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codeName="ThisWorkbook" defaultThemeVersion="124226"/>
  <mc:AlternateContent xmlns:mc="http://schemas.openxmlformats.org/markup-compatibility/2006">
    <mc:Choice Requires="x15">
      <x15ac:absPath xmlns:x15ac="http://schemas.microsoft.com/office/spreadsheetml/2010/11/ac" url="https://usmc.sharepoint-mil.us/teams/USMCmax970/Shared Documents/General/USMCMax/dataloads/"/>
    </mc:Choice>
  </mc:AlternateContent>
  <xr:revisionPtr revIDLastSave="0" documentId="11_5877D9C8E62DF46A279DD2DC18C587F05009412F" xr6:coauthVersionLast="47" xr6:coauthVersionMax="47" xr10:uidLastSave="{00000000-0000-0000-0000-000000000000}"/>
  <bookViews>
    <workbookView xWindow="-120" yWindow="-120" windowWidth="29040" windowHeight="15720" tabRatio="900" firstSheet="2" activeTab="2" xr2:uid="{00000000-000D-0000-FFFF-FFFF00000000}"/>
  </bookViews>
  <sheets>
    <sheet name="Instructions" sheetId="17" r:id="rId1"/>
    <sheet name="Field description" sheetId="5" r:id="rId2"/>
    <sheet name="Asset Data" sheetId="4" r:id="rId3"/>
    <sheet name="Specification Data" sheetId="19" r:id="rId4"/>
    <sheet name="Value Lists" sheetId="7" state="hidden" r:id="rId5"/>
    <sheet name="System" sheetId="23" state="hidden" r:id="rId6"/>
    <sheet name="Subsystem" sheetId="24" state="hidden" r:id="rId7"/>
    <sheet name="Component" sheetId="25" state="hidden" r:id="rId8"/>
    <sheet name="Specifications" sheetId="20" r:id="rId9"/>
    <sheet name="Domains" sheetId="26" state="hidden" r:id="rId10"/>
    <sheet name="Revision History" sheetId="29" state="hidden" r:id="rId11"/>
  </sheets>
  <definedNames>
    <definedName name="_xlnm._FilterDatabase" localSheetId="7" hidden="1">Component!$A$1:$VI$4026</definedName>
    <definedName name="_xlnm._FilterDatabase" localSheetId="1" hidden="1">'Field description'!$A$1:$L$193</definedName>
    <definedName name="_xlnm._FilterDatabase" localSheetId="8" hidden="1">Specifications!$A$1:$AY$1029</definedName>
    <definedName name="_xlnm._FilterDatabase" localSheetId="6" hidden="1">Subsystem!$A$1:$CN$17</definedName>
    <definedName name="_xlnm._FilterDatabase" localSheetId="5" hidden="1">System!$A$1:$Z$9</definedName>
    <definedName name="A10_List">_xlfn.TEXTJOIN(",",TRUE,IF(LEFT(#REF!,3)=LEFT('Asset Data'!$N$2,3),#REF!,""))</definedName>
    <definedName name="condition_code">'Value Lists'!$G$3:$G$7</definedName>
    <definedName name="dd_component">#REF!</definedName>
    <definedName name="dd_mastersys">'Value Lists'!$X$2:$X$46</definedName>
    <definedName name="dd_subsystem">#REF!</definedName>
    <definedName name="dd_system">#REF!</definedName>
    <definedName name="itemset">'Value Lists'!$O$1:$O$21</definedName>
    <definedName name="Meter">'Value Lists'!$AA$2:$AA$15</definedName>
    <definedName name="Meter_Group">'Value Lists'!$AE$2:$AE$5</definedName>
    <definedName name="site">'Value Lists'!$M$1:$M$21</definedName>
    <definedName name="Status">'Value Lists'!$D$10:$D$12</definedName>
    <definedName name="YorN">'Value Lists'!$D$3:$D$4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9" l="1"/>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135" i="19"/>
  <c r="D136" i="19"/>
  <c r="D137" i="19"/>
  <c r="D138" i="19"/>
  <c r="D139" i="19"/>
  <c r="D140" i="19"/>
  <c r="D141" i="19"/>
  <c r="D142" i="19"/>
  <c r="D143" i="19"/>
  <c r="D144" i="19"/>
  <c r="D145" i="19"/>
  <c r="D146" i="19"/>
  <c r="D147" i="19"/>
  <c r="D148" i="19"/>
  <c r="D149" i="19"/>
  <c r="D150" i="19"/>
  <c r="D151" i="19"/>
  <c r="D152" i="19"/>
  <c r="D153" i="19"/>
  <c r="D154" i="19"/>
  <c r="D155" i="19"/>
  <c r="D156" i="19"/>
  <c r="D157" i="19"/>
  <c r="D158" i="19"/>
  <c r="D159" i="19"/>
  <c r="D160" i="19"/>
  <c r="D161" i="19"/>
  <c r="D162" i="19"/>
  <c r="D163" i="19"/>
  <c r="D164" i="19"/>
  <c r="D165" i="19"/>
  <c r="D166" i="19"/>
  <c r="D167" i="19"/>
  <c r="D168" i="19"/>
  <c r="D169" i="19"/>
  <c r="D170" i="19"/>
  <c r="D171" i="19"/>
  <c r="D172" i="19"/>
  <c r="D173" i="19"/>
  <c r="D174" i="19"/>
  <c r="D175" i="19"/>
  <c r="D176" i="19"/>
  <c r="D177" i="19"/>
  <c r="D178" i="19"/>
  <c r="D179" i="19"/>
  <c r="D180" i="19"/>
  <c r="D181" i="19"/>
  <c r="D182" i="19"/>
  <c r="D183" i="19"/>
  <c r="D184" i="19"/>
  <c r="D185" i="19"/>
  <c r="D186" i="19"/>
  <c r="D187" i="19"/>
  <c r="D188" i="19"/>
  <c r="D189" i="19"/>
  <c r="D190" i="19"/>
  <c r="D191" i="19"/>
  <c r="D192" i="19"/>
  <c r="D193" i="19"/>
  <c r="D194" i="19"/>
  <c r="D195" i="19"/>
  <c r="D196" i="19"/>
  <c r="D197" i="19"/>
  <c r="D198" i="19"/>
  <c r="D199" i="19"/>
  <c r="D200" i="19"/>
  <c r="D201" i="19"/>
  <c r="D202" i="19"/>
  <c r="D203" i="19"/>
  <c r="D204" i="19"/>
  <c r="D205" i="19"/>
  <c r="D206" i="19"/>
  <c r="D207" i="19"/>
  <c r="D208" i="19"/>
  <c r="D209" i="19"/>
  <c r="D210" i="19"/>
  <c r="D211" i="19"/>
  <c r="D212" i="19"/>
  <c r="D213" i="19"/>
  <c r="D214" i="19"/>
  <c r="D215" i="19"/>
  <c r="D216" i="19"/>
  <c r="D217" i="19"/>
  <c r="D218" i="19"/>
  <c r="D219" i="19"/>
  <c r="D220" i="19"/>
  <c r="D221" i="19"/>
  <c r="D222" i="19"/>
  <c r="D223" i="19"/>
  <c r="D224" i="19"/>
  <c r="D225" i="19"/>
  <c r="D226" i="19"/>
  <c r="D227" i="19"/>
  <c r="D228" i="19"/>
  <c r="D229" i="19"/>
  <c r="D230" i="19"/>
  <c r="D231" i="19"/>
  <c r="D232" i="19"/>
  <c r="D233" i="19"/>
  <c r="D234" i="19"/>
  <c r="D235" i="19"/>
  <c r="D236" i="19"/>
  <c r="D237" i="19"/>
  <c r="D238" i="19"/>
  <c r="D239" i="19"/>
  <c r="D240" i="19"/>
  <c r="D241" i="19"/>
  <c r="D242" i="19"/>
  <c r="D243" i="19"/>
  <c r="D244" i="19"/>
  <c r="D245" i="19"/>
  <c r="D246" i="19"/>
  <c r="D247" i="19"/>
  <c r="D248" i="19"/>
  <c r="D249" i="19"/>
  <c r="D250" i="19"/>
  <c r="D251" i="19"/>
  <c r="D252" i="19"/>
  <c r="D253" i="19"/>
  <c r="D254" i="19"/>
  <c r="D255" i="19"/>
  <c r="D256" i="19"/>
  <c r="D257" i="19"/>
  <c r="D258" i="19"/>
  <c r="D259" i="19"/>
  <c r="D260" i="19"/>
  <c r="D261" i="19"/>
  <c r="D262" i="19"/>
  <c r="D263" i="19"/>
  <c r="D264" i="19"/>
  <c r="D265" i="19"/>
  <c r="D266" i="19"/>
  <c r="D267" i="19"/>
  <c r="D268" i="19"/>
  <c r="D269" i="19"/>
  <c r="D270" i="19"/>
  <c r="D271" i="19"/>
  <c r="D272" i="19"/>
  <c r="D273" i="19"/>
  <c r="D274" i="19"/>
  <c r="D275" i="19"/>
  <c r="D276" i="19"/>
  <c r="D277" i="19"/>
  <c r="D278" i="19"/>
  <c r="D279" i="19"/>
  <c r="D280" i="19"/>
  <c r="D281" i="19"/>
  <c r="D282" i="19"/>
  <c r="D283" i="19"/>
  <c r="D284" i="19"/>
  <c r="D285" i="19"/>
  <c r="D286" i="19"/>
  <c r="D287" i="19"/>
  <c r="D288" i="19"/>
  <c r="D289" i="19"/>
  <c r="D290" i="19"/>
  <c r="D291" i="19"/>
  <c r="D292" i="19"/>
  <c r="D293" i="19"/>
  <c r="D294" i="19"/>
  <c r="D295" i="19"/>
  <c r="D296" i="19"/>
  <c r="D297" i="19"/>
  <c r="D298" i="19"/>
  <c r="D299" i="19"/>
  <c r="D300" i="19"/>
  <c r="D301" i="19"/>
  <c r="D302" i="19"/>
  <c r="D303" i="19"/>
  <c r="D304" i="19"/>
  <c r="D305" i="19"/>
  <c r="D306" i="19"/>
  <c r="D307" i="19"/>
  <c r="D308" i="19"/>
  <c r="D309" i="19"/>
  <c r="D310" i="19"/>
  <c r="D311" i="19"/>
  <c r="D312" i="19"/>
  <c r="D313" i="19"/>
  <c r="D314" i="19"/>
  <c r="D315" i="19"/>
  <c r="D316" i="19"/>
  <c r="D317" i="19"/>
  <c r="D318" i="19"/>
  <c r="D319" i="19"/>
  <c r="D320" i="19"/>
  <c r="D321" i="19"/>
  <c r="D322" i="19"/>
  <c r="D323" i="19"/>
  <c r="D324" i="19"/>
  <c r="D325" i="19"/>
  <c r="D326" i="19"/>
  <c r="D327" i="19"/>
  <c r="D328" i="19"/>
  <c r="D329" i="19"/>
  <c r="D330" i="19"/>
  <c r="D331" i="19"/>
  <c r="D332" i="19"/>
  <c r="D333" i="19"/>
  <c r="D334" i="19"/>
  <c r="D335" i="19"/>
  <c r="D336" i="19"/>
  <c r="D337" i="19"/>
  <c r="D338" i="19"/>
  <c r="D339" i="19"/>
  <c r="D340" i="19"/>
  <c r="D341" i="19"/>
  <c r="D342" i="19"/>
  <c r="D343" i="19"/>
  <c r="D344" i="19"/>
  <c r="D345" i="19"/>
  <c r="D346" i="19"/>
  <c r="D347" i="19"/>
  <c r="D348" i="19"/>
  <c r="D349" i="19"/>
  <c r="D350" i="19"/>
  <c r="D351" i="19"/>
  <c r="D352" i="19"/>
  <c r="D353" i="19"/>
  <c r="D354" i="19"/>
  <c r="D355" i="19"/>
  <c r="D356" i="19"/>
  <c r="D357" i="19"/>
  <c r="D358" i="19"/>
  <c r="D359" i="19"/>
  <c r="D360" i="19"/>
  <c r="D361" i="19"/>
  <c r="D362" i="19"/>
  <c r="D363" i="19"/>
  <c r="D364" i="19"/>
  <c r="D365" i="19"/>
  <c r="D366" i="19"/>
  <c r="D367" i="19"/>
  <c r="D368" i="19"/>
  <c r="D369" i="19"/>
  <c r="D370" i="19"/>
  <c r="D371" i="19"/>
  <c r="D372" i="19"/>
  <c r="D373" i="19"/>
  <c r="D374" i="19"/>
  <c r="D375" i="19"/>
  <c r="D376" i="19"/>
  <c r="D377" i="19"/>
  <c r="D378" i="19"/>
  <c r="D379" i="19"/>
  <c r="D380" i="19"/>
  <c r="D381" i="19"/>
  <c r="D382" i="19"/>
  <c r="D383" i="19"/>
  <c r="D384" i="19"/>
  <c r="D385" i="19"/>
  <c r="D386" i="19"/>
  <c r="D387" i="19"/>
  <c r="D388" i="19"/>
  <c r="D389" i="19"/>
  <c r="D390" i="19"/>
  <c r="D391" i="19"/>
  <c r="D392" i="19"/>
  <c r="D393" i="19"/>
  <c r="D394" i="19"/>
  <c r="D395" i="19"/>
  <c r="D396" i="19"/>
  <c r="D397" i="19"/>
  <c r="D398" i="19"/>
  <c r="D399" i="19"/>
  <c r="D400" i="19"/>
  <c r="D401" i="19"/>
  <c r="D402" i="19"/>
  <c r="D403" i="19"/>
  <c r="D404" i="19"/>
  <c r="D405" i="19"/>
  <c r="D406" i="19"/>
  <c r="D407" i="19"/>
  <c r="D408" i="19"/>
  <c r="D409" i="19"/>
  <c r="D410" i="19"/>
  <c r="D411" i="19"/>
  <c r="D412" i="19"/>
  <c r="D413" i="19"/>
  <c r="D414" i="19"/>
  <c r="D415" i="19"/>
  <c r="D416" i="19"/>
  <c r="D417" i="19"/>
  <c r="D418" i="19"/>
  <c r="D419" i="19"/>
  <c r="D420" i="19"/>
  <c r="D421" i="19"/>
  <c r="D422" i="19"/>
  <c r="D423" i="19"/>
  <c r="D424" i="19"/>
  <c r="D425" i="19"/>
  <c r="D426" i="19"/>
  <c r="D427" i="19"/>
  <c r="D428" i="19"/>
  <c r="D429" i="19"/>
  <c r="D430" i="19"/>
  <c r="D431" i="19"/>
  <c r="D432" i="19"/>
  <c r="D433" i="19"/>
  <c r="D434" i="19"/>
  <c r="D435" i="19"/>
  <c r="D436" i="19"/>
  <c r="D437" i="19"/>
  <c r="D438" i="19"/>
  <c r="D439" i="19"/>
  <c r="D440" i="19"/>
  <c r="D441" i="19"/>
  <c r="D442" i="19"/>
  <c r="D443" i="19"/>
  <c r="D444" i="19"/>
  <c r="D445" i="19"/>
  <c r="D446" i="19"/>
  <c r="D447" i="19"/>
  <c r="D448" i="19"/>
  <c r="D449" i="19"/>
  <c r="D450" i="19"/>
  <c r="D451" i="19"/>
  <c r="D452" i="19"/>
  <c r="D453" i="19"/>
  <c r="D454" i="19"/>
  <c r="D455" i="19"/>
  <c r="D456" i="19"/>
  <c r="D457" i="19"/>
  <c r="D458" i="19"/>
  <c r="D459" i="19"/>
  <c r="D460" i="19"/>
  <c r="D461" i="19"/>
  <c r="D462" i="19"/>
  <c r="D463" i="19"/>
  <c r="D464" i="19"/>
  <c r="D465" i="19"/>
  <c r="D466" i="19"/>
  <c r="D467" i="19"/>
  <c r="D468" i="19"/>
  <c r="D469" i="19"/>
  <c r="D470" i="19"/>
  <c r="D471" i="19"/>
  <c r="D472" i="19"/>
  <c r="D473" i="19"/>
  <c r="D474" i="19"/>
  <c r="D475" i="19"/>
  <c r="D476" i="19"/>
  <c r="D477" i="19"/>
  <c r="D478" i="19"/>
  <c r="D479" i="19"/>
  <c r="D480" i="19"/>
  <c r="D481" i="19"/>
  <c r="D482" i="19"/>
  <c r="D483" i="19"/>
  <c r="D484" i="19"/>
  <c r="D485" i="19"/>
  <c r="D486" i="19"/>
  <c r="D487" i="19"/>
  <c r="D488" i="19"/>
  <c r="D489" i="19"/>
  <c r="D490" i="19"/>
  <c r="D491" i="19"/>
  <c r="D492" i="19"/>
  <c r="D493" i="19"/>
  <c r="D494" i="19"/>
  <c r="D495" i="19"/>
  <c r="D496" i="19"/>
  <c r="D497" i="19"/>
  <c r="D498" i="19"/>
  <c r="D499" i="19"/>
  <c r="D500" i="19"/>
  <c r="D501" i="19"/>
  <c r="A2" i="19"/>
  <c r="D2" i="19" s="1"/>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2"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A498" i="19"/>
  <c r="A499" i="19"/>
  <c r="A500" i="19"/>
  <c r="A501" i="19"/>
  <c r="B82" i="19"/>
  <c r="F502" i="4"/>
  <c r="X502" i="4"/>
  <c r="AI502" i="4"/>
  <c r="AI501" i="4"/>
  <c r="X501" i="4"/>
  <c r="F501" i="4"/>
  <c r="AI3"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B183" i="19"/>
  <c r="B302" i="19"/>
  <c r="B483" i="19"/>
  <c r="B16" i="19" l="1"/>
  <c r="B400" i="19"/>
  <c r="B3" i="19"/>
  <c r="B395" i="19"/>
  <c r="B83" i="19"/>
  <c r="CI483" i="19"/>
  <c r="BS435" i="19"/>
  <c r="B141" i="19"/>
  <c r="B149" i="19"/>
  <c r="B151" i="19"/>
  <c r="B80" i="19"/>
  <c r="B454" i="19"/>
  <c r="B392" i="19"/>
  <c r="B323" i="19"/>
  <c r="B461" i="19"/>
  <c r="B500" i="19"/>
  <c r="B486" i="19"/>
  <c r="B468" i="19"/>
  <c r="B446" i="19"/>
  <c r="B484" i="19"/>
  <c r="B435" i="19"/>
  <c r="C435" i="19"/>
  <c r="B408" i="19"/>
  <c r="B487" i="19"/>
  <c r="B405" i="19"/>
  <c r="C405" i="19" s="1"/>
  <c r="B425" i="19"/>
  <c r="B482" i="19"/>
  <c r="B431" i="19"/>
  <c r="B364" i="19"/>
  <c r="B501" i="19"/>
  <c r="U501" i="19" s="1"/>
  <c r="B387" i="19"/>
  <c r="B402" i="19"/>
  <c r="B394" i="19"/>
  <c r="B328" i="19"/>
  <c r="B113" i="19"/>
  <c r="B344" i="19"/>
  <c r="B42" i="19"/>
  <c r="B111" i="19"/>
  <c r="B257" i="19"/>
  <c r="B253" i="19"/>
  <c r="B485" i="19"/>
  <c r="W483" i="19"/>
  <c r="B453" i="19"/>
  <c r="B239" i="19"/>
  <c r="B137" i="19"/>
  <c r="B348" i="19"/>
  <c r="B312" i="19"/>
  <c r="B211" i="19"/>
  <c r="B360" i="19"/>
  <c r="B284" i="19"/>
  <c r="B324" i="19"/>
  <c r="B320" i="19"/>
  <c r="B207" i="19"/>
  <c r="B163" i="19"/>
  <c r="B191" i="19"/>
  <c r="B199" i="19"/>
  <c r="B189" i="19"/>
  <c r="B135" i="19"/>
  <c r="B119" i="19"/>
  <c r="B48" i="19"/>
  <c r="B101" i="19"/>
  <c r="B93" i="19"/>
  <c r="B36" i="19"/>
  <c r="B52" i="19"/>
  <c r="B37" i="19"/>
  <c r="B38" i="19"/>
  <c r="B429" i="19"/>
  <c r="B417" i="19"/>
  <c r="B410" i="19"/>
  <c r="B460" i="19"/>
  <c r="B423" i="19"/>
  <c r="B267" i="19"/>
  <c r="B479" i="19"/>
  <c r="B476" i="19"/>
  <c r="B480" i="19"/>
  <c r="B478" i="19"/>
  <c r="B462" i="19"/>
  <c r="B441" i="19"/>
  <c r="B452" i="19"/>
  <c r="B469" i="19"/>
  <c r="B463" i="19"/>
  <c r="B470" i="19"/>
  <c r="B443" i="19"/>
  <c r="B397" i="19"/>
  <c r="B372" i="19"/>
  <c r="B299" i="19"/>
  <c r="B413" i="19"/>
  <c r="B376" i="19"/>
  <c r="B333" i="19"/>
  <c r="B293" i="19"/>
  <c r="B411" i="19"/>
  <c r="B389" i="19"/>
  <c r="B283" i="19"/>
  <c r="B403" i="19"/>
  <c r="B294" i="19"/>
  <c r="B181" i="19"/>
  <c r="B74" i="19"/>
  <c r="C74" i="19"/>
  <c r="B78" i="19"/>
  <c r="B17" i="19"/>
  <c r="B139" i="19"/>
  <c r="B133" i="19"/>
  <c r="B127" i="19"/>
  <c r="B97" i="19"/>
  <c r="B70" i="19"/>
  <c r="B62" i="19"/>
  <c r="B5" i="19"/>
  <c r="B44" i="19"/>
  <c r="B311" i="19"/>
  <c r="B307" i="19"/>
  <c r="B303" i="19"/>
  <c r="B288" i="19"/>
  <c r="B213" i="19"/>
  <c r="B301" i="19"/>
  <c r="B251" i="19"/>
  <c r="B145" i="19"/>
  <c r="B471" i="19"/>
  <c r="B455" i="19"/>
  <c r="B439" i="19"/>
  <c r="C431" i="19"/>
  <c r="C397" i="19"/>
  <c r="B319" i="19"/>
  <c r="B310" i="19"/>
  <c r="B296" i="19"/>
  <c r="B287" i="19"/>
  <c r="B243" i="19"/>
  <c r="B123" i="19"/>
  <c r="B318" i="19"/>
  <c r="B315" i="19"/>
  <c r="B295" i="19"/>
  <c r="B325" i="19"/>
  <c r="B309" i="19"/>
  <c r="B304" i="19"/>
  <c r="B291" i="19"/>
  <c r="B271" i="19"/>
  <c r="B91" i="19"/>
  <c r="AM91" i="19"/>
  <c r="B447" i="19"/>
  <c r="B317" i="19"/>
  <c r="B261" i="19"/>
  <c r="B259" i="19"/>
  <c r="B165" i="19"/>
  <c r="B153" i="19"/>
  <c r="B326" i="19"/>
  <c r="B282" i="19"/>
  <c r="B265" i="19"/>
  <c r="B169" i="19"/>
  <c r="B115" i="19"/>
  <c r="B109" i="19"/>
  <c r="B241" i="19"/>
  <c r="B210" i="19"/>
  <c r="B157" i="19"/>
  <c r="B73" i="19"/>
  <c r="B64" i="19"/>
  <c r="B40" i="19"/>
  <c r="B29" i="19"/>
  <c r="B223" i="19"/>
  <c r="B155" i="19"/>
  <c r="B147" i="19"/>
  <c r="B76" i="19"/>
  <c r="AY139" i="19"/>
  <c r="B67" i="19"/>
  <c r="AS83" i="19"/>
  <c r="B63" i="19"/>
  <c r="B55" i="19"/>
  <c r="B50" i="19"/>
  <c r="B69" i="19"/>
  <c r="B60" i="19"/>
  <c r="B56" i="19"/>
  <c r="B46" i="19"/>
  <c r="B66" i="19"/>
  <c r="B58" i="19"/>
  <c r="B39" i="19"/>
  <c r="B43" i="19"/>
  <c r="B41" i="19"/>
  <c r="B7" i="19"/>
  <c r="B497" i="19"/>
  <c r="B493" i="19"/>
  <c r="CS493" i="19"/>
  <c r="BO481" i="19"/>
  <c r="CM477" i="19"/>
  <c r="B475" i="19"/>
  <c r="W475" i="19"/>
  <c r="B415" i="19"/>
  <c r="B338" i="19"/>
  <c r="B499" i="19"/>
  <c r="B496" i="19"/>
  <c r="B492" i="19"/>
  <c r="B474" i="19"/>
  <c r="B464" i="19"/>
  <c r="B412" i="19"/>
  <c r="B346" i="19"/>
  <c r="B233" i="19"/>
  <c r="B456" i="19"/>
  <c r="AO401" i="19"/>
  <c r="B378" i="19"/>
  <c r="B327" i="19"/>
  <c r="B388" i="19"/>
  <c r="B384" i="19"/>
  <c r="B370" i="19"/>
  <c r="B354" i="19"/>
  <c r="B498" i="19"/>
  <c r="B494" i="19"/>
  <c r="B491" i="19"/>
  <c r="CM485" i="19"/>
  <c r="B472" i="19"/>
  <c r="C461" i="19"/>
  <c r="B459" i="19"/>
  <c r="BG459" i="19"/>
  <c r="B450" i="19"/>
  <c r="B419" i="19"/>
  <c r="B407" i="19"/>
  <c r="B399" i="19"/>
  <c r="C399" i="19"/>
  <c r="B391" i="19"/>
  <c r="C376" i="19"/>
  <c r="B337" i="19"/>
  <c r="B332" i="19"/>
  <c r="B330" i="19"/>
  <c r="B308" i="19"/>
  <c r="B300" i="19"/>
  <c r="B297" i="19"/>
  <c r="Y297" i="19"/>
  <c r="B269" i="19"/>
  <c r="B489" i="19"/>
  <c r="B466" i="19"/>
  <c r="B341" i="19"/>
  <c r="B305" i="19"/>
  <c r="B273" i="19"/>
  <c r="B488" i="19"/>
  <c r="B451" i="19"/>
  <c r="B433" i="19"/>
  <c r="B404" i="19"/>
  <c r="B396" i="19"/>
  <c r="B490" i="19"/>
  <c r="BO487" i="19"/>
  <c r="B481" i="19"/>
  <c r="B477" i="19"/>
  <c r="BK469" i="19"/>
  <c r="B467" i="19"/>
  <c r="BC467" i="19"/>
  <c r="B458" i="19"/>
  <c r="B448" i="19"/>
  <c r="B445" i="19"/>
  <c r="B437" i="19"/>
  <c r="B427" i="19"/>
  <c r="BC427" i="19"/>
  <c r="C425" i="19"/>
  <c r="B421" i="19"/>
  <c r="B409" i="19"/>
  <c r="B406" i="19"/>
  <c r="B401" i="19"/>
  <c r="B398" i="19"/>
  <c r="B393" i="19"/>
  <c r="B390" i="19"/>
  <c r="B380" i="19"/>
  <c r="B356" i="19"/>
  <c r="B352" i="19"/>
  <c r="B343" i="19"/>
  <c r="C343" i="19"/>
  <c r="B292" i="19"/>
  <c r="B289" i="19"/>
  <c r="B263" i="19"/>
  <c r="B495" i="19"/>
  <c r="Q495" i="19" s="1"/>
  <c r="B473" i="19"/>
  <c r="B465" i="19"/>
  <c r="B457" i="19"/>
  <c r="C457" i="19" s="1"/>
  <c r="B449" i="19"/>
  <c r="B368" i="19"/>
  <c r="B340" i="19"/>
  <c r="B339" i="19"/>
  <c r="B321" i="19"/>
  <c r="BK321" i="19"/>
  <c r="B313" i="19"/>
  <c r="B285" i="19"/>
  <c r="B275" i="19"/>
  <c r="B249" i="19"/>
  <c r="B362" i="19"/>
  <c r="C362" i="19"/>
  <c r="B336" i="19"/>
  <c r="B335" i="19"/>
  <c r="B331" i="19"/>
  <c r="B329" i="19"/>
  <c r="B316" i="19"/>
  <c r="B255" i="19"/>
  <c r="B247" i="19"/>
  <c r="B219" i="19"/>
  <c r="C219" i="19"/>
  <c r="B193" i="19"/>
  <c r="C193" i="19"/>
  <c r="B161" i="19"/>
  <c r="C161" i="19"/>
  <c r="B322" i="19"/>
  <c r="B314" i="19"/>
  <c r="B306" i="19"/>
  <c r="B298" i="19"/>
  <c r="B290" i="19"/>
  <c r="B286" i="19"/>
  <c r="B212" i="19"/>
  <c r="C212" i="19"/>
  <c r="B235" i="19"/>
  <c r="B201" i="19"/>
  <c r="B175" i="19"/>
  <c r="C175" i="19"/>
  <c r="B173" i="19"/>
  <c r="B221" i="19"/>
  <c r="B217" i="19"/>
  <c r="B215" i="19"/>
  <c r="C198" i="19"/>
  <c r="B185" i="19"/>
  <c r="B177" i="19"/>
  <c r="C177" i="19" s="1"/>
  <c r="B159" i="19"/>
  <c r="B143" i="19"/>
  <c r="B131" i="19"/>
  <c r="BK131" i="19"/>
  <c r="B125" i="19"/>
  <c r="B121" i="19"/>
  <c r="B129" i="19"/>
  <c r="C129" i="19"/>
  <c r="B117" i="19"/>
  <c r="CG163" i="19"/>
  <c r="B103" i="19"/>
  <c r="C94" i="19"/>
  <c r="B77" i="19"/>
  <c r="B75" i="19"/>
  <c r="B68" i="19"/>
  <c r="AO68" i="19"/>
  <c r="B85" i="19"/>
  <c r="C109" i="19"/>
  <c r="B98" i="19"/>
  <c r="B72" i="19"/>
  <c r="C70" i="19"/>
  <c r="B59" i="19"/>
  <c r="B54" i="19"/>
  <c r="B27" i="19"/>
  <c r="B25" i="19"/>
  <c r="B33" i="19"/>
  <c r="B35" i="19"/>
  <c r="C35" i="19"/>
  <c r="B31" i="19"/>
  <c r="B21" i="19"/>
  <c r="B19" i="19"/>
  <c r="B12" i="19"/>
  <c r="B9" i="19"/>
  <c r="CO5" i="19"/>
  <c r="B416" i="19"/>
  <c r="BI416" i="19"/>
  <c r="B350" i="19"/>
  <c r="B120" i="19"/>
  <c r="B45" i="19"/>
  <c r="B8" i="19"/>
  <c r="C496" i="19"/>
  <c r="CG490" i="19"/>
  <c r="CO484" i="19"/>
  <c r="CK476" i="19"/>
  <c r="CG474" i="19"/>
  <c r="AW472" i="19"/>
  <c r="AW470" i="19"/>
  <c r="CK468" i="19"/>
  <c r="BY462" i="19"/>
  <c r="BQ458" i="19"/>
  <c r="Q456" i="19"/>
  <c r="C454" i="19"/>
  <c r="C446" i="19"/>
  <c r="B434" i="19"/>
  <c r="C434" i="19"/>
  <c r="B426" i="19"/>
  <c r="B418" i="19"/>
  <c r="B374" i="19"/>
  <c r="B355" i="19"/>
  <c r="B424" i="19"/>
  <c r="B382" i="19"/>
  <c r="B334" i="19"/>
  <c r="B214" i="19"/>
  <c r="CA500" i="19"/>
  <c r="AQ492" i="19"/>
  <c r="CC488" i="19"/>
  <c r="C482" i="19"/>
  <c r="AM480" i="19"/>
  <c r="Q478" i="19"/>
  <c r="B436" i="19"/>
  <c r="B428" i="19"/>
  <c r="C428" i="19"/>
  <c r="B420" i="19"/>
  <c r="B379" i="19"/>
  <c r="B366" i="19"/>
  <c r="B347" i="19"/>
  <c r="B440" i="19"/>
  <c r="B432" i="19"/>
  <c r="B363" i="19"/>
  <c r="B444" i="19"/>
  <c r="B442" i="19"/>
  <c r="B438" i="19"/>
  <c r="B430" i="19"/>
  <c r="C430" i="19"/>
  <c r="B422" i="19"/>
  <c r="B414" i="19"/>
  <c r="B371" i="19"/>
  <c r="B358" i="19"/>
  <c r="B342" i="19"/>
  <c r="C404" i="19"/>
  <c r="C402" i="19"/>
  <c r="C398" i="19"/>
  <c r="C394" i="19"/>
  <c r="CM392" i="19"/>
  <c r="B386" i="19"/>
  <c r="B381" i="19"/>
  <c r="B373" i="19"/>
  <c r="B365" i="19"/>
  <c r="B357" i="19"/>
  <c r="B349" i="19"/>
  <c r="C348" i="19"/>
  <c r="B268" i="19"/>
  <c r="B252" i="19"/>
  <c r="C252" i="19"/>
  <c r="B383" i="19"/>
  <c r="B375" i="19"/>
  <c r="B367" i="19"/>
  <c r="B359" i="19"/>
  <c r="B351" i="19"/>
  <c r="B385" i="19"/>
  <c r="B377" i="19"/>
  <c r="B369" i="19"/>
  <c r="B361" i="19"/>
  <c r="B353" i="19"/>
  <c r="B345" i="19"/>
  <c r="B280" i="19"/>
  <c r="B276" i="19"/>
  <c r="B260" i="19"/>
  <c r="B245" i="19"/>
  <c r="B279" i="19"/>
  <c r="B270" i="19"/>
  <c r="B262" i="19"/>
  <c r="B254" i="19"/>
  <c r="B242" i="19"/>
  <c r="B231" i="19"/>
  <c r="B203" i="19"/>
  <c r="B278" i="19"/>
  <c r="B272" i="19"/>
  <c r="B264" i="19"/>
  <c r="B256" i="19"/>
  <c r="B237" i="19"/>
  <c r="B222" i="19"/>
  <c r="B281" i="19"/>
  <c r="B274" i="19"/>
  <c r="C274" i="19"/>
  <c r="B266" i="19"/>
  <c r="B258" i="19"/>
  <c r="B250" i="19"/>
  <c r="B234" i="19"/>
  <c r="C234" i="19"/>
  <c r="B277" i="19"/>
  <c r="B244" i="19"/>
  <c r="B236" i="19"/>
  <c r="C235" i="19"/>
  <c r="B230" i="19"/>
  <c r="B226" i="19"/>
  <c r="S226" i="19"/>
  <c r="B224" i="19"/>
  <c r="B216" i="19"/>
  <c r="B197" i="19"/>
  <c r="B184" i="19"/>
  <c r="B246" i="19"/>
  <c r="B238" i="19"/>
  <c r="B229" i="19"/>
  <c r="B218" i="19"/>
  <c r="B205" i="19"/>
  <c r="B248" i="19"/>
  <c r="B240" i="19"/>
  <c r="B232" i="19"/>
  <c r="B228" i="19"/>
  <c r="B220" i="19"/>
  <c r="C220" i="19"/>
  <c r="B195" i="19"/>
  <c r="B227" i="19"/>
  <c r="B225" i="19"/>
  <c r="B209" i="19"/>
  <c r="B208" i="19"/>
  <c r="B179" i="19"/>
  <c r="B158" i="19"/>
  <c r="BS211" i="19"/>
  <c r="B200" i="19"/>
  <c r="B192" i="19"/>
  <c r="B176" i="19"/>
  <c r="B142" i="19"/>
  <c r="B107" i="19"/>
  <c r="B206" i="19"/>
  <c r="C206" i="19"/>
  <c r="B202" i="19"/>
  <c r="B194" i="19"/>
  <c r="B187" i="19"/>
  <c r="B171" i="19"/>
  <c r="B186" i="19"/>
  <c r="B178" i="19"/>
  <c r="B170" i="19"/>
  <c r="B156" i="19"/>
  <c r="B152" i="19"/>
  <c r="B140" i="19"/>
  <c r="B136" i="19"/>
  <c r="B204" i="19"/>
  <c r="B196" i="19"/>
  <c r="B188" i="19"/>
  <c r="B180" i="19"/>
  <c r="B172" i="19"/>
  <c r="B168" i="19"/>
  <c r="B167" i="19"/>
  <c r="B166" i="19"/>
  <c r="B150" i="19"/>
  <c r="B134" i="19"/>
  <c r="B130" i="19"/>
  <c r="CC130" i="19"/>
  <c r="B112" i="19"/>
  <c r="B105" i="19"/>
  <c r="B198" i="19"/>
  <c r="B190" i="19"/>
  <c r="B182" i="19"/>
  <c r="B174" i="19"/>
  <c r="B164" i="19"/>
  <c r="B160" i="19"/>
  <c r="B148" i="19"/>
  <c r="B144" i="19"/>
  <c r="B132" i="19"/>
  <c r="B126" i="19"/>
  <c r="B122" i="19"/>
  <c r="B114" i="19"/>
  <c r="AI99" i="19"/>
  <c r="B99" i="19"/>
  <c r="B89" i="19"/>
  <c r="B81" i="19"/>
  <c r="B162" i="19"/>
  <c r="BE162" i="19"/>
  <c r="B154" i="19"/>
  <c r="B146" i="19"/>
  <c r="B138" i="19"/>
  <c r="B128" i="19"/>
  <c r="B124" i="19"/>
  <c r="B116" i="19"/>
  <c r="B110" i="19"/>
  <c r="B102" i="19"/>
  <c r="B53" i="19"/>
  <c r="B47" i="19"/>
  <c r="B34" i="19"/>
  <c r="B118" i="19"/>
  <c r="B104" i="19"/>
  <c r="B94" i="19"/>
  <c r="B61" i="19"/>
  <c r="B106" i="19"/>
  <c r="B95" i="19"/>
  <c r="B92" i="19"/>
  <c r="B86" i="19"/>
  <c r="C79" i="19"/>
  <c r="B79" i="19"/>
  <c r="B57" i="19"/>
  <c r="B108" i="19"/>
  <c r="B100" i="19"/>
  <c r="C97" i="19"/>
  <c r="B87" i="19"/>
  <c r="B84" i="19"/>
  <c r="B71" i="19"/>
  <c r="B65" i="19"/>
  <c r="C32" i="19"/>
  <c r="B32" i="19"/>
  <c r="B96" i="19"/>
  <c r="B88" i="19"/>
  <c r="C63" i="19"/>
  <c r="C55" i="19"/>
  <c r="B49" i="19"/>
  <c r="B30" i="19"/>
  <c r="B90" i="19"/>
  <c r="B51" i="19"/>
  <c r="B28" i="19"/>
  <c r="B22" i="19"/>
  <c r="B13" i="19"/>
  <c r="B23" i="19"/>
  <c r="B20" i="19"/>
  <c r="AW36" i="19"/>
  <c r="C25" i="19"/>
  <c r="B24" i="19"/>
  <c r="B14" i="19"/>
  <c r="B26" i="19"/>
  <c r="B18" i="19"/>
  <c r="B10" i="19"/>
  <c r="B15" i="19"/>
  <c r="B11" i="19"/>
  <c r="C11" i="19"/>
  <c r="B6" i="19"/>
  <c r="B4" i="19"/>
  <c r="Y56" i="19" l="1"/>
  <c r="BG56" i="19"/>
  <c r="AY56" i="19"/>
  <c r="BI56" i="19"/>
  <c r="BY56" i="19"/>
  <c r="G56" i="19"/>
  <c r="AO56" i="19"/>
  <c r="BW56" i="19"/>
  <c r="BO56" i="19"/>
  <c r="CM56" i="19"/>
  <c r="CS56" i="19"/>
  <c r="W56" i="19"/>
  <c r="BE56" i="19"/>
  <c r="Q56" i="19"/>
  <c r="AK56" i="19"/>
  <c r="U56" i="19"/>
  <c r="E56" i="19"/>
  <c r="AM56" i="19"/>
  <c r="BU56" i="19"/>
  <c r="AG56" i="19"/>
  <c r="CA56" i="19"/>
  <c r="BK56" i="19"/>
  <c r="AE56" i="19"/>
  <c r="BC56" i="19"/>
  <c r="CK56" i="19"/>
  <c r="AW56" i="19"/>
  <c r="M56" i="19"/>
  <c r="CO56" i="19"/>
  <c r="AS56" i="19"/>
  <c r="BS56" i="19"/>
  <c r="K56" i="19"/>
  <c r="BM56" i="19"/>
  <c r="BA56" i="19"/>
  <c r="AC56" i="19"/>
  <c r="AU56" i="19"/>
  <c r="CI56" i="19"/>
  <c r="AA56" i="19"/>
  <c r="S56" i="19"/>
  <c r="CG56" i="19"/>
  <c r="BQ56" i="19"/>
  <c r="CE56" i="19"/>
  <c r="I56" i="19"/>
  <c r="AQ56" i="19"/>
  <c r="AI56" i="19"/>
  <c r="O56" i="19"/>
  <c r="CQ56" i="19"/>
  <c r="CC56" i="19"/>
  <c r="C56" i="19"/>
  <c r="AY294" i="19"/>
  <c r="CG294" i="19"/>
  <c r="Y294" i="19"/>
  <c r="BG294" i="19"/>
  <c r="CO294" i="19"/>
  <c r="BM294" i="19"/>
  <c r="BO294" i="19"/>
  <c r="G294" i="19"/>
  <c r="AO294" i="19"/>
  <c r="BW294" i="19"/>
  <c r="O294" i="19"/>
  <c r="CC294" i="19"/>
  <c r="CE294" i="19"/>
  <c r="W294" i="19"/>
  <c r="BE294" i="19"/>
  <c r="CM294" i="19"/>
  <c r="AE294" i="19"/>
  <c r="CS294" i="19"/>
  <c r="E294" i="19"/>
  <c r="AM294" i="19"/>
  <c r="BU294" i="19"/>
  <c r="M294" i="19"/>
  <c r="AU294" i="19"/>
  <c r="Q294" i="19"/>
  <c r="U294" i="19"/>
  <c r="BC294" i="19"/>
  <c r="CK294" i="19"/>
  <c r="AC294" i="19"/>
  <c r="BK294" i="19"/>
  <c r="AG294" i="19"/>
  <c r="AK294" i="19"/>
  <c r="BS294" i="19"/>
  <c r="K294" i="19"/>
  <c r="AS294" i="19"/>
  <c r="CA294" i="19"/>
  <c r="S294" i="19"/>
  <c r="BA294" i="19"/>
  <c r="CI294" i="19"/>
  <c r="AA294" i="19"/>
  <c r="BI294" i="19"/>
  <c r="CQ294" i="19"/>
  <c r="I294" i="19"/>
  <c r="AQ294" i="19"/>
  <c r="BY294" i="19"/>
  <c r="AW294" i="19"/>
  <c r="AI294" i="19"/>
  <c r="BQ294" i="19"/>
  <c r="C294" i="19"/>
  <c r="C4" i="19"/>
  <c r="AC4" i="19"/>
  <c r="BK4" i="19"/>
  <c r="CG4" i="19"/>
  <c r="CC4" i="19"/>
  <c r="Q4" i="19"/>
  <c r="G4" i="19"/>
  <c r="AS4" i="19"/>
  <c r="CA4" i="19"/>
  <c r="S4" i="19"/>
  <c r="AQ4" i="19"/>
  <c r="BM4" i="19"/>
  <c r="W4" i="19"/>
  <c r="BI4" i="19"/>
  <c r="CQ4" i="19"/>
  <c r="AY4" i="19"/>
  <c r="CM4" i="19"/>
  <c r="AI4" i="19"/>
  <c r="AM4" i="19"/>
  <c r="BY4" i="19"/>
  <c r="E4" i="19"/>
  <c r="CE4" i="19"/>
  <c r="I4" i="19"/>
  <c r="BU4" i="19"/>
  <c r="BS4" i="19"/>
  <c r="O4" i="19"/>
  <c r="AK4" i="19"/>
  <c r="BE4" i="19"/>
  <c r="CS4" i="19"/>
  <c r="AA4" i="19"/>
  <c r="CI4" i="19"/>
  <c r="AE4" i="19"/>
  <c r="BA4" i="19"/>
  <c r="CK4" i="19"/>
  <c r="K4" i="19"/>
  <c r="BO4" i="19"/>
  <c r="M4" i="19"/>
  <c r="BG4" i="19"/>
  <c r="CO4" i="19"/>
  <c r="BW4" i="19"/>
  <c r="AU4" i="19"/>
  <c r="AG4" i="19"/>
  <c r="U4" i="19"/>
  <c r="BQ4" i="19"/>
  <c r="Y4" i="19"/>
  <c r="AO4" i="19"/>
  <c r="BC4" i="19"/>
  <c r="AW4" i="19"/>
  <c r="AE26" i="19"/>
  <c r="CK26" i="19"/>
  <c r="BE26" i="19"/>
  <c r="Y26" i="19"/>
  <c r="BM26" i="19"/>
  <c r="CE26" i="19"/>
  <c r="C26" i="19"/>
  <c r="AU26" i="19"/>
  <c r="K26" i="19"/>
  <c r="BY26" i="19"/>
  <c r="BO26" i="19"/>
  <c r="I26" i="19"/>
  <c r="G26" i="19"/>
  <c r="BK26" i="19"/>
  <c r="AG26" i="19"/>
  <c r="CQ26" i="19"/>
  <c r="AQ26" i="19"/>
  <c r="BU26" i="19"/>
  <c r="W26" i="19"/>
  <c r="CA26" i="19"/>
  <c r="BA26" i="19"/>
  <c r="Q26" i="19"/>
  <c r="CG26" i="19"/>
  <c r="U26" i="19"/>
  <c r="AM26" i="19"/>
  <c r="E26" i="19"/>
  <c r="BW26" i="19"/>
  <c r="AK26" i="19"/>
  <c r="AS26" i="19"/>
  <c r="CM26" i="19"/>
  <c r="BC26" i="19"/>
  <c r="AA26" i="19"/>
  <c r="CO26" i="19"/>
  <c r="BG26" i="19"/>
  <c r="CI26" i="19"/>
  <c r="S26" i="19"/>
  <c r="BS26" i="19"/>
  <c r="AW26" i="19"/>
  <c r="M26" i="19"/>
  <c r="CC26" i="19"/>
  <c r="AO26" i="19"/>
  <c r="AC26" i="19"/>
  <c r="O26" i="19"/>
  <c r="BQ26" i="19"/>
  <c r="AI26" i="19"/>
  <c r="CS26" i="19"/>
  <c r="BI26" i="19"/>
  <c r="AY26" i="19"/>
  <c r="AW23" i="19"/>
  <c r="CI23" i="19"/>
  <c r="BO23" i="19"/>
  <c r="AC23" i="19"/>
  <c r="BK23" i="19"/>
  <c r="CG23" i="19"/>
  <c r="BM23" i="19"/>
  <c r="Y23" i="19"/>
  <c r="CO23" i="19"/>
  <c r="BA23" i="19"/>
  <c r="AI23" i="19"/>
  <c r="AE23" i="19"/>
  <c r="CC23" i="19"/>
  <c r="AO23" i="19"/>
  <c r="Q23" i="19"/>
  <c r="CA23" i="19"/>
  <c r="BG23" i="19"/>
  <c r="S23" i="19"/>
  <c r="CS23" i="19"/>
  <c r="BE23" i="19"/>
  <c r="AU23" i="19"/>
  <c r="AK23" i="19"/>
  <c r="BQ23" i="19"/>
  <c r="E23" i="19"/>
  <c r="W23" i="19"/>
  <c r="BU23" i="19"/>
  <c r="BW23" i="19"/>
  <c r="CM23" i="19"/>
  <c r="CE23" i="19"/>
  <c r="U23" i="19"/>
  <c r="AM23" i="19"/>
  <c r="CK23" i="19"/>
  <c r="AA23" i="19"/>
  <c r="G23" i="19"/>
  <c r="O23" i="19"/>
  <c r="M23" i="19"/>
  <c r="BC23" i="19"/>
  <c r="K23" i="19"/>
  <c r="AY23" i="19"/>
  <c r="BI23" i="19"/>
  <c r="CQ23" i="19"/>
  <c r="BS23" i="19"/>
  <c r="AQ23" i="19"/>
  <c r="BY23" i="19"/>
  <c r="I23" i="19"/>
  <c r="AS23" i="19"/>
  <c r="AG23" i="19"/>
  <c r="C23" i="19"/>
  <c r="AG30" i="19"/>
  <c r="BA30" i="19"/>
  <c r="CI30" i="19"/>
  <c r="AU30" i="19"/>
  <c r="AI30" i="19"/>
  <c r="AA30" i="19"/>
  <c r="AW30" i="19"/>
  <c r="BQ30" i="19"/>
  <c r="I30" i="19"/>
  <c r="CA30" i="19"/>
  <c r="CE30" i="19"/>
  <c r="AQ30" i="19"/>
  <c r="BM30" i="19"/>
  <c r="CG30" i="19"/>
  <c r="Y30" i="19"/>
  <c r="AC30" i="19"/>
  <c r="AS30" i="19"/>
  <c r="BO30" i="19"/>
  <c r="CC30" i="19"/>
  <c r="G30" i="19"/>
  <c r="AO30" i="19"/>
  <c r="BI30" i="19"/>
  <c r="AY30" i="19"/>
  <c r="BY30" i="19"/>
  <c r="CS30" i="19"/>
  <c r="W30" i="19"/>
  <c r="BE30" i="19"/>
  <c r="CO30" i="19"/>
  <c r="K30" i="19"/>
  <c r="CM30" i="19"/>
  <c r="E30" i="19"/>
  <c r="AM30" i="19"/>
  <c r="BU30" i="19"/>
  <c r="AE30" i="19"/>
  <c r="BG30" i="19"/>
  <c r="M30" i="19"/>
  <c r="U30" i="19"/>
  <c r="BC30" i="19"/>
  <c r="CK30" i="19"/>
  <c r="BK30" i="19"/>
  <c r="S30" i="19"/>
  <c r="AK30" i="19"/>
  <c r="BS30" i="19"/>
  <c r="O30" i="19"/>
  <c r="CQ30" i="19"/>
  <c r="BW30" i="19"/>
  <c r="Q30" i="19"/>
  <c r="C30" i="19"/>
  <c r="C92" i="19"/>
  <c r="AE92" i="19"/>
  <c r="BM92" i="19"/>
  <c r="E92" i="19"/>
  <c r="AQ92" i="19"/>
  <c r="M92" i="19"/>
  <c r="I92" i="19"/>
  <c r="AU92" i="19"/>
  <c r="CC92" i="19"/>
  <c r="U92" i="19"/>
  <c r="CI92" i="19"/>
  <c r="BG92" i="19"/>
  <c r="Y92" i="19"/>
  <c r="BK92" i="19"/>
  <c r="CS92" i="19"/>
  <c r="AK92" i="19"/>
  <c r="G92" i="19"/>
  <c r="W92" i="19"/>
  <c r="AO92" i="19"/>
  <c r="CA92" i="19"/>
  <c r="S92" i="19"/>
  <c r="BA92" i="19"/>
  <c r="AS92" i="19"/>
  <c r="BI92" i="19"/>
  <c r="BE92" i="19"/>
  <c r="CQ92" i="19"/>
  <c r="AI92" i="19"/>
  <c r="BQ92" i="19"/>
  <c r="CM92" i="19"/>
  <c r="AA92" i="19"/>
  <c r="BU92" i="19"/>
  <c r="Q92" i="19"/>
  <c r="AY92" i="19"/>
  <c r="CG92" i="19"/>
  <c r="K92" i="19"/>
  <c r="AM92" i="19"/>
  <c r="CK92" i="19"/>
  <c r="AG92" i="19"/>
  <c r="BO92" i="19"/>
  <c r="AC92" i="19"/>
  <c r="BC92" i="19"/>
  <c r="BS92" i="19"/>
  <c r="O92" i="19"/>
  <c r="AW92" i="19"/>
  <c r="CE92" i="19"/>
  <c r="BW92" i="19"/>
  <c r="CO92" i="19"/>
  <c r="BY92" i="19"/>
  <c r="AC172" i="19"/>
  <c r="BK172" i="19"/>
  <c r="CS172" i="19"/>
  <c r="G172" i="19"/>
  <c r="K172" i="19"/>
  <c r="Y172" i="19"/>
  <c r="AS172" i="19"/>
  <c r="CA172" i="19"/>
  <c r="U172" i="19"/>
  <c r="AI172" i="19"/>
  <c r="AM172" i="19"/>
  <c r="AO172" i="19"/>
  <c r="BI172" i="19"/>
  <c r="CQ172" i="19"/>
  <c r="AQ172" i="19"/>
  <c r="BE172" i="19"/>
  <c r="BO172" i="19"/>
  <c r="AY172" i="19"/>
  <c r="BY172" i="19"/>
  <c r="Q172" i="19"/>
  <c r="BS172" i="19"/>
  <c r="CG172" i="19"/>
  <c r="CK172" i="19"/>
  <c r="BA172" i="19"/>
  <c r="CO172" i="19"/>
  <c r="AG172" i="19"/>
  <c r="E172" i="19"/>
  <c r="I172" i="19"/>
  <c r="S172" i="19"/>
  <c r="BQ172" i="19"/>
  <c r="O172" i="19"/>
  <c r="AW172" i="19"/>
  <c r="AA172" i="19"/>
  <c r="AK172" i="19"/>
  <c r="BW172" i="19"/>
  <c r="BU172" i="19"/>
  <c r="AE172" i="19"/>
  <c r="BM172" i="19"/>
  <c r="BC172" i="19"/>
  <c r="BG172" i="19"/>
  <c r="W172" i="19"/>
  <c r="CE172" i="19"/>
  <c r="CI172" i="19"/>
  <c r="CM172" i="19"/>
  <c r="M172" i="19"/>
  <c r="AU172" i="19"/>
  <c r="CC172" i="19"/>
  <c r="C172" i="19"/>
  <c r="AG152" i="19"/>
  <c r="BO152" i="19"/>
  <c r="G152" i="19"/>
  <c r="AO152" i="19"/>
  <c r="BW152" i="19"/>
  <c r="O152" i="19"/>
  <c r="AW152" i="19"/>
  <c r="CE152" i="19"/>
  <c r="W152" i="19"/>
  <c r="BE152" i="19"/>
  <c r="CM152" i="19"/>
  <c r="CQ152" i="19"/>
  <c r="BM152" i="19"/>
  <c r="E152" i="19"/>
  <c r="AM152" i="19"/>
  <c r="BU152" i="19"/>
  <c r="M152" i="19"/>
  <c r="AE152" i="19"/>
  <c r="CC152" i="19"/>
  <c r="U152" i="19"/>
  <c r="BC152" i="19"/>
  <c r="CK152" i="19"/>
  <c r="AC152" i="19"/>
  <c r="AU152" i="19"/>
  <c r="CS152" i="19"/>
  <c r="AK152" i="19"/>
  <c r="BS152" i="19"/>
  <c r="K152" i="19"/>
  <c r="AS152" i="19"/>
  <c r="BK152" i="19"/>
  <c r="S152" i="19"/>
  <c r="BA152" i="19"/>
  <c r="CI152" i="19"/>
  <c r="AA152" i="19"/>
  <c r="BI152" i="19"/>
  <c r="CA152" i="19"/>
  <c r="AI152" i="19"/>
  <c r="BQ152" i="19"/>
  <c r="I152" i="19"/>
  <c r="AQ152" i="19"/>
  <c r="BY152" i="19"/>
  <c r="CG152" i="19"/>
  <c r="Y152" i="19"/>
  <c r="BG152" i="19"/>
  <c r="CO152" i="19"/>
  <c r="Q152" i="19"/>
  <c r="AY152" i="19"/>
  <c r="C152" i="19"/>
  <c r="BM187" i="19"/>
  <c r="CI187" i="19"/>
  <c r="AA187" i="19"/>
  <c r="BI187" i="19"/>
  <c r="CE187" i="19"/>
  <c r="S187" i="19"/>
  <c r="CC187" i="19"/>
  <c r="I187" i="19"/>
  <c r="AQ187" i="19"/>
  <c r="BY187" i="19"/>
  <c r="AU187" i="19"/>
  <c r="BK187" i="19"/>
  <c r="CS187" i="19"/>
  <c r="Y187" i="19"/>
  <c r="BG187" i="19"/>
  <c r="CO187" i="19"/>
  <c r="CG187" i="19"/>
  <c r="BO187" i="19"/>
  <c r="G187" i="19"/>
  <c r="AO187" i="19"/>
  <c r="BW187" i="19"/>
  <c r="AE187" i="19"/>
  <c r="E187" i="19"/>
  <c r="U187" i="19"/>
  <c r="C187" i="19"/>
  <c r="W187" i="19"/>
  <c r="BE187" i="19"/>
  <c r="CM187" i="19"/>
  <c r="BQ187" i="19"/>
  <c r="AY187" i="19"/>
  <c r="Q187" i="19"/>
  <c r="AM187" i="19"/>
  <c r="BU187" i="19"/>
  <c r="M187" i="19"/>
  <c r="AI187" i="19"/>
  <c r="CQ187" i="19"/>
  <c r="AG187" i="19"/>
  <c r="BC187" i="19"/>
  <c r="CK187" i="19"/>
  <c r="AC187" i="19"/>
  <c r="CA187" i="19"/>
  <c r="O187" i="19"/>
  <c r="AW187" i="19"/>
  <c r="BS187" i="19"/>
  <c r="K187" i="19"/>
  <c r="AS187" i="19"/>
  <c r="AK187" i="19"/>
  <c r="BA187" i="19"/>
  <c r="Q216" i="19"/>
  <c r="AK216" i="19"/>
  <c r="BS216" i="19"/>
  <c r="AE216" i="19"/>
  <c r="M216" i="19"/>
  <c r="CM216" i="19"/>
  <c r="AG216" i="19"/>
  <c r="BA216" i="19"/>
  <c r="CI216" i="19"/>
  <c r="BK216" i="19"/>
  <c r="AS216" i="19"/>
  <c r="AC216" i="19"/>
  <c r="AW216" i="19"/>
  <c r="BQ216" i="19"/>
  <c r="I216" i="19"/>
  <c r="CQ216" i="19"/>
  <c r="BY216" i="19"/>
  <c r="BI216" i="19"/>
  <c r="BM216" i="19"/>
  <c r="CG216" i="19"/>
  <c r="Y216" i="19"/>
  <c r="AI216" i="19"/>
  <c r="O216" i="19"/>
  <c r="CO216" i="19"/>
  <c r="CC216" i="19"/>
  <c r="G216" i="19"/>
  <c r="AO216" i="19"/>
  <c r="BO216" i="19"/>
  <c r="AU216" i="19"/>
  <c r="S216" i="19"/>
  <c r="CS216" i="19"/>
  <c r="W216" i="19"/>
  <c r="BE216" i="19"/>
  <c r="K216" i="19"/>
  <c r="CA216" i="19"/>
  <c r="AY216" i="19"/>
  <c r="E216" i="19"/>
  <c r="AM216" i="19"/>
  <c r="BU216" i="19"/>
  <c r="AQ216" i="19"/>
  <c r="AA216" i="19"/>
  <c r="CE216" i="19"/>
  <c r="U216" i="19"/>
  <c r="BC216" i="19"/>
  <c r="CK216" i="19"/>
  <c r="BW216" i="19"/>
  <c r="BG216" i="19"/>
  <c r="C216" i="19"/>
  <c r="U244" i="19"/>
  <c r="BC244" i="19"/>
  <c r="CK244" i="19"/>
  <c r="AE244" i="19"/>
  <c r="M244" i="19"/>
  <c r="AS244" i="19"/>
  <c r="AK244" i="19"/>
  <c r="BS244" i="19"/>
  <c r="K244" i="19"/>
  <c r="AU244" i="19"/>
  <c r="BY244" i="19"/>
  <c r="S244" i="19"/>
  <c r="BA244" i="19"/>
  <c r="CI244" i="19"/>
  <c r="AA244" i="19"/>
  <c r="BK244" i="19"/>
  <c r="Q244" i="19"/>
  <c r="AI244" i="19"/>
  <c r="BQ244" i="19"/>
  <c r="I244" i="19"/>
  <c r="AQ244" i="19"/>
  <c r="CA244" i="19"/>
  <c r="CC244" i="19"/>
  <c r="AY244" i="19"/>
  <c r="CG244" i="19"/>
  <c r="Y244" i="19"/>
  <c r="BG244" i="19"/>
  <c r="CQ244" i="19"/>
  <c r="AC244" i="19"/>
  <c r="BO244" i="19"/>
  <c r="G244" i="19"/>
  <c r="AO244" i="19"/>
  <c r="BW244" i="19"/>
  <c r="AW244" i="19"/>
  <c r="CO244" i="19"/>
  <c r="CE244" i="19"/>
  <c r="W244" i="19"/>
  <c r="BE244" i="19"/>
  <c r="CM244" i="19"/>
  <c r="BI244" i="19"/>
  <c r="AG244" i="19"/>
  <c r="O244" i="19"/>
  <c r="BM244" i="19"/>
  <c r="CS244" i="19"/>
  <c r="AM244" i="19"/>
  <c r="BU244" i="19"/>
  <c r="E244" i="19"/>
  <c r="C244" i="19"/>
  <c r="BY361" i="19"/>
  <c r="Q361" i="19"/>
  <c r="AY361" i="19"/>
  <c r="CG361" i="19"/>
  <c r="BG361" i="19"/>
  <c r="CM361" i="19"/>
  <c r="CO361" i="19"/>
  <c r="AG361" i="19"/>
  <c r="BO361" i="19"/>
  <c r="G361" i="19"/>
  <c r="I361" i="19"/>
  <c r="AQ361" i="19"/>
  <c r="O361" i="19"/>
  <c r="AW361" i="19"/>
  <c r="CE361" i="19"/>
  <c r="W361" i="19"/>
  <c r="BU361" i="19"/>
  <c r="AO361" i="19"/>
  <c r="AE361" i="19"/>
  <c r="BM361" i="19"/>
  <c r="E361" i="19"/>
  <c r="AM361" i="19"/>
  <c r="K361" i="19"/>
  <c r="M361" i="19"/>
  <c r="AU361" i="19"/>
  <c r="CC361" i="19"/>
  <c r="U361" i="19"/>
  <c r="BC361" i="19"/>
  <c r="BW361" i="19"/>
  <c r="AC361" i="19"/>
  <c r="BK361" i="19"/>
  <c r="CS361" i="19"/>
  <c r="AK361" i="19"/>
  <c r="BS361" i="19"/>
  <c r="Y361" i="19"/>
  <c r="AS361" i="19"/>
  <c r="CA361" i="19"/>
  <c r="S361" i="19"/>
  <c r="BA361" i="19"/>
  <c r="CI361" i="19"/>
  <c r="CK361" i="19"/>
  <c r="BI361" i="19"/>
  <c r="CQ361" i="19"/>
  <c r="AI361" i="19"/>
  <c r="BQ361" i="19"/>
  <c r="BE361" i="19"/>
  <c r="AA361" i="19"/>
  <c r="C361" i="19"/>
  <c r="BU383" i="19"/>
  <c r="M383" i="19"/>
  <c r="AU383" i="19"/>
  <c r="CC383" i="19"/>
  <c r="AM383" i="19"/>
  <c r="CI383" i="19"/>
  <c r="CK383" i="19"/>
  <c r="AC383" i="19"/>
  <c r="BK383" i="19"/>
  <c r="CS383" i="19"/>
  <c r="BA383" i="19"/>
  <c r="U383" i="19"/>
  <c r="K383" i="19"/>
  <c r="AS383" i="19"/>
  <c r="CA383" i="19"/>
  <c r="S383" i="19"/>
  <c r="BC383" i="19"/>
  <c r="CG383" i="19"/>
  <c r="AA383" i="19"/>
  <c r="BI383" i="19"/>
  <c r="CQ383" i="19"/>
  <c r="AI383" i="19"/>
  <c r="E383" i="19"/>
  <c r="I383" i="19"/>
  <c r="AQ383" i="19"/>
  <c r="BY383" i="19"/>
  <c r="Q383" i="19"/>
  <c r="AY383" i="19"/>
  <c r="BQ383" i="19"/>
  <c r="Y383" i="19"/>
  <c r="BG383" i="19"/>
  <c r="CO383" i="19"/>
  <c r="AG383" i="19"/>
  <c r="BO383" i="19"/>
  <c r="G383" i="19"/>
  <c r="AO383" i="19"/>
  <c r="BW383" i="19"/>
  <c r="O383" i="19"/>
  <c r="AW383" i="19"/>
  <c r="CE383" i="19"/>
  <c r="BS383" i="19"/>
  <c r="BM383" i="19"/>
  <c r="AK383" i="19"/>
  <c r="W383" i="19"/>
  <c r="BE383" i="19"/>
  <c r="CM383" i="19"/>
  <c r="AE383" i="19"/>
  <c r="C383" i="19"/>
  <c r="BW19" i="19"/>
  <c r="E19" i="19"/>
  <c r="BS19" i="19"/>
  <c r="CC19" i="19"/>
  <c r="S19" i="19"/>
  <c r="BM19" i="19"/>
  <c r="CM19" i="19"/>
  <c r="Y19" i="19"/>
  <c r="O19" i="19"/>
  <c r="AM19" i="19"/>
  <c r="BK19" i="19"/>
  <c r="AO19" i="19"/>
  <c r="M19" i="19"/>
  <c r="AW19" i="19"/>
  <c r="AI19" i="19"/>
  <c r="CE19" i="19"/>
  <c r="CS19" i="19"/>
  <c r="BO19" i="19"/>
  <c r="AC19" i="19"/>
  <c r="BQ19" i="19"/>
  <c r="BC19" i="19"/>
  <c r="AU19" i="19"/>
  <c r="BU19" i="19"/>
  <c r="K19" i="19"/>
  <c r="AS19" i="19"/>
  <c r="CK19" i="19"/>
  <c r="CA19" i="19"/>
  <c r="CI19" i="19"/>
  <c r="W19" i="19"/>
  <c r="AA19" i="19"/>
  <c r="BI19" i="19"/>
  <c r="G19" i="19"/>
  <c r="Q19" i="19"/>
  <c r="I19" i="19"/>
  <c r="AG19" i="19"/>
  <c r="AQ19" i="19"/>
  <c r="BY19" i="19"/>
  <c r="AE19" i="19"/>
  <c r="AK19" i="19"/>
  <c r="BA19" i="19"/>
  <c r="CG19" i="19"/>
  <c r="BG19" i="19"/>
  <c r="CO19" i="19"/>
  <c r="AY19" i="19"/>
  <c r="BE19" i="19"/>
  <c r="CQ19" i="19"/>
  <c r="U19" i="19"/>
  <c r="C19" i="19"/>
  <c r="BY125" i="19"/>
  <c r="S125" i="19"/>
  <c r="BA125" i="19"/>
  <c r="CI125" i="19"/>
  <c r="CS125" i="19"/>
  <c r="BW125" i="19"/>
  <c r="CO125" i="19"/>
  <c r="AI125" i="19"/>
  <c r="BQ125" i="19"/>
  <c r="AQ125" i="19"/>
  <c r="Q125" i="19"/>
  <c r="AO125" i="19"/>
  <c r="O125" i="19"/>
  <c r="AY125" i="19"/>
  <c r="CG125" i="19"/>
  <c r="CK125" i="19"/>
  <c r="BG125" i="19"/>
  <c r="CC125" i="19"/>
  <c r="C125" i="19"/>
  <c r="AE125" i="19"/>
  <c r="BO125" i="19"/>
  <c r="G125" i="19"/>
  <c r="I125" i="19"/>
  <c r="Y125" i="19"/>
  <c r="M125" i="19"/>
  <c r="AU125" i="19"/>
  <c r="CE125" i="19"/>
  <c r="W125" i="19"/>
  <c r="AW125" i="19"/>
  <c r="BM125" i="19"/>
  <c r="AC125" i="19"/>
  <c r="BK125" i="19"/>
  <c r="E125" i="19"/>
  <c r="AM125" i="19"/>
  <c r="CM125" i="19"/>
  <c r="AA125" i="19"/>
  <c r="AS125" i="19"/>
  <c r="CA125" i="19"/>
  <c r="U125" i="19"/>
  <c r="BC125" i="19"/>
  <c r="K125" i="19"/>
  <c r="BU125" i="19"/>
  <c r="BE125" i="19"/>
  <c r="AG125" i="19"/>
  <c r="BI125" i="19"/>
  <c r="AK125" i="19"/>
  <c r="BS125" i="19"/>
  <c r="CQ125" i="19"/>
  <c r="BY185" i="19"/>
  <c r="U185" i="19"/>
  <c r="BC185" i="19"/>
  <c r="CK185" i="19"/>
  <c r="CS185" i="19"/>
  <c r="CA185" i="19"/>
  <c r="CO185" i="19"/>
  <c r="AK185" i="19"/>
  <c r="BS185" i="19"/>
  <c r="AU185" i="19"/>
  <c r="Q185" i="19"/>
  <c r="AQ185" i="19"/>
  <c r="S185" i="19"/>
  <c r="BA185" i="19"/>
  <c r="CI185" i="19"/>
  <c r="CM185" i="19"/>
  <c r="BK185" i="19"/>
  <c r="CC185" i="19"/>
  <c r="AI185" i="19"/>
  <c r="BQ185" i="19"/>
  <c r="I185" i="19"/>
  <c r="K185" i="19"/>
  <c r="AA185" i="19"/>
  <c r="M185" i="19"/>
  <c r="AY185" i="19"/>
  <c r="CG185" i="19"/>
  <c r="Y185" i="19"/>
  <c r="AW185" i="19"/>
  <c r="BM185" i="19"/>
  <c r="AC185" i="19"/>
  <c r="BO185" i="19"/>
  <c r="G185" i="19"/>
  <c r="AO185" i="19"/>
  <c r="CQ185" i="19"/>
  <c r="AE185" i="19"/>
  <c r="AS185" i="19"/>
  <c r="CE185" i="19"/>
  <c r="W185" i="19"/>
  <c r="BE185" i="19"/>
  <c r="O185" i="19"/>
  <c r="BW185" i="19"/>
  <c r="AM185" i="19"/>
  <c r="BU185" i="19"/>
  <c r="C185" i="19"/>
  <c r="BG185" i="19"/>
  <c r="AG185" i="19"/>
  <c r="BI185" i="19"/>
  <c r="E185" i="19"/>
  <c r="CE286" i="19"/>
  <c r="W286" i="19"/>
  <c r="BE286" i="19"/>
  <c r="CM286" i="19"/>
  <c r="AE286" i="19"/>
  <c r="CC286" i="19"/>
  <c r="E286" i="19"/>
  <c r="AM286" i="19"/>
  <c r="BU286" i="19"/>
  <c r="M286" i="19"/>
  <c r="AU286" i="19"/>
  <c r="CS286" i="19"/>
  <c r="U286" i="19"/>
  <c r="BC286" i="19"/>
  <c r="CK286" i="19"/>
  <c r="AC286" i="19"/>
  <c r="BK286" i="19"/>
  <c r="Q286" i="19"/>
  <c r="C286" i="19"/>
  <c r="AK286" i="19"/>
  <c r="BS286" i="19"/>
  <c r="K286" i="19"/>
  <c r="AS286" i="19"/>
  <c r="CA286" i="19"/>
  <c r="S286" i="19"/>
  <c r="BA286" i="19"/>
  <c r="CI286" i="19"/>
  <c r="AA286" i="19"/>
  <c r="BI286" i="19"/>
  <c r="CQ286" i="19"/>
  <c r="AI286" i="19"/>
  <c r="BQ286" i="19"/>
  <c r="I286" i="19"/>
  <c r="AQ286" i="19"/>
  <c r="BY286" i="19"/>
  <c r="AG286" i="19"/>
  <c r="AY286" i="19"/>
  <c r="CG286" i="19"/>
  <c r="Y286" i="19"/>
  <c r="BG286" i="19"/>
  <c r="CO286" i="19"/>
  <c r="AW286" i="19"/>
  <c r="G286" i="19"/>
  <c r="AO286" i="19"/>
  <c r="BW286" i="19"/>
  <c r="O286" i="19"/>
  <c r="BM286" i="19"/>
  <c r="BO286" i="19"/>
  <c r="CO314" i="19"/>
  <c r="AG314" i="19"/>
  <c r="BO314" i="19"/>
  <c r="G314" i="19"/>
  <c r="AO314" i="19"/>
  <c r="BG314" i="19"/>
  <c r="O314" i="19"/>
  <c r="AW314" i="19"/>
  <c r="CE314" i="19"/>
  <c r="W314" i="19"/>
  <c r="BE314" i="19"/>
  <c r="AQ314" i="19"/>
  <c r="C314" i="19"/>
  <c r="AE314" i="19"/>
  <c r="BM314" i="19"/>
  <c r="E314" i="19"/>
  <c r="AM314" i="19"/>
  <c r="BU314" i="19"/>
  <c r="M314" i="19"/>
  <c r="AU314" i="19"/>
  <c r="CC314" i="19"/>
  <c r="U314" i="19"/>
  <c r="BC314" i="19"/>
  <c r="CK314" i="19"/>
  <c r="AC314" i="19"/>
  <c r="BK314" i="19"/>
  <c r="CS314" i="19"/>
  <c r="AK314" i="19"/>
  <c r="BS314" i="19"/>
  <c r="BW314" i="19"/>
  <c r="AS314" i="19"/>
  <c r="CA314" i="19"/>
  <c r="S314" i="19"/>
  <c r="BA314" i="19"/>
  <c r="CI314" i="19"/>
  <c r="CM314" i="19"/>
  <c r="BI314" i="19"/>
  <c r="CQ314" i="19"/>
  <c r="AI314" i="19"/>
  <c r="BQ314" i="19"/>
  <c r="I314" i="19"/>
  <c r="K314" i="19"/>
  <c r="AY314" i="19"/>
  <c r="CG314" i="19"/>
  <c r="Y314" i="19"/>
  <c r="AA314" i="19"/>
  <c r="BY314" i="19"/>
  <c r="Q314" i="19"/>
  <c r="S473" i="19"/>
  <c r="BM473" i="19"/>
  <c r="CA473" i="19"/>
  <c r="AW473" i="19"/>
  <c r="BK473" i="19"/>
  <c r="AS473" i="19"/>
  <c r="AG473" i="19"/>
  <c r="AU473" i="19"/>
  <c r="AC473" i="19"/>
  <c r="Q473" i="19"/>
  <c r="AE473" i="19"/>
  <c r="M473" i="19"/>
  <c r="O473" i="19"/>
  <c r="CS473" i="19"/>
  <c r="CO473" i="19"/>
  <c r="BY473" i="19"/>
  <c r="BI473" i="19"/>
  <c r="CC473" i="19"/>
  <c r="CQ473" i="19"/>
  <c r="CM473" i="19"/>
  <c r="BW473" i="19"/>
  <c r="BG473" i="19"/>
  <c r="AQ473" i="19"/>
  <c r="AA473" i="19"/>
  <c r="K473" i="19"/>
  <c r="AO473" i="19"/>
  <c r="CI473" i="19"/>
  <c r="U473" i="19"/>
  <c r="Y473" i="19"/>
  <c r="BS473" i="19"/>
  <c r="E473" i="19"/>
  <c r="I473" i="19"/>
  <c r="BC473" i="19"/>
  <c r="AM473" i="19"/>
  <c r="W473" i="19"/>
  <c r="CG473" i="19"/>
  <c r="CK473" i="19"/>
  <c r="G473" i="19"/>
  <c r="BQ473" i="19"/>
  <c r="BU473" i="19"/>
  <c r="BA473" i="19"/>
  <c r="BE473" i="19"/>
  <c r="AK473" i="19"/>
  <c r="CE473" i="19"/>
  <c r="BO473" i="19"/>
  <c r="AY473" i="19"/>
  <c r="AI473" i="19"/>
  <c r="C473" i="19"/>
  <c r="C352" i="19"/>
  <c r="AC352" i="19"/>
  <c r="BK352" i="19"/>
  <c r="CS352" i="19"/>
  <c r="AK352" i="19"/>
  <c r="W352" i="19"/>
  <c r="I352" i="19"/>
  <c r="AS352" i="19"/>
  <c r="CA352" i="19"/>
  <c r="S352" i="19"/>
  <c r="BA352" i="19"/>
  <c r="CI352" i="19"/>
  <c r="Y352" i="19"/>
  <c r="BI352" i="19"/>
  <c r="CQ352" i="19"/>
  <c r="AI352" i="19"/>
  <c r="BQ352" i="19"/>
  <c r="AA352" i="19"/>
  <c r="AO352" i="19"/>
  <c r="BY352" i="19"/>
  <c r="Q352" i="19"/>
  <c r="AY352" i="19"/>
  <c r="CG352" i="19"/>
  <c r="CM352" i="19"/>
  <c r="BE352" i="19"/>
  <c r="CO352" i="19"/>
  <c r="AG352" i="19"/>
  <c r="BO352" i="19"/>
  <c r="G352" i="19"/>
  <c r="AM352" i="19"/>
  <c r="BU352" i="19"/>
  <c r="O352" i="19"/>
  <c r="AW352" i="19"/>
  <c r="CE352" i="19"/>
  <c r="BS352" i="19"/>
  <c r="AQ352" i="19"/>
  <c r="CK352" i="19"/>
  <c r="AE352" i="19"/>
  <c r="BM352" i="19"/>
  <c r="E352" i="19"/>
  <c r="K352" i="19"/>
  <c r="BC352" i="19"/>
  <c r="M352" i="19"/>
  <c r="AU352" i="19"/>
  <c r="CC352" i="19"/>
  <c r="U352" i="19"/>
  <c r="BW352" i="19"/>
  <c r="BG352" i="19"/>
  <c r="I273" i="19"/>
  <c r="AQ273" i="19"/>
  <c r="BY273" i="19"/>
  <c r="Q273" i="19"/>
  <c r="AY273" i="19"/>
  <c r="CG273" i="19"/>
  <c r="Y273" i="19"/>
  <c r="BG273" i="19"/>
  <c r="CO273" i="19"/>
  <c r="AG273" i="19"/>
  <c r="BO273" i="19"/>
  <c r="G273" i="19"/>
  <c r="AO273" i="19"/>
  <c r="BW273" i="19"/>
  <c r="O273" i="19"/>
  <c r="AW273" i="19"/>
  <c r="CE273" i="19"/>
  <c r="W273" i="19"/>
  <c r="BU273" i="19"/>
  <c r="M273" i="19"/>
  <c r="AU273" i="19"/>
  <c r="CC273" i="19"/>
  <c r="U273" i="19"/>
  <c r="BC273" i="19"/>
  <c r="CK273" i="19"/>
  <c r="AC273" i="19"/>
  <c r="BK273" i="19"/>
  <c r="CS273" i="19"/>
  <c r="AK273" i="19"/>
  <c r="BS273" i="19"/>
  <c r="K273" i="19"/>
  <c r="AS273" i="19"/>
  <c r="CA273" i="19"/>
  <c r="S273" i="19"/>
  <c r="BA273" i="19"/>
  <c r="CI273" i="19"/>
  <c r="AI273" i="19"/>
  <c r="BE273" i="19"/>
  <c r="E273" i="19"/>
  <c r="AA273" i="19"/>
  <c r="BQ273" i="19"/>
  <c r="CM273" i="19"/>
  <c r="AM273" i="19"/>
  <c r="BI273" i="19"/>
  <c r="AE273" i="19"/>
  <c r="CQ273" i="19"/>
  <c r="BM273" i="19"/>
  <c r="C273" i="19"/>
  <c r="G419" i="19"/>
  <c r="W419" i="19"/>
  <c r="BO419" i="19"/>
  <c r="I419" i="19"/>
  <c r="AQ419" i="19"/>
  <c r="BY419" i="19"/>
  <c r="Q419" i="19"/>
  <c r="CE419" i="19"/>
  <c r="Y419" i="19"/>
  <c r="BG419" i="19"/>
  <c r="CO419" i="19"/>
  <c r="AG419" i="19"/>
  <c r="E419" i="19"/>
  <c r="AO419" i="19"/>
  <c r="BW419" i="19"/>
  <c r="O419" i="19"/>
  <c r="AW419" i="19"/>
  <c r="U419" i="19"/>
  <c r="BE419" i="19"/>
  <c r="CM419" i="19"/>
  <c r="AE419" i="19"/>
  <c r="BM419" i="19"/>
  <c r="AK419" i="19"/>
  <c r="BU419" i="19"/>
  <c r="M419" i="19"/>
  <c r="AU419" i="19"/>
  <c r="CC419" i="19"/>
  <c r="S419" i="19"/>
  <c r="BA419" i="19"/>
  <c r="CK419" i="19"/>
  <c r="AC419" i="19"/>
  <c r="BK419" i="19"/>
  <c r="CS419" i="19"/>
  <c r="AI419" i="19"/>
  <c r="BQ419" i="19"/>
  <c r="K419" i="19"/>
  <c r="AS419" i="19"/>
  <c r="CA419" i="19"/>
  <c r="AY419" i="19"/>
  <c r="CG419" i="19"/>
  <c r="AA419" i="19"/>
  <c r="BI419" i="19"/>
  <c r="CQ419" i="19"/>
  <c r="BS419" i="19"/>
  <c r="BC419" i="19"/>
  <c r="CI419" i="19"/>
  <c r="AM419" i="19"/>
  <c r="C419" i="19"/>
  <c r="M494" i="19"/>
  <c r="K494" i="19"/>
  <c r="Y494" i="19"/>
  <c r="I494" i="19"/>
  <c r="CM494" i="19"/>
  <c r="CI494" i="19"/>
  <c r="BW494" i="19"/>
  <c r="CK494" i="19"/>
  <c r="BS494" i="19"/>
  <c r="BG494" i="19"/>
  <c r="BU494" i="19"/>
  <c r="BC494" i="19"/>
  <c r="AQ494" i="19"/>
  <c r="BE494" i="19"/>
  <c r="AM494" i="19"/>
  <c r="AO494" i="19"/>
  <c r="AA494" i="19"/>
  <c r="W494" i="19"/>
  <c r="G494" i="19"/>
  <c r="BQ494" i="19"/>
  <c r="BA494" i="19"/>
  <c r="AK494" i="19"/>
  <c r="U494" i="19"/>
  <c r="E494" i="19"/>
  <c r="CG494" i="19"/>
  <c r="AG494" i="19"/>
  <c r="CQ494" i="19"/>
  <c r="Q494" i="19"/>
  <c r="CA494" i="19"/>
  <c r="CE494" i="19"/>
  <c r="BK494" i="19"/>
  <c r="BO494" i="19"/>
  <c r="AU494" i="19"/>
  <c r="AY494" i="19"/>
  <c r="CS494" i="19"/>
  <c r="AE494" i="19"/>
  <c r="AI494" i="19"/>
  <c r="CC494" i="19"/>
  <c r="O494" i="19"/>
  <c r="S494" i="19"/>
  <c r="BM494" i="19"/>
  <c r="AW494" i="19"/>
  <c r="C494" i="19"/>
  <c r="CO494" i="19"/>
  <c r="BY494" i="19"/>
  <c r="BI494" i="19"/>
  <c r="AS494" i="19"/>
  <c r="AC494" i="19"/>
  <c r="G499" i="19"/>
  <c r="BA499" i="19"/>
  <c r="BO499" i="19"/>
  <c r="AW499" i="19"/>
  <c r="AK499" i="19"/>
  <c r="AY499" i="19"/>
  <c r="AG499" i="19"/>
  <c r="U499" i="19"/>
  <c r="AI499" i="19"/>
  <c r="Q499" i="19"/>
  <c r="E499" i="19"/>
  <c r="S499" i="19"/>
  <c r="CS499" i="19"/>
  <c r="CG499" i="19"/>
  <c r="CC499" i="19"/>
  <c r="BQ499" i="19"/>
  <c r="BM499" i="19"/>
  <c r="CE499" i="19"/>
  <c r="CQ499" i="19"/>
  <c r="CA499" i="19"/>
  <c r="BK499" i="19"/>
  <c r="AU499" i="19"/>
  <c r="AE499" i="19"/>
  <c r="O499" i="19"/>
  <c r="AC499" i="19"/>
  <c r="BW499" i="19"/>
  <c r="I499" i="19"/>
  <c r="AM499" i="19"/>
  <c r="M499" i="19"/>
  <c r="BG499" i="19"/>
  <c r="W499" i="19"/>
  <c r="AQ499" i="19"/>
  <c r="AA499" i="19"/>
  <c r="CK499" i="19"/>
  <c r="CO499" i="19"/>
  <c r="K499" i="19"/>
  <c r="BU499" i="19"/>
  <c r="BY499" i="19"/>
  <c r="BE499" i="19"/>
  <c r="CI499" i="19"/>
  <c r="BI499" i="19"/>
  <c r="AO499" i="19"/>
  <c r="BS499" i="19"/>
  <c r="AS499" i="19"/>
  <c r="Y499" i="19"/>
  <c r="CM499" i="19"/>
  <c r="BC499" i="19"/>
  <c r="C499" i="19"/>
  <c r="CQ60" i="19"/>
  <c r="W60" i="19"/>
  <c r="BE60" i="19"/>
  <c r="CM60" i="19"/>
  <c r="AI60" i="19"/>
  <c r="BI60" i="19"/>
  <c r="E60" i="19"/>
  <c r="AM60" i="19"/>
  <c r="BU60" i="19"/>
  <c r="M60" i="19"/>
  <c r="CC60" i="19"/>
  <c r="BM60" i="19"/>
  <c r="C60" i="19"/>
  <c r="U60" i="19"/>
  <c r="BC60" i="19"/>
  <c r="CK60" i="19"/>
  <c r="AY60" i="19"/>
  <c r="AS60" i="19"/>
  <c r="O60" i="19"/>
  <c r="AK60" i="19"/>
  <c r="BS60" i="19"/>
  <c r="K60" i="19"/>
  <c r="CS60" i="19"/>
  <c r="CE60" i="19"/>
  <c r="AE60" i="19"/>
  <c r="BA60" i="19"/>
  <c r="CI60" i="19"/>
  <c r="AA60" i="19"/>
  <c r="AC60" i="19"/>
  <c r="CO60" i="19"/>
  <c r="AU60" i="19"/>
  <c r="BQ60" i="19"/>
  <c r="I60" i="19"/>
  <c r="AQ60" i="19"/>
  <c r="BO60" i="19"/>
  <c r="Q60" i="19"/>
  <c r="BK60" i="19"/>
  <c r="CG60" i="19"/>
  <c r="Y60" i="19"/>
  <c r="BG60" i="19"/>
  <c r="AG60" i="19"/>
  <c r="S60" i="19"/>
  <c r="CA60" i="19"/>
  <c r="G60" i="19"/>
  <c r="AO60" i="19"/>
  <c r="BW60" i="19"/>
  <c r="BY60" i="19"/>
  <c r="AW60" i="19"/>
  <c r="AE223" i="19"/>
  <c r="BO223" i="19"/>
  <c r="G223" i="19"/>
  <c r="BY223" i="19"/>
  <c r="BG223" i="19"/>
  <c r="K223" i="19"/>
  <c r="AU223" i="19"/>
  <c r="CE223" i="19"/>
  <c r="W223" i="19"/>
  <c r="Q223" i="19"/>
  <c r="CM223" i="19"/>
  <c r="AQ223" i="19"/>
  <c r="BK223" i="19"/>
  <c r="E223" i="19"/>
  <c r="AM223" i="19"/>
  <c r="AW223" i="19"/>
  <c r="AC223" i="19"/>
  <c r="BW223" i="19"/>
  <c r="CA223" i="19"/>
  <c r="U223" i="19"/>
  <c r="BC223" i="19"/>
  <c r="CC223" i="19"/>
  <c r="BI223" i="19"/>
  <c r="CS223" i="19"/>
  <c r="CQ223" i="19"/>
  <c r="AK223" i="19"/>
  <c r="BS223" i="19"/>
  <c r="Y223" i="19"/>
  <c r="CO223" i="19"/>
  <c r="AG223" i="19"/>
  <c r="S223" i="19"/>
  <c r="BA223" i="19"/>
  <c r="CI223" i="19"/>
  <c r="BE223" i="19"/>
  <c r="I223" i="19"/>
  <c r="BM223" i="19"/>
  <c r="AI223" i="19"/>
  <c r="BQ223" i="19"/>
  <c r="M223" i="19"/>
  <c r="CK223" i="19"/>
  <c r="AO223" i="19"/>
  <c r="O223" i="19"/>
  <c r="AY223" i="19"/>
  <c r="CG223" i="19"/>
  <c r="AS223" i="19"/>
  <c r="AA223" i="19"/>
  <c r="BU223" i="19"/>
  <c r="C223" i="19"/>
  <c r="Q44" i="19"/>
  <c r="AY44" i="19"/>
  <c r="CI44" i="19"/>
  <c r="BA44" i="19"/>
  <c r="AE44" i="19"/>
  <c r="BU44" i="19"/>
  <c r="C44" i="19"/>
  <c r="AG44" i="19"/>
  <c r="BO44" i="19"/>
  <c r="M44" i="19"/>
  <c r="CG44" i="19"/>
  <c r="BK44" i="19"/>
  <c r="K44" i="19"/>
  <c r="AW44" i="19"/>
  <c r="CE44" i="19"/>
  <c r="AS44" i="19"/>
  <c r="Y44" i="19"/>
  <c r="CQ44" i="19"/>
  <c r="AA44" i="19"/>
  <c r="BM44" i="19"/>
  <c r="G44" i="19"/>
  <c r="BY44" i="19"/>
  <c r="BE44" i="19"/>
  <c r="E44" i="19"/>
  <c r="AQ44" i="19"/>
  <c r="CC44" i="19"/>
  <c r="W44" i="19"/>
  <c r="O44" i="19"/>
  <c r="CK44" i="19"/>
  <c r="AK44" i="19"/>
  <c r="BG44" i="19"/>
  <c r="CS44" i="19"/>
  <c r="AM44" i="19"/>
  <c r="AU44" i="19"/>
  <c r="AC44" i="19"/>
  <c r="BQ44" i="19"/>
  <c r="BW44" i="19"/>
  <c r="S44" i="19"/>
  <c r="BC44" i="19"/>
  <c r="CA44" i="19"/>
  <c r="BI44" i="19"/>
  <c r="I44" i="19"/>
  <c r="CO44" i="19"/>
  <c r="AO44" i="19"/>
  <c r="CM44" i="19"/>
  <c r="AI44" i="19"/>
  <c r="BS44" i="19"/>
  <c r="U44" i="19"/>
  <c r="BK423" i="19"/>
  <c r="AE423" i="19"/>
  <c r="O423" i="19"/>
  <c r="AC423" i="19"/>
  <c r="BM423" i="19"/>
  <c r="E423" i="19"/>
  <c r="AM423" i="19"/>
  <c r="BU423" i="19"/>
  <c r="K423" i="19"/>
  <c r="AS423" i="19"/>
  <c r="CC423" i="19"/>
  <c r="U423" i="19"/>
  <c r="BC423" i="19"/>
  <c r="CK423" i="19"/>
  <c r="AA423" i="19"/>
  <c r="BI423" i="19"/>
  <c r="CS423" i="19"/>
  <c r="AK423" i="19"/>
  <c r="BS423" i="19"/>
  <c r="CQ423" i="19"/>
  <c r="AQ423" i="19"/>
  <c r="BY423" i="19"/>
  <c r="S423" i="19"/>
  <c r="BA423" i="19"/>
  <c r="CI423" i="19"/>
  <c r="BG423" i="19"/>
  <c r="CO423" i="19"/>
  <c r="AI423" i="19"/>
  <c r="BQ423" i="19"/>
  <c r="I423" i="19"/>
  <c r="BW423" i="19"/>
  <c r="Q423" i="19"/>
  <c r="AY423" i="19"/>
  <c r="CG423" i="19"/>
  <c r="Y423" i="19"/>
  <c r="CM423" i="19"/>
  <c r="AG423" i="19"/>
  <c r="BO423" i="19"/>
  <c r="G423" i="19"/>
  <c r="AO423" i="19"/>
  <c r="AU423" i="19"/>
  <c r="M423" i="19"/>
  <c r="AW423" i="19"/>
  <c r="C423" i="19"/>
  <c r="CE423" i="19"/>
  <c r="W423" i="19"/>
  <c r="BE423" i="19"/>
  <c r="CA423" i="19"/>
  <c r="I344" i="19"/>
  <c r="AS344" i="19"/>
  <c r="CA344" i="19"/>
  <c r="S344" i="19"/>
  <c r="BA344" i="19"/>
  <c r="BW344" i="19"/>
  <c r="Y344" i="19"/>
  <c r="BI344" i="19"/>
  <c r="CQ344" i="19"/>
  <c r="AI344" i="19"/>
  <c r="BQ344" i="19"/>
  <c r="W344" i="19"/>
  <c r="AO344" i="19"/>
  <c r="BY344" i="19"/>
  <c r="Q344" i="19"/>
  <c r="AY344" i="19"/>
  <c r="CG344" i="19"/>
  <c r="CI344" i="19"/>
  <c r="BE344" i="19"/>
  <c r="CO344" i="19"/>
  <c r="AG344" i="19"/>
  <c r="BO344" i="19"/>
  <c r="BC344" i="19"/>
  <c r="AA344" i="19"/>
  <c r="BU344" i="19"/>
  <c r="O344" i="19"/>
  <c r="AW344" i="19"/>
  <c r="CE344" i="19"/>
  <c r="BG344" i="19"/>
  <c r="CM344" i="19"/>
  <c r="CK344" i="19"/>
  <c r="AE344" i="19"/>
  <c r="BM344" i="19"/>
  <c r="E344" i="19"/>
  <c r="G344" i="19"/>
  <c r="AM344" i="19"/>
  <c r="M344" i="19"/>
  <c r="AU344" i="19"/>
  <c r="CC344" i="19"/>
  <c r="U344" i="19"/>
  <c r="BS344" i="19"/>
  <c r="AQ344" i="19"/>
  <c r="AC344" i="19"/>
  <c r="BK344" i="19"/>
  <c r="CS344" i="19"/>
  <c r="C344" i="19"/>
  <c r="AK344" i="19"/>
  <c r="K344" i="19"/>
  <c r="AA90" i="19"/>
  <c r="BI90" i="19"/>
  <c r="CQ90" i="19"/>
  <c r="AY90" i="19"/>
  <c r="AI90" i="19"/>
  <c r="E90" i="19"/>
  <c r="AQ90" i="19"/>
  <c r="BY90" i="19"/>
  <c r="Q90" i="19"/>
  <c r="CK90" i="19"/>
  <c r="BU90" i="19"/>
  <c r="U90" i="19"/>
  <c r="BG90" i="19"/>
  <c r="CO90" i="19"/>
  <c r="AG90" i="19"/>
  <c r="S90" i="19"/>
  <c r="AM90" i="19"/>
  <c r="AK90" i="19"/>
  <c r="BW90" i="19"/>
  <c r="O90" i="19"/>
  <c r="AW90" i="19"/>
  <c r="BE90" i="19"/>
  <c r="CE90" i="19"/>
  <c r="BQ90" i="19"/>
  <c r="M90" i="19"/>
  <c r="AU90" i="19"/>
  <c r="CC90" i="19"/>
  <c r="BO90" i="19"/>
  <c r="AO90" i="19"/>
  <c r="CG90" i="19"/>
  <c r="AC90" i="19"/>
  <c r="BK90" i="19"/>
  <c r="CS90" i="19"/>
  <c r="Y90" i="19"/>
  <c r="BC90" i="19"/>
  <c r="K90" i="19"/>
  <c r="BS90" i="19"/>
  <c r="CM90" i="19"/>
  <c r="I90" i="19"/>
  <c r="AS90" i="19"/>
  <c r="CI90" i="19"/>
  <c r="C90" i="19"/>
  <c r="AE90" i="19"/>
  <c r="CA90" i="19"/>
  <c r="BM90" i="19"/>
  <c r="G90" i="19"/>
  <c r="BA90" i="19"/>
  <c r="W90" i="19"/>
  <c r="S174" i="19"/>
  <c r="BA174" i="19"/>
  <c r="AS174" i="19"/>
  <c r="BY174" i="19"/>
  <c r="AQ174" i="19"/>
  <c r="CM174" i="19"/>
  <c r="AI174" i="19"/>
  <c r="BQ174" i="19"/>
  <c r="BU174" i="19"/>
  <c r="G174" i="19"/>
  <c r="BG174" i="19"/>
  <c r="Q174" i="19"/>
  <c r="AY174" i="19"/>
  <c r="CG174" i="19"/>
  <c r="CQ174" i="19"/>
  <c r="AC174" i="19"/>
  <c r="BK174" i="19"/>
  <c r="AG174" i="19"/>
  <c r="BO174" i="19"/>
  <c r="K174" i="19"/>
  <c r="Y174" i="19"/>
  <c r="BE174" i="19"/>
  <c r="I174" i="19"/>
  <c r="AW174" i="19"/>
  <c r="CE174" i="19"/>
  <c r="AM174" i="19"/>
  <c r="AU174" i="19"/>
  <c r="CA174" i="19"/>
  <c r="BS174" i="19"/>
  <c r="BM174" i="19"/>
  <c r="E174" i="19"/>
  <c r="BI174" i="19"/>
  <c r="BW174" i="19"/>
  <c r="AE174" i="19"/>
  <c r="M174" i="19"/>
  <c r="CC174" i="19"/>
  <c r="U174" i="19"/>
  <c r="CK174" i="19"/>
  <c r="AA174" i="19"/>
  <c r="CO174" i="19"/>
  <c r="CI174" i="19"/>
  <c r="CS174" i="19"/>
  <c r="AK174" i="19"/>
  <c r="W174" i="19"/>
  <c r="BC174" i="19"/>
  <c r="AO174" i="19"/>
  <c r="O174" i="19"/>
  <c r="C174" i="19"/>
  <c r="CM266" i="19"/>
  <c r="AE266" i="19"/>
  <c r="BM266" i="19"/>
  <c r="E266" i="19"/>
  <c r="AM266" i="19"/>
  <c r="BU266" i="19"/>
  <c r="M266" i="19"/>
  <c r="AU266" i="19"/>
  <c r="CC266" i="19"/>
  <c r="U266" i="19"/>
  <c r="BC266" i="19"/>
  <c r="CK266" i="19"/>
  <c r="AC266" i="19"/>
  <c r="BK266" i="19"/>
  <c r="CS266" i="19"/>
  <c r="AK266" i="19"/>
  <c r="BS266" i="19"/>
  <c r="K266" i="19"/>
  <c r="AS266" i="19"/>
  <c r="CA266" i="19"/>
  <c r="S266" i="19"/>
  <c r="BA266" i="19"/>
  <c r="CI266" i="19"/>
  <c r="AA266" i="19"/>
  <c r="BI266" i="19"/>
  <c r="CQ266" i="19"/>
  <c r="AI266" i="19"/>
  <c r="BQ266" i="19"/>
  <c r="I266" i="19"/>
  <c r="AQ266" i="19"/>
  <c r="BY266" i="19"/>
  <c r="Q266" i="19"/>
  <c r="AY266" i="19"/>
  <c r="CG266" i="19"/>
  <c r="Y266" i="19"/>
  <c r="BG266" i="19"/>
  <c r="CO266" i="19"/>
  <c r="AG266" i="19"/>
  <c r="BO266" i="19"/>
  <c r="G266" i="19"/>
  <c r="AO266" i="19"/>
  <c r="O266" i="19"/>
  <c r="AW266" i="19"/>
  <c r="CE266" i="19"/>
  <c r="W266" i="19"/>
  <c r="BE266" i="19"/>
  <c r="BW266" i="19"/>
  <c r="C266" i="19"/>
  <c r="I375" i="19"/>
  <c r="AQ375" i="19"/>
  <c r="BY375" i="19"/>
  <c r="Q375" i="19"/>
  <c r="AY375" i="19"/>
  <c r="AM375" i="19"/>
  <c r="Y375" i="19"/>
  <c r="BG375" i="19"/>
  <c r="CO375" i="19"/>
  <c r="AG375" i="19"/>
  <c r="BO375" i="19"/>
  <c r="BA375" i="19"/>
  <c r="AO375" i="19"/>
  <c r="BW375" i="19"/>
  <c r="O375" i="19"/>
  <c r="AW375" i="19"/>
  <c r="CE375" i="19"/>
  <c r="BC375" i="19"/>
  <c r="BE375" i="19"/>
  <c r="CM375" i="19"/>
  <c r="AE375" i="19"/>
  <c r="BM375" i="19"/>
  <c r="U375" i="19"/>
  <c r="G375" i="19"/>
  <c r="BU375" i="19"/>
  <c r="M375" i="19"/>
  <c r="AU375" i="19"/>
  <c r="CC375" i="19"/>
  <c r="CG375" i="19"/>
  <c r="BS375" i="19"/>
  <c r="CK375" i="19"/>
  <c r="K375" i="19"/>
  <c r="AS375" i="19"/>
  <c r="CA375" i="19"/>
  <c r="S375" i="19"/>
  <c r="CI375" i="19"/>
  <c r="BQ375" i="19"/>
  <c r="AA375" i="19"/>
  <c r="BI375" i="19"/>
  <c r="CQ375" i="19"/>
  <c r="AI375" i="19"/>
  <c r="AK375" i="19"/>
  <c r="AC375" i="19"/>
  <c r="BK375" i="19"/>
  <c r="CS375" i="19"/>
  <c r="W375" i="19"/>
  <c r="E375" i="19"/>
  <c r="C375" i="19"/>
  <c r="CG426" i="19"/>
  <c r="E426" i="19"/>
  <c r="AW426" i="19"/>
  <c r="CE426" i="19"/>
  <c r="Y426" i="19"/>
  <c r="BG426" i="19"/>
  <c r="CO426" i="19"/>
  <c r="BM426" i="19"/>
  <c r="G426" i="19"/>
  <c r="AO426" i="19"/>
  <c r="BW426" i="19"/>
  <c r="O426" i="19"/>
  <c r="CC426" i="19"/>
  <c r="W426" i="19"/>
  <c r="BE426" i="19"/>
  <c r="CM426" i="19"/>
  <c r="AE426" i="19"/>
  <c r="CS426" i="19"/>
  <c r="AM426" i="19"/>
  <c r="BU426" i="19"/>
  <c r="M426" i="19"/>
  <c r="AU426" i="19"/>
  <c r="S426" i="19"/>
  <c r="BC426" i="19"/>
  <c r="CK426" i="19"/>
  <c r="AC426" i="19"/>
  <c r="BK426" i="19"/>
  <c r="AI426" i="19"/>
  <c r="BS426" i="19"/>
  <c r="K426" i="19"/>
  <c r="AS426" i="19"/>
  <c r="CA426" i="19"/>
  <c r="Q426" i="19"/>
  <c r="AY426" i="19"/>
  <c r="CI426" i="19"/>
  <c r="AA426" i="19"/>
  <c r="BI426" i="19"/>
  <c r="CQ426" i="19"/>
  <c r="BY426" i="19"/>
  <c r="AG426" i="19"/>
  <c r="I426" i="19"/>
  <c r="AQ426" i="19"/>
  <c r="BO426" i="19"/>
  <c r="BQ426" i="19"/>
  <c r="AK426" i="19"/>
  <c r="BA426" i="19"/>
  <c r="C426" i="19"/>
  <c r="U426" i="19"/>
  <c r="BQ121" i="19"/>
  <c r="K121" i="19"/>
  <c r="AS121" i="19"/>
  <c r="CA121" i="19"/>
  <c r="CG121" i="19"/>
  <c r="AA121" i="19"/>
  <c r="BI121" i="19"/>
  <c r="CQ121" i="19"/>
  <c r="AY121" i="19"/>
  <c r="AG121" i="19"/>
  <c r="G121" i="19"/>
  <c r="W121" i="19"/>
  <c r="E121" i="19"/>
  <c r="AM121" i="19"/>
  <c r="U121" i="19"/>
  <c r="BA121" i="19"/>
  <c r="CI121" i="19"/>
  <c r="CO121" i="19"/>
  <c r="CE121" i="19"/>
  <c r="BM121" i="19"/>
  <c r="AQ121" i="19"/>
  <c r="O121" i="19"/>
  <c r="AW121" i="19"/>
  <c r="Y121" i="19"/>
  <c r="BG121" i="19"/>
  <c r="AE121" i="19"/>
  <c r="CK121" i="19"/>
  <c r="BO121" i="19"/>
  <c r="BW121" i="19"/>
  <c r="AU121" i="19"/>
  <c r="I121" i="19"/>
  <c r="BU121" i="19"/>
  <c r="CM121" i="19"/>
  <c r="BK121" i="19"/>
  <c r="CS121" i="19"/>
  <c r="AK121" i="19"/>
  <c r="M121" i="19"/>
  <c r="AI121" i="19"/>
  <c r="Q121" i="19"/>
  <c r="BC121" i="19"/>
  <c r="AC121" i="19"/>
  <c r="CC121" i="19"/>
  <c r="BE121" i="19"/>
  <c r="BS121" i="19"/>
  <c r="BY121" i="19"/>
  <c r="AO121" i="19"/>
  <c r="S121" i="19"/>
  <c r="C121" i="19"/>
  <c r="BG282" i="19"/>
  <c r="CO282" i="19"/>
  <c r="AG282" i="19"/>
  <c r="BO282" i="19"/>
  <c r="G282" i="19"/>
  <c r="BE282" i="19"/>
  <c r="BW282" i="19"/>
  <c r="O282" i="19"/>
  <c r="AW282" i="19"/>
  <c r="CE282" i="19"/>
  <c r="W282" i="19"/>
  <c r="BU282" i="19"/>
  <c r="CM282" i="19"/>
  <c r="AE282" i="19"/>
  <c r="BM282" i="19"/>
  <c r="E282" i="19"/>
  <c r="AM282" i="19"/>
  <c r="CK282" i="19"/>
  <c r="M282" i="19"/>
  <c r="AU282" i="19"/>
  <c r="CC282" i="19"/>
  <c r="U282" i="19"/>
  <c r="BC282" i="19"/>
  <c r="I282" i="19"/>
  <c r="AC282" i="19"/>
  <c r="BK282" i="19"/>
  <c r="CS282" i="19"/>
  <c r="AK282" i="19"/>
  <c r="BS282" i="19"/>
  <c r="K282" i="19"/>
  <c r="AS282" i="19"/>
  <c r="CA282" i="19"/>
  <c r="S282" i="19"/>
  <c r="BA282" i="19"/>
  <c r="CI282" i="19"/>
  <c r="AA282" i="19"/>
  <c r="BI282" i="19"/>
  <c r="CQ282" i="19"/>
  <c r="AI282" i="19"/>
  <c r="BQ282" i="19"/>
  <c r="Y282" i="19"/>
  <c r="AO282" i="19"/>
  <c r="AQ282" i="19"/>
  <c r="BY282" i="19"/>
  <c r="Q282" i="19"/>
  <c r="AY282" i="19"/>
  <c r="C282" i="19"/>
  <c r="CG282" i="19"/>
  <c r="Q52" i="19"/>
  <c r="AY52" i="19"/>
  <c r="CG52" i="19"/>
  <c r="Y52" i="19"/>
  <c r="BG52" i="19"/>
  <c r="M52" i="19"/>
  <c r="AG52" i="19"/>
  <c r="BO52" i="19"/>
  <c r="G52" i="19"/>
  <c r="AO52" i="19"/>
  <c r="BW52" i="19"/>
  <c r="O52" i="19"/>
  <c r="AW52" i="19"/>
  <c r="CE52" i="19"/>
  <c r="W52" i="19"/>
  <c r="BE52" i="19"/>
  <c r="CM52" i="19"/>
  <c r="AE52" i="19"/>
  <c r="BM52" i="19"/>
  <c r="E52" i="19"/>
  <c r="AM52" i="19"/>
  <c r="BU52" i="19"/>
  <c r="AS52" i="19"/>
  <c r="AU52" i="19"/>
  <c r="CC52" i="19"/>
  <c r="U52" i="19"/>
  <c r="BC52" i="19"/>
  <c r="CK52" i="19"/>
  <c r="BI52" i="19"/>
  <c r="BK52" i="19"/>
  <c r="CS52" i="19"/>
  <c r="AK52" i="19"/>
  <c r="BS52" i="19"/>
  <c r="K52" i="19"/>
  <c r="BY52" i="19"/>
  <c r="CA52" i="19"/>
  <c r="S52" i="19"/>
  <c r="BA52" i="19"/>
  <c r="CI52" i="19"/>
  <c r="AA52" i="19"/>
  <c r="CO52" i="19"/>
  <c r="BQ52" i="19"/>
  <c r="I52" i="19"/>
  <c r="AQ52" i="19"/>
  <c r="AC52" i="19"/>
  <c r="C52" i="19"/>
  <c r="CQ52" i="19"/>
  <c r="AI52" i="19"/>
  <c r="CC6" i="19"/>
  <c r="Y6" i="19"/>
  <c r="CO6" i="19"/>
  <c r="W6" i="19"/>
  <c r="BK6" i="19"/>
  <c r="BY6" i="19"/>
  <c r="CS6" i="19"/>
  <c r="AO6" i="19"/>
  <c r="U6" i="19"/>
  <c r="BC6" i="19"/>
  <c r="BW6" i="19"/>
  <c r="AM6" i="19"/>
  <c r="S6" i="19"/>
  <c r="BE6" i="19"/>
  <c r="AS6" i="19"/>
  <c r="CI6" i="19"/>
  <c r="E6" i="19"/>
  <c r="AU6" i="19"/>
  <c r="C6" i="19"/>
  <c r="AI6" i="19"/>
  <c r="BU6" i="19"/>
  <c r="BS6" i="19"/>
  <c r="AA6" i="19"/>
  <c r="CA6" i="19"/>
  <c r="Q6" i="19"/>
  <c r="AY6" i="19"/>
  <c r="CK6" i="19"/>
  <c r="CQ6" i="19"/>
  <c r="BG6" i="19"/>
  <c r="G6" i="19"/>
  <c r="AG6" i="19"/>
  <c r="BO6" i="19"/>
  <c r="O6" i="19"/>
  <c r="M6" i="19"/>
  <c r="AC6" i="19"/>
  <c r="CM6" i="19"/>
  <c r="AW6" i="19"/>
  <c r="CE6" i="19"/>
  <c r="AQ6" i="19"/>
  <c r="BA6" i="19"/>
  <c r="BI6" i="19"/>
  <c r="K6" i="19"/>
  <c r="BM6" i="19"/>
  <c r="I6" i="19"/>
  <c r="BQ6" i="19"/>
  <c r="CG6" i="19"/>
  <c r="AE6" i="19"/>
  <c r="AK6" i="19"/>
  <c r="AG14" i="19"/>
  <c r="BO14" i="19"/>
  <c r="G14" i="19"/>
  <c r="O14" i="19"/>
  <c r="CQ14" i="19"/>
  <c r="AM14" i="19"/>
  <c r="AW14" i="19"/>
  <c r="CE14" i="19"/>
  <c r="AE14" i="19"/>
  <c r="AU14" i="19"/>
  <c r="AC14" i="19"/>
  <c r="AQ14" i="19"/>
  <c r="BM14" i="19"/>
  <c r="I14" i="19"/>
  <c r="BG14" i="19"/>
  <c r="CA14" i="19"/>
  <c r="BQ14" i="19"/>
  <c r="BC14" i="19"/>
  <c r="CC14" i="19"/>
  <c r="Y14" i="19"/>
  <c r="CG14" i="19"/>
  <c r="U14" i="19"/>
  <c r="BS14" i="19"/>
  <c r="E14" i="19"/>
  <c r="CS14" i="19"/>
  <c r="AO14" i="19"/>
  <c r="K14" i="19"/>
  <c r="BA14" i="19"/>
  <c r="M14" i="19"/>
  <c r="AS14" i="19"/>
  <c r="S14" i="19"/>
  <c r="BE14" i="19"/>
  <c r="AK14" i="19"/>
  <c r="CM14" i="19"/>
  <c r="BY14" i="19"/>
  <c r="BW14" i="19"/>
  <c r="C14" i="19"/>
  <c r="AI14" i="19"/>
  <c r="BU14" i="19"/>
  <c r="BI14" i="19"/>
  <c r="AA14" i="19"/>
  <c r="W14" i="19"/>
  <c r="CI14" i="19"/>
  <c r="BK14" i="19"/>
  <c r="CO14" i="19"/>
  <c r="AY14" i="19"/>
  <c r="CK14" i="19"/>
  <c r="Q14" i="19"/>
  <c r="CA13" i="19"/>
  <c r="G13" i="19"/>
  <c r="BW13" i="19"/>
  <c r="AQ13" i="19"/>
  <c r="AC13" i="19"/>
  <c r="BQ13" i="19"/>
  <c r="CQ13" i="19"/>
  <c r="W13" i="19"/>
  <c r="AA13" i="19"/>
  <c r="CE13" i="19"/>
  <c r="CO13" i="19"/>
  <c r="CG13" i="19"/>
  <c r="Q13" i="19"/>
  <c r="AM13" i="19"/>
  <c r="BA13" i="19"/>
  <c r="S13" i="19"/>
  <c r="AK13" i="19"/>
  <c r="E13" i="19"/>
  <c r="AG13" i="19"/>
  <c r="BC13" i="19"/>
  <c r="BY13" i="19"/>
  <c r="BE13" i="19"/>
  <c r="AS13" i="19"/>
  <c r="O13" i="19"/>
  <c r="AW13" i="19"/>
  <c r="BS13" i="19"/>
  <c r="I13" i="19"/>
  <c r="CK13" i="19"/>
  <c r="BI13" i="19"/>
  <c r="AE13" i="19"/>
  <c r="BM13" i="19"/>
  <c r="CI13" i="19"/>
  <c r="AO13" i="19"/>
  <c r="U13" i="19"/>
  <c r="BO13" i="19"/>
  <c r="AU13" i="19"/>
  <c r="CC13" i="19"/>
  <c r="Y13" i="19"/>
  <c r="BU13" i="19"/>
  <c r="BG13" i="19"/>
  <c r="M13" i="19"/>
  <c r="BK13" i="19"/>
  <c r="CS13" i="19"/>
  <c r="AY13" i="19"/>
  <c r="K13" i="19"/>
  <c r="CM13" i="19"/>
  <c r="AI13" i="19"/>
  <c r="C13" i="19"/>
  <c r="BQ49" i="19"/>
  <c r="BY49" i="19"/>
  <c r="BU49" i="19"/>
  <c r="AI49" i="19"/>
  <c r="AO49" i="19"/>
  <c r="AU49" i="19"/>
  <c r="CG49" i="19"/>
  <c r="CO49" i="19"/>
  <c r="CQ49" i="19"/>
  <c r="BE49" i="19"/>
  <c r="BK49" i="19"/>
  <c r="BO49" i="19"/>
  <c r="K49" i="19"/>
  <c r="Y49" i="19"/>
  <c r="G49" i="19"/>
  <c r="CA49" i="19"/>
  <c r="CE49" i="19"/>
  <c r="CK49" i="19"/>
  <c r="C49" i="19"/>
  <c r="AA49" i="19"/>
  <c r="AW49" i="19"/>
  <c r="AG49" i="19"/>
  <c r="O49" i="19"/>
  <c r="S49" i="19"/>
  <c r="E49" i="19"/>
  <c r="M49" i="19"/>
  <c r="BS49" i="19"/>
  <c r="BC49" i="19"/>
  <c r="AM49" i="19"/>
  <c r="AQ49" i="19"/>
  <c r="U49" i="19"/>
  <c r="AC49" i="19"/>
  <c r="CM49" i="19"/>
  <c r="BW49" i="19"/>
  <c r="BG49" i="19"/>
  <c r="BM49" i="19"/>
  <c r="AK49" i="19"/>
  <c r="AS49" i="19"/>
  <c r="AE49" i="19"/>
  <c r="CS49" i="19"/>
  <c r="CC49" i="19"/>
  <c r="CI49" i="19"/>
  <c r="BA49" i="19"/>
  <c r="BI49" i="19"/>
  <c r="AY49" i="19"/>
  <c r="I49" i="19"/>
  <c r="Q49" i="19"/>
  <c r="W49" i="19"/>
  <c r="AE100" i="19"/>
  <c r="BM100" i="19"/>
  <c r="E100" i="19"/>
  <c r="CM100" i="19"/>
  <c r="BW100" i="19"/>
  <c r="I100" i="19"/>
  <c r="AU100" i="19"/>
  <c r="CC100" i="19"/>
  <c r="U100" i="19"/>
  <c r="M100" i="19"/>
  <c r="AM100" i="19"/>
  <c r="Y100" i="19"/>
  <c r="BK100" i="19"/>
  <c r="CS100" i="19"/>
  <c r="AK100" i="19"/>
  <c r="BG100" i="19"/>
  <c r="BY100" i="19"/>
  <c r="AO100" i="19"/>
  <c r="CA100" i="19"/>
  <c r="S100" i="19"/>
  <c r="BA100" i="19"/>
  <c r="W100" i="19"/>
  <c r="CO100" i="19"/>
  <c r="BE100" i="19"/>
  <c r="CQ100" i="19"/>
  <c r="AI100" i="19"/>
  <c r="BQ100" i="19"/>
  <c r="BI100" i="19"/>
  <c r="K100" i="19"/>
  <c r="BU100" i="19"/>
  <c r="Q100" i="19"/>
  <c r="AY100" i="19"/>
  <c r="CG100" i="19"/>
  <c r="AA100" i="19"/>
  <c r="AQ100" i="19"/>
  <c r="CK100" i="19"/>
  <c r="AG100" i="19"/>
  <c r="BO100" i="19"/>
  <c r="G100" i="19"/>
  <c r="BS100" i="19"/>
  <c r="BC100" i="19"/>
  <c r="O100" i="19"/>
  <c r="AW100" i="19"/>
  <c r="CE100" i="19"/>
  <c r="AS100" i="19"/>
  <c r="AC100" i="19"/>
  <c r="C100" i="19"/>
  <c r="CI100" i="19"/>
  <c r="BQ146" i="19"/>
  <c r="I146" i="19"/>
  <c r="AQ146" i="19"/>
  <c r="BY146" i="19"/>
  <c r="Q146" i="19"/>
  <c r="BO146" i="19"/>
  <c r="CG146" i="19"/>
  <c r="Y146" i="19"/>
  <c r="BG146" i="19"/>
  <c r="CO146" i="19"/>
  <c r="AG146" i="19"/>
  <c r="CE146" i="19"/>
  <c r="G146" i="19"/>
  <c r="AO146" i="19"/>
  <c r="BW146" i="19"/>
  <c r="O146" i="19"/>
  <c r="AW146" i="19"/>
  <c r="S146" i="19"/>
  <c r="W146" i="19"/>
  <c r="BE146" i="19"/>
  <c r="CM146" i="19"/>
  <c r="AE146" i="19"/>
  <c r="BM146" i="19"/>
  <c r="E146" i="19"/>
  <c r="AM146" i="19"/>
  <c r="BU146" i="19"/>
  <c r="M146" i="19"/>
  <c r="AU146" i="19"/>
  <c r="CC146" i="19"/>
  <c r="U146" i="19"/>
  <c r="BC146" i="19"/>
  <c r="CK146" i="19"/>
  <c r="AC146" i="19"/>
  <c r="BK146" i="19"/>
  <c r="CS146" i="19"/>
  <c r="AK146" i="19"/>
  <c r="BS146" i="19"/>
  <c r="K146" i="19"/>
  <c r="AS146" i="19"/>
  <c r="CA146" i="19"/>
  <c r="AI146" i="19"/>
  <c r="BA146" i="19"/>
  <c r="CI146" i="19"/>
  <c r="AA146" i="19"/>
  <c r="BI146" i="19"/>
  <c r="CQ146" i="19"/>
  <c r="AY146" i="19"/>
  <c r="C146" i="19"/>
  <c r="BK194" i="19"/>
  <c r="AA194" i="19"/>
  <c r="CG194" i="19"/>
  <c r="CK194" i="19"/>
  <c r="BY194" i="19"/>
  <c r="AQ194" i="19"/>
  <c r="E194" i="19"/>
  <c r="S194" i="19"/>
  <c r="AC194" i="19"/>
  <c r="AI194" i="19"/>
  <c r="CO194" i="19"/>
  <c r="BM194" i="19"/>
  <c r="U194" i="19"/>
  <c r="AS194" i="19"/>
  <c r="AY194" i="19"/>
  <c r="BC194" i="19"/>
  <c r="CC194" i="19"/>
  <c r="CA194" i="19"/>
  <c r="I194" i="19"/>
  <c r="BO194" i="19"/>
  <c r="BS194" i="19"/>
  <c r="BW194" i="19"/>
  <c r="M194" i="19"/>
  <c r="BI194" i="19"/>
  <c r="C194" i="19"/>
  <c r="Y194" i="19"/>
  <c r="CE194" i="19"/>
  <c r="CI194" i="19"/>
  <c r="CM194" i="19"/>
  <c r="CQ194" i="19"/>
  <c r="O194" i="19"/>
  <c r="AO194" i="19"/>
  <c r="W194" i="19"/>
  <c r="AG194" i="19"/>
  <c r="G194" i="19"/>
  <c r="Q194" i="19"/>
  <c r="AE194" i="19"/>
  <c r="BE194" i="19"/>
  <c r="AW194" i="19"/>
  <c r="BA194" i="19"/>
  <c r="AK194" i="19"/>
  <c r="CS194" i="19"/>
  <c r="BG194" i="19"/>
  <c r="AM194" i="19"/>
  <c r="AU194" i="19"/>
  <c r="K194" i="19"/>
  <c r="BQ194" i="19"/>
  <c r="BU194" i="19"/>
  <c r="AG224" i="19"/>
  <c r="BA224" i="19"/>
  <c r="CI224" i="19"/>
  <c r="AU224" i="19"/>
  <c r="AC224" i="19"/>
  <c r="BW224" i="19"/>
  <c r="AW224" i="19"/>
  <c r="BQ224" i="19"/>
  <c r="I224" i="19"/>
  <c r="CA224" i="19"/>
  <c r="BI224" i="19"/>
  <c r="M224" i="19"/>
  <c r="BM224" i="19"/>
  <c r="CG224" i="19"/>
  <c r="Y224" i="19"/>
  <c r="S224" i="19"/>
  <c r="CO224" i="19"/>
  <c r="AS224" i="19"/>
  <c r="CC224" i="19"/>
  <c r="G224" i="19"/>
  <c r="AO224" i="19"/>
  <c r="AY224" i="19"/>
  <c r="AE224" i="19"/>
  <c r="BY224" i="19"/>
  <c r="CS224" i="19"/>
  <c r="W224" i="19"/>
  <c r="BE224" i="19"/>
  <c r="CE224" i="19"/>
  <c r="BK224" i="19"/>
  <c r="AI224" i="19"/>
  <c r="E224" i="19"/>
  <c r="AM224" i="19"/>
  <c r="BU224" i="19"/>
  <c r="AA224" i="19"/>
  <c r="CQ224" i="19"/>
  <c r="BO224" i="19"/>
  <c r="U224" i="19"/>
  <c r="BC224" i="19"/>
  <c r="CK224" i="19"/>
  <c r="BG224" i="19"/>
  <c r="K224" i="19"/>
  <c r="Q224" i="19"/>
  <c r="AK224" i="19"/>
  <c r="BS224" i="19"/>
  <c r="O224" i="19"/>
  <c r="CM224" i="19"/>
  <c r="AQ224" i="19"/>
  <c r="C224" i="19"/>
  <c r="BI369" i="19"/>
  <c r="CQ369" i="19"/>
  <c r="AI369" i="19"/>
  <c r="BQ369" i="19"/>
  <c r="I369" i="19"/>
  <c r="AO369" i="19"/>
  <c r="BY369" i="19"/>
  <c r="Q369" i="19"/>
  <c r="AY369" i="19"/>
  <c r="CG369" i="19"/>
  <c r="BU369" i="19"/>
  <c r="AQ369" i="19"/>
  <c r="CO369" i="19"/>
  <c r="AG369" i="19"/>
  <c r="BO369" i="19"/>
  <c r="G369" i="19"/>
  <c r="K369" i="19"/>
  <c r="BG369" i="19"/>
  <c r="O369" i="19"/>
  <c r="AW369" i="19"/>
  <c r="CE369" i="19"/>
  <c r="W369" i="19"/>
  <c r="BW369" i="19"/>
  <c r="BE369" i="19"/>
  <c r="AE369" i="19"/>
  <c r="BM369" i="19"/>
  <c r="E369" i="19"/>
  <c r="AM369" i="19"/>
  <c r="Y369" i="19"/>
  <c r="M369" i="19"/>
  <c r="AU369" i="19"/>
  <c r="CC369" i="19"/>
  <c r="U369" i="19"/>
  <c r="BC369" i="19"/>
  <c r="CK369" i="19"/>
  <c r="AC369" i="19"/>
  <c r="BK369" i="19"/>
  <c r="CS369" i="19"/>
  <c r="AK369" i="19"/>
  <c r="BS369" i="19"/>
  <c r="AA369" i="19"/>
  <c r="AS369" i="19"/>
  <c r="CA369" i="19"/>
  <c r="S369" i="19"/>
  <c r="BA369" i="19"/>
  <c r="CI369" i="19"/>
  <c r="CM369" i="19"/>
  <c r="C369" i="19"/>
  <c r="AK365" i="19"/>
  <c r="BS365" i="19"/>
  <c r="K365" i="19"/>
  <c r="AS365" i="19"/>
  <c r="CA365" i="19"/>
  <c r="AG365" i="19"/>
  <c r="BA365" i="19"/>
  <c r="CI365" i="19"/>
  <c r="AA365" i="19"/>
  <c r="BI365" i="19"/>
  <c r="CQ365" i="19"/>
  <c r="CS365" i="19"/>
  <c r="BQ365" i="19"/>
  <c r="I365" i="19"/>
  <c r="AQ365" i="19"/>
  <c r="BY365" i="19"/>
  <c r="BM365" i="19"/>
  <c r="AI365" i="19"/>
  <c r="CG365" i="19"/>
  <c r="Y365" i="19"/>
  <c r="BG365" i="19"/>
  <c r="CO365" i="19"/>
  <c r="BO365" i="19"/>
  <c r="AY365" i="19"/>
  <c r="G365" i="19"/>
  <c r="AO365" i="19"/>
  <c r="BW365" i="19"/>
  <c r="O365" i="19"/>
  <c r="Q365" i="19"/>
  <c r="AW365" i="19"/>
  <c r="W365" i="19"/>
  <c r="BE365" i="19"/>
  <c r="CM365" i="19"/>
  <c r="AE365" i="19"/>
  <c r="CC365" i="19"/>
  <c r="E365" i="19"/>
  <c r="AM365" i="19"/>
  <c r="BU365" i="19"/>
  <c r="M365" i="19"/>
  <c r="AU365" i="19"/>
  <c r="S365" i="19"/>
  <c r="U365" i="19"/>
  <c r="BC365" i="19"/>
  <c r="CK365" i="19"/>
  <c r="AC365" i="19"/>
  <c r="BK365" i="19"/>
  <c r="CE365" i="19"/>
  <c r="C365" i="19"/>
  <c r="O27" i="19"/>
  <c r="AW27" i="19"/>
  <c r="CE27" i="19"/>
  <c r="BE27" i="19"/>
  <c r="AK27" i="19"/>
  <c r="M27" i="19"/>
  <c r="AE27" i="19"/>
  <c r="BM27" i="19"/>
  <c r="I27" i="19"/>
  <c r="CK27" i="19"/>
  <c r="CG27" i="19"/>
  <c r="K27" i="19"/>
  <c r="AU27" i="19"/>
  <c r="CC27" i="19"/>
  <c r="AO27" i="19"/>
  <c r="G27" i="19"/>
  <c r="AS27" i="19"/>
  <c r="AA27" i="19"/>
  <c r="BK27" i="19"/>
  <c r="CS27" i="19"/>
  <c r="BU27" i="19"/>
  <c r="BI27" i="19"/>
  <c r="AM27" i="19"/>
  <c r="AQ27" i="19"/>
  <c r="CA27" i="19"/>
  <c r="S27" i="19"/>
  <c r="W27" i="19"/>
  <c r="U27" i="19"/>
  <c r="BA27" i="19"/>
  <c r="BG27" i="19"/>
  <c r="CQ27" i="19"/>
  <c r="AI27" i="19"/>
  <c r="BC27" i="19"/>
  <c r="BS27" i="19"/>
  <c r="BQ27" i="19"/>
  <c r="BW27" i="19"/>
  <c r="Q27" i="19"/>
  <c r="AY27" i="19"/>
  <c r="CI27" i="19"/>
  <c r="AC27" i="19"/>
  <c r="CO27" i="19"/>
  <c r="AG27" i="19"/>
  <c r="BO27" i="19"/>
  <c r="Y27" i="19"/>
  <c r="BY27" i="19"/>
  <c r="E27" i="19"/>
  <c r="CM27" i="19"/>
  <c r="C27" i="19"/>
  <c r="S316" i="19"/>
  <c r="BA316" i="19"/>
  <c r="CI316" i="19"/>
  <c r="AA316" i="19"/>
  <c r="BI316" i="19"/>
  <c r="CQ316" i="19"/>
  <c r="AI316" i="19"/>
  <c r="BQ316" i="19"/>
  <c r="I316" i="19"/>
  <c r="AQ316" i="19"/>
  <c r="BY316" i="19"/>
  <c r="Q316" i="19"/>
  <c r="AY316" i="19"/>
  <c r="CG316" i="19"/>
  <c r="Y316" i="19"/>
  <c r="BG316" i="19"/>
  <c r="CO316" i="19"/>
  <c r="AG316" i="19"/>
  <c r="BO316" i="19"/>
  <c r="G316" i="19"/>
  <c r="AO316" i="19"/>
  <c r="BW316" i="19"/>
  <c r="O316" i="19"/>
  <c r="BM316" i="19"/>
  <c r="E316" i="19"/>
  <c r="AM316" i="19"/>
  <c r="BU316" i="19"/>
  <c r="M316" i="19"/>
  <c r="AU316" i="19"/>
  <c r="CC316" i="19"/>
  <c r="U316" i="19"/>
  <c r="BC316" i="19"/>
  <c r="CK316" i="19"/>
  <c r="AC316" i="19"/>
  <c r="BK316" i="19"/>
  <c r="CS316" i="19"/>
  <c r="AK316" i="19"/>
  <c r="BS316" i="19"/>
  <c r="K316" i="19"/>
  <c r="AS316" i="19"/>
  <c r="CA316" i="19"/>
  <c r="CE316" i="19"/>
  <c r="W316" i="19"/>
  <c r="BE316" i="19"/>
  <c r="CM316" i="19"/>
  <c r="AE316" i="19"/>
  <c r="AW316" i="19"/>
  <c r="C316" i="19"/>
  <c r="AQ421" i="19"/>
  <c r="CM421" i="19"/>
  <c r="BW421" i="19"/>
  <c r="BG421" i="19"/>
  <c r="G421" i="19"/>
  <c r="AO421" i="19"/>
  <c r="BY421" i="19"/>
  <c r="Q421" i="19"/>
  <c r="AY421" i="19"/>
  <c r="CG421" i="19"/>
  <c r="W421" i="19"/>
  <c r="BE421" i="19"/>
  <c r="CO421" i="19"/>
  <c r="AG421" i="19"/>
  <c r="BO421" i="19"/>
  <c r="AM421" i="19"/>
  <c r="BU421" i="19"/>
  <c r="O421" i="19"/>
  <c r="AW421" i="19"/>
  <c r="CE421" i="19"/>
  <c r="BC421" i="19"/>
  <c r="CK421" i="19"/>
  <c r="AE421" i="19"/>
  <c r="BM421" i="19"/>
  <c r="E421" i="19"/>
  <c r="BS421" i="19"/>
  <c r="M421" i="19"/>
  <c r="AU421" i="19"/>
  <c r="CC421" i="19"/>
  <c r="U421" i="19"/>
  <c r="CI421" i="19"/>
  <c r="AC421" i="19"/>
  <c r="BK421" i="19"/>
  <c r="CS421" i="19"/>
  <c r="AK421" i="19"/>
  <c r="I421" i="19"/>
  <c r="AS421" i="19"/>
  <c r="CA421" i="19"/>
  <c r="S421" i="19"/>
  <c r="BA421" i="19"/>
  <c r="AI421" i="19"/>
  <c r="BQ421" i="19"/>
  <c r="Y421" i="19"/>
  <c r="BI421" i="19"/>
  <c r="CQ421" i="19"/>
  <c r="K421" i="19"/>
  <c r="AA421" i="19"/>
  <c r="C421" i="19"/>
  <c r="AI396" i="19"/>
  <c r="BQ396" i="19"/>
  <c r="I396" i="19"/>
  <c r="AQ396" i="19"/>
  <c r="BY396" i="19"/>
  <c r="BK396" i="19"/>
  <c r="AY396" i="19"/>
  <c r="CG396" i="19"/>
  <c r="Y396" i="19"/>
  <c r="BG396" i="19"/>
  <c r="CO396" i="19"/>
  <c r="BM396" i="19"/>
  <c r="BO396" i="19"/>
  <c r="G396" i="19"/>
  <c r="AO396" i="19"/>
  <c r="BW396" i="19"/>
  <c r="AE396" i="19"/>
  <c r="Q396" i="19"/>
  <c r="CE396" i="19"/>
  <c r="W396" i="19"/>
  <c r="BE396" i="19"/>
  <c r="CM396" i="19"/>
  <c r="CQ396" i="19"/>
  <c r="CC396" i="19"/>
  <c r="E396" i="19"/>
  <c r="AM396" i="19"/>
  <c r="BU396" i="19"/>
  <c r="M396" i="19"/>
  <c r="AG396" i="19"/>
  <c r="O396" i="19"/>
  <c r="U396" i="19"/>
  <c r="BC396" i="19"/>
  <c r="CK396" i="19"/>
  <c r="AC396" i="19"/>
  <c r="CS396" i="19"/>
  <c r="CA396" i="19"/>
  <c r="C396" i="19"/>
  <c r="AK396" i="19"/>
  <c r="BS396" i="19"/>
  <c r="K396" i="19"/>
  <c r="AS396" i="19"/>
  <c r="AU396" i="19"/>
  <c r="S396" i="19"/>
  <c r="BA396" i="19"/>
  <c r="CI396" i="19"/>
  <c r="AA396" i="19"/>
  <c r="BI396" i="19"/>
  <c r="AW396" i="19"/>
  <c r="E450" i="19"/>
  <c r="BA450" i="19"/>
  <c r="AK450" i="19"/>
  <c r="U450" i="19"/>
  <c r="BM450" i="19"/>
  <c r="G450" i="19"/>
  <c r="AO450" i="19"/>
  <c r="BW450" i="19"/>
  <c r="O450" i="19"/>
  <c r="CC450" i="19"/>
  <c r="W450" i="19"/>
  <c r="BE450" i="19"/>
  <c r="CM450" i="19"/>
  <c r="AE450" i="19"/>
  <c r="CS450" i="19"/>
  <c r="AM450" i="19"/>
  <c r="BU450" i="19"/>
  <c r="M450" i="19"/>
  <c r="AU450" i="19"/>
  <c r="S450" i="19"/>
  <c r="BC450" i="19"/>
  <c r="CK450" i="19"/>
  <c r="AC450" i="19"/>
  <c r="BK450" i="19"/>
  <c r="AI450" i="19"/>
  <c r="BS450" i="19"/>
  <c r="K450" i="19"/>
  <c r="AS450" i="19"/>
  <c r="CA450" i="19"/>
  <c r="Q450" i="19"/>
  <c r="AY450" i="19"/>
  <c r="CI450" i="19"/>
  <c r="AA450" i="19"/>
  <c r="BI450" i="19"/>
  <c r="CQ450" i="19"/>
  <c r="AG450" i="19"/>
  <c r="BO450" i="19"/>
  <c r="I450" i="19"/>
  <c r="AQ450" i="19"/>
  <c r="BY450" i="19"/>
  <c r="CE450" i="19"/>
  <c r="Y450" i="19"/>
  <c r="BG450" i="19"/>
  <c r="CO450" i="19"/>
  <c r="AW450" i="19"/>
  <c r="CG450" i="19"/>
  <c r="C450" i="19"/>
  <c r="BQ450" i="19"/>
  <c r="E498" i="19"/>
  <c r="S498" i="19"/>
  <c r="AG498" i="19"/>
  <c r="O498" i="19"/>
  <c r="Q498" i="19"/>
  <c r="CQ498" i="19"/>
  <c r="CE498" i="19"/>
  <c r="CS498" i="19"/>
  <c r="CA498" i="19"/>
  <c r="BO498" i="19"/>
  <c r="CC498" i="19"/>
  <c r="BK498" i="19"/>
  <c r="AY498" i="19"/>
  <c r="BM498" i="19"/>
  <c r="AU498" i="19"/>
  <c r="AI498" i="19"/>
  <c r="AE498" i="19"/>
  <c r="AW498" i="19"/>
  <c r="BY498" i="19"/>
  <c r="BI498" i="19"/>
  <c r="AS498" i="19"/>
  <c r="AC498" i="19"/>
  <c r="M498" i="19"/>
  <c r="CO498" i="19"/>
  <c r="AO498" i="19"/>
  <c r="Y498" i="19"/>
  <c r="CI498" i="19"/>
  <c r="CM498" i="19"/>
  <c r="I498" i="19"/>
  <c r="BS498" i="19"/>
  <c r="CG498" i="19"/>
  <c r="BW498" i="19"/>
  <c r="BC498" i="19"/>
  <c r="BQ498" i="19"/>
  <c r="BG498" i="19"/>
  <c r="AM498" i="19"/>
  <c r="AQ498" i="19"/>
  <c r="CK498" i="19"/>
  <c r="W498" i="19"/>
  <c r="AK498" i="19"/>
  <c r="AA498" i="19"/>
  <c r="BU498" i="19"/>
  <c r="G498" i="19"/>
  <c r="U498" i="19"/>
  <c r="K498" i="19"/>
  <c r="C498" i="19"/>
  <c r="BE498" i="19"/>
  <c r="BA498" i="19"/>
  <c r="I327" i="19"/>
  <c r="AQ327" i="19"/>
  <c r="BY327" i="19"/>
  <c r="Q327" i="19"/>
  <c r="AY327" i="19"/>
  <c r="CG327" i="19"/>
  <c r="Y327" i="19"/>
  <c r="BG327" i="19"/>
  <c r="CO327" i="19"/>
  <c r="AG327" i="19"/>
  <c r="BO327" i="19"/>
  <c r="G327" i="19"/>
  <c r="AO327" i="19"/>
  <c r="BW327" i="19"/>
  <c r="O327" i="19"/>
  <c r="AW327" i="19"/>
  <c r="CE327" i="19"/>
  <c r="W327" i="19"/>
  <c r="BE327" i="19"/>
  <c r="CM327" i="19"/>
  <c r="AE327" i="19"/>
  <c r="BM327" i="19"/>
  <c r="E327" i="19"/>
  <c r="AM327" i="19"/>
  <c r="BU327" i="19"/>
  <c r="M327" i="19"/>
  <c r="AU327" i="19"/>
  <c r="CC327" i="19"/>
  <c r="U327" i="19"/>
  <c r="BC327" i="19"/>
  <c r="CK327" i="19"/>
  <c r="AC327" i="19"/>
  <c r="BK327" i="19"/>
  <c r="CS327" i="19"/>
  <c r="AK327" i="19"/>
  <c r="BS327" i="19"/>
  <c r="K327" i="19"/>
  <c r="AS327" i="19"/>
  <c r="CA327" i="19"/>
  <c r="S327" i="19"/>
  <c r="BA327" i="19"/>
  <c r="CI327" i="19"/>
  <c r="AA327" i="19"/>
  <c r="BI327" i="19"/>
  <c r="CQ327" i="19"/>
  <c r="AI327" i="19"/>
  <c r="BQ327" i="19"/>
  <c r="C327" i="19"/>
  <c r="CO346" i="19"/>
  <c r="AI346" i="19"/>
  <c r="BQ346" i="19"/>
  <c r="I346" i="19"/>
  <c r="K346" i="19"/>
  <c r="AU346" i="19"/>
  <c r="Q346" i="19"/>
  <c r="AY346" i="19"/>
  <c r="CG346" i="19"/>
  <c r="Y346" i="19"/>
  <c r="BW346" i="19"/>
  <c r="AQ346" i="19"/>
  <c r="C346" i="19"/>
  <c r="AG346" i="19"/>
  <c r="BO346" i="19"/>
  <c r="G346" i="19"/>
  <c r="AO346" i="19"/>
  <c r="O346" i="19"/>
  <c r="M346" i="19"/>
  <c r="AW346" i="19"/>
  <c r="CE346" i="19"/>
  <c r="W346" i="19"/>
  <c r="BE346" i="19"/>
  <c r="CA346" i="19"/>
  <c r="AC346" i="19"/>
  <c r="BM346" i="19"/>
  <c r="E346" i="19"/>
  <c r="AM346" i="19"/>
  <c r="BU346" i="19"/>
  <c r="AA346" i="19"/>
  <c r="AS346" i="19"/>
  <c r="CC346" i="19"/>
  <c r="U346" i="19"/>
  <c r="BC346" i="19"/>
  <c r="CK346" i="19"/>
  <c r="CM346" i="19"/>
  <c r="BI346" i="19"/>
  <c r="CS346" i="19"/>
  <c r="AK346" i="19"/>
  <c r="BS346" i="19"/>
  <c r="BG346" i="19"/>
  <c r="AE346" i="19"/>
  <c r="BY346" i="19"/>
  <c r="S346" i="19"/>
  <c r="BA346" i="19"/>
  <c r="CI346" i="19"/>
  <c r="BK346" i="19"/>
  <c r="CQ346" i="19"/>
  <c r="C69" i="19"/>
  <c r="W69" i="19"/>
  <c r="BE69" i="19"/>
  <c r="CM69" i="19"/>
  <c r="BK69" i="19"/>
  <c r="AY69" i="19"/>
  <c r="Q69" i="19"/>
  <c r="AM69" i="19"/>
  <c r="BU69" i="19"/>
  <c r="M69" i="19"/>
  <c r="AI69" i="19"/>
  <c r="CQ69" i="19"/>
  <c r="AG69" i="19"/>
  <c r="BC69" i="19"/>
  <c r="CK69" i="19"/>
  <c r="AC69" i="19"/>
  <c r="CA69" i="19"/>
  <c r="AE69" i="19"/>
  <c r="AW69" i="19"/>
  <c r="BS69" i="19"/>
  <c r="K69" i="19"/>
  <c r="AS69" i="19"/>
  <c r="AK69" i="19"/>
  <c r="BO69" i="19"/>
  <c r="BM69" i="19"/>
  <c r="CI69" i="19"/>
  <c r="AA69" i="19"/>
  <c r="BI69" i="19"/>
  <c r="CE69" i="19"/>
  <c r="BQ69" i="19"/>
  <c r="CC69" i="19"/>
  <c r="I69" i="19"/>
  <c r="AQ69" i="19"/>
  <c r="BY69" i="19"/>
  <c r="AU69" i="19"/>
  <c r="O69" i="19"/>
  <c r="CS69" i="19"/>
  <c r="Y69" i="19"/>
  <c r="BG69" i="19"/>
  <c r="CO69" i="19"/>
  <c r="CG69" i="19"/>
  <c r="U69" i="19"/>
  <c r="BW69" i="19"/>
  <c r="S69" i="19"/>
  <c r="E69" i="19"/>
  <c r="BA69" i="19"/>
  <c r="G69" i="19"/>
  <c r="AO69" i="19"/>
  <c r="BQ326" i="19"/>
  <c r="I326" i="19"/>
  <c r="AQ326" i="19"/>
  <c r="BY326" i="19"/>
  <c r="Q326" i="19"/>
  <c r="AY326" i="19"/>
  <c r="CG326" i="19"/>
  <c r="Y326" i="19"/>
  <c r="BG326" i="19"/>
  <c r="CO326" i="19"/>
  <c r="AG326" i="19"/>
  <c r="BO326" i="19"/>
  <c r="G326" i="19"/>
  <c r="AO326" i="19"/>
  <c r="BW326" i="19"/>
  <c r="O326" i="19"/>
  <c r="AW326" i="19"/>
  <c r="CE326" i="19"/>
  <c r="W326" i="19"/>
  <c r="BE326" i="19"/>
  <c r="CM326" i="19"/>
  <c r="AE326" i="19"/>
  <c r="BM326" i="19"/>
  <c r="E326" i="19"/>
  <c r="AM326" i="19"/>
  <c r="BU326" i="19"/>
  <c r="M326" i="19"/>
  <c r="AU326" i="19"/>
  <c r="CC326" i="19"/>
  <c r="U326" i="19"/>
  <c r="BC326" i="19"/>
  <c r="CK326" i="19"/>
  <c r="AC326" i="19"/>
  <c r="BK326" i="19"/>
  <c r="CS326" i="19"/>
  <c r="AK326" i="19"/>
  <c r="BS326" i="19"/>
  <c r="K326" i="19"/>
  <c r="AS326" i="19"/>
  <c r="CA326" i="19"/>
  <c r="S326" i="19"/>
  <c r="CI326" i="19"/>
  <c r="AA326" i="19"/>
  <c r="BI326" i="19"/>
  <c r="CQ326" i="19"/>
  <c r="AI326" i="19"/>
  <c r="BA326" i="19"/>
  <c r="C326" i="19"/>
  <c r="BK315" i="19"/>
  <c r="CS315" i="19"/>
  <c r="AK315" i="19"/>
  <c r="BS315" i="19"/>
  <c r="K315" i="19"/>
  <c r="AS315" i="19"/>
  <c r="CA315" i="19"/>
  <c r="S315" i="19"/>
  <c r="BA315" i="19"/>
  <c r="CI315" i="19"/>
  <c r="AA315" i="19"/>
  <c r="BI315" i="19"/>
  <c r="CQ315" i="19"/>
  <c r="AI315" i="19"/>
  <c r="BQ315" i="19"/>
  <c r="I315" i="19"/>
  <c r="AQ315" i="19"/>
  <c r="BY315" i="19"/>
  <c r="Q315" i="19"/>
  <c r="AY315" i="19"/>
  <c r="CG315" i="19"/>
  <c r="Y315" i="19"/>
  <c r="BG315" i="19"/>
  <c r="CO315" i="19"/>
  <c r="C315" i="19"/>
  <c r="AG315" i="19"/>
  <c r="BO315" i="19"/>
  <c r="G315" i="19"/>
  <c r="AO315" i="19"/>
  <c r="BW315" i="19"/>
  <c r="O315" i="19"/>
  <c r="AW315" i="19"/>
  <c r="CE315" i="19"/>
  <c r="W315" i="19"/>
  <c r="BE315" i="19"/>
  <c r="CM315" i="19"/>
  <c r="AE315" i="19"/>
  <c r="BM315" i="19"/>
  <c r="E315" i="19"/>
  <c r="AM315" i="19"/>
  <c r="BU315" i="19"/>
  <c r="M315" i="19"/>
  <c r="BC315" i="19"/>
  <c r="CK315" i="19"/>
  <c r="AC315" i="19"/>
  <c r="CC315" i="19"/>
  <c r="U315" i="19"/>
  <c r="AU315" i="19"/>
  <c r="Q441" i="19"/>
  <c r="AK441" i="19"/>
  <c r="BS441" i="19"/>
  <c r="K441" i="19"/>
  <c r="AS441" i="19"/>
  <c r="AG441" i="19"/>
  <c r="BA441" i="19"/>
  <c r="CI441" i="19"/>
  <c r="AA441" i="19"/>
  <c r="BI441" i="19"/>
  <c r="O441" i="19"/>
  <c r="AW441" i="19"/>
  <c r="BQ441" i="19"/>
  <c r="I441" i="19"/>
  <c r="AQ441" i="19"/>
  <c r="BY441" i="19"/>
  <c r="AE441" i="19"/>
  <c r="BM441" i="19"/>
  <c r="CG441" i="19"/>
  <c r="Y441" i="19"/>
  <c r="BG441" i="19"/>
  <c r="CO441" i="19"/>
  <c r="AU441" i="19"/>
  <c r="CC441" i="19"/>
  <c r="G441" i="19"/>
  <c r="AO441" i="19"/>
  <c r="BW441" i="19"/>
  <c r="BK441" i="19"/>
  <c r="CS441" i="19"/>
  <c r="W441" i="19"/>
  <c r="BE441" i="19"/>
  <c r="CM441" i="19"/>
  <c r="CA441" i="19"/>
  <c r="E441" i="19"/>
  <c r="AM441" i="19"/>
  <c r="BU441" i="19"/>
  <c r="M441" i="19"/>
  <c r="U441" i="19"/>
  <c r="BC441" i="19"/>
  <c r="CK441" i="19"/>
  <c r="AC441" i="19"/>
  <c r="CQ441" i="19"/>
  <c r="CE441" i="19"/>
  <c r="AY441" i="19"/>
  <c r="BO441" i="19"/>
  <c r="AI441" i="19"/>
  <c r="S441" i="19"/>
  <c r="C441" i="19"/>
  <c r="CA284" i="19"/>
  <c r="S284" i="19"/>
  <c r="BA284" i="19"/>
  <c r="CI284" i="19"/>
  <c r="AA284" i="19"/>
  <c r="AS284" i="19"/>
  <c r="CQ284" i="19"/>
  <c r="AI284" i="19"/>
  <c r="BQ284" i="19"/>
  <c r="I284" i="19"/>
  <c r="AQ284" i="19"/>
  <c r="BI284" i="19"/>
  <c r="Q284" i="19"/>
  <c r="AY284" i="19"/>
  <c r="CG284" i="19"/>
  <c r="Y284" i="19"/>
  <c r="BG284" i="19"/>
  <c r="BY284" i="19"/>
  <c r="C284" i="19"/>
  <c r="AG284" i="19"/>
  <c r="BO284" i="19"/>
  <c r="G284" i="19"/>
  <c r="AO284" i="19"/>
  <c r="BW284" i="19"/>
  <c r="O284" i="19"/>
  <c r="AW284" i="19"/>
  <c r="CE284" i="19"/>
  <c r="W284" i="19"/>
  <c r="BE284" i="19"/>
  <c r="CM284" i="19"/>
  <c r="AE284" i="19"/>
  <c r="BM284" i="19"/>
  <c r="E284" i="19"/>
  <c r="AM284" i="19"/>
  <c r="BU284" i="19"/>
  <c r="CO284" i="19"/>
  <c r="AU284" i="19"/>
  <c r="CC284" i="19"/>
  <c r="U284" i="19"/>
  <c r="BC284" i="19"/>
  <c r="CK284" i="19"/>
  <c r="M284" i="19"/>
  <c r="BK284" i="19"/>
  <c r="CS284" i="19"/>
  <c r="AK284" i="19"/>
  <c r="BS284" i="19"/>
  <c r="AC284" i="19"/>
  <c r="K284" i="19"/>
  <c r="CS96" i="19"/>
  <c r="Y96" i="19"/>
  <c r="BG96" i="19"/>
  <c r="CO96" i="19"/>
  <c r="S96" i="19"/>
  <c r="CA96" i="19"/>
  <c r="G96" i="19"/>
  <c r="AO96" i="19"/>
  <c r="BW96" i="19"/>
  <c r="AK96" i="19"/>
  <c r="BK96" i="19"/>
  <c r="CG96" i="19"/>
  <c r="W96" i="19"/>
  <c r="BE96" i="19"/>
  <c r="CM96" i="19"/>
  <c r="CE96" i="19"/>
  <c r="U96" i="19"/>
  <c r="Q96" i="19"/>
  <c r="AM96" i="19"/>
  <c r="BU96" i="19"/>
  <c r="M96" i="19"/>
  <c r="E96" i="19"/>
  <c r="BO96" i="19"/>
  <c r="AG96" i="19"/>
  <c r="BC96" i="19"/>
  <c r="CK96" i="19"/>
  <c r="AC96" i="19"/>
  <c r="AY96" i="19"/>
  <c r="AE96" i="19"/>
  <c r="AW96" i="19"/>
  <c r="BS96" i="19"/>
  <c r="K96" i="19"/>
  <c r="AS96" i="19"/>
  <c r="CQ96" i="19"/>
  <c r="BQ96" i="19"/>
  <c r="BM96" i="19"/>
  <c r="CI96" i="19"/>
  <c r="AA96" i="19"/>
  <c r="BI96" i="19"/>
  <c r="O96" i="19"/>
  <c r="AI96" i="19"/>
  <c r="CC96" i="19"/>
  <c r="I96" i="19"/>
  <c r="AQ96" i="19"/>
  <c r="BY96" i="19"/>
  <c r="BA96" i="19"/>
  <c r="AU96" i="19"/>
  <c r="C96" i="19"/>
  <c r="K140" i="19"/>
  <c r="AS140" i="19"/>
  <c r="CA140" i="19"/>
  <c r="S140" i="19"/>
  <c r="BA140" i="19"/>
  <c r="BC140" i="19"/>
  <c r="AA140" i="19"/>
  <c r="BI140" i="19"/>
  <c r="CQ140" i="19"/>
  <c r="AI140" i="19"/>
  <c r="BQ140" i="19"/>
  <c r="I140" i="19"/>
  <c r="AQ140" i="19"/>
  <c r="BY140" i="19"/>
  <c r="Q140" i="19"/>
  <c r="AY140" i="19"/>
  <c r="CG140" i="19"/>
  <c r="Y140" i="19"/>
  <c r="BG140" i="19"/>
  <c r="CO140" i="19"/>
  <c r="AG140" i="19"/>
  <c r="BO140" i="19"/>
  <c r="CI140" i="19"/>
  <c r="AO140" i="19"/>
  <c r="BW140" i="19"/>
  <c r="O140" i="19"/>
  <c r="AW140" i="19"/>
  <c r="CE140" i="19"/>
  <c r="W140" i="19"/>
  <c r="BE140" i="19"/>
  <c r="CM140" i="19"/>
  <c r="AE140" i="19"/>
  <c r="BM140" i="19"/>
  <c r="E140" i="19"/>
  <c r="BS140" i="19"/>
  <c r="BU140" i="19"/>
  <c r="M140" i="19"/>
  <c r="AU140" i="19"/>
  <c r="CC140" i="19"/>
  <c r="U140" i="19"/>
  <c r="G140" i="19"/>
  <c r="CK140" i="19"/>
  <c r="AC140" i="19"/>
  <c r="BK140" i="19"/>
  <c r="CS140" i="19"/>
  <c r="AK140" i="19"/>
  <c r="C140" i="19"/>
  <c r="AM140" i="19"/>
  <c r="Q424" i="19"/>
  <c r="BM424" i="19"/>
  <c r="AW424" i="19"/>
  <c r="AG424" i="19"/>
  <c r="CO424" i="19"/>
  <c r="AI424" i="19"/>
  <c r="BQ424" i="19"/>
  <c r="I424" i="19"/>
  <c r="AQ424" i="19"/>
  <c r="O424" i="19"/>
  <c r="AY424" i="19"/>
  <c r="CG424" i="19"/>
  <c r="Y424" i="19"/>
  <c r="BG424" i="19"/>
  <c r="C424" i="19"/>
  <c r="AE424" i="19"/>
  <c r="BO424" i="19"/>
  <c r="G424" i="19"/>
  <c r="AO424" i="19"/>
  <c r="BW424" i="19"/>
  <c r="M424" i="19"/>
  <c r="AU424" i="19"/>
  <c r="CE424" i="19"/>
  <c r="W424" i="19"/>
  <c r="BE424" i="19"/>
  <c r="CM424" i="19"/>
  <c r="AC424" i="19"/>
  <c r="BK424" i="19"/>
  <c r="E424" i="19"/>
  <c r="AM424" i="19"/>
  <c r="BU424" i="19"/>
  <c r="AS424" i="19"/>
  <c r="CA424" i="19"/>
  <c r="U424" i="19"/>
  <c r="BC424" i="19"/>
  <c r="CK424" i="19"/>
  <c r="BI424" i="19"/>
  <c r="CQ424" i="19"/>
  <c r="AK424" i="19"/>
  <c r="BS424" i="19"/>
  <c r="K424" i="19"/>
  <c r="BY424" i="19"/>
  <c r="CS424" i="19"/>
  <c r="S424" i="19"/>
  <c r="BA424" i="19"/>
  <c r="CI424" i="19"/>
  <c r="AA424" i="19"/>
  <c r="CC424" i="19"/>
  <c r="BA350" i="19"/>
  <c r="CK350" i="19"/>
  <c r="AC350" i="19"/>
  <c r="BK350" i="19"/>
  <c r="CS350" i="19"/>
  <c r="AI350" i="19"/>
  <c r="BQ350" i="19"/>
  <c r="K350" i="19"/>
  <c r="AS350" i="19"/>
  <c r="CA350" i="19"/>
  <c r="BO350" i="19"/>
  <c r="AM350" i="19"/>
  <c r="CG350" i="19"/>
  <c r="AA350" i="19"/>
  <c r="BI350" i="19"/>
  <c r="CQ350" i="19"/>
  <c r="G350" i="19"/>
  <c r="AY350" i="19"/>
  <c r="I350" i="19"/>
  <c r="AQ350" i="19"/>
  <c r="BY350" i="19"/>
  <c r="Q350" i="19"/>
  <c r="BS350" i="19"/>
  <c r="BC350" i="19"/>
  <c r="Y350" i="19"/>
  <c r="BG350" i="19"/>
  <c r="CO350" i="19"/>
  <c r="AG350" i="19"/>
  <c r="S350" i="19"/>
  <c r="E350" i="19"/>
  <c r="AO350" i="19"/>
  <c r="BW350" i="19"/>
  <c r="O350" i="19"/>
  <c r="AW350" i="19"/>
  <c r="CE350" i="19"/>
  <c r="U350" i="19"/>
  <c r="BE350" i="19"/>
  <c r="CM350" i="19"/>
  <c r="AE350" i="19"/>
  <c r="BM350" i="19"/>
  <c r="W350" i="19"/>
  <c r="AK350" i="19"/>
  <c r="BU350" i="19"/>
  <c r="M350" i="19"/>
  <c r="AU350" i="19"/>
  <c r="CC350" i="19"/>
  <c r="CI350" i="19"/>
  <c r="C350" i="19"/>
  <c r="G491" i="19"/>
  <c r="AK491" i="19"/>
  <c r="AY491" i="19"/>
  <c r="U491" i="19"/>
  <c r="AI491" i="19"/>
  <c r="Q491" i="19"/>
  <c r="E491" i="19"/>
  <c r="S491" i="19"/>
  <c r="CG491" i="19"/>
  <c r="CC491" i="19"/>
  <c r="BQ491" i="19"/>
  <c r="CE491" i="19"/>
  <c r="BM491" i="19"/>
  <c r="CS491" i="19"/>
  <c r="BO491" i="19"/>
  <c r="AW491" i="19"/>
  <c r="AG491" i="19"/>
  <c r="BA491" i="19"/>
  <c r="CQ491" i="19"/>
  <c r="CA491" i="19"/>
  <c r="BK491" i="19"/>
  <c r="AU491" i="19"/>
  <c r="AE491" i="19"/>
  <c r="O491" i="19"/>
  <c r="M491" i="19"/>
  <c r="BG491" i="19"/>
  <c r="AQ491" i="19"/>
  <c r="AA491" i="19"/>
  <c r="CK491" i="19"/>
  <c r="CO491" i="19"/>
  <c r="K491" i="19"/>
  <c r="BU491" i="19"/>
  <c r="BY491" i="19"/>
  <c r="BE491" i="19"/>
  <c r="BI491" i="19"/>
  <c r="AO491" i="19"/>
  <c r="AS491" i="19"/>
  <c r="CM491" i="19"/>
  <c r="Y491" i="19"/>
  <c r="CI491" i="19"/>
  <c r="BS491" i="19"/>
  <c r="BW491" i="19"/>
  <c r="BC491" i="19"/>
  <c r="AM491" i="19"/>
  <c r="W491" i="19"/>
  <c r="AC491" i="19"/>
  <c r="C491" i="19"/>
  <c r="I491" i="19"/>
  <c r="S325" i="19"/>
  <c r="BA325" i="19"/>
  <c r="CI325" i="19"/>
  <c r="AA325" i="19"/>
  <c r="BI325" i="19"/>
  <c r="CQ325" i="19"/>
  <c r="AI325" i="19"/>
  <c r="BQ325" i="19"/>
  <c r="I325" i="19"/>
  <c r="AQ325" i="19"/>
  <c r="BY325" i="19"/>
  <c r="BM325" i="19"/>
  <c r="AY325" i="19"/>
  <c r="CG325" i="19"/>
  <c r="Y325" i="19"/>
  <c r="BG325" i="19"/>
  <c r="CO325" i="19"/>
  <c r="CC325" i="19"/>
  <c r="BO325" i="19"/>
  <c r="G325" i="19"/>
  <c r="AO325" i="19"/>
  <c r="BW325" i="19"/>
  <c r="O325" i="19"/>
  <c r="CS325" i="19"/>
  <c r="CE325" i="19"/>
  <c r="W325" i="19"/>
  <c r="BE325" i="19"/>
  <c r="CM325" i="19"/>
  <c r="AE325" i="19"/>
  <c r="Q325" i="19"/>
  <c r="E325" i="19"/>
  <c r="AM325" i="19"/>
  <c r="BU325" i="19"/>
  <c r="M325" i="19"/>
  <c r="AU325" i="19"/>
  <c r="AW325" i="19"/>
  <c r="U325" i="19"/>
  <c r="BC325" i="19"/>
  <c r="CK325" i="19"/>
  <c r="AC325" i="19"/>
  <c r="BK325" i="19"/>
  <c r="AG325" i="19"/>
  <c r="AK325" i="19"/>
  <c r="BS325" i="19"/>
  <c r="K325" i="19"/>
  <c r="AS325" i="19"/>
  <c r="CA325" i="19"/>
  <c r="C325" i="19"/>
  <c r="CC22" i="19"/>
  <c r="AQ22" i="19"/>
  <c r="K22" i="19"/>
  <c r="M22" i="19"/>
  <c r="CK22" i="19"/>
  <c r="G22" i="19"/>
  <c r="CS22" i="19"/>
  <c r="BK22" i="19"/>
  <c r="AE22" i="19"/>
  <c r="AS22" i="19"/>
  <c r="BQ22" i="19"/>
  <c r="AO22" i="19"/>
  <c r="S22" i="19"/>
  <c r="CI22" i="19"/>
  <c r="BC22" i="19"/>
  <c r="CA22" i="19"/>
  <c r="AA22" i="19"/>
  <c r="CM22" i="19"/>
  <c r="AI22" i="19"/>
  <c r="I22" i="19"/>
  <c r="BW22" i="19"/>
  <c r="O22" i="19"/>
  <c r="AK22" i="19"/>
  <c r="Q22" i="19"/>
  <c r="AY22" i="19"/>
  <c r="AC22" i="19"/>
  <c r="CQ22" i="19"/>
  <c r="AU22" i="19"/>
  <c r="Y22" i="19"/>
  <c r="AG22" i="19"/>
  <c r="BO22" i="19"/>
  <c r="BA22" i="19"/>
  <c r="E22" i="19"/>
  <c r="CG22" i="19"/>
  <c r="BG22" i="19"/>
  <c r="AW22" i="19"/>
  <c r="CE22" i="19"/>
  <c r="BU22" i="19"/>
  <c r="AM22" i="19"/>
  <c r="U22" i="19"/>
  <c r="BI22" i="19"/>
  <c r="BY22" i="19"/>
  <c r="BM22" i="19"/>
  <c r="W22" i="19"/>
  <c r="CO22" i="19"/>
  <c r="BS22" i="19"/>
  <c r="BE22" i="19"/>
  <c r="C22" i="19"/>
  <c r="S108" i="19"/>
  <c r="BA108" i="19"/>
  <c r="CI108" i="19"/>
  <c r="CM108" i="19"/>
  <c r="AE108" i="19"/>
  <c r="AG108" i="19"/>
  <c r="C108" i="19"/>
  <c r="AI108" i="19"/>
  <c r="BQ108" i="19"/>
  <c r="I108" i="19"/>
  <c r="K108" i="19"/>
  <c r="BW108" i="19"/>
  <c r="M108" i="19"/>
  <c r="AY108" i="19"/>
  <c r="CG108" i="19"/>
  <c r="Y108" i="19"/>
  <c r="AW108" i="19"/>
  <c r="AQ108" i="19"/>
  <c r="AC108" i="19"/>
  <c r="BO108" i="19"/>
  <c r="G108" i="19"/>
  <c r="AO108" i="19"/>
  <c r="CQ108" i="19"/>
  <c r="BG108" i="19"/>
  <c r="AS108" i="19"/>
  <c r="CE108" i="19"/>
  <c r="W108" i="19"/>
  <c r="BE108" i="19"/>
  <c r="Q108" i="19"/>
  <c r="CA108" i="19"/>
  <c r="BI108" i="19"/>
  <c r="E108" i="19"/>
  <c r="AM108" i="19"/>
  <c r="BU108" i="19"/>
  <c r="BK108" i="19"/>
  <c r="CC108" i="19"/>
  <c r="BY108" i="19"/>
  <c r="U108" i="19"/>
  <c r="BC108" i="19"/>
  <c r="CK108" i="19"/>
  <c r="AA108" i="19"/>
  <c r="CS108" i="19"/>
  <c r="BM108" i="19"/>
  <c r="O108" i="19"/>
  <c r="CO108" i="19"/>
  <c r="AK108" i="19"/>
  <c r="BS108" i="19"/>
  <c r="AU108" i="19"/>
  <c r="Q34" i="19"/>
  <c r="BA34" i="19"/>
  <c r="AQ34" i="19"/>
  <c r="CO34" i="19"/>
  <c r="M34" i="19"/>
  <c r="CM34" i="19"/>
  <c r="AG34" i="19"/>
  <c r="BW34" i="19"/>
  <c r="BK34" i="19"/>
  <c r="AC34" i="19"/>
  <c r="W34" i="19"/>
  <c r="I34" i="19"/>
  <c r="AW34" i="19"/>
  <c r="CQ34" i="19"/>
  <c r="CG34" i="19"/>
  <c r="BO34" i="19"/>
  <c r="AK34" i="19"/>
  <c r="Y34" i="19"/>
  <c r="BM34" i="19"/>
  <c r="S34" i="19"/>
  <c r="O34" i="19"/>
  <c r="AI34" i="19"/>
  <c r="AU34" i="19"/>
  <c r="AO34" i="19"/>
  <c r="CC34" i="19"/>
  <c r="AM34" i="19"/>
  <c r="AY34" i="19"/>
  <c r="BQ34" i="19"/>
  <c r="BC34" i="19"/>
  <c r="BE34" i="19"/>
  <c r="CS34" i="19"/>
  <c r="BI34" i="19"/>
  <c r="CI34" i="19"/>
  <c r="G34" i="19"/>
  <c r="BS34" i="19"/>
  <c r="BU34" i="19"/>
  <c r="K34" i="19"/>
  <c r="CE34" i="19"/>
  <c r="AA34" i="19"/>
  <c r="AS34" i="19"/>
  <c r="CA34" i="19"/>
  <c r="E34" i="19"/>
  <c r="CK34" i="19"/>
  <c r="AE34" i="19"/>
  <c r="U34" i="19"/>
  <c r="BG34" i="19"/>
  <c r="BY34" i="19"/>
  <c r="C34" i="19"/>
  <c r="BA154" i="19"/>
  <c r="CI154" i="19"/>
  <c r="AA154" i="19"/>
  <c r="BI154" i="19"/>
  <c r="CQ154" i="19"/>
  <c r="BO154" i="19"/>
  <c r="BQ154" i="19"/>
  <c r="I154" i="19"/>
  <c r="AQ154" i="19"/>
  <c r="BY154" i="19"/>
  <c r="Q154" i="19"/>
  <c r="CE154" i="19"/>
  <c r="CG154" i="19"/>
  <c r="Y154" i="19"/>
  <c r="BG154" i="19"/>
  <c r="CO154" i="19"/>
  <c r="AG154" i="19"/>
  <c r="S154" i="19"/>
  <c r="G154" i="19"/>
  <c r="AO154" i="19"/>
  <c r="BW154" i="19"/>
  <c r="O154" i="19"/>
  <c r="AW154" i="19"/>
  <c r="AI154" i="19"/>
  <c r="W154" i="19"/>
  <c r="BE154" i="19"/>
  <c r="CM154" i="19"/>
  <c r="AE154" i="19"/>
  <c r="BM154" i="19"/>
  <c r="E154" i="19"/>
  <c r="AM154" i="19"/>
  <c r="BU154" i="19"/>
  <c r="M154" i="19"/>
  <c r="AU154" i="19"/>
  <c r="CC154" i="19"/>
  <c r="U154" i="19"/>
  <c r="BC154" i="19"/>
  <c r="CK154" i="19"/>
  <c r="AC154" i="19"/>
  <c r="BK154" i="19"/>
  <c r="CS154" i="19"/>
  <c r="AY154" i="19"/>
  <c r="AK154" i="19"/>
  <c r="BS154" i="19"/>
  <c r="K154" i="19"/>
  <c r="AS154" i="19"/>
  <c r="CA154" i="19"/>
  <c r="C154" i="19"/>
  <c r="Y188" i="19"/>
  <c r="BG188" i="19"/>
  <c r="CO188" i="19"/>
  <c r="BM188" i="19"/>
  <c r="CG188" i="19"/>
  <c r="BC188" i="19"/>
  <c r="AO188" i="19"/>
  <c r="BW188" i="19"/>
  <c r="O188" i="19"/>
  <c r="W188" i="19"/>
  <c r="E188" i="19"/>
  <c r="S188" i="19"/>
  <c r="BE188" i="19"/>
  <c r="CM188" i="19"/>
  <c r="AE188" i="19"/>
  <c r="BQ188" i="19"/>
  <c r="AW188" i="19"/>
  <c r="AI188" i="19"/>
  <c r="BU188" i="19"/>
  <c r="M188" i="19"/>
  <c r="AU188" i="19"/>
  <c r="AG188" i="19"/>
  <c r="CI188" i="19"/>
  <c r="AY188" i="19"/>
  <c r="CK188" i="19"/>
  <c r="AC188" i="19"/>
  <c r="BK188" i="19"/>
  <c r="BS188" i="19"/>
  <c r="G188" i="19"/>
  <c r="BO188" i="19"/>
  <c r="K188" i="19"/>
  <c r="AS188" i="19"/>
  <c r="CA188" i="19"/>
  <c r="AK188" i="19"/>
  <c r="BA188" i="19"/>
  <c r="CE188" i="19"/>
  <c r="AA188" i="19"/>
  <c r="BI188" i="19"/>
  <c r="CQ188" i="19"/>
  <c r="CC188" i="19"/>
  <c r="CS188" i="19"/>
  <c r="I188" i="19"/>
  <c r="AQ188" i="19"/>
  <c r="BY188" i="19"/>
  <c r="U188" i="19"/>
  <c r="AM188" i="19"/>
  <c r="Q188" i="19"/>
  <c r="C188" i="19"/>
  <c r="BO202" i="19"/>
  <c r="G202" i="19"/>
  <c r="AO202" i="19"/>
  <c r="BW202" i="19"/>
  <c r="AG202" i="19"/>
  <c r="AE202" i="19"/>
  <c r="CE202" i="19"/>
  <c r="W202" i="19"/>
  <c r="BE202" i="19"/>
  <c r="CM202" i="19"/>
  <c r="CS202" i="19"/>
  <c r="CQ202" i="19"/>
  <c r="E202" i="19"/>
  <c r="AM202" i="19"/>
  <c r="BU202" i="19"/>
  <c r="M202" i="19"/>
  <c r="AU202" i="19"/>
  <c r="O202" i="19"/>
  <c r="U202" i="19"/>
  <c r="BC202" i="19"/>
  <c r="CK202" i="19"/>
  <c r="AC202" i="19"/>
  <c r="AW202" i="19"/>
  <c r="CA202" i="19"/>
  <c r="C202" i="19"/>
  <c r="AK202" i="19"/>
  <c r="BS202" i="19"/>
  <c r="K202" i="19"/>
  <c r="AS202" i="19"/>
  <c r="BK202" i="19"/>
  <c r="S202" i="19"/>
  <c r="BA202" i="19"/>
  <c r="CI202" i="19"/>
  <c r="AA202" i="19"/>
  <c r="BI202" i="19"/>
  <c r="BM202" i="19"/>
  <c r="AI202" i="19"/>
  <c r="BQ202" i="19"/>
  <c r="I202" i="19"/>
  <c r="AQ202" i="19"/>
  <c r="BY202" i="19"/>
  <c r="Q202" i="19"/>
  <c r="Y202" i="19"/>
  <c r="BG202" i="19"/>
  <c r="CO202" i="19"/>
  <c r="CC202" i="19"/>
  <c r="AY202" i="19"/>
  <c r="CG202" i="19"/>
  <c r="AU208" i="19"/>
  <c r="CC208" i="19"/>
  <c r="U208" i="19"/>
  <c r="BC208" i="19"/>
  <c r="CK208" i="19"/>
  <c r="AC208" i="19"/>
  <c r="BK208" i="19"/>
  <c r="CS208" i="19"/>
  <c r="AK208" i="19"/>
  <c r="BS208" i="19"/>
  <c r="AS208" i="19"/>
  <c r="CO208" i="19"/>
  <c r="CA208" i="19"/>
  <c r="S208" i="19"/>
  <c r="BA208" i="19"/>
  <c r="CI208" i="19"/>
  <c r="BG208" i="19"/>
  <c r="AQ208" i="19"/>
  <c r="CQ208" i="19"/>
  <c r="AI208" i="19"/>
  <c r="BQ208" i="19"/>
  <c r="I208" i="19"/>
  <c r="BI208" i="19"/>
  <c r="AA208" i="19"/>
  <c r="Q208" i="19"/>
  <c r="AY208" i="19"/>
  <c r="CG208" i="19"/>
  <c r="Y208" i="19"/>
  <c r="K208" i="19"/>
  <c r="CM208" i="19"/>
  <c r="AG208" i="19"/>
  <c r="BO208" i="19"/>
  <c r="G208" i="19"/>
  <c r="AO208" i="19"/>
  <c r="BW208" i="19"/>
  <c r="O208" i="19"/>
  <c r="AE208" i="19"/>
  <c r="BM208" i="19"/>
  <c r="E208" i="19"/>
  <c r="AM208" i="19"/>
  <c r="BU208" i="19"/>
  <c r="BY208" i="19"/>
  <c r="AW208" i="19"/>
  <c r="CE208" i="19"/>
  <c r="W208" i="19"/>
  <c r="BE208" i="19"/>
  <c r="M208" i="19"/>
  <c r="C208" i="19"/>
  <c r="M228" i="19"/>
  <c r="AU228" i="19"/>
  <c r="CC228" i="19"/>
  <c r="AI228" i="19"/>
  <c r="S228" i="19"/>
  <c r="BW228" i="19"/>
  <c r="C228" i="19"/>
  <c r="AC228" i="19"/>
  <c r="BK228" i="19"/>
  <c r="CS228" i="19"/>
  <c r="BO228" i="19"/>
  <c r="AY228" i="19"/>
  <c r="I228" i="19"/>
  <c r="AS228" i="19"/>
  <c r="CA228" i="19"/>
  <c r="W228" i="19"/>
  <c r="E228" i="19"/>
  <c r="CE228" i="19"/>
  <c r="Y228" i="19"/>
  <c r="BI228" i="19"/>
  <c r="CQ228" i="19"/>
  <c r="BC228" i="19"/>
  <c r="AK228" i="19"/>
  <c r="U228" i="19"/>
  <c r="AO228" i="19"/>
  <c r="BY228" i="19"/>
  <c r="Q228" i="19"/>
  <c r="CI228" i="19"/>
  <c r="BQ228" i="19"/>
  <c r="BA228" i="19"/>
  <c r="BE228" i="19"/>
  <c r="CO228" i="19"/>
  <c r="AG228" i="19"/>
  <c r="AA228" i="19"/>
  <c r="G228" i="19"/>
  <c r="CG228" i="19"/>
  <c r="BU228" i="19"/>
  <c r="O228" i="19"/>
  <c r="AW228" i="19"/>
  <c r="BG228" i="19"/>
  <c r="AM228" i="19"/>
  <c r="K228" i="19"/>
  <c r="AQ228" i="19"/>
  <c r="CK228" i="19"/>
  <c r="AE228" i="19"/>
  <c r="CM228" i="19"/>
  <c r="BS228" i="19"/>
  <c r="BM228" i="19"/>
  <c r="BG229" i="19"/>
  <c r="CQ229" i="19"/>
  <c r="AI229" i="19"/>
  <c r="BI229" i="19"/>
  <c r="I229" i="19"/>
  <c r="CI229" i="19"/>
  <c r="BW229" i="19"/>
  <c r="Q229" i="19"/>
  <c r="AY229" i="19"/>
  <c r="CO229" i="19"/>
  <c r="AO229" i="19"/>
  <c r="AS229" i="19"/>
  <c r="CM229" i="19"/>
  <c r="AG229" i="19"/>
  <c r="BO229" i="19"/>
  <c r="E229" i="19"/>
  <c r="BU229" i="19"/>
  <c r="BY229" i="19"/>
  <c r="O229" i="19"/>
  <c r="AW229" i="19"/>
  <c r="CE229" i="19"/>
  <c r="AK229" i="19"/>
  <c r="U229" i="19"/>
  <c r="M229" i="19"/>
  <c r="AE229" i="19"/>
  <c r="BM229" i="19"/>
  <c r="Y229" i="19"/>
  <c r="BQ229" i="19"/>
  <c r="BA229" i="19"/>
  <c r="K229" i="19"/>
  <c r="AU229" i="19"/>
  <c r="CC229" i="19"/>
  <c r="BE229" i="19"/>
  <c r="G229" i="19"/>
  <c r="CG229" i="19"/>
  <c r="AA229" i="19"/>
  <c r="BK229" i="19"/>
  <c r="CS229" i="19"/>
  <c r="CK229" i="19"/>
  <c r="AM229" i="19"/>
  <c r="W229" i="19"/>
  <c r="BS229" i="19"/>
  <c r="BC229" i="19"/>
  <c r="AQ229" i="19"/>
  <c r="S229" i="19"/>
  <c r="AC229" i="19"/>
  <c r="CA229" i="19"/>
  <c r="C229" i="19"/>
  <c r="C281" i="19"/>
  <c r="AA281" i="19"/>
  <c r="BI281" i="19"/>
  <c r="CQ281" i="19"/>
  <c r="AI281" i="19"/>
  <c r="BQ281" i="19"/>
  <c r="I281" i="19"/>
  <c r="AQ281" i="19"/>
  <c r="BY281" i="19"/>
  <c r="Q281" i="19"/>
  <c r="AY281" i="19"/>
  <c r="CG281" i="19"/>
  <c r="Y281" i="19"/>
  <c r="BG281" i="19"/>
  <c r="CO281" i="19"/>
  <c r="AG281" i="19"/>
  <c r="BO281" i="19"/>
  <c r="G281" i="19"/>
  <c r="BE281" i="19"/>
  <c r="CM281" i="19"/>
  <c r="AE281" i="19"/>
  <c r="BM281" i="19"/>
  <c r="E281" i="19"/>
  <c r="AM281" i="19"/>
  <c r="BU281" i="19"/>
  <c r="M281" i="19"/>
  <c r="AU281" i="19"/>
  <c r="CC281" i="19"/>
  <c r="U281" i="19"/>
  <c r="BC281" i="19"/>
  <c r="CK281" i="19"/>
  <c r="AC281" i="19"/>
  <c r="BK281" i="19"/>
  <c r="CS281" i="19"/>
  <c r="AK281" i="19"/>
  <c r="BS281" i="19"/>
  <c r="AS281" i="19"/>
  <c r="CI281" i="19"/>
  <c r="O281" i="19"/>
  <c r="CA281" i="19"/>
  <c r="AW281" i="19"/>
  <c r="S281" i="19"/>
  <c r="AO281" i="19"/>
  <c r="CE281" i="19"/>
  <c r="K281" i="19"/>
  <c r="BA281" i="19"/>
  <c r="BW281" i="19"/>
  <c r="W281" i="19"/>
  <c r="I254" i="19"/>
  <c r="AS254" i="19"/>
  <c r="CE254" i="19"/>
  <c r="BK254" i="19"/>
  <c r="K254" i="19"/>
  <c r="CC254" i="19"/>
  <c r="Y254" i="19"/>
  <c r="BI254" i="19"/>
  <c r="U254" i="19"/>
  <c r="CQ254" i="19"/>
  <c r="AQ254" i="19"/>
  <c r="G254" i="19"/>
  <c r="AO254" i="19"/>
  <c r="BY254" i="19"/>
  <c r="BA254" i="19"/>
  <c r="AG254" i="19"/>
  <c r="BW254" i="19"/>
  <c r="W254" i="19"/>
  <c r="BE254" i="19"/>
  <c r="CO254" i="19"/>
  <c r="CG254" i="19"/>
  <c r="BM254" i="19"/>
  <c r="O254" i="19"/>
  <c r="AM254" i="19"/>
  <c r="BU254" i="19"/>
  <c r="S254" i="19"/>
  <c r="AA254" i="19"/>
  <c r="CS254" i="19"/>
  <c r="AU254" i="19"/>
  <c r="BC254" i="19"/>
  <c r="CK254" i="19"/>
  <c r="AI254" i="19"/>
  <c r="BG254" i="19"/>
  <c r="E254" i="19"/>
  <c r="CA254" i="19"/>
  <c r="BS254" i="19"/>
  <c r="M254" i="19"/>
  <c r="AY254" i="19"/>
  <c r="CM254" i="19"/>
  <c r="AK254" i="19"/>
  <c r="Q254" i="19"/>
  <c r="AW254" i="19"/>
  <c r="CI254" i="19"/>
  <c r="AC254" i="19"/>
  <c r="BO254" i="19"/>
  <c r="AE254" i="19"/>
  <c r="BQ254" i="19"/>
  <c r="C254" i="19"/>
  <c r="AS377" i="19"/>
  <c r="CA377" i="19"/>
  <c r="S377" i="19"/>
  <c r="BA377" i="19"/>
  <c r="CI377" i="19"/>
  <c r="BG377" i="19"/>
  <c r="BI377" i="19"/>
  <c r="CQ377" i="19"/>
  <c r="AI377" i="19"/>
  <c r="BQ377" i="19"/>
  <c r="Y377" i="19"/>
  <c r="K377" i="19"/>
  <c r="BY377" i="19"/>
  <c r="Q377" i="19"/>
  <c r="AY377" i="19"/>
  <c r="CG377" i="19"/>
  <c r="CK377" i="19"/>
  <c r="BW377" i="19"/>
  <c r="CO377" i="19"/>
  <c r="AG377" i="19"/>
  <c r="BO377" i="19"/>
  <c r="G377" i="19"/>
  <c r="AA377" i="19"/>
  <c r="I377" i="19"/>
  <c r="O377" i="19"/>
  <c r="AW377" i="19"/>
  <c r="CE377" i="19"/>
  <c r="W377" i="19"/>
  <c r="CM377" i="19"/>
  <c r="BU377" i="19"/>
  <c r="C377" i="19"/>
  <c r="AE377" i="19"/>
  <c r="BM377" i="19"/>
  <c r="E377" i="19"/>
  <c r="AM377" i="19"/>
  <c r="AO377" i="19"/>
  <c r="M377" i="19"/>
  <c r="AU377" i="19"/>
  <c r="CC377" i="19"/>
  <c r="U377" i="19"/>
  <c r="BC377" i="19"/>
  <c r="AQ377" i="19"/>
  <c r="BS377" i="19"/>
  <c r="BE377" i="19"/>
  <c r="AC377" i="19"/>
  <c r="BK377" i="19"/>
  <c r="CS377" i="19"/>
  <c r="AK377" i="19"/>
  <c r="C21" i="19"/>
  <c r="AG21" i="19"/>
  <c r="BU21" i="19"/>
  <c r="BI21" i="19"/>
  <c r="AQ21" i="19"/>
  <c r="BE21" i="19"/>
  <c r="O21" i="19"/>
  <c r="AW21" i="19"/>
  <c r="CO21" i="19"/>
  <c r="CG21" i="19"/>
  <c r="BW21" i="19"/>
  <c r="M21" i="19"/>
  <c r="AE21" i="19"/>
  <c r="BM21" i="19"/>
  <c r="S21" i="19"/>
  <c r="AA21" i="19"/>
  <c r="K21" i="19"/>
  <c r="AI21" i="19"/>
  <c r="AU21" i="19"/>
  <c r="CC21" i="19"/>
  <c r="AM21" i="19"/>
  <c r="BO21" i="19"/>
  <c r="AS21" i="19"/>
  <c r="AY21" i="19"/>
  <c r="BK21" i="19"/>
  <c r="CS21" i="19"/>
  <c r="BG21" i="19"/>
  <c r="E21" i="19"/>
  <c r="BY21" i="19"/>
  <c r="BQ21" i="19"/>
  <c r="CA21" i="19"/>
  <c r="I21" i="19"/>
  <c r="CE21" i="19"/>
  <c r="AK21" i="19"/>
  <c r="Y21" i="19"/>
  <c r="CK21" i="19"/>
  <c r="CQ21" i="19"/>
  <c r="AC21" i="19"/>
  <c r="U21" i="19"/>
  <c r="BS21" i="19"/>
  <c r="CM21" i="19"/>
  <c r="W21" i="19"/>
  <c r="BC21" i="19"/>
  <c r="CI21" i="19"/>
  <c r="Q21" i="19"/>
  <c r="BA21" i="19"/>
  <c r="AO21" i="19"/>
  <c r="G21" i="19"/>
  <c r="AK98" i="19"/>
  <c r="BW98" i="19"/>
  <c r="O98" i="19"/>
  <c r="AW98" i="19"/>
  <c r="AM98" i="19"/>
  <c r="BC98" i="19"/>
  <c r="BA98" i="19"/>
  <c r="CM98" i="19"/>
  <c r="AE98" i="19"/>
  <c r="BM98" i="19"/>
  <c r="CE98" i="19"/>
  <c r="S98" i="19"/>
  <c r="BQ98" i="19"/>
  <c r="M98" i="19"/>
  <c r="AU98" i="19"/>
  <c r="CC98" i="19"/>
  <c r="AO98" i="19"/>
  <c r="Y98" i="19"/>
  <c r="CG98" i="19"/>
  <c r="AC98" i="19"/>
  <c r="BK98" i="19"/>
  <c r="CS98" i="19"/>
  <c r="CI98" i="19"/>
  <c r="BE98" i="19"/>
  <c r="K98" i="19"/>
  <c r="AS98" i="19"/>
  <c r="CA98" i="19"/>
  <c r="W98" i="19"/>
  <c r="G98" i="19"/>
  <c r="BS98" i="19"/>
  <c r="AA98" i="19"/>
  <c r="BI98" i="19"/>
  <c r="CQ98" i="19"/>
  <c r="BO98" i="19"/>
  <c r="AY98" i="19"/>
  <c r="E98" i="19"/>
  <c r="AQ98" i="19"/>
  <c r="BY98" i="19"/>
  <c r="Q98" i="19"/>
  <c r="AI98" i="19"/>
  <c r="CK98" i="19"/>
  <c r="U98" i="19"/>
  <c r="BG98" i="19"/>
  <c r="CO98" i="19"/>
  <c r="AG98" i="19"/>
  <c r="BU98" i="19"/>
  <c r="I98" i="19"/>
  <c r="C98" i="19"/>
  <c r="Q215" i="19"/>
  <c r="U215" i="19"/>
  <c r="BC215" i="19"/>
  <c r="CS215" i="19"/>
  <c r="BE215" i="19"/>
  <c r="M215" i="19"/>
  <c r="AG215" i="19"/>
  <c r="AK215" i="19"/>
  <c r="BS215" i="19"/>
  <c r="AO215" i="19"/>
  <c r="CK215" i="19"/>
  <c r="O215" i="19"/>
  <c r="S215" i="19"/>
  <c r="BA215" i="19"/>
  <c r="CI215" i="19"/>
  <c r="BU215" i="19"/>
  <c r="Y215" i="19"/>
  <c r="AE215" i="19"/>
  <c r="AI215" i="19"/>
  <c r="BQ215" i="19"/>
  <c r="AA215" i="19"/>
  <c r="AQ215" i="19"/>
  <c r="BG215" i="19"/>
  <c r="AU215" i="19"/>
  <c r="AY215" i="19"/>
  <c r="CG215" i="19"/>
  <c r="BI215" i="19"/>
  <c r="BW215" i="19"/>
  <c r="CM215" i="19"/>
  <c r="BK215" i="19"/>
  <c r="BO215" i="19"/>
  <c r="G215" i="19"/>
  <c r="CO215" i="19"/>
  <c r="AS215" i="19"/>
  <c r="CC215" i="19"/>
  <c r="W215" i="19"/>
  <c r="AM215" i="19"/>
  <c r="AC215" i="19"/>
  <c r="BM215" i="19"/>
  <c r="CA215" i="19"/>
  <c r="BY215" i="19"/>
  <c r="CQ215" i="19"/>
  <c r="K215" i="19"/>
  <c r="CE215" i="19"/>
  <c r="I215" i="19"/>
  <c r="E215" i="19"/>
  <c r="AW215" i="19"/>
  <c r="C215" i="19"/>
  <c r="AQ290" i="19"/>
  <c r="BY290" i="19"/>
  <c r="Q290" i="19"/>
  <c r="AY290" i="19"/>
  <c r="CG290" i="19"/>
  <c r="BE290" i="19"/>
  <c r="BG290" i="19"/>
  <c r="CO290" i="19"/>
  <c r="AG290" i="19"/>
  <c r="BO290" i="19"/>
  <c r="G290" i="19"/>
  <c r="BU290" i="19"/>
  <c r="BW290" i="19"/>
  <c r="O290" i="19"/>
  <c r="AW290" i="19"/>
  <c r="CE290" i="19"/>
  <c r="W290" i="19"/>
  <c r="CK290" i="19"/>
  <c r="CM290" i="19"/>
  <c r="AE290" i="19"/>
  <c r="BM290" i="19"/>
  <c r="E290" i="19"/>
  <c r="AM290" i="19"/>
  <c r="I290" i="19"/>
  <c r="M290" i="19"/>
  <c r="AU290" i="19"/>
  <c r="CC290" i="19"/>
  <c r="U290" i="19"/>
  <c r="BC290" i="19"/>
  <c r="Y290" i="19"/>
  <c r="C290" i="19"/>
  <c r="AC290" i="19"/>
  <c r="BK290" i="19"/>
  <c r="CS290" i="19"/>
  <c r="AK290" i="19"/>
  <c r="BS290" i="19"/>
  <c r="K290" i="19"/>
  <c r="AS290" i="19"/>
  <c r="CA290" i="19"/>
  <c r="S290" i="19"/>
  <c r="BA290" i="19"/>
  <c r="CI290" i="19"/>
  <c r="AI290" i="19"/>
  <c r="BQ290" i="19"/>
  <c r="AO290" i="19"/>
  <c r="AA290" i="19"/>
  <c r="BI290" i="19"/>
  <c r="CQ290" i="19"/>
  <c r="AC322" i="19"/>
  <c r="BK322" i="19"/>
  <c r="CS322" i="19"/>
  <c r="AK322" i="19"/>
  <c r="BS322" i="19"/>
  <c r="CM322" i="19"/>
  <c r="AS322" i="19"/>
  <c r="CA322" i="19"/>
  <c r="S322" i="19"/>
  <c r="BA322" i="19"/>
  <c r="CI322" i="19"/>
  <c r="K322" i="19"/>
  <c r="BI322" i="19"/>
  <c r="CQ322" i="19"/>
  <c r="AI322" i="19"/>
  <c r="BQ322" i="19"/>
  <c r="I322" i="19"/>
  <c r="AA322" i="19"/>
  <c r="BY322" i="19"/>
  <c r="Q322" i="19"/>
  <c r="AY322" i="19"/>
  <c r="CG322" i="19"/>
  <c r="Y322" i="19"/>
  <c r="AQ322" i="19"/>
  <c r="CO322" i="19"/>
  <c r="AG322" i="19"/>
  <c r="BO322" i="19"/>
  <c r="G322" i="19"/>
  <c r="AO322" i="19"/>
  <c r="BG322" i="19"/>
  <c r="AE322" i="19"/>
  <c r="BM322" i="19"/>
  <c r="E322" i="19"/>
  <c r="AM322" i="19"/>
  <c r="BU322" i="19"/>
  <c r="M322" i="19"/>
  <c r="AU322" i="19"/>
  <c r="CC322" i="19"/>
  <c r="U322" i="19"/>
  <c r="BC322" i="19"/>
  <c r="CK322" i="19"/>
  <c r="O322" i="19"/>
  <c r="AW322" i="19"/>
  <c r="CE322" i="19"/>
  <c r="W322" i="19"/>
  <c r="BE322" i="19"/>
  <c r="BW322" i="19"/>
  <c r="C322" i="19"/>
  <c r="C339" i="19"/>
  <c r="AG339" i="19"/>
  <c r="BO339" i="19"/>
  <c r="G339" i="19"/>
  <c r="AO339" i="19"/>
  <c r="BW339" i="19"/>
  <c r="O339" i="19"/>
  <c r="AW339" i="19"/>
  <c r="CE339" i="19"/>
  <c r="W339" i="19"/>
  <c r="BE339" i="19"/>
  <c r="CM339" i="19"/>
  <c r="AE339" i="19"/>
  <c r="BM339" i="19"/>
  <c r="E339" i="19"/>
  <c r="AM339" i="19"/>
  <c r="BU339" i="19"/>
  <c r="AC339" i="19"/>
  <c r="AU339" i="19"/>
  <c r="CC339" i="19"/>
  <c r="U339" i="19"/>
  <c r="BC339" i="19"/>
  <c r="CK339" i="19"/>
  <c r="AS339" i="19"/>
  <c r="CA339" i="19"/>
  <c r="S339" i="19"/>
  <c r="BA339" i="19"/>
  <c r="CI339" i="19"/>
  <c r="AA339" i="19"/>
  <c r="BY339" i="19"/>
  <c r="CQ339" i="19"/>
  <c r="AI339" i="19"/>
  <c r="BQ339" i="19"/>
  <c r="I339" i="19"/>
  <c r="AQ339" i="19"/>
  <c r="CO339" i="19"/>
  <c r="Q339" i="19"/>
  <c r="AY339" i="19"/>
  <c r="CG339" i="19"/>
  <c r="Y339" i="19"/>
  <c r="BG339" i="19"/>
  <c r="M339" i="19"/>
  <c r="BK339" i="19"/>
  <c r="CS339" i="19"/>
  <c r="AK339" i="19"/>
  <c r="BS339" i="19"/>
  <c r="K339" i="19"/>
  <c r="BI339" i="19"/>
  <c r="AY380" i="19"/>
  <c r="CG380" i="19"/>
  <c r="Y380" i="19"/>
  <c r="BG380" i="19"/>
  <c r="CO380" i="19"/>
  <c r="CQ380" i="19"/>
  <c r="BO380" i="19"/>
  <c r="G380" i="19"/>
  <c r="AO380" i="19"/>
  <c r="BW380" i="19"/>
  <c r="BK380" i="19"/>
  <c r="AG380" i="19"/>
  <c r="CE380" i="19"/>
  <c r="W380" i="19"/>
  <c r="BE380" i="19"/>
  <c r="CM380" i="19"/>
  <c r="BM380" i="19"/>
  <c r="CS380" i="19"/>
  <c r="E380" i="19"/>
  <c r="AM380" i="19"/>
  <c r="BU380" i="19"/>
  <c r="M380" i="19"/>
  <c r="O380" i="19"/>
  <c r="AW380" i="19"/>
  <c r="U380" i="19"/>
  <c r="AK380" i="19"/>
  <c r="BS380" i="19"/>
  <c r="K380" i="19"/>
  <c r="AS380" i="19"/>
  <c r="Q380" i="19"/>
  <c r="S380" i="19"/>
  <c r="BA380" i="19"/>
  <c r="CI380" i="19"/>
  <c r="AA380" i="19"/>
  <c r="BI380" i="19"/>
  <c r="CC380" i="19"/>
  <c r="AI380" i="19"/>
  <c r="BQ380" i="19"/>
  <c r="I380" i="19"/>
  <c r="AQ380" i="19"/>
  <c r="BY380" i="19"/>
  <c r="AE380" i="19"/>
  <c r="BC380" i="19"/>
  <c r="CK380" i="19"/>
  <c r="AC380" i="19"/>
  <c r="CA380" i="19"/>
  <c r="AU380" i="19"/>
  <c r="C380" i="19"/>
  <c r="CA300" i="19"/>
  <c r="S300" i="19"/>
  <c r="BA300" i="19"/>
  <c r="CI300" i="19"/>
  <c r="AA300" i="19"/>
  <c r="BI300" i="19"/>
  <c r="CQ300" i="19"/>
  <c r="AI300" i="19"/>
  <c r="BQ300" i="19"/>
  <c r="I300" i="19"/>
  <c r="AQ300" i="19"/>
  <c r="BY300" i="19"/>
  <c r="Q300" i="19"/>
  <c r="AY300" i="19"/>
  <c r="CG300" i="19"/>
  <c r="Y300" i="19"/>
  <c r="BG300" i="19"/>
  <c r="CO300" i="19"/>
  <c r="AG300" i="19"/>
  <c r="BO300" i="19"/>
  <c r="G300" i="19"/>
  <c r="AO300" i="19"/>
  <c r="BW300" i="19"/>
  <c r="O300" i="19"/>
  <c r="AW300" i="19"/>
  <c r="CE300" i="19"/>
  <c r="W300" i="19"/>
  <c r="BE300" i="19"/>
  <c r="CM300" i="19"/>
  <c r="AE300" i="19"/>
  <c r="BM300" i="19"/>
  <c r="E300" i="19"/>
  <c r="AM300" i="19"/>
  <c r="BU300" i="19"/>
  <c r="M300" i="19"/>
  <c r="AU300" i="19"/>
  <c r="CC300" i="19"/>
  <c r="U300" i="19"/>
  <c r="BC300" i="19"/>
  <c r="CK300" i="19"/>
  <c r="AC300" i="19"/>
  <c r="AS300" i="19"/>
  <c r="BK300" i="19"/>
  <c r="CS300" i="19"/>
  <c r="BS300" i="19"/>
  <c r="K300" i="19"/>
  <c r="AK300" i="19"/>
  <c r="C300" i="19"/>
  <c r="AA391" i="19"/>
  <c r="BI391" i="19"/>
  <c r="CQ391" i="19"/>
  <c r="AI391" i="19"/>
  <c r="G391" i="19"/>
  <c r="I391" i="19"/>
  <c r="AQ391" i="19"/>
  <c r="BY391" i="19"/>
  <c r="Q391" i="19"/>
  <c r="AY391" i="19"/>
  <c r="BS391" i="19"/>
  <c r="Y391" i="19"/>
  <c r="BG391" i="19"/>
  <c r="CO391" i="19"/>
  <c r="AG391" i="19"/>
  <c r="BO391" i="19"/>
  <c r="U391" i="19"/>
  <c r="AO391" i="19"/>
  <c r="BW391" i="19"/>
  <c r="O391" i="19"/>
  <c r="AW391" i="19"/>
  <c r="CE391" i="19"/>
  <c r="CG391" i="19"/>
  <c r="BE391" i="19"/>
  <c r="CM391" i="19"/>
  <c r="AE391" i="19"/>
  <c r="BM391" i="19"/>
  <c r="BA391" i="19"/>
  <c r="W391" i="19"/>
  <c r="BU391" i="19"/>
  <c r="M391" i="19"/>
  <c r="AU391" i="19"/>
  <c r="CC391" i="19"/>
  <c r="BC391" i="19"/>
  <c r="CI391" i="19"/>
  <c r="CK391" i="19"/>
  <c r="AC391" i="19"/>
  <c r="BK391" i="19"/>
  <c r="CS391" i="19"/>
  <c r="E391" i="19"/>
  <c r="AM391" i="19"/>
  <c r="K391" i="19"/>
  <c r="AS391" i="19"/>
  <c r="CA391" i="19"/>
  <c r="S391" i="19"/>
  <c r="BQ391" i="19"/>
  <c r="AK391" i="19"/>
  <c r="C391" i="19"/>
  <c r="Q378" i="19"/>
  <c r="AY378" i="19"/>
  <c r="CG378" i="19"/>
  <c r="Y378" i="19"/>
  <c r="BW378" i="19"/>
  <c r="AQ378" i="19"/>
  <c r="AG378" i="19"/>
  <c r="BO378" i="19"/>
  <c r="G378" i="19"/>
  <c r="AO378" i="19"/>
  <c r="M378" i="19"/>
  <c r="O378" i="19"/>
  <c r="AW378" i="19"/>
  <c r="CE378" i="19"/>
  <c r="W378" i="19"/>
  <c r="BE378" i="19"/>
  <c r="BY378" i="19"/>
  <c r="AE378" i="19"/>
  <c r="BM378" i="19"/>
  <c r="E378" i="19"/>
  <c r="AM378" i="19"/>
  <c r="BU378" i="19"/>
  <c r="AA378" i="19"/>
  <c r="AU378" i="19"/>
  <c r="CC378" i="19"/>
  <c r="U378" i="19"/>
  <c r="BC378" i="19"/>
  <c r="CK378" i="19"/>
  <c r="CM378" i="19"/>
  <c r="CA378" i="19"/>
  <c r="S378" i="19"/>
  <c r="BA378" i="19"/>
  <c r="CI378" i="19"/>
  <c r="BI378" i="19"/>
  <c r="CO378" i="19"/>
  <c r="CQ378" i="19"/>
  <c r="AI378" i="19"/>
  <c r="BQ378" i="19"/>
  <c r="I378" i="19"/>
  <c r="K378" i="19"/>
  <c r="AS378" i="19"/>
  <c r="BK378" i="19"/>
  <c r="CS378" i="19"/>
  <c r="AK378" i="19"/>
  <c r="BS378" i="19"/>
  <c r="BG378" i="19"/>
  <c r="C378" i="19"/>
  <c r="AC378" i="19"/>
  <c r="W412" i="19"/>
  <c r="BE412" i="19"/>
  <c r="M412" i="19"/>
  <c r="AU412" i="19"/>
  <c r="CE412" i="19"/>
  <c r="E412" i="19"/>
  <c r="AM412" i="19"/>
  <c r="BU412" i="19"/>
  <c r="AC412" i="19"/>
  <c r="BK412" i="19"/>
  <c r="CC412" i="19"/>
  <c r="U412" i="19"/>
  <c r="BC412" i="19"/>
  <c r="K412" i="19"/>
  <c r="AS412" i="19"/>
  <c r="CA412" i="19"/>
  <c r="CK412" i="19"/>
  <c r="AK412" i="19"/>
  <c r="BS412" i="19"/>
  <c r="AA412" i="19"/>
  <c r="BI412" i="19"/>
  <c r="CQ412" i="19"/>
  <c r="CS412" i="19"/>
  <c r="BA412" i="19"/>
  <c r="CI412" i="19"/>
  <c r="AQ412" i="19"/>
  <c r="BY412" i="19"/>
  <c r="S412" i="19"/>
  <c r="Q412" i="19"/>
  <c r="BQ412" i="19"/>
  <c r="I412" i="19"/>
  <c r="BG412" i="19"/>
  <c r="CO412" i="19"/>
  <c r="AI412" i="19"/>
  <c r="AG412" i="19"/>
  <c r="CG412" i="19"/>
  <c r="Y412" i="19"/>
  <c r="BW412" i="19"/>
  <c r="O412" i="19"/>
  <c r="AY412" i="19"/>
  <c r="AW412" i="19"/>
  <c r="G412" i="19"/>
  <c r="AO412" i="19"/>
  <c r="CM412" i="19"/>
  <c r="AE412" i="19"/>
  <c r="BO412" i="19"/>
  <c r="BM412" i="19"/>
  <c r="C412" i="19"/>
  <c r="M338" i="19"/>
  <c r="AU338" i="19"/>
  <c r="CC338" i="19"/>
  <c r="U338" i="19"/>
  <c r="BC338" i="19"/>
  <c r="CK338" i="19"/>
  <c r="AC338" i="19"/>
  <c r="BK338" i="19"/>
  <c r="CS338" i="19"/>
  <c r="AK338" i="19"/>
  <c r="BS338" i="19"/>
  <c r="K338" i="19"/>
  <c r="AS338" i="19"/>
  <c r="CA338" i="19"/>
  <c r="S338" i="19"/>
  <c r="BA338" i="19"/>
  <c r="CI338" i="19"/>
  <c r="AA338" i="19"/>
  <c r="BI338" i="19"/>
  <c r="CQ338" i="19"/>
  <c r="AI338" i="19"/>
  <c r="BQ338" i="19"/>
  <c r="I338" i="19"/>
  <c r="AQ338" i="19"/>
  <c r="BY338" i="19"/>
  <c r="Q338" i="19"/>
  <c r="AY338" i="19"/>
  <c r="CG338" i="19"/>
  <c r="Y338" i="19"/>
  <c r="BG338" i="19"/>
  <c r="O338" i="19"/>
  <c r="AW338" i="19"/>
  <c r="CE338" i="19"/>
  <c r="W338" i="19"/>
  <c r="BE338" i="19"/>
  <c r="CM338" i="19"/>
  <c r="C338" i="19"/>
  <c r="AE338" i="19"/>
  <c r="BM338" i="19"/>
  <c r="E338" i="19"/>
  <c r="AM338" i="19"/>
  <c r="BU338" i="19"/>
  <c r="AO338" i="19"/>
  <c r="BW338" i="19"/>
  <c r="CO338" i="19"/>
  <c r="AG338" i="19"/>
  <c r="BO338" i="19"/>
  <c r="G338" i="19"/>
  <c r="I241" i="19"/>
  <c r="BI241" i="19"/>
  <c r="U241" i="19"/>
  <c r="CE241" i="19"/>
  <c r="BU241" i="19"/>
  <c r="AK241" i="19"/>
  <c r="Y241" i="19"/>
  <c r="BY241" i="19"/>
  <c r="AW241" i="19"/>
  <c r="AE241" i="19"/>
  <c r="CK241" i="19"/>
  <c r="BC241" i="19"/>
  <c r="AO241" i="19"/>
  <c r="CO241" i="19"/>
  <c r="BM241" i="19"/>
  <c r="BA241" i="19"/>
  <c r="BW241" i="19"/>
  <c r="BG241" i="19"/>
  <c r="K241" i="19"/>
  <c r="S241" i="19"/>
  <c r="CC241" i="19"/>
  <c r="BQ241" i="19"/>
  <c r="E241" i="19"/>
  <c r="BS241" i="19"/>
  <c r="AA241" i="19"/>
  <c r="AU241" i="19"/>
  <c r="CS241" i="19"/>
  <c r="CG241" i="19"/>
  <c r="CI241" i="19"/>
  <c r="G241" i="19"/>
  <c r="AQ241" i="19"/>
  <c r="BK241" i="19"/>
  <c r="AC241" i="19"/>
  <c r="M241" i="19"/>
  <c r="O241" i="19"/>
  <c r="W241" i="19"/>
  <c r="Q241" i="19"/>
  <c r="CA241" i="19"/>
  <c r="AY241" i="19"/>
  <c r="AI241" i="19"/>
  <c r="CM241" i="19"/>
  <c r="AM241" i="19"/>
  <c r="AS241" i="19"/>
  <c r="CQ241" i="19"/>
  <c r="BO241" i="19"/>
  <c r="C241" i="19"/>
  <c r="BE241" i="19"/>
  <c r="AG241" i="19"/>
  <c r="G271" i="19"/>
  <c r="AO271" i="19"/>
  <c r="BW271" i="19"/>
  <c r="O271" i="19"/>
  <c r="AW271" i="19"/>
  <c r="S271" i="19"/>
  <c r="W271" i="19"/>
  <c r="BE271" i="19"/>
  <c r="CM271" i="19"/>
  <c r="AE271" i="19"/>
  <c r="BM271" i="19"/>
  <c r="E271" i="19"/>
  <c r="AM271" i="19"/>
  <c r="BU271" i="19"/>
  <c r="M271" i="19"/>
  <c r="AU271" i="19"/>
  <c r="CC271" i="19"/>
  <c r="U271" i="19"/>
  <c r="BC271" i="19"/>
  <c r="CK271" i="19"/>
  <c r="AC271" i="19"/>
  <c r="BK271" i="19"/>
  <c r="CS271" i="19"/>
  <c r="AK271" i="19"/>
  <c r="BS271" i="19"/>
  <c r="K271" i="19"/>
  <c r="AS271" i="19"/>
  <c r="CA271" i="19"/>
  <c r="AI271" i="19"/>
  <c r="BA271" i="19"/>
  <c r="CI271" i="19"/>
  <c r="AA271" i="19"/>
  <c r="BI271" i="19"/>
  <c r="CQ271" i="19"/>
  <c r="AY271" i="19"/>
  <c r="BQ271" i="19"/>
  <c r="I271" i="19"/>
  <c r="AQ271" i="19"/>
  <c r="BY271" i="19"/>
  <c r="Q271" i="19"/>
  <c r="BO271" i="19"/>
  <c r="CG271" i="19"/>
  <c r="Y271" i="19"/>
  <c r="BG271" i="19"/>
  <c r="CO271" i="19"/>
  <c r="AG271" i="19"/>
  <c r="CE271" i="19"/>
  <c r="C271" i="19"/>
  <c r="W318" i="19"/>
  <c r="AK318" i="19"/>
  <c r="U318" i="19"/>
  <c r="CI318" i="19"/>
  <c r="AA318" i="19"/>
  <c r="BI318" i="19"/>
  <c r="CQ318" i="19"/>
  <c r="S318" i="19"/>
  <c r="BA318" i="19"/>
  <c r="I318" i="19"/>
  <c r="AQ318" i="19"/>
  <c r="BY318" i="19"/>
  <c r="Q318" i="19"/>
  <c r="AI318" i="19"/>
  <c r="BQ318" i="19"/>
  <c r="Y318" i="19"/>
  <c r="BG318" i="19"/>
  <c r="CO318" i="19"/>
  <c r="AG318" i="19"/>
  <c r="AY318" i="19"/>
  <c r="CG318" i="19"/>
  <c r="AO318" i="19"/>
  <c r="BW318" i="19"/>
  <c r="O318" i="19"/>
  <c r="AW318" i="19"/>
  <c r="BO318" i="19"/>
  <c r="G318" i="19"/>
  <c r="BE318" i="19"/>
  <c r="CM318" i="19"/>
  <c r="AE318" i="19"/>
  <c r="BM318" i="19"/>
  <c r="AM318" i="19"/>
  <c r="BU318" i="19"/>
  <c r="M318" i="19"/>
  <c r="AU318" i="19"/>
  <c r="CC318" i="19"/>
  <c r="BC318" i="19"/>
  <c r="CK318" i="19"/>
  <c r="AC318" i="19"/>
  <c r="BK318" i="19"/>
  <c r="CS318" i="19"/>
  <c r="E318" i="19"/>
  <c r="BS318" i="19"/>
  <c r="K318" i="19"/>
  <c r="AS318" i="19"/>
  <c r="CA318" i="19"/>
  <c r="CE318" i="19"/>
  <c r="C318" i="19"/>
  <c r="BK455" i="19"/>
  <c r="K455" i="19"/>
  <c r="AS455" i="19"/>
  <c r="CC455" i="19"/>
  <c r="AA455" i="19"/>
  <c r="BI455" i="19"/>
  <c r="CS455" i="19"/>
  <c r="AQ455" i="19"/>
  <c r="BY455" i="19"/>
  <c r="S455" i="19"/>
  <c r="CE455" i="19"/>
  <c r="CM455" i="19"/>
  <c r="AG455" i="19"/>
  <c r="BO455" i="19"/>
  <c r="AC455" i="19"/>
  <c r="U455" i="19"/>
  <c r="BC455" i="19"/>
  <c r="CK455" i="19"/>
  <c r="CO455" i="19"/>
  <c r="AK455" i="19"/>
  <c r="BS455" i="19"/>
  <c r="Q455" i="19"/>
  <c r="BA455" i="19"/>
  <c r="CI455" i="19"/>
  <c r="AW455" i="19"/>
  <c r="BQ455" i="19"/>
  <c r="I455" i="19"/>
  <c r="CA455" i="19"/>
  <c r="C455" i="19"/>
  <c r="BM455" i="19"/>
  <c r="CG455" i="19"/>
  <c r="Y455" i="19"/>
  <c r="BG455" i="19"/>
  <c r="AI455" i="19"/>
  <c r="G455" i="19"/>
  <c r="AO455" i="19"/>
  <c r="BW455" i="19"/>
  <c r="AY455" i="19"/>
  <c r="W455" i="19"/>
  <c r="BE455" i="19"/>
  <c r="M455" i="19"/>
  <c r="E455" i="19"/>
  <c r="AM455" i="19"/>
  <c r="BU455" i="19"/>
  <c r="AU455" i="19"/>
  <c r="O455" i="19"/>
  <c r="AE455" i="19"/>
  <c r="CQ455" i="19"/>
  <c r="CG389" i="19"/>
  <c r="Y389" i="19"/>
  <c r="BG389" i="19"/>
  <c r="CO389" i="19"/>
  <c r="AY389" i="19"/>
  <c r="AG389" i="19"/>
  <c r="G389" i="19"/>
  <c r="AO389" i="19"/>
  <c r="BW389" i="19"/>
  <c r="O389" i="19"/>
  <c r="BM389" i="19"/>
  <c r="CS389" i="19"/>
  <c r="W389" i="19"/>
  <c r="BE389" i="19"/>
  <c r="CM389" i="19"/>
  <c r="AE389" i="19"/>
  <c r="BO389" i="19"/>
  <c r="E389" i="19"/>
  <c r="AM389" i="19"/>
  <c r="BU389" i="19"/>
  <c r="M389" i="19"/>
  <c r="AU389" i="19"/>
  <c r="Q389" i="19"/>
  <c r="U389" i="19"/>
  <c r="BC389" i="19"/>
  <c r="CK389" i="19"/>
  <c r="AC389" i="19"/>
  <c r="BK389" i="19"/>
  <c r="CC389" i="19"/>
  <c r="AK389" i="19"/>
  <c r="BS389" i="19"/>
  <c r="K389" i="19"/>
  <c r="AS389" i="19"/>
  <c r="CA389" i="19"/>
  <c r="S389" i="19"/>
  <c r="BA389" i="19"/>
  <c r="CI389" i="19"/>
  <c r="AA389" i="19"/>
  <c r="BI389" i="19"/>
  <c r="CQ389" i="19"/>
  <c r="CE389" i="19"/>
  <c r="BQ389" i="19"/>
  <c r="I389" i="19"/>
  <c r="AQ389" i="19"/>
  <c r="BY389" i="19"/>
  <c r="AW389" i="19"/>
  <c r="AI389" i="19"/>
  <c r="C389" i="19"/>
  <c r="AK104" i="19"/>
  <c r="BW104" i="19"/>
  <c r="O104" i="19"/>
  <c r="AW104" i="19"/>
  <c r="I104" i="19"/>
  <c r="G104" i="19"/>
  <c r="BA104" i="19"/>
  <c r="CM104" i="19"/>
  <c r="AE104" i="19"/>
  <c r="BM104" i="19"/>
  <c r="BC104" i="19"/>
  <c r="Y104" i="19"/>
  <c r="BQ104" i="19"/>
  <c r="M104" i="19"/>
  <c r="AU104" i="19"/>
  <c r="CC104" i="19"/>
  <c r="S104" i="19"/>
  <c r="AI104" i="19"/>
  <c r="CG104" i="19"/>
  <c r="AC104" i="19"/>
  <c r="BK104" i="19"/>
  <c r="CS104" i="19"/>
  <c r="BE104" i="19"/>
  <c r="AY104" i="19"/>
  <c r="K104" i="19"/>
  <c r="AS104" i="19"/>
  <c r="CA104" i="19"/>
  <c r="AM104" i="19"/>
  <c r="W104" i="19"/>
  <c r="BS104" i="19"/>
  <c r="AA104" i="19"/>
  <c r="BI104" i="19"/>
  <c r="CQ104" i="19"/>
  <c r="CE104" i="19"/>
  <c r="BO104" i="19"/>
  <c r="E104" i="19"/>
  <c r="AQ104" i="19"/>
  <c r="BY104" i="19"/>
  <c r="Q104" i="19"/>
  <c r="AO104" i="19"/>
  <c r="BU104" i="19"/>
  <c r="CO104" i="19"/>
  <c r="AG104" i="19"/>
  <c r="CI104" i="19"/>
  <c r="CK104" i="19"/>
  <c r="U104" i="19"/>
  <c r="BG104" i="19"/>
  <c r="C104" i="19"/>
  <c r="K256" i="19"/>
  <c r="CI256" i="19"/>
  <c r="BG256" i="19"/>
  <c r="CO256" i="19"/>
  <c r="AG256" i="19"/>
  <c r="BO256" i="19"/>
  <c r="M256" i="19"/>
  <c r="Y256" i="19"/>
  <c r="BW256" i="19"/>
  <c r="I256" i="19"/>
  <c r="AW256" i="19"/>
  <c r="CE256" i="19"/>
  <c r="Q256" i="19"/>
  <c r="AO256" i="19"/>
  <c r="CM256" i="19"/>
  <c r="AE256" i="19"/>
  <c r="BM256" i="19"/>
  <c r="AK256" i="19"/>
  <c r="G256" i="19"/>
  <c r="BE256" i="19"/>
  <c r="E256" i="19"/>
  <c r="AU256" i="19"/>
  <c r="CC256" i="19"/>
  <c r="BA256" i="19"/>
  <c r="W256" i="19"/>
  <c r="BU256" i="19"/>
  <c r="AC256" i="19"/>
  <c r="BK256" i="19"/>
  <c r="CS256" i="19"/>
  <c r="BQ256" i="19"/>
  <c r="AM256" i="19"/>
  <c r="CK256" i="19"/>
  <c r="AS256" i="19"/>
  <c r="CA256" i="19"/>
  <c r="S256" i="19"/>
  <c r="CG256" i="19"/>
  <c r="BC256" i="19"/>
  <c r="AA256" i="19"/>
  <c r="BI256" i="19"/>
  <c r="CQ256" i="19"/>
  <c r="AI256" i="19"/>
  <c r="U256" i="19"/>
  <c r="BS256" i="19"/>
  <c r="AQ256" i="19"/>
  <c r="BY256" i="19"/>
  <c r="O256" i="19"/>
  <c r="AY256" i="19"/>
  <c r="C256" i="19"/>
  <c r="K313" i="19"/>
  <c r="AS313" i="19"/>
  <c r="CA313" i="19"/>
  <c r="S313" i="19"/>
  <c r="BA313" i="19"/>
  <c r="CI313" i="19"/>
  <c r="AA313" i="19"/>
  <c r="BI313" i="19"/>
  <c r="CQ313" i="19"/>
  <c r="AI313" i="19"/>
  <c r="BQ313" i="19"/>
  <c r="AO313" i="19"/>
  <c r="AQ313" i="19"/>
  <c r="BY313" i="19"/>
  <c r="Q313" i="19"/>
  <c r="AY313" i="19"/>
  <c r="CG313" i="19"/>
  <c r="BE313" i="19"/>
  <c r="BG313" i="19"/>
  <c r="CO313" i="19"/>
  <c r="AG313" i="19"/>
  <c r="BO313" i="19"/>
  <c r="G313" i="19"/>
  <c r="BU313" i="19"/>
  <c r="BW313" i="19"/>
  <c r="O313" i="19"/>
  <c r="AW313" i="19"/>
  <c r="CE313" i="19"/>
  <c r="W313" i="19"/>
  <c r="CK313" i="19"/>
  <c r="CM313" i="19"/>
  <c r="AE313" i="19"/>
  <c r="BM313" i="19"/>
  <c r="E313" i="19"/>
  <c r="AM313" i="19"/>
  <c r="I313" i="19"/>
  <c r="M313" i="19"/>
  <c r="AU313" i="19"/>
  <c r="CC313" i="19"/>
  <c r="U313" i="19"/>
  <c r="BC313" i="19"/>
  <c r="Y313" i="19"/>
  <c r="BS313" i="19"/>
  <c r="C313" i="19"/>
  <c r="AC313" i="19"/>
  <c r="BK313" i="19"/>
  <c r="CS313" i="19"/>
  <c r="AK313" i="19"/>
  <c r="I155" i="19"/>
  <c r="AQ155" i="19"/>
  <c r="BY155" i="19"/>
  <c r="Q155" i="19"/>
  <c r="AY155" i="19"/>
  <c r="BQ155" i="19"/>
  <c r="Y155" i="19"/>
  <c r="BG155" i="19"/>
  <c r="CO155" i="19"/>
  <c r="AG155" i="19"/>
  <c r="BO155" i="19"/>
  <c r="G155" i="19"/>
  <c r="AO155" i="19"/>
  <c r="BW155" i="19"/>
  <c r="O155" i="19"/>
  <c r="AW155" i="19"/>
  <c r="CE155" i="19"/>
  <c r="W155" i="19"/>
  <c r="BE155" i="19"/>
  <c r="CM155" i="19"/>
  <c r="AE155" i="19"/>
  <c r="BM155" i="19"/>
  <c r="CG155" i="19"/>
  <c r="AM155" i="19"/>
  <c r="BU155" i="19"/>
  <c r="M155" i="19"/>
  <c r="AU155" i="19"/>
  <c r="CC155" i="19"/>
  <c r="AK155" i="19"/>
  <c r="BC155" i="19"/>
  <c r="CK155" i="19"/>
  <c r="AC155" i="19"/>
  <c r="BK155" i="19"/>
  <c r="CS155" i="19"/>
  <c r="E155" i="19"/>
  <c r="BS155" i="19"/>
  <c r="K155" i="19"/>
  <c r="AS155" i="19"/>
  <c r="CA155" i="19"/>
  <c r="S155" i="19"/>
  <c r="U155" i="19"/>
  <c r="CI155" i="19"/>
  <c r="AA155" i="19"/>
  <c r="BI155" i="19"/>
  <c r="CQ155" i="19"/>
  <c r="AI155" i="19"/>
  <c r="C155" i="19"/>
  <c r="BA155" i="19"/>
  <c r="AG28" i="19"/>
  <c r="BO28" i="19"/>
  <c r="K28" i="19"/>
  <c r="CM28" i="19"/>
  <c r="CQ28" i="19"/>
  <c r="M28" i="19"/>
  <c r="AW28" i="19"/>
  <c r="CE28" i="19"/>
  <c r="AQ28" i="19"/>
  <c r="O28" i="19"/>
  <c r="G28" i="19"/>
  <c r="AC28" i="19"/>
  <c r="BM28" i="19"/>
  <c r="E28" i="19"/>
  <c r="BW28" i="19"/>
  <c r="BS28" i="19"/>
  <c r="BC28" i="19"/>
  <c r="AS28" i="19"/>
  <c r="CC28" i="19"/>
  <c r="U28" i="19"/>
  <c r="Y28" i="19"/>
  <c r="AE28" i="19"/>
  <c r="BU28" i="19"/>
  <c r="BI28" i="19"/>
  <c r="CS28" i="19"/>
  <c r="AK28" i="19"/>
  <c r="BE28" i="19"/>
  <c r="CA28" i="19"/>
  <c r="I28" i="19"/>
  <c r="BY28" i="19"/>
  <c r="S28" i="19"/>
  <c r="BA28" i="19"/>
  <c r="CK28" i="19"/>
  <c r="AM28" i="19"/>
  <c r="W28" i="19"/>
  <c r="CO28" i="19"/>
  <c r="AI28" i="19"/>
  <c r="BQ28" i="19"/>
  <c r="AA28" i="19"/>
  <c r="CI28" i="19"/>
  <c r="AU28" i="19"/>
  <c r="Q28" i="19"/>
  <c r="AY28" i="19"/>
  <c r="CG28" i="19"/>
  <c r="BG28" i="19"/>
  <c r="AO28" i="19"/>
  <c r="BK28" i="19"/>
  <c r="C28" i="19"/>
  <c r="BU57" i="19"/>
  <c r="E57" i="19"/>
  <c r="CA57" i="19"/>
  <c r="CE57" i="19"/>
  <c r="G57" i="19"/>
  <c r="AY57" i="19"/>
  <c r="CK57" i="19"/>
  <c r="AC57" i="19"/>
  <c r="Q57" i="19"/>
  <c r="U57" i="19"/>
  <c r="BO57" i="19"/>
  <c r="CI57" i="19"/>
  <c r="K57" i="19"/>
  <c r="AW57" i="19"/>
  <c r="AK57" i="19"/>
  <c r="AS57" i="19"/>
  <c r="M57" i="19"/>
  <c r="CS57" i="19"/>
  <c r="AA57" i="19"/>
  <c r="BQ57" i="19"/>
  <c r="BI57" i="19"/>
  <c r="BM57" i="19"/>
  <c r="BS57" i="19"/>
  <c r="I57" i="19"/>
  <c r="AQ57" i="19"/>
  <c r="CO57" i="19"/>
  <c r="CC57" i="19"/>
  <c r="CG57" i="19"/>
  <c r="W57" i="19"/>
  <c r="Y57" i="19"/>
  <c r="BG57" i="19"/>
  <c r="O57" i="19"/>
  <c r="S57" i="19"/>
  <c r="AG57" i="19"/>
  <c r="BY57" i="19"/>
  <c r="AO57" i="19"/>
  <c r="BW57" i="19"/>
  <c r="AI57" i="19"/>
  <c r="AM57" i="19"/>
  <c r="CQ57" i="19"/>
  <c r="AE57" i="19"/>
  <c r="BA57" i="19"/>
  <c r="AU57" i="19"/>
  <c r="BE57" i="19"/>
  <c r="CM57" i="19"/>
  <c r="BC57" i="19"/>
  <c r="BK57" i="19"/>
  <c r="C57" i="19"/>
  <c r="O106" i="19"/>
  <c r="AW106" i="19"/>
  <c r="CE106" i="19"/>
  <c r="BI106" i="19"/>
  <c r="AS106" i="19"/>
  <c r="CO106" i="19"/>
  <c r="AE106" i="19"/>
  <c r="BM106" i="19"/>
  <c r="E106" i="19"/>
  <c r="AA106" i="19"/>
  <c r="CM106" i="19"/>
  <c r="I106" i="19"/>
  <c r="AU106" i="19"/>
  <c r="CC106" i="19"/>
  <c r="U106" i="19"/>
  <c r="BS106" i="19"/>
  <c r="K106" i="19"/>
  <c r="Y106" i="19"/>
  <c r="BK106" i="19"/>
  <c r="CS106" i="19"/>
  <c r="AK106" i="19"/>
  <c r="AM106" i="19"/>
  <c r="M106" i="19"/>
  <c r="BE106" i="19"/>
  <c r="CQ106" i="19"/>
  <c r="AI106" i="19"/>
  <c r="BQ106" i="19"/>
  <c r="AQ106" i="19"/>
  <c r="BC106" i="19"/>
  <c r="BU106" i="19"/>
  <c r="Q106" i="19"/>
  <c r="AY106" i="19"/>
  <c r="CG106" i="19"/>
  <c r="CI106" i="19"/>
  <c r="BG106" i="19"/>
  <c r="BO106" i="19"/>
  <c r="BA106" i="19"/>
  <c r="C106" i="19"/>
  <c r="W106" i="19"/>
  <c r="AO106" i="19"/>
  <c r="BY106" i="19"/>
  <c r="CK106" i="19"/>
  <c r="G106" i="19"/>
  <c r="CA106" i="19"/>
  <c r="AC106" i="19"/>
  <c r="AG106" i="19"/>
  <c r="BW106" i="19"/>
  <c r="S106" i="19"/>
  <c r="AS116" i="19"/>
  <c r="BI116" i="19"/>
  <c r="BY116" i="19"/>
  <c r="CO116" i="19"/>
  <c r="AK116" i="19"/>
  <c r="S116" i="19"/>
  <c r="AI116" i="19"/>
  <c r="M116" i="19"/>
  <c r="BQ116" i="19"/>
  <c r="I116" i="19"/>
  <c r="AA116" i="19"/>
  <c r="CQ116" i="19"/>
  <c r="AC116" i="19"/>
  <c r="CG116" i="19"/>
  <c r="Y116" i="19"/>
  <c r="BM116" i="19"/>
  <c r="CS116" i="19"/>
  <c r="AY116" i="19"/>
  <c r="G116" i="19"/>
  <c r="AO116" i="19"/>
  <c r="AG116" i="19"/>
  <c r="K116" i="19"/>
  <c r="BO116" i="19"/>
  <c r="W116" i="19"/>
  <c r="BE116" i="19"/>
  <c r="CA116" i="19"/>
  <c r="O116" i="19"/>
  <c r="CE116" i="19"/>
  <c r="AM116" i="19"/>
  <c r="BU116" i="19"/>
  <c r="AQ116" i="19"/>
  <c r="AE116" i="19"/>
  <c r="E116" i="19"/>
  <c r="BC116" i="19"/>
  <c r="CK116" i="19"/>
  <c r="CC116" i="19"/>
  <c r="AW116" i="19"/>
  <c r="U116" i="19"/>
  <c r="BS116" i="19"/>
  <c r="Q116" i="19"/>
  <c r="AU116" i="19"/>
  <c r="BG116" i="19"/>
  <c r="BA116" i="19"/>
  <c r="CI116" i="19"/>
  <c r="BK116" i="19"/>
  <c r="CM116" i="19"/>
  <c r="BW116" i="19"/>
  <c r="C116" i="19"/>
  <c r="W190" i="19"/>
  <c r="BI190" i="19"/>
  <c r="CQ190" i="19"/>
  <c r="AI190" i="19"/>
  <c r="BA190" i="19"/>
  <c r="AA190" i="19"/>
  <c r="AM190" i="19"/>
  <c r="BY190" i="19"/>
  <c r="Q190" i="19"/>
  <c r="AY190" i="19"/>
  <c r="CM190" i="19"/>
  <c r="BU190" i="19"/>
  <c r="BC190" i="19"/>
  <c r="CO190" i="19"/>
  <c r="AG190" i="19"/>
  <c r="BO190" i="19"/>
  <c r="K190" i="19"/>
  <c r="AK190" i="19"/>
  <c r="BS190" i="19"/>
  <c r="O190" i="19"/>
  <c r="AW190" i="19"/>
  <c r="CE190" i="19"/>
  <c r="BE190" i="19"/>
  <c r="BW190" i="19"/>
  <c r="CI190" i="19"/>
  <c r="AE190" i="19"/>
  <c r="BM190" i="19"/>
  <c r="E190" i="19"/>
  <c r="U190" i="19"/>
  <c r="AO190" i="19"/>
  <c r="M190" i="19"/>
  <c r="AU190" i="19"/>
  <c r="CC190" i="19"/>
  <c r="AQ190" i="19"/>
  <c r="BG190" i="19"/>
  <c r="CG190" i="19"/>
  <c r="AC190" i="19"/>
  <c r="BK190" i="19"/>
  <c r="CS190" i="19"/>
  <c r="CK190" i="19"/>
  <c r="Y190" i="19"/>
  <c r="G190" i="19"/>
  <c r="AS190" i="19"/>
  <c r="CA190" i="19"/>
  <c r="S190" i="19"/>
  <c r="I190" i="19"/>
  <c r="BQ190" i="19"/>
  <c r="C190" i="19"/>
  <c r="G196" i="19"/>
  <c r="AO196" i="19"/>
  <c r="BW196" i="19"/>
  <c r="O196" i="19"/>
  <c r="AW196" i="19"/>
  <c r="AY196" i="19"/>
  <c r="W196" i="19"/>
  <c r="BE196" i="19"/>
  <c r="CM196" i="19"/>
  <c r="AE196" i="19"/>
  <c r="BM196" i="19"/>
  <c r="BA196" i="19"/>
  <c r="AM196" i="19"/>
  <c r="BU196" i="19"/>
  <c r="M196" i="19"/>
  <c r="AU196" i="19"/>
  <c r="CC196" i="19"/>
  <c r="E196" i="19"/>
  <c r="BC196" i="19"/>
  <c r="CK196" i="19"/>
  <c r="AC196" i="19"/>
  <c r="BK196" i="19"/>
  <c r="CS196" i="19"/>
  <c r="BQ196" i="19"/>
  <c r="BS196" i="19"/>
  <c r="K196" i="19"/>
  <c r="AS196" i="19"/>
  <c r="CA196" i="19"/>
  <c r="U196" i="19"/>
  <c r="S196" i="19"/>
  <c r="CI196" i="19"/>
  <c r="AA196" i="19"/>
  <c r="BI196" i="19"/>
  <c r="CQ196" i="19"/>
  <c r="CG196" i="19"/>
  <c r="CE196" i="19"/>
  <c r="I196" i="19"/>
  <c r="AQ196" i="19"/>
  <c r="BY196" i="19"/>
  <c r="Q196" i="19"/>
  <c r="AI196" i="19"/>
  <c r="BO196" i="19"/>
  <c r="BG196" i="19"/>
  <c r="CO196" i="19"/>
  <c r="AG196" i="19"/>
  <c r="AK196" i="19"/>
  <c r="Y196" i="19"/>
  <c r="C196" i="19"/>
  <c r="BU170" i="19"/>
  <c r="CK170" i="19"/>
  <c r="K170" i="19"/>
  <c r="AA170" i="19"/>
  <c r="I170" i="19"/>
  <c r="Y170" i="19"/>
  <c r="AO170" i="19"/>
  <c r="BE170" i="19"/>
  <c r="AQ170" i="19"/>
  <c r="BY170" i="19"/>
  <c r="CI170" i="19"/>
  <c r="CS170" i="19"/>
  <c r="CE170" i="19"/>
  <c r="BG170" i="19"/>
  <c r="CO170" i="19"/>
  <c r="Q170" i="19"/>
  <c r="U170" i="19"/>
  <c r="W170" i="19"/>
  <c r="BW170" i="19"/>
  <c r="AE170" i="19"/>
  <c r="AM170" i="19"/>
  <c r="AW170" i="19"/>
  <c r="CG170" i="19"/>
  <c r="CM170" i="19"/>
  <c r="BA170" i="19"/>
  <c r="BO170" i="19"/>
  <c r="BS170" i="19"/>
  <c r="AG170" i="19"/>
  <c r="M170" i="19"/>
  <c r="CC170" i="19"/>
  <c r="CQ170" i="19"/>
  <c r="BK170" i="19"/>
  <c r="AI170" i="19"/>
  <c r="AC170" i="19"/>
  <c r="O170" i="19"/>
  <c r="S170" i="19"/>
  <c r="E170" i="19"/>
  <c r="AY170" i="19"/>
  <c r="AS170" i="19"/>
  <c r="AK170" i="19"/>
  <c r="AU170" i="19"/>
  <c r="CA170" i="19"/>
  <c r="BC170" i="19"/>
  <c r="BI170" i="19"/>
  <c r="BM170" i="19"/>
  <c r="BQ170" i="19"/>
  <c r="G170" i="19"/>
  <c r="C170" i="19"/>
  <c r="C232" i="19"/>
  <c r="U232" i="19"/>
  <c r="BC232" i="19"/>
  <c r="CK232" i="19"/>
  <c r="BW232" i="19"/>
  <c r="BG232" i="19"/>
  <c r="Q232" i="19"/>
  <c r="AK232" i="19"/>
  <c r="BS232" i="19"/>
  <c r="AE232" i="19"/>
  <c r="M232" i="19"/>
  <c r="CM232" i="19"/>
  <c r="AG232" i="19"/>
  <c r="BA232" i="19"/>
  <c r="CI232" i="19"/>
  <c r="BK232" i="19"/>
  <c r="AS232" i="19"/>
  <c r="CO232" i="19"/>
  <c r="AW232" i="19"/>
  <c r="BQ232" i="19"/>
  <c r="I232" i="19"/>
  <c r="CQ232" i="19"/>
  <c r="BY232" i="19"/>
  <c r="S232" i="19"/>
  <c r="BM232" i="19"/>
  <c r="CG232" i="19"/>
  <c r="Y232" i="19"/>
  <c r="AI232" i="19"/>
  <c r="O232" i="19"/>
  <c r="AC232" i="19"/>
  <c r="CC232" i="19"/>
  <c r="G232" i="19"/>
  <c r="AO232" i="19"/>
  <c r="BO232" i="19"/>
  <c r="AU232" i="19"/>
  <c r="AY232" i="19"/>
  <c r="CS232" i="19"/>
  <c r="W232" i="19"/>
  <c r="BE232" i="19"/>
  <c r="K232" i="19"/>
  <c r="CA232" i="19"/>
  <c r="BI232" i="19"/>
  <c r="CE232" i="19"/>
  <c r="E232" i="19"/>
  <c r="AM232" i="19"/>
  <c r="BU232" i="19"/>
  <c r="AQ232" i="19"/>
  <c r="AA232" i="19"/>
  <c r="AG238" i="19"/>
  <c r="BO238" i="19"/>
  <c r="K238" i="19"/>
  <c r="CI238" i="19"/>
  <c r="AM238" i="19"/>
  <c r="M238" i="19"/>
  <c r="AW238" i="19"/>
  <c r="CE238" i="19"/>
  <c r="AQ238" i="19"/>
  <c r="Y238" i="19"/>
  <c r="BS238" i="19"/>
  <c r="AC238" i="19"/>
  <c r="BM238" i="19"/>
  <c r="E238" i="19"/>
  <c r="BW238" i="19"/>
  <c r="BE238" i="19"/>
  <c r="AO238" i="19"/>
  <c r="AS238" i="19"/>
  <c r="CC238" i="19"/>
  <c r="U238" i="19"/>
  <c r="O238" i="19"/>
  <c r="CK238" i="19"/>
  <c r="BK238" i="19"/>
  <c r="BI238" i="19"/>
  <c r="CS238" i="19"/>
  <c r="AK238" i="19"/>
  <c r="AU238" i="19"/>
  <c r="AA238" i="19"/>
  <c r="BU238" i="19"/>
  <c r="BY238" i="19"/>
  <c r="S238" i="19"/>
  <c r="BA238" i="19"/>
  <c r="CA238" i="19"/>
  <c r="BG238" i="19"/>
  <c r="CQ238" i="19"/>
  <c r="CO238" i="19"/>
  <c r="AI238" i="19"/>
  <c r="BQ238" i="19"/>
  <c r="W238" i="19"/>
  <c r="CM238" i="19"/>
  <c r="I238" i="19"/>
  <c r="Q238" i="19"/>
  <c r="AY238" i="19"/>
  <c r="CG238" i="19"/>
  <c r="BC238" i="19"/>
  <c r="G238" i="19"/>
  <c r="AE238" i="19"/>
  <c r="C238" i="19"/>
  <c r="AY262" i="19"/>
  <c r="CG262" i="19"/>
  <c r="Y262" i="19"/>
  <c r="BG262" i="19"/>
  <c r="CO262" i="19"/>
  <c r="AG262" i="19"/>
  <c r="BO262" i="19"/>
  <c r="G262" i="19"/>
  <c r="AO262" i="19"/>
  <c r="BW262" i="19"/>
  <c r="O262" i="19"/>
  <c r="AW262" i="19"/>
  <c r="CE262" i="19"/>
  <c r="W262" i="19"/>
  <c r="BE262" i="19"/>
  <c r="CM262" i="19"/>
  <c r="AE262" i="19"/>
  <c r="BM262" i="19"/>
  <c r="E262" i="19"/>
  <c r="AM262" i="19"/>
  <c r="BU262" i="19"/>
  <c r="M262" i="19"/>
  <c r="AU262" i="19"/>
  <c r="CC262" i="19"/>
  <c r="U262" i="19"/>
  <c r="BC262" i="19"/>
  <c r="CK262" i="19"/>
  <c r="AC262" i="19"/>
  <c r="BK262" i="19"/>
  <c r="CS262" i="19"/>
  <c r="C262" i="19"/>
  <c r="AK262" i="19"/>
  <c r="BS262" i="19"/>
  <c r="K262" i="19"/>
  <c r="AS262" i="19"/>
  <c r="CA262" i="19"/>
  <c r="S262" i="19"/>
  <c r="BA262" i="19"/>
  <c r="CI262" i="19"/>
  <c r="AA262" i="19"/>
  <c r="BI262" i="19"/>
  <c r="CQ262" i="19"/>
  <c r="AI262" i="19"/>
  <c r="BQ262" i="19"/>
  <c r="I262" i="19"/>
  <c r="AQ262" i="19"/>
  <c r="BY262" i="19"/>
  <c r="Q262" i="19"/>
  <c r="AE276" i="19"/>
  <c r="BM276" i="19"/>
  <c r="E276" i="19"/>
  <c r="AM276" i="19"/>
  <c r="BU276" i="19"/>
  <c r="BY276" i="19"/>
  <c r="AU276" i="19"/>
  <c r="CC276" i="19"/>
  <c r="U276" i="19"/>
  <c r="BC276" i="19"/>
  <c r="CK276" i="19"/>
  <c r="CO276" i="19"/>
  <c r="BK276" i="19"/>
  <c r="CS276" i="19"/>
  <c r="AK276" i="19"/>
  <c r="BS276" i="19"/>
  <c r="K276" i="19"/>
  <c r="M276" i="19"/>
  <c r="CA276" i="19"/>
  <c r="S276" i="19"/>
  <c r="BA276" i="19"/>
  <c r="CI276" i="19"/>
  <c r="AA276" i="19"/>
  <c r="AC276" i="19"/>
  <c r="Q276" i="19"/>
  <c r="AY276" i="19"/>
  <c r="CG276" i="19"/>
  <c r="Y276" i="19"/>
  <c r="BG276" i="19"/>
  <c r="BI276" i="19"/>
  <c r="C276" i="19"/>
  <c r="AG276" i="19"/>
  <c r="BO276" i="19"/>
  <c r="G276" i="19"/>
  <c r="AO276" i="19"/>
  <c r="BW276" i="19"/>
  <c r="O276" i="19"/>
  <c r="AW276" i="19"/>
  <c r="CE276" i="19"/>
  <c r="W276" i="19"/>
  <c r="BE276" i="19"/>
  <c r="CM276" i="19"/>
  <c r="CQ276" i="19"/>
  <c r="AI276" i="19"/>
  <c r="BQ276" i="19"/>
  <c r="I276" i="19"/>
  <c r="AQ276" i="19"/>
  <c r="AS276" i="19"/>
  <c r="AS385" i="19"/>
  <c r="CA385" i="19"/>
  <c r="S385" i="19"/>
  <c r="BA385" i="19"/>
  <c r="CI385" i="19"/>
  <c r="BW385" i="19"/>
  <c r="BI385" i="19"/>
  <c r="CQ385" i="19"/>
  <c r="AI385" i="19"/>
  <c r="BQ385" i="19"/>
  <c r="AO385" i="19"/>
  <c r="AA385" i="19"/>
  <c r="BY385" i="19"/>
  <c r="Q385" i="19"/>
  <c r="AY385" i="19"/>
  <c r="CG385" i="19"/>
  <c r="AQ385" i="19"/>
  <c r="CM385" i="19"/>
  <c r="CO385" i="19"/>
  <c r="AG385" i="19"/>
  <c r="BO385" i="19"/>
  <c r="G385" i="19"/>
  <c r="BE385" i="19"/>
  <c r="Y385" i="19"/>
  <c r="O385" i="19"/>
  <c r="AW385" i="19"/>
  <c r="CE385" i="19"/>
  <c r="W385" i="19"/>
  <c r="BG385" i="19"/>
  <c r="CK385" i="19"/>
  <c r="AE385" i="19"/>
  <c r="BM385" i="19"/>
  <c r="E385" i="19"/>
  <c r="AM385" i="19"/>
  <c r="I385" i="19"/>
  <c r="M385" i="19"/>
  <c r="AU385" i="19"/>
  <c r="CC385" i="19"/>
  <c r="U385" i="19"/>
  <c r="BC385" i="19"/>
  <c r="BU385" i="19"/>
  <c r="CS385" i="19"/>
  <c r="AK385" i="19"/>
  <c r="BS385" i="19"/>
  <c r="K385" i="19"/>
  <c r="AC385" i="19"/>
  <c r="BK385" i="19"/>
  <c r="C385" i="19"/>
  <c r="AE268" i="19"/>
  <c r="BM268" i="19"/>
  <c r="E268" i="19"/>
  <c r="AM268" i="19"/>
  <c r="AU268" i="19"/>
  <c r="CC268" i="19"/>
  <c r="U268" i="19"/>
  <c r="BK268" i="19"/>
  <c r="CS268" i="19"/>
  <c r="AK268" i="19"/>
  <c r="BS268" i="19"/>
  <c r="K268" i="19"/>
  <c r="CA268" i="19"/>
  <c r="S268" i="19"/>
  <c r="BA268" i="19"/>
  <c r="CI268" i="19"/>
  <c r="AA268" i="19"/>
  <c r="Q268" i="19"/>
  <c r="AY268" i="19"/>
  <c r="CG268" i="19"/>
  <c r="C268" i="19"/>
  <c r="AG268" i="19"/>
  <c r="BO268" i="19"/>
  <c r="O268" i="19"/>
  <c r="AW268" i="19"/>
  <c r="CE268" i="19"/>
  <c r="AI268" i="19"/>
  <c r="BE268" i="19"/>
  <c r="BY268" i="19"/>
  <c r="BQ268" i="19"/>
  <c r="BU268" i="19"/>
  <c r="CO268" i="19"/>
  <c r="G268" i="19"/>
  <c r="CK268" i="19"/>
  <c r="M268" i="19"/>
  <c r="W268" i="19"/>
  <c r="AQ268" i="19"/>
  <c r="AC268" i="19"/>
  <c r="BC268" i="19"/>
  <c r="BG268" i="19"/>
  <c r="AS268" i="19"/>
  <c r="I268" i="19"/>
  <c r="BW268" i="19"/>
  <c r="Y268" i="19"/>
  <c r="CM268" i="19"/>
  <c r="CQ268" i="19"/>
  <c r="AO268" i="19"/>
  <c r="BI268" i="19"/>
  <c r="G373" i="19"/>
  <c r="AO373" i="19"/>
  <c r="BW373" i="19"/>
  <c r="O373" i="19"/>
  <c r="S373" i="19"/>
  <c r="BM373" i="19"/>
  <c r="W373" i="19"/>
  <c r="BE373" i="19"/>
  <c r="CM373" i="19"/>
  <c r="AE373" i="19"/>
  <c r="CE373" i="19"/>
  <c r="E373" i="19"/>
  <c r="AM373" i="19"/>
  <c r="BU373" i="19"/>
  <c r="M373" i="19"/>
  <c r="AU373" i="19"/>
  <c r="AG373" i="19"/>
  <c r="U373" i="19"/>
  <c r="BC373" i="19"/>
  <c r="CK373" i="19"/>
  <c r="AC373" i="19"/>
  <c r="BK373" i="19"/>
  <c r="CS373" i="19"/>
  <c r="AK373" i="19"/>
  <c r="BS373" i="19"/>
  <c r="K373" i="19"/>
  <c r="AS373" i="19"/>
  <c r="CA373" i="19"/>
  <c r="AI373" i="19"/>
  <c r="BA373" i="19"/>
  <c r="CI373" i="19"/>
  <c r="AA373" i="19"/>
  <c r="BI373" i="19"/>
  <c r="CQ373" i="19"/>
  <c r="AW373" i="19"/>
  <c r="BQ373" i="19"/>
  <c r="I373" i="19"/>
  <c r="AQ373" i="19"/>
  <c r="BY373" i="19"/>
  <c r="Q373" i="19"/>
  <c r="AY373" i="19"/>
  <c r="CG373" i="19"/>
  <c r="Y373" i="19"/>
  <c r="BG373" i="19"/>
  <c r="CO373" i="19"/>
  <c r="CC373" i="19"/>
  <c r="BO373" i="19"/>
  <c r="C373" i="19"/>
  <c r="AY31" i="19"/>
  <c r="CI31" i="19"/>
  <c r="AA31" i="19"/>
  <c r="AE31" i="19"/>
  <c r="E31" i="19"/>
  <c r="BY31" i="19"/>
  <c r="BO31" i="19"/>
  <c r="I31" i="19"/>
  <c r="AQ31" i="19"/>
  <c r="BK31" i="19"/>
  <c r="BA31" i="19"/>
  <c r="CG31" i="19"/>
  <c r="CE31" i="19"/>
  <c r="Y31" i="19"/>
  <c r="BG31" i="19"/>
  <c r="CQ31" i="19"/>
  <c r="M31" i="19"/>
  <c r="U31" i="19"/>
  <c r="G31" i="19"/>
  <c r="AO31" i="19"/>
  <c r="BW31" i="19"/>
  <c r="AG31" i="19"/>
  <c r="BI31" i="19"/>
  <c r="AK31" i="19"/>
  <c r="C31" i="19"/>
  <c r="AM31" i="19"/>
  <c r="BU31" i="19"/>
  <c r="Q31" i="19"/>
  <c r="CS31" i="19"/>
  <c r="BQ31" i="19"/>
  <c r="S31" i="19"/>
  <c r="BC31" i="19"/>
  <c r="CK31" i="19"/>
  <c r="AW31" i="19"/>
  <c r="AS31" i="19"/>
  <c r="AC31" i="19"/>
  <c r="AI31" i="19"/>
  <c r="BS31" i="19"/>
  <c r="K31" i="19"/>
  <c r="CC31" i="19"/>
  <c r="CO31" i="19"/>
  <c r="CA31" i="19"/>
  <c r="W31" i="19"/>
  <c r="BE31" i="19"/>
  <c r="CM31" i="19"/>
  <c r="BM31" i="19"/>
  <c r="O31" i="19"/>
  <c r="AU31" i="19"/>
  <c r="BO217" i="19"/>
  <c r="I217" i="19"/>
  <c r="AQ217" i="19"/>
  <c r="AK217" i="19"/>
  <c r="Q217" i="19"/>
  <c r="CQ217" i="19"/>
  <c r="CE217" i="19"/>
  <c r="Y217" i="19"/>
  <c r="BG217" i="19"/>
  <c r="BQ217" i="19"/>
  <c r="AW217" i="19"/>
  <c r="U217" i="19"/>
  <c r="G217" i="19"/>
  <c r="AO217" i="19"/>
  <c r="BW217" i="19"/>
  <c r="M217" i="19"/>
  <c r="CC217" i="19"/>
  <c r="BA217" i="19"/>
  <c r="W217" i="19"/>
  <c r="BE217" i="19"/>
  <c r="CM217" i="19"/>
  <c r="AS217" i="19"/>
  <c r="AC217" i="19"/>
  <c r="CG217" i="19"/>
  <c r="C217" i="19"/>
  <c r="AM217" i="19"/>
  <c r="BU217" i="19"/>
  <c r="AG217" i="19"/>
  <c r="BY217" i="19"/>
  <c r="BI217" i="19"/>
  <c r="S217" i="19"/>
  <c r="BC217" i="19"/>
  <c r="CK217" i="19"/>
  <c r="BM217" i="19"/>
  <c r="O217" i="19"/>
  <c r="CO217" i="19"/>
  <c r="AI217" i="19"/>
  <c r="BS217" i="19"/>
  <c r="K217" i="19"/>
  <c r="CS217" i="19"/>
  <c r="AU217" i="19"/>
  <c r="AE217" i="19"/>
  <c r="AY217" i="19"/>
  <c r="CI217" i="19"/>
  <c r="AA217" i="19"/>
  <c r="E217" i="19"/>
  <c r="CA217" i="19"/>
  <c r="BK217" i="19"/>
  <c r="AC329" i="19"/>
  <c r="BK329" i="19"/>
  <c r="CS329" i="19"/>
  <c r="AK329" i="19"/>
  <c r="BS329" i="19"/>
  <c r="K329" i="19"/>
  <c r="AS329" i="19"/>
  <c r="CA329" i="19"/>
  <c r="S329" i="19"/>
  <c r="BA329" i="19"/>
  <c r="CI329" i="19"/>
  <c r="AA329" i="19"/>
  <c r="BI329" i="19"/>
  <c r="CQ329" i="19"/>
  <c r="AI329" i="19"/>
  <c r="BQ329" i="19"/>
  <c r="BU329" i="19"/>
  <c r="AQ329" i="19"/>
  <c r="BY329" i="19"/>
  <c r="Q329" i="19"/>
  <c r="AY329" i="19"/>
  <c r="CG329" i="19"/>
  <c r="CK329" i="19"/>
  <c r="BG329" i="19"/>
  <c r="CO329" i="19"/>
  <c r="AG329" i="19"/>
  <c r="BO329" i="19"/>
  <c r="G329" i="19"/>
  <c r="I329" i="19"/>
  <c r="BW329" i="19"/>
  <c r="O329" i="19"/>
  <c r="AW329" i="19"/>
  <c r="CE329" i="19"/>
  <c r="W329" i="19"/>
  <c r="Y329" i="19"/>
  <c r="CM329" i="19"/>
  <c r="AE329" i="19"/>
  <c r="BM329" i="19"/>
  <c r="E329" i="19"/>
  <c r="AM329" i="19"/>
  <c r="AO329" i="19"/>
  <c r="M329" i="19"/>
  <c r="AU329" i="19"/>
  <c r="CC329" i="19"/>
  <c r="U329" i="19"/>
  <c r="BC329" i="19"/>
  <c r="BE329" i="19"/>
  <c r="C329" i="19"/>
  <c r="M249" i="19"/>
  <c r="AU249" i="19"/>
  <c r="CC249" i="19"/>
  <c r="U249" i="19"/>
  <c r="CK249" i="19"/>
  <c r="BG249" i="19"/>
  <c r="AC249" i="19"/>
  <c r="BK249" i="19"/>
  <c r="CS249" i="19"/>
  <c r="AK249" i="19"/>
  <c r="AA249" i="19"/>
  <c r="G249" i="19"/>
  <c r="AS249" i="19"/>
  <c r="CA249" i="19"/>
  <c r="S249" i="19"/>
  <c r="BA249" i="19"/>
  <c r="CG249" i="19"/>
  <c r="BQ249" i="19"/>
  <c r="BY249" i="19"/>
  <c r="Q249" i="19"/>
  <c r="AY249" i="19"/>
  <c r="Y249" i="19"/>
  <c r="CI249" i="19"/>
  <c r="BS249" i="19"/>
  <c r="CO249" i="19"/>
  <c r="AG249" i="19"/>
  <c r="BO249" i="19"/>
  <c r="AO249" i="19"/>
  <c r="AQ249" i="19"/>
  <c r="W249" i="19"/>
  <c r="O249" i="19"/>
  <c r="AW249" i="19"/>
  <c r="CE249" i="19"/>
  <c r="BE249" i="19"/>
  <c r="CM249" i="19"/>
  <c r="BW249" i="19"/>
  <c r="BM249" i="19"/>
  <c r="AI249" i="19"/>
  <c r="E249" i="19"/>
  <c r="I249" i="19"/>
  <c r="C249" i="19"/>
  <c r="BU249" i="19"/>
  <c r="BI249" i="19"/>
  <c r="AM249" i="19"/>
  <c r="AE249" i="19"/>
  <c r="BC249" i="19"/>
  <c r="CQ249" i="19"/>
  <c r="K249" i="19"/>
  <c r="S340" i="19"/>
  <c r="W340" i="19"/>
  <c r="BE340" i="19"/>
  <c r="CM340" i="19"/>
  <c r="AY340" i="19"/>
  <c r="CQ340" i="19"/>
  <c r="E340" i="19"/>
  <c r="AM340" i="19"/>
  <c r="BU340" i="19"/>
  <c r="M340" i="19"/>
  <c r="BK340" i="19"/>
  <c r="Q340" i="19"/>
  <c r="U340" i="19"/>
  <c r="BC340" i="19"/>
  <c r="CK340" i="19"/>
  <c r="AC340" i="19"/>
  <c r="BO340" i="19"/>
  <c r="AG340" i="19"/>
  <c r="AK340" i="19"/>
  <c r="BS340" i="19"/>
  <c r="K340" i="19"/>
  <c r="AS340" i="19"/>
  <c r="CA340" i="19"/>
  <c r="AW340" i="19"/>
  <c r="BA340" i="19"/>
  <c r="CI340" i="19"/>
  <c r="AA340" i="19"/>
  <c r="BI340" i="19"/>
  <c r="O340" i="19"/>
  <c r="BM340" i="19"/>
  <c r="BQ340" i="19"/>
  <c r="I340" i="19"/>
  <c r="AQ340" i="19"/>
  <c r="BY340" i="19"/>
  <c r="CE340" i="19"/>
  <c r="CC340" i="19"/>
  <c r="CG340" i="19"/>
  <c r="Y340" i="19"/>
  <c r="BG340" i="19"/>
  <c r="CO340" i="19"/>
  <c r="AE340" i="19"/>
  <c r="BW340" i="19"/>
  <c r="AU340" i="19"/>
  <c r="AI340" i="19"/>
  <c r="CS340" i="19"/>
  <c r="G340" i="19"/>
  <c r="AO340" i="19"/>
  <c r="C340" i="19"/>
  <c r="BC390" i="19"/>
  <c r="CK390" i="19"/>
  <c r="AC390" i="19"/>
  <c r="BK390" i="19"/>
  <c r="CS390" i="19"/>
  <c r="BA390" i="19"/>
  <c r="BS390" i="19"/>
  <c r="K390" i="19"/>
  <c r="AS390" i="19"/>
  <c r="CA390" i="19"/>
  <c r="S390" i="19"/>
  <c r="E390" i="19"/>
  <c r="CI390" i="19"/>
  <c r="AA390" i="19"/>
  <c r="BI390" i="19"/>
  <c r="CQ390" i="19"/>
  <c r="CE390" i="19"/>
  <c r="BQ390" i="19"/>
  <c r="I390" i="19"/>
  <c r="AQ390" i="19"/>
  <c r="BY390" i="19"/>
  <c r="Q390" i="19"/>
  <c r="U390" i="19"/>
  <c r="BO390" i="19"/>
  <c r="Y390" i="19"/>
  <c r="BG390" i="19"/>
  <c r="CO390" i="19"/>
  <c r="AG390" i="19"/>
  <c r="CG390" i="19"/>
  <c r="G390" i="19"/>
  <c r="AO390" i="19"/>
  <c r="BW390" i="19"/>
  <c r="O390" i="19"/>
  <c r="AW390" i="19"/>
  <c r="AI390" i="19"/>
  <c r="W390" i="19"/>
  <c r="BE390" i="19"/>
  <c r="CM390" i="19"/>
  <c r="AE390" i="19"/>
  <c r="BM390" i="19"/>
  <c r="AK390" i="19"/>
  <c r="AM390" i="19"/>
  <c r="BU390" i="19"/>
  <c r="M390" i="19"/>
  <c r="AU390" i="19"/>
  <c r="CC390" i="19"/>
  <c r="AY390" i="19"/>
  <c r="C390" i="19"/>
  <c r="AM341" i="19"/>
  <c r="BU341" i="19"/>
  <c r="M341" i="19"/>
  <c r="AU341" i="19"/>
  <c r="AG341" i="19"/>
  <c r="S341" i="19"/>
  <c r="BC341" i="19"/>
  <c r="CK341" i="19"/>
  <c r="AC341" i="19"/>
  <c r="BK341" i="19"/>
  <c r="CS341" i="19"/>
  <c r="AI341" i="19"/>
  <c r="BS341" i="19"/>
  <c r="K341" i="19"/>
  <c r="AS341" i="19"/>
  <c r="CA341" i="19"/>
  <c r="AK341" i="19"/>
  <c r="AY341" i="19"/>
  <c r="CI341" i="19"/>
  <c r="AA341" i="19"/>
  <c r="BI341" i="19"/>
  <c r="CQ341" i="19"/>
  <c r="AW341" i="19"/>
  <c r="BO341" i="19"/>
  <c r="I341" i="19"/>
  <c r="AQ341" i="19"/>
  <c r="BY341" i="19"/>
  <c r="Q341" i="19"/>
  <c r="BA341" i="19"/>
  <c r="CE341" i="19"/>
  <c r="Y341" i="19"/>
  <c r="BG341" i="19"/>
  <c r="CO341" i="19"/>
  <c r="CC341" i="19"/>
  <c r="BM341" i="19"/>
  <c r="G341" i="19"/>
  <c r="AO341" i="19"/>
  <c r="BW341" i="19"/>
  <c r="O341" i="19"/>
  <c r="U341" i="19"/>
  <c r="BQ341" i="19"/>
  <c r="W341" i="19"/>
  <c r="BE341" i="19"/>
  <c r="CM341" i="19"/>
  <c r="AE341" i="19"/>
  <c r="CG341" i="19"/>
  <c r="E341" i="19"/>
  <c r="C341" i="19"/>
  <c r="CC39" i="19"/>
  <c r="S39" i="19"/>
  <c r="E39" i="19"/>
  <c r="BS39" i="19"/>
  <c r="AK39" i="19"/>
  <c r="BW39" i="19"/>
  <c r="CS39" i="19"/>
  <c r="AM39" i="19"/>
  <c r="AA39" i="19"/>
  <c r="CO39" i="19"/>
  <c r="CQ39" i="19"/>
  <c r="U39" i="19"/>
  <c r="I39" i="19"/>
  <c r="BI39" i="19"/>
  <c r="AU39" i="19"/>
  <c r="M39" i="19"/>
  <c r="AQ39" i="19"/>
  <c r="CA39" i="19"/>
  <c r="Y39" i="19"/>
  <c r="CE39" i="19"/>
  <c r="BQ39" i="19"/>
  <c r="AI39" i="19"/>
  <c r="BA39" i="19"/>
  <c r="Q39" i="19"/>
  <c r="AO39" i="19"/>
  <c r="W39" i="19"/>
  <c r="CM39" i="19"/>
  <c r="BC39" i="19"/>
  <c r="BG39" i="19"/>
  <c r="AG39" i="19"/>
  <c r="BE39" i="19"/>
  <c r="AS39" i="19"/>
  <c r="G39" i="19"/>
  <c r="BY39" i="19"/>
  <c r="K39" i="19"/>
  <c r="AW39" i="19"/>
  <c r="BU39" i="19"/>
  <c r="BO39" i="19"/>
  <c r="AC39" i="19"/>
  <c r="AE39" i="19"/>
  <c r="BK39" i="19"/>
  <c r="BM39" i="19"/>
  <c r="CK39" i="19"/>
  <c r="CI39" i="19"/>
  <c r="AY39" i="19"/>
  <c r="O39" i="19"/>
  <c r="CG39" i="19"/>
  <c r="C39" i="19"/>
  <c r="S40" i="19"/>
  <c r="BG40" i="19"/>
  <c r="O40" i="19"/>
  <c r="U40" i="19"/>
  <c r="CK40" i="19"/>
  <c r="BY40" i="19"/>
  <c r="AI40" i="19"/>
  <c r="BW40" i="19"/>
  <c r="AK40" i="19"/>
  <c r="AO40" i="19"/>
  <c r="AW40" i="19"/>
  <c r="AC40" i="19"/>
  <c r="AY40" i="19"/>
  <c r="CM40" i="19"/>
  <c r="BE40" i="19"/>
  <c r="BK40" i="19"/>
  <c r="BC40" i="19"/>
  <c r="CI40" i="19"/>
  <c r="BO40" i="19"/>
  <c r="I40" i="19"/>
  <c r="CA40" i="19"/>
  <c r="CG40" i="19"/>
  <c r="G40" i="19"/>
  <c r="AG40" i="19"/>
  <c r="CE40" i="19"/>
  <c r="AE40" i="19"/>
  <c r="Q40" i="19"/>
  <c r="E40" i="19"/>
  <c r="BM40" i="19"/>
  <c r="CO40" i="19"/>
  <c r="K40" i="19"/>
  <c r="BA40" i="19"/>
  <c r="AM40" i="19"/>
  <c r="Y40" i="19"/>
  <c r="M40" i="19"/>
  <c r="AS40" i="19"/>
  <c r="AA40" i="19"/>
  <c r="BU40" i="19"/>
  <c r="BI40" i="19"/>
  <c r="AU40" i="19"/>
  <c r="BS40" i="19"/>
  <c r="CS40" i="19"/>
  <c r="CC40" i="19"/>
  <c r="BQ40" i="19"/>
  <c r="W40" i="19"/>
  <c r="AQ40" i="19"/>
  <c r="CQ40" i="19"/>
  <c r="C40" i="19"/>
  <c r="BI291" i="19"/>
  <c r="CQ291" i="19"/>
  <c r="AI291" i="19"/>
  <c r="BQ291" i="19"/>
  <c r="I291" i="19"/>
  <c r="K291" i="19"/>
  <c r="BY291" i="19"/>
  <c r="Q291" i="19"/>
  <c r="AY291" i="19"/>
  <c r="CG291" i="19"/>
  <c r="Y291" i="19"/>
  <c r="AA291" i="19"/>
  <c r="CO291" i="19"/>
  <c r="AG291" i="19"/>
  <c r="BO291" i="19"/>
  <c r="G291" i="19"/>
  <c r="AO291" i="19"/>
  <c r="AQ291" i="19"/>
  <c r="O291" i="19"/>
  <c r="AW291" i="19"/>
  <c r="CE291" i="19"/>
  <c r="W291" i="19"/>
  <c r="BE291" i="19"/>
  <c r="BG291" i="19"/>
  <c r="AE291" i="19"/>
  <c r="BM291" i="19"/>
  <c r="E291" i="19"/>
  <c r="AM291" i="19"/>
  <c r="BU291" i="19"/>
  <c r="AC291" i="19"/>
  <c r="BK291" i="19"/>
  <c r="CS291" i="19"/>
  <c r="AK291" i="19"/>
  <c r="BS291" i="19"/>
  <c r="BW291" i="19"/>
  <c r="AS291" i="19"/>
  <c r="CA291" i="19"/>
  <c r="S291" i="19"/>
  <c r="BA291" i="19"/>
  <c r="CI291" i="19"/>
  <c r="CM291" i="19"/>
  <c r="M291" i="19"/>
  <c r="AU291" i="19"/>
  <c r="CC291" i="19"/>
  <c r="U291" i="19"/>
  <c r="BC291" i="19"/>
  <c r="CK291" i="19"/>
  <c r="C291" i="19"/>
  <c r="I123" i="19"/>
  <c r="AQ123" i="19"/>
  <c r="CA123" i="19"/>
  <c r="S123" i="19"/>
  <c r="BQ123" i="19"/>
  <c r="AS123" i="19"/>
  <c r="Y123" i="19"/>
  <c r="BG123" i="19"/>
  <c r="CQ123" i="19"/>
  <c r="AI123" i="19"/>
  <c r="AC123" i="19"/>
  <c r="CI123" i="19"/>
  <c r="AO123" i="19"/>
  <c r="BW123" i="19"/>
  <c r="Q123" i="19"/>
  <c r="AY123" i="19"/>
  <c r="BS123" i="19"/>
  <c r="G123" i="19"/>
  <c r="BE123" i="19"/>
  <c r="CM123" i="19"/>
  <c r="AG123" i="19"/>
  <c r="BO123" i="19"/>
  <c r="AK123" i="19"/>
  <c r="BA123" i="19"/>
  <c r="BU123" i="19"/>
  <c r="O123" i="19"/>
  <c r="AW123" i="19"/>
  <c r="CE123" i="19"/>
  <c r="BY123" i="19"/>
  <c r="CO123" i="19"/>
  <c r="CK123" i="19"/>
  <c r="AE123" i="19"/>
  <c r="BM123" i="19"/>
  <c r="U123" i="19"/>
  <c r="AM123" i="19"/>
  <c r="BC123" i="19"/>
  <c r="K123" i="19"/>
  <c r="AU123" i="19"/>
  <c r="CC123" i="19"/>
  <c r="BI123" i="19"/>
  <c r="CG123" i="19"/>
  <c r="M123" i="19"/>
  <c r="AA123" i="19"/>
  <c r="BK123" i="19"/>
  <c r="CS123" i="19"/>
  <c r="W123" i="19"/>
  <c r="E123" i="19"/>
  <c r="C123" i="19"/>
  <c r="O150" i="19"/>
  <c r="AW150" i="19"/>
  <c r="CE150" i="19"/>
  <c r="W150" i="19"/>
  <c r="BE150" i="19"/>
  <c r="CM150" i="19"/>
  <c r="AE150" i="19"/>
  <c r="BM150" i="19"/>
  <c r="E150" i="19"/>
  <c r="AM150" i="19"/>
  <c r="BU150" i="19"/>
  <c r="M150" i="19"/>
  <c r="AU150" i="19"/>
  <c r="CC150" i="19"/>
  <c r="U150" i="19"/>
  <c r="BC150" i="19"/>
  <c r="CK150" i="19"/>
  <c r="AC150" i="19"/>
  <c r="BK150" i="19"/>
  <c r="CS150" i="19"/>
  <c r="AK150" i="19"/>
  <c r="BS150" i="19"/>
  <c r="AQ150" i="19"/>
  <c r="AS150" i="19"/>
  <c r="CA150" i="19"/>
  <c r="S150" i="19"/>
  <c r="BA150" i="19"/>
  <c r="CI150" i="19"/>
  <c r="BG150" i="19"/>
  <c r="BI150" i="19"/>
  <c r="CQ150" i="19"/>
  <c r="AI150" i="19"/>
  <c r="BQ150" i="19"/>
  <c r="I150" i="19"/>
  <c r="BW150" i="19"/>
  <c r="BY150" i="19"/>
  <c r="Q150" i="19"/>
  <c r="AY150" i="19"/>
  <c r="CG150" i="19"/>
  <c r="Y150" i="19"/>
  <c r="K150" i="19"/>
  <c r="CO150" i="19"/>
  <c r="AG150" i="19"/>
  <c r="BO150" i="19"/>
  <c r="AO150" i="19"/>
  <c r="AA150" i="19"/>
  <c r="G150" i="19"/>
  <c r="C150" i="19"/>
  <c r="CI204" i="19"/>
  <c r="AA204" i="19"/>
  <c r="BI204" i="19"/>
  <c r="CQ204" i="19"/>
  <c r="AY204" i="19"/>
  <c r="S204" i="19"/>
  <c r="I204" i="19"/>
  <c r="AQ204" i="19"/>
  <c r="BY204" i="19"/>
  <c r="Q204" i="19"/>
  <c r="BA204" i="19"/>
  <c r="CE204" i="19"/>
  <c r="C204" i="19"/>
  <c r="Y204" i="19"/>
  <c r="BG204" i="19"/>
  <c r="CO204" i="19"/>
  <c r="AG204" i="19"/>
  <c r="BO204" i="19"/>
  <c r="G204" i="19"/>
  <c r="AO204" i="19"/>
  <c r="BW204" i="19"/>
  <c r="O204" i="19"/>
  <c r="AW204" i="19"/>
  <c r="E204" i="19"/>
  <c r="W204" i="19"/>
  <c r="BE204" i="19"/>
  <c r="CM204" i="19"/>
  <c r="AE204" i="19"/>
  <c r="BM204" i="19"/>
  <c r="BQ204" i="19"/>
  <c r="AM204" i="19"/>
  <c r="BU204" i="19"/>
  <c r="M204" i="19"/>
  <c r="AU204" i="19"/>
  <c r="CC204" i="19"/>
  <c r="U204" i="19"/>
  <c r="BC204" i="19"/>
  <c r="CK204" i="19"/>
  <c r="AC204" i="19"/>
  <c r="BK204" i="19"/>
  <c r="CS204" i="19"/>
  <c r="CG204" i="19"/>
  <c r="BS204" i="19"/>
  <c r="K204" i="19"/>
  <c r="AS204" i="19"/>
  <c r="CA204" i="19"/>
  <c r="AK204" i="19"/>
  <c r="AI204" i="19"/>
  <c r="S225" i="19"/>
  <c r="BC225" i="19"/>
  <c r="CK225" i="19"/>
  <c r="AY225" i="19"/>
  <c r="CI225" i="19"/>
  <c r="AA225" i="19"/>
  <c r="CE225" i="19"/>
  <c r="Y225" i="19"/>
  <c r="G225" i="19"/>
  <c r="C225" i="19"/>
  <c r="BE225" i="19"/>
  <c r="AW225" i="19"/>
  <c r="AE225" i="19"/>
  <c r="BY225" i="19"/>
  <c r="AI225" i="19"/>
  <c r="BU225" i="19"/>
  <c r="CC225" i="19"/>
  <c r="BK225" i="19"/>
  <c r="O225" i="19"/>
  <c r="BO225" i="19"/>
  <c r="K225" i="19"/>
  <c r="U225" i="19"/>
  <c r="CQ225" i="19"/>
  <c r="AU225" i="19"/>
  <c r="W225" i="19"/>
  <c r="AQ225" i="19"/>
  <c r="BA225" i="19"/>
  <c r="AG225" i="19"/>
  <c r="CA225" i="19"/>
  <c r="AM225" i="19"/>
  <c r="BG225" i="19"/>
  <c r="CG225" i="19"/>
  <c r="BM225" i="19"/>
  <c r="E225" i="19"/>
  <c r="BS225" i="19"/>
  <c r="BW225" i="19"/>
  <c r="AC225" i="19"/>
  <c r="CS225" i="19"/>
  <c r="AK225" i="19"/>
  <c r="I225" i="19"/>
  <c r="CM225" i="19"/>
  <c r="BI225" i="19"/>
  <c r="M225" i="19"/>
  <c r="BQ225" i="19"/>
  <c r="AO225" i="19"/>
  <c r="Q225" i="19"/>
  <c r="CO225" i="19"/>
  <c r="AS225" i="19"/>
  <c r="E240" i="19"/>
  <c r="AM240" i="19"/>
  <c r="BU240" i="19"/>
  <c r="BK240" i="19"/>
  <c r="BO240" i="19"/>
  <c r="CA240" i="19"/>
  <c r="U240" i="19"/>
  <c r="BC240" i="19"/>
  <c r="CK240" i="19"/>
  <c r="CM240" i="19"/>
  <c r="CQ240" i="19"/>
  <c r="CC240" i="19"/>
  <c r="AK240" i="19"/>
  <c r="BS240" i="19"/>
  <c r="K240" i="19"/>
  <c r="O240" i="19"/>
  <c r="S240" i="19"/>
  <c r="AA240" i="19"/>
  <c r="BA240" i="19"/>
  <c r="CI240" i="19"/>
  <c r="AG240" i="19"/>
  <c r="AQ240" i="19"/>
  <c r="AU240" i="19"/>
  <c r="AE240" i="19"/>
  <c r="BQ240" i="19"/>
  <c r="I240" i="19"/>
  <c r="BI240" i="19"/>
  <c r="BM240" i="19"/>
  <c r="BW240" i="19"/>
  <c r="AW240" i="19"/>
  <c r="CG240" i="19"/>
  <c r="Y240" i="19"/>
  <c r="CE240" i="19"/>
  <c r="CO240" i="19"/>
  <c r="CS240" i="19"/>
  <c r="BG240" i="19"/>
  <c r="G240" i="19"/>
  <c r="AO240" i="19"/>
  <c r="M240" i="19"/>
  <c r="Q240" i="19"/>
  <c r="AC240" i="19"/>
  <c r="BY240" i="19"/>
  <c r="C240" i="19"/>
  <c r="W240" i="19"/>
  <c r="BE240" i="19"/>
  <c r="AI240" i="19"/>
  <c r="AS240" i="19"/>
  <c r="AY240" i="19"/>
  <c r="BC246" i="19"/>
  <c r="BS246" i="19"/>
  <c r="CI246" i="19"/>
  <c r="I246" i="19"/>
  <c r="Y246" i="19"/>
  <c r="G246" i="19"/>
  <c r="W246" i="19"/>
  <c r="AM246" i="19"/>
  <c r="BG246" i="19"/>
  <c r="CO246" i="19"/>
  <c r="AI246" i="19"/>
  <c r="Q246" i="19"/>
  <c r="AO246" i="19"/>
  <c r="BW246" i="19"/>
  <c r="O246" i="19"/>
  <c r="AY246" i="19"/>
  <c r="CC246" i="19"/>
  <c r="BE246" i="19"/>
  <c r="CM246" i="19"/>
  <c r="AE246" i="19"/>
  <c r="BO246" i="19"/>
  <c r="U246" i="19"/>
  <c r="BU246" i="19"/>
  <c r="M246" i="19"/>
  <c r="AU246" i="19"/>
  <c r="CE246" i="19"/>
  <c r="CG246" i="19"/>
  <c r="CK246" i="19"/>
  <c r="AC246" i="19"/>
  <c r="BK246" i="19"/>
  <c r="BA246" i="19"/>
  <c r="AG246" i="19"/>
  <c r="K246" i="19"/>
  <c r="AS246" i="19"/>
  <c r="CA246" i="19"/>
  <c r="BM246" i="19"/>
  <c r="CS246" i="19"/>
  <c r="AA246" i="19"/>
  <c r="BI246" i="19"/>
  <c r="CQ246" i="19"/>
  <c r="E246" i="19"/>
  <c r="AK246" i="19"/>
  <c r="AQ246" i="19"/>
  <c r="BY246" i="19"/>
  <c r="S246" i="19"/>
  <c r="BQ246" i="19"/>
  <c r="AW246" i="19"/>
  <c r="C246" i="19"/>
  <c r="C230" i="19"/>
  <c r="AG230" i="19"/>
  <c r="BO230" i="19"/>
  <c r="AA230" i="19"/>
  <c r="BS230" i="19"/>
  <c r="BC230" i="19"/>
  <c r="M230" i="19"/>
  <c r="AW230" i="19"/>
  <c r="CE230" i="19"/>
  <c r="BG230" i="19"/>
  <c r="I230" i="19"/>
  <c r="CI230" i="19"/>
  <c r="AC230" i="19"/>
  <c r="BM230" i="19"/>
  <c r="E230" i="19"/>
  <c r="CM230" i="19"/>
  <c r="AO230" i="19"/>
  <c r="Y230" i="19"/>
  <c r="AS230" i="19"/>
  <c r="CC230" i="19"/>
  <c r="U230" i="19"/>
  <c r="AE230" i="19"/>
  <c r="BU230" i="19"/>
  <c r="BE230" i="19"/>
  <c r="BI230" i="19"/>
  <c r="CS230" i="19"/>
  <c r="AK230" i="19"/>
  <c r="BK230" i="19"/>
  <c r="K230" i="19"/>
  <c r="CK230" i="19"/>
  <c r="BY230" i="19"/>
  <c r="S230" i="19"/>
  <c r="BA230" i="19"/>
  <c r="CQ230" i="19"/>
  <c r="AQ230" i="19"/>
  <c r="O230" i="19"/>
  <c r="CO230" i="19"/>
  <c r="AI230" i="19"/>
  <c r="BQ230" i="19"/>
  <c r="G230" i="19"/>
  <c r="BW230" i="19"/>
  <c r="AU230" i="19"/>
  <c r="Q230" i="19"/>
  <c r="AY230" i="19"/>
  <c r="CG230" i="19"/>
  <c r="AM230" i="19"/>
  <c r="W230" i="19"/>
  <c r="CA230" i="19"/>
  <c r="AY278" i="19"/>
  <c r="CG278" i="19"/>
  <c r="Y278" i="19"/>
  <c r="BG278" i="19"/>
  <c r="CO278" i="19"/>
  <c r="AG278" i="19"/>
  <c r="BO278" i="19"/>
  <c r="G278" i="19"/>
  <c r="AO278" i="19"/>
  <c r="BW278" i="19"/>
  <c r="O278" i="19"/>
  <c r="AW278" i="19"/>
  <c r="CE278" i="19"/>
  <c r="W278" i="19"/>
  <c r="BE278" i="19"/>
  <c r="CM278" i="19"/>
  <c r="AE278" i="19"/>
  <c r="BM278" i="19"/>
  <c r="E278" i="19"/>
  <c r="AM278" i="19"/>
  <c r="BU278" i="19"/>
  <c r="M278" i="19"/>
  <c r="AU278" i="19"/>
  <c r="CC278" i="19"/>
  <c r="U278" i="19"/>
  <c r="BC278" i="19"/>
  <c r="CK278" i="19"/>
  <c r="AC278" i="19"/>
  <c r="BK278" i="19"/>
  <c r="CS278" i="19"/>
  <c r="C278" i="19"/>
  <c r="AK278" i="19"/>
  <c r="BS278" i="19"/>
  <c r="K278" i="19"/>
  <c r="AS278" i="19"/>
  <c r="CA278" i="19"/>
  <c r="S278" i="19"/>
  <c r="BA278" i="19"/>
  <c r="CI278" i="19"/>
  <c r="AA278" i="19"/>
  <c r="BI278" i="19"/>
  <c r="CQ278" i="19"/>
  <c r="BY278" i="19"/>
  <c r="Q278" i="19"/>
  <c r="AI278" i="19"/>
  <c r="BQ278" i="19"/>
  <c r="I278" i="19"/>
  <c r="AQ278" i="19"/>
  <c r="K351" i="19"/>
  <c r="AS351" i="19"/>
  <c r="CA351" i="19"/>
  <c r="S351" i="19"/>
  <c r="BE351" i="19"/>
  <c r="CG351" i="19"/>
  <c r="AA351" i="19"/>
  <c r="BI351" i="19"/>
  <c r="CQ351" i="19"/>
  <c r="AI351" i="19"/>
  <c r="E351" i="19"/>
  <c r="G351" i="19"/>
  <c r="AQ351" i="19"/>
  <c r="BY351" i="19"/>
  <c r="Q351" i="19"/>
  <c r="AY351" i="19"/>
  <c r="BQ351" i="19"/>
  <c r="W351" i="19"/>
  <c r="BG351" i="19"/>
  <c r="CO351" i="19"/>
  <c r="AG351" i="19"/>
  <c r="BO351" i="19"/>
  <c r="I351" i="19"/>
  <c r="AM351" i="19"/>
  <c r="BW351" i="19"/>
  <c r="O351" i="19"/>
  <c r="AW351" i="19"/>
  <c r="CE351" i="19"/>
  <c r="BU351" i="19"/>
  <c r="BC351" i="19"/>
  <c r="CM351" i="19"/>
  <c r="AE351" i="19"/>
  <c r="BM351" i="19"/>
  <c r="AK351" i="19"/>
  <c r="U351" i="19"/>
  <c r="BS351" i="19"/>
  <c r="M351" i="19"/>
  <c r="AU351" i="19"/>
  <c r="CC351" i="19"/>
  <c r="AO351" i="19"/>
  <c r="Y351" i="19"/>
  <c r="CI351" i="19"/>
  <c r="AC351" i="19"/>
  <c r="BK351" i="19"/>
  <c r="CS351" i="19"/>
  <c r="BA351" i="19"/>
  <c r="CK351" i="19"/>
  <c r="C351" i="19"/>
  <c r="U381" i="19"/>
  <c r="BC381" i="19"/>
  <c r="CK381" i="19"/>
  <c r="AC381" i="19"/>
  <c r="BK381" i="19"/>
  <c r="BM381" i="19"/>
  <c r="AK381" i="19"/>
  <c r="BS381" i="19"/>
  <c r="K381" i="19"/>
  <c r="AS381" i="19"/>
  <c r="CA381" i="19"/>
  <c r="BO381" i="19"/>
  <c r="BA381" i="19"/>
  <c r="CI381" i="19"/>
  <c r="AA381" i="19"/>
  <c r="BI381" i="19"/>
  <c r="CQ381" i="19"/>
  <c r="S381" i="19"/>
  <c r="BQ381" i="19"/>
  <c r="I381" i="19"/>
  <c r="AQ381" i="19"/>
  <c r="BY381" i="19"/>
  <c r="AG381" i="19"/>
  <c r="CE381" i="19"/>
  <c r="CG381" i="19"/>
  <c r="Y381" i="19"/>
  <c r="BG381" i="19"/>
  <c r="CO381" i="19"/>
  <c r="CS381" i="19"/>
  <c r="Q381" i="19"/>
  <c r="G381" i="19"/>
  <c r="AO381" i="19"/>
  <c r="BW381" i="19"/>
  <c r="O381" i="19"/>
  <c r="AI381" i="19"/>
  <c r="CC381" i="19"/>
  <c r="W381" i="19"/>
  <c r="BE381" i="19"/>
  <c r="CM381" i="19"/>
  <c r="AE381" i="19"/>
  <c r="AW381" i="19"/>
  <c r="AY381" i="19"/>
  <c r="E381" i="19"/>
  <c r="AM381" i="19"/>
  <c r="BU381" i="19"/>
  <c r="M381" i="19"/>
  <c r="AU381" i="19"/>
  <c r="C381" i="19"/>
  <c r="BE436" i="19"/>
  <c r="CK436" i="19"/>
  <c r="BU436" i="19"/>
  <c r="G436" i="19"/>
  <c r="AQ436" i="19"/>
  <c r="BY436" i="19"/>
  <c r="Q436" i="19"/>
  <c r="AY436" i="19"/>
  <c r="C436" i="19"/>
  <c r="W436" i="19"/>
  <c r="BG436" i="19"/>
  <c r="CO436" i="19"/>
  <c r="AG436" i="19"/>
  <c r="BO436" i="19"/>
  <c r="E436" i="19"/>
  <c r="AM436" i="19"/>
  <c r="BW436" i="19"/>
  <c r="O436" i="19"/>
  <c r="AW436" i="19"/>
  <c r="CE436" i="19"/>
  <c r="U436" i="19"/>
  <c r="BC436" i="19"/>
  <c r="CM436" i="19"/>
  <c r="AE436" i="19"/>
  <c r="BM436" i="19"/>
  <c r="AK436" i="19"/>
  <c r="BS436" i="19"/>
  <c r="M436" i="19"/>
  <c r="AU436" i="19"/>
  <c r="CC436" i="19"/>
  <c r="BA436" i="19"/>
  <c r="CI436" i="19"/>
  <c r="AC436" i="19"/>
  <c r="BK436" i="19"/>
  <c r="CS436" i="19"/>
  <c r="BQ436" i="19"/>
  <c r="K436" i="19"/>
  <c r="AS436" i="19"/>
  <c r="CA436" i="19"/>
  <c r="S436" i="19"/>
  <c r="CG436" i="19"/>
  <c r="AA436" i="19"/>
  <c r="BI436" i="19"/>
  <c r="CQ436" i="19"/>
  <c r="AI436" i="19"/>
  <c r="AO436" i="19"/>
  <c r="Y436" i="19"/>
  <c r="I436" i="19"/>
  <c r="C8" i="19"/>
  <c r="W8" i="19"/>
  <c r="BI8" i="19"/>
  <c r="AI8" i="19"/>
  <c r="AU8" i="19"/>
  <c r="CS8" i="19"/>
  <c r="E8" i="19"/>
  <c r="AM8" i="19"/>
  <c r="BY8" i="19"/>
  <c r="BK8" i="19"/>
  <c r="CA8" i="19"/>
  <c r="AQ8" i="19"/>
  <c r="U8" i="19"/>
  <c r="BC8" i="19"/>
  <c r="CO8" i="19"/>
  <c r="CK8" i="19"/>
  <c r="Q8" i="19"/>
  <c r="AY8" i="19"/>
  <c r="AK8" i="19"/>
  <c r="BS8" i="19"/>
  <c r="I8" i="19"/>
  <c r="AE8" i="19"/>
  <c r="AW8" i="19"/>
  <c r="BE8" i="19"/>
  <c r="BA8" i="19"/>
  <c r="CI8" i="19"/>
  <c r="AG8" i="19"/>
  <c r="BO8" i="19"/>
  <c r="CC8" i="19"/>
  <c r="BW8" i="19"/>
  <c r="BQ8" i="19"/>
  <c r="M8" i="19"/>
  <c r="BG8" i="19"/>
  <c r="AO8" i="19"/>
  <c r="S8" i="19"/>
  <c r="BM8" i="19"/>
  <c r="CG8" i="19"/>
  <c r="AC8" i="19"/>
  <c r="CE8" i="19"/>
  <c r="BU8" i="19"/>
  <c r="CM8" i="19"/>
  <c r="Y8" i="19"/>
  <c r="G8" i="19"/>
  <c r="AS8" i="19"/>
  <c r="K8" i="19"/>
  <c r="O8" i="19"/>
  <c r="AA8" i="19"/>
  <c r="CQ8" i="19"/>
  <c r="C59" i="19"/>
  <c r="CO59" i="19"/>
  <c r="BA59" i="19"/>
  <c r="E59" i="19"/>
  <c r="AG59" i="19"/>
  <c r="CQ59" i="19"/>
  <c r="M59" i="19"/>
  <c r="S59" i="19"/>
  <c r="BQ59" i="19"/>
  <c r="Y59" i="19"/>
  <c r="CA59" i="19"/>
  <c r="BM59" i="19"/>
  <c r="O59" i="19"/>
  <c r="AI59" i="19"/>
  <c r="CG59" i="19"/>
  <c r="AO59" i="19"/>
  <c r="AQ59" i="19"/>
  <c r="CS59" i="19"/>
  <c r="I59" i="19"/>
  <c r="AY59" i="19"/>
  <c r="W59" i="19"/>
  <c r="BE59" i="19"/>
  <c r="CC59" i="19"/>
  <c r="K59" i="19"/>
  <c r="AS59" i="19"/>
  <c r="CE59" i="19"/>
  <c r="BC59" i="19"/>
  <c r="CK59" i="19"/>
  <c r="CM59" i="19"/>
  <c r="AE59" i="19"/>
  <c r="BI59" i="19"/>
  <c r="U59" i="19"/>
  <c r="BS59" i="19"/>
  <c r="Q59" i="19"/>
  <c r="G59" i="19"/>
  <c r="BG59" i="19"/>
  <c r="CI59" i="19"/>
  <c r="BU59" i="19"/>
  <c r="BK59" i="19"/>
  <c r="AC59" i="19"/>
  <c r="AU59" i="19"/>
  <c r="BY59" i="19"/>
  <c r="AW59" i="19"/>
  <c r="BO59" i="19"/>
  <c r="AA59" i="19"/>
  <c r="AK59" i="19"/>
  <c r="BW59" i="19"/>
  <c r="AM59" i="19"/>
  <c r="AA85" i="19"/>
  <c r="BM85" i="19"/>
  <c r="E85" i="19"/>
  <c r="AM85" i="19"/>
  <c r="BI85" i="19"/>
  <c r="CA85" i="19"/>
  <c r="AQ85" i="19"/>
  <c r="CC85" i="19"/>
  <c r="U85" i="19"/>
  <c r="BC85" i="19"/>
  <c r="Y85" i="19"/>
  <c r="M85" i="19"/>
  <c r="BG85" i="19"/>
  <c r="CS85" i="19"/>
  <c r="AK85" i="19"/>
  <c r="BS85" i="19"/>
  <c r="BK85" i="19"/>
  <c r="AS85" i="19"/>
  <c r="BW85" i="19"/>
  <c r="S85" i="19"/>
  <c r="BA85" i="19"/>
  <c r="CI85" i="19"/>
  <c r="AC85" i="19"/>
  <c r="BE85" i="19"/>
  <c r="CM85" i="19"/>
  <c r="AI85" i="19"/>
  <c r="BQ85" i="19"/>
  <c r="I85" i="19"/>
  <c r="BU85" i="19"/>
  <c r="CK85" i="19"/>
  <c r="Q85" i="19"/>
  <c r="AY85" i="19"/>
  <c r="CG85" i="19"/>
  <c r="AU85" i="19"/>
  <c r="AE85" i="19"/>
  <c r="CQ85" i="19"/>
  <c r="C85" i="19"/>
  <c r="AG85" i="19"/>
  <c r="BO85" i="19"/>
  <c r="G85" i="19"/>
  <c r="CO85" i="19"/>
  <c r="BY85" i="19"/>
  <c r="AO85" i="19"/>
  <c r="K85" i="19"/>
  <c r="AW85" i="19"/>
  <c r="CE85" i="19"/>
  <c r="W85" i="19"/>
  <c r="O85" i="19"/>
  <c r="BG221" i="19"/>
  <c r="CQ221" i="19"/>
  <c r="AI221" i="19"/>
  <c r="AS221" i="19"/>
  <c r="Y221" i="19"/>
  <c r="BS221" i="19"/>
  <c r="BW221" i="19"/>
  <c r="Q221" i="19"/>
  <c r="AY221" i="19"/>
  <c r="BY221" i="19"/>
  <c r="BE221" i="19"/>
  <c r="AC221" i="19"/>
  <c r="CM221" i="19"/>
  <c r="AG221" i="19"/>
  <c r="BO221" i="19"/>
  <c r="U221" i="19"/>
  <c r="CK221" i="19"/>
  <c r="BI221" i="19"/>
  <c r="O221" i="19"/>
  <c r="AW221" i="19"/>
  <c r="CE221" i="19"/>
  <c r="BA221" i="19"/>
  <c r="E221" i="19"/>
  <c r="CO221" i="19"/>
  <c r="AE221" i="19"/>
  <c r="BM221" i="19"/>
  <c r="I221" i="19"/>
  <c r="CG221" i="19"/>
  <c r="AK221" i="19"/>
  <c r="K221" i="19"/>
  <c r="AU221" i="19"/>
  <c r="CC221" i="19"/>
  <c r="AO221" i="19"/>
  <c r="W221" i="19"/>
  <c r="BQ221" i="19"/>
  <c r="AA221" i="19"/>
  <c r="BK221" i="19"/>
  <c r="CS221" i="19"/>
  <c r="BU221" i="19"/>
  <c r="BC221" i="19"/>
  <c r="G221" i="19"/>
  <c r="AQ221" i="19"/>
  <c r="CA221" i="19"/>
  <c r="S221" i="19"/>
  <c r="M221" i="19"/>
  <c r="CI221" i="19"/>
  <c r="AM221" i="19"/>
  <c r="C221" i="19"/>
  <c r="AQ298" i="19"/>
  <c r="BY298" i="19"/>
  <c r="Q298" i="19"/>
  <c r="AY298" i="19"/>
  <c r="CG298" i="19"/>
  <c r="BU298" i="19"/>
  <c r="BG298" i="19"/>
  <c r="CO298" i="19"/>
  <c r="AG298" i="19"/>
  <c r="BO298" i="19"/>
  <c r="G298" i="19"/>
  <c r="CK298" i="19"/>
  <c r="BW298" i="19"/>
  <c r="O298" i="19"/>
  <c r="AW298" i="19"/>
  <c r="CE298" i="19"/>
  <c r="W298" i="19"/>
  <c r="I298" i="19"/>
  <c r="CM298" i="19"/>
  <c r="AE298" i="19"/>
  <c r="BM298" i="19"/>
  <c r="E298" i="19"/>
  <c r="AM298" i="19"/>
  <c r="Y298" i="19"/>
  <c r="M298" i="19"/>
  <c r="AU298" i="19"/>
  <c r="CC298" i="19"/>
  <c r="U298" i="19"/>
  <c r="BC298" i="19"/>
  <c r="AO298" i="19"/>
  <c r="AC298" i="19"/>
  <c r="BK298" i="19"/>
  <c r="CS298" i="19"/>
  <c r="AK298" i="19"/>
  <c r="BS298" i="19"/>
  <c r="K298" i="19"/>
  <c r="AS298" i="19"/>
  <c r="CA298" i="19"/>
  <c r="S298" i="19"/>
  <c r="BA298" i="19"/>
  <c r="CI298" i="19"/>
  <c r="BI298" i="19"/>
  <c r="CQ298" i="19"/>
  <c r="AI298" i="19"/>
  <c r="BQ298" i="19"/>
  <c r="BE298" i="19"/>
  <c r="AA298" i="19"/>
  <c r="C298" i="19"/>
  <c r="BK331" i="19"/>
  <c r="CS331" i="19"/>
  <c r="AK331" i="19"/>
  <c r="BS331" i="19"/>
  <c r="K331" i="19"/>
  <c r="AS331" i="19"/>
  <c r="CA331" i="19"/>
  <c r="S331" i="19"/>
  <c r="BA331" i="19"/>
  <c r="CI331" i="19"/>
  <c r="AA331" i="19"/>
  <c r="BI331" i="19"/>
  <c r="CQ331" i="19"/>
  <c r="AI331" i="19"/>
  <c r="BQ331" i="19"/>
  <c r="I331" i="19"/>
  <c r="AQ331" i="19"/>
  <c r="BY331" i="19"/>
  <c r="Q331" i="19"/>
  <c r="AY331" i="19"/>
  <c r="CG331" i="19"/>
  <c r="Y331" i="19"/>
  <c r="BG331" i="19"/>
  <c r="CO331" i="19"/>
  <c r="AG331" i="19"/>
  <c r="BO331" i="19"/>
  <c r="G331" i="19"/>
  <c r="AO331" i="19"/>
  <c r="BW331" i="19"/>
  <c r="O331" i="19"/>
  <c r="AW331" i="19"/>
  <c r="CE331" i="19"/>
  <c r="W331" i="19"/>
  <c r="BE331" i="19"/>
  <c r="CM331" i="19"/>
  <c r="AE331" i="19"/>
  <c r="BM331" i="19"/>
  <c r="E331" i="19"/>
  <c r="AM331" i="19"/>
  <c r="BU331" i="19"/>
  <c r="M331" i="19"/>
  <c r="CC331" i="19"/>
  <c r="U331" i="19"/>
  <c r="BC331" i="19"/>
  <c r="CK331" i="19"/>
  <c r="AC331" i="19"/>
  <c r="AU331" i="19"/>
  <c r="C331" i="19"/>
  <c r="AC368" i="19"/>
  <c r="BK368" i="19"/>
  <c r="CS368" i="19"/>
  <c r="AK368" i="19"/>
  <c r="G368" i="19"/>
  <c r="K368" i="19"/>
  <c r="AS368" i="19"/>
  <c r="CA368" i="19"/>
  <c r="S368" i="19"/>
  <c r="BA368" i="19"/>
  <c r="BS368" i="19"/>
  <c r="AA368" i="19"/>
  <c r="BI368" i="19"/>
  <c r="CQ368" i="19"/>
  <c r="AI368" i="19"/>
  <c r="BQ368" i="19"/>
  <c r="I368" i="19"/>
  <c r="AQ368" i="19"/>
  <c r="BY368" i="19"/>
  <c r="Q368" i="19"/>
  <c r="AY368" i="19"/>
  <c r="CG368" i="19"/>
  <c r="BU368" i="19"/>
  <c r="BG368" i="19"/>
  <c r="CO368" i="19"/>
  <c r="AG368" i="19"/>
  <c r="BO368" i="19"/>
  <c r="AM368" i="19"/>
  <c r="Y368" i="19"/>
  <c r="BW368" i="19"/>
  <c r="O368" i="19"/>
  <c r="AW368" i="19"/>
  <c r="CE368" i="19"/>
  <c r="AO368" i="19"/>
  <c r="CK368" i="19"/>
  <c r="CM368" i="19"/>
  <c r="AE368" i="19"/>
  <c r="BM368" i="19"/>
  <c r="E368" i="19"/>
  <c r="BC368" i="19"/>
  <c r="CI368" i="19"/>
  <c r="U368" i="19"/>
  <c r="BE368" i="19"/>
  <c r="W368" i="19"/>
  <c r="C368" i="19"/>
  <c r="M368" i="19"/>
  <c r="AU368" i="19"/>
  <c r="CC368" i="19"/>
  <c r="AO289" i="19"/>
  <c r="BW289" i="19"/>
  <c r="O289" i="19"/>
  <c r="AW289" i="19"/>
  <c r="CE289" i="19"/>
  <c r="W289" i="19"/>
  <c r="BE289" i="19"/>
  <c r="CM289" i="19"/>
  <c r="AE289" i="19"/>
  <c r="BM289" i="19"/>
  <c r="E289" i="19"/>
  <c r="AM289" i="19"/>
  <c r="BU289" i="19"/>
  <c r="M289" i="19"/>
  <c r="AU289" i="19"/>
  <c r="CC289" i="19"/>
  <c r="U289" i="19"/>
  <c r="BC289" i="19"/>
  <c r="CK289" i="19"/>
  <c r="AC289" i="19"/>
  <c r="BK289" i="19"/>
  <c r="CS289" i="19"/>
  <c r="AK289" i="19"/>
  <c r="BS289" i="19"/>
  <c r="K289" i="19"/>
  <c r="AS289" i="19"/>
  <c r="CA289" i="19"/>
  <c r="S289" i="19"/>
  <c r="BA289" i="19"/>
  <c r="CI289" i="19"/>
  <c r="AA289" i="19"/>
  <c r="BI289" i="19"/>
  <c r="CQ289" i="19"/>
  <c r="AI289" i="19"/>
  <c r="BQ289" i="19"/>
  <c r="I289" i="19"/>
  <c r="AQ289" i="19"/>
  <c r="BY289" i="19"/>
  <c r="Q289" i="19"/>
  <c r="AY289" i="19"/>
  <c r="CG289" i="19"/>
  <c r="Y289" i="19"/>
  <c r="BG289" i="19"/>
  <c r="CO289" i="19"/>
  <c r="AG289" i="19"/>
  <c r="BO289" i="19"/>
  <c r="G289" i="19"/>
  <c r="C289" i="19"/>
  <c r="CQ370" i="19"/>
  <c r="AI370" i="19"/>
  <c r="BQ370" i="19"/>
  <c r="I370" i="19"/>
  <c r="BG370" i="19"/>
  <c r="AA370" i="19"/>
  <c r="Q370" i="19"/>
  <c r="AY370" i="19"/>
  <c r="CG370" i="19"/>
  <c r="Y370" i="19"/>
  <c r="BI370" i="19"/>
  <c r="CM370" i="19"/>
  <c r="AG370" i="19"/>
  <c r="BO370" i="19"/>
  <c r="G370" i="19"/>
  <c r="AO370" i="19"/>
  <c r="K370" i="19"/>
  <c r="O370" i="19"/>
  <c r="AW370" i="19"/>
  <c r="CE370" i="19"/>
  <c r="W370" i="19"/>
  <c r="BE370" i="19"/>
  <c r="BW370" i="19"/>
  <c r="AE370" i="19"/>
  <c r="BM370" i="19"/>
  <c r="E370" i="19"/>
  <c r="AM370" i="19"/>
  <c r="BU370" i="19"/>
  <c r="M370" i="19"/>
  <c r="AU370" i="19"/>
  <c r="CC370" i="19"/>
  <c r="U370" i="19"/>
  <c r="BC370" i="19"/>
  <c r="CK370" i="19"/>
  <c r="BY370" i="19"/>
  <c r="BK370" i="19"/>
  <c r="CS370" i="19"/>
  <c r="AK370" i="19"/>
  <c r="BS370" i="19"/>
  <c r="AQ370" i="19"/>
  <c r="AC370" i="19"/>
  <c r="CA370" i="19"/>
  <c r="S370" i="19"/>
  <c r="BA370" i="19"/>
  <c r="CI370" i="19"/>
  <c r="AS370" i="19"/>
  <c r="CO370" i="19"/>
  <c r="C370" i="19"/>
  <c r="AW464" i="19"/>
  <c r="BQ464" i="19"/>
  <c r="E464" i="19"/>
  <c r="BM464" i="19"/>
  <c r="BA464" i="19"/>
  <c r="AE464" i="19"/>
  <c r="BO464" i="19"/>
  <c r="I464" i="19"/>
  <c r="AQ464" i="19"/>
  <c r="M464" i="19"/>
  <c r="AU464" i="19"/>
  <c r="CE464" i="19"/>
  <c r="Y464" i="19"/>
  <c r="BG464" i="19"/>
  <c r="AC464" i="19"/>
  <c r="BK464" i="19"/>
  <c r="G464" i="19"/>
  <c r="AO464" i="19"/>
  <c r="BW464" i="19"/>
  <c r="AS464" i="19"/>
  <c r="CA464" i="19"/>
  <c r="W464" i="19"/>
  <c r="BE464" i="19"/>
  <c r="CM464" i="19"/>
  <c r="BI464" i="19"/>
  <c r="CQ464" i="19"/>
  <c r="AM464" i="19"/>
  <c r="BU464" i="19"/>
  <c r="BY464" i="19"/>
  <c r="S464" i="19"/>
  <c r="BC464" i="19"/>
  <c r="CK464" i="19"/>
  <c r="CO464" i="19"/>
  <c r="AI464" i="19"/>
  <c r="BS464" i="19"/>
  <c r="K464" i="19"/>
  <c r="AK464" i="19"/>
  <c r="O464" i="19"/>
  <c r="CS464" i="19"/>
  <c r="AY464" i="19"/>
  <c r="AG464" i="19"/>
  <c r="CI464" i="19"/>
  <c r="AA464" i="19"/>
  <c r="CG464" i="19"/>
  <c r="C464" i="19"/>
  <c r="CC464" i="19"/>
  <c r="Q464" i="19"/>
  <c r="U464" i="19"/>
  <c r="AC58" i="19"/>
  <c r="CE58" i="19"/>
  <c r="AY58" i="19"/>
  <c r="O58" i="19"/>
  <c r="CG58" i="19"/>
  <c r="K58" i="19"/>
  <c r="AS58" i="19"/>
  <c r="E58" i="19"/>
  <c r="BS58" i="19"/>
  <c r="AI58" i="19"/>
  <c r="AK58" i="19"/>
  <c r="AA58" i="19"/>
  <c r="BI58" i="19"/>
  <c r="Y58" i="19"/>
  <c r="CQ58" i="19"/>
  <c r="BC58" i="19"/>
  <c r="CI58" i="19"/>
  <c r="AQ58" i="19"/>
  <c r="BY58" i="19"/>
  <c r="AW58" i="19"/>
  <c r="I58" i="19"/>
  <c r="CA58" i="19"/>
  <c r="AO58" i="19"/>
  <c r="BG58" i="19"/>
  <c r="CO58" i="19"/>
  <c r="BQ58" i="19"/>
  <c r="AG58" i="19"/>
  <c r="BE58" i="19"/>
  <c r="Q58" i="19"/>
  <c r="BW58" i="19"/>
  <c r="S58" i="19"/>
  <c r="CK58" i="19"/>
  <c r="BA58" i="19"/>
  <c r="U58" i="19"/>
  <c r="BM58" i="19"/>
  <c r="CM58" i="19"/>
  <c r="AM58" i="19"/>
  <c r="G58" i="19"/>
  <c r="BU58" i="19"/>
  <c r="CC58" i="19"/>
  <c r="BO58" i="19"/>
  <c r="M58" i="19"/>
  <c r="BK58" i="19"/>
  <c r="AE58" i="19"/>
  <c r="CS58" i="19"/>
  <c r="W58" i="19"/>
  <c r="AU58" i="19"/>
  <c r="C58" i="19"/>
  <c r="CA76" i="19"/>
  <c r="G76" i="19"/>
  <c r="AO76" i="19"/>
  <c r="BW76" i="19"/>
  <c r="AC76" i="19"/>
  <c r="AI76" i="19"/>
  <c r="CQ76" i="19"/>
  <c r="W76" i="19"/>
  <c r="BE76" i="19"/>
  <c r="CM76" i="19"/>
  <c r="BO76" i="19"/>
  <c r="AW76" i="19"/>
  <c r="E76" i="19"/>
  <c r="AM76" i="19"/>
  <c r="BU76" i="19"/>
  <c r="AS76" i="19"/>
  <c r="AG76" i="19"/>
  <c r="CC76" i="19"/>
  <c r="U76" i="19"/>
  <c r="BC76" i="19"/>
  <c r="CK76" i="19"/>
  <c r="CE76" i="19"/>
  <c r="BY76" i="19"/>
  <c r="O76" i="19"/>
  <c r="AK76" i="19"/>
  <c r="BS76" i="19"/>
  <c r="K76" i="19"/>
  <c r="Q76" i="19"/>
  <c r="AY76" i="19"/>
  <c r="AE76" i="19"/>
  <c r="BA76" i="19"/>
  <c r="CI76" i="19"/>
  <c r="AA76" i="19"/>
  <c r="BI76" i="19"/>
  <c r="CO76" i="19"/>
  <c r="AU76" i="19"/>
  <c r="BQ76" i="19"/>
  <c r="I76" i="19"/>
  <c r="AQ76" i="19"/>
  <c r="S76" i="19"/>
  <c r="CS76" i="19"/>
  <c r="BM76" i="19"/>
  <c r="M76" i="19"/>
  <c r="BK76" i="19"/>
  <c r="CG76" i="19"/>
  <c r="C76" i="19"/>
  <c r="Y76" i="19"/>
  <c r="BG76" i="19"/>
  <c r="AA115" i="19"/>
  <c r="BM115" i="19"/>
  <c r="E115" i="19"/>
  <c r="AM115" i="19"/>
  <c r="AS115" i="19"/>
  <c r="BK115" i="19"/>
  <c r="AQ115" i="19"/>
  <c r="CC115" i="19"/>
  <c r="U115" i="19"/>
  <c r="BC115" i="19"/>
  <c r="CK115" i="19"/>
  <c r="CA115" i="19"/>
  <c r="BG115" i="19"/>
  <c r="CS115" i="19"/>
  <c r="AK115" i="19"/>
  <c r="BS115" i="19"/>
  <c r="I115" i="19"/>
  <c r="O115" i="19"/>
  <c r="BW115" i="19"/>
  <c r="S115" i="19"/>
  <c r="BA115" i="19"/>
  <c r="CI115" i="19"/>
  <c r="AU115" i="19"/>
  <c r="Y115" i="19"/>
  <c r="CM115" i="19"/>
  <c r="AI115" i="19"/>
  <c r="BQ115" i="19"/>
  <c r="AC115" i="19"/>
  <c r="CO115" i="19"/>
  <c r="AO115" i="19"/>
  <c r="Q115" i="19"/>
  <c r="AY115" i="19"/>
  <c r="CG115" i="19"/>
  <c r="BU115" i="19"/>
  <c r="M115" i="19"/>
  <c r="BI115" i="19"/>
  <c r="AG115" i="19"/>
  <c r="BO115" i="19"/>
  <c r="G115" i="19"/>
  <c r="AE115" i="19"/>
  <c r="BE115" i="19"/>
  <c r="W115" i="19"/>
  <c r="BY115" i="19"/>
  <c r="CQ115" i="19"/>
  <c r="C115" i="19"/>
  <c r="K115" i="19"/>
  <c r="AW115" i="19"/>
  <c r="CE115" i="19"/>
  <c r="BY259" i="19"/>
  <c r="Q259" i="19"/>
  <c r="AY259" i="19"/>
  <c r="CG259" i="19"/>
  <c r="Y259" i="19"/>
  <c r="BG259" i="19"/>
  <c r="CO259" i="19"/>
  <c r="AG259" i="19"/>
  <c r="BO259" i="19"/>
  <c r="G259" i="19"/>
  <c r="AO259" i="19"/>
  <c r="BW259" i="19"/>
  <c r="O259" i="19"/>
  <c r="AW259" i="19"/>
  <c r="CE259" i="19"/>
  <c r="W259" i="19"/>
  <c r="BE259" i="19"/>
  <c r="CM259" i="19"/>
  <c r="AE259" i="19"/>
  <c r="BM259" i="19"/>
  <c r="E259" i="19"/>
  <c r="AM259" i="19"/>
  <c r="BU259" i="19"/>
  <c r="M259" i="19"/>
  <c r="AU259" i="19"/>
  <c r="CC259" i="19"/>
  <c r="U259" i="19"/>
  <c r="BC259" i="19"/>
  <c r="CK259" i="19"/>
  <c r="AS259" i="19"/>
  <c r="CA259" i="19"/>
  <c r="S259" i="19"/>
  <c r="BA259" i="19"/>
  <c r="CI259" i="19"/>
  <c r="AA259" i="19"/>
  <c r="BI259" i="19"/>
  <c r="CQ259" i="19"/>
  <c r="AI259" i="19"/>
  <c r="BQ259" i="19"/>
  <c r="I259" i="19"/>
  <c r="AQ259" i="19"/>
  <c r="K259" i="19"/>
  <c r="AC259" i="19"/>
  <c r="BK259" i="19"/>
  <c r="CS259" i="19"/>
  <c r="AK259" i="19"/>
  <c r="BS259" i="19"/>
  <c r="C259" i="19"/>
  <c r="C304" i="19"/>
  <c r="Y304" i="19"/>
  <c r="AC304" i="19"/>
  <c r="BK304" i="19"/>
  <c r="E304" i="19"/>
  <c r="AK304" i="19"/>
  <c r="G304" i="19"/>
  <c r="K304" i="19"/>
  <c r="AS304" i="19"/>
  <c r="CA304" i="19"/>
  <c r="BE304" i="19"/>
  <c r="CC304" i="19"/>
  <c r="W304" i="19"/>
  <c r="AA304" i="19"/>
  <c r="BI304" i="19"/>
  <c r="CQ304" i="19"/>
  <c r="Q304" i="19"/>
  <c r="AO304" i="19"/>
  <c r="BC304" i="19"/>
  <c r="BG304" i="19"/>
  <c r="CO304" i="19"/>
  <c r="AI304" i="19"/>
  <c r="U304" i="19"/>
  <c r="AW304" i="19"/>
  <c r="BS304" i="19"/>
  <c r="BW304" i="19"/>
  <c r="O304" i="19"/>
  <c r="AY304" i="19"/>
  <c r="BQ304" i="19"/>
  <c r="CK304" i="19"/>
  <c r="CI304" i="19"/>
  <c r="CM304" i="19"/>
  <c r="AE304" i="19"/>
  <c r="BO304" i="19"/>
  <c r="AG304" i="19"/>
  <c r="BA304" i="19"/>
  <c r="CE304" i="19"/>
  <c r="AM304" i="19"/>
  <c r="BM304" i="19"/>
  <c r="I304" i="19"/>
  <c r="BU304" i="19"/>
  <c r="AQ304" i="19"/>
  <c r="CG304" i="19"/>
  <c r="M304" i="19"/>
  <c r="CS304" i="19"/>
  <c r="BY304" i="19"/>
  <c r="AU304" i="19"/>
  <c r="S304" i="19"/>
  <c r="Q293" i="19"/>
  <c r="AY293" i="19"/>
  <c r="CG293" i="19"/>
  <c r="Y293" i="19"/>
  <c r="BG293" i="19"/>
  <c r="CO293" i="19"/>
  <c r="AG293" i="19"/>
  <c r="BO293" i="19"/>
  <c r="G293" i="19"/>
  <c r="AO293" i="19"/>
  <c r="BW293" i="19"/>
  <c r="O293" i="19"/>
  <c r="AW293" i="19"/>
  <c r="CE293" i="19"/>
  <c r="W293" i="19"/>
  <c r="BE293" i="19"/>
  <c r="CM293" i="19"/>
  <c r="AE293" i="19"/>
  <c r="BM293" i="19"/>
  <c r="E293" i="19"/>
  <c r="AM293" i="19"/>
  <c r="BU293" i="19"/>
  <c r="M293" i="19"/>
  <c r="AU293" i="19"/>
  <c r="CC293" i="19"/>
  <c r="U293" i="19"/>
  <c r="BC293" i="19"/>
  <c r="CK293" i="19"/>
  <c r="AC293" i="19"/>
  <c r="BK293" i="19"/>
  <c r="CS293" i="19"/>
  <c r="AK293" i="19"/>
  <c r="BS293" i="19"/>
  <c r="K293" i="19"/>
  <c r="AS293" i="19"/>
  <c r="CA293" i="19"/>
  <c r="S293" i="19"/>
  <c r="BA293" i="19"/>
  <c r="CI293" i="19"/>
  <c r="AA293" i="19"/>
  <c r="BI293" i="19"/>
  <c r="CQ293" i="19"/>
  <c r="AQ293" i="19"/>
  <c r="BY293" i="19"/>
  <c r="C293" i="19"/>
  <c r="BQ293" i="19"/>
  <c r="I293" i="19"/>
  <c r="AI293" i="19"/>
  <c r="AC207" i="19"/>
  <c r="BK207" i="19"/>
  <c r="CS207" i="19"/>
  <c r="AK207" i="19"/>
  <c r="BS207" i="19"/>
  <c r="AO207" i="19"/>
  <c r="AS207" i="19"/>
  <c r="CA207" i="19"/>
  <c r="S207" i="19"/>
  <c r="BA207" i="19"/>
  <c r="CI207" i="19"/>
  <c r="AQ207" i="19"/>
  <c r="BI207" i="19"/>
  <c r="CQ207" i="19"/>
  <c r="AI207" i="19"/>
  <c r="BQ207" i="19"/>
  <c r="K207" i="19"/>
  <c r="BG207" i="19"/>
  <c r="BY207" i="19"/>
  <c r="Q207" i="19"/>
  <c r="AY207" i="19"/>
  <c r="CG207" i="19"/>
  <c r="BW207" i="19"/>
  <c r="I207" i="19"/>
  <c r="CO207" i="19"/>
  <c r="AG207" i="19"/>
  <c r="BO207" i="19"/>
  <c r="G207" i="19"/>
  <c r="Y207" i="19"/>
  <c r="BU207" i="19"/>
  <c r="O207" i="19"/>
  <c r="AW207" i="19"/>
  <c r="CE207" i="19"/>
  <c r="W207" i="19"/>
  <c r="CK207" i="19"/>
  <c r="BE207" i="19"/>
  <c r="C207" i="19"/>
  <c r="AE207" i="19"/>
  <c r="BM207" i="19"/>
  <c r="E207" i="19"/>
  <c r="AM207" i="19"/>
  <c r="AA207" i="19"/>
  <c r="M207" i="19"/>
  <c r="AU207" i="19"/>
  <c r="CC207" i="19"/>
  <c r="U207" i="19"/>
  <c r="BC207" i="19"/>
  <c r="CM207" i="19"/>
  <c r="Y312" i="19"/>
  <c r="BG312" i="19"/>
  <c r="CO312" i="19"/>
  <c r="AG312" i="19"/>
  <c r="BO312" i="19"/>
  <c r="G312" i="19"/>
  <c r="AO312" i="19"/>
  <c r="BW312" i="19"/>
  <c r="O312" i="19"/>
  <c r="AW312" i="19"/>
  <c r="CE312" i="19"/>
  <c r="W312" i="19"/>
  <c r="BE312" i="19"/>
  <c r="CM312" i="19"/>
  <c r="AE312" i="19"/>
  <c r="BM312" i="19"/>
  <c r="E312" i="19"/>
  <c r="AM312" i="19"/>
  <c r="BU312" i="19"/>
  <c r="M312" i="19"/>
  <c r="AU312" i="19"/>
  <c r="CC312" i="19"/>
  <c r="U312" i="19"/>
  <c r="BC312" i="19"/>
  <c r="CK312" i="19"/>
  <c r="AC312" i="19"/>
  <c r="BK312" i="19"/>
  <c r="CS312" i="19"/>
  <c r="AK312" i="19"/>
  <c r="BS312" i="19"/>
  <c r="K312" i="19"/>
  <c r="AS312" i="19"/>
  <c r="CA312" i="19"/>
  <c r="S312" i="19"/>
  <c r="BA312" i="19"/>
  <c r="CI312" i="19"/>
  <c r="C312" i="19"/>
  <c r="AA312" i="19"/>
  <c r="BI312" i="19"/>
  <c r="CQ312" i="19"/>
  <c r="AI312" i="19"/>
  <c r="BQ312" i="19"/>
  <c r="I312" i="19"/>
  <c r="AQ312" i="19"/>
  <c r="BY312" i="19"/>
  <c r="Q312" i="19"/>
  <c r="AY312" i="19"/>
  <c r="CG312" i="19"/>
  <c r="M20" i="19"/>
  <c r="AU20" i="19"/>
  <c r="E20" i="19"/>
  <c r="BS20" i="19"/>
  <c r="BO20" i="19"/>
  <c r="W20" i="19"/>
  <c r="AC20" i="19"/>
  <c r="BK20" i="19"/>
  <c r="Y20" i="19"/>
  <c r="CM20" i="19"/>
  <c r="AK20" i="19"/>
  <c r="AO20" i="19"/>
  <c r="AS20" i="19"/>
  <c r="CA20" i="19"/>
  <c r="AW20" i="19"/>
  <c r="U20" i="19"/>
  <c r="BU20" i="19"/>
  <c r="AQ20" i="19"/>
  <c r="BI20" i="19"/>
  <c r="CQ20" i="19"/>
  <c r="BQ20" i="19"/>
  <c r="BC20" i="19"/>
  <c r="BA20" i="19"/>
  <c r="BW20" i="19"/>
  <c r="BY20" i="19"/>
  <c r="S20" i="19"/>
  <c r="CK20" i="19"/>
  <c r="CI20" i="19"/>
  <c r="K20" i="19"/>
  <c r="BE20" i="19"/>
  <c r="CO20" i="19"/>
  <c r="AM20" i="19"/>
  <c r="G20" i="19"/>
  <c r="AG20" i="19"/>
  <c r="CC20" i="19"/>
  <c r="CS20" i="19"/>
  <c r="O20" i="19"/>
  <c r="BG20" i="19"/>
  <c r="AA20" i="19"/>
  <c r="BM20" i="19"/>
  <c r="Q20" i="19"/>
  <c r="I20" i="19"/>
  <c r="AY20" i="19"/>
  <c r="AI20" i="19"/>
  <c r="CG20" i="19"/>
  <c r="C20" i="19"/>
  <c r="AE20" i="19"/>
  <c r="CE20" i="19"/>
  <c r="M132" i="19"/>
  <c r="AW132" i="19"/>
  <c r="CE132" i="19"/>
  <c r="BS132" i="19"/>
  <c r="AU132" i="19"/>
  <c r="BK132" i="19"/>
  <c r="C132" i="19"/>
  <c r="AC132" i="19"/>
  <c r="BM132" i="19"/>
  <c r="E132" i="19"/>
  <c r="AE132" i="19"/>
  <c r="CK132" i="19"/>
  <c r="K132" i="19"/>
  <c r="AS132" i="19"/>
  <c r="CC132" i="19"/>
  <c r="U132" i="19"/>
  <c r="BU132" i="19"/>
  <c r="I132" i="19"/>
  <c r="AA132" i="19"/>
  <c r="BI132" i="19"/>
  <c r="CS132" i="19"/>
  <c r="AK132" i="19"/>
  <c r="AM132" i="19"/>
  <c r="BC132" i="19"/>
  <c r="AQ132" i="19"/>
  <c r="BY132" i="19"/>
  <c r="S132" i="19"/>
  <c r="BA132" i="19"/>
  <c r="CA132" i="19"/>
  <c r="CQ132" i="19"/>
  <c r="BG132" i="19"/>
  <c r="CO132" i="19"/>
  <c r="AI132" i="19"/>
  <c r="BQ132" i="19"/>
  <c r="AO132" i="19"/>
  <c r="O132" i="19"/>
  <c r="BW132" i="19"/>
  <c r="Q132" i="19"/>
  <c r="AY132" i="19"/>
  <c r="CG132" i="19"/>
  <c r="CI132" i="19"/>
  <c r="BE132" i="19"/>
  <c r="CM132" i="19"/>
  <c r="AG132" i="19"/>
  <c r="BO132" i="19"/>
  <c r="Y132" i="19"/>
  <c r="G132" i="19"/>
  <c r="W132" i="19"/>
  <c r="BU197" i="19"/>
  <c r="M197" i="19"/>
  <c r="AU197" i="19"/>
  <c r="CC197" i="19"/>
  <c r="E197" i="19"/>
  <c r="AM197" i="19"/>
  <c r="CK197" i="19"/>
  <c r="AC197" i="19"/>
  <c r="BK197" i="19"/>
  <c r="CS197" i="19"/>
  <c r="BQ197" i="19"/>
  <c r="BA197" i="19"/>
  <c r="K197" i="19"/>
  <c r="AS197" i="19"/>
  <c r="CA197" i="19"/>
  <c r="S197" i="19"/>
  <c r="G197" i="19"/>
  <c r="AK197" i="19"/>
  <c r="AA197" i="19"/>
  <c r="BI197" i="19"/>
  <c r="CQ197" i="19"/>
  <c r="AI197" i="19"/>
  <c r="BS197" i="19"/>
  <c r="I197" i="19"/>
  <c r="AQ197" i="19"/>
  <c r="BY197" i="19"/>
  <c r="Q197" i="19"/>
  <c r="AY197" i="19"/>
  <c r="U197" i="19"/>
  <c r="Y197" i="19"/>
  <c r="BG197" i="19"/>
  <c r="CO197" i="19"/>
  <c r="AG197" i="19"/>
  <c r="BO197" i="19"/>
  <c r="CG197" i="19"/>
  <c r="AO197" i="19"/>
  <c r="BW197" i="19"/>
  <c r="O197" i="19"/>
  <c r="AW197" i="19"/>
  <c r="CE197" i="19"/>
  <c r="W197" i="19"/>
  <c r="BE197" i="19"/>
  <c r="CM197" i="19"/>
  <c r="AE197" i="19"/>
  <c r="BM197" i="19"/>
  <c r="BC197" i="19"/>
  <c r="CI197" i="19"/>
  <c r="C197" i="19"/>
  <c r="G357" i="19"/>
  <c r="AO357" i="19"/>
  <c r="BW357" i="19"/>
  <c r="O357" i="19"/>
  <c r="BM357" i="19"/>
  <c r="AG357" i="19"/>
  <c r="C357" i="19"/>
  <c r="W357" i="19"/>
  <c r="BE357" i="19"/>
  <c r="CM357" i="19"/>
  <c r="AE357" i="19"/>
  <c r="BO357" i="19"/>
  <c r="E357" i="19"/>
  <c r="AM357" i="19"/>
  <c r="BU357" i="19"/>
  <c r="M357" i="19"/>
  <c r="AU357" i="19"/>
  <c r="Q357" i="19"/>
  <c r="U357" i="19"/>
  <c r="BC357" i="19"/>
  <c r="CK357" i="19"/>
  <c r="AC357" i="19"/>
  <c r="BK357" i="19"/>
  <c r="CC357" i="19"/>
  <c r="AK357" i="19"/>
  <c r="BS357" i="19"/>
  <c r="K357" i="19"/>
  <c r="AS357" i="19"/>
  <c r="CA357" i="19"/>
  <c r="S357" i="19"/>
  <c r="BA357" i="19"/>
  <c r="CI357" i="19"/>
  <c r="AA357" i="19"/>
  <c r="BI357" i="19"/>
  <c r="CQ357" i="19"/>
  <c r="CE357" i="19"/>
  <c r="BQ357" i="19"/>
  <c r="I357" i="19"/>
  <c r="AQ357" i="19"/>
  <c r="BY357" i="19"/>
  <c r="AW357" i="19"/>
  <c r="AI357" i="19"/>
  <c r="CG357" i="19"/>
  <c r="Y357" i="19"/>
  <c r="BG357" i="19"/>
  <c r="CO357" i="19"/>
  <c r="AY357" i="19"/>
  <c r="CS357" i="19"/>
  <c r="M72" i="19"/>
  <c r="AU72" i="19"/>
  <c r="CC72" i="19"/>
  <c r="BW72" i="19"/>
  <c r="Y72" i="19"/>
  <c r="CG72" i="19"/>
  <c r="C72" i="19"/>
  <c r="AC72" i="19"/>
  <c r="BK72" i="19"/>
  <c r="CS72" i="19"/>
  <c r="I72" i="19"/>
  <c r="BQ72" i="19"/>
  <c r="G72" i="19"/>
  <c r="AS72" i="19"/>
  <c r="CA72" i="19"/>
  <c r="S72" i="19"/>
  <c r="BA72" i="19"/>
  <c r="CK72" i="19"/>
  <c r="W72" i="19"/>
  <c r="BI72" i="19"/>
  <c r="CQ72" i="19"/>
  <c r="AI72" i="19"/>
  <c r="CM72" i="19"/>
  <c r="E72" i="19"/>
  <c r="AM72" i="19"/>
  <c r="BY72" i="19"/>
  <c r="Q72" i="19"/>
  <c r="AY72" i="19"/>
  <c r="K72" i="19"/>
  <c r="AA72" i="19"/>
  <c r="BC72" i="19"/>
  <c r="CO72" i="19"/>
  <c r="AG72" i="19"/>
  <c r="BO72" i="19"/>
  <c r="BE72" i="19"/>
  <c r="AO72" i="19"/>
  <c r="BS72" i="19"/>
  <c r="O72" i="19"/>
  <c r="AW72" i="19"/>
  <c r="CE72" i="19"/>
  <c r="U72" i="19"/>
  <c r="AQ72" i="19"/>
  <c r="CI72" i="19"/>
  <c r="AE72" i="19"/>
  <c r="BM72" i="19"/>
  <c r="AK72" i="19"/>
  <c r="BG72" i="19"/>
  <c r="BU72" i="19"/>
  <c r="M157" i="19"/>
  <c r="AU157" i="19"/>
  <c r="CC157" i="19"/>
  <c r="U157" i="19"/>
  <c r="BC157" i="19"/>
  <c r="CK157" i="19"/>
  <c r="C157" i="19"/>
  <c r="AC157" i="19"/>
  <c r="BK157" i="19"/>
  <c r="CS157" i="19"/>
  <c r="AK157" i="19"/>
  <c r="BS157" i="19"/>
  <c r="K157" i="19"/>
  <c r="AS157" i="19"/>
  <c r="CA157" i="19"/>
  <c r="S157" i="19"/>
  <c r="BA157" i="19"/>
  <c r="CI157" i="19"/>
  <c r="AA157" i="19"/>
  <c r="BI157" i="19"/>
  <c r="CQ157" i="19"/>
  <c r="AI157" i="19"/>
  <c r="BQ157" i="19"/>
  <c r="Y157" i="19"/>
  <c r="AQ157" i="19"/>
  <c r="BY157" i="19"/>
  <c r="Q157" i="19"/>
  <c r="AY157" i="19"/>
  <c r="CG157" i="19"/>
  <c r="AO157" i="19"/>
  <c r="BG157" i="19"/>
  <c r="CO157" i="19"/>
  <c r="AG157" i="19"/>
  <c r="BO157" i="19"/>
  <c r="G157" i="19"/>
  <c r="BE157" i="19"/>
  <c r="BW157" i="19"/>
  <c r="O157" i="19"/>
  <c r="AW157" i="19"/>
  <c r="CE157" i="19"/>
  <c r="W157" i="19"/>
  <c r="BU157" i="19"/>
  <c r="AM157" i="19"/>
  <c r="I157" i="19"/>
  <c r="CM157" i="19"/>
  <c r="AE157" i="19"/>
  <c r="BM157" i="19"/>
  <c r="E157" i="19"/>
  <c r="BI267" i="19"/>
  <c r="CQ267" i="19"/>
  <c r="AI267" i="19"/>
  <c r="BQ267" i="19"/>
  <c r="I267" i="19"/>
  <c r="BG267" i="19"/>
  <c r="BY267" i="19"/>
  <c r="Q267" i="19"/>
  <c r="AY267" i="19"/>
  <c r="CG267" i="19"/>
  <c r="Y267" i="19"/>
  <c r="BW267" i="19"/>
  <c r="CO267" i="19"/>
  <c r="AG267" i="19"/>
  <c r="BO267" i="19"/>
  <c r="G267" i="19"/>
  <c r="AO267" i="19"/>
  <c r="CM267" i="19"/>
  <c r="O267" i="19"/>
  <c r="AW267" i="19"/>
  <c r="CE267" i="19"/>
  <c r="W267" i="19"/>
  <c r="BE267" i="19"/>
  <c r="K267" i="19"/>
  <c r="C267" i="19"/>
  <c r="AE267" i="19"/>
  <c r="BM267" i="19"/>
  <c r="E267" i="19"/>
  <c r="AM267" i="19"/>
  <c r="BU267" i="19"/>
  <c r="AC267" i="19"/>
  <c r="BK267" i="19"/>
  <c r="CS267" i="19"/>
  <c r="AK267" i="19"/>
  <c r="BS267" i="19"/>
  <c r="AA267" i="19"/>
  <c r="AS267" i="19"/>
  <c r="CA267" i="19"/>
  <c r="S267" i="19"/>
  <c r="BA267" i="19"/>
  <c r="CI267" i="19"/>
  <c r="AQ267" i="19"/>
  <c r="U267" i="19"/>
  <c r="BC267" i="19"/>
  <c r="CK267" i="19"/>
  <c r="M267" i="19"/>
  <c r="AU267" i="19"/>
  <c r="CC267" i="19"/>
  <c r="M124" i="19"/>
  <c r="AW124" i="19"/>
  <c r="CE124" i="19"/>
  <c r="BC124" i="19"/>
  <c r="AE124" i="19"/>
  <c r="AU124" i="19"/>
  <c r="C124" i="19"/>
  <c r="AC124" i="19"/>
  <c r="BM124" i="19"/>
  <c r="E124" i="19"/>
  <c r="CQ124" i="19"/>
  <c r="BU124" i="19"/>
  <c r="K124" i="19"/>
  <c r="AS124" i="19"/>
  <c r="CC124" i="19"/>
  <c r="U124" i="19"/>
  <c r="O124" i="19"/>
  <c r="AM124" i="19"/>
  <c r="AA124" i="19"/>
  <c r="BI124" i="19"/>
  <c r="CS124" i="19"/>
  <c r="AK124" i="19"/>
  <c r="BE124" i="19"/>
  <c r="CA124" i="19"/>
  <c r="AQ124" i="19"/>
  <c r="BY124" i="19"/>
  <c r="S124" i="19"/>
  <c r="BA124" i="19"/>
  <c r="W124" i="19"/>
  <c r="AO124" i="19"/>
  <c r="BG124" i="19"/>
  <c r="CO124" i="19"/>
  <c r="AI124" i="19"/>
  <c r="BQ124" i="19"/>
  <c r="BK124" i="19"/>
  <c r="CI124" i="19"/>
  <c r="BW124" i="19"/>
  <c r="Q124" i="19"/>
  <c r="AY124" i="19"/>
  <c r="CG124" i="19"/>
  <c r="Y124" i="19"/>
  <c r="CK124" i="19"/>
  <c r="BO124" i="19"/>
  <c r="I124" i="19"/>
  <c r="BS124" i="19"/>
  <c r="G124" i="19"/>
  <c r="CM124" i="19"/>
  <c r="AG124" i="19"/>
  <c r="BE81" i="19"/>
  <c r="CQ81" i="19"/>
  <c r="AI81" i="19"/>
  <c r="BQ81" i="19"/>
  <c r="AA81" i="19"/>
  <c r="G81" i="19"/>
  <c r="BU81" i="19"/>
  <c r="Q81" i="19"/>
  <c r="AY81" i="19"/>
  <c r="CG81" i="19"/>
  <c r="BS81" i="19"/>
  <c r="K81" i="19"/>
  <c r="CK81" i="19"/>
  <c r="AG81" i="19"/>
  <c r="BO81" i="19"/>
  <c r="AQ81" i="19"/>
  <c r="AC81" i="19"/>
  <c r="AM81" i="19"/>
  <c r="O81" i="19"/>
  <c r="AW81" i="19"/>
  <c r="CE81" i="19"/>
  <c r="CI81" i="19"/>
  <c r="BW81" i="19"/>
  <c r="BC81" i="19"/>
  <c r="AE81" i="19"/>
  <c r="BM81" i="19"/>
  <c r="E81" i="19"/>
  <c r="M81" i="19"/>
  <c r="AS81" i="19"/>
  <c r="I81" i="19"/>
  <c r="AU81" i="19"/>
  <c r="CC81" i="19"/>
  <c r="U81" i="19"/>
  <c r="BG81" i="19"/>
  <c r="BY81" i="19"/>
  <c r="Y81" i="19"/>
  <c r="BK81" i="19"/>
  <c r="CS81" i="19"/>
  <c r="AK81" i="19"/>
  <c r="W81" i="19"/>
  <c r="CM81" i="19"/>
  <c r="AO81" i="19"/>
  <c r="CA81" i="19"/>
  <c r="S81" i="19"/>
  <c r="BA81" i="19"/>
  <c r="BI81" i="19"/>
  <c r="CO81" i="19"/>
  <c r="C81" i="19"/>
  <c r="BY164" i="19"/>
  <c r="Q164" i="19"/>
  <c r="BC164" i="19"/>
  <c r="BQ164" i="19"/>
  <c r="I164" i="19"/>
  <c r="BG164" i="19"/>
  <c r="CO164" i="19"/>
  <c r="AG164" i="19"/>
  <c r="CE164" i="19"/>
  <c r="CM164" i="19"/>
  <c r="CG164" i="19"/>
  <c r="G164" i="19"/>
  <c r="O164" i="19"/>
  <c r="AW164" i="19"/>
  <c r="K164" i="19"/>
  <c r="U164" i="19"/>
  <c r="Y164" i="19"/>
  <c r="BW164" i="19"/>
  <c r="AE164" i="19"/>
  <c r="BM164" i="19"/>
  <c r="AM164" i="19"/>
  <c r="AQ164" i="19"/>
  <c r="CI164" i="19"/>
  <c r="M164" i="19"/>
  <c r="AU164" i="19"/>
  <c r="CC164" i="19"/>
  <c r="BO164" i="19"/>
  <c r="BS164" i="19"/>
  <c r="AI164" i="19"/>
  <c r="AC164" i="19"/>
  <c r="BK164" i="19"/>
  <c r="CS164" i="19"/>
  <c r="CK164" i="19"/>
  <c r="W164" i="19"/>
  <c r="AK164" i="19"/>
  <c r="AS164" i="19"/>
  <c r="CA164" i="19"/>
  <c r="E164" i="19"/>
  <c r="S164" i="19"/>
  <c r="AY164" i="19"/>
  <c r="BA164" i="19"/>
  <c r="AA164" i="19"/>
  <c r="AO164" i="19"/>
  <c r="BU164" i="19"/>
  <c r="BE164" i="19"/>
  <c r="BI164" i="19"/>
  <c r="CQ164" i="19"/>
  <c r="C164" i="19"/>
  <c r="CI105" i="19"/>
  <c r="BC105" i="19"/>
  <c r="O105" i="19"/>
  <c r="AW105" i="19"/>
  <c r="CE105" i="19"/>
  <c r="I105" i="19"/>
  <c r="BG105" i="19"/>
  <c r="BS105" i="19"/>
  <c r="AE105" i="19"/>
  <c r="BM105" i="19"/>
  <c r="AA105" i="19"/>
  <c r="BA105" i="19"/>
  <c r="BQ105" i="19"/>
  <c r="M105" i="19"/>
  <c r="AU105" i="19"/>
  <c r="CC105" i="19"/>
  <c r="BU105" i="19"/>
  <c r="CM105" i="19"/>
  <c r="CG105" i="19"/>
  <c r="AC105" i="19"/>
  <c r="BK105" i="19"/>
  <c r="CS105" i="19"/>
  <c r="AK105" i="19"/>
  <c r="K105" i="19"/>
  <c r="C105" i="19"/>
  <c r="AS105" i="19"/>
  <c r="CA105" i="19"/>
  <c r="S105" i="19"/>
  <c r="BW105" i="19"/>
  <c r="BE105" i="19"/>
  <c r="G105" i="19"/>
  <c r="BI105" i="19"/>
  <c r="CQ105" i="19"/>
  <c r="AI105" i="19"/>
  <c r="E105" i="19"/>
  <c r="U105" i="19"/>
  <c r="W105" i="19"/>
  <c r="BY105" i="19"/>
  <c r="Q105" i="19"/>
  <c r="AY105" i="19"/>
  <c r="AQ105" i="19"/>
  <c r="Y105" i="19"/>
  <c r="CO105" i="19"/>
  <c r="AG105" i="19"/>
  <c r="BO105" i="19"/>
  <c r="CK105" i="19"/>
  <c r="AO105" i="19"/>
  <c r="AM105" i="19"/>
  <c r="CS166" i="19"/>
  <c r="AK166" i="19"/>
  <c r="G166" i="19"/>
  <c r="K166" i="19"/>
  <c r="AA166" i="19"/>
  <c r="CO166" i="19"/>
  <c r="S166" i="19"/>
  <c r="BA166" i="19"/>
  <c r="AC166" i="19"/>
  <c r="AM166" i="19"/>
  <c r="AQ166" i="19"/>
  <c r="Y166" i="19"/>
  <c r="AI166" i="19"/>
  <c r="BQ166" i="19"/>
  <c r="BE166" i="19"/>
  <c r="BI166" i="19"/>
  <c r="AU166" i="19"/>
  <c r="Q166" i="19"/>
  <c r="AY166" i="19"/>
  <c r="CG166" i="19"/>
  <c r="CA166" i="19"/>
  <c r="CK166" i="19"/>
  <c r="BC166" i="19"/>
  <c r="AG166" i="19"/>
  <c r="BO166" i="19"/>
  <c r="W166" i="19"/>
  <c r="I166" i="19"/>
  <c r="M166" i="19"/>
  <c r="BS166" i="19"/>
  <c r="AW166" i="19"/>
  <c r="CE166" i="19"/>
  <c r="AS166" i="19"/>
  <c r="AE166" i="19"/>
  <c r="AO166" i="19"/>
  <c r="BW166" i="19"/>
  <c r="BM166" i="19"/>
  <c r="E166" i="19"/>
  <c r="BU166" i="19"/>
  <c r="BG166" i="19"/>
  <c r="BK166" i="19"/>
  <c r="O166" i="19"/>
  <c r="CM166" i="19"/>
  <c r="BY166" i="19"/>
  <c r="CC166" i="19"/>
  <c r="CQ166" i="19"/>
  <c r="CI166" i="19"/>
  <c r="U166" i="19"/>
  <c r="C166" i="19"/>
  <c r="CA186" i="19"/>
  <c r="G186" i="19"/>
  <c r="AO186" i="19"/>
  <c r="BW186" i="19"/>
  <c r="M186" i="19"/>
  <c r="BO186" i="19"/>
  <c r="CQ186" i="19"/>
  <c r="W186" i="19"/>
  <c r="BE186" i="19"/>
  <c r="CM186" i="19"/>
  <c r="AY186" i="19"/>
  <c r="BY186" i="19"/>
  <c r="E186" i="19"/>
  <c r="AM186" i="19"/>
  <c r="BU186" i="19"/>
  <c r="AI186" i="19"/>
  <c r="CS186" i="19"/>
  <c r="AG186" i="19"/>
  <c r="U186" i="19"/>
  <c r="BC186" i="19"/>
  <c r="CK186" i="19"/>
  <c r="CC186" i="19"/>
  <c r="Q186" i="19"/>
  <c r="O186" i="19"/>
  <c r="AK186" i="19"/>
  <c r="BS186" i="19"/>
  <c r="K186" i="19"/>
  <c r="AS186" i="19"/>
  <c r="BI186" i="19"/>
  <c r="AE186" i="19"/>
  <c r="BA186" i="19"/>
  <c r="CI186" i="19"/>
  <c r="AA186" i="19"/>
  <c r="CE186" i="19"/>
  <c r="S186" i="19"/>
  <c r="AU186" i="19"/>
  <c r="BQ186" i="19"/>
  <c r="I186" i="19"/>
  <c r="AQ186" i="19"/>
  <c r="AW186" i="19"/>
  <c r="BM186" i="19"/>
  <c r="BK186" i="19"/>
  <c r="CG186" i="19"/>
  <c r="Y186" i="19"/>
  <c r="BG186" i="19"/>
  <c r="CO186" i="19"/>
  <c r="C186" i="19"/>
  <c r="AC186" i="19"/>
  <c r="AQ107" i="19"/>
  <c r="CC107" i="19"/>
  <c r="U107" i="19"/>
  <c r="BC107" i="19"/>
  <c r="AC107" i="19"/>
  <c r="AU107" i="19"/>
  <c r="BG107" i="19"/>
  <c r="CS107" i="19"/>
  <c r="AK107" i="19"/>
  <c r="BS107" i="19"/>
  <c r="BU107" i="19"/>
  <c r="BK107" i="19"/>
  <c r="BW107" i="19"/>
  <c r="S107" i="19"/>
  <c r="BA107" i="19"/>
  <c r="CI107" i="19"/>
  <c r="AE107" i="19"/>
  <c r="CK107" i="19"/>
  <c r="CM107" i="19"/>
  <c r="AI107" i="19"/>
  <c r="BQ107" i="19"/>
  <c r="M107" i="19"/>
  <c r="BY107" i="19"/>
  <c r="CO107" i="19"/>
  <c r="Q107" i="19"/>
  <c r="AY107" i="19"/>
  <c r="CG107" i="19"/>
  <c r="BE107" i="19"/>
  <c r="AO107" i="19"/>
  <c r="I107" i="19"/>
  <c r="AG107" i="19"/>
  <c r="BO107" i="19"/>
  <c r="G107" i="19"/>
  <c r="CQ107" i="19"/>
  <c r="CA107" i="19"/>
  <c r="K107" i="19"/>
  <c r="AW107" i="19"/>
  <c r="CE107" i="19"/>
  <c r="W107" i="19"/>
  <c r="O107" i="19"/>
  <c r="Y107" i="19"/>
  <c r="AS107" i="19"/>
  <c r="AA107" i="19"/>
  <c r="C107" i="19"/>
  <c r="BM107" i="19"/>
  <c r="E107" i="19"/>
  <c r="AM107" i="19"/>
  <c r="BI107" i="19"/>
  <c r="K227" i="19"/>
  <c r="AS227" i="19"/>
  <c r="CA227" i="19"/>
  <c r="AG227" i="19"/>
  <c r="Q227" i="19"/>
  <c r="BU227" i="19"/>
  <c r="AA227" i="19"/>
  <c r="BI227" i="19"/>
  <c r="CQ227" i="19"/>
  <c r="BM227" i="19"/>
  <c r="AW227" i="19"/>
  <c r="G227" i="19"/>
  <c r="AQ227" i="19"/>
  <c r="BY227" i="19"/>
  <c r="U227" i="19"/>
  <c r="CS227" i="19"/>
  <c r="CC227" i="19"/>
  <c r="W227" i="19"/>
  <c r="BG227" i="19"/>
  <c r="CO227" i="19"/>
  <c r="BA227" i="19"/>
  <c r="AI227" i="19"/>
  <c r="S227" i="19"/>
  <c r="AM227" i="19"/>
  <c r="BW227" i="19"/>
  <c r="O227" i="19"/>
  <c r="CG227" i="19"/>
  <c r="BO227" i="19"/>
  <c r="AY227" i="19"/>
  <c r="BS227" i="19"/>
  <c r="M227" i="19"/>
  <c r="AU227" i="19"/>
  <c r="BE227" i="19"/>
  <c r="AK227" i="19"/>
  <c r="I227" i="19"/>
  <c r="CI227" i="19"/>
  <c r="AC227" i="19"/>
  <c r="BK227" i="19"/>
  <c r="Y227" i="19"/>
  <c r="CK227" i="19"/>
  <c r="E227" i="19"/>
  <c r="BQ227" i="19"/>
  <c r="BC227" i="19"/>
  <c r="CE227" i="19"/>
  <c r="CM227" i="19"/>
  <c r="AO227" i="19"/>
  <c r="AE227" i="19"/>
  <c r="C227" i="19"/>
  <c r="C248" i="19"/>
  <c r="AC248" i="19"/>
  <c r="BK248" i="19"/>
  <c r="CS248" i="19"/>
  <c r="AM248" i="19"/>
  <c r="BU248" i="19"/>
  <c r="K248" i="19"/>
  <c r="AS248" i="19"/>
  <c r="CA248" i="19"/>
  <c r="S248" i="19"/>
  <c r="BC248" i="19"/>
  <c r="U248" i="19"/>
  <c r="AA248" i="19"/>
  <c r="BI248" i="19"/>
  <c r="CQ248" i="19"/>
  <c r="AI248" i="19"/>
  <c r="BS248" i="19"/>
  <c r="CG248" i="19"/>
  <c r="AQ248" i="19"/>
  <c r="BY248" i="19"/>
  <c r="Q248" i="19"/>
  <c r="AY248" i="19"/>
  <c r="CI248" i="19"/>
  <c r="Y248" i="19"/>
  <c r="BG248" i="19"/>
  <c r="CO248" i="19"/>
  <c r="AG248" i="19"/>
  <c r="BO248" i="19"/>
  <c r="BE248" i="19"/>
  <c r="CK248" i="19"/>
  <c r="BW248" i="19"/>
  <c r="O248" i="19"/>
  <c r="AW248" i="19"/>
  <c r="CE248" i="19"/>
  <c r="E248" i="19"/>
  <c r="AK248" i="19"/>
  <c r="CM248" i="19"/>
  <c r="AE248" i="19"/>
  <c r="BM248" i="19"/>
  <c r="G248" i="19"/>
  <c r="BQ248" i="19"/>
  <c r="AO248" i="19"/>
  <c r="W248" i="19"/>
  <c r="I248" i="19"/>
  <c r="BA248" i="19"/>
  <c r="M248" i="19"/>
  <c r="AU248" i="19"/>
  <c r="CC248" i="19"/>
  <c r="E203" i="19"/>
  <c r="AM203" i="19"/>
  <c r="BU203" i="19"/>
  <c r="M203" i="19"/>
  <c r="AU203" i="19"/>
  <c r="CE203" i="19"/>
  <c r="U203" i="19"/>
  <c r="BC203" i="19"/>
  <c r="CK203" i="19"/>
  <c r="AC203" i="19"/>
  <c r="BK203" i="19"/>
  <c r="AG203" i="19"/>
  <c r="AK203" i="19"/>
  <c r="BS203" i="19"/>
  <c r="K203" i="19"/>
  <c r="AS203" i="19"/>
  <c r="CA203" i="19"/>
  <c r="CS203" i="19"/>
  <c r="BA203" i="19"/>
  <c r="CI203" i="19"/>
  <c r="AA203" i="19"/>
  <c r="BI203" i="19"/>
  <c r="CQ203" i="19"/>
  <c r="AI203" i="19"/>
  <c r="BQ203" i="19"/>
  <c r="I203" i="19"/>
  <c r="AQ203" i="19"/>
  <c r="BY203" i="19"/>
  <c r="BO203" i="19"/>
  <c r="AY203" i="19"/>
  <c r="CG203" i="19"/>
  <c r="Y203" i="19"/>
  <c r="BG203" i="19"/>
  <c r="CO203" i="19"/>
  <c r="Q203" i="19"/>
  <c r="BM203" i="19"/>
  <c r="G203" i="19"/>
  <c r="AO203" i="19"/>
  <c r="BW203" i="19"/>
  <c r="O203" i="19"/>
  <c r="CC203" i="19"/>
  <c r="AW203" i="19"/>
  <c r="W203" i="19"/>
  <c r="BE203" i="19"/>
  <c r="CM203" i="19"/>
  <c r="AE203" i="19"/>
  <c r="S203" i="19"/>
  <c r="C203" i="19"/>
  <c r="BO349" i="19"/>
  <c r="I349" i="19"/>
  <c r="AQ349" i="19"/>
  <c r="BY349" i="19"/>
  <c r="AG349" i="19"/>
  <c r="CC349" i="19"/>
  <c r="CE349" i="19"/>
  <c r="Y349" i="19"/>
  <c r="BG349" i="19"/>
  <c r="CO349" i="19"/>
  <c r="CS349" i="19"/>
  <c r="CG349" i="19"/>
  <c r="G349" i="19"/>
  <c r="AO349" i="19"/>
  <c r="BW349" i="19"/>
  <c r="O349" i="19"/>
  <c r="AK349" i="19"/>
  <c r="U349" i="19"/>
  <c r="W349" i="19"/>
  <c r="BE349" i="19"/>
  <c r="CM349" i="19"/>
  <c r="AE349" i="19"/>
  <c r="AW349" i="19"/>
  <c r="Q349" i="19"/>
  <c r="AM349" i="19"/>
  <c r="BU349" i="19"/>
  <c r="M349" i="19"/>
  <c r="AU349" i="19"/>
  <c r="BA349" i="19"/>
  <c r="S349" i="19"/>
  <c r="BC349" i="19"/>
  <c r="CK349" i="19"/>
  <c r="AC349" i="19"/>
  <c r="BK349" i="19"/>
  <c r="BM349" i="19"/>
  <c r="AI349" i="19"/>
  <c r="BS349" i="19"/>
  <c r="K349" i="19"/>
  <c r="AS349" i="19"/>
  <c r="CA349" i="19"/>
  <c r="E349" i="19"/>
  <c r="CI349" i="19"/>
  <c r="AA349" i="19"/>
  <c r="BI349" i="19"/>
  <c r="CQ349" i="19"/>
  <c r="BQ349" i="19"/>
  <c r="AY349" i="19"/>
  <c r="C349" i="19"/>
  <c r="CQ386" i="19"/>
  <c r="AI386" i="19"/>
  <c r="BQ386" i="19"/>
  <c r="I386" i="19"/>
  <c r="M386" i="19"/>
  <c r="BI386" i="19"/>
  <c r="Q386" i="19"/>
  <c r="AY386" i="19"/>
  <c r="CG386" i="19"/>
  <c r="Y386" i="19"/>
  <c r="BY386" i="19"/>
  <c r="BG386" i="19"/>
  <c r="AG386" i="19"/>
  <c r="BO386" i="19"/>
  <c r="G386" i="19"/>
  <c r="AO386" i="19"/>
  <c r="AA386" i="19"/>
  <c r="O386" i="19"/>
  <c r="AW386" i="19"/>
  <c r="CE386" i="19"/>
  <c r="W386" i="19"/>
  <c r="BE386" i="19"/>
  <c r="CM386" i="19"/>
  <c r="AE386" i="19"/>
  <c r="BM386" i="19"/>
  <c r="E386" i="19"/>
  <c r="AM386" i="19"/>
  <c r="BU386" i="19"/>
  <c r="AC386" i="19"/>
  <c r="BK386" i="19"/>
  <c r="CS386" i="19"/>
  <c r="AK386" i="19"/>
  <c r="BS386" i="19"/>
  <c r="K386" i="19"/>
  <c r="AQ386" i="19"/>
  <c r="CA386" i="19"/>
  <c r="S386" i="19"/>
  <c r="BA386" i="19"/>
  <c r="CI386" i="19"/>
  <c r="BW386" i="19"/>
  <c r="AS386" i="19"/>
  <c r="CK386" i="19"/>
  <c r="CO386" i="19"/>
  <c r="AU386" i="19"/>
  <c r="CC386" i="19"/>
  <c r="U386" i="19"/>
  <c r="BC386" i="19"/>
  <c r="C386" i="19"/>
  <c r="AM366" i="19"/>
  <c r="BU366" i="19"/>
  <c r="M366" i="19"/>
  <c r="AU366" i="19"/>
  <c r="CC366" i="19"/>
  <c r="BQ366" i="19"/>
  <c r="BC366" i="19"/>
  <c r="CK366" i="19"/>
  <c r="AC366" i="19"/>
  <c r="BK366" i="19"/>
  <c r="CS366" i="19"/>
  <c r="U366" i="19"/>
  <c r="BS366" i="19"/>
  <c r="K366" i="19"/>
  <c r="AS366" i="19"/>
  <c r="CA366" i="19"/>
  <c r="AI366" i="19"/>
  <c r="CG366" i="19"/>
  <c r="CI366" i="19"/>
  <c r="AA366" i="19"/>
  <c r="BI366" i="19"/>
  <c r="CQ366" i="19"/>
  <c r="AK366" i="19"/>
  <c r="S366" i="19"/>
  <c r="I366" i="19"/>
  <c r="AQ366" i="19"/>
  <c r="BY366" i="19"/>
  <c r="Q366" i="19"/>
  <c r="AY366" i="19"/>
  <c r="CE366" i="19"/>
  <c r="Y366" i="19"/>
  <c r="BG366" i="19"/>
  <c r="CO366" i="19"/>
  <c r="AG366" i="19"/>
  <c r="BA366" i="19"/>
  <c r="G366" i="19"/>
  <c r="AO366" i="19"/>
  <c r="BW366" i="19"/>
  <c r="O366" i="19"/>
  <c r="AW366" i="19"/>
  <c r="BO366" i="19"/>
  <c r="E366" i="19"/>
  <c r="W366" i="19"/>
  <c r="BE366" i="19"/>
  <c r="CM366" i="19"/>
  <c r="AE366" i="19"/>
  <c r="BM366" i="19"/>
  <c r="C366" i="19"/>
  <c r="CG334" i="19"/>
  <c r="Y334" i="19"/>
  <c r="BG334" i="19"/>
  <c r="CO334" i="19"/>
  <c r="AG334" i="19"/>
  <c r="G334" i="19"/>
  <c r="AO334" i="19"/>
  <c r="BW334" i="19"/>
  <c r="O334" i="19"/>
  <c r="AW334" i="19"/>
  <c r="CE334" i="19"/>
  <c r="W334" i="19"/>
  <c r="BE334" i="19"/>
  <c r="CM334" i="19"/>
  <c r="E334" i="19"/>
  <c r="AM334" i="19"/>
  <c r="BU334" i="19"/>
  <c r="U334" i="19"/>
  <c r="BC334" i="19"/>
  <c r="CK334" i="19"/>
  <c r="AC334" i="19"/>
  <c r="BK334" i="19"/>
  <c r="CS334" i="19"/>
  <c r="AK334" i="19"/>
  <c r="BS334" i="19"/>
  <c r="K334" i="19"/>
  <c r="AS334" i="19"/>
  <c r="BA334" i="19"/>
  <c r="CI334" i="19"/>
  <c r="AA334" i="19"/>
  <c r="BI334" i="19"/>
  <c r="CQ334" i="19"/>
  <c r="AI334" i="19"/>
  <c r="CA334" i="19"/>
  <c r="BQ334" i="19"/>
  <c r="Q334" i="19"/>
  <c r="I334" i="19"/>
  <c r="BM334" i="19"/>
  <c r="AQ334" i="19"/>
  <c r="CC334" i="19"/>
  <c r="M334" i="19"/>
  <c r="S334" i="19"/>
  <c r="BY334" i="19"/>
  <c r="AY334" i="19"/>
  <c r="AE334" i="19"/>
  <c r="BO334" i="19"/>
  <c r="AU334" i="19"/>
  <c r="C334" i="19"/>
  <c r="AC45" i="19"/>
  <c r="BO45" i="19"/>
  <c r="I45" i="19"/>
  <c r="CA45" i="19"/>
  <c r="BG45" i="19"/>
  <c r="G45" i="19"/>
  <c r="AS45" i="19"/>
  <c r="CE45" i="19"/>
  <c r="Y45" i="19"/>
  <c r="Q45" i="19"/>
  <c r="CM45" i="19"/>
  <c r="AM45" i="19"/>
  <c r="BI45" i="19"/>
  <c r="E45" i="19"/>
  <c r="AO45" i="19"/>
  <c r="AW45" i="19"/>
  <c r="AE45" i="19"/>
  <c r="BS45" i="19"/>
  <c r="BY45" i="19"/>
  <c r="U45" i="19"/>
  <c r="BE45" i="19"/>
  <c r="CC45" i="19"/>
  <c r="BK45" i="19"/>
  <c r="K45" i="19"/>
  <c r="CO45" i="19"/>
  <c r="AK45" i="19"/>
  <c r="BU45" i="19"/>
  <c r="W45" i="19"/>
  <c r="CQ45" i="19"/>
  <c r="AQ45" i="19"/>
  <c r="S45" i="19"/>
  <c r="BA45" i="19"/>
  <c r="CK45" i="19"/>
  <c r="BC45" i="19"/>
  <c r="AG45" i="19"/>
  <c r="BW45" i="19"/>
  <c r="C45" i="19"/>
  <c r="AI45" i="19"/>
  <c r="BQ45" i="19"/>
  <c r="O45" i="19"/>
  <c r="CI45" i="19"/>
  <c r="BM45" i="19"/>
  <c r="M45" i="19"/>
  <c r="AY45" i="19"/>
  <c r="CG45" i="19"/>
  <c r="AU45" i="19"/>
  <c r="AA45" i="19"/>
  <c r="CS45" i="19"/>
  <c r="AY159" i="19"/>
  <c r="CG159" i="19"/>
  <c r="AO159" i="19"/>
  <c r="AW159" i="19"/>
  <c r="CC159" i="19"/>
  <c r="CQ159" i="19"/>
  <c r="BO159" i="19"/>
  <c r="G159" i="19"/>
  <c r="BK159" i="19"/>
  <c r="BY159" i="19"/>
  <c r="K159" i="19"/>
  <c r="AQ159" i="19"/>
  <c r="CE159" i="19"/>
  <c r="W159" i="19"/>
  <c r="CM159" i="19"/>
  <c r="AC159" i="19"/>
  <c r="BU159" i="19"/>
  <c r="AS159" i="19"/>
  <c r="E159" i="19"/>
  <c r="AM159" i="19"/>
  <c r="Y159" i="19"/>
  <c r="BE159" i="19"/>
  <c r="O159" i="19"/>
  <c r="BI159" i="19"/>
  <c r="U159" i="19"/>
  <c r="BC159" i="19"/>
  <c r="AU159" i="19"/>
  <c r="CA159" i="19"/>
  <c r="CK159" i="19"/>
  <c r="BM159" i="19"/>
  <c r="C159" i="19"/>
  <c r="AK159" i="19"/>
  <c r="BS159" i="19"/>
  <c r="BW159" i="19"/>
  <c r="I159" i="19"/>
  <c r="Q159" i="19"/>
  <c r="S159" i="19"/>
  <c r="BA159" i="19"/>
  <c r="CI159" i="19"/>
  <c r="CS159" i="19"/>
  <c r="AE159" i="19"/>
  <c r="CO159" i="19"/>
  <c r="M159" i="19"/>
  <c r="AA159" i="19"/>
  <c r="BG159" i="19"/>
  <c r="AG159" i="19"/>
  <c r="AI159" i="19"/>
  <c r="BQ159" i="19"/>
  <c r="Y335" i="19"/>
  <c r="BG335" i="19"/>
  <c r="CO335" i="19"/>
  <c r="AG335" i="19"/>
  <c r="BO335" i="19"/>
  <c r="G335" i="19"/>
  <c r="AO335" i="19"/>
  <c r="BW335" i="19"/>
  <c r="O335" i="19"/>
  <c r="AW335" i="19"/>
  <c r="CE335" i="19"/>
  <c r="W335" i="19"/>
  <c r="BE335" i="19"/>
  <c r="CM335" i="19"/>
  <c r="AE335" i="19"/>
  <c r="BM335" i="19"/>
  <c r="U335" i="19"/>
  <c r="AM335" i="19"/>
  <c r="BU335" i="19"/>
  <c r="M335" i="19"/>
  <c r="AU335" i="19"/>
  <c r="CC335" i="19"/>
  <c r="AK335" i="19"/>
  <c r="BC335" i="19"/>
  <c r="CK335" i="19"/>
  <c r="AC335" i="19"/>
  <c r="BK335" i="19"/>
  <c r="CS335" i="19"/>
  <c r="BA335" i="19"/>
  <c r="BS335" i="19"/>
  <c r="K335" i="19"/>
  <c r="AS335" i="19"/>
  <c r="CA335" i="19"/>
  <c r="S335" i="19"/>
  <c r="BQ335" i="19"/>
  <c r="CI335" i="19"/>
  <c r="AA335" i="19"/>
  <c r="BI335" i="19"/>
  <c r="CQ335" i="19"/>
  <c r="AI335" i="19"/>
  <c r="CG335" i="19"/>
  <c r="AQ335" i="19"/>
  <c r="BY335" i="19"/>
  <c r="Q335" i="19"/>
  <c r="AY335" i="19"/>
  <c r="E335" i="19"/>
  <c r="I335" i="19"/>
  <c r="C335" i="19"/>
  <c r="S449" i="19"/>
  <c r="CA449" i="19"/>
  <c r="E449" i="19"/>
  <c r="AM449" i="19"/>
  <c r="BU449" i="19"/>
  <c r="M449" i="19"/>
  <c r="CQ449" i="19"/>
  <c r="U449" i="19"/>
  <c r="BC449" i="19"/>
  <c r="CK449" i="19"/>
  <c r="AC449" i="19"/>
  <c r="Q449" i="19"/>
  <c r="AK449" i="19"/>
  <c r="BS449" i="19"/>
  <c r="K449" i="19"/>
  <c r="AS449" i="19"/>
  <c r="AG449" i="19"/>
  <c r="BA449" i="19"/>
  <c r="CI449" i="19"/>
  <c r="AA449" i="19"/>
  <c r="BI449" i="19"/>
  <c r="O449" i="19"/>
  <c r="AW449" i="19"/>
  <c r="BQ449" i="19"/>
  <c r="I449" i="19"/>
  <c r="AQ449" i="19"/>
  <c r="BY449" i="19"/>
  <c r="AU449" i="19"/>
  <c r="CC449" i="19"/>
  <c r="G449" i="19"/>
  <c r="AO449" i="19"/>
  <c r="BW449" i="19"/>
  <c r="BK449" i="19"/>
  <c r="CS449" i="19"/>
  <c r="W449" i="19"/>
  <c r="BE449" i="19"/>
  <c r="CM449" i="19"/>
  <c r="CO449" i="19"/>
  <c r="AE449" i="19"/>
  <c r="BM449" i="19"/>
  <c r="CG449" i="19"/>
  <c r="Y449" i="19"/>
  <c r="AY449" i="19"/>
  <c r="CE449" i="19"/>
  <c r="BG449" i="19"/>
  <c r="BO449" i="19"/>
  <c r="C449" i="19"/>
  <c r="AI449" i="19"/>
  <c r="AE292" i="19"/>
  <c r="BM292" i="19"/>
  <c r="E292" i="19"/>
  <c r="AM292" i="19"/>
  <c r="BU292" i="19"/>
  <c r="M292" i="19"/>
  <c r="AU292" i="19"/>
  <c r="CC292" i="19"/>
  <c r="U292" i="19"/>
  <c r="BC292" i="19"/>
  <c r="CK292" i="19"/>
  <c r="AC292" i="19"/>
  <c r="BK292" i="19"/>
  <c r="CS292" i="19"/>
  <c r="AK292" i="19"/>
  <c r="BS292" i="19"/>
  <c r="K292" i="19"/>
  <c r="AS292" i="19"/>
  <c r="CA292" i="19"/>
  <c r="S292" i="19"/>
  <c r="BA292" i="19"/>
  <c r="CI292" i="19"/>
  <c r="AA292" i="19"/>
  <c r="BI292" i="19"/>
  <c r="Q292" i="19"/>
  <c r="AY292" i="19"/>
  <c r="CG292" i="19"/>
  <c r="Y292" i="19"/>
  <c r="BG292" i="19"/>
  <c r="CO292" i="19"/>
  <c r="C292" i="19"/>
  <c r="AG292" i="19"/>
  <c r="BO292" i="19"/>
  <c r="G292" i="19"/>
  <c r="AO292" i="19"/>
  <c r="BW292" i="19"/>
  <c r="O292" i="19"/>
  <c r="AW292" i="19"/>
  <c r="CE292" i="19"/>
  <c r="W292" i="19"/>
  <c r="BE292" i="19"/>
  <c r="CM292" i="19"/>
  <c r="BY292" i="19"/>
  <c r="CQ292" i="19"/>
  <c r="AI292" i="19"/>
  <c r="BQ292" i="19"/>
  <c r="I292" i="19"/>
  <c r="AQ292" i="19"/>
  <c r="BW437" i="19"/>
  <c r="CM437" i="19"/>
  <c r="W437" i="19"/>
  <c r="BE437" i="19"/>
  <c r="CO437" i="19"/>
  <c r="AG437" i="19"/>
  <c r="BO437" i="19"/>
  <c r="AM437" i="19"/>
  <c r="BU437" i="19"/>
  <c r="O437" i="19"/>
  <c r="AW437" i="19"/>
  <c r="CE437" i="19"/>
  <c r="BC437" i="19"/>
  <c r="CK437" i="19"/>
  <c r="AE437" i="19"/>
  <c r="BM437" i="19"/>
  <c r="E437" i="19"/>
  <c r="BS437" i="19"/>
  <c r="M437" i="19"/>
  <c r="AU437" i="19"/>
  <c r="CC437" i="19"/>
  <c r="U437" i="19"/>
  <c r="CI437" i="19"/>
  <c r="AC437" i="19"/>
  <c r="BK437" i="19"/>
  <c r="CS437" i="19"/>
  <c r="AK437" i="19"/>
  <c r="I437" i="19"/>
  <c r="AS437" i="19"/>
  <c r="CA437" i="19"/>
  <c r="S437" i="19"/>
  <c r="BA437" i="19"/>
  <c r="C437" i="19"/>
  <c r="Y437" i="19"/>
  <c r="BI437" i="19"/>
  <c r="CQ437" i="19"/>
  <c r="AI437" i="19"/>
  <c r="BQ437" i="19"/>
  <c r="AO437" i="19"/>
  <c r="BY437" i="19"/>
  <c r="Q437" i="19"/>
  <c r="AY437" i="19"/>
  <c r="CG437" i="19"/>
  <c r="G437" i="19"/>
  <c r="BG437" i="19"/>
  <c r="AA437" i="19"/>
  <c r="AQ437" i="19"/>
  <c r="K437" i="19"/>
  <c r="S489" i="19"/>
  <c r="CS489" i="19"/>
  <c r="CC489" i="19"/>
  <c r="CQ489" i="19"/>
  <c r="BY489" i="19"/>
  <c r="BM489" i="19"/>
  <c r="CA489" i="19"/>
  <c r="BI489" i="19"/>
  <c r="AW489" i="19"/>
  <c r="BK489" i="19"/>
  <c r="AS489" i="19"/>
  <c r="AG489" i="19"/>
  <c r="AU489" i="19"/>
  <c r="Q489" i="19"/>
  <c r="AE489" i="19"/>
  <c r="M489" i="19"/>
  <c r="O489" i="19"/>
  <c r="CO489" i="19"/>
  <c r="AC489" i="19"/>
  <c r="AA489" i="19"/>
  <c r="K489" i="19"/>
  <c r="CM489" i="19"/>
  <c r="BW489" i="19"/>
  <c r="BG489" i="19"/>
  <c r="AQ489" i="19"/>
  <c r="BU489" i="19"/>
  <c r="BA489" i="19"/>
  <c r="BE489" i="19"/>
  <c r="AK489" i="19"/>
  <c r="AO489" i="19"/>
  <c r="CI489" i="19"/>
  <c r="U489" i="19"/>
  <c r="Y489" i="19"/>
  <c r="BS489" i="19"/>
  <c r="E489" i="19"/>
  <c r="I489" i="19"/>
  <c r="BC489" i="19"/>
  <c r="AM489" i="19"/>
  <c r="W489" i="19"/>
  <c r="CG489" i="19"/>
  <c r="BQ489" i="19"/>
  <c r="C489" i="19"/>
  <c r="CE489" i="19"/>
  <c r="BO489" i="19"/>
  <c r="G489" i="19"/>
  <c r="AY489" i="19"/>
  <c r="AI489" i="19"/>
  <c r="CK489" i="19"/>
  <c r="M330" i="19"/>
  <c r="AU330" i="19"/>
  <c r="CC330" i="19"/>
  <c r="U330" i="19"/>
  <c r="BC330" i="19"/>
  <c r="CK330" i="19"/>
  <c r="AC330" i="19"/>
  <c r="BK330" i="19"/>
  <c r="CS330" i="19"/>
  <c r="AK330" i="19"/>
  <c r="BS330" i="19"/>
  <c r="K330" i="19"/>
  <c r="AS330" i="19"/>
  <c r="CA330" i="19"/>
  <c r="S330" i="19"/>
  <c r="BA330" i="19"/>
  <c r="CI330" i="19"/>
  <c r="AA330" i="19"/>
  <c r="BI330" i="19"/>
  <c r="CQ330" i="19"/>
  <c r="AI330" i="19"/>
  <c r="BQ330" i="19"/>
  <c r="I330" i="19"/>
  <c r="AQ330" i="19"/>
  <c r="BY330" i="19"/>
  <c r="Q330" i="19"/>
  <c r="AY330" i="19"/>
  <c r="CG330" i="19"/>
  <c r="Y330" i="19"/>
  <c r="BG330" i="19"/>
  <c r="O330" i="19"/>
  <c r="AW330" i="19"/>
  <c r="CE330" i="19"/>
  <c r="W330" i="19"/>
  <c r="BE330" i="19"/>
  <c r="BW330" i="19"/>
  <c r="C330" i="19"/>
  <c r="AE330" i="19"/>
  <c r="BM330" i="19"/>
  <c r="E330" i="19"/>
  <c r="AM330" i="19"/>
  <c r="BU330" i="19"/>
  <c r="CO330" i="19"/>
  <c r="AG330" i="19"/>
  <c r="BO330" i="19"/>
  <c r="G330" i="19"/>
  <c r="AO330" i="19"/>
  <c r="CM330" i="19"/>
  <c r="AC384" i="19"/>
  <c r="BK384" i="19"/>
  <c r="CS384" i="19"/>
  <c r="AK384" i="19"/>
  <c r="W384" i="19"/>
  <c r="K384" i="19"/>
  <c r="AS384" i="19"/>
  <c r="CA384" i="19"/>
  <c r="S384" i="19"/>
  <c r="BA384" i="19"/>
  <c r="CI384" i="19"/>
  <c r="AA384" i="19"/>
  <c r="BI384" i="19"/>
  <c r="CQ384" i="19"/>
  <c r="AI384" i="19"/>
  <c r="BQ384" i="19"/>
  <c r="Y384" i="19"/>
  <c r="AQ384" i="19"/>
  <c r="BY384" i="19"/>
  <c r="Q384" i="19"/>
  <c r="AY384" i="19"/>
  <c r="CG384" i="19"/>
  <c r="CK384" i="19"/>
  <c r="BG384" i="19"/>
  <c r="CO384" i="19"/>
  <c r="AG384" i="19"/>
  <c r="BO384" i="19"/>
  <c r="G384" i="19"/>
  <c r="AM384" i="19"/>
  <c r="BW384" i="19"/>
  <c r="O384" i="19"/>
  <c r="AW384" i="19"/>
  <c r="CE384" i="19"/>
  <c r="BS384" i="19"/>
  <c r="AO384" i="19"/>
  <c r="CM384" i="19"/>
  <c r="AE384" i="19"/>
  <c r="BM384" i="19"/>
  <c r="E384" i="19"/>
  <c r="I384" i="19"/>
  <c r="BE384" i="19"/>
  <c r="M384" i="19"/>
  <c r="AU384" i="19"/>
  <c r="CC384" i="19"/>
  <c r="U384" i="19"/>
  <c r="BU384" i="19"/>
  <c r="BC384" i="19"/>
  <c r="C384" i="19"/>
  <c r="CM66" i="19"/>
  <c r="AI66" i="19"/>
  <c r="BQ66" i="19"/>
  <c r="AS66" i="19"/>
  <c r="AE66" i="19"/>
  <c r="CA66" i="19"/>
  <c r="Q66" i="19"/>
  <c r="AY66" i="19"/>
  <c r="CG66" i="19"/>
  <c r="CK66" i="19"/>
  <c r="BY66" i="19"/>
  <c r="CQ66" i="19"/>
  <c r="C66" i="19"/>
  <c r="AG66" i="19"/>
  <c r="BO66" i="19"/>
  <c r="G66" i="19"/>
  <c r="O66" i="19"/>
  <c r="CO66" i="19"/>
  <c r="K66" i="19"/>
  <c r="AW66" i="19"/>
  <c r="CE66" i="19"/>
  <c r="W66" i="19"/>
  <c r="BI66" i="19"/>
  <c r="I66" i="19"/>
  <c r="AA66" i="19"/>
  <c r="BM66" i="19"/>
  <c r="E66" i="19"/>
  <c r="AM66" i="19"/>
  <c r="Y66" i="19"/>
  <c r="M66" i="19"/>
  <c r="AQ66" i="19"/>
  <c r="CC66" i="19"/>
  <c r="U66" i="19"/>
  <c r="BC66" i="19"/>
  <c r="BK66" i="19"/>
  <c r="AO66" i="19"/>
  <c r="BG66" i="19"/>
  <c r="CS66" i="19"/>
  <c r="AK66" i="19"/>
  <c r="BS66" i="19"/>
  <c r="AC66" i="19"/>
  <c r="AU66" i="19"/>
  <c r="S66" i="19"/>
  <c r="BA66" i="19"/>
  <c r="CI66" i="19"/>
  <c r="BU66" i="19"/>
  <c r="BE66" i="19"/>
  <c r="BW66" i="19"/>
  <c r="W169" i="19"/>
  <c r="BE169" i="19"/>
  <c r="CM169" i="19"/>
  <c r="E169" i="19"/>
  <c r="O169" i="19"/>
  <c r="AW169" i="19"/>
  <c r="AM169" i="19"/>
  <c r="BU169" i="19"/>
  <c r="S169" i="19"/>
  <c r="AG169" i="19"/>
  <c r="AK169" i="19"/>
  <c r="AY169" i="19"/>
  <c r="BC169" i="19"/>
  <c r="CK169" i="19"/>
  <c r="AU169" i="19"/>
  <c r="BI169" i="19"/>
  <c r="BM169" i="19"/>
  <c r="BO169" i="19"/>
  <c r="BS169" i="19"/>
  <c r="K169" i="19"/>
  <c r="BQ169" i="19"/>
  <c r="CE169" i="19"/>
  <c r="CO169" i="19"/>
  <c r="BY169" i="19"/>
  <c r="CI169" i="19"/>
  <c r="AA169" i="19"/>
  <c r="CS169" i="19"/>
  <c r="M169" i="19"/>
  <c r="U169" i="19"/>
  <c r="Q169" i="19"/>
  <c r="I169" i="19"/>
  <c r="AQ169" i="19"/>
  <c r="AE169" i="19"/>
  <c r="AI169" i="19"/>
  <c r="CQ169" i="19"/>
  <c r="CA169" i="19"/>
  <c r="Y169" i="19"/>
  <c r="BG169" i="19"/>
  <c r="BA169" i="19"/>
  <c r="BK169" i="19"/>
  <c r="AC169" i="19"/>
  <c r="CC169" i="19"/>
  <c r="CG169" i="19"/>
  <c r="AS169" i="19"/>
  <c r="G169" i="19"/>
  <c r="AO169" i="19"/>
  <c r="BW169" i="19"/>
  <c r="C169" i="19"/>
  <c r="AG261" i="19"/>
  <c r="BO261" i="19"/>
  <c r="G261" i="19"/>
  <c r="AO261" i="19"/>
  <c r="BW261" i="19"/>
  <c r="CA261" i="19"/>
  <c r="AW261" i="19"/>
  <c r="CE261" i="19"/>
  <c r="W261" i="19"/>
  <c r="BE261" i="19"/>
  <c r="CM261" i="19"/>
  <c r="CQ261" i="19"/>
  <c r="BM261" i="19"/>
  <c r="E261" i="19"/>
  <c r="AM261" i="19"/>
  <c r="BU261" i="19"/>
  <c r="M261" i="19"/>
  <c r="O261" i="19"/>
  <c r="CC261" i="19"/>
  <c r="U261" i="19"/>
  <c r="BC261" i="19"/>
  <c r="CK261" i="19"/>
  <c r="AC261" i="19"/>
  <c r="AE261" i="19"/>
  <c r="CS261" i="19"/>
  <c r="AK261" i="19"/>
  <c r="BS261" i="19"/>
  <c r="K261" i="19"/>
  <c r="AS261" i="19"/>
  <c r="AU261" i="19"/>
  <c r="S261" i="19"/>
  <c r="BA261" i="19"/>
  <c r="CI261" i="19"/>
  <c r="AA261" i="19"/>
  <c r="BI261" i="19"/>
  <c r="BK261" i="19"/>
  <c r="AI261" i="19"/>
  <c r="BQ261" i="19"/>
  <c r="I261" i="19"/>
  <c r="AQ261" i="19"/>
  <c r="BY261" i="19"/>
  <c r="Q261" i="19"/>
  <c r="AY261" i="19"/>
  <c r="CG261" i="19"/>
  <c r="Y261" i="19"/>
  <c r="BG261" i="19"/>
  <c r="CO261" i="19"/>
  <c r="C261" i="19"/>
  <c r="AI309" i="19"/>
  <c r="BQ309" i="19"/>
  <c r="I309" i="19"/>
  <c r="AQ309" i="19"/>
  <c r="BY309" i="19"/>
  <c r="AG309" i="19"/>
  <c r="AY309" i="19"/>
  <c r="CG309" i="19"/>
  <c r="Y309" i="19"/>
  <c r="BG309" i="19"/>
  <c r="CO309" i="19"/>
  <c r="AW309" i="19"/>
  <c r="BO309" i="19"/>
  <c r="G309" i="19"/>
  <c r="AO309" i="19"/>
  <c r="BW309" i="19"/>
  <c r="O309" i="19"/>
  <c r="BM309" i="19"/>
  <c r="CE309" i="19"/>
  <c r="W309" i="19"/>
  <c r="BE309" i="19"/>
  <c r="CM309" i="19"/>
  <c r="AE309" i="19"/>
  <c r="CC309" i="19"/>
  <c r="E309" i="19"/>
  <c r="AM309" i="19"/>
  <c r="BU309" i="19"/>
  <c r="M309" i="19"/>
  <c r="AU309" i="19"/>
  <c r="CS309" i="19"/>
  <c r="U309" i="19"/>
  <c r="BC309" i="19"/>
  <c r="CK309" i="19"/>
  <c r="AC309" i="19"/>
  <c r="BK309" i="19"/>
  <c r="Q309" i="19"/>
  <c r="AK309" i="19"/>
  <c r="BS309" i="19"/>
  <c r="K309" i="19"/>
  <c r="AS309" i="19"/>
  <c r="CA309" i="19"/>
  <c r="S309" i="19"/>
  <c r="BA309" i="19"/>
  <c r="CI309" i="19"/>
  <c r="AA309" i="19"/>
  <c r="BI309" i="19"/>
  <c r="CQ309" i="19"/>
  <c r="C309" i="19"/>
  <c r="AE307" i="19"/>
  <c r="BM307" i="19"/>
  <c r="E307" i="19"/>
  <c r="AM307" i="19"/>
  <c r="BU307" i="19"/>
  <c r="CO307" i="19"/>
  <c r="AU307" i="19"/>
  <c r="CC307" i="19"/>
  <c r="U307" i="19"/>
  <c r="BC307" i="19"/>
  <c r="CK307" i="19"/>
  <c r="M307" i="19"/>
  <c r="BK307" i="19"/>
  <c r="CS307" i="19"/>
  <c r="AK307" i="19"/>
  <c r="BS307" i="19"/>
  <c r="K307" i="19"/>
  <c r="AC307" i="19"/>
  <c r="CA307" i="19"/>
  <c r="S307" i="19"/>
  <c r="BA307" i="19"/>
  <c r="CI307" i="19"/>
  <c r="AA307" i="19"/>
  <c r="AS307" i="19"/>
  <c r="Q307" i="19"/>
  <c r="AY307" i="19"/>
  <c r="CG307" i="19"/>
  <c r="Y307" i="19"/>
  <c r="BG307" i="19"/>
  <c r="BY307" i="19"/>
  <c r="AG307" i="19"/>
  <c r="BO307" i="19"/>
  <c r="G307" i="19"/>
  <c r="AO307" i="19"/>
  <c r="BW307" i="19"/>
  <c r="O307" i="19"/>
  <c r="AW307" i="19"/>
  <c r="CE307" i="19"/>
  <c r="W307" i="19"/>
  <c r="BE307" i="19"/>
  <c r="CM307" i="19"/>
  <c r="I307" i="19"/>
  <c r="AQ307" i="19"/>
  <c r="BI307" i="19"/>
  <c r="CQ307" i="19"/>
  <c r="AI307" i="19"/>
  <c r="BQ307" i="19"/>
  <c r="C307" i="19"/>
  <c r="BO333" i="19"/>
  <c r="G333" i="19"/>
  <c r="AO333" i="19"/>
  <c r="BW333" i="19"/>
  <c r="O333" i="19"/>
  <c r="Q333" i="19"/>
  <c r="CE333" i="19"/>
  <c r="W333" i="19"/>
  <c r="BE333" i="19"/>
  <c r="CM333" i="19"/>
  <c r="AE333" i="19"/>
  <c r="AG333" i="19"/>
  <c r="E333" i="19"/>
  <c r="AM333" i="19"/>
  <c r="BU333" i="19"/>
  <c r="M333" i="19"/>
  <c r="AU333" i="19"/>
  <c r="AW333" i="19"/>
  <c r="U333" i="19"/>
  <c r="BC333" i="19"/>
  <c r="CK333" i="19"/>
  <c r="AC333" i="19"/>
  <c r="BK333" i="19"/>
  <c r="BM333" i="19"/>
  <c r="C333" i="19"/>
  <c r="AK333" i="19"/>
  <c r="BS333" i="19"/>
  <c r="K333" i="19"/>
  <c r="AS333" i="19"/>
  <c r="CA333" i="19"/>
  <c r="S333" i="19"/>
  <c r="BA333" i="19"/>
  <c r="CI333" i="19"/>
  <c r="AA333" i="19"/>
  <c r="BI333" i="19"/>
  <c r="CQ333" i="19"/>
  <c r="AI333" i="19"/>
  <c r="BQ333" i="19"/>
  <c r="I333" i="19"/>
  <c r="AQ333" i="19"/>
  <c r="BY333" i="19"/>
  <c r="CC333" i="19"/>
  <c r="BG333" i="19"/>
  <c r="CO333" i="19"/>
  <c r="CS333" i="19"/>
  <c r="AY333" i="19"/>
  <c r="CG333" i="19"/>
  <c r="Y333" i="19"/>
  <c r="E87" i="19"/>
  <c r="AM87" i="19"/>
  <c r="BU87" i="19"/>
  <c r="AG87" i="19"/>
  <c r="CS87" i="19"/>
  <c r="CC87" i="19"/>
  <c r="U87" i="19"/>
  <c r="BC87" i="19"/>
  <c r="CK87" i="19"/>
  <c r="BY87" i="19"/>
  <c r="Q87" i="19"/>
  <c r="O87" i="19"/>
  <c r="AK87" i="19"/>
  <c r="BS87" i="19"/>
  <c r="K87" i="19"/>
  <c r="AS87" i="19"/>
  <c r="BI87" i="19"/>
  <c r="AE87" i="19"/>
  <c r="BA87" i="19"/>
  <c r="CI87" i="19"/>
  <c r="AA87" i="19"/>
  <c r="CE87" i="19"/>
  <c r="S87" i="19"/>
  <c r="AU87" i="19"/>
  <c r="BQ87" i="19"/>
  <c r="I87" i="19"/>
  <c r="AQ87" i="19"/>
  <c r="AW87" i="19"/>
  <c r="BM87" i="19"/>
  <c r="BK87" i="19"/>
  <c r="CG87" i="19"/>
  <c r="Y87" i="19"/>
  <c r="BG87" i="19"/>
  <c r="CO87" i="19"/>
  <c r="AC87" i="19"/>
  <c r="CA87" i="19"/>
  <c r="G87" i="19"/>
  <c r="AO87" i="19"/>
  <c r="BW87" i="19"/>
  <c r="M87" i="19"/>
  <c r="AI87" i="19"/>
  <c r="AY87" i="19"/>
  <c r="BO87" i="19"/>
  <c r="CQ87" i="19"/>
  <c r="W87" i="19"/>
  <c r="BE87" i="19"/>
  <c r="CM87" i="19"/>
  <c r="C87" i="19"/>
  <c r="E168" i="19"/>
  <c r="AM168" i="19"/>
  <c r="BU168" i="19"/>
  <c r="BW168" i="19"/>
  <c r="U168" i="19"/>
  <c r="BC168" i="19"/>
  <c r="CK168" i="19"/>
  <c r="CS168" i="19"/>
  <c r="BG168" i="19"/>
  <c r="AK168" i="19"/>
  <c r="BS168" i="19"/>
  <c r="M168" i="19"/>
  <c r="BA168" i="19"/>
  <c r="CI168" i="19"/>
  <c r="AI168" i="19"/>
  <c r="AW168" i="19"/>
  <c r="BQ168" i="19"/>
  <c r="I168" i="19"/>
  <c r="BK168" i="19"/>
  <c r="BY168" i="19"/>
  <c r="BI168" i="19"/>
  <c r="CG168" i="19"/>
  <c r="Y168" i="19"/>
  <c r="CM168" i="19"/>
  <c r="G168" i="19"/>
  <c r="AY168" i="19"/>
  <c r="O168" i="19"/>
  <c r="W168" i="19"/>
  <c r="CA168" i="19"/>
  <c r="CE168" i="19"/>
  <c r="AO168" i="19"/>
  <c r="AE168" i="19"/>
  <c r="Q168" i="19"/>
  <c r="BE168" i="19"/>
  <c r="CC168" i="19"/>
  <c r="CO168" i="19"/>
  <c r="S168" i="19"/>
  <c r="AS168" i="19"/>
  <c r="AG168" i="19"/>
  <c r="AU168" i="19"/>
  <c r="BM168" i="19"/>
  <c r="CQ168" i="19"/>
  <c r="AA168" i="19"/>
  <c r="K168" i="19"/>
  <c r="AQ168" i="19"/>
  <c r="AC168" i="19"/>
  <c r="BO168" i="19"/>
  <c r="C168" i="19"/>
  <c r="CM353" i="19"/>
  <c r="AG353" i="19"/>
  <c r="BO353" i="19"/>
  <c r="G353" i="19"/>
  <c r="BE353" i="19"/>
  <c r="CK353" i="19"/>
  <c r="O353" i="19"/>
  <c r="AW353" i="19"/>
  <c r="CE353" i="19"/>
  <c r="W353" i="19"/>
  <c r="BI353" i="19"/>
  <c r="CO353" i="19"/>
  <c r="AE353" i="19"/>
  <c r="BM353" i="19"/>
  <c r="E353" i="19"/>
  <c r="AM353" i="19"/>
  <c r="I353" i="19"/>
  <c r="K353" i="19"/>
  <c r="AU353" i="19"/>
  <c r="CC353" i="19"/>
  <c r="U353" i="19"/>
  <c r="BC353" i="19"/>
  <c r="BU353" i="19"/>
  <c r="AA353" i="19"/>
  <c r="BK353" i="19"/>
  <c r="CS353" i="19"/>
  <c r="AK353" i="19"/>
  <c r="BS353" i="19"/>
  <c r="M353" i="19"/>
  <c r="AQ353" i="19"/>
  <c r="CA353" i="19"/>
  <c r="S353" i="19"/>
  <c r="BA353" i="19"/>
  <c r="CI353" i="19"/>
  <c r="BY353" i="19"/>
  <c r="BG353" i="19"/>
  <c r="CQ353" i="19"/>
  <c r="AI353" i="19"/>
  <c r="BQ353" i="19"/>
  <c r="AO353" i="19"/>
  <c r="Y353" i="19"/>
  <c r="AY353" i="19"/>
  <c r="CG353" i="19"/>
  <c r="AS353" i="19"/>
  <c r="AC353" i="19"/>
  <c r="BW353" i="19"/>
  <c r="Q353" i="19"/>
  <c r="C353" i="19"/>
  <c r="CO422" i="19"/>
  <c r="I422" i="19"/>
  <c r="AQ422" i="19"/>
  <c r="CA422" i="19"/>
  <c r="S422" i="19"/>
  <c r="BA422" i="19"/>
  <c r="CI422" i="19"/>
  <c r="Y422" i="19"/>
  <c r="BG422" i="19"/>
  <c r="CQ422" i="19"/>
  <c r="AI422" i="19"/>
  <c r="BQ422" i="19"/>
  <c r="AO422" i="19"/>
  <c r="BW422" i="19"/>
  <c r="Q422" i="19"/>
  <c r="AY422" i="19"/>
  <c r="CG422" i="19"/>
  <c r="BE422" i="19"/>
  <c r="CM422" i="19"/>
  <c r="AG422" i="19"/>
  <c r="BO422" i="19"/>
  <c r="G422" i="19"/>
  <c r="BU422" i="19"/>
  <c r="O422" i="19"/>
  <c r="AW422" i="19"/>
  <c r="CE422" i="19"/>
  <c r="W422" i="19"/>
  <c r="CK422" i="19"/>
  <c r="AE422" i="19"/>
  <c r="BM422" i="19"/>
  <c r="E422" i="19"/>
  <c r="AM422" i="19"/>
  <c r="K422" i="19"/>
  <c r="AU422" i="19"/>
  <c r="CC422" i="19"/>
  <c r="U422" i="19"/>
  <c r="BC422" i="19"/>
  <c r="AA422" i="19"/>
  <c r="BK422" i="19"/>
  <c r="CS422" i="19"/>
  <c r="AK422" i="19"/>
  <c r="BS422" i="19"/>
  <c r="BY422" i="19"/>
  <c r="AS422" i="19"/>
  <c r="AC422" i="19"/>
  <c r="BI422" i="19"/>
  <c r="M422" i="19"/>
  <c r="C422" i="19"/>
  <c r="M12" i="19"/>
  <c r="AU12" i="19"/>
  <c r="BQ12" i="19"/>
  <c r="BS12" i="19"/>
  <c r="CC12" i="19"/>
  <c r="W12" i="19"/>
  <c r="AC12" i="19"/>
  <c r="BK12" i="19"/>
  <c r="CG12" i="19"/>
  <c r="CS12" i="19"/>
  <c r="K12" i="19"/>
  <c r="CI12" i="19"/>
  <c r="AS12" i="19"/>
  <c r="CA12" i="19"/>
  <c r="Q12" i="19"/>
  <c r="AG12" i="19"/>
  <c r="AY12" i="19"/>
  <c r="Y12" i="19"/>
  <c r="BI12" i="19"/>
  <c r="CQ12" i="19"/>
  <c r="AO12" i="19"/>
  <c r="BM12" i="19"/>
  <c r="CE12" i="19"/>
  <c r="CK12" i="19"/>
  <c r="BY12" i="19"/>
  <c r="E12" i="19"/>
  <c r="BO12" i="19"/>
  <c r="AI12" i="19"/>
  <c r="BC12" i="19"/>
  <c r="BE12" i="19"/>
  <c r="CO12" i="19"/>
  <c r="U12" i="19"/>
  <c r="CM12" i="19"/>
  <c r="BU12" i="19"/>
  <c r="BG12" i="19"/>
  <c r="AM12" i="19"/>
  <c r="O12" i="19"/>
  <c r="AK12" i="19"/>
  <c r="S12" i="19"/>
  <c r="I12" i="19"/>
  <c r="G12" i="19"/>
  <c r="AA12" i="19"/>
  <c r="BW12" i="19"/>
  <c r="C12" i="19"/>
  <c r="AE12" i="19"/>
  <c r="BA12" i="19"/>
  <c r="AQ12" i="19"/>
  <c r="AW12" i="19"/>
  <c r="S465" i="19"/>
  <c r="AM465" i="19"/>
  <c r="AI465" i="19"/>
  <c r="W465" i="19"/>
  <c r="CI465" i="19"/>
  <c r="CE465" i="19"/>
  <c r="AU465" i="19"/>
  <c r="CC465" i="19"/>
  <c r="I465" i="19"/>
  <c r="AQ465" i="19"/>
  <c r="BY465" i="19"/>
  <c r="BK465" i="19"/>
  <c r="CS465" i="19"/>
  <c r="Y465" i="19"/>
  <c r="BG465" i="19"/>
  <c r="CO465" i="19"/>
  <c r="CA465" i="19"/>
  <c r="E465" i="19"/>
  <c r="AO465" i="19"/>
  <c r="BW465" i="19"/>
  <c r="CQ465" i="19"/>
  <c r="U465" i="19"/>
  <c r="BE465" i="19"/>
  <c r="CM465" i="19"/>
  <c r="Q465" i="19"/>
  <c r="AK465" i="19"/>
  <c r="BU465" i="19"/>
  <c r="M465" i="19"/>
  <c r="AG465" i="19"/>
  <c r="BA465" i="19"/>
  <c r="CK465" i="19"/>
  <c r="AC465" i="19"/>
  <c r="O465" i="19"/>
  <c r="AW465" i="19"/>
  <c r="BQ465" i="19"/>
  <c r="K465" i="19"/>
  <c r="AS465" i="19"/>
  <c r="AE465" i="19"/>
  <c r="BM465" i="19"/>
  <c r="AA465" i="19"/>
  <c r="BI465" i="19"/>
  <c r="CG465" i="19"/>
  <c r="BO465" i="19"/>
  <c r="BC465" i="19"/>
  <c r="BS465" i="19"/>
  <c r="AY465" i="19"/>
  <c r="C465" i="19"/>
  <c r="G465" i="19"/>
  <c r="O447" i="19"/>
  <c r="CA447" i="19"/>
  <c r="BK447" i="19"/>
  <c r="AU447" i="19"/>
  <c r="AE447" i="19"/>
  <c r="K447" i="19"/>
  <c r="AS447" i="19"/>
  <c r="CC447" i="19"/>
  <c r="U447" i="19"/>
  <c r="BC447" i="19"/>
  <c r="CK447" i="19"/>
  <c r="AA447" i="19"/>
  <c r="BI447" i="19"/>
  <c r="CS447" i="19"/>
  <c r="AK447" i="19"/>
  <c r="BS447" i="19"/>
  <c r="AQ447" i="19"/>
  <c r="BY447" i="19"/>
  <c r="S447" i="19"/>
  <c r="BA447" i="19"/>
  <c r="CI447" i="19"/>
  <c r="BG447" i="19"/>
  <c r="CO447" i="19"/>
  <c r="AI447" i="19"/>
  <c r="BQ447" i="19"/>
  <c r="I447" i="19"/>
  <c r="BW447" i="19"/>
  <c r="Q447" i="19"/>
  <c r="AY447" i="19"/>
  <c r="CG447" i="19"/>
  <c r="Y447" i="19"/>
  <c r="CM447" i="19"/>
  <c r="AG447" i="19"/>
  <c r="BO447" i="19"/>
  <c r="G447" i="19"/>
  <c r="AO447" i="19"/>
  <c r="M447" i="19"/>
  <c r="AW447" i="19"/>
  <c r="CE447" i="19"/>
  <c r="W447" i="19"/>
  <c r="BE447" i="19"/>
  <c r="AM447" i="19"/>
  <c r="BU447" i="19"/>
  <c r="AC447" i="19"/>
  <c r="C447" i="19"/>
  <c r="BM447" i="19"/>
  <c r="CQ447" i="19"/>
  <c r="E447" i="19"/>
  <c r="O239" i="19"/>
  <c r="CE239" i="19"/>
  <c r="W239" i="19"/>
  <c r="Q239" i="19"/>
  <c r="CK239" i="19"/>
  <c r="BW239" i="19"/>
  <c r="AE239" i="19"/>
  <c r="E239" i="19"/>
  <c r="AM239" i="19"/>
  <c r="AW239" i="19"/>
  <c r="AC239" i="19"/>
  <c r="CO239" i="19"/>
  <c r="AU239" i="19"/>
  <c r="U239" i="19"/>
  <c r="BC239" i="19"/>
  <c r="CA239" i="19"/>
  <c r="BI239" i="19"/>
  <c r="CS239" i="19"/>
  <c r="BK239" i="19"/>
  <c r="AK239" i="19"/>
  <c r="BS239" i="19"/>
  <c r="Y239" i="19"/>
  <c r="CM239" i="19"/>
  <c r="K239" i="19"/>
  <c r="S239" i="19"/>
  <c r="BA239" i="19"/>
  <c r="CI239" i="19"/>
  <c r="BE239" i="19"/>
  <c r="I239" i="19"/>
  <c r="AG239" i="19"/>
  <c r="AI239" i="19"/>
  <c r="BQ239" i="19"/>
  <c r="M239" i="19"/>
  <c r="CC239" i="19"/>
  <c r="AO239" i="19"/>
  <c r="AQ239" i="19"/>
  <c r="AY239" i="19"/>
  <c r="CG239" i="19"/>
  <c r="AS239" i="19"/>
  <c r="AA239" i="19"/>
  <c r="BU239" i="19"/>
  <c r="BM239" i="19"/>
  <c r="BO239" i="19"/>
  <c r="G239" i="19"/>
  <c r="BY239" i="19"/>
  <c r="BG239" i="19"/>
  <c r="CQ239" i="19"/>
  <c r="C239" i="19"/>
  <c r="E15" i="19"/>
  <c r="AQ15" i="19"/>
  <c r="Q15" i="19"/>
  <c r="BI15" i="19"/>
  <c r="BC15" i="19"/>
  <c r="AW15" i="19"/>
  <c r="U15" i="19"/>
  <c r="BG15" i="19"/>
  <c r="AS15" i="19"/>
  <c r="CS15" i="19"/>
  <c r="BK15" i="19"/>
  <c r="CI15" i="19"/>
  <c r="C15" i="19"/>
  <c r="AK15" i="19"/>
  <c r="BW15" i="19"/>
  <c r="BS15" i="19"/>
  <c r="AG15" i="19"/>
  <c r="I15" i="19"/>
  <c r="S15" i="19"/>
  <c r="BA15" i="19"/>
  <c r="CM15" i="19"/>
  <c r="CQ15" i="19"/>
  <c r="BU15" i="19"/>
  <c r="CA15" i="19"/>
  <c r="AI15" i="19"/>
  <c r="BQ15" i="19"/>
  <c r="O15" i="19"/>
  <c r="Y15" i="19"/>
  <c r="G15" i="19"/>
  <c r="M15" i="19"/>
  <c r="AY15" i="19"/>
  <c r="CG15" i="19"/>
  <c r="AO15" i="19"/>
  <c r="BE15" i="19"/>
  <c r="AM15" i="19"/>
  <c r="CC15" i="19"/>
  <c r="BO15" i="19"/>
  <c r="K15" i="19"/>
  <c r="BM15" i="19"/>
  <c r="CK15" i="19"/>
  <c r="BY15" i="19"/>
  <c r="W15" i="19"/>
  <c r="AC15" i="19"/>
  <c r="AU15" i="19"/>
  <c r="AE15" i="19"/>
  <c r="AA15" i="19"/>
  <c r="CO15" i="19"/>
  <c r="CE15" i="19"/>
  <c r="U71" i="19"/>
  <c r="BG71" i="19"/>
  <c r="CO71" i="19"/>
  <c r="AG71" i="19"/>
  <c r="BE71" i="19"/>
  <c r="G71" i="19"/>
  <c r="AK71" i="19"/>
  <c r="BW71" i="19"/>
  <c r="O71" i="19"/>
  <c r="AW71" i="19"/>
  <c r="W71" i="19"/>
  <c r="I71" i="19"/>
  <c r="BA71" i="19"/>
  <c r="CM71" i="19"/>
  <c r="AE71" i="19"/>
  <c r="BM71" i="19"/>
  <c r="BO71" i="19"/>
  <c r="AM71" i="19"/>
  <c r="BQ71" i="19"/>
  <c r="M71" i="19"/>
  <c r="AU71" i="19"/>
  <c r="CC71" i="19"/>
  <c r="Y71" i="19"/>
  <c r="AY71" i="19"/>
  <c r="K71" i="19"/>
  <c r="AS71" i="19"/>
  <c r="CA71" i="19"/>
  <c r="AO71" i="19"/>
  <c r="AI71" i="19"/>
  <c r="CK71" i="19"/>
  <c r="AA71" i="19"/>
  <c r="BI71" i="19"/>
  <c r="CQ71" i="19"/>
  <c r="CI71" i="19"/>
  <c r="BU71" i="19"/>
  <c r="E71" i="19"/>
  <c r="AQ71" i="19"/>
  <c r="BY71" i="19"/>
  <c r="Q71" i="19"/>
  <c r="S71" i="19"/>
  <c r="CE71" i="19"/>
  <c r="BS71" i="19"/>
  <c r="BC71" i="19"/>
  <c r="CG71" i="19"/>
  <c r="AC71" i="19"/>
  <c r="BK71" i="19"/>
  <c r="CS71" i="19"/>
  <c r="C71" i="19"/>
  <c r="BQ160" i="19"/>
  <c r="I160" i="19"/>
  <c r="BW160" i="19"/>
  <c r="CE160" i="19"/>
  <c r="CO160" i="19"/>
  <c r="CQ160" i="19"/>
  <c r="G160" i="19"/>
  <c r="AO160" i="19"/>
  <c r="CG160" i="19"/>
  <c r="BU160" i="19"/>
  <c r="K160" i="19"/>
  <c r="AQ160" i="19"/>
  <c r="AA160" i="19"/>
  <c r="W160" i="19"/>
  <c r="CK160" i="19"/>
  <c r="AG160" i="19"/>
  <c r="BM160" i="19"/>
  <c r="AC160" i="19"/>
  <c r="AM160" i="19"/>
  <c r="S160" i="19"/>
  <c r="BI160" i="19"/>
  <c r="AW160" i="19"/>
  <c r="AS160" i="19"/>
  <c r="C160" i="19"/>
  <c r="BC160" i="19"/>
  <c r="AU160" i="19"/>
  <c r="M160" i="19"/>
  <c r="AY160" i="19"/>
  <c r="E160" i="19"/>
  <c r="BS160" i="19"/>
  <c r="CS160" i="19"/>
  <c r="AI160" i="19"/>
  <c r="BO160" i="19"/>
  <c r="U160" i="19"/>
  <c r="CI160" i="19"/>
  <c r="AE160" i="19"/>
  <c r="BK160" i="19"/>
  <c r="BY160" i="19"/>
  <c r="AK160" i="19"/>
  <c r="Y160" i="19"/>
  <c r="BG160" i="19"/>
  <c r="CM160" i="19"/>
  <c r="Q160" i="19"/>
  <c r="BA160" i="19"/>
  <c r="BE160" i="19"/>
  <c r="CC160" i="19"/>
  <c r="O160" i="19"/>
  <c r="CA160" i="19"/>
  <c r="AA10" i="19"/>
  <c r="BM10" i="19"/>
  <c r="CA10" i="19"/>
  <c r="BK10" i="19"/>
  <c r="BQ10" i="19"/>
  <c r="I10" i="19"/>
  <c r="AQ10" i="19"/>
  <c r="CC10" i="19"/>
  <c r="O10" i="19"/>
  <c r="CQ10" i="19"/>
  <c r="G10" i="19"/>
  <c r="Y10" i="19"/>
  <c r="BG10" i="19"/>
  <c r="CS10" i="19"/>
  <c r="AU10" i="19"/>
  <c r="AI10" i="19"/>
  <c r="BS10" i="19"/>
  <c r="AO10" i="19"/>
  <c r="BW10" i="19"/>
  <c r="W10" i="19"/>
  <c r="CG10" i="19"/>
  <c r="BO10" i="19"/>
  <c r="CE10" i="19"/>
  <c r="BE10" i="19"/>
  <c r="CM10" i="19"/>
  <c r="AY10" i="19"/>
  <c r="S10" i="19"/>
  <c r="AK10" i="19"/>
  <c r="M10" i="19"/>
  <c r="BU10" i="19"/>
  <c r="Q10" i="19"/>
  <c r="BY10" i="19"/>
  <c r="BC10" i="19"/>
  <c r="AS10" i="19"/>
  <c r="U10" i="19"/>
  <c r="CK10" i="19"/>
  <c r="AG10" i="19"/>
  <c r="AC10" i="19"/>
  <c r="CI10" i="19"/>
  <c r="BI10" i="19"/>
  <c r="AM10" i="19"/>
  <c r="AW10" i="19"/>
  <c r="BA10" i="19"/>
  <c r="AE10" i="19"/>
  <c r="E10" i="19"/>
  <c r="CO10" i="19"/>
  <c r="K10" i="19"/>
  <c r="C10" i="19"/>
  <c r="C126" i="19"/>
  <c r="AG126" i="19"/>
  <c r="BA126" i="19"/>
  <c r="CI126" i="19"/>
  <c r="BY126" i="19"/>
  <c r="M126" i="19"/>
  <c r="O126" i="19"/>
  <c r="AW126" i="19"/>
  <c r="BQ126" i="19"/>
  <c r="I126" i="19"/>
  <c r="AQ126" i="19"/>
  <c r="BG126" i="19"/>
  <c r="AE126" i="19"/>
  <c r="BM126" i="19"/>
  <c r="CG126" i="19"/>
  <c r="Y126" i="19"/>
  <c r="CE126" i="19"/>
  <c r="S126" i="19"/>
  <c r="AU126" i="19"/>
  <c r="CC126" i="19"/>
  <c r="G126" i="19"/>
  <c r="AO126" i="19"/>
  <c r="AS126" i="19"/>
  <c r="BI126" i="19"/>
  <c r="BK126" i="19"/>
  <c r="CS126" i="19"/>
  <c r="W126" i="19"/>
  <c r="BE126" i="19"/>
  <c r="CM126" i="19"/>
  <c r="AA126" i="19"/>
  <c r="CA126" i="19"/>
  <c r="E126" i="19"/>
  <c r="AM126" i="19"/>
  <c r="BU126" i="19"/>
  <c r="K126" i="19"/>
  <c r="BO126" i="19"/>
  <c r="CQ126" i="19"/>
  <c r="U126" i="19"/>
  <c r="BC126" i="19"/>
  <c r="CK126" i="19"/>
  <c r="AY126" i="19"/>
  <c r="AC126" i="19"/>
  <c r="BS126" i="19"/>
  <c r="AI126" i="19"/>
  <c r="CO126" i="19"/>
  <c r="BW126" i="19"/>
  <c r="Q126" i="19"/>
  <c r="AK126" i="19"/>
  <c r="BO167" i="19"/>
  <c r="G167" i="19"/>
  <c r="CA167" i="19"/>
  <c r="CO167" i="19"/>
  <c r="CS167" i="19"/>
  <c r="AG167" i="19"/>
  <c r="CE167" i="19"/>
  <c r="W167" i="19"/>
  <c r="M167" i="19"/>
  <c r="Q167" i="19"/>
  <c r="I167" i="19"/>
  <c r="AW167" i="19"/>
  <c r="E167" i="19"/>
  <c r="AM167" i="19"/>
  <c r="AO167" i="19"/>
  <c r="AS167" i="19"/>
  <c r="BY167" i="19"/>
  <c r="BG167" i="19"/>
  <c r="U167" i="19"/>
  <c r="BC167" i="19"/>
  <c r="BK167" i="19"/>
  <c r="BU167" i="19"/>
  <c r="K167" i="19"/>
  <c r="BI167" i="19"/>
  <c r="AK167" i="19"/>
  <c r="BS167" i="19"/>
  <c r="CM167" i="19"/>
  <c r="CQ167" i="19"/>
  <c r="CC167" i="19"/>
  <c r="S167" i="19"/>
  <c r="BA167" i="19"/>
  <c r="CI167" i="19"/>
  <c r="O167" i="19"/>
  <c r="Y167" i="19"/>
  <c r="AA167" i="19"/>
  <c r="AI167" i="19"/>
  <c r="BQ167" i="19"/>
  <c r="AC167" i="19"/>
  <c r="AQ167" i="19"/>
  <c r="AU167" i="19"/>
  <c r="CK167" i="19"/>
  <c r="AY167" i="19"/>
  <c r="CG167" i="19"/>
  <c r="BE167" i="19"/>
  <c r="BM167" i="19"/>
  <c r="BW167" i="19"/>
  <c r="AE167" i="19"/>
  <c r="C167" i="19"/>
  <c r="AE142" i="19"/>
  <c r="BM142" i="19"/>
  <c r="E142" i="19"/>
  <c r="AM142" i="19"/>
  <c r="BU142" i="19"/>
  <c r="M142" i="19"/>
  <c r="AU142" i="19"/>
  <c r="CC142" i="19"/>
  <c r="U142" i="19"/>
  <c r="BC142" i="19"/>
  <c r="CK142" i="19"/>
  <c r="AC142" i="19"/>
  <c r="BK142" i="19"/>
  <c r="CS142" i="19"/>
  <c r="AK142" i="19"/>
  <c r="BS142" i="19"/>
  <c r="AA142" i="19"/>
  <c r="AS142" i="19"/>
  <c r="CA142" i="19"/>
  <c r="S142" i="19"/>
  <c r="BA142" i="19"/>
  <c r="CI142" i="19"/>
  <c r="AQ142" i="19"/>
  <c r="BI142" i="19"/>
  <c r="CQ142" i="19"/>
  <c r="AI142" i="19"/>
  <c r="BQ142" i="19"/>
  <c r="I142" i="19"/>
  <c r="BG142" i="19"/>
  <c r="BY142" i="19"/>
  <c r="Q142" i="19"/>
  <c r="AY142" i="19"/>
  <c r="CG142" i="19"/>
  <c r="Y142" i="19"/>
  <c r="K142" i="19"/>
  <c r="CO142" i="19"/>
  <c r="AG142" i="19"/>
  <c r="BO142" i="19"/>
  <c r="G142" i="19"/>
  <c r="AO142" i="19"/>
  <c r="BW142" i="19"/>
  <c r="O142" i="19"/>
  <c r="AW142" i="19"/>
  <c r="CE142" i="19"/>
  <c r="W142" i="19"/>
  <c r="BE142" i="19"/>
  <c r="CM142" i="19"/>
  <c r="C142" i="19"/>
  <c r="BU236" i="19"/>
  <c r="O236" i="19"/>
  <c r="AW236" i="19"/>
  <c r="AQ236" i="19"/>
  <c r="W236" i="19"/>
  <c r="BG236" i="19"/>
  <c r="CK236" i="19"/>
  <c r="AE236" i="19"/>
  <c r="BM236" i="19"/>
  <c r="BW236" i="19"/>
  <c r="BC236" i="19"/>
  <c r="BQ236" i="19"/>
  <c r="M236" i="19"/>
  <c r="AU236" i="19"/>
  <c r="CC236" i="19"/>
  <c r="S236" i="19"/>
  <c r="CI236" i="19"/>
  <c r="CM236" i="19"/>
  <c r="AC236" i="19"/>
  <c r="BK236" i="19"/>
  <c r="CS236" i="19"/>
  <c r="AY236" i="19"/>
  <c r="AI236" i="19"/>
  <c r="I236" i="19"/>
  <c r="AS236" i="19"/>
  <c r="CA236" i="19"/>
  <c r="G236" i="19"/>
  <c r="CE236" i="19"/>
  <c r="BO236" i="19"/>
  <c r="Y236" i="19"/>
  <c r="BI236" i="19"/>
  <c r="CQ236" i="19"/>
  <c r="AM236" i="19"/>
  <c r="U236" i="19"/>
  <c r="E236" i="19"/>
  <c r="AO236" i="19"/>
  <c r="BY236" i="19"/>
  <c r="Q236" i="19"/>
  <c r="BS236" i="19"/>
  <c r="BA236" i="19"/>
  <c r="AA236" i="19"/>
  <c r="AG236" i="19"/>
  <c r="K236" i="19"/>
  <c r="CG236" i="19"/>
  <c r="AK236" i="19"/>
  <c r="BE236" i="19"/>
  <c r="CO236" i="19"/>
  <c r="C236" i="19"/>
  <c r="M258" i="19"/>
  <c r="AU258" i="19"/>
  <c r="CC258" i="19"/>
  <c r="U258" i="19"/>
  <c r="BC258" i="19"/>
  <c r="CK258" i="19"/>
  <c r="AC258" i="19"/>
  <c r="BK258" i="19"/>
  <c r="CS258" i="19"/>
  <c r="AK258" i="19"/>
  <c r="BS258" i="19"/>
  <c r="K258" i="19"/>
  <c r="AS258" i="19"/>
  <c r="CA258" i="19"/>
  <c r="S258" i="19"/>
  <c r="BA258" i="19"/>
  <c r="CI258" i="19"/>
  <c r="AA258" i="19"/>
  <c r="BI258" i="19"/>
  <c r="CQ258" i="19"/>
  <c r="AI258" i="19"/>
  <c r="BQ258" i="19"/>
  <c r="I258" i="19"/>
  <c r="AQ258" i="19"/>
  <c r="BY258" i="19"/>
  <c r="Q258" i="19"/>
  <c r="AY258" i="19"/>
  <c r="CG258" i="19"/>
  <c r="Y258" i="19"/>
  <c r="BG258" i="19"/>
  <c r="CO258" i="19"/>
  <c r="AG258" i="19"/>
  <c r="BO258" i="19"/>
  <c r="G258" i="19"/>
  <c r="AO258" i="19"/>
  <c r="BW258" i="19"/>
  <c r="O258" i="19"/>
  <c r="AW258" i="19"/>
  <c r="CE258" i="19"/>
  <c r="W258" i="19"/>
  <c r="BE258" i="19"/>
  <c r="E258" i="19"/>
  <c r="AM258" i="19"/>
  <c r="BU258" i="19"/>
  <c r="CM258" i="19"/>
  <c r="AE258" i="19"/>
  <c r="BM258" i="19"/>
  <c r="C258" i="19"/>
  <c r="CG279" i="19"/>
  <c r="Y279" i="19"/>
  <c r="BG279" i="19"/>
  <c r="CO279" i="19"/>
  <c r="AG279" i="19"/>
  <c r="S279" i="19"/>
  <c r="G279" i="19"/>
  <c r="AO279" i="19"/>
  <c r="BW279" i="19"/>
  <c r="O279" i="19"/>
  <c r="AW279" i="19"/>
  <c r="AI279" i="19"/>
  <c r="W279" i="19"/>
  <c r="BE279" i="19"/>
  <c r="CM279" i="19"/>
  <c r="AE279" i="19"/>
  <c r="BM279" i="19"/>
  <c r="E279" i="19"/>
  <c r="AM279" i="19"/>
  <c r="BU279" i="19"/>
  <c r="M279" i="19"/>
  <c r="AU279" i="19"/>
  <c r="CC279" i="19"/>
  <c r="U279" i="19"/>
  <c r="BC279" i="19"/>
  <c r="CK279" i="19"/>
  <c r="AC279" i="19"/>
  <c r="BK279" i="19"/>
  <c r="CS279" i="19"/>
  <c r="AK279" i="19"/>
  <c r="BS279" i="19"/>
  <c r="K279" i="19"/>
  <c r="AS279" i="19"/>
  <c r="CA279" i="19"/>
  <c r="AY279" i="19"/>
  <c r="BA279" i="19"/>
  <c r="CI279" i="19"/>
  <c r="AA279" i="19"/>
  <c r="BI279" i="19"/>
  <c r="CQ279" i="19"/>
  <c r="BO279" i="19"/>
  <c r="BY279" i="19"/>
  <c r="Q279" i="19"/>
  <c r="CE279" i="19"/>
  <c r="BQ279" i="19"/>
  <c r="I279" i="19"/>
  <c r="AQ279" i="19"/>
  <c r="C279" i="19"/>
  <c r="CK367" i="19"/>
  <c r="AC367" i="19"/>
  <c r="BK367" i="19"/>
  <c r="CS367" i="19"/>
  <c r="G367" i="19"/>
  <c r="BC367" i="19"/>
  <c r="K367" i="19"/>
  <c r="AS367" i="19"/>
  <c r="CA367" i="19"/>
  <c r="S367" i="19"/>
  <c r="BS367" i="19"/>
  <c r="BA367" i="19"/>
  <c r="AA367" i="19"/>
  <c r="BI367" i="19"/>
  <c r="CQ367" i="19"/>
  <c r="AI367" i="19"/>
  <c r="U367" i="19"/>
  <c r="I367" i="19"/>
  <c r="AQ367" i="19"/>
  <c r="BY367" i="19"/>
  <c r="Q367" i="19"/>
  <c r="AY367" i="19"/>
  <c r="CG367" i="19"/>
  <c r="Y367" i="19"/>
  <c r="BG367" i="19"/>
  <c r="CO367" i="19"/>
  <c r="AG367" i="19"/>
  <c r="BO367" i="19"/>
  <c r="W367" i="19"/>
  <c r="AO367" i="19"/>
  <c r="BW367" i="19"/>
  <c r="O367" i="19"/>
  <c r="AW367" i="19"/>
  <c r="CE367" i="19"/>
  <c r="CI367" i="19"/>
  <c r="BE367" i="19"/>
  <c r="CM367" i="19"/>
  <c r="AE367" i="19"/>
  <c r="BM367" i="19"/>
  <c r="E367" i="19"/>
  <c r="AK367" i="19"/>
  <c r="AM367" i="19"/>
  <c r="BU367" i="19"/>
  <c r="M367" i="19"/>
  <c r="AU367" i="19"/>
  <c r="CC367" i="19"/>
  <c r="BQ367" i="19"/>
  <c r="C367" i="19"/>
  <c r="AW363" i="19"/>
  <c r="CE363" i="19"/>
  <c r="W363" i="19"/>
  <c r="BE363" i="19"/>
  <c r="CM363" i="19"/>
  <c r="CO363" i="19"/>
  <c r="BM363" i="19"/>
  <c r="E363" i="19"/>
  <c r="AM363" i="19"/>
  <c r="BU363" i="19"/>
  <c r="BI363" i="19"/>
  <c r="AE363" i="19"/>
  <c r="CC363" i="19"/>
  <c r="U363" i="19"/>
  <c r="BC363" i="19"/>
  <c r="CK363" i="19"/>
  <c r="BK363" i="19"/>
  <c r="CQ363" i="19"/>
  <c r="CS363" i="19"/>
  <c r="AK363" i="19"/>
  <c r="BS363" i="19"/>
  <c r="K363" i="19"/>
  <c r="M363" i="19"/>
  <c r="AU363" i="19"/>
  <c r="S363" i="19"/>
  <c r="BA363" i="19"/>
  <c r="CI363" i="19"/>
  <c r="AA363" i="19"/>
  <c r="BY363" i="19"/>
  <c r="AS363" i="19"/>
  <c r="AI363" i="19"/>
  <c r="BQ363" i="19"/>
  <c r="I363" i="19"/>
  <c r="AQ363" i="19"/>
  <c r="O363" i="19"/>
  <c r="Q363" i="19"/>
  <c r="AY363" i="19"/>
  <c r="CG363" i="19"/>
  <c r="Y363" i="19"/>
  <c r="BG363" i="19"/>
  <c r="CA363" i="19"/>
  <c r="AC363" i="19"/>
  <c r="AG363" i="19"/>
  <c r="BO363" i="19"/>
  <c r="AO363" i="19"/>
  <c r="BW363" i="19"/>
  <c r="G363" i="19"/>
  <c r="C363" i="19"/>
  <c r="W382" i="19"/>
  <c r="BE382" i="19"/>
  <c r="CM382" i="19"/>
  <c r="AE382" i="19"/>
  <c r="BM382" i="19"/>
  <c r="U382" i="19"/>
  <c r="AM382" i="19"/>
  <c r="BU382" i="19"/>
  <c r="M382" i="19"/>
  <c r="AU382" i="19"/>
  <c r="CC382" i="19"/>
  <c r="CG382" i="19"/>
  <c r="BC382" i="19"/>
  <c r="CK382" i="19"/>
  <c r="AC382" i="19"/>
  <c r="BK382" i="19"/>
  <c r="CS382" i="19"/>
  <c r="AI382" i="19"/>
  <c r="BS382" i="19"/>
  <c r="K382" i="19"/>
  <c r="AS382" i="19"/>
  <c r="CA382" i="19"/>
  <c r="BO382" i="19"/>
  <c r="AK382" i="19"/>
  <c r="CI382" i="19"/>
  <c r="AA382" i="19"/>
  <c r="BI382" i="19"/>
  <c r="CQ382" i="19"/>
  <c r="E382" i="19"/>
  <c r="BA382" i="19"/>
  <c r="I382" i="19"/>
  <c r="AQ382" i="19"/>
  <c r="BY382" i="19"/>
  <c r="Q382" i="19"/>
  <c r="BQ382" i="19"/>
  <c r="AY382" i="19"/>
  <c r="Y382" i="19"/>
  <c r="BG382" i="19"/>
  <c r="CO382" i="19"/>
  <c r="AG382" i="19"/>
  <c r="S382" i="19"/>
  <c r="O382" i="19"/>
  <c r="AW382" i="19"/>
  <c r="CE382" i="19"/>
  <c r="G382" i="19"/>
  <c r="AO382" i="19"/>
  <c r="BW382" i="19"/>
  <c r="C382" i="19"/>
  <c r="U120" i="19"/>
  <c r="Q120" i="19"/>
  <c r="BQ120" i="19"/>
  <c r="BG120" i="19"/>
  <c r="AU120" i="19"/>
  <c r="S120" i="19"/>
  <c r="AK120" i="19"/>
  <c r="AG120" i="19"/>
  <c r="CG120" i="19"/>
  <c r="BW120" i="19"/>
  <c r="CI120" i="19"/>
  <c r="BS120" i="19"/>
  <c r="K120" i="19"/>
  <c r="Y120" i="19"/>
  <c r="AO120" i="19"/>
  <c r="CM120" i="19"/>
  <c r="AW120" i="19"/>
  <c r="W120" i="19"/>
  <c r="AA120" i="19"/>
  <c r="AY120" i="19"/>
  <c r="BE120" i="19"/>
  <c r="I120" i="19"/>
  <c r="CQ120" i="19"/>
  <c r="CA120" i="19"/>
  <c r="M120" i="19"/>
  <c r="BO120" i="19"/>
  <c r="BU120" i="19"/>
  <c r="AS120" i="19"/>
  <c r="BC120" i="19"/>
  <c r="AM120" i="19"/>
  <c r="AC120" i="19"/>
  <c r="CE120" i="19"/>
  <c r="CK120" i="19"/>
  <c r="BI120" i="19"/>
  <c r="CS120" i="19"/>
  <c r="CC120" i="19"/>
  <c r="C120" i="19"/>
  <c r="O120" i="19"/>
  <c r="AI120" i="19"/>
  <c r="G120" i="19"/>
  <c r="BY120" i="19"/>
  <c r="BK120" i="19"/>
  <c r="E120" i="19"/>
  <c r="AE120" i="19"/>
  <c r="BA120" i="19"/>
  <c r="AQ120" i="19"/>
  <c r="CO120" i="19"/>
  <c r="BM120" i="19"/>
  <c r="G9" i="19"/>
  <c r="AO9" i="19"/>
  <c r="CA9" i="19"/>
  <c r="BQ9" i="19"/>
  <c r="U9" i="19"/>
  <c r="M9" i="19"/>
  <c r="W9" i="19"/>
  <c r="BE9" i="19"/>
  <c r="CQ9" i="19"/>
  <c r="CS9" i="19"/>
  <c r="BA9" i="19"/>
  <c r="CE9" i="19"/>
  <c r="AM9" i="19"/>
  <c r="BU9" i="19"/>
  <c r="Q9" i="19"/>
  <c r="E9" i="19"/>
  <c r="CG9" i="19"/>
  <c r="AC9" i="19"/>
  <c r="BC9" i="19"/>
  <c r="CK9" i="19"/>
  <c r="AQ9" i="19"/>
  <c r="AK9" i="19"/>
  <c r="AA9" i="19"/>
  <c r="AG9" i="19"/>
  <c r="BS9" i="19"/>
  <c r="O9" i="19"/>
  <c r="BO9" i="19"/>
  <c r="BY9" i="19"/>
  <c r="BG9" i="19"/>
  <c r="AI9" i="19"/>
  <c r="CI9" i="19"/>
  <c r="AE9" i="19"/>
  <c r="CO9" i="19"/>
  <c r="K9" i="19"/>
  <c r="CM9" i="19"/>
  <c r="AY9" i="19"/>
  <c r="I9" i="19"/>
  <c r="AU9" i="19"/>
  <c r="S9" i="19"/>
  <c r="AW9" i="19"/>
  <c r="BI9" i="19"/>
  <c r="BM9" i="19"/>
  <c r="Y9" i="19"/>
  <c r="BK9" i="19"/>
  <c r="AS9" i="19"/>
  <c r="CC9" i="19"/>
  <c r="BW9" i="19"/>
  <c r="C9" i="19"/>
  <c r="AS306" i="19"/>
  <c r="CA306" i="19"/>
  <c r="S306" i="19"/>
  <c r="BA306" i="19"/>
  <c r="CI306" i="19"/>
  <c r="BW306" i="19"/>
  <c r="BI306" i="19"/>
  <c r="CQ306" i="19"/>
  <c r="AI306" i="19"/>
  <c r="BQ306" i="19"/>
  <c r="I306" i="19"/>
  <c r="CM306" i="19"/>
  <c r="BY306" i="19"/>
  <c r="Q306" i="19"/>
  <c r="AY306" i="19"/>
  <c r="CG306" i="19"/>
  <c r="Y306" i="19"/>
  <c r="K306" i="19"/>
  <c r="CO306" i="19"/>
  <c r="AG306" i="19"/>
  <c r="BO306" i="19"/>
  <c r="G306" i="19"/>
  <c r="AO306" i="19"/>
  <c r="AA306" i="19"/>
  <c r="O306" i="19"/>
  <c r="AW306" i="19"/>
  <c r="CE306" i="19"/>
  <c r="W306" i="19"/>
  <c r="BE306" i="19"/>
  <c r="AQ306" i="19"/>
  <c r="M306" i="19"/>
  <c r="AU306" i="19"/>
  <c r="CC306" i="19"/>
  <c r="U306" i="19"/>
  <c r="BC306" i="19"/>
  <c r="CK306" i="19"/>
  <c r="AC306" i="19"/>
  <c r="BK306" i="19"/>
  <c r="CS306" i="19"/>
  <c r="AK306" i="19"/>
  <c r="BS306" i="19"/>
  <c r="BG306" i="19"/>
  <c r="E306" i="19"/>
  <c r="AM306" i="19"/>
  <c r="BU306" i="19"/>
  <c r="AE306" i="19"/>
  <c r="BM306" i="19"/>
  <c r="C306" i="19"/>
  <c r="Y336" i="19"/>
  <c r="BG336" i="19"/>
  <c r="CO336" i="19"/>
  <c r="AG336" i="19"/>
  <c r="BO336" i="19"/>
  <c r="BC336" i="19"/>
  <c r="AO336" i="19"/>
  <c r="BW336" i="19"/>
  <c r="O336" i="19"/>
  <c r="AW336" i="19"/>
  <c r="CE336" i="19"/>
  <c r="BS336" i="19"/>
  <c r="BE336" i="19"/>
  <c r="CM336" i="19"/>
  <c r="AE336" i="19"/>
  <c r="BM336" i="19"/>
  <c r="E336" i="19"/>
  <c r="CI336" i="19"/>
  <c r="BU336" i="19"/>
  <c r="M336" i="19"/>
  <c r="AU336" i="19"/>
  <c r="CC336" i="19"/>
  <c r="U336" i="19"/>
  <c r="G336" i="19"/>
  <c r="CK336" i="19"/>
  <c r="AC336" i="19"/>
  <c r="BK336" i="19"/>
  <c r="CS336" i="19"/>
  <c r="AK336" i="19"/>
  <c r="AM336" i="19"/>
  <c r="K336" i="19"/>
  <c r="AS336" i="19"/>
  <c r="CA336" i="19"/>
  <c r="S336" i="19"/>
  <c r="BA336" i="19"/>
  <c r="W336" i="19"/>
  <c r="AA336" i="19"/>
  <c r="BI336" i="19"/>
  <c r="CQ336" i="19"/>
  <c r="AI336" i="19"/>
  <c r="BQ336" i="19"/>
  <c r="I336" i="19"/>
  <c r="AQ336" i="19"/>
  <c r="BY336" i="19"/>
  <c r="Q336" i="19"/>
  <c r="AY336" i="19"/>
  <c r="CG336" i="19"/>
  <c r="C336" i="19"/>
  <c r="Q285" i="19"/>
  <c r="AY285" i="19"/>
  <c r="CG285" i="19"/>
  <c r="Y285" i="19"/>
  <c r="BG285" i="19"/>
  <c r="CO285" i="19"/>
  <c r="AG285" i="19"/>
  <c r="BO285" i="19"/>
  <c r="G285" i="19"/>
  <c r="AO285" i="19"/>
  <c r="BW285" i="19"/>
  <c r="O285" i="19"/>
  <c r="AW285" i="19"/>
  <c r="CE285" i="19"/>
  <c r="W285" i="19"/>
  <c r="BE285" i="19"/>
  <c r="CM285" i="19"/>
  <c r="AE285" i="19"/>
  <c r="BM285" i="19"/>
  <c r="E285" i="19"/>
  <c r="AM285" i="19"/>
  <c r="BU285" i="19"/>
  <c r="M285" i="19"/>
  <c r="AU285" i="19"/>
  <c r="CS285" i="19"/>
  <c r="AK285" i="19"/>
  <c r="BS285" i="19"/>
  <c r="K285" i="19"/>
  <c r="AS285" i="19"/>
  <c r="CA285" i="19"/>
  <c r="S285" i="19"/>
  <c r="BA285" i="19"/>
  <c r="CI285" i="19"/>
  <c r="AA285" i="19"/>
  <c r="BI285" i="19"/>
  <c r="CQ285" i="19"/>
  <c r="AI285" i="19"/>
  <c r="BQ285" i="19"/>
  <c r="I285" i="19"/>
  <c r="AQ285" i="19"/>
  <c r="BY285" i="19"/>
  <c r="BK285" i="19"/>
  <c r="CC285" i="19"/>
  <c r="U285" i="19"/>
  <c r="BC285" i="19"/>
  <c r="CK285" i="19"/>
  <c r="AC285" i="19"/>
  <c r="C285" i="19"/>
  <c r="CS332" i="19"/>
  <c r="AK332" i="19"/>
  <c r="BS332" i="19"/>
  <c r="K332" i="19"/>
  <c r="AS332" i="19"/>
  <c r="O332" i="19"/>
  <c r="S332" i="19"/>
  <c r="BA332" i="19"/>
  <c r="CI332" i="19"/>
  <c r="AA332" i="19"/>
  <c r="BI332" i="19"/>
  <c r="AE332" i="19"/>
  <c r="AI332" i="19"/>
  <c r="BQ332" i="19"/>
  <c r="I332" i="19"/>
  <c r="AQ332" i="19"/>
  <c r="BY332" i="19"/>
  <c r="Q332" i="19"/>
  <c r="AY332" i="19"/>
  <c r="CG332" i="19"/>
  <c r="Y332" i="19"/>
  <c r="BG332" i="19"/>
  <c r="CO332" i="19"/>
  <c r="AW332" i="19"/>
  <c r="CE332" i="19"/>
  <c r="W332" i="19"/>
  <c r="BE332" i="19"/>
  <c r="CM332" i="19"/>
  <c r="BK332" i="19"/>
  <c r="BM332" i="19"/>
  <c r="E332" i="19"/>
  <c r="AM332" i="19"/>
  <c r="BU332" i="19"/>
  <c r="M332" i="19"/>
  <c r="CA332" i="19"/>
  <c r="CC332" i="19"/>
  <c r="U332" i="19"/>
  <c r="BC332" i="19"/>
  <c r="CK332" i="19"/>
  <c r="AC332" i="19"/>
  <c r="CQ332" i="19"/>
  <c r="AG332" i="19"/>
  <c r="BO332" i="19"/>
  <c r="G332" i="19"/>
  <c r="AO332" i="19"/>
  <c r="BW332" i="19"/>
  <c r="AU332" i="19"/>
  <c r="C332" i="19"/>
  <c r="BO388" i="19"/>
  <c r="G388" i="19"/>
  <c r="AO388" i="19"/>
  <c r="BW388" i="19"/>
  <c r="O388" i="19"/>
  <c r="AU388" i="19"/>
  <c r="CE388" i="19"/>
  <c r="W388" i="19"/>
  <c r="BE388" i="19"/>
  <c r="CM388" i="19"/>
  <c r="CA388" i="19"/>
  <c r="AW388" i="19"/>
  <c r="E388" i="19"/>
  <c r="AM388" i="19"/>
  <c r="BU388" i="19"/>
  <c r="M388" i="19"/>
  <c r="Q388" i="19"/>
  <c r="BM388" i="19"/>
  <c r="U388" i="19"/>
  <c r="BC388" i="19"/>
  <c r="CK388" i="19"/>
  <c r="AC388" i="19"/>
  <c r="CC388" i="19"/>
  <c r="BK388" i="19"/>
  <c r="AK388" i="19"/>
  <c r="BS388" i="19"/>
  <c r="K388" i="19"/>
  <c r="AS388" i="19"/>
  <c r="AE388" i="19"/>
  <c r="S388" i="19"/>
  <c r="BA388" i="19"/>
  <c r="CI388" i="19"/>
  <c r="AA388" i="19"/>
  <c r="BI388" i="19"/>
  <c r="CQ388" i="19"/>
  <c r="AI388" i="19"/>
  <c r="BQ388" i="19"/>
  <c r="I388" i="19"/>
  <c r="AQ388" i="19"/>
  <c r="BY388" i="19"/>
  <c r="AG388" i="19"/>
  <c r="CS388" i="19"/>
  <c r="AY388" i="19"/>
  <c r="CG388" i="19"/>
  <c r="Y388" i="19"/>
  <c r="BG388" i="19"/>
  <c r="CO388" i="19"/>
  <c r="C388" i="19"/>
  <c r="O46" i="19"/>
  <c r="AK46" i="19"/>
  <c r="BS46" i="19"/>
  <c r="BY46" i="19"/>
  <c r="BI46" i="19"/>
  <c r="I46" i="19"/>
  <c r="AE46" i="19"/>
  <c r="BA46" i="19"/>
  <c r="CI46" i="19"/>
  <c r="S46" i="19"/>
  <c r="CK46" i="19"/>
  <c r="AO46" i="19"/>
  <c r="AU46" i="19"/>
  <c r="BQ46" i="19"/>
  <c r="K46" i="19"/>
  <c r="AY46" i="19"/>
  <c r="AG46" i="19"/>
  <c r="BU46" i="19"/>
  <c r="BK46" i="19"/>
  <c r="CG46" i="19"/>
  <c r="AA46" i="19"/>
  <c r="CC46" i="19"/>
  <c r="BM46" i="19"/>
  <c r="CS46" i="19"/>
  <c r="CA46" i="19"/>
  <c r="G46" i="19"/>
  <c r="AQ46" i="19"/>
  <c r="Y46" i="19"/>
  <c r="CM46" i="19"/>
  <c r="M46" i="19"/>
  <c r="CQ46" i="19"/>
  <c r="W46" i="19"/>
  <c r="BG46" i="19"/>
  <c r="BE46" i="19"/>
  <c r="AI46" i="19"/>
  <c r="AS46" i="19"/>
  <c r="E46" i="19"/>
  <c r="AM46" i="19"/>
  <c r="Q46" i="19"/>
  <c r="CE46" i="19"/>
  <c r="BO46" i="19"/>
  <c r="BW46" i="19"/>
  <c r="U46" i="19"/>
  <c r="BC46" i="19"/>
  <c r="AW46" i="19"/>
  <c r="CO46" i="19"/>
  <c r="AC46" i="19"/>
  <c r="C46" i="19"/>
  <c r="C147" i="19"/>
  <c r="Y147" i="19"/>
  <c r="G147" i="19"/>
  <c r="AO147" i="19"/>
  <c r="W147" i="19"/>
  <c r="AM147" i="19"/>
  <c r="BC147" i="19"/>
  <c r="BS147" i="19"/>
  <c r="CI147" i="19"/>
  <c r="BG147" i="19"/>
  <c r="CO147" i="19"/>
  <c r="AG147" i="19"/>
  <c r="BO147" i="19"/>
  <c r="I147" i="19"/>
  <c r="BW147" i="19"/>
  <c r="O147" i="19"/>
  <c r="AW147" i="19"/>
  <c r="CE147" i="19"/>
  <c r="BE147" i="19"/>
  <c r="CM147" i="19"/>
  <c r="AE147" i="19"/>
  <c r="BM147" i="19"/>
  <c r="BQ147" i="19"/>
  <c r="BU147" i="19"/>
  <c r="M147" i="19"/>
  <c r="AU147" i="19"/>
  <c r="CC147" i="19"/>
  <c r="CG147" i="19"/>
  <c r="CK147" i="19"/>
  <c r="AC147" i="19"/>
  <c r="BK147" i="19"/>
  <c r="CS147" i="19"/>
  <c r="AK147" i="19"/>
  <c r="K147" i="19"/>
  <c r="AS147" i="19"/>
  <c r="CA147" i="19"/>
  <c r="S147" i="19"/>
  <c r="BA147" i="19"/>
  <c r="AA147" i="19"/>
  <c r="BI147" i="19"/>
  <c r="CQ147" i="19"/>
  <c r="AI147" i="19"/>
  <c r="E147" i="19"/>
  <c r="BY147" i="19"/>
  <c r="Q147" i="19"/>
  <c r="AY147" i="19"/>
  <c r="U147" i="19"/>
  <c r="AQ147" i="19"/>
  <c r="AO265" i="19"/>
  <c r="BW265" i="19"/>
  <c r="O265" i="19"/>
  <c r="AW265" i="19"/>
  <c r="CE265" i="19"/>
  <c r="G265" i="19"/>
  <c r="BE265" i="19"/>
  <c r="CM265" i="19"/>
  <c r="AE265" i="19"/>
  <c r="BM265" i="19"/>
  <c r="E265" i="19"/>
  <c r="W265" i="19"/>
  <c r="BU265" i="19"/>
  <c r="M265" i="19"/>
  <c r="AU265" i="19"/>
  <c r="CC265" i="19"/>
  <c r="U265" i="19"/>
  <c r="AM265" i="19"/>
  <c r="CK265" i="19"/>
  <c r="AC265" i="19"/>
  <c r="BK265" i="19"/>
  <c r="CS265" i="19"/>
  <c r="AK265" i="19"/>
  <c r="BC265" i="19"/>
  <c r="K265" i="19"/>
  <c r="AS265" i="19"/>
  <c r="CA265" i="19"/>
  <c r="S265" i="19"/>
  <c r="BA265" i="19"/>
  <c r="BS265" i="19"/>
  <c r="C265" i="19"/>
  <c r="AA265" i="19"/>
  <c r="BI265" i="19"/>
  <c r="CQ265" i="19"/>
  <c r="AI265" i="19"/>
  <c r="BQ265" i="19"/>
  <c r="I265" i="19"/>
  <c r="AQ265" i="19"/>
  <c r="BY265" i="19"/>
  <c r="Q265" i="19"/>
  <c r="AY265" i="19"/>
  <c r="CG265" i="19"/>
  <c r="BO265" i="19"/>
  <c r="CI265" i="19"/>
  <c r="Y265" i="19"/>
  <c r="BG265" i="19"/>
  <c r="CO265" i="19"/>
  <c r="AG265" i="19"/>
  <c r="CE317" i="19"/>
  <c r="W317" i="19"/>
  <c r="BE317" i="19"/>
  <c r="CM317" i="19"/>
  <c r="AE317" i="19"/>
  <c r="CS317" i="19"/>
  <c r="E317" i="19"/>
  <c r="AM317" i="19"/>
  <c r="BU317" i="19"/>
  <c r="M317" i="19"/>
  <c r="AU317" i="19"/>
  <c r="Q317" i="19"/>
  <c r="U317" i="19"/>
  <c r="BC317" i="19"/>
  <c r="CK317" i="19"/>
  <c r="AC317" i="19"/>
  <c r="BK317" i="19"/>
  <c r="AG317" i="19"/>
  <c r="AK317" i="19"/>
  <c r="BS317" i="19"/>
  <c r="K317" i="19"/>
  <c r="AS317" i="19"/>
  <c r="CA317" i="19"/>
  <c r="S317" i="19"/>
  <c r="BA317" i="19"/>
  <c r="CI317" i="19"/>
  <c r="AA317" i="19"/>
  <c r="BI317" i="19"/>
  <c r="CQ317" i="19"/>
  <c r="AI317" i="19"/>
  <c r="BQ317" i="19"/>
  <c r="I317" i="19"/>
  <c r="AQ317" i="19"/>
  <c r="BY317" i="19"/>
  <c r="AW317" i="19"/>
  <c r="AY317" i="19"/>
  <c r="CG317" i="19"/>
  <c r="Y317" i="19"/>
  <c r="BG317" i="19"/>
  <c r="CO317" i="19"/>
  <c r="BM317" i="19"/>
  <c r="CC317" i="19"/>
  <c r="BO317" i="19"/>
  <c r="G317" i="19"/>
  <c r="AO317" i="19"/>
  <c r="BW317" i="19"/>
  <c r="O317" i="19"/>
  <c r="C317" i="19"/>
  <c r="O463" i="19"/>
  <c r="AI463" i="19"/>
  <c r="CQ463" i="19"/>
  <c r="AE463" i="19"/>
  <c r="CE463" i="19"/>
  <c r="S463" i="19"/>
  <c r="BG463" i="19"/>
  <c r="CO463" i="19"/>
  <c r="U463" i="19"/>
  <c r="BC463" i="19"/>
  <c r="CK463" i="19"/>
  <c r="BW463" i="19"/>
  <c r="Q463" i="19"/>
  <c r="AK463" i="19"/>
  <c r="BS463" i="19"/>
  <c r="CA463" i="19"/>
  <c r="CM463" i="19"/>
  <c r="AG463" i="19"/>
  <c r="BA463" i="19"/>
  <c r="CI463" i="19"/>
  <c r="M463" i="19"/>
  <c r="AW463" i="19"/>
  <c r="BQ463" i="19"/>
  <c r="I463" i="19"/>
  <c r="AC463" i="19"/>
  <c r="BM463" i="19"/>
  <c r="CG463" i="19"/>
  <c r="Y463" i="19"/>
  <c r="K463" i="19"/>
  <c r="AS463" i="19"/>
  <c r="CC463" i="19"/>
  <c r="G463" i="19"/>
  <c r="AO463" i="19"/>
  <c r="AA463" i="19"/>
  <c r="BI463" i="19"/>
  <c r="CS463" i="19"/>
  <c r="W463" i="19"/>
  <c r="BE463" i="19"/>
  <c r="AQ463" i="19"/>
  <c r="BY463" i="19"/>
  <c r="E463" i="19"/>
  <c r="AM463" i="19"/>
  <c r="BU463" i="19"/>
  <c r="AY463" i="19"/>
  <c r="BO463" i="19"/>
  <c r="BK463" i="19"/>
  <c r="C463" i="19"/>
  <c r="AU463" i="19"/>
  <c r="C479" i="19"/>
  <c r="M479" i="19"/>
  <c r="AA479" i="19"/>
  <c r="K479" i="19"/>
  <c r="CO479" i="19"/>
  <c r="CK479" i="19"/>
  <c r="BY479" i="19"/>
  <c r="CM479" i="19"/>
  <c r="BI479" i="19"/>
  <c r="BW479" i="19"/>
  <c r="BE479" i="19"/>
  <c r="AS479" i="19"/>
  <c r="BG479" i="19"/>
  <c r="AO479" i="19"/>
  <c r="AQ479" i="19"/>
  <c r="BU479" i="19"/>
  <c r="Y479" i="19"/>
  <c r="I479" i="19"/>
  <c r="AC479" i="19"/>
  <c r="BS479" i="19"/>
  <c r="BC479" i="19"/>
  <c r="AM479" i="19"/>
  <c r="W479" i="19"/>
  <c r="G479" i="19"/>
  <c r="CI479" i="19"/>
  <c r="AI479" i="19"/>
  <c r="CS479" i="19"/>
  <c r="S479" i="19"/>
  <c r="CC479" i="19"/>
  <c r="CG479" i="19"/>
  <c r="BM479" i="19"/>
  <c r="BQ479" i="19"/>
  <c r="AW479" i="19"/>
  <c r="BA479" i="19"/>
  <c r="AG479" i="19"/>
  <c r="AK479" i="19"/>
  <c r="CE479" i="19"/>
  <c r="Q479" i="19"/>
  <c r="U479" i="19"/>
  <c r="BO479" i="19"/>
  <c r="O479" i="19"/>
  <c r="AY479" i="19"/>
  <c r="CQ479" i="19"/>
  <c r="CA479" i="19"/>
  <c r="BK479" i="19"/>
  <c r="AU479" i="19"/>
  <c r="E479" i="19"/>
  <c r="AE479" i="19"/>
  <c r="G37" i="19"/>
  <c r="Q37" i="19"/>
  <c r="CA37" i="19"/>
  <c r="CI37" i="19"/>
  <c r="CQ37" i="19"/>
  <c r="CC37" i="19"/>
  <c r="W37" i="19"/>
  <c r="AK37" i="19"/>
  <c r="M37" i="19"/>
  <c r="U37" i="19"/>
  <c r="AW37" i="19"/>
  <c r="AG37" i="19"/>
  <c r="E37" i="19"/>
  <c r="BA37" i="19"/>
  <c r="AO37" i="19"/>
  <c r="AU37" i="19"/>
  <c r="BC37" i="19"/>
  <c r="CM37" i="19"/>
  <c r="AA37" i="19"/>
  <c r="BQ37" i="19"/>
  <c r="BK37" i="19"/>
  <c r="BO37" i="19"/>
  <c r="BG37" i="19"/>
  <c r="AM37" i="19"/>
  <c r="AS37" i="19"/>
  <c r="CG37" i="19"/>
  <c r="CE37" i="19"/>
  <c r="CK37" i="19"/>
  <c r="BS37" i="19"/>
  <c r="CS37" i="19"/>
  <c r="BI37" i="19"/>
  <c r="I37" i="19"/>
  <c r="S37" i="19"/>
  <c r="AC37" i="19"/>
  <c r="K37" i="19"/>
  <c r="O37" i="19"/>
  <c r="BY37" i="19"/>
  <c r="AI37" i="19"/>
  <c r="AQ37" i="19"/>
  <c r="AY37" i="19"/>
  <c r="BW37" i="19"/>
  <c r="AE37" i="19"/>
  <c r="CO37" i="19"/>
  <c r="BE37" i="19"/>
  <c r="BM37" i="19"/>
  <c r="BU37" i="19"/>
  <c r="Y37" i="19"/>
  <c r="C37" i="19"/>
  <c r="I111" i="19"/>
  <c r="AQ111" i="19"/>
  <c r="BY111" i="19"/>
  <c r="U111" i="19"/>
  <c r="E111" i="19"/>
  <c r="BS111" i="19"/>
  <c r="Y111" i="19"/>
  <c r="BG111" i="19"/>
  <c r="CO111" i="19"/>
  <c r="BM111" i="19"/>
  <c r="AW111" i="19"/>
  <c r="CS111" i="19"/>
  <c r="AO111" i="19"/>
  <c r="BW111" i="19"/>
  <c r="O111" i="19"/>
  <c r="W111" i="19"/>
  <c r="CI111" i="19"/>
  <c r="S111" i="19"/>
  <c r="BE111" i="19"/>
  <c r="CM111" i="19"/>
  <c r="AE111" i="19"/>
  <c r="BQ111" i="19"/>
  <c r="G111" i="19"/>
  <c r="AI111" i="19"/>
  <c r="BU111" i="19"/>
  <c r="M111" i="19"/>
  <c r="AU111" i="19"/>
  <c r="AK111" i="19"/>
  <c r="Q111" i="19"/>
  <c r="AY111" i="19"/>
  <c r="CK111" i="19"/>
  <c r="AC111" i="19"/>
  <c r="BK111" i="19"/>
  <c r="CC111" i="19"/>
  <c r="AG111" i="19"/>
  <c r="BO111" i="19"/>
  <c r="K111" i="19"/>
  <c r="AS111" i="19"/>
  <c r="CA111" i="19"/>
  <c r="AM111" i="19"/>
  <c r="BA111" i="19"/>
  <c r="CE111" i="19"/>
  <c r="AA111" i="19"/>
  <c r="BI111" i="19"/>
  <c r="CQ111" i="19"/>
  <c r="CG111" i="19"/>
  <c r="BC111" i="19"/>
  <c r="C111" i="19"/>
  <c r="C296" i="19"/>
  <c r="Y296" i="19"/>
  <c r="BG296" i="19"/>
  <c r="CO296" i="19"/>
  <c r="AG296" i="19"/>
  <c r="BO296" i="19"/>
  <c r="G296" i="19"/>
  <c r="AO296" i="19"/>
  <c r="BW296" i="19"/>
  <c r="O296" i="19"/>
  <c r="AW296" i="19"/>
  <c r="CE296" i="19"/>
  <c r="W296" i="19"/>
  <c r="BE296" i="19"/>
  <c r="CM296" i="19"/>
  <c r="AE296" i="19"/>
  <c r="BM296" i="19"/>
  <c r="E296" i="19"/>
  <c r="AM296" i="19"/>
  <c r="BU296" i="19"/>
  <c r="M296" i="19"/>
  <c r="AU296" i="19"/>
  <c r="CC296" i="19"/>
  <c r="U296" i="19"/>
  <c r="BC296" i="19"/>
  <c r="CK296" i="19"/>
  <c r="AC296" i="19"/>
  <c r="BK296" i="19"/>
  <c r="CS296" i="19"/>
  <c r="AK296" i="19"/>
  <c r="BS296" i="19"/>
  <c r="K296" i="19"/>
  <c r="AS296" i="19"/>
  <c r="CA296" i="19"/>
  <c r="S296" i="19"/>
  <c r="BA296" i="19"/>
  <c r="CI296" i="19"/>
  <c r="AA296" i="19"/>
  <c r="BI296" i="19"/>
  <c r="CQ296" i="19"/>
  <c r="AI296" i="19"/>
  <c r="BQ296" i="19"/>
  <c r="CG296" i="19"/>
  <c r="I296" i="19"/>
  <c r="AQ296" i="19"/>
  <c r="BY296" i="19"/>
  <c r="Q296" i="19"/>
  <c r="AY296" i="19"/>
  <c r="AI411" i="19"/>
  <c r="BQ411" i="19"/>
  <c r="I411" i="19"/>
  <c r="AQ411" i="19"/>
  <c r="BY411" i="19"/>
  <c r="AU411" i="19"/>
  <c r="AY411" i="19"/>
  <c r="CG411" i="19"/>
  <c r="Y411" i="19"/>
  <c r="BG411" i="19"/>
  <c r="CO411" i="19"/>
  <c r="BK411" i="19"/>
  <c r="BO411" i="19"/>
  <c r="G411" i="19"/>
  <c r="AO411" i="19"/>
  <c r="BW411" i="19"/>
  <c r="Q411" i="19"/>
  <c r="CA411" i="19"/>
  <c r="CE411" i="19"/>
  <c r="W411" i="19"/>
  <c r="BE411" i="19"/>
  <c r="CM411" i="19"/>
  <c r="AG411" i="19"/>
  <c r="CQ411" i="19"/>
  <c r="E411" i="19"/>
  <c r="AM411" i="19"/>
  <c r="BU411" i="19"/>
  <c r="M411" i="19"/>
  <c r="AW411" i="19"/>
  <c r="O411" i="19"/>
  <c r="U411" i="19"/>
  <c r="BC411" i="19"/>
  <c r="CK411" i="19"/>
  <c r="AC411" i="19"/>
  <c r="BM411" i="19"/>
  <c r="AE411" i="19"/>
  <c r="AK411" i="19"/>
  <c r="BS411" i="19"/>
  <c r="K411" i="19"/>
  <c r="AS411" i="19"/>
  <c r="CC411" i="19"/>
  <c r="S411" i="19"/>
  <c r="BA411" i="19"/>
  <c r="CI411" i="19"/>
  <c r="AA411" i="19"/>
  <c r="BI411" i="19"/>
  <c r="CS411" i="19"/>
  <c r="O471" i="19"/>
  <c r="K471" i="19"/>
  <c r="CO471" i="19"/>
  <c r="CK471" i="19"/>
  <c r="BY471" i="19"/>
  <c r="CM471" i="19"/>
  <c r="BU471" i="19"/>
  <c r="BI471" i="19"/>
  <c r="BW471" i="19"/>
  <c r="AS471" i="19"/>
  <c r="BG471" i="19"/>
  <c r="AO471" i="19"/>
  <c r="AC471" i="19"/>
  <c r="AQ471" i="19"/>
  <c r="Y471" i="19"/>
  <c r="AA471" i="19"/>
  <c r="M471" i="19"/>
  <c r="BE471" i="19"/>
  <c r="I471" i="19"/>
  <c r="BC471" i="19"/>
  <c r="AM471" i="19"/>
  <c r="W471" i="19"/>
  <c r="G471" i="19"/>
  <c r="CI471" i="19"/>
  <c r="BS471" i="19"/>
  <c r="S471" i="19"/>
  <c r="CC471" i="19"/>
  <c r="CG471" i="19"/>
  <c r="BM471" i="19"/>
  <c r="BQ471" i="19"/>
  <c r="AW471" i="19"/>
  <c r="BA471" i="19"/>
  <c r="AG471" i="19"/>
  <c r="AK471" i="19"/>
  <c r="CE471" i="19"/>
  <c r="Q471" i="19"/>
  <c r="U471" i="19"/>
  <c r="BO471" i="19"/>
  <c r="E471" i="19"/>
  <c r="AY471" i="19"/>
  <c r="AI301" i="19"/>
  <c r="BQ301" i="19"/>
  <c r="I301" i="19"/>
  <c r="AQ301" i="19"/>
  <c r="BY301" i="19"/>
  <c r="Q301" i="19"/>
  <c r="AY301" i="19"/>
  <c r="CG301" i="19"/>
  <c r="Y301" i="19"/>
  <c r="BG301" i="19"/>
  <c r="CO301" i="19"/>
  <c r="AG301" i="19"/>
  <c r="BO301" i="19"/>
  <c r="G301" i="19"/>
  <c r="AO301" i="19"/>
  <c r="BW301" i="19"/>
  <c r="AE301" i="19"/>
  <c r="AW301" i="19"/>
  <c r="CE301" i="19"/>
  <c r="W301" i="19"/>
  <c r="BE301" i="19"/>
  <c r="CM301" i="19"/>
  <c r="AU301" i="19"/>
  <c r="CC301" i="19"/>
  <c r="U301" i="19"/>
  <c r="BC301" i="19"/>
  <c r="CK301" i="19"/>
  <c r="AC301" i="19"/>
  <c r="CA301" i="19"/>
  <c r="CS301" i="19"/>
  <c r="AK301" i="19"/>
  <c r="BS301" i="19"/>
  <c r="K301" i="19"/>
  <c r="AS301" i="19"/>
  <c r="CQ301" i="19"/>
  <c r="S301" i="19"/>
  <c r="BA301" i="19"/>
  <c r="CI301" i="19"/>
  <c r="AA301" i="19"/>
  <c r="BI301" i="19"/>
  <c r="O301" i="19"/>
  <c r="BU301" i="19"/>
  <c r="M301" i="19"/>
  <c r="BK301" i="19"/>
  <c r="BM301" i="19"/>
  <c r="E301" i="19"/>
  <c r="AM301" i="19"/>
  <c r="C62" i="19"/>
  <c r="AO62" i="19"/>
  <c r="BW62" i="19"/>
  <c r="O62" i="19"/>
  <c r="G62" i="19"/>
  <c r="BQ62" i="19"/>
  <c r="S62" i="19"/>
  <c r="BE62" i="19"/>
  <c r="CM62" i="19"/>
  <c r="AE62" i="19"/>
  <c r="BA62" i="19"/>
  <c r="E62" i="19"/>
  <c r="AI62" i="19"/>
  <c r="BU62" i="19"/>
  <c r="M62" i="19"/>
  <c r="AU62" i="19"/>
  <c r="CS62" i="19"/>
  <c r="AM62" i="19"/>
  <c r="AY62" i="19"/>
  <c r="CK62" i="19"/>
  <c r="AC62" i="19"/>
  <c r="BK62" i="19"/>
  <c r="Q62" i="19"/>
  <c r="AW62" i="19"/>
  <c r="BO62" i="19"/>
  <c r="K62" i="19"/>
  <c r="AS62" i="19"/>
  <c r="CA62" i="19"/>
  <c r="BC62" i="19"/>
  <c r="BS62" i="19"/>
  <c r="CE62" i="19"/>
  <c r="AA62" i="19"/>
  <c r="BI62" i="19"/>
  <c r="CQ62" i="19"/>
  <c r="U62" i="19"/>
  <c r="CG62" i="19"/>
  <c r="I62" i="19"/>
  <c r="AQ62" i="19"/>
  <c r="BY62" i="19"/>
  <c r="AK62" i="19"/>
  <c r="BM62" i="19"/>
  <c r="CI62" i="19"/>
  <c r="W62" i="19"/>
  <c r="AG62" i="19"/>
  <c r="Y62" i="19"/>
  <c r="CO62" i="19"/>
  <c r="CC62" i="19"/>
  <c r="BG62" i="19"/>
  <c r="AO191" i="19"/>
  <c r="CA191" i="19"/>
  <c r="S191" i="19"/>
  <c r="BA191" i="19"/>
  <c r="AS191" i="19"/>
  <c r="BI191" i="19"/>
  <c r="BE191" i="19"/>
  <c r="CQ191" i="19"/>
  <c r="AI191" i="19"/>
  <c r="BQ191" i="19"/>
  <c r="CM191" i="19"/>
  <c r="AA191" i="19"/>
  <c r="BU191" i="19"/>
  <c r="Q191" i="19"/>
  <c r="AY191" i="19"/>
  <c r="CG191" i="19"/>
  <c r="K191" i="19"/>
  <c r="BS191" i="19"/>
  <c r="CK191" i="19"/>
  <c r="AG191" i="19"/>
  <c r="BO191" i="19"/>
  <c r="AM191" i="19"/>
  <c r="BC191" i="19"/>
  <c r="AC191" i="19"/>
  <c r="O191" i="19"/>
  <c r="AW191" i="19"/>
  <c r="CE191" i="19"/>
  <c r="BY191" i="19"/>
  <c r="CO191" i="19"/>
  <c r="BW191" i="19"/>
  <c r="C191" i="19"/>
  <c r="AE191" i="19"/>
  <c r="BM191" i="19"/>
  <c r="E191" i="19"/>
  <c r="AQ191" i="19"/>
  <c r="M191" i="19"/>
  <c r="Y191" i="19"/>
  <c r="CC191" i="19"/>
  <c r="CS191" i="19"/>
  <c r="U191" i="19"/>
  <c r="AK191" i="19"/>
  <c r="CI191" i="19"/>
  <c r="I191" i="19"/>
  <c r="G191" i="19"/>
  <c r="AU191" i="19"/>
  <c r="BG191" i="19"/>
  <c r="BK191" i="19"/>
  <c r="W191" i="19"/>
  <c r="CE302" i="19"/>
  <c r="W302" i="19"/>
  <c r="BE302" i="19"/>
  <c r="CM302" i="19"/>
  <c r="AE302" i="19"/>
  <c r="Q302" i="19"/>
  <c r="E302" i="19"/>
  <c r="AM302" i="19"/>
  <c r="BU302" i="19"/>
  <c r="M302" i="19"/>
  <c r="AU302" i="19"/>
  <c r="AG302" i="19"/>
  <c r="U302" i="19"/>
  <c r="BC302" i="19"/>
  <c r="CK302" i="19"/>
  <c r="AC302" i="19"/>
  <c r="BK302" i="19"/>
  <c r="AW302" i="19"/>
  <c r="C302" i="19"/>
  <c r="AK302" i="19"/>
  <c r="BS302" i="19"/>
  <c r="K302" i="19"/>
  <c r="AS302" i="19"/>
  <c r="CA302" i="19"/>
  <c r="S302" i="19"/>
  <c r="BA302" i="19"/>
  <c r="CI302" i="19"/>
  <c r="AA302" i="19"/>
  <c r="BI302" i="19"/>
  <c r="CQ302" i="19"/>
  <c r="AI302" i="19"/>
  <c r="BQ302" i="19"/>
  <c r="I302" i="19"/>
  <c r="AQ302" i="19"/>
  <c r="BY302" i="19"/>
  <c r="BM302" i="19"/>
  <c r="AY302" i="19"/>
  <c r="CG302" i="19"/>
  <c r="Y302" i="19"/>
  <c r="BG302" i="19"/>
  <c r="CO302" i="19"/>
  <c r="CC302" i="19"/>
  <c r="BO302" i="19"/>
  <c r="G302" i="19"/>
  <c r="AO302" i="19"/>
  <c r="BW302" i="19"/>
  <c r="O302" i="19"/>
  <c r="CS302" i="19"/>
  <c r="Q395" i="19"/>
  <c r="AY395" i="19"/>
  <c r="CG395" i="19"/>
  <c r="Y395" i="19"/>
  <c r="BG395" i="19"/>
  <c r="CA395" i="19"/>
  <c r="AG395" i="19"/>
  <c r="BO395" i="19"/>
  <c r="G395" i="19"/>
  <c r="AO395" i="19"/>
  <c r="BW395" i="19"/>
  <c r="AC395" i="19"/>
  <c r="AW395" i="19"/>
  <c r="CE395" i="19"/>
  <c r="W395" i="19"/>
  <c r="BE395" i="19"/>
  <c r="CM395" i="19"/>
  <c r="CO395" i="19"/>
  <c r="BM395" i="19"/>
  <c r="E395" i="19"/>
  <c r="AM395" i="19"/>
  <c r="BU395" i="19"/>
  <c r="BI395" i="19"/>
  <c r="AE395" i="19"/>
  <c r="CC395" i="19"/>
  <c r="U395" i="19"/>
  <c r="BC395" i="19"/>
  <c r="CK395" i="19"/>
  <c r="BK395" i="19"/>
  <c r="CQ395" i="19"/>
  <c r="CS395" i="19"/>
  <c r="AK395" i="19"/>
  <c r="BS395" i="19"/>
  <c r="K395" i="19"/>
  <c r="M395" i="19"/>
  <c r="AU395" i="19"/>
  <c r="S395" i="19"/>
  <c r="BA395" i="19"/>
  <c r="CI395" i="19"/>
  <c r="AA395" i="19"/>
  <c r="BY395" i="19"/>
  <c r="AS395" i="19"/>
  <c r="AI395" i="19"/>
  <c r="BQ395" i="19"/>
  <c r="I395" i="19"/>
  <c r="AQ395" i="19"/>
  <c r="O395" i="19"/>
  <c r="G403" i="19"/>
  <c r="K403" i="19"/>
  <c r="CA403" i="19"/>
  <c r="BM403" i="19"/>
  <c r="BS403" i="19"/>
  <c r="BU403" i="19"/>
  <c r="W403" i="19"/>
  <c r="AA403" i="19"/>
  <c r="AC403" i="19"/>
  <c r="CI403" i="19"/>
  <c r="CO403" i="19"/>
  <c r="CQ403" i="19"/>
  <c r="AM403" i="19"/>
  <c r="AQ403" i="19"/>
  <c r="BI403" i="19"/>
  <c r="E403" i="19"/>
  <c r="Q403" i="19"/>
  <c r="S403" i="19"/>
  <c r="BC403" i="19"/>
  <c r="BG403" i="19"/>
  <c r="CC403" i="19"/>
  <c r="AK403" i="19"/>
  <c r="AW403" i="19"/>
  <c r="AY403" i="19"/>
  <c r="Y403" i="19"/>
  <c r="CM403" i="19"/>
  <c r="BK403" i="19"/>
  <c r="CK403" i="19"/>
  <c r="CS403" i="19"/>
  <c r="BO403" i="19"/>
  <c r="AO403" i="19"/>
  <c r="U403" i="19"/>
  <c r="CG403" i="19"/>
  <c r="M403" i="19"/>
  <c r="O403" i="19"/>
  <c r="CE403" i="19"/>
  <c r="BE403" i="19"/>
  <c r="BA403" i="19"/>
  <c r="AG403" i="19"/>
  <c r="AS403" i="19"/>
  <c r="AU403" i="19"/>
  <c r="AI403" i="19"/>
  <c r="I403" i="19"/>
  <c r="BW403" i="19"/>
  <c r="AE403" i="19"/>
  <c r="BQ403" i="19"/>
  <c r="BY403" i="19"/>
  <c r="C475" i="19"/>
  <c r="AA101" i="19"/>
  <c r="BM101" i="19"/>
  <c r="AK101" i="19"/>
  <c r="CQ101" i="19"/>
  <c r="BK101" i="19"/>
  <c r="AE101" i="19"/>
  <c r="AQ101" i="19"/>
  <c r="S101" i="19"/>
  <c r="BA101" i="19"/>
  <c r="M101" i="19"/>
  <c r="CI101" i="19"/>
  <c r="AS101" i="19"/>
  <c r="BG101" i="19"/>
  <c r="AI101" i="19"/>
  <c r="G101" i="19"/>
  <c r="BE101" i="19"/>
  <c r="AC101" i="19"/>
  <c r="AU101" i="19"/>
  <c r="BW101" i="19"/>
  <c r="AY101" i="19"/>
  <c r="W101" i="19"/>
  <c r="CC101" i="19"/>
  <c r="BQ101" i="19"/>
  <c r="BS101" i="19"/>
  <c r="CM101" i="19"/>
  <c r="BO101" i="19"/>
  <c r="AM101" i="19"/>
  <c r="O101" i="19"/>
  <c r="CK101" i="19"/>
  <c r="BY101" i="19"/>
  <c r="Q101" i="19"/>
  <c r="CE101" i="19"/>
  <c r="BC101" i="19"/>
  <c r="BI101" i="19"/>
  <c r="CO101" i="19"/>
  <c r="CA101" i="19"/>
  <c r="AG101" i="19"/>
  <c r="E101" i="19"/>
  <c r="AO101" i="19"/>
  <c r="CG101" i="19"/>
  <c r="I101" i="19"/>
  <c r="BU101" i="19"/>
  <c r="Y101" i="19"/>
  <c r="CS101" i="19"/>
  <c r="K101" i="19"/>
  <c r="AW101" i="19"/>
  <c r="U101" i="19"/>
  <c r="C493" i="19"/>
  <c r="C480" i="19"/>
  <c r="BI446" i="19"/>
  <c r="BM456" i="19"/>
  <c r="M462" i="19"/>
  <c r="BK471" i="19"/>
  <c r="BQ474" i="19"/>
  <c r="AO476" i="19"/>
  <c r="CC480" i="19"/>
  <c r="BA482" i="19"/>
  <c r="BG485" i="19"/>
  <c r="AE487" i="19"/>
  <c r="BA490" i="19"/>
  <c r="Y492" i="19"/>
  <c r="BW493" i="19"/>
  <c r="AE495" i="19"/>
  <c r="CC496" i="19"/>
  <c r="AY130" i="19"/>
  <c r="CA162" i="19"/>
  <c r="BG297" i="19"/>
  <c r="S480" i="19"/>
  <c r="I474" i="19"/>
  <c r="CE495" i="19"/>
  <c r="BY68" i="19"/>
  <c r="CE83" i="19"/>
  <c r="BY139" i="19"/>
  <c r="E36" i="19"/>
  <c r="BE36" i="19"/>
  <c r="BU36" i="19"/>
  <c r="BG36" i="19"/>
  <c r="BW36" i="19"/>
  <c r="BK36" i="19"/>
  <c r="C36" i="19"/>
  <c r="U36" i="19"/>
  <c r="CA36" i="19"/>
  <c r="W36" i="19"/>
  <c r="CI36" i="19"/>
  <c r="K36" i="19"/>
  <c r="M36" i="19"/>
  <c r="AK36" i="19"/>
  <c r="Y36" i="19"/>
  <c r="AY36" i="19"/>
  <c r="I36" i="19"/>
  <c r="CM36" i="19"/>
  <c r="AC36" i="19"/>
  <c r="BA36" i="19"/>
  <c r="AU36" i="19"/>
  <c r="CC36" i="19"/>
  <c r="AM36" i="19"/>
  <c r="S36" i="19"/>
  <c r="AS36" i="19"/>
  <c r="BQ36" i="19"/>
  <c r="BO36" i="19"/>
  <c r="AA36" i="19"/>
  <c r="BM36" i="19"/>
  <c r="CS36" i="19"/>
  <c r="BI36" i="19"/>
  <c r="CG36" i="19"/>
  <c r="CK36" i="19"/>
  <c r="BC36" i="19"/>
  <c r="CQ36" i="19"/>
  <c r="AG36" i="19"/>
  <c r="BY36" i="19"/>
  <c r="O36" i="19"/>
  <c r="Q36" i="19"/>
  <c r="CE36" i="19"/>
  <c r="BS36" i="19"/>
  <c r="AO36" i="19"/>
  <c r="CS144" i="19"/>
  <c r="AK144" i="19"/>
  <c r="BS144" i="19"/>
  <c r="K144" i="19"/>
  <c r="AS144" i="19"/>
  <c r="BK144" i="19"/>
  <c r="S144" i="19"/>
  <c r="BQ144" i="19"/>
  <c r="Y144" i="19"/>
  <c r="BW144" i="19"/>
  <c r="AU144" i="19"/>
  <c r="AI144" i="19"/>
  <c r="CG144" i="19"/>
  <c r="AO144" i="19"/>
  <c r="CM144" i="19"/>
  <c r="O144" i="19"/>
  <c r="AY144" i="19"/>
  <c r="G144" i="19"/>
  <c r="BE144" i="19"/>
  <c r="M144" i="19"/>
  <c r="AE144" i="19"/>
  <c r="Q144" i="19"/>
  <c r="BO144" i="19"/>
  <c r="W144" i="19"/>
  <c r="BU144" i="19"/>
  <c r="AC144" i="19"/>
  <c r="CA144" i="19"/>
  <c r="AG144" i="19"/>
  <c r="CE144" i="19"/>
  <c r="AM144" i="19"/>
  <c r="CK144" i="19"/>
  <c r="BI144" i="19"/>
  <c r="AW144" i="19"/>
  <c r="E144" i="19"/>
  <c r="BC144" i="19"/>
  <c r="AA144" i="19"/>
  <c r="BY144" i="19"/>
  <c r="BM144" i="19"/>
  <c r="U144" i="19"/>
  <c r="CI144" i="19"/>
  <c r="AQ144" i="19"/>
  <c r="CO144" i="19"/>
  <c r="CC144" i="19"/>
  <c r="BA144" i="19"/>
  <c r="I144" i="19"/>
  <c r="BG144" i="19"/>
  <c r="CQ144" i="19"/>
  <c r="BM158" i="19"/>
  <c r="U158" i="19"/>
  <c r="K158" i="19"/>
  <c r="W158" i="19"/>
  <c r="AM158" i="19"/>
  <c r="CK158" i="19"/>
  <c r="C158" i="19"/>
  <c r="CC158" i="19"/>
  <c r="AK158" i="19"/>
  <c r="AO158" i="19"/>
  <c r="AS158" i="19"/>
  <c r="BC158" i="19"/>
  <c r="O158" i="19"/>
  <c r="CS158" i="19"/>
  <c r="BA158" i="19"/>
  <c r="BK158" i="19"/>
  <c r="BU158" i="19"/>
  <c r="BG158" i="19"/>
  <c r="G158" i="19"/>
  <c r="S158" i="19"/>
  <c r="BQ158" i="19"/>
  <c r="CM158" i="19"/>
  <c r="CQ158" i="19"/>
  <c r="BI158" i="19"/>
  <c r="I158" i="19"/>
  <c r="AI158" i="19"/>
  <c r="CG158" i="19"/>
  <c r="M158" i="19"/>
  <c r="Y158" i="19"/>
  <c r="BY158" i="19"/>
  <c r="Q158" i="19"/>
  <c r="AY158" i="19"/>
  <c r="AC158" i="19"/>
  <c r="AQ158" i="19"/>
  <c r="AU158" i="19"/>
  <c r="E158" i="19"/>
  <c r="AG158" i="19"/>
  <c r="BO158" i="19"/>
  <c r="BE158" i="19"/>
  <c r="BS158" i="19"/>
  <c r="BW158" i="19"/>
  <c r="CI158" i="19"/>
  <c r="AW158" i="19"/>
  <c r="CE158" i="19"/>
  <c r="CA158" i="19"/>
  <c r="CO158" i="19"/>
  <c r="AE158" i="19"/>
  <c r="AA158" i="19"/>
  <c r="U226" i="19"/>
  <c r="BE226" i="19"/>
  <c r="CM226" i="19"/>
  <c r="AY226" i="19"/>
  <c r="AG226" i="19"/>
  <c r="Q226" i="19"/>
  <c r="AK226" i="19"/>
  <c r="BU226" i="19"/>
  <c r="M226" i="19"/>
  <c r="CE226" i="19"/>
  <c r="BM226" i="19"/>
  <c r="AW226" i="19"/>
  <c r="BA226" i="19"/>
  <c r="CK226" i="19"/>
  <c r="AC226" i="19"/>
  <c r="W226" i="19"/>
  <c r="CS226" i="19"/>
  <c r="CC226" i="19"/>
  <c r="BQ226" i="19"/>
  <c r="K226" i="19"/>
  <c r="AS226" i="19"/>
  <c r="BC226" i="19"/>
  <c r="AI226" i="19"/>
  <c r="BS226" i="19"/>
  <c r="CG226" i="19"/>
  <c r="AA226" i="19"/>
  <c r="BI226" i="19"/>
  <c r="CI226" i="19"/>
  <c r="BO226" i="19"/>
  <c r="G226" i="19"/>
  <c r="I226" i="19"/>
  <c r="AQ226" i="19"/>
  <c r="BY226" i="19"/>
  <c r="AE226" i="19"/>
  <c r="O226" i="19"/>
  <c r="AM226" i="19"/>
  <c r="Y226" i="19"/>
  <c r="BG226" i="19"/>
  <c r="CO226" i="19"/>
  <c r="BK226" i="19"/>
  <c r="AU226" i="19"/>
  <c r="CQ226" i="19"/>
  <c r="CA226" i="19"/>
  <c r="E226" i="19"/>
  <c r="AO226" i="19"/>
  <c r="BW226" i="19"/>
  <c r="E270" i="19"/>
  <c r="AM270" i="19"/>
  <c r="BU270" i="19"/>
  <c r="M270" i="19"/>
  <c r="AU270" i="19"/>
  <c r="CC270" i="19"/>
  <c r="U270" i="19"/>
  <c r="BC270" i="19"/>
  <c r="CK270" i="19"/>
  <c r="AC270" i="19"/>
  <c r="BK270" i="19"/>
  <c r="CS270" i="19"/>
  <c r="AK270" i="19"/>
  <c r="BS270" i="19"/>
  <c r="K270" i="19"/>
  <c r="AS270" i="19"/>
  <c r="CA270" i="19"/>
  <c r="S270" i="19"/>
  <c r="BA270" i="19"/>
  <c r="CI270" i="19"/>
  <c r="AA270" i="19"/>
  <c r="BI270" i="19"/>
  <c r="CQ270" i="19"/>
  <c r="AI270" i="19"/>
  <c r="BQ270" i="19"/>
  <c r="I270" i="19"/>
  <c r="AQ270" i="19"/>
  <c r="BY270" i="19"/>
  <c r="Q270" i="19"/>
  <c r="AY270" i="19"/>
  <c r="CG270" i="19"/>
  <c r="Y270" i="19"/>
  <c r="BG270" i="19"/>
  <c r="CO270" i="19"/>
  <c r="AG270" i="19"/>
  <c r="BO270" i="19"/>
  <c r="G270" i="19"/>
  <c r="AO270" i="19"/>
  <c r="BW270" i="19"/>
  <c r="O270" i="19"/>
  <c r="AW270" i="19"/>
  <c r="CM270" i="19"/>
  <c r="AE270" i="19"/>
  <c r="BM270" i="19"/>
  <c r="CE270" i="19"/>
  <c r="W270" i="19"/>
  <c r="BE270" i="19"/>
  <c r="W16" i="19"/>
  <c r="BI16" i="19"/>
  <c r="CA16" i="19"/>
  <c r="CC16" i="19"/>
  <c r="AO16" i="19"/>
  <c r="E16" i="19"/>
  <c r="AM16" i="19"/>
  <c r="BY16" i="19"/>
  <c r="AG16" i="19"/>
  <c r="O16" i="19"/>
  <c r="BE16" i="19"/>
  <c r="U16" i="19"/>
  <c r="BC16" i="19"/>
  <c r="CO16" i="19"/>
  <c r="BM16" i="19"/>
  <c r="AU16" i="19"/>
  <c r="BG16" i="19"/>
  <c r="AK16" i="19"/>
  <c r="BS16" i="19"/>
  <c r="Y16" i="19"/>
  <c r="CS16" i="19"/>
  <c r="CE16" i="19"/>
  <c r="BK16" i="19"/>
  <c r="BA16" i="19"/>
  <c r="CI16" i="19"/>
  <c r="AW16" i="19"/>
  <c r="AI16" i="19"/>
  <c r="Q16" i="19"/>
  <c r="S16" i="19"/>
  <c r="BQ16" i="19"/>
  <c r="M16" i="19"/>
  <c r="BW16" i="19"/>
  <c r="BO16" i="19"/>
  <c r="CK16" i="19"/>
  <c r="CM16" i="19"/>
  <c r="CG16" i="19"/>
  <c r="AC16" i="19"/>
  <c r="AA16" i="19"/>
  <c r="K16" i="19"/>
  <c r="AE16" i="19"/>
  <c r="I16" i="19"/>
  <c r="G16" i="19"/>
  <c r="AS16" i="19"/>
  <c r="AY16" i="19"/>
  <c r="AQ16" i="19"/>
  <c r="CQ16" i="19"/>
  <c r="BU16" i="19"/>
  <c r="BI75" i="19"/>
  <c r="E75" i="19"/>
  <c r="AM75" i="19"/>
  <c r="BU75" i="19"/>
  <c r="BW75" i="19"/>
  <c r="CS75" i="19"/>
  <c r="BY75" i="19"/>
  <c r="U75" i="19"/>
  <c r="BC75" i="19"/>
  <c r="CK75" i="19"/>
  <c r="AG75" i="19"/>
  <c r="O75" i="19"/>
  <c r="CO75" i="19"/>
  <c r="AK75" i="19"/>
  <c r="BS75" i="19"/>
  <c r="K75" i="19"/>
  <c r="CA75" i="19"/>
  <c r="BG75" i="19"/>
  <c r="S75" i="19"/>
  <c r="BA75" i="19"/>
  <c r="CI75" i="19"/>
  <c r="AW75" i="19"/>
  <c r="AQ75" i="19"/>
  <c r="Q75" i="19"/>
  <c r="AI75" i="19"/>
  <c r="BQ75" i="19"/>
  <c r="I75" i="19"/>
  <c r="CQ75" i="19"/>
  <c r="CC75" i="19"/>
  <c r="M75" i="19"/>
  <c r="AY75" i="19"/>
  <c r="CG75" i="19"/>
  <c r="Y75" i="19"/>
  <c r="AA75" i="19"/>
  <c r="AU75" i="19"/>
  <c r="AC75" i="19"/>
  <c r="BO75" i="19"/>
  <c r="G75" i="19"/>
  <c r="AO75" i="19"/>
  <c r="BM75" i="19"/>
  <c r="BK75" i="19"/>
  <c r="AS75" i="19"/>
  <c r="CE75" i="19"/>
  <c r="W75" i="19"/>
  <c r="BE75" i="19"/>
  <c r="AE75" i="19"/>
  <c r="CM75" i="19"/>
  <c r="AG379" i="19"/>
  <c r="BO379" i="19"/>
  <c r="G379" i="19"/>
  <c r="AO379" i="19"/>
  <c r="BW379" i="19"/>
  <c r="BI379" i="19"/>
  <c r="AW379" i="19"/>
  <c r="CE379" i="19"/>
  <c r="W379" i="19"/>
  <c r="BE379" i="19"/>
  <c r="CM379" i="19"/>
  <c r="BK379" i="19"/>
  <c r="BM379" i="19"/>
  <c r="E379" i="19"/>
  <c r="AM379" i="19"/>
  <c r="BU379" i="19"/>
  <c r="AC379" i="19"/>
  <c r="O379" i="19"/>
  <c r="CC379" i="19"/>
  <c r="U379" i="19"/>
  <c r="BC379" i="19"/>
  <c r="CK379" i="19"/>
  <c r="CO379" i="19"/>
  <c r="CA379" i="19"/>
  <c r="CS379" i="19"/>
  <c r="AK379" i="19"/>
  <c r="BS379" i="19"/>
  <c r="K379" i="19"/>
  <c r="AE379" i="19"/>
  <c r="BY379" i="19"/>
  <c r="S379" i="19"/>
  <c r="BA379" i="19"/>
  <c r="CI379" i="19"/>
  <c r="AA379" i="19"/>
  <c r="CQ379" i="19"/>
  <c r="M379" i="19"/>
  <c r="AI379" i="19"/>
  <c r="BQ379" i="19"/>
  <c r="I379" i="19"/>
  <c r="AQ379" i="19"/>
  <c r="AS379" i="19"/>
  <c r="Y379" i="19"/>
  <c r="BG379" i="19"/>
  <c r="AU379" i="19"/>
  <c r="AY379" i="19"/>
  <c r="CG379" i="19"/>
  <c r="Q379" i="19"/>
  <c r="E434" i="19"/>
  <c r="U434" i="19"/>
  <c r="AI434" i="19"/>
  <c r="BS434" i="19"/>
  <c r="K434" i="19"/>
  <c r="AS434" i="19"/>
  <c r="CA434" i="19"/>
  <c r="Q434" i="19"/>
  <c r="AY434" i="19"/>
  <c r="CI434" i="19"/>
  <c r="AA434" i="19"/>
  <c r="BI434" i="19"/>
  <c r="CQ434" i="19"/>
  <c r="AG434" i="19"/>
  <c r="BO434" i="19"/>
  <c r="I434" i="19"/>
  <c r="AQ434" i="19"/>
  <c r="BY434" i="19"/>
  <c r="AW434" i="19"/>
  <c r="CE434" i="19"/>
  <c r="Y434" i="19"/>
  <c r="BG434" i="19"/>
  <c r="CO434" i="19"/>
  <c r="CC434" i="19"/>
  <c r="W434" i="19"/>
  <c r="BE434" i="19"/>
  <c r="CM434" i="19"/>
  <c r="AE434" i="19"/>
  <c r="CS434" i="19"/>
  <c r="AM434" i="19"/>
  <c r="BU434" i="19"/>
  <c r="M434" i="19"/>
  <c r="AU434" i="19"/>
  <c r="S434" i="19"/>
  <c r="BC434" i="19"/>
  <c r="CK434" i="19"/>
  <c r="AC434" i="19"/>
  <c r="BK434" i="19"/>
  <c r="G434" i="19"/>
  <c r="AO434" i="19"/>
  <c r="BW434" i="19"/>
  <c r="O434" i="19"/>
  <c r="BM434" i="19"/>
  <c r="CG434" i="19"/>
  <c r="BA434" i="19"/>
  <c r="U253" i="19"/>
  <c r="BC253" i="19"/>
  <c r="CM253" i="19"/>
  <c r="AY253" i="19"/>
  <c r="AE253" i="19"/>
  <c r="M253" i="19"/>
  <c r="AK253" i="19"/>
  <c r="BS253" i="19"/>
  <c r="Q253" i="19"/>
  <c r="CE253" i="19"/>
  <c r="BK253" i="19"/>
  <c r="AS253" i="19"/>
  <c r="BA253" i="19"/>
  <c r="CI253" i="19"/>
  <c r="AG253" i="19"/>
  <c r="Y253" i="19"/>
  <c r="CQ253" i="19"/>
  <c r="BY253" i="19"/>
  <c r="BQ253" i="19"/>
  <c r="K253" i="19"/>
  <c r="AW253" i="19"/>
  <c r="BE253" i="19"/>
  <c r="AI253" i="19"/>
  <c r="CA253" i="19"/>
  <c r="CG253" i="19"/>
  <c r="AA253" i="19"/>
  <c r="BM253" i="19"/>
  <c r="CK253" i="19"/>
  <c r="BO253" i="19"/>
  <c r="O253" i="19"/>
  <c r="G253" i="19"/>
  <c r="AQ253" i="19"/>
  <c r="CC253" i="19"/>
  <c r="AC253" i="19"/>
  <c r="I253" i="19"/>
  <c r="AU253" i="19"/>
  <c r="C253" i="19"/>
  <c r="W253" i="19"/>
  <c r="BG253" i="19"/>
  <c r="CS253" i="19"/>
  <c r="BI253" i="19"/>
  <c r="AO253" i="19"/>
  <c r="E253" i="19"/>
  <c r="AM253" i="19"/>
  <c r="BW253" i="19"/>
  <c r="S253" i="19"/>
  <c r="CO253" i="19"/>
  <c r="BU253" i="19"/>
  <c r="AA467" i="19"/>
  <c r="CM467" i="19"/>
  <c r="AQ467" i="19"/>
  <c r="AM467" i="19"/>
  <c r="C467" i="19"/>
  <c r="AK467" i="19"/>
  <c r="BU467" i="19"/>
  <c r="O467" i="19"/>
  <c r="AW467" i="19"/>
  <c r="S467" i="19"/>
  <c r="BA467" i="19"/>
  <c r="CK467" i="19"/>
  <c r="AE467" i="19"/>
  <c r="BM467" i="19"/>
  <c r="AI467" i="19"/>
  <c r="BQ467" i="19"/>
  <c r="M467" i="19"/>
  <c r="AU467" i="19"/>
  <c r="CC467" i="19"/>
  <c r="AY467" i="19"/>
  <c r="CG467" i="19"/>
  <c r="AC467" i="19"/>
  <c r="BK467" i="19"/>
  <c r="CS467" i="19"/>
  <c r="BO467" i="19"/>
  <c r="I467" i="19"/>
  <c r="AS467" i="19"/>
  <c r="CA467" i="19"/>
  <c r="CE467" i="19"/>
  <c r="Y467" i="19"/>
  <c r="BI467" i="19"/>
  <c r="CQ467" i="19"/>
  <c r="E467" i="19"/>
  <c r="AO467" i="19"/>
  <c r="BY467" i="19"/>
  <c r="Q467" i="19"/>
  <c r="U467" i="19"/>
  <c r="BE467" i="19"/>
  <c r="CO467" i="19"/>
  <c r="AG467" i="19"/>
  <c r="W467" i="19"/>
  <c r="CI467" i="19"/>
  <c r="BG467" i="19"/>
  <c r="BW467" i="19"/>
  <c r="K467" i="19"/>
  <c r="BS467" i="19"/>
  <c r="Q269" i="19"/>
  <c r="AG269" i="19"/>
  <c r="AW269" i="19"/>
  <c r="CE269" i="19"/>
  <c r="W269" i="19"/>
  <c r="BE269" i="19"/>
  <c r="BM269" i="19"/>
  <c r="E269" i="19"/>
  <c r="CS269" i="19"/>
  <c r="S269" i="19"/>
  <c r="BA269" i="19"/>
  <c r="CI269" i="19"/>
  <c r="AA269" i="19"/>
  <c r="BI269" i="19"/>
  <c r="C269" i="19"/>
  <c r="AI269" i="19"/>
  <c r="BQ269" i="19"/>
  <c r="I269" i="19"/>
  <c r="AQ269" i="19"/>
  <c r="AM269" i="19"/>
  <c r="BG269" i="19"/>
  <c r="CQ269" i="19"/>
  <c r="CC269" i="19"/>
  <c r="BC269" i="19"/>
  <c r="BW269" i="19"/>
  <c r="O269" i="19"/>
  <c r="AY269" i="19"/>
  <c r="BS269" i="19"/>
  <c r="CM269" i="19"/>
  <c r="AE269" i="19"/>
  <c r="BO269" i="19"/>
  <c r="Y269" i="19"/>
  <c r="M269" i="19"/>
  <c r="AU269" i="19"/>
  <c r="U269" i="19"/>
  <c r="AO269" i="19"/>
  <c r="AC269" i="19"/>
  <c r="BK269" i="19"/>
  <c r="AK269" i="19"/>
  <c r="BU269" i="19"/>
  <c r="AS269" i="19"/>
  <c r="CA269" i="19"/>
  <c r="CG269" i="19"/>
  <c r="CK269" i="19"/>
  <c r="BY269" i="19"/>
  <c r="G269" i="19"/>
  <c r="K269" i="19"/>
  <c r="CO269" i="19"/>
  <c r="G459" i="19"/>
  <c r="CM459" i="19"/>
  <c r="AA459" i="19"/>
  <c r="CI459" i="19"/>
  <c r="W459" i="19"/>
  <c r="BW459" i="19"/>
  <c r="K459" i="19"/>
  <c r="BS459" i="19"/>
  <c r="AI459" i="19"/>
  <c r="BQ459" i="19"/>
  <c r="M459" i="19"/>
  <c r="AU459" i="19"/>
  <c r="CC459" i="19"/>
  <c r="AY459" i="19"/>
  <c r="CG459" i="19"/>
  <c r="AC459" i="19"/>
  <c r="BK459" i="19"/>
  <c r="CS459" i="19"/>
  <c r="BO459" i="19"/>
  <c r="I459" i="19"/>
  <c r="AS459" i="19"/>
  <c r="CA459" i="19"/>
  <c r="CE459" i="19"/>
  <c r="Y459" i="19"/>
  <c r="BI459" i="19"/>
  <c r="CQ459" i="19"/>
  <c r="E459" i="19"/>
  <c r="AO459" i="19"/>
  <c r="BY459" i="19"/>
  <c r="Q459" i="19"/>
  <c r="U459" i="19"/>
  <c r="BE459" i="19"/>
  <c r="CO459" i="19"/>
  <c r="AG459" i="19"/>
  <c r="C459" i="19"/>
  <c r="AK459" i="19"/>
  <c r="BU459" i="19"/>
  <c r="O459" i="19"/>
  <c r="AW459" i="19"/>
  <c r="S459" i="19"/>
  <c r="BA459" i="19"/>
  <c r="CK459" i="19"/>
  <c r="AE459" i="19"/>
  <c r="BM459" i="19"/>
  <c r="BC459" i="19"/>
  <c r="AQ459" i="19"/>
  <c r="BS113" i="19"/>
  <c r="O113" i="19"/>
  <c r="AW113" i="19"/>
  <c r="CE113" i="19"/>
  <c r="BG113" i="19"/>
  <c r="BW113" i="19"/>
  <c r="CI113" i="19"/>
  <c r="AE113" i="19"/>
  <c r="BM113" i="19"/>
  <c r="E113" i="19"/>
  <c r="Y113" i="19"/>
  <c r="CG113" i="19"/>
  <c r="M113" i="19"/>
  <c r="AU113" i="19"/>
  <c r="CC113" i="19"/>
  <c r="AQ113" i="19"/>
  <c r="BQ113" i="19"/>
  <c r="K113" i="19"/>
  <c r="C113" i="19"/>
  <c r="AC113" i="19"/>
  <c r="BK113" i="19"/>
  <c r="CS113" i="19"/>
  <c r="CK113" i="19"/>
  <c r="AA113" i="19"/>
  <c r="G113" i="19"/>
  <c r="AS113" i="19"/>
  <c r="CA113" i="19"/>
  <c r="S113" i="19"/>
  <c r="I113" i="19"/>
  <c r="BU113" i="19"/>
  <c r="W113" i="19"/>
  <c r="BI113" i="19"/>
  <c r="CQ113" i="19"/>
  <c r="AI113" i="19"/>
  <c r="BA113" i="19"/>
  <c r="AK113" i="19"/>
  <c r="AM113" i="19"/>
  <c r="BY113" i="19"/>
  <c r="Q113" i="19"/>
  <c r="AY113" i="19"/>
  <c r="CM113" i="19"/>
  <c r="AO113" i="19"/>
  <c r="BO113" i="19"/>
  <c r="U113" i="19"/>
  <c r="BE113" i="19"/>
  <c r="BC113" i="19"/>
  <c r="CO113" i="19"/>
  <c r="AG113" i="19"/>
  <c r="Y320" i="19"/>
  <c r="BG320" i="19"/>
  <c r="CO320" i="19"/>
  <c r="AG320" i="19"/>
  <c r="BO320" i="19"/>
  <c r="W320" i="19"/>
  <c r="AO320" i="19"/>
  <c r="BW320" i="19"/>
  <c r="O320" i="19"/>
  <c r="AW320" i="19"/>
  <c r="CE320" i="19"/>
  <c r="AM320" i="19"/>
  <c r="BE320" i="19"/>
  <c r="CM320" i="19"/>
  <c r="AE320" i="19"/>
  <c r="BM320" i="19"/>
  <c r="E320" i="19"/>
  <c r="BC320" i="19"/>
  <c r="BU320" i="19"/>
  <c r="M320" i="19"/>
  <c r="AU320" i="19"/>
  <c r="CC320" i="19"/>
  <c r="U320" i="19"/>
  <c r="BS320" i="19"/>
  <c r="CK320" i="19"/>
  <c r="AC320" i="19"/>
  <c r="BK320" i="19"/>
  <c r="CS320" i="19"/>
  <c r="AK320" i="19"/>
  <c r="CI320" i="19"/>
  <c r="K320" i="19"/>
  <c r="AS320" i="19"/>
  <c r="CA320" i="19"/>
  <c r="S320" i="19"/>
  <c r="BA320" i="19"/>
  <c r="G320" i="19"/>
  <c r="AA320" i="19"/>
  <c r="BI320" i="19"/>
  <c r="CQ320" i="19"/>
  <c r="AI320" i="19"/>
  <c r="BQ320" i="19"/>
  <c r="C84" i="19"/>
  <c r="K84" i="19"/>
  <c r="AU84" i="19"/>
  <c r="CS84" i="19"/>
  <c r="CG84" i="19"/>
  <c r="AQ84" i="19"/>
  <c r="O84" i="19"/>
  <c r="AA84" i="19"/>
  <c r="BK84" i="19"/>
  <c r="AI84" i="19"/>
  <c r="BG84" i="19"/>
  <c r="CI84" i="19"/>
  <c r="E84" i="19"/>
  <c r="Q84" i="19"/>
  <c r="CA84" i="19"/>
  <c r="AY84" i="19"/>
  <c r="S84" i="19"/>
  <c r="AS84" i="19"/>
  <c r="U84" i="19"/>
  <c r="AO84" i="19"/>
  <c r="CQ84" i="19"/>
  <c r="BO84" i="19"/>
  <c r="BS84" i="19"/>
  <c r="CM84" i="19"/>
  <c r="G84" i="19"/>
  <c r="BE84" i="19"/>
  <c r="AG84" i="19"/>
  <c r="CE84" i="19"/>
  <c r="AC84" i="19"/>
  <c r="BI84" i="19"/>
  <c r="W84" i="19"/>
  <c r="BU84" i="19"/>
  <c r="AW84" i="19"/>
  <c r="AK84" i="19"/>
  <c r="BW84" i="19"/>
  <c r="CO84" i="19"/>
  <c r="I84" i="19"/>
  <c r="CK84" i="19"/>
  <c r="BM84" i="19"/>
  <c r="BA84" i="19"/>
  <c r="AM84" i="19"/>
  <c r="M84" i="19"/>
  <c r="Y84" i="19"/>
  <c r="AE84" i="19"/>
  <c r="CC84" i="19"/>
  <c r="BQ84" i="19"/>
  <c r="BY84" i="19"/>
  <c r="BC84" i="19"/>
  <c r="W138" i="19"/>
  <c r="BE138" i="19"/>
  <c r="O138" i="19"/>
  <c r="AW138" i="19"/>
  <c r="AA138" i="19"/>
  <c r="E138" i="19"/>
  <c r="AM138" i="19"/>
  <c r="BU138" i="19"/>
  <c r="AE138" i="19"/>
  <c r="BM138" i="19"/>
  <c r="BQ138" i="19"/>
  <c r="AY138" i="19"/>
  <c r="BC138" i="19"/>
  <c r="CK138" i="19"/>
  <c r="AU138" i="19"/>
  <c r="CC138" i="19"/>
  <c r="AI138" i="19"/>
  <c r="CM138" i="19"/>
  <c r="BS138" i="19"/>
  <c r="M138" i="19"/>
  <c r="BK138" i="19"/>
  <c r="CS138" i="19"/>
  <c r="BW138" i="19"/>
  <c r="K138" i="19"/>
  <c r="CI138" i="19"/>
  <c r="AC138" i="19"/>
  <c r="CA138" i="19"/>
  <c r="S138" i="19"/>
  <c r="AK138" i="19"/>
  <c r="BA138" i="19"/>
  <c r="I138" i="19"/>
  <c r="AS138" i="19"/>
  <c r="CQ138" i="19"/>
  <c r="BG138" i="19"/>
  <c r="CE138" i="19"/>
  <c r="CO138" i="19"/>
  <c r="Y138" i="19"/>
  <c r="BI138" i="19"/>
  <c r="Q138" i="19"/>
  <c r="U138" i="19"/>
  <c r="AQ138" i="19"/>
  <c r="G138" i="19"/>
  <c r="AO138" i="19"/>
  <c r="BY138" i="19"/>
  <c r="AG138" i="19"/>
  <c r="BO138" i="19"/>
  <c r="CG138" i="19"/>
  <c r="AE181" i="19"/>
  <c r="BM181" i="19"/>
  <c r="U181" i="19"/>
  <c r="G181" i="19"/>
  <c r="K181" i="19"/>
  <c r="BW181" i="19"/>
  <c r="AU181" i="19"/>
  <c r="CC181" i="19"/>
  <c r="AQ181" i="19"/>
  <c r="AC181" i="19"/>
  <c r="AM181" i="19"/>
  <c r="W181" i="19"/>
  <c r="BK181" i="19"/>
  <c r="CS181" i="19"/>
  <c r="BS181" i="19"/>
  <c r="BE181" i="19"/>
  <c r="BI181" i="19"/>
  <c r="CM181" i="19"/>
  <c r="CA181" i="19"/>
  <c r="S181" i="19"/>
  <c r="CO181" i="19"/>
  <c r="CG181" i="19"/>
  <c r="CK181" i="19"/>
  <c r="Y181" i="19"/>
  <c r="CQ181" i="19"/>
  <c r="AI181" i="19"/>
  <c r="E181" i="19"/>
  <c r="I181" i="19"/>
  <c r="BA181" i="19"/>
  <c r="AO181" i="19"/>
  <c r="Q181" i="19"/>
  <c r="AY181" i="19"/>
  <c r="AA181" i="19"/>
  <c r="AK181" i="19"/>
  <c r="BQ181" i="19"/>
  <c r="AS181" i="19"/>
  <c r="AG181" i="19"/>
  <c r="BO181" i="19"/>
  <c r="BC181" i="19"/>
  <c r="BG181" i="19"/>
  <c r="BU181" i="19"/>
  <c r="CI181" i="19"/>
  <c r="M181" i="19"/>
  <c r="O181" i="19"/>
  <c r="CE181" i="19"/>
  <c r="BY181" i="19"/>
  <c r="AW181" i="19"/>
  <c r="AI136" i="19"/>
  <c r="BQ136" i="19"/>
  <c r="K136" i="19"/>
  <c r="AS136" i="19"/>
  <c r="AU136" i="19"/>
  <c r="Q136" i="19"/>
  <c r="AY136" i="19"/>
  <c r="CG136" i="19"/>
  <c r="AA136" i="19"/>
  <c r="BI136" i="19"/>
  <c r="CI136" i="19"/>
  <c r="BK136" i="19"/>
  <c r="BO136" i="19"/>
  <c r="I136" i="19"/>
  <c r="AQ136" i="19"/>
  <c r="BY136" i="19"/>
  <c r="G136" i="19"/>
  <c r="W136" i="19"/>
  <c r="CE136" i="19"/>
  <c r="Y136" i="19"/>
  <c r="BG136" i="19"/>
  <c r="CO136" i="19"/>
  <c r="AW136" i="19"/>
  <c r="BM136" i="19"/>
  <c r="E136" i="19"/>
  <c r="AO136" i="19"/>
  <c r="BW136" i="19"/>
  <c r="AG136" i="19"/>
  <c r="CQ136" i="19"/>
  <c r="AE136" i="19"/>
  <c r="U136" i="19"/>
  <c r="BE136" i="19"/>
  <c r="CM136" i="19"/>
  <c r="CA136" i="19"/>
  <c r="O136" i="19"/>
  <c r="BS136" i="19"/>
  <c r="C136" i="19"/>
  <c r="AK136" i="19"/>
  <c r="BU136" i="19"/>
  <c r="M136" i="19"/>
  <c r="AM136" i="19"/>
  <c r="BC136" i="19"/>
  <c r="CC136" i="19"/>
  <c r="CS136" i="19"/>
  <c r="S136" i="19"/>
  <c r="BA136" i="19"/>
  <c r="CK136" i="19"/>
  <c r="AC136" i="19"/>
  <c r="AK404" i="19"/>
  <c r="AW404" i="19"/>
  <c r="K404" i="19"/>
  <c r="BU404" i="19"/>
  <c r="AO404" i="19"/>
  <c r="BK404" i="19"/>
  <c r="M404" i="19"/>
  <c r="BO404" i="19"/>
  <c r="AG404" i="19"/>
  <c r="CM404" i="19"/>
  <c r="BG404" i="19"/>
  <c r="CC404" i="19"/>
  <c r="AC404" i="19"/>
  <c r="CG404" i="19"/>
  <c r="BA404" i="19"/>
  <c r="Q404" i="19"/>
  <c r="CA404" i="19"/>
  <c r="CS404" i="19"/>
  <c r="AS404" i="19"/>
  <c r="I404" i="19"/>
  <c r="BS404" i="19"/>
  <c r="AM404" i="19"/>
  <c r="CQ404" i="19"/>
  <c r="W404" i="19"/>
  <c r="BI404" i="19"/>
  <c r="AE404" i="19"/>
  <c r="CK404" i="19"/>
  <c r="BE404" i="19"/>
  <c r="Y404" i="19"/>
  <c r="AQ404" i="19"/>
  <c r="BY404" i="19"/>
  <c r="AY404" i="19"/>
  <c r="O404" i="19"/>
  <c r="BW404" i="19"/>
  <c r="AU404" i="19"/>
  <c r="E404" i="19"/>
  <c r="G404" i="19"/>
  <c r="BQ404" i="19"/>
  <c r="AI404" i="19"/>
  <c r="CO404" i="19"/>
  <c r="BM404" i="19"/>
  <c r="BC404" i="19"/>
  <c r="S404" i="19"/>
  <c r="CE404" i="19"/>
  <c r="U404" i="19"/>
  <c r="AA404" i="19"/>
  <c r="CI404" i="19"/>
  <c r="BU444" i="19"/>
  <c r="CK444" i="19"/>
  <c r="E444" i="19"/>
  <c r="AM444" i="19"/>
  <c r="BW444" i="19"/>
  <c r="O444" i="19"/>
  <c r="AW444" i="19"/>
  <c r="CE444" i="19"/>
  <c r="U444" i="19"/>
  <c r="BC444" i="19"/>
  <c r="CM444" i="19"/>
  <c r="AE444" i="19"/>
  <c r="BM444" i="19"/>
  <c r="AK444" i="19"/>
  <c r="BS444" i="19"/>
  <c r="M444" i="19"/>
  <c r="AU444" i="19"/>
  <c r="CC444" i="19"/>
  <c r="BA444" i="19"/>
  <c r="CI444" i="19"/>
  <c r="AC444" i="19"/>
  <c r="BK444" i="19"/>
  <c r="CS444" i="19"/>
  <c r="BQ444" i="19"/>
  <c r="K444" i="19"/>
  <c r="AS444" i="19"/>
  <c r="CA444" i="19"/>
  <c r="S444" i="19"/>
  <c r="CG444" i="19"/>
  <c r="AA444" i="19"/>
  <c r="BI444" i="19"/>
  <c r="CQ444" i="19"/>
  <c r="AI444" i="19"/>
  <c r="G444" i="19"/>
  <c r="AQ444" i="19"/>
  <c r="BY444" i="19"/>
  <c r="Q444" i="19"/>
  <c r="AY444" i="19"/>
  <c r="W444" i="19"/>
  <c r="BG444" i="19"/>
  <c r="CO444" i="19"/>
  <c r="AG444" i="19"/>
  <c r="BO444" i="19"/>
  <c r="BE444" i="19"/>
  <c r="Y444" i="19"/>
  <c r="AO444" i="19"/>
  <c r="I444" i="19"/>
  <c r="BW141" i="19"/>
  <c r="O141" i="19"/>
  <c r="AW141" i="19"/>
  <c r="CE141" i="19"/>
  <c r="W141" i="19"/>
  <c r="BE141" i="19"/>
  <c r="CM141" i="19"/>
  <c r="AE141" i="19"/>
  <c r="BM141" i="19"/>
  <c r="E141" i="19"/>
  <c r="AM141" i="19"/>
  <c r="BU141" i="19"/>
  <c r="M141" i="19"/>
  <c r="AU141" i="19"/>
  <c r="CC141" i="19"/>
  <c r="U141" i="19"/>
  <c r="BC141" i="19"/>
  <c r="CK141" i="19"/>
  <c r="AC141" i="19"/>
  <c r="BK141" i="19"/>
  <c r="CS141" i="19"/>
  <c r="AK141" i="19"/>
  <c r="BS141" i="19"/>
  <c r="K141" i="19"/>
  <c r="AS141" i="19"/>
  <c r="CA141" i="19"/>
  <c r="S141" i="19"/>
  <c r="BA141" i="19"/>
  <c r="CI141" i="19"/>
  <c r="AA141" i="19"/>
  <c r="BI141" i="19"/>
  <c r="CQ141" i="19"/>
  <c r="AI141" i="19"/>
  <c r="BQ141" i="19"/>
  <c r="I141" i="19"/>
  <c r="AQ141" i="19"/>
  <c r="BY141" i="19"/>
  <c r="Q141" i="19"/>
  <c r="AY141" i="19"/>
  <c r="CG141" i="19"/>
  <c r="Y141" i="19"/>
  <c r="AG141" i="19"/>
  <c r="BO141" i="19"/>
  <c r="G141" i="19"/>
  <c r="AO141" i="19"/>
  <c r="BG141" i="19"/>
  <c r="CO141" i="19"/>
  <c r="O439" i="19"/>
  <c r="BK439" i="19"/>
  <c r="AU439" i="19"/>
  <c r="AE439" i="19"/>
  <c r="AC439" i="19"/>
  <c r="BM439" i="19"/>
  <c r="E439" i="19"/>
  <c r="AM439" i="19"/>
  <c r="BU439" i="19"/>
  <c r="K439" i="19"/>
  <c r="AS439" i="19"/>
  <c r="CC439" i="19"/>
  <c r="U439" i="19"/>
  <c r="BC439" i="19"/>
  <c r="CK439" i="19"/>
  <c r="AA439" i="19"/>
  <c r="BI439" i="19"/>
  <c r="CS439" i="19"/>
  <c r="AK439" i="19"/>
  <c r="BS439" i="19"/>
  <c r="AQ439" i="19"/>
  <c r="BY439" i="19"/>
  <c r="S439" i="19"/>
  <c r="BA439" i="19"/>
  <c r="CI439" i="19"/>
  <c r="BG439" i="19"/>
  <c r="CO439" i="19"/>
  <c r="AI439" i="19"/>
  <c r="BQ439" i="19"/>
  <c r="I439" i="19"/>
  <c r="BW439" i="19"/>
  <c r="Q439" i="19"/>
  <c r="AY439" i="19"/>
  <c r="CG439" i="19"/>
  <c r="Y439" i="19"/>
  <c r="CM439" i="19"/>
  <c r="AG439" i="19"/>
  <c r="BO439" i="19"/>
  <c r="G439" i="19"/>
  <c r="AO439" i="19"/>
  <c r="M439" i="19"/>
  <c r="AW439" i="19"/>
  <c r="CE439" i="19"/>
  <c r="W439" i="19"/>
  <c r="BE439" i="19"/>
  <c r="BK409" i="19"/>
  <c r="CS409" i="19"/>
  <c r="AK409" i="19"/>
  <c r="BS409" i="19"/>
  <c r="M409" i="19"/>
  <c r="AQ409" i="19"/>
  <c r="CA409" i="19"/>
  <c r="S409" i="19"/>
  <c r="BA409" i="19"/>
  <c r="CI409" i="19"/>
  <c r="AC409" i="19"/>
  <c r="BG409" i="19"/>
  <c r="CQ409" i="19"/>
  <c r="AI409" i="19"/>
  <c r="BQ409" i="19"/>
  <c r="I409" i="19"/>
  <c r="AS409" i="19"/>
  <c r="BW409" i="19"/>
  <c r="Q409" i="19"/>
  <c r="AY409" i="19"/>
  <c r="CG409" i="19"/>
  <c r="Y409" i="19"/>
  <c r="BI409" i="19"/>
  <c r="CM409" i="19"/>
  <c r="AG409" i="19"/>
  <c r="BO409" i="19"/>
  <c r="G409" i="19"/>
  <c r="AO409" i="19"/>
  <c r="BY409" i="19"/>
  <c r="AE409" i="19"/>
  <c r="BM409" i="19"/>
  <c r="E409" i="19"/>
  <c r="AM409" i="19"/>
  <c r="BU409" i="19"/>
  <c r="K409" i="19"/>
  <c r="AU409" i="19"/>
  <c r="CC409" i="19"/>
  <c r="U409" i="19"/>
  <c r="BC409" i="19"/>
  <c r="CK409" i="19"/>
  <c r="AA409" i="19"/>
  <c r="O409" i="19"/>
  <c r="AW409" i="19"/>
  <c r="CE409" i="19"/>
  <c r="W409" i="19"/>
  <c r="BE409" i="19"/>
  <c r="CO409" i="19"/>
  <c r="Q93" i="19"/>
  <c r="AY93" i="19"/>
  <c r="CG93" i="19"/>
  <c r="BK93" i="19"/>
  <c r="AU93" i="19"/>
  <c r="BI93" i="19"/>
  <c r="AG93" i="19"/>
  <c r="BO93" i="19"/>
  <c r="G93" i="19"/>
  <c r="AE93" i="19"/>
  <c r="CO93" i="19"/>
  <c r="K93" i="19"/>
  <c r="AW93" i="19"/>
  <c r="CE93" i="19"/>
  <c r="W93" i="19"/>
  <c r="BY93" i="19"/>
  <c r="M93" i="19"/>
  <c r="AA93" i="19"/>
  <c r="BM93" i="19"/>
  <c r="E93" i="19"/>
  <c r="AM93" i="19"/>
  <c r="AO93" i="19"/>
  <c r="BE93" i="19"/>
  <c r="AQ93" i="19"/>
  <c r="CC93" i="19"/>
  <c r="U93" i="19"/>
  <c r="BC93" i="19"/>
  <c r="CA93" i="19"/>
  <c r="CQ93" i="19"/>
  <c r="BG93" i="19"/>
  <c r="CS93" i="19"/>
  <c r="AK93" i="19"/>
  <c r="BS93" i="19"/>
  <c r="AS93" i="19"/>
  <c r="BU93" i="19"/>
  <c r="BW93" i="19"/>
  <c r="S93" i="19"/>
  <c r="BA93" i="19"/>
  <c r="CI93" i="19"/>
  <c r="CK93" i="19"/>
  <c r="O93" i="19"/>
  <c r="CM93" i="19"/>
  <c r="AI93" i="19"/>
  <c r="BQ93" i="19"/>
  <c r="Y93" i="19"/>
  <c r="I93" i="19"/>
  <c r="AC93" i="19"/>
  <c r="M64" i="19"/>
  <c r="AU64" i="19"/>
  <c r="CC64" i="19"/>
  <c r="BG64" i="19"/>
  <c r="I64" i="19"/>
  <c r="BQ64" i="19"/>
  <c r="C64" i="19"/>
  <c r="AC64" i="19"/>
  <c r="BK64" i="19"/>
  <c r="CS64" i="19"/>
  <c r="AK64" i="19"/>
  <c r="BA64" i="19"/>
  <c r="G64" i="19"/>
  <c r="AS64" i="19"/>
  <c r="CA64" i="19"/>
  <c r="S64" i="19"/>
  <c r="BW64" i="19"/>
  <c r="CM64" i="19"/>
  <c r="W64" i="19"/>
  <c r="BI64" i="19"/>
  <c r="CQ64" i="19"/>
  <c r="AI64" i="19"/>
  <c r="AO64" i="19"/>
  <c r="BE64" i="19"/>
  <c r="AM64" i="19"/>
  <c r="BY64" i="19"/>
  <c r="Q64" i="19"/>
  <c r="AY64" i="19"/>
  <c r="CG64" i="19"/>
  <c r="BU64" i="19"/>
  <c r="BC64" i="19"/>
  <c r="CO64" i="19"/>
  <c r="AG64" i="19"/>
  <c r="BO64" i="19"/>
  <c r="E64" i="19"/>
  <c r="K64" i="19"/>
  <c r="BS64" i="19"/>
  <c r="O64" i="19"/>
  <c r="AW64" i="19"/>
  <c r="CE64" i="19"/>
  <c r="AQ64" i="19"/>
  <c r="Y64" i="19"/>
  <c r="CI64" i="19"/>
  <c r="AE64" i="19"/>
  <c r="BM64" i="19"/>
  <c r="U64" i="19"/>
  <c r="CK64" i="19"/>
  <c r="AA64" i="19"/>
  <c r="AQ192" i="19"/>
  <c r="CC192" i="19"/>
  <c r="U192" i="19"/>
  <c r="BC192" i="19"/>
  <c r="CA192" i="19"/>
  <c r="CQ192" i="19"/>
  <c r="BG192" i="19"/>
  <c r="CS192" i="19"/>
  <c r="AK192" i="19"/>
  <c r="BS192" i="19"/>
  <c r="AS192" i="19"/>
  <c r="O192" i="19"/>
  <c r="BW192" i="19"/>
  <c r="S192" i="19"/>
  <c r="BA192" i="19"/>
  <c r="CI192" i="19"/>
  <c r="CK192" i="19"/>
  <c r="BI192" i="19"/>
  <c r="CM192" i="19"/>
  <c r="AI192" i="19"/>
  <c r="BQ192" i="19"/>
  <c r="AC192" i="19"/>
  <c r="I192" i="19"/>
  <c r="Y192" i="19"/>
  <c r="Q192" i="19"/>
  <c r="AY192" i="19"/>
  <c r="CG192" i="19"/>
  <c r="BU192" i="19"/>
  <c r="AU192" i="19"/>
  <c r="BK192" i="19"/>
  <c r="C192" i="19"/>
  <c r="AG192" i="19"/>
  <c r="BO192" i="19"/>
  <c r="G192" i="19"/>
  <c r="AE192" i="19"/>
  <c r="CO192" i="19"/>
  <c r="AA192" i="19"/>
  <c r="BM192" i="19"/>
  <c r="E192" i="19"/>
  <c r="AM192" i="19"/>
  <c r="AO192" i="19"/>
  <c r="BE192" i="19"/>
  <c r="W192" i="19"/>
  <c r="BY192" i="19"/>
  <c r="M192" i="19"/>
  <c r="K192" i="19"/>
  <c r="AW192" i="19"/>
  <c r="CE192" i="19"/>
  <c r="AK218" i="19"/>
  <c r="BU218" i="19"/>
  <c r="M218" i="19"/>
  <c r="G218" i="19"/>
  <c r="CC218" i="19"/>
  <c r="BM218" i="19"/>
  <c r="BA218" i="19"/>
  <c r="CK218" i="19"/>
  <c r="AC218" i="19"/>
  <c r="AM218" i="19"/>
  <c r="S218" i="19"/>
  <c r="CS218" i="19"/>
  <c r="BQ218" i="19"/>
  <c r="K218" i="19"/>
  <c r="AS218" i="19"/>
  <c r="BS218" i="19"/>
  <c r="AY218" i="19"/>
  <c r="BC218" i="19"/>
  <c r="CG218" i="19"/>
  <c r="AA218" i="19"/>
  <c r="BI218" i="19"/>
  <c r="O218" i="19"/>
  <c r="CE218" i="19"/>
  <c r="CI218" i="19"/>
  <c r="I218" i="19"/>
  <c r="AQ218" i="19"/>
  <c r="BY218" i="19"/>
  <c r="AU218" i="19"/>
  <c r="AE218" i="19"/>
  <c r="W218" i="19"/>
  <c r="Y218" i="19"/>
  <c r="BG218" i="19"/>
  <c r="CO218" i="19"/>
  <c r="CA218" i="19"/>
  <c r="BK218" i="19"/>
  <c r="E218" i="19"/>
  <c r="AO218" i="19"/>
  <c r="BW218" i="19"/>
  <c r="AI218" i="19"/>
  <c r="Q218" i="19"/>
  <c r="CQ218" i="19"/>
  <c r="U218" i="19"/>
  <c r="BE218" i="19"/>
  <c r="CM218" i="19"/>
  <c r="BO218" i="19"/>
  <c r="AW218" i="19"/>
  <c r="M222" i="19"/>
  <c r="AW222" i="19"/>
  <c r="CE222" i="19"/>
  <c r="AQ222" i="19"/>
  <c r="Y222" i="19"/>
  <c r="BS222" i="19"/>
  <c r="AC222" i="19"/>
  <c r="BM222" i="19"/>
  <c r="E222" i="19"/>
  <c r="BW222" i="19"/>
  <c r="BE222" i="19"/>
  <c r="I222" i="19"/>
  <c r="AS222" i="19"/>
  <c r="CC222" i="19"/>
  <c r="U222" i="19"/>
  <c r="O222" i="19"/>
  <c r="CK222" i="19"/>
  <c r="AO222" i="19"/>
  <c r="BI222" i="19"/>
  <c r="CS222" i="19"/>
  <c r="AK222" i="19"/>
  <c r="AU222" i="19"/>
  <c r="AA222" i="19"/>
  <c r="BU222" i="19"/>
  <c r="BY222" i="19"/>
  <c r="S222" i="19"/>
  <c r="BA222" i="19"/>
  <c r="CA222" i="19"/>
  <c r="BG222" i="19"/>
  <c r="AE222" i="19"/>
  <c r="CO222" i="19"/>
  <c r="AI222" i="19"/>
  <c r="BQ222" i="19"/>
  <c r="W222" i="19"/>
  <c r="CM222" i="19"/>
  <c r="BK222" i="19"/>
  <c r="Q222" i="19"/>
  <c r="AY222" i="19"/>
  <c r="CG222" i="19"/>
  <c r="BC222" i="19"/>
  <c r="G222" i="19"/>
  <c r="CQ222" i="19"/>
  <c r="BO222" i="19"/>
  <c r="K222" i="19"/>
  <c r="CI222" i="19"/>
  <c r="AM222" i="19"/>
  <c r="AG222" i="19"/>
  <c r="AK245" i="19"/>
  <c r="BS245" i="19"/>
  <c r="K245" i="19"/>
  <c r="AS245" i="19"/>
  <c r="CC245" i="19"/>
  <c r="AY245" i="19"/>
  <c r="BA245" i="19"/>
  <c r="CI245" i="19"/>
  <c r="AA245" i="19"/>
  <c r="BI245" i="19"/>
  <c r="CS245" i="19"/>
  <c r="BK245" i="19"/>
  <c r="BQ245" i="19"/>
  <c r="I245" i="19"/>
  <c r="AQ245" i="19"/>
  <c r="BY245" i="19"/>
  <c r="S245" i="19"/>
  <c r="BO245" i="19"/>
  <c r="CG245" i="19"/>
  <c r="Y245" i="19"/>
  <c r="BG245" i="19"/>
  <c r="CO245" i="19"/>
  <c r="CE245" i="19"/>
  <c r="CA245" i="19"/>
  <c r="G245" i="19"/>
  <c r="AO245" i="19"/>
  <c r="BW245" i="19"/>
  <c r="Q245" i="19"/>
  <c r="AE245" i="19"/>
  <c r="O245" i="19"/>
  <c r="W245" i="19"/>
  <c r="BE245" i="19"/>
  <c r="CM245" i="19"/>
  <c r="AG245" i="19"/>
  <c r="CQ245" i="19"/>
  <c r="E245" i="19"/>
  <c r="AM245" i="19"/>
  <c r="BU245" i="19"/>
  <c r="M245" i="19"/>
  <c r="AW245" i="19"/>
  <c r="AI245" i="19"/>
  <c r="CK245" i="19"/>
  <c r="AC245" i="19"/>
  <c r="BM245" i="19"/>
  <c r="AU245" i="19"/>
  <c r="U245" i="19"/>
  <c r="BC245" i="19"/>
  <c r="M438" i="19"/>
  <c r="AC438" i="19"/>
  <c r="Y438" i="19"/>
  <c r="BG438" i="19"/>
  <c r="CQ438" i="19"/>
  <c r="AI438" i="19"/>
  <c r="BQ438" i="19"/>
  <c r="AO438" i="19"/>
  <c r="BW438" i="19"/>
  <c r="Q438" i="19"/>
  <c r="AY438" i="19"/>
  <c r="CG438" i="19"/>
  <c r="BE438" i="19"/>
  <c r="CM438" i="19"/>
  <c r="AG438" i="19"/>
  <c r="BO438" i="19"/>
  <c r="G438" i="19"/>
  <c r="BU438" i="19"/>
  <c r="O438" i="19"/>
  <c r="AW438" i="19"/>
  <c r="CE438" i="19"/>
  <c r="W438" i="19"/>
  <c r="CK438" i="19"/>
  <c r="AE438" i="19"/>
  <c r="BM438" i="19"/>
  <c r="E438" i="19"/>
  <c r="AM438" i="19"/>
  <c r="K438" i="19"/>
  <c r="AU438" i="19"/>
  <c r="CC438" i="19"/>
  <c r="U438" i="19"/>
  <c r="BC438" i="19"/>
  <c r="C438" i="19"/>
  <c r="AA438" i="19"/>
  <c r="BK438" i="19"/>
  <c r="CS438" i="19"/>
  <c r="AK438" i="19"/>
  <c r="BS438" i="19"/>
  <c r="I438" i="19"/>
  <c r="AQ438" i="19"/>
  <c r="CA438" i="19"/>
  <c r="S438" i="19"/>
  <c r="BA438" i="19"/>
  <c r="CI438" i="19"/>
  <c r="CO438" i="19"/>
  <c r="BI438" i="19"/>
  <c r="BY438" i="19"/>
  <c r="I484" i="19"/>
  <c r="BC484" i="19"/>
  <c r="BQ484" i="19"/>
  <c r="AM484" i="19"/>
  <c r="BA484" i="19"/>
  <c r="AI484" i="19"/>
  <c r="W484" i="19"/>
  <c r="AK484" i="19"/>
  <c r="S484" i="19"/>
  <c r="G484" i="19"/>
  <c r="U484" i="19"/>
  <c r="E484" i="19"/>
  <c r="CI484" i="19"/>
  <c r="CE484" i="19"/>
  <c r="BO484" i="19"/>
  <c r="AY484" i="19"/>
  <c r="BS484" i="19"/>
  <c r="CG484" i="19"/>
  <c r="CS484" i="19"/>
  <c r="CC484" i="19"/>
  <c r="BM484" i="19"/>
  <c r="AW484" i="19"/>
  <c r="AG484" i="19"/>
  <c r="Q484" i="19"/>
  <c r="AE484" i="19"/>
  <c r="BY484" i="19"/>
  <c r="K484" i="19"/>
  <c r="O484" i="19"/>
  <c r="BI484" i="19"/>
  <c r="AS484" i="19"/>
  <c r="AC484" i="19"/>
  <c r="CM484" i="19"/>
  <c r="CQ484" i="19"/>
  <c r="M484" i="19"/>
  <c r="BW484" i="19"/>
  <c r="CA484" i="19"/>
  <c r="BG484" i="19"/>
  <c r="BK484" i="19"/>
  <c r="AQ484" i="19"/>
  <c r="I103" i="19"/>
  <c r="AQ103" i="19"/>
  <c r="BY103" i="19"/>
  <c r="E103" i="19"/>
  <c r="W103" i="19"/>
  <c r="AK103" i="19"/>
  <c r="Y103" i="19"/>
  <c r="BG103" i="19"/>
  <c r="CO103" i="19"/>
  <c r="AW103" i="19"/>
  <c r="BQ103" i="19"/>
  <c r="AM103" i="19"/>
  <c r="C103" i="19"/>
  <c r="AO103" i="19"/>
  <c r="BW103" i="19"/>
  <c r="O103" i="19"/>
  <c r="CI103" i="19"/>
  <c r="AG103" i="19"/>
  <c r="S103" i="19"/>
  <c r="BE103" i="19"/>
  <c r="CM103" i="19"/>
  <c r="AE103" i="19"/>
  <c r="G103" i="19"/>
  <c r="BS103" i="19"/>
  <c r="AI103" i="19"/>
  <c r="BU103" i="19"/>
  <c r="M103" i="19"/>
  <c r="AU103" i="19"/>
  <c r="BA103" i="19"/>
  <c r="BC103" i="19"/>
  <c r="AY103" i="19"/>
  <c r="CK103" i="19"/>
  <c r="AC103" i="19"/>
  <c r="BK103" i="19"/>
  <c r="CS103" i="19"/>
  <c r="CC103" i="19"/>
  <c r="BO103" i="19"/>
  <c r="K103" i="19"/>
  <c r="AS103" i="19"/>
  <c r="CA103" i="19"/>
  <c r="U103" i="19"/>
  <c r="CG103" i="19"/>
  <c r="BI103" i="19"/>
  <c r="CQ103" i="19"/>
  <c r="BM103" i="19"/>
  <c r="Q103" i="19"/>
  <c r="CE103" i="19"/>
  <c r="AA103" i="19"/>
  <c r="BO145" i="19"/>
  <c r="G145" i="19"/>
  <c r="AO145" i="19"/>
  <c r="BW145" i="19"/>
  <c r="O145" i="19"/>
  <c r="AW145" i="19"/>
  <c r="CE145" i="19"/>
  <c r="W145" i="19"/>
  <c r="BE145" i="19"/>
  <c r="CM145" i="19"/>
  <c r="AE145" i="19"/>
  <c r="BM145" i="19"/>
  <c r="E145" i="19"/>
  <c r="AM145" i="19"/>
  <c r="BU145" i="19"/>
  <c r="M145" i="19"/>
  <c r="AU145" i="19"/>
  <c r="CC145" i="19"/>
  <c r="U145" i="19"/>
  <c r="BC145" i="19"/>
  <c r="CK145" i="19"/>
  <c r="AC145" i="19"/>
  <c r="BK145" i="19"/>
  <c r="CS145" i="19"/>
  <c r="AK145" i="19"/>
  <c r="BS145" i="19"/>
  <c r="K145" i="19"/>
  <c r="AS145" i="19"/>
  <c r="CA145" i="19"/>
  <c r="S145" i="19"/>
  <c r="BA145" i="19"/>
  <c r="CI145" i="19"/>
  <c r="AA145" i="19"/>
  <c r="BI145" i="19"/>
  <c r="CQ145" i="19"/>
  <c r="AI145" i="19"/>
  <c r="BQ145" i="19"/>
  <c r="I145" i="19"/>
  <c r="AQ145" i="19"/>
  <c r="BY145" i="19"/>
  <c r="Q145" i="19"/>
  <c r="AY145" i="19"/>
  <c r="CG145" i="19"/>
  <c r="Y145" i="19"/>
  <c r="BG145" i="19"/>
  <c r="CO145" i="19"/>
  <c r="AG145" i="19"/>
  <c r="AG201" i="19"/>
  <c r="BO201" i="19"/>
  <c r="G201" i="19"/>
  <c r="AO201" i="19"/>
  <c r="BW201" i="19"/>
  <c r="CO201" i="19"/>
  <c r="AW201" i="19"/>
  <c r="CE201" i="19"/>
  <c r="W201" i="19"/>
  <c r="BE201" i="19"/>
  <c r="CM201" i="19"/>
  <c r="AE201" i="19"/>
  <c r="BM201" i="19"/>
  <c r="E201" i="19"/>
  <c r="AM201" i="19"/>
  <c r="BU201" i="19"/>
  <c r="BK201" i="19"/>
  <c r="CQ201" i="19"/>
  <c r="CC201" i="19"/>
  <c r="U201" i="19"/>
  <c r="BC201" i="19"/>
  <c r="CK201" i="19"/>
  <c r="M201" i="19"/>
  <c r="AU201" i="19"/>
  <c r="CS201" i="19"/>
  <c r="AK201" i="19"/>
  <c r="BS201" i="19"/>
  <c r="K201" i="19"/>
  <c r="BY201" i="19"/>
  <c r="BI201" i="19"/>
  <c r="S201" i="19"/>
  <c r="BA201" i="19"/>
  <c r="CI201" i="19"/>
  <c r="AA201" i="19"/>
  <c r="O201" i="19"/>
  <c r="AS201" i="19"/>
  <c r="AI201" i="19"/>
  <c r="BQ201" i="19"/>
  <c r="I201" i="19"/>
  <c r="AQ201" i="19"/>
  <c r="CA201" i="19"/>
  <c r="AY201" i="19"/>
  <c r="CG201" i="19"/>
  <c r="Y201" i="19"/>
  <c r="BG201" i="19"/>
  <c r="AC201" i="19"/>
  <c r="Q201" i="19"/>
  <c r="AA219" i="19"/>
  <c r="BI219" i="19"/>
  <c r="G219" i="19"/>
  <c r="W219" i="19"/>
  <c r="BG219" i="19"/>
  <c r="CO219" i="19"/>
  <c r="AM219" i="19"/>
  <c r="BW219" i="19"/>
  <c r="O219" i="19"/>
  <c r="BQ219" i="19"/>
  <c r="AY219" i="19"/>
  <c r="BC219" i="19"/>
  <c r="CI219" i="19"/>
  <c r="AC219" i="19"/>
  <c r="BK219" i="19"/>
  <c r="BU219" i="19"/>
  <c r="BA219" i="19"/>
  <c r="BE219" i="19"/>
  <c r="K219" i="19"/>
  <c r="CA219" i="19"/>
  <c r="CC219" i="19"/>
  <c r="AI219" i="19"/>
  <c r="AQ219" i="19"/>
  <c r="CQ219" i="19"/>
  <c r="S219" i="19"/>
  <c r="BO219" i="19"/>
  <c r="CM219" i="19"/>
  <c r="E219" i="19"/>
  <c r="CE219" i="19"/>
  <c r="Y219" i="19"/>
  <c r="M219" i="19"/>
  <c r="AK219" i="19"/>
  <c r="U219" i="19"/>
  <c r="CK219" i="19"/>
  <c r="AS219" i="19"/>
  <c r="I219" i="19"/>
  <c r="CG219" i="19"/>
  <c r="BY219" i="19"/>
  <c r="AO219" i="19"/>
  <c r="AG219" i="19"/>
  <c r="AE219" i="19"/>
  <c r="Q219" i="19"/>
  <c r="BM219" i="19"/>
  <c r="BS219" i="19"/>
  <c r="AU219" i="19"/>
  <c r="AW219" i="19"/>
  <c r="CS219" i="19"/>
  <c r="M337" i="19"/>
  <c r="AU337" i="19"/>
  <c r="CC337" i="19"/>
  <c r="U337" i="19"/>
  <c r="BC337" i="19"/>
  <c r="BU337" i="19"/>
  <c r="AC337" i="19"/>
  <c r="BK337" i="19"/>
  <c r="CS337" i="19"/>
  <c r="AK337" i="19"/>
  <c r="BS337" i="19"/>
  <c r="K337" i="19"/>
  <c r="AS337" i="19"/>
  <c r="CA337" i="19"/>
  <c r="S337" i="19"/>
  <c r="BA337" i="19"/>
  <c r="CI337" i="19"/>
  <c r="AA337" i="19"/>
  <c r="BI337" i="19"/>
  <c r="CQ337" i="19"/>
  <c r="AI337" i="19"/>
  <c r="BQ337" i="19"/>
  <c r="CK337" i="19"/>
  <c r="AQ337" i="19"/>
  <c r="BY337" i="19"/>
  <c r="Q337" i="19"/>
  <c r="AY337" i="19"/>
  <c r="CG337" i="19"/>
  <c r="I337" i="19"/>
  <c r="BG337" i="19"/>
  <c r="CO337" i="19"/>
  <c r="AG337" i="19"/>
  <c r="BO337" i="19"/>
  <c r="G337" i="19"/>
  <c r="Y337" i="19"/>
  <c r="BW337" i="19"/>
  <c r="O337" i="19"/>
  <c r="AW337" i="19"/>
  <c r="CE337" i="19"/>
  <c r="W337" i="19"/>
  <c r="AO337" i="19"/>
  <c r="CM337" i="19"/>
  <c r="AE337" i="19"/>
  <c r="BM337" i="19"/>
  <c r="E337" i="19"/>
  <c r="AM337" i="19"/>
  <c r="CM415" i="19"/>
  <c r="AG415" i="19"/>
  <c r="BO415" i="19"/>
  <c r="I415" i="19"/>
  <c r="G415" i="19"/>
  <c r="AU415" i="19"/>
  <c r="M415" i="19"/>
  <c r="AW415" i="19"/>
  <c r="CE415" i="19"/>
  <c r="Y415" i="19"/>
  <c r="O415" i="19"/>
  <c r="C415" i="19"/>
  <c r="AC415" i="19"/>
  <c r="BM415" i="19"/>
  <c r="E415" i="19"/>
  <c r="AO415" i="19"/>
  <c r="CA415" i="19"/>
  <c r="K415" i="19"/>
  <c r="AS415" i="19"/>
  <c r="CC415" i="19"/>
  <c r="U415" i="19"/>
  <c r="BE415" i="19"/>
  <c r="W415" i="19"/>
  <c r="AA415" i="19"/>
  <c r="BI415" i="19"/>
  <c r="CS415" i="19"/>
  <c r="AK415" i="19"/>
  <c r="BU415" i="19"/>
  <c r="CI415" i="19"/>
  <c r="AQ415" i="19"/>
  <c r="BY415" i="19"/>
  <c r="S415" i="19"/>
  <c r="BA415" i="19"/>
  <c r="CK415" i="19"/>
  <c r="AE415" i="19"/>
  <c r="BG415" i="19"/>
  <c r="CO415" i="19"/>
  <c r="AI415" i="19"/>
  <c r="BQ415" i="19"/>
  <c r="BC415" i="19"/>
  <c r="CQ415" i="19"/>
  <c r="BW415" i="19"/>
  <c r="Q415" i="19"/>
  <c r="AY415" i="19"/>
  <c r="CG415" i="19"/>
  <c r="BK415" i="19"/>
  <c r="AM415" i="19"/>
  <c r="S497" i="19"/>
  <c r="CS497" i="19"/>
  <c r="CO497" i="19"/>
  <c r="CC497" i="19"/>
  <c r="CQ497" i="19"/>
  <c r="BY497" i="19"/>
  <c r="BM497" i="19"/>
  <c r="CA497" i="19"/>
  <c r="BI497" i="19"/>
  <c r="AW497" i="19"/>
  <c r="BK497" i="19"/>
  <c r="AS497" i="19"/>
  <c r="AG497" i="19"/>
  <c r="AU497" i="19"/>
  <c r="AC497" i="19"/>
  <c r="Q497" i="19"/>
  <c r="AE497" i="19"/>
  <c r="M497" i="19"/>
  <c r="O497" i="19"/>
  <c r="AQ497" i="19"/>
  <c r="AA497" i="19"/>
  <c r="K497" i="19"/>
  <c r="CM497" i="19"/>
  <c r="BW497" i="19"/>
  <c r="BG497" i="19"/>
  <c r="CK497" i="19"/>
  <c r="G497" i="19"/>
  <c r="BQ497" i="19"/>
  <c r="BO497" i="19"/>
  <c r="BU497" i="19"/>
  <c r="BA497" i="19"/>
  <c r="AY497" i="19"/>
  <c r="BE497" i="19"/>
  <c r="AK497" i="19"/>
  <c r="AI497" i="19"/>
  <c r="AO497" i="19"/>
  <c r="CI497" i="19"/>
  <c r="U497" i="19"/>
  <c r="Y497" i="19"/>
  <c r="BS497" i="19"/>
  <c r="E497" i="19"/>
  <c r="I497" i="19"/>
  <c r="BC497" i="19"/>
  <c r="AM497" i="19"/>
  <c r="CG189" i="19"/>
  <c r="AC189" i="19"/>
  <c r="BK189" i="19"/>
  <c r="CS189" i="19"/>
  <c r="BS189" i="19"/>
  <c r="AY189" i="19"/>
  <c r="K189" i="19"/>
  <c r="AS189" i="19"/>
  <c r="CA189" i="19"/>
  <c r="I189" i="19"/>
  <c r="AI189" i="19"/>
  <c r="CK189" i="19"/>
  <c r="AA189" i="19"/>
  <c r="BI189" i="19"/>
  <c r="CQ189" i="19"/>
  <c r="BC189" i="19"/>
  <c r="BU189" i="19"/>
  <c r="E189" i="19"/>
  <c r="AQ189" i="19"/>
  <c r="BY189" i="19"/>
  <c r="Q189" i="19"/>
  <c r="S189" i="19"/>
  <c r="AM189" i="19"/>
  <c r="U189" i="19"/>
  <c r="BG189" i="19"/>
  <c r="CO189" i="19"/>
  <c r="AG189" i="19"/>
  <c r="BE189" i="19"/>
  <c r="CE189" i="19"/>
  <c r="AK189" i="19"/>
  <c r="BW189" i="19"/>
  <c r="O189" i="19"/>
  <c r="AW189" i="19"/>
  <c r="W189" i="19"/>
  <c r="AO189" i="19"/>
  <c r="BA189" i="19"/>
  <c r="CM189" i="19"/>
  <c r="AE189" i="19"/>
  <c r="BM189" i="19"/>
  <c r="BO189" i="19"/>
  <c r="CI189" i="19"/>
  <c r="BQ189" i="19"/>
  <c r="M189" i="19"/>
  <c r="AU189" i="19"/>
  <c r="CC189" i="19"/>
  <c r="Y189" i="19"/>
  <c r="G189" i="19"/>
  <c r="M392" i="19"/>
  <c r="AU392" i="19"/>
  <c r="CC392" i="19"/>
  <c r="U392" i="19"/>
  <c r="CK392" i="19"/>
  <c r="BS392" i="19"/>
  <c r="AC392" i="19"/>
  <c r="BK392" i="19"/>
  <c r="CS392" i="19"/>
  <c r="AK392" i="19"/>
  <c r="AM392" i="19"/>
  <c r="K392" i="19"/>
  <c r="AS392" i="19"/>
  <c r="CA392" i="19"/>
  <c r="S392" i="19"/>
  <c r="BA392" i="19"/>
  <c r="AO392" i="19"/>
  <c r="AA392" i="19"/>
  <c r="BI392" i="19"/>
  <c r="CQ392" i="19"/>
  <c r="AI392" i="19"/>
  <c r="BQ392" i="19"/>
  <c r="BC392" i="19"/>
  <c r="AQ392" i="19"/>
  <c r="BY392" i="19"/>
  <c r="Q392" i="19"/>
  <c r="AY392" i="19"/>
  <c r="CG392" i="19"/>
  <c r="BE392" i="19"/>
  <c r="BG392" i="19"/>
  <c r="CO392" i="19"/>
  <c r="AG392" i="19"/>
  <c r="BO392" i="19"/>
  <c r="W392" i="19"/>
  <c r="I392" i="19"/>
  <c r="BW392" i="19"/>
  <c r="O392" i="19"/>
  <c r="AW392" i="19"/>
  <c r="CE392" i="19"/>
  <c r="CI392" i="19"/>
  <c r="BU392" i="19"/>
  <c r="AE408" i="19"/>
  <c r="BM408" i="19"/>
  <c r="E408" i="19"/>
  <c r="AM408" i="19"/>
  <c r="BW408" i="19"/>
  <c r="M408" i="19"/>
  <c r="AU408" i="19"/>
  <c r="CC408" i="19"/>
  <c r="U408" i="19"/>
  <c r="BC408" i="19"/>
  <c r="CM408" i="19"/>
  <c r="AC408" i="19"/>
  <c r="BK408" i="19"/>
  <c r="CS408" i="19"/>
  <c r="AK408" i="19"/>
  <c r="BS408" i="19"/>
  <c r="BU408" i="19"/>
  <c r="AS408" i="19"/>
  <c r="CA408" i="19"/>
  <c r="S408" i="19"/>
  <c r="BA408" i="19"/>
  <c r="CI408" i="19"/>
  <c r="CK408" i="19"/>
  <c r="BI408" i="19"/>
  <c r="CQ408" i="19"/>
  <c r="AI408" i="19"/>
  <c r="BQ408" i="19"/>
  <c r="K408" i="19"/>
  <c r="I408" i="19"/>
  <c r="BY408" i="19"/>
  <c r="Q408" i="19"/>
  <c r="AY408" i="19"/>
  <c r="CG408" i="19"/>
  <c r="AA408" i="19"/>
  <c r="Y408" i="19"/>
  <c r="CO408" i="19"/>
  <c r="AG408" i="19"/>
  <c r="BO408" i="19"/>
  <c r="G408" i="19"/>
  <c r="AQ408" i="19"/>
  <c r="AO408" i="19"/>
  <c r="W408" i="19"/>
  <c r="BG408" i="19"/>
  <c r="BE408" i="19"/>
  <c r="O408" i="19"/>
  <c r="AW408" i="19"/>
  <c r="Q488" i="19"/>
  <c r="BK488" i="19"/>
  <c r="BY488" i="19"/>
  <c r="AU488" i="19"/>
  <c r="BI488" i="19"/>
  <c r="AQ488" i="19"/>
  <c r="AE488" i="19"/>
  <c r="AS488" i="19"/>
  <c r="AA488" i="19"/>
  <c r="O488" i="19"/>
  <c r="AC488" i="19"/>
  <c r="K488" i="19"/>
  <c r="M488" i="19"/>
  <c r="CQ488" i="19"/>
  <c r="CM488" i="19"/>
  <c r="CA488" i="19"/>
  <c r="BW488" i="19"/>
  <c r="BG488" i="19"/>
  <c r="CO488" i="19"/>
  <c r="CK488" i="19"/>
  <c r="BU488" i="19"/>
  <c r="BE488" i="19"/>
  <c r="AO488" i="19"/>
  <c r="Y488" i="19"/>
  <c r="I488" i="19"/>
  <c r="AM488" i="19"/>
  <c r="CG488" i="19"/>
  <c r="S488" i="19"/>
  <c r="W488" i="19"/>
  <c r="BQ488" i="19"/>
  <c r="G488" i="19"/>
  <c r="BA488" i="19"/>
  <c r="AK488" i="19"/>
  <c r="U488" i="19"/>
  <c r="CE488" i="19"/>
  <c r="CI488" i="19"/>
  <c r="E488" i="19"/>
  <c r="BO488" i="19"/>
  <c r="BS488" i="19"/>
  <c r="AY488" i="19"/>
  <c r="BM448" i="19"/>
  <c r="CS448" i="19"/>
  <c r="CC448" i="19"/>
  <c r="AC448" i="19"/>
  <c r="BK448" i="19"/>
  <c r="E448" i="19"/>
  <c r="AM448" i="19"/>
  <c r="BU448" i="19"/>
  <c r="AS448" i="19"/>
  <c r="CA448" i="19"/>
  <c r="U448" i="19"/>
  <c r="BC448" i="19"/>
  <c r="CK448" i="19"/>
  <c r="BI448" i="19"/>
  <c r="CQ448" i="19"/>
  <c r="AK448" i="19"/>
  <c r="BS448" i="19"/>
  <c r="K448" i="19"/>
  <c r="BY448" i="19"/>
  <c r="S448" i="19"/>
  <c r="BA448" i="19"/>
  <c r="CI448" i="19"/>
  <c r="AA448" i="19"/>
  <c r="CO448" i="19"/>
  <c r="AI448" i="19"/>
  <c r="BQ448" i="19"/>
  <c r="I448" i="19"/>
  <c r="AQ448" i="19"/>
  <c r="O448" i="19"/>
  <c r="AY448" i="19"/>
  <c r="CG448" i="19"/>
  <c r="Y448" i="19"/>
  <c r="BG448" i="19"/>
  <c r="AE448" i="19"/>
  <c r="BO448" i="19"/>
  <c r="G448" i="19"/>
  <c r="AO448" i="19"/>
  <c r="BW448" i="19"/>
  <c r="Q448" i="19"/>
  <c r="M448" i="19"/>
  <c r="AW448" i="19"/>
  <c r="AU448" i="19"/>
  <c r="CE448" i="19"/>
  <c r="W448" i="19"/>
  <c r="AG448" i="19"/>
  <c r="BE448" i="19"/>
  <c r="M486" i="19"/>
  <c r="I486" i="19"/>
  <c r="CM486" i="19"/>
  <c r="CI486" i="19"/>
  <c r="BW486" i="19"/>
  <c r="CK486" i="19"/>
  <c r="BS486" i="19"/>
  <c r="BG486" i="19"/>
  <c r="BU486" i="19"/>
  <c r="AQ486" i="19"/>
  <c r="BE486" i="19"/>
  <c r="AM486" i="19"/>
  <c r="AA486" i="19"/>
  <c r="AO486" i="19"/>
  <c r="W486" i="19"/>
  <c r="K486" i="19"/>
  <c r="BC486" i="19"/>
  <c r="Y486" i="19"/>
  <c r="G486" i="19"/>
  <c r="BA486" i="19"/>
  <c r="AK486" i="19"/>
  <c r="U486" i="19"/>
  <c r="E486" i="19"/>
  <c r="CG486" i="19"/>
  <c r="BQ486" i="19"/>
  <c r="Q486" i="19"/>
  <c r="CA486" i="19"/>
  <c r="CE486" i="19"/>
  <c r="BK486" i="19"/>
  <c r="BO486" i="19"/>
  <c r="AU486" i="19"/>
  <c r="AY486" i="19"/>
  <c r="CS486" i="19"/>
  <c r="AE486" i="19"/>
  <c r="AI486" i="19"/>
  <c r="CC486" i="19"/>
  <c r="O486" i="19"/>
  <c r="S486" i="19"/>
  <c r="BM486" i="19"/>
  <c r="AW486" i="19"/>
  <c r="C17" i="19"/>
  <c r="AE17" i="19"/>
  <c r="AI17" i="19"/>
  <c r="AS17" i="19"/>
  <c r="BA17" i="19"/>
  <c r="CA17" i="19"/>
  <c r="G17" i="19"/>
  <c r="AU17" i="19"/>
  <c r="BE17" i="19"/>
  <c r="BO17" i="19"/>
  <c r="BY17" i="19"/>
  <c r="AC17" i="19"/>
  <c r="W17" i="19"/>
  <c r="E17" i="19"/>
  <c r="BU17" i="19"/>
  <c r="CM17" i="19"/>
  <c r="CS17" i="19"/>
  <c r="CO17" i="19"/>
  <c r="AM17" i="19"/>
  <c r="AG17" i="19"/>
  <c r="CK17" i="19"/>
  <c r="S17" i="19"/>
  <c r="BG17" i="19"/>
  <c r="AK17" i="19"/>
  <c r="I17" i="19"/>
  <c r="BC17" i="19"/>
  <c r="AQ17" i="19"/>
  <c r="AY17" i="19"/>
  <c r="BK17" i="19"/>
  <c r="AW17" i="19"/>
  <c r="Y17" i="19"/>
  <c r="BS17" i="19"/>
  <c r="BM17" i="19"/>
  <c r="BW17" i="19"/>
  <c r="Q17" i="19"/>
  <c r="BI17" i="19"/>
  <c r="AO17" i="19"/>
  <c r="CI17" i="19"/>
  <c r="CG17" i="19"/>
  <c r="CQ17" i="19"/>
  <c r="BQ17" i="19"/>
  <c r="CC17" i="19"/>
  <c r="O17" i="19"/>
  <c r="K17" i="19"/>
  <c r="M17" i="19"/>
  <c r="U17" i="19"/>
  <c r="AA17" i="19"/>
  <c r="CE17" i="19"/>
  <c r="CA151" i="19"/>
  <c r="S151" i="19"/>
  <c r="BA151" i="19"/>
  <c r="CI151" i="19"/>
  <c r="AA151" i="19"/>
  <c r="BI151" i="19"/>
  <c r="CQ151" i="19"/>
  <c r="AI151" i="19"/>
  <c r="BQ151" i="19"/>
  <c r="I151" i="19"/>
  <c r="AQ151" i="19"/>
  <c r="AC151" i="19"/>
  <c r="Q151" i="19"/>
  <c r="AY151" i="19"/>
  <c r="CG151" i="19"/>
  <c r="Y151" i="19"/>
  <c r="BG151" i="19"/>
  <c r="AS151" i="19"/>
  <c r="AG151" i="19"/>
  <c r="BO151" i="19"/>
  <c r="G151" i="19"/>
  <c r="AO151" i="19"/>
  <c r="BW151" i="19"/>
  <c r="O151" i="19"/>
  <c r="AW151" i="19"/>
  <c r="CE151" i="19"/>
  <c r="W151" i="19"/>
  <c r="BE151" i="19"/>
  <c r="CM151" i="19"/>
  <c r="AE151" i="19"/>
  <c r="BM151" i="19"/>
  <c r="E151" i="19"/>
  <c r="AM151" i="19"/>
  <c r="BU151" i="19"/>
  <c r="BY151" i="19"/>
  <c r="AU151" i="19"/>
  <c r="CC151" i="19"/>
  <c r="U151" i="19"/>
  <c r="BC151" i="19"/>
  <c r="CK151" i="19"/>
  <c r="CO151" i="19"/>
  <c r="BK151" i="19"/>
  <c r="CS151" i="19"/>
  <c r="AK151" i="19"/>
  <c r="BS151" i="19"/>
  <c r="K151" i="19"/>
  <c r="M151" i="19"/>
  <c r="K360" i="19"/>
  <c r="AS360" i="19"/>
  <c r="CA360" i="19"/>
  <c r="S360" i="19"/>
  <c r="BA360" i="19"/>
  <c r="AO360" i="19"/>
  <c r="AA360" i="19"/>
  <c r="BI360" i="19"/>
  <c r="CQ360" i="19"/>
  <c r="AI360" i="19"/>
  <c r="BQ360" i="19"/>
  <c r="BC360" i="19"/>
  <c r="AQ360" i="19"/>
  <c r="BY360" i="19"/>
  <c r="Q360" i="19"/>
  <c r="AY360" i="19"/>
  <c r="CG360" i="19"/>
  <c r="BE360" i="19"/>
  <c r="BG360" i="19"/>
  <c r="CO360" i="19"/>
  <c r="AG360" i="19"/>
  <c r="BO360" i="19"/>
  <c r="W360" i="19"/>
  <c r="I360" i="19"/>
  <c r="BW360" i="19"/>
  <c r="O360" i="19"/>
  <c r="AW360" i="19"/>
  <c r="CE360" i="19"/>
  <c r="CI360" i="19"/>
  <c r="BU360" i="19"/>
  <c r="CM360" i="19"/>
  <c r="AE360" i="19"/>
  <c r="BM360" i="19"/>
  <c r="E360" i="19"/>
  <c r="Y360" i="19"/>
  <c r="G360" i="19"/>
  <c r="M360" i="19"/>
  <c r="AU360" i="19"/>
  <c r="CC360" i="19"/>
  <c r="U360" i="19"/>
  <c r="CK360" i="19"/>
  <c r="BS360" i="19"/>
  <c r="AC360" i="19"/>
  <c r="BK360" i="19"/>
  <c r="CS360" i="19"/>
  <c r="AK360" i="19"/>
  <c r="AM360" i="19"/>
  <c r="K445" i="19"/>
  <c r="I445" i="19"/>
  <c r="AS445" i="19"/>
  <c r="CA445" i="19"/>
  <c r="S445" i="19"/>
  <c r="BA445" i="19"/>
  <c r="Y445" i="19"/>
  <c r="BI445" i="19"/>
  <c r="CQ445" i="19"/>
  <c r="AI445" i="19"/>
  <c r="BQ445" i="19"/>
  <c r="G445" i="19"/>
  <c r="AO445" i="19"/>
  <c r="BY445" i="19"/>
  <c r="Q445" i="19"/>
  <c r="AY445" i="19"/>
  <c r="CG445" i="19"/>
  <c r="W445" i="19"/>
  <c r="BE445" i="19"/>
  <c r="CO445" i="19"/>
  <c r="AG445" i="19"/>
  <c r="BO445" i="19"/>
  <c r="AM445" i="19"/>
  <c r="BU445" i="19"/>
  <c r="O445" i="19"/>
  <c r="AW445" i="19"/>
  <c r="CE445" i="19"/>
  <c r="BC445" i="19"/>
  <c r="CK445" i="19"/>
  <c r="AE445" i="19"/>
  <c r="BM445" i="19"/>
  <c r="E445" i="19"/>
  <c r="BS445" i="19"/>
  <c r="M445" i="19"/>
  <c r="AU445" i="19"/>
  <c r="CC445" i="19"/>
  <c r="U445" i="19"/>
  <c r="AC445" i="19"/>
  <c r="BK445" i="19"/>
  <c r="CS445" i="19"/>
  <c r="AK445" i="19"/>
  <c r="CI445" i="19"/>
  <c r="CM445" i="19"/>
  <c r="BW445" i="19"/>
  <c r="AQ445" i="19"/>
  <c r="CI50" i="19"/>
  <c r="AO50" i="19"/>
  <c r="AS50" i="19"/>
  <c r="I50" i="19"/>
  <c r="BW50" i="19"/>
  <c r="Q50" i="19"/>
  <c r="O50" i="19"/>
  <c r="BI50" i="19"/>
  <c r="BO50" i="19"/>
  <c r="AC50" i="19"/>
  <c r="CS50" i="19"/>
  <c r="BG50" i="19"/>
  <c r="AE50" i="19"/>
  <c r="CE50" i="19"/>
  <c r="CK50" i="19"/>
  <c r="AY50" i="19"/>
  <c r="M50" i="19"/>
  <c r="G50" i="19"/>
  <c r="AU50" i="19"/>
  <c r="U50" i="19"/>
  <c r="E50" i="19"/>
  <c r="BU50" i="19"/>
  <c r="AI50" i="19"/>
  <c r="W50" i="19"/>
  <c r="BK50" i="19"/>
  <c r="AQ50" i="19"/>
  <c r="AA50" i="19"/>
  <c r="CO50" i="19"/>
  <c r="BE50" i="19"/>
  <c r="AM50" i="19"/>
  <c r="CA50" i="19"/>
  <c r="BM50" i="19"/>
  <c r="AW50" i="19"/>
  <c r="K50" i="19"/>
  <c r="BY50" i="19"/>
  <c r="BC50" i="19"/>
  <c r="CQ50" i="19"/>
  <c r="CG50" i="19"/>
  <c r="BQ50" i="19"/>
  <c r="AG50" i="19"/>
  <c r="AK50" i="19"/>
  <c r="CM50" i="19"/>
  <c r="BA50" i="19"/>
  <c r="CC50" i="19"/>
  <c r="BS50" i="19"/>
  <c r="S50" i="19"/>
  <c r="Y50" i="19"/>
  <c r="CE119" i="19"/>
  <c r="AA119" i="19"/>
  <c r="BI119" i="19"/>
  <c r="CQ119" i="19"/>
  <c r="Q119" i="19"/>
  <c r="CI119" i="19"/>
  <c r="I119" i="19"/>
  <c r="AQ119" i="19"/>
  <c r="BY119" i="19"/>
  <c r="AK119" i="19"/>
  <c r="BC119" i="19"/>
  <c r="E119" i="19"/>
  <c r="Y119" i="19"/>
  <c r="BG119" i="19"/>
  <c r="CO119" i="19"/>
  <c r="CC119" i="19"/>
  <c r="U119" i="19"/>
  <c r="W119" i="19"/>
  <c r="C119" i="19"/>
  <c r="AO119" i="19"/>
  <c r="BW119" i="19"/>
  <c r="O119" i="19"/>
  <c r="AM119" i="19"/>
  <c r="BM119" i="19"/>
  <c r="S119" i="19"/>
  <c r="BE119" i="19"/>
  <c r="CM119" i="19"/>
  <c r="AE119" i="19"/>
  <c r="CG119" i="19"/>
  <c r="AG119" i="19"/>
  <c r="AI119" i="19"/>
  <c r="BU119" i="19"/>
  <c r="M119" i="19"/>
  <c r="AU119" i="19"/>
  <c r="G119" i="19"/>
  <c r="AW119" i="19"/>
  <c r="AY119" i="19"/>
  <c r="CK119" i="19"/>
  <c r="AC119" i="19"/>
  <c r="BK119" i="19"/>
  <c r="BA119" i="19"/>
  <c r="BQ119" i="19"/>
  <c r="BO119" i="19"/>
  <c r="K119" i="19"/>
  <c r="AS119" i="19"/>
  <c r="CA119" i="19"/>
  <c r="CS119" i="19"/>
  <c r="BS119" i="19"/>
  <c r="O283" i="19"/>
  <c r="AW283" i="19"/>
  <c r="CE283" i="19"/>
  <c r="W283" i="19"/>
  <c r="BE283" i="19"/>
  <c r="AQ283" i="19"/>
  <c r="AE283" i="19"/>
  <c r="BM283" i="19"/>
  <c r="E283" i="19"/>
  <c r="AM283" i="19"/>
  <c r="BU283" i="19"/>
  <c r="M283" i="19"/>
  <c r="AU283" i="19"/>
  <c r="CC283" i="19"/>
  <c r="U283" i="19"/>
  <c r="BC283" i="19"/>
  <c r="CK283" i="19"/>
  <c r="AC283" i="19"/>
  <c r="BK283" i="19"/>
  <c r="CS283" i="19"/>
  <c r="AK283" i="19"/>
  <c r="BS283" i="19"/>
  <c r="BG283" i="19"/>
  <c r="AS283" i="19"/>
  <c r="CA283" i="19"/>
  <c r="S283" i="19"/>
  <c r="BA283" i="19"/>
  <c r="CI283" i="19"/>
  <c r="BW283" i="19"/>
  <c r="BI283" i="19"/>
  <c r="CQ283" i="19"/>
  <c r="AI283" i="19"/>
  <c r="BQ283" i="19"/>
  <c r="I283" i="19"/>
  <c r="CM283" i="19"/>
  <c r="BY283" i="19"/>
  <c r="Q283" i="19"/>
  <c r="AY283" i="19"/>
  <c r="CG283" i="19"/>
  <c r="Y283" i="19"/>
  <c r="K283" i="19"/>
  <c r="AO283" i="19"/>
  <c r="AA283" i="19"/>
  <c r="CO283" i="19"/>
  <c r="AG283" i="19"/>
  <c r="BO283" i="19"/>
  <c r="G283" i="19"/>
  <c r="Y413" i="19"/>
  <c r="BI413" i="19"/>
  <c r="CQ413" i="19"/>
  <c r="U413" i="19"/>
  <c r="K413" i="19"/>
  <c r="G413" i="19"/>
  <c r="AO413" i="19"/>
  <c r="BY413" i="19"/>
  <c r="Q413" i="19"/>
  <c r="AK413" i="19"/>
  <c r="BW413" i="19"/>
  <c r="W413" i="19"/>
  <c r="BE413" i="19"/>
  <c r="CO413" i="19"/>
  <c r="AG413" i="19"/>
  <c r="BA413" i="19"/>
  <c r="S413" i="19"/>
  <c r="AM413" i="19"/>
  <c r="BU413" i="19"/>
  <c r="O413" i="19"/>
  <c r="AW413" i="19"/>
  <c r="BQ413" i="19"/>
  <c r="CE413" i="19"/>
  <c r="BC413" i="19"/>
  <c r="CK413" i="19"/>
  <c r="AE413" i="19"/>
  <c r="BM413" i="19"/>
  <c r="CG413" i="19"/>
  <c r="AA413" i="19"/>
  <c r="BS413" i="19"/>
  <c r="M413" i="19"/>
  <c r="AU413" i="19"/>
  <c r="CC413" i="19"/>
  <c r="AY413" i="19"/>
  <c r="CM413" i="19"/>
  <c r="CI413" i="19"/>
  <c r="AC413" i="19"/>
  <c r="BK413" i="19"/>
  <c r="CS413" i="19"/>
  <c r="BG413" i="19"/>
  <c r="AI413" i="19"/>
  <c r="I413" i="19"/>
  <c r="AS413" i="19"/>
  <c r="CA413" i="19"/>
  <c r="E413" i="19"/>
  <c r="BO413" i="19"/>
  <c r="AQ413" i="19"/>
  <c r="C218" i="19"/>
  <c r="C141" i="19"/>
  <c r="C481" i="19"/>
  <c r="C427" i="19"/>
  <c r="C470" i="19"/>
  <c r="C101" i="19"/>
  <c r="C495" i="19"/>
  <c r="C439" i="19"/>
  <c r="C411" i="19"/>
  <c r="C497" i="19"/>
  <c r="AI457" i="19"/>
  <c r="Y468" i="19"/>
  <c r="CA471" i="19"/>
  <c r="BE476" i="19"/>
  <c r="M478" i="19"/>
  <c r="CS480" i="19"/>
  <c r="BQ482" i="19"/>
  <c r="Y484" i="19"/>
  <c r="BW485" i="19"/>
  <c r="AU487" i="19"/>
  <c r="CS488" i="19"/>
  <c r="BQ490" i="19"/>
  <c r="AO492" i="19"/>
  <c r="CM493" i="19"/>
  <c r="AU495" i="19"/>
  <c r="CE497" i="19"/>
  <c r="AK162" i="19"/>
  <c r="BA481" i="19"/>
  <c r="BQ434" i="19"/>
  <c r="AQ475" i="19"/>
  <c r="AG486" i="19"/>
  <c r="W497" i="19"/>
  <c r="G36" i="19"/>
  <c r="M68" i="19"/>
  <c r="CK99" i="19"/>
  <c r="M131" i="19"/>
  <c r="BS139" i="19"/>
  <c r="Y234" i="19"/>
  <c r="CE408" i="19"/>
  <c r="M102" i="19"/>
  <c r="W102" i="19"/>
  <c r="BS102" i="19"/>
  <c r="AI102" i="19"/>
  <c r="CO102" i="19"/>
  <c r="AA102" i="19"/>
  <c r="AC102" i="19"/>
  <c r="AQ102" i="19"/>
  <c r="CI102" i="19"/>
  <c r="BE102" i="19"/>
  <c r="AW102" i="19"/>
  <c r="CE102" i="19"/>
  <c r="AS102" i="19"/>
  <c r="BM102" i="19"/>
  <c r="K102" i="19"/>
  <c r="BW102" i="19"/>
  <c r="BK102" i="19"/>
  <c r="AO102" i="19"/>
  <c r="BI102" i="19"/>
  <c r="CC102" i="19"/>
  <c r="AG102" i="19"/>
  <c r="CM102" i="19"/>
  <c r="G102" i="19"/>
  <c r="AU102" i="19"/>
  <c r="E102" i="19"/>
  <c r="U102" i="19"/>
  <c r="I102" i="19"/>
  <c r="BU102" i="19"/>
  <c r="AM102" i="19"/>
  <c r="BQ102" i="19"/>
  <c r="CG102" i="19"/>
  <c r="AK102" i="19"/>
  <c r="AE102" i="19"/>
  <c r="CK102" i="19"/>
  <c r="BG102" i="19"/>
  <c r="Y102" i="19"/>
  <c r="CQ102" i="19"/>
  <c r="C102" i="19"/>
  <c r="BA102" i="19"/>
  <c r="AY102" i="19"/>
  <c r="O102" i="19"/>
  <c r="BY102" i="19"/>
  <c r="CA102" i="19"/>
  <c r="CS102" i="19"/>
  <c r="BC102" i="19"/>
  <c r="Q102" i="19"/>
  <c r="S102" i="19"/>
  <c r="BO102" i="19"/>
  <c r="Q173" i="19"/>
  <c r="AY173" i="19"/>
  <c r="AM173" i="19"/>
  <c r="AQ173" i="19"/>
  <c r="G173" i="19"/>
  <c r="BA173" i="19"/>
  <c r="C173" i="19"/>
  <c r="AG173" i="19"/>
  <c r="BO173" i="19"/>
  <c r="BI173" i="19"/>
  <c r="BS173" i="19"/>
  <c r="BW173" i="19"/>
  <c r="O173" i="19"/>
  <c r="AW173" i="19"/>
  <c r="CE173" i="19"/>
  <c r="CK173" i="19"/>
  <c r="CO173" i="19"/>
  <c r="I173" i="19"/>
  <c r="AE173" i="19"/>
  <c r="BM173" i="19"/>
  <c r="E173" i="19"/>
  <c r="M173" i="19"/>
  <c r="W173" i="19"/>
  <c r="CG173" i="19"/>
  <c r="AU173" i="19"/>
  <c r="CC173" i="19"/>
  <c r="AA173" i="19"/>
  <c r="AO173" i="19"/>
  <c r="AS173" i="19"/>
  <c r="Y173" i="19"/>
  <c r="BK173" i="19"/>
  <c r="CS173" i="19"/>
  <c r="BC173" i="19"/>
  <c r="BQ173" i="19"/>
  <c r="BU173" i="19"/>
  <c r="CI173" i="19"/>
  <c r="CA173" i="19"/>
  <c r="S173" i="19"/>
  <c r="BY173" i="19"/>
  <c r="CM173" i="19"/>
  <c r="BE173" i="19"/>
  <c r="AC173" i="19"/>
  <c r="K173" i="19"/>
  <c r="U173" i="19"/>
  <c r="BG173" i="19"/>
  <c r="AK173" i="19"/>
  <c r="CQ173" i="19"/>
  <c r="AI173" i="19"/>
  <c r="K184" i="19"/>
  <c r="AW184" i="19"/>
  <c r="CE184" i="19"/>
  <c r="W184" i="19"/>
  <c r="O184" i="19"/>
  <c r="AO184" i="19"/>
  <c r="AA184" i="19"/>
  <c r="BM184" i="19"/>
  <c r="E184" i="19"/>
  <c r="AM184" i="19"/>
  <c r="BI184" i="19"/>
  <c r="CA184" i="19"/>
  <c r="AQ184" i="19"/>
  <c r="CC184" i="19"/>
  <c r="U184" i="19"/>
  <c r="BC184" i="19"/>
  <c r="Y184" i="19"/>
  <c r="AS184" i="19"/>
  <c r="BG184" i="19"/>
  <c r="CS184" i="19"/>
  <c r="AK184" i="19"/>
  <c r="BS184" i="19"/>
  <c r="BK184" i="19"/>
  <c r="CK184" i="19"/>
  <c r="BW184" i="19"/>
  <c r="S184" i="19"/>
  <c r="BA184" i="19"/>
  <c r="CI184" i="19"/>
  <c r="AC184" i="19"/>
  <c r="I184" i="19"/>
  <c r="CM184" i="19"/>
  <c r="AI184" i="19"/>
  <c r="BQ184" i="19"/>
  <c r="M184" i="19"/>
  <c r="BU184" i="19"/>
  <c r="AU184" i="19"/>
  <c r="Q184" i="19"/>
  <c r="AY184" i="19"/>
  <c r="CG184" i="19"/>
  <c r="BE184" i="19"/>
  <c r="AE184" i="19"/>
  <c r="CO184" i="19"/>
  <c r="AG184" i="19"/>
  <c r="BO184" i="19"/>
  <c r="G184" i="19"/>
  <c r="CQ184" i="19"/>
  <c r="BY184" i="19"/>
  <c r="S231" i="19"/>
  <c r="BA231" i="19"/>
  <c r="CI231" i="19"/>
  <c r="AO231" i="19"/>
  <c r="Y231" i="19"/>
  <c r="AW231" i="19"/>
  <c r="C231" i="19"/>
  <c r="AI231" i="19"/>
  <c r="BQ231" i="19"/>
  <c r="AC231" i="19"/>
  <c r="BU231" i="19"/>
  <c r="BE231" i="19"/>
  <c r="O231" i="19"/>
  <c r="AY231" i="19"/>
  <c r="CG231" i="19"/>
  <c r="BI231" i="19"/>
  <c r="K231" i="19"/>
  <c r="CK231" i="19"/>
  <c r="AE231" i="19"/>
  <c r="BO231" i="19"/>
  <c r="G231" i="19"/>
  <c r="CO231" i="19"/>
  <c r="AQ231" i="19"/>
  <c r="BG231" i="19"/>
  <c r="AU231" i="19"/>
  <c r="CE231" i="19"/>
  <c r="W231" i="19"/>
  <c r="AG231" i="19"/>
  <c r="BW231" i="19"/>
  <c r="CC231" i="19"/>
  <c r="BK231" i="19"/>
  <c r="E231" i="19"/>
  <c r="AM231" i="19"/>
  <c r="BM231" i="19"/>
  <c r="M231" i="19"/>
  <c r="CM231" i="19"/>
  <c r="CA231" i="19"/>
  <c r="AS231" i="19"/>
  <c r="CQ231" i="19"/>
  <c r="BY231" i="19"/>
  <c r="U231" i="19"/>
  <c r="Q231" i="19"/>
  <c r="AK231" i="19"/>
  <c r="AA231" i="19"/>
  <c r="BC231" i="19"/>
  <c r="BS231" i="19"/>
  <c r="CS231" i="19"/>
  <c r="I231" i="19"/>
  <c r="U112" i="19"/>
  <c r="BG112" i="19"/>
  <c r="CO112" i="19"/>
  <c r="AG112" i="19"/>
  <c r="BE112" i="19"/>
  <c r="W112" i="19"/>
  <c r="AK112" i="19"/>
  <c r="BW112" i="19"/>
  <c r="O112" i="19"/>
  <c r="AW112" i="19"/>
  <c r="Y112" i="19"/>
  <c r="AO112" i="19"/>
  <c r="BA112" i="19"/>
  <c r="CM112" i="19"/>
  <c r="AE112" i="19"/>
  <c r="BM112" i="19"/>
  <c r="BS112" i="19"/>
  <c r="AY112" i="19"/>
  <c r="BQ112" i="19"/>
  <c r="M112" i="19"/>
  <c r="AU112" i="19"/>
  <c r="CC112" i="19"/>
  <c r="AI112" i="19"/>
  <c r="BO112" i="19"/>
  <c r="CG112" i="19"/>
  <c r="AC112" i="19"/>
  <c r="BK112" i="19"/>
  <c r="CS112" i="19"/>
  <c r="BU112" i="19"/>
  <c r="CI112" i="19"/>
  <c r="K112" i="19"/>
  <c r="AS112" i="19"/>
  <c r="CA112" i="19"/>
  <c r="I112" i="19"/>
  <c r="AM112" i="19"/>
  <c r="CK112" i="19"/>
  <c r="C112" i="19"/>
  <c r="AA112" i="19"/>
  <c r="BI112" i="19"/>
  <c r="CQ112" i="19"/>
  <c r="BC112" i="19"/>
  <c r="CE112" i="19"/>
  <c r="E112" i="19"/>
  <c r="AQ112" i="19"/>
  <c r="BY112" i="19"/>
  <c r="Q112" i="19"/>
  <c r="S112" i="19"/>
  <c r="G112" i="19"/>
  <c r="BU205" i="19"/>
  <c r="M205" i="19"/>
  <c r="AU205" i="19"/>
  <c r="CC205" i="19"/>
  <c r="BS205" i="19"/>
  <c r="E205" i="19"/>
  <c r="CK205" i="19"/>
  <c r="AC205" i="19"/>
  <c r="BK205" i="19"/>
  <c r="CS205" i="19"/>
  <c r="U205" i="19"/>
  <c r="BQ205" i="19"/>
  <c r="K205" i="19"/>
  <c r="AS205" i="19"/>
  <c r="CA205" i="19"/>
  <c r="S205" i="19"/>
  <c r="CG205" i="19"/>
  <c r="BA205" i="19"/>
  <c r="AA205" i="19"/>
  <c r="BI205" i="19"/>
  <c r="CQ205" i="19"/>
  <c r="AI205" i="19"/>
  <c r="W205" i="19"/>
  <c r="I205" i="19"/>
  <c r="AQ205" i="19"/>
  <c r="BY205" i="19"/>
  <c r="Q205" i="19"/>
  <c r="AY205" i="19"/>
  <c r="CI205" i="19"/>
  <c r="Y205" i="19"/>
  <c r="BG205" i="19"/>
  <c r="CO205" i="19"/>
  <c r="AG205" i="19"/>
  <c r="BO205" i="19"/>
  <c r="AK205" i="19"/>
  <c r="AO205" i="19"/>
  <c r="BW205" i="19"/>
  <c r="O205" i="19"/>
  <c r="AW205" i="19"/>
  <c r="CE205" i="19"/>
  <c r="AM205" i="19"/>
  <c r="BE205" i="19"/>
  <c r="CM205" i="19"/>
  <c r="AE205" i="19"/>
  <c r="BM205" i="19"/>
  <c r="G205" i="19"/>
  <c r="BC205" i="19"/>
  <c r="CC402" i="19"/>
  <c r="G402" i="19"/>
  <c r="AO402" i="19"/>
  <c r="BG402" i="19"/>
  <c r="AI402" i="19"/>
  <c r="AS402" i="19"/>
  <c r="CS402" i="19"/>
  <c r="W402" i="19"/>
  <c r="BE402" i="19"/>
  <c r="CM402" i="19"/>
  <c r="BO402" i="19"/>
  <c r="BY402" i="19"/>
  <c r="E402" i="19"/>
  <c r="AM402" i="19"/>
  <c r="BU402" i="19"/>
  <c r="AC402" i="19"/>
  <c r="K402" i="19"/>
  <c r="M402" i="19"/>
  <c r="U402" i="19"/>
  <c r="BC402" i="19"/>
  <c r="CK402" i="19"/>
  <c r="BI402" i="19"/>
  <c r="AQ402" i="19"/>
  <c r="Q402" i="19"/>
  <c r="AK402" i="19"/>
  <c r="BS402" i="19"/>
  <c r="S402" i="19"/>
  <c r="CO402" i="19"/>
  <c r="BW402" i="19"/>
  <c r="AG402" i="19"/>
  <c r="BA402" i="19"/>
  <c r="CI402" i="19"/>
  <c r="AY402" i="19"/>
  <c r="AE402" i="19"/>
  <c r="O402" i="19"/>
  <c r="AW402" i="19"/>
  <c r="BQ402" i="19"/>
  <c r="I402" i="19"/>
  <c r="CE402" i="19"/>
  <c r="BK402" i="19"/>
  <c r="AU402" i="19"/>
  <c r="CQ402" i="19"/>
  <c r="CA402" i="19"/>
  <c r="BM402" i="19"/>
  <c r="CG402" i="19"/>
  <c r="Y402" i="19"/>
  <c r="AA402" i="19"/>
  <c r="AG432" i="19"/>
  <c r="AW432" i="19"/>
  <c r="CC432" i="19"/>
  <c r="BM432" i="19"/>
  <c r="AE432" i="19"/>
  <c r="BO432" i="19"/>
  <c r="G432" i="19"/>
  <c r="AO432" i="19"/>
  <c r="BW432" i="19"/>
  <c r="M432" i="19"/>
  <c r="AU432" i="19"/>
  <c r="CE432" i="19"/>
  <c r="W432" i="19"/>
  <c r="BE432" i="19"/>
  <c r="CM432" i="19"/>
  <c r="AC432" i="19"/>
  <c r="BK432" i="19"/>
  <c r="E432" i="19"/>
  <c r="AM432" i="19"/>
  <c r="BU432" i="19"/>
  <c r="AS432" i="19"/>
  <c r="CA432" i="19"/>
  <c r="U432" i="19"/>
  <c r="BC432" i="19"/>
  <c r="CK432" i="19"/>
  <c r="BI432" i="19"/>
  <c r="CQ432" i="19"/>
  <c r="AK432" i="19"/>
  <c r="BS432" i="19"/>
  <c r="K432" i="19"/>
  <c r="BY432" i="19"/>
  <c r="S432" i="19"/>
  <c r="BA432" i="19"/>
  <c r="CI432" i="19"/>
  <c r="AA432" i="19"/>
  <c r="CO432" i="19"/>
  <c r="AI432" i="19"/>
  <c r="BQ432" i="19"/>
  <c r="I432" i="19"/>
  <c r="AQ432" i="19"/>
  <c r="Y432" i="19"/>
  <c r="BG432" i="19"/>
  <c r="O432" i="19"/>
  <c r="Q432" i="19"/>
  <c r="AY432" i="19"/>
  <c r="C355" i="19"/>
  <c r="U355" i="19"/>
  <c r="Y355" i="19"/>
  <c r="AC355" i="19"/>
  <c r="M355" i="19"/>
  <c r="S355" i="19"/>
  <c r="O355" i="19"/>
  <c r="AK355" i="19"/>
  <c r="AS355" i="19"/>
  <c r="AY355" i="19"/>
  <c r="AI355" i="19"/>
  <c r="W355" i="19"/>
  <c r="AE355" i="19"/>
  <c r="BA355" i="19"/>
  <c r="BO355" i="19"/>
  <c r="BU355" i="19"/>
  <c r="BE355" i="19"/>
  <c r="AO355" i="19"/>
  <c r="AU355" i="19"/>
  <c r="BQ355" i="19"/>
  <c r="CK355" i="19"/>
  <c r="CO355" i="19"/>
  <c r="BY355" i="19"/>
  <c r="AQ355" i="19"/>
  <c r="CA355" i="19"/>
  <c r="G355" i="19"/>
  <c r="AW355" i="19"/>
  <c r="BC355" i="19"/>
  <c r="AM355" i="19"/>
  <c r="BM355" i="19"/>
  <c r="CQ355" i="19"/>
  <c r="I355" i="19"/>
  <c r="BS355" i="19"/>
  <c r="BW355" i="19"/>
  <c r="BG355" i="19"/>
  <c r="CI355" i="19"/>
  <c r="E355" i="19"/>
  <c r="K355" i="19"/>
  <c r="CM355" i="19"/>
  <c r="CS355" i="19"/>
  <c r="CC355" i="19"/>
  <c r="CE355" i="19"/>
  <c r="BI355" i="19"/>
  <c r="BK355" i="19"/>
  <c r="CG355" i="19"/>
  <c r="AA355" i="19"/>
  <c r="AG355" i="19"/>
  <c r="Q355" i="19"/>
  <c r="C474" i="19"/>
  <c r="CE474" i="19"/>
  <c r="CS474" i="19"/>
  <c r="CA474" i="19"/>
  <c r="BO474" i="19"/>
  <c r="CC474" i="19"/>
  <c r="BK474" i="19"/>
  <c r="AY474" i="19"/>
  <c r="BM474" i="19"/>
  <c r="AU474" i="19"/>
  <c r="AI474" i="19"/>
  <c r="AW474" i="19"/>
  <c r="S474" i="19"/>
  <c r="AG474" i="19"/>
  <c r="O474" i="19"/>
  <c r="Q474" i="19"/>
  <c r="AE474" i="19"/>
  <c r="CQ474" i="19"/>
  <c r="AC474" i="19"/>
  <c r="M474" i="19"/>
  <c r="CO474" i="19"/>
  <c r="BY474" i="19"/>
  <c r="BI474" i="19"/>
  <c r="AS474" i="19"/>
  <c r="BW474" i="19"/>
  <c r="BC474" i="19"/>
  <c r="BG474" i="19"/>
  <c r="AM474" i="19"/>
  <c r="AQ474" i="19"/>
  <c r="CK474" i="19"/>
  <c r="W474" i="19"/>
  <c r="AA474" i="19"/>
  <c r="BU474" i="19"/>
  <c r="G474" i="19"/>
  <c r="K474" i="19"/>
  <c r="BE474" i="19"/>
  <c r="AO474" i="19"/>
  <c r="Y474" i="19"/>
  <c r="CI474" i="19"/>
  <c r="CM82" i="19"/>
  <c r="AI82" i="19"/>
  <c r="BQ82" i="19"/>
  <c r="AE82" i="19"/>
  <c r="O82" i="19"/>
  <c r="AS82" i="19"/>
  <c r="Q82" i="19"/>
  <c r="AY82" i="19"/>
  <c r="CG82" i="19"/>
  <c r="BY82" i="19"/>
  <c r="BI82" i="19"/>
  <c r="CA82" i="19"/>
  <c r="C82" i="19"/>
  <c r="AG82" i="19"/>
  <c r="BO82" i="19"/>
  <c r="G82" i="19"/>
  <c r="I82" i="19"/>
  <c r="Y82" i="19"/>
  <c r="K82" i="19"/>
  <c r="AW82" i="19"/>
  <c r="CE82" i="19"/>
  <c r="W82" i="19"/>
  <c r="AU82" i="19"/>
  <c r="BK82" i="19"/>
  <c r="AA82" i="19"/>
  <c r="BM82" i="19"/>
  <c r="E82" i="19"/>
  <c r="AM82" i="19"/>
  <c r="CO82" i="19"/>
  <c r="BU82" i="19"/>
  <c r="AQ82" i="19"/>
  <c r="CC82" i="19"/>
  <c r="U82" i="19"/>
  <c r="BC82" i="19"/>
  <c r="M82" i="19"/>
  <c r="CK82" i="19"/>
  <c r="BG82" i="19"/>
  <c r="CS82" i="19"/>
  <c r="AK82" i="19"/>
  <c r="BS82" i="19"/>
  <c r="BE82" i="19"/>
  <c r="AC82" i="19"/>
  <c r="BW82" i="19"/>
  <c r="S82" i="19"/>
  <c r="BA82" i="19"/>
  <c r="CI82" i="19"/>
  <c r="CQ82" i="19"/>
  <c r="AO82" i="19"/>
  <c r="AC393" i="19"/>
  <c r="BK393" i="19"/>
  <c r="CS393" i="19"/>
  <c r="AK393" i="19"/>
  <c r="BS393" i="19"/>
  <c r="Y393" i="19"/>
  <c r="AS393" i="19"/>
  <c r="CA393" i="19"/>
  <c r="S393" i="19"/>
  <c r="BA393" i="19"/>
  <c r="CI393" i="19"/>
  <c r="CK393" i="19"/>
  <c r="BI393" i="19"/>
  <c r="CQ393" i="19"/>
  <c r="AI393" i="19"/>
  <c r="BQ393" i="19"/>
  <c r="BE393" i="19"/>
  <c r="AA393" i="19"/>
  <c r="BY393" i="19"/>
  <c r="Q393" i="19"/>
  <c r="AY393" i="19"/>
  <c r="CG393" i="19"/>
  <c r="BG393" i="19"/>
  <c r="CM393" i="19"/>
  <c r="CO393" i="19"/>
  <c r="AG393" i="19"/>
  <c r="BO393" i="19"/>
  <c r="G393" i="19"/>
  <c r="I393" i="19"/>
  <c r="AQ393" i="19"/>
  <c r="O393" i="19"/>
  <c r="AW393" i="19"/>
  <c r="CE393" i="19"/>
  <c r="W393" i="19"/>
  <c r="BU393" i="19"/>
  <c r="AO393" i="19"/>
  <c r="AE393" i="19"/>
  <c r="BM393" i="19"/>
  <c r="E393" i="19"/>
  <c r="AM393" i="19"/>
  <c r="K393" i="19"/>
  <c r="M393" i="19"/>
  <c r="AU393" i="19"/>
  <c r="CC393" i="19"/>
  <c r="U393" i="19"/>
  <c r="BC393" i="19"/>
  <c r="BW393" i="19"/>
  <c r="BU43" i="19"/>
  <c r="Q43" i="19"/>
  <c r="AK43" i="19"/>
  <c r="AS43" i="19"/>
  <c r="AA43" i="19"/>
  <c r="AM43" i="19"/>
  <c r="CK43" i="19"/>
  <c r="AG43" i="19"/>
  <c r="BA43" i="19"/>
  <c r="BY43" i="19"/>
  <c r="BG43" i="19"/>
  <c r="BS43" i="19"/>
  <c r="O43" i="19"/>
  <c r="AW43" i="19"/>
  <c r="BQ43" i="19"/>
  <c r="S43" i="19"/>
  <c r="CM43" i="19"/>
  <c r="G43" i="19"/>
  <c r="C43" i="19"/>
  <c r="AE43" i="19"/>
  <c r="BM43" i="19"/>
  <c r="CG43" i="19"/>
  <c r="AY43" i="19"/>
  <c r="AC43" i="19"/>
  <c r="I43" i="19"/>
  <c r="AU43" i="19"/>
  <c r="CC43" i="19"/>
  <c r="K43" i="19"/>
  <c r="CE43" i="19"/>
  <c r="BI43" i="19"/>
  <c r="Y43" i="19"/>
  <c r="BK43" i="19"/>
  <c r="CS43" i="19"/>
  <c r="AQ43" i="19"/>
  <c r="W43" i="19"/>
  <c r="CO43" i="19"/>
  <c r="AO43" i="19"/>
  <c r="CA43" i="19"/>
  <c r="E43" i="19"/>
  <c r="BW43" i="19"/>
  <c r="BC43" i="19"/>
  <c r="AI43" i="19"/>
  <c r="BO43" i="19"/>
  <c r="BE43" i="19"/>
  <c r="CQ43" i="19"/>
  <c r="U43" i="19"/>
  <c r="M43" i="19"/>
  <c r="CI43" i="19"/>
  <c r="I18" i="19"/>
  <c r="AQ18" i="19"/>
  <c r="Q18" i="19"/>
  <c r="W18" i="19"/>
  <c r="BA18" i="19"/>
  <c r="AM18" i="19"/>
  <c r="Y18" i="19"/>
  <c r="BG18" i="19"/>
  <c r="AK18" i="19"/>
  <c r="AU18" i="19"/>
  <c r="CS18" i="19"/>
  <c r="AY18" i="19"/>
  <c r="AO18" i="19"/>
  <c r="BW18" i="19"/>
  <c r="BI18" i="19"/>
  <c r="BO18" i="19"/>
  <c r="S18" i="19"/>
  <c r="BY18" i="19"/>
  <c r="BE18" i="19"/>
  <c r="CM18" i="19"/>
  <c r="CC18" i="19"/>
  <c r="CI18" i="19"/>
  <c r="BK18" i="19"/>
  <c r="CQ18" i="19"/>
  <c r="BU18" i="19"/>
  <c r="O18" i="19"/>
  <c r="U18" i="19"/>
  <c r="E18" i="19"/>
  <c r="AC18" i="19"/>
  <c r="G18" i="19"/>
  <c r="CK18" i="19"/>
  <c r="AI18" i="19"/>
  <c r="AS18" i="19"/>
  <c r="AW18" i="19"/>
  <c r="BQ18" i="19"/>
  <c r="AE18" i="19"/>
  <c r="K18" i="19"/>
  <c r="BC18" i="19"/>
  <c r="BM18" i="19"/>
  <c r="CO18" i="19"/>
  <c r="CE18" i="19"/>
  <c r="BS18" i="19"/>
  <c r="M18" i="19"/>
  <c r="AG18" i="19"/>
  <c r="AA18" i="19"/>
  <c r="CA18" i="19"/>
  <c r="CG18" i="19"/>
  <c r="Q110" i="19"/>
  <c r="AM110" i="19"/>
  <c r="BU110" i="19"/>
  <c r="M110" i="19"/>
  <c r="AI110" i="19"/>
  <c r="BA110" i="19"/>
  <c r="AG110" i="19"/>
  <c r="BC110" i="19"/>
  <c r="CK110" i="19"/>
  <c r="AC110" i="19"/>
  <c r="CA110" i="19"/>
  <c r="CE110" i="19"/>
  <c r="AW110" i="19"/>
  <c r="BS110" i="19"/>
  <c r="K110" i="19"/>
  <c r="AS110" i="19"/>
  <c r="AU110" i="19"/>
  <c r="S110" i="19"/>
  <c r="BM110" i="19"/>
  <c r="CI110" i="19"/>
  <c r="AA110" i="19"/>
  <c r="BI110" i="19"/>
  <c r="CG110" i="19"/>
  <c r="U110" i="19"/>
  <c r="CC110" i="19"/>
  <c r="I110" i="19"/>
  <c r="AQ110" i="19"/>
  <c r="BY110" i="19"/>
  <c r="E110" i="19"/>
  <c r="AK110" i="19"/>
  <c r="CS110" i="19"/>
  <c r="Y110" i="19"/>
  <c r="BG110" i="19"/>
  <c r="CO110" i="19"/>
  <c r="AY110" i="19"/>
  <c r="BK110" i="19"/>
  <c r="G110" i="19"/>
  <c r="AO110" i="19"/>
  <c r="BW110" i="19"/>
  <c r="AE110" i="19"/>
  <c r="CQ110" i="19"/>
  <c r="BO110" i="19"/>
  <c r="O110" i="19"/>
  <c r="W110" i="19"/>
  <c r="CM110" i="19"/>
  <c r="BQ110" i="19"/>
  <c r="BE110" i="19"/>
  <c r="Y148" i="19"/>
  <c r="BG148" i="19"/>
  <c r="CO148" i="19"/>
  <c r="AG148" i="19"/>
  <c r="BO148" i="19"/>
  <c r="G148" i="19"/>
  <c r="AO148" i="19"/>
  <c r="BW148" i="19"/>
  <c r="O148" i="19"/>
  <c r="AW148" i="19"/>
  <c r="CE148" i="19"/>
  <c r="BS148" i="19"/>
  <c r="BE148" i="19"/>
  <c r="CM148" i="19"/>
  <c r="AE148" i="19"/>
  <c r="BM148" i="19"/>
  <c r="E148" i="19"/>
  <c r="W148" i="19"/>
  <c r="BU148" i="19"/>
  <c r="M148" i="19"/>
  <c r="AU148" i="19"/>
  <c r="CC148" i="19"/>
  <c r="U148" i="19"/>
  <c r="AM148" i="19"/>
  <c r="CK148" i="19"/>
  <c r="AC148" i="19"/>
  <c r="BK148" i="19"/>
  <c r="CS148" i="19"/>
  <c r="AK148" i="19"/>
  <c r="BC148" i="19"/>
  <c r="K148" i="19"/>
  <c r="AS148" i="19"/>
  <c r="CA148" i="19"/>
  <c r="S148" i="19"/>
  <c r="BA148" i="19"/>
  <c r="CI148" i="19"/>
  <c r="C148" i="19"/>
  <c r="AA148" i="19"/>
  <c r="BI148" i="19"/>
  <c r="CQ148" i="19"/>
  <c r="AI148" i="19"/>
  <c r="BQ148" i="19"/>
  <c r="CG148" i="19"/>
  <c r="I148" i="19"/>
  <c r="AQ148" i="19"/>
  <c r="BY148" i="19"/>
  <c r="Q148" i="19"/>
  <c r="AY148" i="19"/>
  <c r="Q250" i="19"/>
  <c r="AY250" i="19"/>
  <c r="CG250" i="19"/>
  <c r="BU250" i="19"/>
  <c r="I250" i="19"/>
  <c r="Y250" i="19"/>
  <c r="C250" i="19"/>
  <c r="AG250" i="19"/>
  <c r="BO250" i="19"/>
  <c r="K250" i="19"/>
  <c r="AM250" i="19"/>
  <c r="BC250" i="19"/>
  <c r="O250" i="19"/>
  <c r="AW250" i="19"/>
  <c r="CE250" i="19"/>
  <c r="AA250" i="19"/>
  <c r="BY250" i="19"/>
  <c r="CO250" i="19"/>
  <c r="AE250" i="19"/>
  <c r="BM250" i="19"/>
  <c r="E250" i="19"/>
  <c r="AQ250" i="19"/>
  <c r="AO250" i="19"/>
  <c r="M250" i="19"/>
  <c r="AU250" i="19"/>
  <c r="CC250" i="19"/>
  <c r="U250" i="19"/>
  <c r="BG250" i="19"/>
  <c r="CI250" i="19"/>
  <c r="BE250" i="19"/>
  <c r="BK250" i="19"/>
  <c r="CS250" i="19"/>
  <c r="AK250" i="19"/>
  <c r="BW250" i="19"/>
  <c r="G250" i="19"/>
  <c r="W250" i="19"/>
  <c r="CA250" i="19"/>
  <c r="S250" i="19"/>
  <c r="BA250" i="19"/>
  <c r="CM250" i="19"/>
  <c r="AS250" i="19"/>
  <c r="BI250" i="19"/>
  <c r="BS250" i="19"/>
  <c r="CQ250" i="19"/>
  <c r="AI250" i="19"/>
  <c r="BQ250" i="19"/>
  <c r="AC250" i="19"/>
  <c r="AG242" i="19"/>
  <c r="BO242" i="19"/>
  <c r="G242" i="19"/>
  <c r="AQ242" i="19"/>
  <c r="BU242" i="19"/>
  <c r="O242" i="19"/>
  <c r="AW242" i="19"/>
  <c r="CE242" i="19"/>
  <c r="W242" i="19"/>
  <c r="BG242" i="19"/>
  <c r="M242" i="19"/>
  <c r="AE242" i="19"/>
  <c r="BM242" i="19"/>
  <c r="E242" i="19"/>
  <c r="AM242" i="19"/>
  <c r="BW242" i="19"/>
  <c r="BY242" i="19"/>
  <c r="AU242" i="19"/>
  <c r="CC242" i="19"/>
  <c r="U242" i="19"/>
  <c r="BC242" i="19"/>
  <c r="CM242" i="19"/>
  <c r="Y242" i="19"/>
  <c r="BK242" i="19"/>
  <c r="CS242" i="19"/>
  <c r="AK242" i="19"/>
  <c r="BS242" i="19"/>
  <c r="AS242" i="19"/>
  <c r="CK242" i="19"/>
  <c r="CA242" i="19"/>
  <c r="S242" i="19"/>
  <c r="BA242" i="19"/>
  <c r="CI242" i="19"/>
  <c r="BE242" i="19"/>
  <c r="AC242" i="19"/>
  <c r="CQ242" i="19"/>
  <c r="AI242" i="19"/>
  <c r="BQ242" i="19"/>
  <c r="K242" i="19"/>
  <c r="BI242" i="19"/>
  <c r="CO242" i="19"/>
  <c r="Q242" i="19"/>
  <c r="AY242" i="19"/>
  <c r="CG242" i="19"/>
  <c r="AA242" i="19"/>
  <c r="I242" i="19"/>
  <c r="AO242" i="19"/>
  <c r="Q480" i="19"/>
  <c r="AU480" i="19"/>
  <c r="BI480" i="19"/>
  <c r="AE480" i="19"/>
  <c r="AS480" i="19"/>
  <c r="AA480" i="19"/>
  <c r="O480" i="19"/>
  <c r="AC480" i="19"/>
  <c r="K480" i="19"/>
  <c r="M480" i="19"/>
  <c r="CQ480" i="19"/>
  <c r="CM480" i="19"/>
  <c r="CA480" i="19"/>
  <c r="CO480" i="19"/>
  <c r="BW480" i="19"/>
  <c r="BY480" i="19"/>
  <c r="BG480" i="19"/>
  <c r="AQ480" i="19"/>
  <c r="BK480" i="19"/>
  <c r="CK480" i="19"/>
  <c r="BU480" i="19"/>
  <c r="BE480" i="19"/>
  <c r="AO480" i="19"/>
  <c r="Y480" i="19"/>
  <c r="I480" i="19"/>
  <c r="W480" i="19"/>
  <c r="BQ480" i="19"/>
  <c r="G480" i="19"/>
  <c r="BA480" i="19"/>
  <c r="AK480" i="19"/>
  <c r="U480" i="19"/>
  <c r="CE480" i="19"/>
  <c r="CI480" i="19"/>
  <c r="E480" i="19"/>
  <c r="BO480" i="19"/>
  <c r="BS480" i="19"/>
  <c r="AY480" i="19"/>
  <c r="BC480" i="19"/>
  <c r="AI480" i="19"/>
  <c r="AS460" i="19"/>
  <c r="BE460" i="19"/>
  <c r="BI460" i="19"/>
  <c r="BA460" i="19"/>
  <c r="CI460" i="19"/>
  <c r="AE460" i="19"/>
  <c r="BM460" i="19"/>
  <c r="BQ460" i="19"/>
  <c r="K460" i="19"/>
  <c r="AU460" i="19"/>
  <c r="CC460" i="19"/>
  <c r="CG460" i="19"/>
  <c r="AA460" i="19"/>
  <c r="BK460" i="19"/>
  <c r="CS460" i="19"/>
  <c r="G460" i="19"/>
  <c r="AQ460" i="19"/>
  <c r="CA460" i="19"/>
  <c r="S460" i="19"/>
  <c r="W460" i="19"/>
  <c r="BG460" i="19"/>
  <c r="CQ460" i="19"/>
  <c r="AI460" i="19"/>
  <c r="E460" i="19"/>
  <c r="AM460" i="19"/>
  <c r="BW460" i="19"/>
  <c r="Q460" i="19"/>
  <c r="AY460" i="19"/>
  <c r="U460" i="19"/>
  <c r="BC460" i="19"/>
  <c r="CM460" i="19"/>
  <c r="AG460" i="19"/>
  <c r="BO460" i="19"/>
  <c r="AK460" i="19"/>
  <c r="BS460" i="19"/>
  <c r="O460" i="19"/>
  <c r="AW460" i="19"/>
  <c r="CE460" i="19"/>
  <c r="AO460" i="19"/>
  <c r="CK460" i="19"/>
  <c r="Y460" i="19"/>
  <c r="BY460" i="19"/>
  <c r="CO460" i="19"/>
  <c r="M460" i="19"/>
  <c r="AC460" i="19"/>
  <c r="BQ129" i="19"/>
  <c r="K129" i="19"/>
  <c r="AS129" i="19"/>
  <c r="CA129" i="19"/>
  <c r="BM129" i="19"/>
  <c r="CE129" i="19"/>
  <c r="CG129" i="19"/>
  <c r="AA129" i="19"/>
  <c r="BI129" i="19"/>
  <c r="CQ129" i="19"/>
  <c r="Y129" i="19"/>
  <c r="AW129" i="19"/>
  <c r="G129" i="19"/>
  <c r="AQ129" i="19"/>
  <c r="BY129" i="19"/>
  <c r="I129" i="19"/>
  <c r="BO129" i="19"/>
  <c r="CK129" i="19"/>
  <c r="W129" i="19"/>
  <c r="BG129" i="19"/>
  <c r="CO129" i="19"/>
  <c r="AY129" i="19"/>
  <c r="AG129" i="19"/>
  <c r="E129" i="19"/>
  <c r="AM129" i="19"/>
  <c r="BW129" i="19"/>
  <c r="O129" i="19"/>
  <c r="CS129" i="19"/>
  <c r="BU129" i="19"/>
  <c r="U129" i="19"/>
  <c r="BC129" i="19"/>
  <c r="CM129" i="19"/>
  <c r="AE129" i="19"/>
  <c r="Q129" i="19"/>
  <c r="AI129" i="19"/>
  <c r="AK129" i="19"/>
  <c r="BS129" i="19"/>
  <c r="M129" i="19"/>
  <c r="AU129" i="19"/>
  <c r="BE129" i="19"/>
  <c r="CC129" i="19"/>
  <c r="CI129" i="19"/>
  <c r="AC129" i="19"/>
  <c r="BK129" i="19"/>
  <c r="S129" i="19"/>
  <c r="AO129" i="19"/>
  <c r="BA129" i="19"/>
  <c r="Q277" i="19"/>
  <c r="AY277" i="19"/>
  <c r="CG277" i="19"/>
  <c r="Y277" i="19"/>
  <c r="BG277" i="19"/>
  <c r="CO277" i="19"/>
  <c r="AG277" i="19"/>
  <c r="BO277" i="19"/>
  <c r="G277" i="19"/>
  <c r="AO277" i="19"/>
  <c r="BW277" i="19"/>
  <c r="O277" i="19"/>
  <c r="AW277" i="19"/>
  <c r="CE277" i="19"/>
  <c r="W277" i="19"/>
  <c r="BE277" i="19"/>
  <c r="CM277" i="19"/>
  <c r="AE277" i="19"/>
  <c r="BM277" i="19"/>
  <c r="E277" i="19"/>
  <c r="AM277" i="19"/>
  <c r="BU277" i="19"/>
  <c r="M277" i="19"/>
  <c r="AU277" i="19"/>
  <c r="CC277" i="19"/>
  <c r="U277" i="19"/>
  <c r="BC277" i="19"/>
  <c r="CK277" i="19"/>
  <c r="AC277" i="19"/>
  <c r="BK277" i="19"/>
  <c r="CS277" i="19"/>
  <c r="AK277" i="19"/>
  <c r="BS277" i="19"/>
  <c r="K277" i="19"/>
  <c r="AS277" i="19"/>
  <c r="CA277" i="19"/>
  <c r="S277" i="19"/>
  <c r="BA277" i="19"/>
  <c r="CI277" i="19"/>
  <c r="AA277" i="19"/>
  <c r="BI277" i="19"/>
  <c r="CQ277" i="19"/>
  <c r="C277" i="19"/>
  <c r="AI277" i="19"/>
  <c r="BQ277" i="19"/>
  <c r="AQ277" i="19"/>
  <c r="BY277" i="19"/>
  <c r="I277" i="19"/>
  <c r="BI275" i="19"/>
  <c r="CQ275" i="19"/>
  <c r="AI275" i="19"/>
  <c r="BQ275" i="19"/>
  <c r="I275" i="19"/>
  <c r="BW275" i="19"/>
  <c r="BY275" i="19"/>
  <c r="Q275" i="19"/>
  <c r="AY275" i="19"/>
  <c r="CG275" i="19"/>
  <c r="Y275" i="19"/>
  <c r="CM275" i="19"/>
  <c r="CO275" i="19"/>
  <c r="AG275" i="19"/>
  <c r="BO275" i="19"/>
  <c r="G275" i="19"/>
  <c r="AO275" i="19"/>
  <c r="K275" i="19"/>
  <c r="O275" i="19"/>
  <c r="AW275" i="19"/>
  <c r="CE275" i="19"/>
  <c r="W275" i="19"/>
  <c r="BE275" i="19"/>
  <c r="AA275" i="19"/>
  <c r="C275" i="19"/>
  <c r="AE275" i="19"/>
  <c r="BM275" i="19"/>
  <c r="E275" i="19"/>
  <c r="AM275" i="19"/>
  <c r="BU275" i="19"/>
  <c r="AC275" i="19"/>
  <c r="BK275" i="19"/>
  <c r="CS275" i="19"/>
  <c r="AK275" i="19"/>
  <c r="BS275" i="19"/>
  <c r="AQ275" i="19"/>
  <c r="AS275" i="19"/>
  <c r="CA275" i="19"/>
  <c r="S275" i="19"/>
  <c r="BA275" i="19"/>
  <c r="CI275" i="19"/>
  <c r="BG275" i="19"/>
  <c r="AU275" i="19"/>
  <c r="CC275" i="19"/>
  <c r="U275" i="19"/>
  <c r="BC275" i="19"/>
  <c r="CK275" i="19"/>
  <c r="M275" i="19"/>
  <c r="Y305" i="19"/>
  <c r="BI305" i="19"/>
  <c r="AW305" i="19"/>
  <c r="BQ305" i="19"/>
  <c r="S305" i="19"/>
  <c r="AI305" i="19"/>
  <c r="AO305" i="19"/>
  <c r="BY305" i="19"/>
  <c r="BM305" i="19"/>
  <c r="CG305" i="19"/>
  <c r="BG305" i="19"/>
  <c r="BS305" i="19"/>
  <c r="BE305" i="19"/>
  <c r="CO305" i="19"/>
  <c r="CC305" i="19"/>
  <c r="G305" i="19"/>
  <c r="CM305" i="19"/>
  <c r="AM305" i="19"/>
  <c r="BU305" i="19"/>
  <c r="O305" i="19"/>
  <c r="CS305" i="19"/>
  <c r="AY305" i="19"/>
  <c r="W305" i="19"/>
  <c r="BW305" i="19"/>
  <c r="CK305" i="19"/>
  <c r="AE305" i="19"/>
  <c r="E305" i="19"/>
  <c r="CE305" i="19"/>
  <c r="BK305" i="19"/>
  <c r="AQ305" i="19"/>
  <c r="M305" i="19"/>
  <c r="AU305" i="19"/>
  <c r="U305" i="19"/>
  <c r="K305" i="19"/>
  <c r="CQ305" i="19"/>
  <c r="CA305" i="19"/>
  <c r="AC305" i="19"/>
  <c r="Q305" i="19"/>
  <c r="AK305" i="19"/>
  <c r="BC305" i="19"/>
  <c r="AA305" i="19"/>
  <c r="I305" i="19"/>
  <c r="AS305" i="19"/>
  <c r="AG305" i="19"/>
  <c r="BA305" i="19"/>
  <c r="CI305" i="19"/>
  <c r="BO305" i="19"/>
  <c r="BW429" i="19"/>
  <c r="CM429" i="19"/>
  <c r="BS429" i="19"/>
  <c r="M429" i="19"/>
  <c r="AU429" i="19"/>
  <c r="CC429" i="19"/>
  <c r="U429" i="19"/>
  <c r="CI429" i="19"/>
  <c r="AC429" i="19"/>
  <c r="BK429" i="19"/>
  <c r="CS429" i="19"/>
  <c r="AK429" i="19"/>
  <c r="I429" i="19"/>
  <c r="AS429" i="19"/>
  <c r="CA429" i="19"/>
  <c r="S429" i="19"/>
  <c r="BA429" i="19"/>
  <c r="C429" i="19"/>
  <c r="Y429" i="19"/>
  <c r="BI429" i="19"/>
  <c r="CQ429" i="19"/>
  <c r="AI429" i="19"/>
  <c r="BQ429" i="19"/>
  <c r="G429" i="19"/>
  <c r="AO429" i="19"/>
  <c r="BY429" i="19"/>
  <c r="Q429" i="19"/>
  <c r="AY429" i="19"/>
  <c r="CG429" i="19"/>
  <c r="W429" i="19"/>
  <c r="BE429" i="19"/>
  <c r="CO429" i="19"/>
  <c r="AG429" i="19"/>
  <c r="BO429" i="19"/>
  <c r="AM429" i="19"/>
  <c r="BU429" i="19"/>
  <c r="O429" i="19"/>
  <c r="AW429" i="19"/>
  <c r="CE429" i="19"/>
  <c r="E429" i="19"/>
  <c r="BC429" i="19"/>
  <c r="CK429" i="19"/>
  <c r="AE429" i="19"/>
  <c r="BM429" i="19"/>
  <c r="BG429" i="19"/>
  <c r="AA429" i="19"/>
  <c r="CI130" i="19"/>
  <c r="AC130" i="19"/>
  <c r="BK130" i="19"/>
  <c r="CS130" i="19"/>
  <c r="S130" i="19"/>
  <c r="CE130" i="19"/>
  <c r="I130" i="19"/>
  <c r="AS130" i="19"/>
  <c r="CA130" i="19"/>
  <c r="AQ130" i="19"/>
  <c r="BG130" i="19"/>
  <c r="AK130" i="19"/>
  <c r="Y130" i="19"/>
  <c r="BI130" i="19"/>
  <c r="CQ130" i="19"/>
  <c r="CG130" i="19"/>
  <c r="U130" i="19"/>
  <c r="G130" i="19"/>
  <c r="AO130" i="19"/>
  <c r="BY130" i="19"/>
  <c r="Q130" i="19"/>
  <c r="E130" i="19"/>
  <c r="BO130" i="19"/>
  <c r="W130" i="19"/>
  <c r="BE130" i="19"/>
  <c r="CO130" i="19"/>
  <c r="AM130" i="19"/>
  <c r="BU130" i="19"/>
  <c r="O130" i="19"/>
  <c r="AW130" i="19"/>
  <c r="CM130" i="19"/>
  <c r="BQ130" i="19"/>
  <c r="BC130" i="19"/>
  <c r="CK130" i="19"/>
  <c r="AE130" i="19"/>
  <c r="BM130" i="19"/>
  <c r="K130" i="19"/>
  <c r="AI130" i="19"/>
  <c r="BO364" i="19"/>
  <c r="G364" i="19"/>
  <c r="AO364" i="19"/>
  <c r="BW364" i="19"/>
  <c r="AE364" i="19"/>
  <c r="Q364" i="19"/>
  <c r="CE364" i="19"/>
  <c r="W364" i="19"/>
  <c r="BE364" i="19"/>
  <c r="CM364" i="19"/>
  <c r="CQ364" i="19"/>
  <c r="CC364" i="19"/>
  <c r="E364" i="19"/>
  <c r="AM364" i="19"/>
  <c r="BU364" i="19"/>
  <c r="M364" i="19"/>
  <c r="AG364" i="19"/>
  <c r="O364" i="19"/>
  <c r="U364" i="19"/>
  <c r="BC364" i="19"/>
  <c r="CK364" i="19"/>
  <c r="AC364" i="19"/>
  <c r="CS364" i="19"/>
  <c r="CA364" i="19"/>
  <c r="S364" i="19"/>
  <c r="BA364" i="19"/>
  <c r="CI364" i="19"/>
  <c r="AA364" i="19"/>
  <c r="BI364" i="19"/>
  <c r="AW364" i="19"/>
  <c r="AI364" i="19"/>
  <c r="BQ364" i="19"/>
  <c r="I364" i="19"/>
  <c r="AQ364" i="19"/>
  <c r="BY364" i="19"/>
  <c r="BK364" i="19"/>
  <c r="AY364" i="19"/>
  <c r="CG364" i="19"/>
  <c r="Y364" i="19"/>
  <c r="BG364" i="19"/>
  <c r="CO364" i="19"/>
  <c r="BM364" i="19"/>
  <c r="K364" i="19"/>
  <c r="AS364" i="19"/>
  <c r="AU364" i="19"/>
  <c r="AK364" i="19"/>
  <c r="BS364" i="19"/>
  <c r="AW440" i="19"/>
  <c r="CC440" i="19"/>
  <c r="BM440" i="19"/>
  <c r="CS440" i="19"/>
  <c r="M440" i="19"/>
  <c r="AU440" i="19"/>
  <c r="CE440" i="19"/>
  <c r="W440" i="19"/>
  <c r="BE440" i="19"/>
  <c r="CM440" i="19"/>
  <c r="AC440" i="19"/>
  <c r="BK440" i="19"/>
  <c r="E440" i="19"/>
  <c r="AM440" i="19"/>
  <c r="BU440" i="19"/>
  <c r="AS440" i="19"/>
  <c r="CA440" i="19"/>
  <c r="U440" i="19"/>
  <c r="BC440" i="19"/>
  <c r="CK440" i="19"/>
  <c r="BI440" i="19"/>
  <c r="CQ440" i="19"/>
  <c r="AK440" i="19"/>
  <c r="BS440" i="19"/>
  <c r="K440" i="19"/>
  <c r="BY440" i="19"/>
  <c r="S440" i="19"/>
  <c r="BA440" i="19"/>
  <c r="CI440" i="19"/>
  <c r="AA440" i="19"/>
  <c r="CO440" i="19"/>
  <c r="AI440" i="19"/>
  <c r="BQ440" i="19"/>
  <c r="I440" i="19"/>
  <c r="AQ440" i="19"/>
  <c r="O440" i="19"/>
  <c r="AY440" i="19"/>
  <c r="CG440" i="19"/>
  <c r="Y440" i="19"/>
  <c r="BG440" i="19"/>
  <c r="AE440" i="19"/>
  <c r="BO440" i="19"/>
  <c r="G440" i="19"/>
  <c r="AO440" i="19"/>
  <c r="Q440" i="19"/>
  <c r="BW440" i="19"/>
  <c r="BC374" i="19"/>
  <c r="CK374" i="19"/>
  <c r="AC374" i="19"/>
  <c r="BK374" i="19"/>
  <c r="CS374" i="19"/>
  <c r="U374" i="19"/>
  <c r="BS374" i="19"/>
  <c r="K374" i="19"/>
  <c r="AS374" i="19"/>
  <c r="CA374" i="19"/>
  <c r="AY374" i="19"/>
  <c r="CG374" i="19"/>
  <c r="CI374" i="19"/>
  <c r="AA374" i="19"/>
  <c r="BI374" i="19"/>
  <c r="CQ374" i="19"/>
  <c r="BA374" i="19"/>
  <c r="AK374" i="19"/>
  <c r="I374" i="19"/>
  <c r="AQ374" i="19"/>
  <c r="BY374" i="19"/>
  <c r="Q374" i="19"/>
  <c r="BO374" i="19"/>
  <c r="AI374" i="19"/>
  <c r="C374" i="19"/>
  <c r="Y374" i="19"/>
  <c r="BG374" i="19"/>
  <c r="CO374" i="19"/>
  <c r="AG374" i="19"/>
  <c r="E374" i="19"/>
  <c r="G374" i="19"/>
  <c r="AO374" i="19"/>
  <c r="BW374" i="19"/>
  <c r="O374" i="19"/>
  <c r="AW374" i="19"/>
  <c r="BQ374" i="19"/>
  <c r="W374" i="19"/>
  <c r="BE374" i="19"/>
  <c r="CM374" i="19"/>
  <c r="AE374" i="19"/>
  <c r="BM374" i="19"/>
  <c r="S374" i="19"/>
  <c r="BU374" i="19"/>
  <c r="M374" i="19"/>
  <c r="AU374" i="19"/>
  <c r="CC374" i="19"/>
  <c r="CE374" i="19"/>
  <c r="AM374" i="19"/>
  <c r="Y5" i="19"/>
  <c r="CA5" i="19"/>
  <c r="G5" i="19"/>
  <c r="CG5" i="19"/>
  <c r="AQ5" i="19"/>
  <c r="BO5" i="19"/>
  <c r="AO5" i="19"/>
  <c r="CQ5" i="19"/>
  <c r="W5" i="19"/>
  <c r="AA5" i="19"/>
  <c r="CE5" i="19"/>
  <c r="M5" i="19"/>
  <c r="BE5" i="19"/>
  <c r="Q5" i="19"/>
  <c r="AM5" i="19"/>
  <c r="BG5" i="19"/>
  <c r="E5" i="19"/>
  <c r="S5" i="19"/>
  <c r="BU5" i="19"/>
  <c r="AG5" i="19"/>
  <c r="BC5" i="19"/>
  <c r="CK5" i="19"/>
  <c r="AS5" i="19"/>
  <c r="AC5" i="19"/>
  <c r="O5" i="19"/>
  <c r="AW5" i="19"/>
  <c r="BS5" i="19"/>
  <c r="AI5" i="19"/>
  <c r="CM5" i="19"/>
  <c r="BI5" i="19"/>
  <c r="AE5" i="19"/>
  <c r="BM5" i="19"/>
  <c r="CI5" i="19"/>
  <c r="BW5" i="19"/>
  <c r="K5" i="19"/>
  <c r="BQ5" i="19"/>
  <c r="AU5" i="19"/>
  <c r="CC5" i="19"/>
  <c r="U5" i="19"/>
  <c r="AK5" i="19"/>
  <c r="AY5" i="19"/>
  <c r="CG287" i="19"/>
  <c r="Y287" i="19"/>
  <c r="BG287" i="19"/>
  <c r="CO287" i="19"/>
  <c r="AG287" i="19"/>
  <c r="AI287" i="19"/>
  <c r="G287" i="19"/>
  <c r="AO287" i="19"/>
  <c r="BW287" i="19"/>
  <c r="O287" i="19"/>
  <c r="AW287" i="19"/>
  <c r="AY287" i="19"/>
  <c r="W287" i="19"/>
  <c r="BE287" i="19"/>
  <c r="CM287" i="19"/>
  <c r="AE287" i="19"/>
  <c r="BM287" i="19"/>
  <c r="E287" i="19"/>
  <c r="AM287" i="19"/>
  <c r="BU287" i="19"/>
  <c r="M287" i="19"/>
  <c r="AU287" i="19"/>
  <c r="CC287" i="19"/>
  <c r="U287" i="19"/>
  <c r="BC287" i="19"/>
  <c r="CK287" i="19"/>
  <c r="AC287" i="19"/>
  <c r="BK287" i="19"/>
  <c r="CS287" i="19"/>
  <c r="AK287" i="19"/>
  <c r="BS287" i="19"/>
  <c r="K287" i="19"/>
  <c r="AS287" i="19"/>
  <c r="CA287" i="19"/>
  <c r="BO287" i="19"/>
  <c r="BA287" i="19"/>
  <c r="CI287" i="19"/>
  <c r="AA287" i="19"/>
  <c r="BI287" i="19"/>
  <c r="CQ287" i="19"/>
  <c r="CE287" i="19"/>
  <c r="BQ287" i="19"/>
  <c r="I287" i="19"/>
  <c r="AQ287" i="19"/>
  <c r="BY287" i="19"/>
  <c r="Q287" i="19"/>
  <c r="S287" i="19"/>
  <c r="BO433" i="19"/>
  <c r="CE433" i="19"/>
  <c r="AU433" i="19"/>
  <c r="CC433" i="19"/>
  <c r="G433" i="19"/>
  <c r="AO433" i="19"/>
  <c r="BW433" i="19"/>
  <c r="BK433" i="19"/>
  <c r="CS433" i="19"/>
  <c r="W433" i="19"/>
  <c r="BE433" i="19"/>
  <c r="CM433" i="19"/>
  <c r="CA433" i="19"/>
  <c r="E433" i="19"/>
  <c r="AM433" i="19"/>
  <c r="BU433" i="19"/>
  <c r="M433" i="19"/>
  <c r="CQ433" i="19"/>
  <c r="U433" i="19"/>
  <c r="BC433" i="19"/>
  <c r="CK433" i="19"/>
  <c r="AC433" i="19"/>
  <c r="Q433" i="19"/>
  <c r="AK433" i="19"/>
  <c r="BS433" i="19"/>
  <c r="K433" i="19"/>
  <c r="AS433" i="19"/>
  <c r="O433" i="19"/>
  <c r="AW433" i="19"/>
  <c r="BQ433" i="19"/>
  <c r="I433" i="19"/>
  <c r="AQ433" i="19"/>
  <c r="BY433" i="19"/>
  <c r="AE433" i="19"/>
  <c r="BM433" i="19"/>
  <c r="CG433" i="19"/>
  <c r="Y433" i="19"/>
  <c r="BG433" i="19"/>
  <c r="CO433" i="19"/>
  <c r="AG433" i="19"/>
  <c r="BA433" i="19"/>
  <c r="CI433" i="19"/>
  <c r="AA433" i="19"/>
  <c r="BI433" i="19"/>
  <c r="AI433" i="19"/>
  <c r="AY433" i="19"/>
  <c r="S433" i="19"/>
  <c r="AC51" i="19"/>
  <c r="BK51" i="19"/>
  <c r="CS51" i="19"/>
  <c r="BA51" i="19"/>
  <c r="E51" i="19"/>
  <c r="AA51" i="19"/>
  <c r="AS51" i="19"/>
  <c r="CA51" i="19"/>
  <c r="S51" i="19"/>
  <c r="BQ51" i="19"/>
  <c r="Y51" i="19"/>
  <c r="AQ51" i="19"/>
  <c r="BI51" i="19"/>
  <c r="CQ51" i="19"/>
  <c r="AI51" i="19"/>
  <c r="CG51" i="19"/>
  <c r="AO51" i="19"/>
  <c r="BG51" i="19"/>
  <c r="BY51" i="19"/>
  <c r="O51" i="19"/>
  <c r="AY51" i="19"/>
  <c r="W51" i="19"/>
  <c r="BE51" i="19"/>
  <c r="BW51" i="19"/>
  <c r="C51" i="19"/>
  <c r="CO51" i="19"/>
  <c r="AG51" i="19"/>
  <c r="BO51" i="19"/>
  <c r="AM51" i="19"/>
  <c r="BU51" i="19"/>
  <c r="I51" i="19"/>
  <c r="M51" i="19"/>
  <c r="AW51" i="19"/>
  <c r="CE51" i="19"/>
  <c r="BC51" i="19"/>
  <c r="CK51" i="19"/>
  <c r="Q51" i="19"/>
  <c r="AE51" i="19"/>
  <c r="BM51" i="19"/>
  <c r="U51" i="19"/>
  <c r="BS51" i="19"/>
  <c r="CM51" i="19"/>
  <c r="K51" i="19"/>
  <c r="AU51" i="19"/>
  <c r="CC51" i="19"/>
  <c r="AK51" i="19"/>
  <c r="CI51" i="19"/>
  <c r="G51" i="19"/>
  <c r="Y32" i="19"/>
  <c r="BG32" i="19"/>
  <c r="CO32" i="19"/>
  <c r="BO32" i="19"/>
  <c r="AM32" i="19"/>
  <c r="E32" i="19"/>
  <c r="AO32" i="19"/>
  <c r="BW32" i="19"/>
  <c r="S32" i="19"/>
  <c r="AW32" i="19"/>
  <c r="CI32" i="19"/>
  <c r="U32" i="19"/>
  <c r="BE32" i="19"/>
  <c r="CM32" i="19"/>
  <c r="AY32" i="19"/>
  <c r="O32" i="19"/>
  <c r="G32" i="19"/>
  <c r="AK32" i="19"/>
  <c r="BU32" i="19"/>
  <c r="M32" i="19"/>
  <c r="CE32" i="19"/>
  <c r="BK32" i="19"/>
  <c r="AE32" i="19"/>
  <c r="BA32" i="19"/>
  <c r="CK32" i="19"/>
  <c r="AC32" i="19"/>
  <c r="AG32" i="19"/>
  <c r="Q32" i="19"/>
  <c r="AU32" i="19"/>
  <c r="BQ32" i="19"/>
  <c r="K32" i="19"/>
  <c r="AS32" i="19"/>
  <c r="BM32" i="19"/>
  <c r="BS32" i="19"/>
  <c r="BC32" i="19"/>
  <c r="CG32" i="19"/>
  <c r="AA32" i="19"/>
  <c r="BI32" i="19"/>
  <c r="CS32" i="19"/>
  <c r="W32" i="19"/>
  <c r="CC32" i="19"/>
  <c r="I32" i="19"/>
  <c r="AQ32" i="19"/>
  <c r="BY32" i="19"/>
  <c r="AI32" i="19"/>
  <c r="CA32" i="19"/>
  <c r="CQ32" i="19"/>
  <c r="AK79" i="19"/>
  <c r="BW79" i="19"/>
  <c r="O79" i="19"/>
  <c r="AW79" i="19"/>
  <c r="AM79" i="19"/>
  <c r="Y79" i="19"/>
  <c r="BA79" i="19"/>
  <c r="CM79" i="19"/>
  <c r="AE79" i="19"/>
  <c r="BM79" i="19"/>
  <c r="CE79" i="19"/>
  <c r="BC79" i="19"/>
  <c r="BQ79" i="19"/>
  <c r="M79" i="19"/>
  <c r="AU79" i="19"/>
  <c r="CC79" i="19"/>
  <c r="AO79" i="19"/>
  <c r="BO79" i="19"/>
  <c r="CG79" i="19"/>
  <c r="AC79" i="19"/>
  <c r="BK79" i="19"/>
  <c r="CS79" i="19"/>
  <c r="CI79" i="19"/>
  <c r="BS79" i="19"/>
  <c r="K79" i="19"/>
  <c r="AS79" i="19"/>
  <c r="CA79" i="19"/>
  <c r="S79" i="19"/>
  <c r="G79" i="19"/>
  <c r="W79" i="19"/>
  <c r="AA79" i="19"/>
  <c r="BI79" i="19"/>
  <c r="CQ79" i="19"/>
  <c r="BE79" i="19"/>
  <c r="AY79" i="19"/>
  <c r="E79" i="19"/>
  <c r="AQ79" i="19"/>
  <c r="BY79" i="19"/>
  <c r="Q79" i="19"/>
  <c r="AI79" i="19"/>
  <c r="CK79" i="19"/>
  <c r="BG79" i="19"/>
  <c r="CO79" i="19"/>
  <c r="AG79" i="19"/>
  <c r="BU79" i="19"/>
  <c r="I79" i="19"/>
  <c r="U79" i="19"/>
  <c r="BM47" i="19"/>
  <c r="CI47" i="19"/>
  <c r="AI47" i="19"/>
  <c r="AQ47" i="19"/>
  <c r="AU47" i="19"/>
  <c r="E47" i="19"/>
  <c r="CC47" i="19"/>
  <c r="I47" i="19"/>
  <c r="BI47" i="19"/>
  <c r="BO47" i="19"/>
  <c r="BW47" i="19"/>
  <c r="AE47" i="19"/>
  <c r="CS47" i="19"/>
  <c r="Y47" i="19"/>
  <c r="CG47" i="19"/>
  <c r="CO47" i="19"/>
  <c r="AA47" i="19"/>
  <c r="BG47" i="19"/>
  <c r="G47" i="19"/>
  <c r="AO47" i="19"/>
  <c r="M47" i="19"/>
  <c r="S47" i="19"/>
  <c r="AY47" i="19"/>
  <c r="CE47" i="19"/>
  <c r="C47" i="19"/>
  <c r="W47" i="19"/>
  <c r="BE47" i="19"/>
  <c r="AK47" i="19"/>
  <c r="AS47" i="19"/>
  <c r="BY47" i="19"/>
  <c r="Q47" i="19"/>
  <c r="AM47" i="19"/>
  <c r="BU47" i="19"/>
  <c r="BK47" i="19"/>
  <c r="BQ47" i="19"/>
  <c r="AC47" i="19"/>
  <c r="AG47" i="19"/>
  <c r="BC47" i="19"/>
  <c r="CK47" i="19"/>
  <c r="CM47" i="19"/>
  <c r="CQ47" i="19"/>
  <c r="BA47" i="19"/>
  <c r="CA47" i="19"/>
  <c r="AW47" i="19"/>
  <c r="BS47" i="19"/>
  <c r="O47" i="19"/>
  <c r="U47" i="19"/>
  <c r="K47" i="19"/>
  <c r="AW209" i="19"/>
  <c r="CE209" i="19"/>
  <c r="W209" i="19"/>
  <c r="BE209" i="19"/>
  <c r="CM209" i="19"/>
  <c r="AU209" i="19"/>
  <c r="BM209" i="19"/>
  <c r="E209" i="19"/>
  <c r="AM209" i="19"/>
  <c r="BU209" i="19"/>
  <c r="O209" i="19"/>
  <c r="BK209" i="19"/>
  <c r="CC209" i="19"/>
  <c r="U209" i="19"/>
  <c r="BC209" i="19"/>
  <c r="CK209" i="19"/>
  <c r="CA209" i="19"/>
  <c r="M209" i="19"/>
  <c r="CS209" i="19"/>
  <c r="AK209" i="19"/>
  <c r="BS209" i="19"/>
  <c r="K209" i="19"/>
  <c r="AC209" i="19"/>
  <c r="BY209" i="19"/>
  <c r="S209" i="19"/>
  <c r="BA209" i="19"/>
  <c r="CI209" i="19"/>
  <c r="AA209" i="19"/>
  <c r="CO209" i="19"/>
  <c r="BI209" i="19"/>
  <c r="AI209" i="19"/>
  <c r="BQ209" i="19"/>
  <c r="I209" i="19"/>
  <c r="AQ209" i="19"/>
  <c r="AE209" i="19"/>
  <c r="Q209" i="19"/>
  <c r="AY209" i="19"/>
  <c r="CG209" i="19"/>
  <c r="Y209" i="19"/>
  <c r="BG209" i="19"/>
  <c r="CQ209" i="19"/>
  <c r="AG209" i="19"/>
  <c r="BO209" i="19"/>
  <c r="G209" i="19"/>
  <c r="AO209" i="19"/>
  <c r="BW209" i="19"/>
  <c r="AS209" i="19"/>
  <c r="AI243" i="19"/>
  <c r="BQ243" i="19"/>
  <c r="I243" i="19"/>
  <c r="AS243" i="19"/>
  <c r="AE243" i="19"/>
  <c r="Q243" i="19"/>
  <c r="AY243" i="19"/>
  <c r="CG243" i="19"/>
  <c r="Y243" i="19"/>
  <c r="BI243" i="19"/>
  <c r="CQ243" i="19"/>
  <c r="AG243" i="19"/>
  <c r="BO243" i="19"/>
  <c r="G243" i="19"/>
  <c r="AO243" i="19"/>
  <c r="BY243" i="19"/>
  <c r="AQ243" i="19"/>
  <c r="AW243" i="19"/>
  <c r="CE243" i="19"/>
  <c r="W243" i="19"/>
  <c r="BE243" i="19"/>
  <c r="CO243" i="19"/>
  <c r="AU243" i="19"/>
  <c r="BM243" i="19"/>
  <c r="E243" i="19"/>
  <c r="AM243" i="19"/>
  <c r="BU243" i="19"/>
  <c r="O243" i="19"/>
  <c r="BG243" i="19"/>
  <c r="CC243" i="19"/>
  <c r="U243" i="19"/>
  <c r="BC243" i="19"/>
  <c r="CK243" i="19"/>
  <c r="CA243" i="19"/>
  <c r="BK243" i="19"/>
  <c r="CS243" i="19"/>
  <c r="AK243" i="19"/>
  <c r="BS243" i="19"/>
  <c r="M243" i="19"/>
  <c r="AA243" i="19"/>
  <c r="K243" i="19"/>
  <c r="S243" i="19"/>
  <c r="BA243" i="19"/>
  <c r="CI243" i="19"/>
  <c r="AC243" i="19"/>
  <c r="CM243" i="19"/>
  <c r="BW243" i="19"/>
  <c r="AQ237" i="19"/>
  <c r="CA237" i="19"/>
  <c r="S237" i="19"/>
  <c r="M237" i="19"/>
  <c r="CI237" i="19"/>
  <c r="AC237" i="19"/>
  <c r="BG237" i="19"/>
  <c r="CQ237" i="19"/>
  <c r="AI237" i="19"/>
  <c r="AS237" i="19"/>
  <c r="Y237" i="19"/>
  <c r="AM237" i="19"/>
  <c r="BW237" i="19"/>
  <c r="Q237" i="19"/>
  <c r="AY237" i="19"/>
  <c r="BY237" i="19"/>
  <c r="BE237" i="19"/>
  <c r="BI237" i="19"/>
  <c r="CM237" i="19"/>
  <c r="AG237" i="19"/>
  <c r="BO237" i="19"/>
  <c r="U237" i="19"/>
  <c r="CK237" i="19"/>
  <c r="BS237" i="19"/>
  <c r="O237" i="19"/>
  <c r="AW237" i="19"/>
  <c r="CE237" i="19"/>
  <c r="BA237" i="19"/>
  <c r="E237" i="19"/>
  <c r="CO237" i="19"/>
  <c r="AE237" i="19"/>
  <c r="BM237" i="19"/>
  <c r="I237" i="19"/>
  <c r="CG237" i="19"/>
  <c r="AK237" i="19"/>
  <c r="K237" i="19"/>
  <c r="AU237" i="19"/>
  <c r="CC237" i="19"/>
  <c r="AO237" i="19"/>
  <c r="W237" i="19"/>
  <c r="BQ237" i="19"/>
  <c r="AA237" i="19"/>
  <c r="BK237" i="19"/>
  <c r="CS237" i="19"/>
  <c r="BU237" i="19"/>
  <c r="BC237" i="19"/>
  <c r="G237" i="19"/>
  <c r="CQ260" i="19"/>
  <c r="AI260" i="19"/>
  <c r="BQ260" i="19"/>
  <c r="I260" i="19"/>
  <c r="AQ260" i="19"/>
  <c r="M260" i="19"/>
  <c r="Q260" i="19"/>
  <c r="AY260" i="19"/>
  <c r="CG260" i="19"/>
  <c r="Y260" i="19"/>
  <c r="BG260" i="19"/>
  <c r="AC260" i="19"/>
  <c r="AG260" i="19"/>
  <c r="BO260" i="19"/>
  <c r="G260" i="19"/>
  <c r="AO260" i="19"/>
  <c r="BW260" i="19"/>
  <c r="O260" i="19"/>
  <c r="AW260" i="19"/>
  <c r="CE260" i="19"/>
  <c r="W260" i="19"/>
  <c r="BE260" i="19"/>
  <c r="CM260" i="19"/>
  <c r="AE260" i="19"/>
  <c r="BM260" i="19"/>
  <c r="E260" i="19"/>
  <c r="AM260" i="19"/>
  <c r="BU260" i="19"/>
  <c r="AS260" i="19"/>
  <c r="AU260" i="19"/>
  <c r="CC260" i="19"/>
  <c r="U260" i="19"/>
  <c r="BC260" i="19"/>
  <c r="CK260" i="19"/>
  <c r="BI260" i="19"/>
  <c r="BK260" i="19"/>
  <c r="CS260" i="19"/>
  <c r="AK260" i="19"/>
  <c r="BS260" i="19"/>
  <c r="K260" i="19"/>
  <c r="BY260" i="19"/>
  <c r="S260" i="19"/>
  <c r="BA260" i="19"/>
  <c r="CI260" i="19"/>
  <c r="AA260" i="19"/>
  <c r="CO260" i="19"/>
  <c r="CA260" i="19"/>
  <c r="CA394" i="19"/>
  <c r="S394" i="19"/>
  <c r="BA394" i="19"/>
  <c r="CI394" i="19"/>
  <c r="CM394" i="19"/>
  <c r="BY394" i="19"/>
  <c r="CQ394" i="19"/>
  <c r="AI394" i="19"/>
  <c r="BQ394" i="19"/>
  <c r="I394" i="19"/>
  <c r="AC394" i="19"/>
  <c r="K394" i="19"/>
  <c r="Q394" i="19"/>
  <c r="AY394" i="19"/>
  <c r="CG394" i="19"/>
  <c r="Y394" i="19"/>
  <c r="CO394" i="19"/>
  <c r="BW394" i="19"/>
  <c r="AG394" i="19"/>
  <c r="BO394" i="19"/>
  <c r="G394" i="19"/>
  <c r="AO394" i="19"/>
  <c r="AQ394" i="19"/>
  <c r="O394" i="19"/>
  <c r="AW394" i="19"/>
  <c r="CE394" i="19"/>
  <c r="W394" i="19"/>
  <c r="BE394" i="19"/>
  <c r="AS394" i="19"/>
  <c r="AU394" i="19"/>
  <c r="CC394" i="19"/>
  <c r="U394" i="19"/>
  <c r="BC394" i="19"/>
  <c r="CK394" i="19"/>
  <c r="BI394" i="19"/>
  <c r="BK394" i="19"/>
  <c r="CS394" i="19"/>
  <c r="AK394" i="19"/>
  <c r="BS394" i="19"/>
  <c r="AA394" i="19"/>
  <c r="M394" i="19"/>
  <c r="E394" i="19"/>
  <c r="AM394" i="19"/>
  <c r="BU394" i="19"/>
  <c r="BG394" i="19"/>
  <c r="AE394" i="19"/>
  <c r="BM394" i="19"/>
  <c r="AO414" i="19"/>
  <c r="BW414" i="19"/>
  <c r="Q414" i="19"/>
  <c r="AY414" i="19"/>
  <c r="CI414" i="19"/>
  <c r="BI414" i="19"/>
  <c r="BE414" i="19"/>
  <c r="CM414" i="19"/>
  <c r="AG414" i="19"/>
  <c r="BO414" i="19"/>
  <c r="U414" i="19"/>
  <c r="E414" i="19"/>
  <c r="BU414" i="19"/>
  <c r="O414" i="19"/>
  <c r="AW414" i="19"/>
  <c r="CE414" i="19"/>
  <c r="CG414" i="19"/>
  <c r="BQ414" i="19"/>
  <c r="CK414" i="19"/>
  <c r="AE414" i="19"/>
  <c r="BM414" i="19"/>
  <c r="G414" i="19"/>
  <c r="AC414" i="19"/>
  <c r="M414" i="19"/>
  <c r="K414" i="19"/>
  <c r="AU414" i="19"/>
  <c r="CC414" i="19"/>
  <c r="W414" i="19"/>
  <c r="CO414" i="19"/>
  <c r="BY414" i="19"/>
  <c r="C414" i="19"/>
  <c r="AA414" i="19"/>
  <c r="BK414" i="19"/>
  <c r="CS414" i="19"/>
  <c r="AM414" i="19"/>
  <c r="AK414" i="19"/>
  <c r="I414" i="19"/>
  <c r="AQ414" i="19"/>
  <c r="CA414" i="19"/>
  <c r="S414" i="19"/>
  <c r="BC414" i="19"/>
  <c r="AS414" i="19"/>
  <c r="Y414" i="19"/>
  <c r="BG414" i="19"/>
  <c r="CQ414" i="19"/>
  <c r="AI414" i="19"/>
  <c r="BS414" i="19"/>
  <c r="BA414" i="19"/>
  <c r="I492" i="19"/>
  <c r="BS492" i="19"/>
  <c r="CG492" i="19"/>
  <c r="BC492" i="19"/>
  <c r="BQ492" i="19"/>
  <c r="AY492" i="19"/>
  <c r="AM492" i="19"/>
  <c r="BA492" i="19"/>
  <c r="AI492" i="19"/>
  <c r="W492" i="19"/>
  <c r="AK492" i="19"/>
  <c r="S492" i="19"/>
  <c r="G492" i="19"/>
  <c r="U492" i="19"/>
  <c r="E492" i="19"/>
  <c r="BO492" i="19"/>
  <c r="CI492" i="19"/>
  <c r="CE492" i="19"/>
  <c r="CS492" i="19"/>
  <c r="CC492" i="19"/>
  <c r="BM492" i="19"/>
  <c r="AW492" i="19"/>
  <c r="AG492" i="19"/>
  <c r="Q492" i="19"/>
  <c r="AU492" i="19"/>
  <c r="CO492" i="19"/>
  <c r="AA492" i="19"/>
  <c r="AE492" i="19"/>
  <c r="BY492" i="19"/>
  <c r="K492" i="19"/>
  <c r="O492" i="19"/>
  <c r="BI492" i="19"/>
  <c r="AS492" i="19"/>
  <c r="AC492" i="19"/>
  <c r="CM492" i="19"/>
  <c r="CQ492" i="19"/>
  <c r="M492" i="19"/>
  <c r="BW492" i="19"/>
  <c r="CA492" i="19"/>
  <c r="BG492" i="19"/>
  <c r="AS299" i="19"/>
  <c r="CA299" i="19"/>
  <c r="S299" i="19"/>
  <c r="BA299" i="19"/>
  <c r="CI299" i="19"/>
  <c r="K299" i="19"/>
  <c r="BI299" i="19"/>
  <c r="CQ299" i="19"/>
  <c r="AI299" i="19"/>
  <c r="BQ299" i="19"/>
  <c r="I299" i="19"/>
  <c r="AA299" i="19"/>
  <c r="BY299" i="19"/>
  <c r="Q299" i="19"/>
  <c r="AY299" i="19"/>
  <c r="CG299" i="19"/>
  <c r="Y299" i="19"/>
  <c r="AQ299" i="19"/>
  <c r="CO299" i="19"/>
  <c r="AG299" i="19"/>
  <c r="BO299" i="19"/>
  <c r="G299" i="19"/>
  <c r="AO299" i="19"/>
  <c r="BG299" i="19"/>
  <c r="O299" i="19"/>
  <c r="AW299" i="19"/>
  <c r="CE299" i="19"/>
  <c r="W299" i="19"/>
  <c r="BE299" i="19"/>
  <c r="BW299" i="19"/>
  <c r="M299" i="19"/>
  <c r="AU299" i="19"/>
  <c r="CC299" i="19"/>
  <c r="U299" i="19"/>
  <c r="BC299" i="19"/>
  <c r="CK299" i="19"/>
  <c r="AC299" i="19"/>
  <c r="BK299" i="19"/>
  <c r="CS299" i="19"/>
  <c r="AK299" i="19"/>
  <c r="BS299" i="19"/>
  <c r="CM299" i="19"/>
  <c r="BU299" i="19"/>
  <c r="C299" i="19"/>
  <c r="AE299" i="19"/>
  <c r="BM299" i="19"/>
  <c r="E299" i="19"/>
  <c r="AM299" i="19"/>
  <c r="CC135" i="19"/>
  <c r="W135" i="19"/>
  <c r="BE135" i="19"/>
  <c r="CM135" i="19"/>
  <c r="CQ135" i="19"/>
  <c r="BY135" i="19"/>
  <c r="CS135" i="19"/>
  <c r="AM135" i="19"/>
  <c r="BU135" i="19"/>
  <c r="AS135" i="19"/>
  <c r="O135" i="19"/>
  <c r="CA135" i="19"/>
  <c r="S135" i="19"/>
  <c r="BC135" i="19"/>
  <c r="CK135" i="19"/>
  <c r="CG135" i="19"/>
  <c r="BI135" i="19"/>
  <c r="AK135" i="19"/>
  <c r="AI135" i="19"/>
  <c r="BS135" i="19"/>
  <c r="K135" i="19"/>
  <c r="E135" i="19"/>
  <c r="U135" i="19"/>
  <c r="Q135" i="19"/>
  <c r="AY135" i="19"/>
  <c r="CI135" i="19"/>
  <c r="AA135" i="19"/>
  <c r="AU135" i="19"/>
  <c r="BK135" i="19"/>
  <c r="AG135" i="19"/>
  <c r="BO135" i="19"/>
  <c r="I135" i="19"/>
  <c r="AQ135" i="19"/>
  <c r="CO135" i="19"/>
  <c r="AC135" i="19"/>
  <c r="AW135" i="19"/>
  <c r="CE135" i="19"/>
  <c r="Y135" i="19"/>
  <c r="BG135" i="19"/>
  <c r="M135" i="19"/>
  <c r="BQ135" i="19"/>
  <c r="BM135" i="19"/>
  <c r="G135" i="19"/>
  <c r="AO135" i="19"/>
  <c r="BW135" i="19"/>
  <c r="BA135" i="19"/>
  <c r="AE135" i="19"/>
  <c r="C328" i="19"/>
  <c r="AA328" i="19"/>
  <c r="BI328" i="19"/>
  <c r="CQ328" i="19"/>
  <c r="AI328" i="19"/>
  <c r="BQ328" i="19"/>
  <c r="I328" i="19"/>
  <c r="AQ328" i="19"/>
  <c r="BY328" i="19"/>
  <c r="Q328" i="19"/>
  <c r="AY328" i="19"/>
  <c r="CG328" i="19"/>
  <c r="Y328" i="19"/>
  <c r="BG328" i="19"/>
  <c r="CO328" i="19"/>
  <c r="AG328" i="19"/>
  <c r="BO328" i="19"/>
  <c r="AM328" i="19"/>
  <c r="AO328" i="19"/>
  <c r="BE328" i="19"/>
  <c r="CM328" i="19"/>
  <c r="AE328" i="19"/>
  <c r="BM328" i="19"/>
  <c r="E328" i="19"/>
  <c r="BS328" i="19"/>
  <c r="BU328" i="19"/>
  <c r="M328" i="19"/>
  <c r="AU328" i="19"/>
  <c r="CC328" i="19"/>
  <c r="U328" i="19"/>
  <c r="CI328" i="19"/>
  <c r="CK328" i="19"/>
  <c r="AC328" i="19"/>
  <c r="BK328" i="19"/>
  <c r="CS328" i="19"/>
  <c r="AK328" i="19"/>
  <c r="G328" i="19"/>
  <c r="AS328" i="19"/>
  <c r="W328" i="19"/>
  <c r="O328" i="19"/>
  <c r="CA328" i="19"/>
  <c r="AW328" i="19"/>
  <c r="S328" i="19"/>
  <c r="CE328" i="19"/>
  <c r="K328" i="19"/>
  <c r="BA328" i="19"/>
  <c r="BW328" i="19"/>
  <c r="BC328" i="19"/>
  <c r="C5" i="19"/>
  <c r="C110" i="19"/>
  <c r="C237" i="19"/>
  <c r="C222" i="19"/>
  <c r="C245" i="19"/>
  <c r="C242" i="19"/>
  <c r="C476" i="19"/>
  <c r="C270" i="19"/>
  <c r="BS405" i="19"/>
  <c r="K405" i="19"/>
  <c r="AS405" i="19"/>
  <c r="CA405" i="19"/>
  <c r="E405" i="19"/>
  <c r="AY405" i="19"/>
  <c r="CI405" i="19"/>
  <c r="AA405" i="19"/>
  <c r="BI405" i="19"/>
  <c r="CQ405" i="19"/>
  <c r="U405" i="19"/>
  <c r="BO405" i="19"/>
  <c r="I405" i="19"/>
  <c r="AQ405" i="19"/>
  <c r="BY405" i="19"/>
  <c r="Q405" i="19"/>
  <c r="AK405" i="19"/>
  <c r="CE405" i="19"/>
  <c r="Y405" i="19"/>
  <c r="BG405" i="19"/>
  <c r="CO405" i="19"/>
  <c r="AG405" i="19"/>
  <c r="BA405" i="19"/>
  <c r="G405" i="19"/>
  <c r="AO405" i="19"/>
  <c r="BW405" i="19"/>
  <c r="O405" i="19"/>
  <c r="AW405" i="19"/>
  <c r="BQ405" i="19"/>
  <c r="W405" i="19"/>
  <c r="BE405" i="19"/>
  <c r="CM405" i="19"/>
  <c r="AE405" i="19"/>
  <c r="BM405" i="19"/>
  <c r="CG405" i="19"/>
  <c r="AM405" i="19"/>
  <c r="BU405" i="19"/>
  <c r="M405" i="19"/>
  <c r="AU405" i="19"/>
  <c r="CC405" i="19"/>
  <c r="S405" i="19"/>
  <c r="BC405" i="19"/>
  <c r="CK405" i="19"/>
  <c r="AC405" i="19"/>
  <c r="BK405" i="19"/>
  <c r="CS405" i="19"/>
  <c r="AI405" i="19"/>
  <c r="C487" i="19"/>
  <c r="C243" i="19"/>
  <c r="C444" i="19"/>
  <c r="C413" i="19"/>
  <c r="C393" i="19"/>
  <c r="C320" i="19"/>
  <c r="BS415" i="19"/>
  <c r="AS438" i="19"/>
  <c r="E458" i="19"/>
  <c r="CQ471" i="19"/>
  <c r="BU476" i="19"/>
  <c r="AC478" i="19"/>
  <c r="AI481" i="19"/>
  <c r="CG482" i="19"/>
  <c r="AO484" i="19"/>
  <c r="BK487" i="19"/>
  <c r="BE492" i="19"/>
  <c r="BK495" i="19"/>
  <c r="AG130" i="19"/>
  <c r="CM162" i="19"/>
  <c r="CG320" i="19"/>
  <c r="CS471" i="19"/>
  <c r="CI482" i="19"/>
  <c r="BY493" i="19"/>
  <c r="BG445" i="19"/>
  <c r="BY476" i="19"/>
  <c r="BU481" i="19"/>
  <c r="BK492" i="19"/>
  <c r="BY5" i="19"/>
  <c r="AE36" i="19"/>
  <c r="BW68" i="19"/>
  <c r="AA99" i="19"/>
  <c r="AM131" i="19"/>
  <c r="CK250" i="19"/>
  <c r="BE337" i="19"/>
  <c r="E128" i="19"/>
  <c r="BO128" i="19"/>
  <c r="Y128" i="19"/>
  <c r="BG128" i="19"/>
  <c r="CO128" i="19"/>
  <c r="CA128" i="19"/>
  <c r="BC128" i="19"/>
  <c r="CE128" i="19"/>
  <c r="AO128" i="19"/>
  <c r="BW128" i="19"/>
  <c r="Q128" i="19"/>
  <c r="AM128" i="19"/>
  <c r="CS128" i="19"/>
  <c r="U128" i="19"/>
  <c r="BE128" i="19"/>
  <c r="CM128" i="19"/>
  <c r="BK128" i="19"/>
  <c r="CC128" i="19"/>
  <c r="O128" i="19"/>
  <c r="AK128" i="19"/>
  <c r="BU128" i="19"/>
  <c r="M128" i="19"/>
  <c r="W128" i="19"/>
  <c r="AU128" i="19"/>
  <c r="C128" i="19"/>
  <c r="BA128" i="19"/>
  <c r="CK128" i="19"/>
  <c r="AC128" i="19"/>
  <c r="BM128" i="19"/>
  <c r="CI128" i="19"/>
  <c r="S128" i="19"/>
  <c r="BQ128" i="19"/>
  <c r="K128" i="19"/>
  <c r="AS128" i="19"/>
  <c r="AE128" i="19"/>
  <c r="G128" i="19"/>
  <c r="AI128" i="19"/>
  <c r="CG128" i="19"/>
  <c r="AA128" i="19"/>
  <c r="BI128" i="19"/>
  <c r="BS128" i="19"/>
  <c r="AW128" i="19"/>
  <c r="AY128" i="19"/>
  <c r="I128" i="19"/>
  <c r="AQ128" i="19"/>
  <c r="BY128" i="19"/>
  <c r="AG128" i="19"/>
  <c r="CQ128" i="19"/>
  <c r="CK156" i="19"/>
  <c r="AC156" i="19"/>
  <c r="BK156" i="19"/>
  <c r="CS156" i="19"/>
  <c r="AK156" i="19"/>
  <c r="BS156" i="19"/>
  <c r="K156" i="19"/>
  <c r="AS156" i="19"/>
  <c r="CA156" i="19"/>
  <c r="S156" i="19"/>
  <c r="BA156" i="19"/>
  <c r="CI156" i="19"/>
  <c r="AA156" i="19"/>
  <c r="BI156" i="19"/>
  <c r="CQ156" i="19"/>
  <c r="AI156" i="19"/>
  <c r="BQ156" i="19"/>
  <c r="I156" i="19"/>
  <c r="AQ156" i="19"/>
  <c r="BY156" i="19"/>
  <c r="Q156" i="19"/>
  <c r="AY156" i="19"/>
  <c r="CG156" i="19"/>
  <c r="Y156" i="19"/>
  <c r="BG156" i="19"/>
  <c r="CO156" i="19"/>
  <c r="AG156" i="19"/>
  <c r="BO156" i="19"/>
  <c r="G156" i="19"/>
  <c r="AO156" i="19"/>
  <c r="BW156" i="19"/>
  <c r="O156" i="19"/>
  <c r="AW156" i="19"/>
  <c r="CE156" i="19"/>
  <c r="W156" i="19"/>
  <c r="BE156" i="19"/>
  <c r="CM156" i="19"/>
  <c r="AE156" i="19"/>
  <c r="BM156" i="19"/>
  <c r="E156" i="19"/>
  <c r="AM156" i="19"/>
  <c r="U156" i="19"/>
  <c r="BC156" i="19"/>
  <c r="BU156" i="19"/>
  <c r="M156" i="19"/>
  <c r="AU156" i="19"/>
  <c r="BA195" i="19"/>
  <c r="CI195" i="19"/>
  <c r="AA195" i="19"/>
  <c r="BI195" i="19"/>
  <c r="CQ195" i="19"/>
  <c r="AI195" i="19"/>
  <c r="BQ195" i="19"/>
  <c r="I195" i="19"/>
  <c r="AQ195" i="19"/>
  <c r="BY195" i="19"/>
  <c r="AY195" i="19"/>
  <c r="AW195" i="19"/>
  <c r="CG195" i="19"/>
  <c r="Y195" i="19"/>
  <c r="BG195" i="19"/>
  <c r="CO195" i="19"/>
  <c r="BM195" i="19"/>
  <c r="AG195" i="19"/>
  <c r="G195" i="19"/>
  <c r="AO195" i="19"/>
  <c r="BW195" i="19"/>
  <c r="O195" i="19"/>
  <c r="BO195" i="19"/>
  <c r="CS195" i="19"/>
  <c r="C195" i="19"/>
  <c r="W195" i="19"/>
  <c r="BE195" i="19"/>
  <c r="CM195" i="19"/>
  <c r="AE195" i="19"/>
  <c r="Q195" i="19"/>
  <c r="E195" i="19"/>
  <c r="AM195" i="19"/>
  <c r="BU195" i="19"/>
  <c r="M195" i="19"/>
  <c r="AU195" i="19"/>
  <c r="CC195" i="19"/>
  <c r="U195" i="19"/>
  <c r="BC195" i="19"/>
  <c r="CK195" i="19"/>
  <c r="AC195" i="19"/>
  <c r="BK195" i="19"/>
  <c r="S195" i="19"/>
  <c r="CA195" i="19"/>
  <c r="CE195" i="19"/>
  <c r="AK195" i="19"/>
  <c r="BS195" i="19"/>
  <c r="K195" i="19"/>
  <c r="E234" i="19"/>
  <c r="AO234" i="19"/>
  <c r="BW234" i="19"/>
  <c r="AI234" i="19"/>
  <c r="Q234" i="19"/>
  <c r="CQ234" i="19"/>
  <c r="U234" i="19"/>
  <c r="BE234" i="19"/>
  <c r="CM234" i="19"/>
  <c r="BO234" i="19"/>
  <c r="AW234" i="19"/>
  <c r="AG234" i="19"/>
  <c r="AK234" i="19"/>
  <c r="BU234" i="19"/>
  <c r="M234" i="19"/>
  <c r="G234" i="19"/>
  <c r="CC234" i="19"/>
  <c r="BC234" i="19"/>
  <c r="BA234" i="19"/>
  <c r="CK234" i="19"/>
  <c r="AC234" i="19"/>
  <c r="AM234" i="19"/>
  <c r="S234" i="19"/>
  <c r="BM234" i="19"/>
  <c r="BQ234" i="19"/>
  <c r="K234" i="19"/>
  <c r="AS234" i="19"/>
  <c r="BS234" i="19"/>
  <c r="AY234" i="19"/>
  <c r="CI234" i="19"/>
  <c r="CG234" i="19"/>
  <c r="AA234" i="19"/>
  <c r="BI234" i="19"/>
  <c r="O234" i="19"/>
  <c r="CE234" i="19"/>
  <c r="CS234" i="19"/>
  <c r="I234" i="19"/>
  <c r="AQ234" i="19"/>
  <c r="BY234" i="19"/>
  <c r="AU234" i="19"/>
  <c r="AE234" i="19"/>
  <c r="W234" i="19"/>
  <c r="BG234" i="19"/>
  <c r="CO234" i="19"/>
  <c r="CA234" i="19"/>
  <c r="BK234" i="19"/>
  <c r="Q400" i="19"/>
  <c r="AY400" i="19"/>
  <c r="CG400" i="19"/>
  <c r="BE400" i="19"/>
  <c r="G400" i="19"/>
  <c r="BU400" i="19"/>
  <c r="AG400" i="19"/>
  <c r="BO400" i="19"/>
  <c r="O400" i="19"/>
  <c r="CK400" i="19"/>
  <c r="AM400" i="19"/>
  <c r="M400" i="19"/>
  <c r="AW400" i="19"/>
  <c r="CE400" i="19"/>
  <c r="AU400" i="19"/>
  <c r="AA400" i="19"/>
  <c r="BS400" i="19"/>
  <c r="AC400" i="19"/>
  <c r="BM400" i="19"/>
  <c r="E400" i="19"/>
  <c r="CA400" i="19"/>
  <c r="BG400" i="19"/>
  <c r="K400" i="19"/>
  <c r="AS400" i="19"/>
  <c r="CC400" i="19"/>
  <c r="U400" i="19"/>
  <c r="W400" i="19"/>
  <c r="CM400" i="19"/>
  <c r="AQ400" i="19"/>
  <c r="BI400" i="19"/>
  <c r="CS400" i="19"/>
  <c r="AK400" i="19"/>
  <c r="BC400" i="19"/>
  <c r="AE400" i="19"/>
  <c r="BW400" i="19"/>
  <c r="BY400" i="19"/>
  <c r="S400" i="19"/>
  <c r="BA400" i="19"/>
  <c r="CI400" i="19"/>
  <c r="BK400" i="19"/>
  <c r="I400" i="19"/>
  <c r="CO400" i="19"/>
  <c r="AI400" i="19"/>
  <c r="BQ400" i="19"/>
  <c r="Y400" i="19"/>
  <c r="CQ400" i="19"/>
  <c r="AO400" i="19"/>
  <c r="E442" i="19"/>
  <c r="U442" i="19"/>
  <c r="AK442" i="19"/>
  <c r="Q442" i="19"/>
  <c r="AY442" i="19"/>
  <c r="CI442" i="19"/>
  <c r="AA442" i="19"/>
  <c r="BI442" i="19"/>
  <c r="CQ442" i="19"/>
  <c r="AG442" i="19"/>
  <c r="BO442" i="19"/>
  <c r="I442" i="19"/>
  <c r="AQ442" i="19"/>
  <c r="BY442" i="19"/>
  <c r="AW442" i="19"/>
  <c r="CE442" i="19"/>
  <c r="Y442" i="19"/>
  <c r="BG442" i="19"/>
  <c r="CO442" i="19"/>
  <c r="BM442" i="19"/>
  <c r="G442" i="19"/>
  <c r="AO442" i="19"/>
  <c r="BW442" i="19"/>
  <c r="O442" i="19"/>
  <c r="CS442" i="19"/>
  <c r="AM442" i="19"/>
  <c r="BU442" i="19"/>
  <c r="M442" i="19"/>
  <c r="AU442" i="19"/>
  <c r="S442" i="19"/>
  <c r="BC442" i="19"/>
  <c r="CK442" i="19"/>
  <c r="AC442" i="19"/>
  <c r="BK442" i="19"/>
  <c r="AI442" i="19"/>
  <c r="BS442" i="19"/>
  <c r="K442" i="19"/>
  <c r="AS442" i="19"/>
  <c r="CA442" i="19"/>
  <c r="CC442" i="19"/>
  <c r="W442" i="19"/>
  <c r="BE442" i="19"/>
  <c r="CM442" i="19"/>
  <c r="AE442" i="19"/>
  <c r="CG442" i="19"/>
  <c r="BQ442" i="19"/>
  <c r="BY416" i="19"/>
  <c r="U416" i="19"/>
  <c r="BC416" i="19"/>
  <c r="CM416" i="19"/>
  <c r="CE416" i="19"/>
  <c r="CS416" i="19"/>
  <c r="CO416" i="19"/>
  <c r="AK416" i="19"/>
  <c r="BS416" i="19"/>
  <c r="Y416" i="19"/>
  <c r="BE416" i="19"/>
  <c r="O416" i="19"/>
  <c r="BA416" i="19"/>
  <c r="CI416" i="19"/>
  <c r="BO416" i="19"/>
  <c r="CK416" i="19"/>
  <c r="AE416" i="19"/>
  <c r="BQ416" i="19"/>
  <c r="K416" i="19"/>
  <c r="AG416" i="19"/>
  <c r="I416" i="19"/>
  <c r="M416" i="19"/>
  <c r="S416" i="19"/>
  <c r="CG416" i="19"/>
  <c r="AA416" i="19"/>
  <c r="BU416" i="19"/>
  <c r="BK416" i="19"/>
  <c r="AC416" i="19"/>
  <c r="AI416" i="19"/>
  <c r="G416" i="19"/>
  <c r="AQ416" i="19"/>
  <c r="AU416" i="19"/>
  <c r="CQ416" i="19"/>
  <c r="AS416" i="19"/>
  <c r="AY416" i="19"/>
  <c r="W416" i="19"/>
  <c r="BG416" i="19"/>
  <c r="CC416" i="19"/>
  <c r="Q416" i="19"/>
  <c r="E416" i="19"/>
  <c r="AM416" i="19"/>
  <c r="BW416" i="19"/>
  <c r="AW416" i="19"/>
  <c r="BM416" i="19"/>
  <c r="CA416" i="19"/>
  <c r="BA176" i="19"/>
  <c r="CI176" i="19"/>
  <c r="AY176" i="19"/>
  <c r="BM176" i="19"/>
  <c r="BW176" i="19"/>
  <c r="AA176" i="19"/>
  <c r="BQ176" i="19"/>
  <c r="I176" i="19"/>
  <c r="CA176" i="19"/>
  <c r="CO176" i="19"/>
  <c r="CS176" i="19"/>
  <c r="CE176" i="19"/>
  <c r="CG176" i="19"/>
  <c r="Y176" i="19"/>
  <c r="M176" i="19"/>
  <c r="G176" i="19"/>
  <c r="AO176" i="19"/>
  <c r="AI176" i="19"/>
  <c r="AS176" i="19"/>
  <c r="BG176" i="19"/>
  <c r="AG176" i="19"/>
  <c r="W176" i="19"/>
  <c r="BE176" i="19"/>
  <c r="E176" i="19"/>
  <c r="AM176" i="19"/>
  <c r="BU176" i="19"/>
  <c r="CM176" i="19"/>
  <c r="CQ176" i="19"/>
  <c r="U176" i="19"/>
  <c r="AQ176" i="19"/>
  <c r="K176" i="19"/>
  <c r="AK176" i="19"/>
  <c r="Q176" i="19"/>
  <c r="CC176" i="19"/>
  <c r="BC176" i="19"/>
  <c r="BO176" i="19"/>
  <c r="AE176" i="19"/>
  <c r="BS176" i="19"/>
  <c r="S176" i="19"/>
  <c r="CK176" i="19"/>
  <c r="AU176" i="19"/>
  <c r="AC176" i="19"/>
  <c r="AW176" i="19"/>
  <c r="BK176" i="19"/>
  <c r="BI176" i="19"/>
  <c r="O176" i="19"/>
  <c r="BY176" i="19"/>
  <c r="BS358" i="19"/>
  <c r="K358" i="19"/>
  <c r="AS358" i="19"/>
  <c r="CA358" i="19"/>
  <c r="S358" i="19"/>
  <c r="E358" i="19"/>
  <c r="CI358" i="19"/>
  <c r="AA358" i="19"/>
  <c r="BI358" i="19"/>
  <c r="CQ358" i="19"/>
  <c r="CE358" i="19"/>
  <c r="BQ358" i="19"/>
  <c r="I358" i="19"/>
  <c r="AQ358" i="19"/>
  <c r="BY358" i="19"/>
  <c r="Q358" i="19"/>
  <c r="U358" i="19"/>
  <c r="BO358" i="19"/>
  <c r="Y358" i="19"/>
  <c r="BG358" i="19"/>
  <c r="CO358" i="19"/>
  <c r="AG358" i="19"/>
  <c r="CG358" i="19"/>
  <c r="G358" i="19"/>
  <c r="AO358" i="19"/>
  <c r="BW358" i="19"/>
  <c r="O358" i="19"/>
  <c r="AW358" i="19"/>
  <c r="AI358" i="19"/>
  <c r="W358" i="19"/>
  <c r="BE358" i="19"/>
  <c r="CM358" i="19"/>
  <c r="AE358" i="19"/>
  <c r="BM358" i="19"/>
  <c r="AK358" i="19"/>
  <c r="AM358" i="19"/>
  <c r="BU358" i="19"/>
  <c r="M358" i="19"/>
  <c r="AU358" i="19"/>
  <c r="CC358" i="19"/>
  <c r="AY358" i="19"/>
  <c r="BK358" i="19"/>
  <c r="CS358" i="19"/>
  <c r="BA358" i="19"/>
  <c r="BC358" i="19"/>
  <c r="CK358" i="19"/>
  <c r="AC358" i="19"/>
  <c r="BO54" i="19"/>
  <c r="G54" i="19"/>
  <c r="AO54" i="19"/>
  <c r="BW54" i="19"/>
  <c r="O54" i="19"/>
  <c r="AG54" i="19"/>
  <c r="CE54" i="19"/>
  <c r="W54" i="19"/>
  <c r="BE54" i="19"/>
  <c r="CM54" i="19"/>
  <c r="AE54" i="19"/>
  <c r="CC54" i="19"/>
  <c r="E54" i="19"/>
  <c r="AM54" i="19"/>
  <c r="BU54" i="19"/>
  <c r="M54" i="19"/>
  <c r="AU54" i="19"/>
  <c r="AW54" i="19"/>
  <c r="U54" i="19"/>
  <c r="BC54" i="19"/>
  <c r="CK54" i="19"/>
  <c r="AC54" i="19"/>
  <c r="BK54" i="19"/>
  <c r="CS54" i="19"/>
  <c r="AK54" i="19"/>
  <c r="BS54" i="19"/>
  <c r="K54" i="19"/>
  <c r="AS54" i="19"/>
  <c r="CA54" i="19"/>
  <c r="S54" i="19"/>
  <c r="BA54" i="19"/>
  <c r="CI54" i="19"/>
  <c r="AA54" i="19"/>
  <c r="BI54" i="19"/>
  <c r="CQ54" i="19"/>
  <c r="AI54" i="19"/>
  <c r="BQ54" i="19"/>
  <c r="I54" i="19"/>
  <c r="AQ54" i="19"/>
  <c r="BY54" i="19"/>
  <c r="BM54" i="19"/>
  <c r="CG54" i="19"/>
  <c r="Y54" i="19"/>
  <c r="BG54" i="19"/>
  <c r="CO54" i="19"/>
  <c r="Q54" i="19"/>
  <c r="AY54" i="19"/>
  <c r="BA137" i="19"/>
  <c r="CI137" i="19"/>
  <c r="AC137" i="19"/>
  <c r="BK137" i="19"/>
  <c r="CC137" i="19"/>
  <c r="Q137" i="19"/>
  <c r="BQ137" i="19"/>
  <c r="K137" i="19"/>
  <c r="AS137" i="19"/>
  <c r="CA137" i="19"/>
  <c r="AO137" i="19"/>
  <c r="BE137" i="19"/>
  <c r="CG137" i="19"/>
  <c r="AA137" i="19"/>
  <c r="BI137" i="19"/>
  <c r="CQ137" i="19"/>
  <c r="CE137" i="19"/>
  <c r="BM137" i="19"/>
  <c r="G137" i="19"/>
  <c r="AQ137" i="19"/>
  <c r="BY137" i="19"/>
  <c r="Y137" i="19"/>
  <c r="AW137" i="19"/>
  <c r="S137" i="19"/>
  <c r="C137" i="19"/>
  <c r="W137" i="19"/>
  <c r="BG137" i="19"/>
  <c r="CO137" i="19"/>
  <c r="BO137" i="19"/>
  <c r="CK137" i="19"/>
  <c r="E137" i="19"/>
  <c r="AM137" i="19"/>
  <c r="BW137" i="19"/>
  <c r="O137" i="19"/>
  <c r="AG137" i="19"/>
  <c r="I137" i="19"/>
  <c r="AK137" i="19"/>
  <c r="BS137" i="19"/>
  <c r="M137" i="19"/>
  <c r="AU137" i="19"/>
  <c r="AI137" i="19"/>
  <c r="CS137" i="19"/>
  <c r="BC137" i="19"/>
  <c r="CM137" i="19"/>
  <c r="AE137" i="19"/>
  <c r="BU137" i="19"/>
  <c r="AY137" i="19"/>
  <c r="U137" i="19"/>
  <c r="CC182" i="19"/>
  <c r="U182" i="19"/>
  <c r="K182" i="19"/>
  <c r="O182" i="19"/>
  <c r="AC182" i="19"/>
  <c r="CA182" i="19"/>
  <c r="CS182" i="19"/>
  <c r="AK182" i="19"/>
  <c r="AM182" i="19"/>
  <c r="AQ182" i="19"/>
  <c r="AE182" i="19"/>
  <c r="CI182" i="19"/>
  <c r="S182" i="19"/>
  <c r="BA182" i="19"/>
  <c r="BI182" i="19"/>
  <c r="BS182" i="19"/>
  <c r="AU182" i="19"/>
  <c r="Y182" i="19"/>
  <c r="C182" i="19"/>
  <c r="AI182" i="19"/>
  <c r="BQ182" i="19"/>
  <c r="CK182" i="19"/>
  <c r="CO182" i="19"/>
  <c r="BE182" i="19"/>
  <c r="Q182" i="19"/>
  <c r="AY182" i="19"/>
  <c r="CG182" i="19"/>
  <c r="M182" i="19"/>
  <c r="W182" i="19"/>
  <c r="BG182" i="19"/>
  <c r="AG182" i="19"/>
  <c r="BO182" i="19"/>
  <c r="AA182" i="19"/>
  <c r="AO182" i="19"/>
  <c r="AS182" i="19"/>
  <c r="G182" i="19"/>
  <c r="AW182" i="19"/>
  <c r="CE182" i="19"/>
  <c r="BC182" i="19"/>
  <c r="BK182" i="19"/>
  <c r="BU182" i="19"/>
  <c r="BW182" i="19"/>
  <c r="BY182" i="19"/>
  <c r="CM182" i="19"/>
  <c r="CQ182" i="19"/>
  <c r="I182" i="19"/>
  <c r="BM182" i="19"/>
  <c r="E182" i="19"/>
  <c r="BG399" i="19"/>
  <c r="CQ399" i="19"/>
  <c r="AI399" i="19"/>
  <c r="BA399" i="19"/>
  <c r="AC399" i="19"/>
  <c r="BU399" i="19"/>
  <c r="BW399" i="19"/>
  <c r="Q399" i="19"/>
  <c r="AY399" i="19"/>
  <c r="CG399" i="19"/>
  <c r="BI399" i="19"/>
  <c r="BS399" i="19"/>
  <c r="CM399" i="19"/>
  <c r="AG399" i="19"/>
  <c r="BO399" i="19"/>
  <c r="W399" i="19"/>
  <c r="CO399" i="19"/>
  <c r="G399" i="19"/>
  <c r="O399" i="19"/>
  <c r="AW399" i="19"/>
  <c r="CE399" i="19"/>
  <c r="BC399" i="19"/>
  <c r="E399" i="19"/>
  <c r="AM399" i="19"/>
  <c r="AE399" i="19"/>
  <c r="BM399" i="19"/>
  <c r="M399" i="19"/>
  <c r="CI399" i="19"/>
  <c r="AK399" i="19"/>
  <c r="K399" i="19"/>
  <c r="AU399" i="19"/>
  <c r="CC399" i="19"/>
  <c r="AS399" i="19"/>
  <c r="Y399" i="19"/>
  <c r="BQ399" i="19"/>
  <c r="AA399" i="19"/>
  <c r="BK399" i="19"/>
  <c r="CS399" i="19"/>
  <c r="BY399" i="19"/>
  <c r="BE399" i="19"/>
  <c r="I399" i="19"/>
  <c r="CA399" i="19"/>
  <c r="S399" i="19"/>
  <c r="U399" i="19"/>
  <c r="CK399" i="19"/>
  <c r="AO399" i="19"/>
  <c r="AQ399" i="19"/>
  <c r="AW88" i="19"/>
  <c r="BS88" i="19"/>
  <c r="K88" i="19"/>
  <c r="AS88" i="19"/>
  <c r="AK88" i="19"/>
  <c r="BA88" i="19"/>
  <c r="BM88" i="19"/>
  <c r="CI88" i="19"/>
  <c r="AA88" i="19"/>
  <c r="BI88" i="19"/>
  <c r="CE88" i="19"/>
  <c r="AE88" i="19"/>
  <c r="CC88" i="19"/>
  <c r="I88" i="19"/>
  <c r="AQ88" i="19"/>
  <c r="BY88" i="19"/>
  <c r="AU88" i="19"/>
  <c r="BK88" i="19"/>
  <c r="CS88" i="19"/>
  <c r="Y88" i="19"/>
  <c r="BG88" i="19"/>
  <c r="CO88" i="19"/>
  <c r="CG88" i="19"/>
  <c r="BQ88" i="19"/>
  <c r="G88" i="19"/>
  <c r="AO88" i="19"/>
  <c r="BW88" i="19"/>
  <c r="U88" i="19"/>
  <c r="E88" i="19"/>
  <c r="S88" i="19"/>
  <c r="C88" i="19"/>
  <c r="W88" i="19"/>
  <c r="BE88" i="19"/>
  <c r="CM88" i="19"/>
  <c r="BO88" i="19"/>
  <c r="AY88" i="19"/>
  <c r="Q88" i="19"/>
  <c r="AM88" i="19"/>
  <c r="BU88" i="19"/>
  <c r="M88" i="19"/>
  <c r="AI88" i="19"/>
  <c r="CQ88" i="19"/>
  <c r="CA88" i="19"/>
  <c r="O88" i="19"/>
  <c r="AG88" i="19"/>
  <c r="BC88" i="19"/>
  <c r="CK88" i="19"/>
  <c r="AC88" i="19"/>
  <c r="BC91" i="19"/>
  <c r="CO91" i="19"/>
  <c r="AG91" i="19"/>
  <c r="BO91" i="19"/>
  <c r="BE91" i="19"/>
  <c r="E91" i="19"/>
  <c r="BS91" i="19"/>
  <c r="O91" i="19"/>
  <c r="AW91" i="19"/>
  <c r="CE91" i="19"/>
  <c r="U91" i="19"/>
  <c r="AK91" i="19"/>
  <c r="CI91" i="19"/>
  <c r="AE91" i="19"/>
  <c r="BM91" i="19"/>
  <c r="AO91" i="19"/>
  <c r="BG91" i="19"/>
  <c r="AQ91" i="19"/>
  <c r="M91" i="19"/>
  <c r="AU91" i="19"/>
  <c r="CC91" i="19"/>
  <c r="CG91" i="19"/>
  <c r="Y91" i="19"/>
  <c r="BW91" i="19"/>
  <c r="AC91" i="19"/>
  <c r="BK91" i="19"/>
  <c r="CS91" i="19"/>
  <c r="I91" i="19"/>
  <c r="BQ91" i="19"/>
  <c r="G91" i="19"/>
  <c r="AS91" i="19"/>
  <c r="CA91" i="19"/>
  <c r="S91" i="19"/>
  <c r="BA91" i="19"/>
  <c r="AA91" i="19"/>
  <c r="W91" i="19"/>
  <c r="BI91" i="19"/>
  <c r="CQ91" i="19"/>
  <c r="AI91" i="19"/>
  <c r="CM91" i="19"/>
  <c r="BU91" i="19"/>
  <c r="BW179" i="19"/>
  <c r="O179" i="19"/>
  <c r="CC179" i="19"/>
  <c r="CK179" i="19"/>
  <c r="AI179" i="19"/>
  <c r="W179" i="19"/>
  <c r="CM179" i="19"/>
  <c r="AE179" i="19"/>
  <c r="I179" i="19"/>
  <c r="S179" i="19"/>
  <c r="AY179" i="19"/>
  <c r="CG179" i="19"/>
  <c r="M179" i="19"/>
  <c r="AU179" i="19"/>
  <c r="AK179" i="19"/>
  <c r="AO179" i="19"/>
  <c r="BC179" i="19"/>
  <c r="AG179" i="19"/>
  <c r="C179" i="19"/>
  <c r="AC179" i="19"/>
  <c r="BK179" i="19"/>
  <c r="BM179" i="19"/>
  <c r="BQ179" i="19"/>
  <c r="BE179" i="19"/>
  <c r="K179" i="19"/>
  <c r="AS179" i="19"/>
  <c r="CA179" i="19"/>
  <c r="CI179" i="19"/>
  <c r="CS179" i="19"/>
  <c r="E179" i="19"/>
  <c r="AA179" i="19"/>
  <c r="BI179" i="19"/>
  <c r="CQ179" i="19"/>
  <c r="Q179" i="19"/>
  <c r="U179" i="19"/>
  <c r="BU179" i="19"/>
  <c r="AQ179" i="19"/>
  <c r="BY179" i="19"/>
  <c r="Y179" i="19"/>
  <c r="AM179" i="19"/>
  <c r="AW179" i="19"/>
  <c r="G179" i="19"/>
  <c r="BG179" i="19"/>
  <c r="CO179" i="19"/>
  <c r="BA179" i="19"/>
  <c r="BO179" i="19"/>
  <c r="BS179" i="19"/>
  <c r="CE179" i="19"/>
  <c r="BO252" i="19"/>
  <c r="G252" i="19"/>
  <c r="O252" i="19"/>
  <c r="CC252" i="19"/>
  <c r="BI252" i="19"/>
  <c r="BW252" i="19"/>
  <c r="CE252" i="19"/>
  <c r="W252" i="19"/>
  <c r="AE252" i="19"/>
  <c r="Q252" i="19"/>
  <c r="CO252" i="19"/>
  <c r="K252" i="19"/>
  <c r="E252" i="19"/>
  <c r="I252" i="19"/>
  <c r="AU252" i="19"/>
  <c r="BC252" i="19"/>
  <c r="AG252" i="19"/>
  <c r="AS252" i="19"/>
  <c r="U252" i="19"/>
  <c r="Y252" i="19"/>
  <c r="BK252" i="19"/>
  <c r="CI252" i="19"/>
  <c r="BM252" i="19"/>
  <c r="BY252" i="19"/>
  <c r="AK252" i="19"/>
  <c r="AO252" i="19"/>
  <c r="CA252" i="19"/>
  <c r="AA252" i="19"/>
  <c r="CS252" i="19"/>
  <c r="S252" i="19"/>
  <c r="BA252" i="19"/>
  <c r="BE252" i="19"/>
  <c r="CQ252" i="19"/>
  <c r="BG252" i="19"/>
  <c r="AM252" i="19"/>
  <c r="AI252" i="19"/>
  <c r="BQ252" i="19"/>
  <c r="BU252" i="19"/>
  <c r="M252" i="19"/>
  <c r="CM252" i="19"/>
  <c r="BS252" i="19"/>
  <c r="AY252" i="19"/>
  <c r="CG252" i="19"/>
  <c r="CK252" i="19"/>
  <c r="AW252" i="19"/>
  <c r="AC252" i="19"/>
  <c r="AQ252" i="19"/>
  <c r="BK143" i="19"/>
  <c r="CS143" i="19"/>
  <c r="AK143" i="19"/>
  <c r="BS143" i="19"/>
  <c r="K143" i="19"/>
  <c r="CO143" i="19"/>
  <c r="CA143" i="19"/>
  <c r="S143" i="19"/>
  <c r="BA143" i="19"/>
  <c r="CI143" i="19"/>
  <c r="AA143" i="19"/>
  <c r="M143" i="19"/>
  <c r="CQ143" i="19"/>
  <c r="AI143" i="19"/>
  <c r="BQ143" i="19"/>
  <c r="I143" i="19"/>
  <c r="AQ143" i="19"/>
  <c r="AC143" i="19"/>
  <c r="Q143" i="19"/>
  <c r="AY143" i="19"/>
  <c r="CG143" i="19"/>
  <c r="Y143" i="19"/>
  <c r="BG143" i="19"/>
  <c r="AS143" i="19"/>
  <c r="AG143" i="19"/>
  <c r="BO143" i="19"/>
  <c r="G143" i="19"/>
  <c r="AO143" i="19"/>
  <c r="BW143" i="19"/>
  <c r="O143" i="19"/>
  <c r="AW143" i="19"/>
  <c r="CE143" i="19"/>
  <c r="W143" i="19"/>
  <c r="BE143" i="19"/>
  <c r="CM143" i="19"/>
  <c r="AE143" i="19"/>
  <c r="BM143" i="19"/>
  <c r="E143" i="19"/>
  <c r="AM143" i="19"/>
  <c r="BU143" i="19"/>
  <c r="BI143" i="19"/>
  <c r="CK143" i="19"/>
  <c r="BY143" i="19"/>
  <c r="AU143" i="19"/>
  <c r="CC143" i="19"/>
  <c r="U143" i="19"/>
  <c r="BC143" i="19"/>
  <c r="AO178" i="19"/>
  <c r="BW178" i="19"/>
  <c r="S178" i="19"/>
  <c r="AG178" i="19"/>
  <c r="AK178" i="19"/>
  <c r="CQ178" i="19"/>
  <c r="BE178" i="19"/>
  <c r="CM178" i="19"/>
  <c r="AU178" i="19"/>
  <c r="BC178" i="19"/>
  <c r="BM178" i="19"/>
  <c r="W178" i="19"/>
  <c r="BU178" i="19"/>
  <c r="M178" i="19"/>
  <c r="BQ178" i="19"/>
  <c r="CE178" i="19"/>
  <c r="CI178" i="19"/>
  <c r="AM178" i="19"/>
  <c r="CK178" i="19"/>
  <c r="AC178" i="19"/>
  <c r="CS178" i="19"/>
  <c r="G178" i="19"/>
  <c r="BO178" i="19"/>
  <c r="AW178" i="19"/>
  <c r="K178" i="19"/>
  <c r="AS178" i="19"/>
  <c r="AE178" i="19"/>
  <c r="AI178" i="19"/>
  <c r="BS178" i="19"/>
  <c r="AY178" i="19"/>
  <c r="AA178" i="19"/>
  <c r="BI178" i="19"/>
  <c r="BA178" i="19"/>
  <c r="BK178" i="19"/>
  <c r="Q178" i="19"/>
  <c r="I178" i="19"/>
  <c r="AQ178" i="19"/>
  <c r="BY178" i="19"/>
  <c r="CC178" i="19"/>
  <c r="CG178" i="19"/>
  <c r="CA178" i="19"/>
  <c r="E178" i="19"/>
  <c r="O178" i="19"/>
  <c r="U178" i="19"/>
  <c r="Y178" i="19"/>
  <c r="BG178" i="19"/>
  <c r="CO178" i="19"/>
  <c r="AO257" i="19"/>
  <c r="BW257" i="19"/>
  <c r="O257" i="19"/>
  <c r="AW257" i="19"/>
  <c r="CE257" i="19"/>
  <c r="CI257" i="19"/>
  <c r="BE257" i="19"/>
  <c r="CM257" i="19"/>
  <c r="AE257" i="19"/>
  <c r="BM257" i="19"/>
  <c r="E257" i="19"/>
  <c r="G257" i="19"/>
  <c r="BU257" i="19"/>
  <c r="M257" i="19"/>
  <c r="AU257" i="19"/>
  <c r="CC257" i="19"/>
  <c r="U257" i="19"/>
  <c r="W257" i="19"/>
  <c r="CK257" i="19"/>
  <c r="AC257" i="19"/>
  <c r="BK257" i="19"/>
  <c r="CS257" i="19"/>
  <c r="AK257" i="19"/>
  <c r="AM257" i="19"/>
  <c r="K257" i="19"/>
  <c r="AS257" i="19"/>
  <c r="CA257" i="19"/>
  <c r="S257" i="19"/>
  <c r="BA257" i="19"/>
  <c r="BC257" i="19"/>
  <c r="C257" i="19"/>
  <c r="AA257" i="19"/>
  <c r="BI257" i="19"/>
  <c r="CQ257" i="19"/>
  <c r="AI257" i="19"/>
  <c r="BQ257" i="19"/>
  <c r="I257" i="19"/>
  <c r="AQ257" i="19"/>
  <c r="BY257" i="19"/>
  <c r="Q257" i="19"/>
  <c r="AY257" i="19"/>
  <c r="CG257" i="19"/>
  <c r="Y257" i="19"/>
  <c r="BG257" i="19"/>
  <c r="CO257" i="19"/>
  <c r="AG257" i="19"/>
  <c r="BO257" i="19"/>
  <c r="BS257" i="19"/>
  <c r="CM345" i="19"/>
  <c r="AG345" i="19"/>
  <c r="BO345" i="19"/>
  <c r="G345" i="19"/>
  <c r="AC345" i="19"/>
  <c r="BU345" i="19"/>
  <c r="O345" i="19"/>
  <c r="AW345" i="19"/>
  <c r="CE345" i="19"/>
  <c r="W345" i="19"/>
  <c r="CO345" i="19"/>
  <c r="BY345" i="19"/>
  <c r="C345" i="19"/>
  <c r="AE345" i="19"/>
  <c r="BM345" i="19"/>
  <c r="E345" i="19"/>
  <c r="AM345" i="19"/>
  <c r="AO345" i="19"/>
  <c r="K345" i="19"/>
  <c r="AU345" i="19"/>
  <c r="CC345" i="19"/>
  <c r="U345" i="19"/>
  <c r="BC345" i="19"/>
  <c r="AS345" i="19"/>
  <c r="AA345" i="19"/>
  <c r="BK345" i="19"/>
  <c r="CS345" i="19"/>
  <c r="AK345" i="19"/>
  <c r="BS345" i="19"/>
  <c r="BE345" i="19"/>
  <c r="AQ345" i="19"/>
  <c r="CA345" i="19"/>
  <c r="S345" i="19"/>
  <c r="BA345" i="19"/>
  <c r="CI345" i="19"/>
  <c r="BI345" i="19"/>
  <c r="BG345" i="19"/>
  <c r="CQ345" i="19"/>
  <c r="AI345" i="19"/>
  <c r="BQ345" i="19"/>
  <c r="Y345" i="19"/>
  <c r="I345" i="19"/>
  <c r="CK345" i="19"/>
  <c r="M345" i="19"/>
  <c r="BW345" i="19"/>
  <c r="Q345" i="19"/>
  <c r="AY345" i="19"/>
  <c r="G427" i="19"/>
  <c r="AM427" i="19"/>
  <c r="W427" i="19"/>
  <c r="AY427" i="19"/>
  <c r="CG427" i="19"/>
  <c r="AA427" i="19"/>
  <c r="BI427" i="19"/>
  <c r="CQ427" i="19"/>
  <c r="BO427" i="19"/>
  <c r="I427" i="19"/>
  <c r="AQ427" i="19"/>
  <c r="BY427" i="19"/>
  <c r="Q427" i="19"/>
  <c r="CE427" i="19"/>
  <c r="Y427" i="19"/>
  <c r="BG427" i="19"/>
  <c r="CO427" i="19"/>
  <c r="AG427" i="19"/>
  <c r="E427" i="19"/>
  <c r="AO427" i="19"/>
  <c r="BW427" i="19"/>
  <c r="O427" i="19"/>
  <c r="AW427" i="19"/>
  <c r="U427" i="19"/>
  <c r="BE427" i="19"/>
  <c r="CM427" i="19"/>
  <c r="AE427" i="19"/>
  <c r="BM427" i="19"/>
  <c r="AK427" i="19"/>
  <c r="BU427" i="19"/>
  <c r="M427" i="19"/>
  <c r="AU427" i="19"/>
  <c r="CC427" i="19"/>
  <c r="S427" i="19"/>
  <c r="BA427" i="19"/>
  <c r="CK427" i="19"/>
  <c r="AC427" i="19"/>
  <c r="BK427" i="19"/>
  <c r="CS427" i="19"/>
  <c r="AI427" i="19"/>
  <c r="BQ427" i="19"/>
  <c r="K427" i="19"/>
  <c r="AS427" i="19"/>
  <c r="CA427" i="19"/>
  <c r="BS427" i="19"/>
  <c r="CI427" i="19"/>
  <c r="M354" i="19"/>
  <c r="AW354" i="19"/>
  <c r="CE354" i="19"/>
  <c r="W354" i="19"/>
  <c r="BE354" i="19"/>
  <c r="CM354" i="19"/>
  <c r="AC354" i="19"/>
  <c r="BM354" i="19"/>
  <c r="E354" i="19"/>
  <c r="AM354" i="19"/>
  <c r="BU354" i="19"/>
  <c r="AE354" i="19"/>
  <c r="AS354" i="19"/>
  <c r="CC354" i="19"/>
  <c r="U354" i="19"/>
  <c r="BC354" i="19"/>
  <c r="CK354" i="19"/>
  <c r="CQ354" i="19"/>
  <c r="BI354" i="19"/>
  <c r="CS354" i="19"/>
  <c r="AK354" i="19"/>
  <c r="BS354" i="19"/>
  <c r="K354" i="19"/>
  <c r="AQ354" i="19"/>
  <c r="BY354" i="19"/>
  <c r="S354" i="19"/>
  <c r="BA354" i="19"/>
  <c r="CI354" i="19"/>
  <c r="BW354" i="19"/>
  <c r="AU354" i="19"/>
  <c r="Q354" i="19"/>
  <c r="AY354" i="19"/>
  <c r="CG354" i="19"/>
  <c r="Y354" i="19"/>
  <c r="CA354" i="19"/>
  <c r="BG354" i="19"/>
  <c r="AG354" i="19"/>
  <c r="BO354" i="19"/>
  <c r="G354" i="19"/>
  <c r="AO354" i="19"/>
  <c r="AA354" i="19"/>
  <c r="BQ354" i="19"/>
  <c r="I354" i="19"/>
  <c r="O354" i="19"/>
  <c r="BK354" i="19"/>
  <c r="CO354" i="19"/>
  <c r="AI354" i="19"/>
  <c r="BO210" i="19"/>
  <c r="G210" i="19"/>
  <c r="AO210" i="19"/>
  <c r="BW210" i="19"/>
  <c r="AW210" i="19"/>
  <c r="CS210" i="19"/>
  <c r="CE210" i="19"/>
  <c r="W210" i="19"/>
  <c r="BE210" i="19"/>
  <c r="CM210" i="19"/>
  <c r="BK210" i="19"/>
  <c r="AU210" i="19"/>
  <c r="E210" i="19"/>
  <c r="AM210" i="19"/>
  <c r="BU210" i="19"/>
  <c r="M210" i="19"/>
  <c r="BM210" i="19"/>
  <c r="CQ210" i="19"/>
  <c r="U210" i="19"/>
  <c r="BC210" i="19"/>
  <c r="CK210" i="19"/>
  <c r="AC210" i="19"/>
  <c r="O210" i="19"/>
  <c r="AE210" i="19"/>
  <c r="AK210" i="19"/>
  <c r="BS210" i="19"/>
  <c r="K210" i="19"/>
  <c r="AS210" i="19"/>
  <c r="CA210" i="19"/>
  <c r="S210" i="19"/>
  <c r="BA210" i="19"/>
  <c r="CI210" i="19"/>
  <c r="AA210" i="19"/>
  <c r="BI210" i="19"/>
  <c r="Q210" i="19"/>
  <c r="AI210" i="19"/>
  <c r="BQ210" i="19"/>
  <c r="I210" i="19"/>
  <c r="AQ210" i="19"/>
  <c r="BY210" i="19"/>
  <c r="CC210" i="19"/>
  <c r="AY210" i="19"/>
  <c r="CG210" i="19"/>
  <c r="Y210" i="19"/>
  <c r="BG210" i="19"/>
  <c r="CO210" i="19"/>
  <c r="AG210" i="19"/>
  <c r="G42" i="19"/>
  <c r="AQ42" i="19"/>
  <c r="BY42" i="19"/>
  <c r="S42" i="19"/>
  <c r="BQ42" i="19"/>
  <c r="AW42" i="19"/>
  <c r="W42" i="19"/>
  <c r="BG42" i="19"/>
  <c r="CO42" i="19"/>
  <c r="AI42" i="19"/>
  <c r="AG42" i="19"/>
  <c r="CK42" i="19"/>
  <c r="AM42" i="19"/>
  <c r="BW42" i="19"/>
  <c r="O42" i="19"/>
  <c r="AY42" i="19"/>
  <c r="BU42" i="19"/>
  <c r="I42" i="19"/>
  <c r="BC42" i="19"/>
  <c r="CM42" i="19"/>
  <c r="AE42" i="19"/>
  <c r="BO42" i="19"/>
  <c r="AK42" i="19"/>
  <c r="BA42" i="19"/>
  <c r="BS42" i="19"/>
  <c r="M42" i="19"/>
  <c r="AU42" i="19"/>
  <c r="CE42" i="19"/>
  <c r="CC42" i="19"/>
  <c r="CS42" i="19"/>
  <c r="CI42" i="19"/>
  <c r="AC42" i="19"/>
  <c r="BK42" i="19"/>
  <c r="U42" i="19"/>
  <c r="AO42" i="19"/>
  <c r="Q42" i="19"/>
  <c r="K42" i="19"/>
  <c r="AS42" i="19"/>
  <c r="CA42" i="19"/>
  <c r="BM42" i="19"/>
  <c r="CG42" i="19"/>
  <c r="BE42" i="19"/>
  <c r="BI42" i="19"/>
  <c r="CQ42" i="19"/>
  <c r="Y42" i="19"/>
  <c r="E42" i="19"/>
  <c r="AA42" i="19"/>
  <c r="CI235" i="19"/>
  <c r="AC235" i="19"/>
  <c r="BK235" i="19"/>
  <c r="BU235" i="19"/>
  <c r="BA235" i="19"/>
  <c r="AI235" i="19"/>
  <c r="K235" i="19"/>
  <c r="AS235" i="19"/>
  <c r="CA235" i="19"/>
  <c r="Q235" i="19"/>
  <c r="CG235" i="19"/>
  <c r="BE235" i="19"/>
  <c r="AA235" i="19"/>
  <c r="BI235" i="19"/>
  <c r="CQ235" i="19"/>
  <c r="AW235" i="19"/>
  <c r="AG235" i="19"/>
  <c r="G235" i="19"/>
  <c r="AQ235" i="19"/>
  <c r="BY235" i="19"/>
  <c r="E235" i="19"/>
  <c r="CC235" i="19"/>
  <c r="BM235" i="19"/>
  <c r="W235" i="19"/>
  <c r="BG235" i="19"/>
  <c r="CO235" i="19"/>
  <c r="AK235" i="19"/>
  <c r="S235" i="19"/>
  <c r="CS235" i="19"/>
  <c r="BC235" i="19"/>
  <c r="CM235" i="19"/>
  <c r="AE235" i="19"/>
  <c r="I235" i="19"/>
  <c r="CE235" i="19"/>
  <c r="CK235" i="19"/>
  <c r="BS235" i="19"/>
  <c r="M235" i="19"/>
  <c r="AU235" i="19"/>
  <c r="AO235" i="19"/>
  <c r="U235" i="19"/>
  <c r="Y235" i="19"/>
  <c r="BW235" i="19"/>
  <c r="O235" i="19"/>
  <c r="BQ235" i="19"/>
  <c r="AY235" i="19"/>
  <c r="BO235" i="19"/>
  <c r="AM235" i="19"/>
  <c r="C272" i="19"/>
  <c r="Y272" i="19"/>
  <c r="BG272" i="19"/>
  <c r="CO272" i="19"/>
  <c r="AG272" i="19"/>
  <c r="BO272" i="19"/>
  <c r="G272" i="19"/>
  <c r="AO272" i="19"/>
  <c r="BW272" i="19"/>
  <c r="O272" i="19"/>
  <c r="AW272" i="19"/>
  <c r="CE272" i="19"/>
  <c r="W272" i="19"/>
  <c r="BE272" i="19"/>
  <c r="CM272" i="19"/>
  <c r="AE272" i="19"/>
  <c r="BM272" i="19"/>
  <c r="BQ272" i="19"/>
  <c r="AM272" i="19"/>
  <c r="BU272" i="19"/>
  <c r="M272" i="19"/>
  <c r="AU272" i="19"/>
  <c r="CC272" i="19"/>
  <c r="CG272" i="19"/>
  <c r="BC272" i="19"/>
  <c r="CK272" i="19"/>
  <c r="AC272" i="19"/>
  <c r="BK272" i="19"/>
  <c r="CS272" i="19"/>
  <c r="E272" i="19"/>
  <c r="BS272" i="19"/>
  <c r="K272" i="19"/>
  <c r="AS272" i="19"/>
  <c r="CA272" i="19"/>
  <c r="S272" i="19"/>
  <c r="U272" i="19"/>
  <c r="CI272" i="19"/>
  <c r="AA272" i="19"/>
  <c r="BI272" i="19"/>
  <c r="CQ272" i="19"/>
  <c r="AI272" i="19"/>
  <c r="AK272" i="19"/>
  <c r="I272" i="19"/>
  <c r="AQ272" i="19"/>
  <c r="BY272" i="19"/>
  <c r="Q272" i="19"/>
  <c r="AY272" i="19"/>
  <c r="BA272" i="19"/>
  <c r="K406" i="19"/>
  <c r="AS406" i="19"/>
  <c r="CA406" i="19"/>
  <c r="S406" i="19"/>
  <c r="BC406" i="19"/>
  <c r="CG406" i="19"/>
  <c r="C406" i="19"/>
  <c r="AA406" i="19"/>
  <c r="BI406" i="19"/>
  <c r="CQ406" i="19"/>
  <c r="AI406" i="19"/>
  <c r="BS406" i="19"/>
  <c r="I406" i="19"/>
  <c r="AQ406" i="19"/>
  <c r="BY406" i="19"/>
  <c r="Q406" i="19"/>
  <c r="AY406" i="19"/>
  <c r="CI406" i="19"/>
  <c r="Y406" i="19"/>
  <c r="BG406" i="19"/>
  <c r="CO406" i="19"/>
  <c r="AG406" i="19"/>
  <c r="BO406" i="19"/>
  <c r="E406" i="19"/>
  <c r="AO406" i="19"/>
  <c r="BW406" i="19"/>
  <c r="O406" i="19"/>
  <c r="AW406" i="19"/>
  <c r="CE406" i="19"/>
  <c r="U406" i="19"/>
  <c r="BE406" i="19"/>
  <c r="CM406" i="19"/>
  <c r="AE406" i="19"/>
  <c r="BM406" i="19"/>
  <c r="G406" i="19"/>
  <c r="AK406" i="19"/>
  <c r="BU406" i="19"/>
  <c r="M406" i="19"/>
  <c r="AU406" i="19"/>
  <c r="CC406" i="19"/>
  <c r="W406" i="19"/>
  <c r="BA406" i="19"/>
  <c r="CK406" i="19"/>
  <c r="AC406" i="19"/>
  <c r="BK406" i="19"/>
  <c r="CS406" i="19"/>
  <c r="AM406" i="19"/>
  <c r="BQ406" i="19"/>
  <c r="Y420" i="19"/>
  <c r="BE420" i="19"/>
  <c r="AO420" i="19"/>
  <c r="CG420" i="19"/>
  <c r="AA420" i="19"/>
  <c r="BI420" i="19"/>
  <c r="CQ420" i="19"/>
  <c r="AI420" i="19"/>
  <c r="G420" i="19"/>
  <c r="AQ420" i="19"/>
  <c r="BY420" i="19"/>
  <c r="Q420" i="19"/>
  <c r="AY420" i="19"/>
  <c r="W420" i="19"/>
  <c r="BG420" i="19"/>
  <c r="CO420" i="19"/>
  <c r="AG420" i="19"/>
  <c r="BO420" i="19"/>
  <c r="E420" i="19"/>
  <c r="AM420" i="19"/>
  <c r="BW420" i="19"/>
  <c r="O420" i="19"/>
  <c r="AW420" i="19"/>
  <c r="CE420" i="19"/>
  <c r="U420" i="19"/>
  <c r="BC420" i="19"/>
  <c r="CM420" i="19"/>
  <c r="AE420" i="19"/>
  <c r="BM420" i="19"/>
  <c r="AK420" i="19"/>
  <c r="BS420" i="19"/>
  <c r="M420" i="19"/>
  <c r="AU420" i="19"/>
  <c r="CC420" i="19"/>
  <c r="BA420" i="19"/>
  <c r="CI420" i="19"/>
  <c r="AC420" i="19"/>
  <c r="BK420" i="19"/>
  <c r="CS420" i="19"/>
  <c r="BQ420" i="19"/>
  <c r="K420" i="19"/>
  <c r="AS420" i="19"/>
  <c r="CA420" i="19"/>
  <c r="S420" i="19"/>
  <c r="I420" i="19"/>
  <c r="CK420" i="19"/>
  <c r="M446" i="19"/>
  <c r="AS446" i="19"/>
  <c r="AC446" i="19"/>
  <c r="CK446" i="19"/>
  <c r="AE446" i="19"/>
  <c r="BM446" i="19"/>
  <c r="E446" i="19"/>
  <c r="AM446" i="19"/>
  <c r="K446" i="19"/>
  <c r="AU446" i="19"/>
  <c r="CC446" i="19"/>
  <c r="U446" i="19"/>
  <c r="BC446" i="19"/>
  <c r="AA446" i="19"/>
  <c r="BK446" i="19"/>
  <c r="CS446" i="19"/>
  <c r="AK446" i="19"/>
  <c r="BS446" i="19"/>
  <c r="I446" i="19"/>
  <c r="AQ446" i="19"/>
  <c r="CA446" i="19"/>
  <c r="S446" i="19"/>
  <c r="BA446" i="19"/>
  <c r="CI446" i="19"/>
  <c r="Y446" i="19"/>
  <c r="BG446" i="19"/>
  <c r="CQ446" i="19"/>
  <c r="AI446" i="19"/>
  <c r="BQ446" i="19"/>
  <c r="AO446" i="19"/>
  <c r="BW446" i="19"/>
  <c r="Q446" i="19"/>
  <c r="AY446" i="19"/>
  <c r="CG446" i="19"/>
  <c r="BE446" i="19"/>
  <c r="CM446" i="19"/>
  <c r="AG446" i="19"/>
  <c r="BO446" i="19"/>
  <c r="G446" i="19"/>
  <c r="O446" i="19"/>
  <c r="AW446" i="19"/>
  <c r="CE446" i="19"/>
  <c r="W446" i="19"/>
  <c r="BU446" i="19"/>
  <c r="BY446" i="19"/>
  <c r="CO446" i="19"/>
  <c r="AA198" i="19"/>
  <c r="BI198" i="19"/>
  <c r="CQ198" i="19"/>
  <c r="AI198" i="19"/>
  <c r="BQ198" i="19"/>
  <c r="I198" i="19"/>
  <c r="AQ198" i="19"/>
  <c r="BY198" i="19"/>
  <c r="Q198" i="19"/>
  <c r="AY198" i="19"/>
  <c r="CG198" i="19"/>
  <c r="BU198" i="19"/>
  <c r="BG198" i="19"/>
  <c r="CO198" i="19"/>
  <c r="AG198" i="19"/>
  <c r="BO198" i="19"/>
  <c r="Y198" i="19"/>
  <c r="W198" i="19"/>
  <c r="BW198" i="19"/>
  <c r="O198" i="19"/>
  <c r="AW198" i="19"/>
  <c r="CE198" i="19"/>
  <c r="CK198" i="19"/>
  <c r="CI198" i="19"/>
  <c r="CM198" i="19"/>
  <c r="AE198" i="19"/>
  <c r="BM198" i="19"/>
  <c r="E198" i="19"/>
  <c r="AM198" i="19"/>
  <c r="G198" i="19"/>
  <c r="M198" i="19"/>
  <c r="AU198" i="19"/>
  <c r="CC198" i="19"/>
  <c r="U198" i="19"/>
  <c r="AO198" i="19"/>
  <c r="BS198" i="19"/>
  <c r="AC198" i="19"/>
  <c r="BK198" i="19"/>
  <c r="CS198" i="19"/>
  <c r="AK198" i="19"/>
  <c r="BC198" i="19"/>
  <c r="K198" i="19"/>
  <c r="AS198" i="19"/>
  <c r="CA198" i="19"/>
  <c r="S198" i="19"/>
  <c r="BA198" i="19"/>
  <c r="BE198" i="19"/>
  <c r="W343" i="19"/>
  <c r="AM343" i="19"/>
  <c r="BC343" i="19"/>
  <c r="BS343" i="19"/>
  <c r="CI343" i="19"/>
  <c r="AA343" i="19"/>
  <c r="BI343" i="19"/>
  <c r="G343" i="19"/>
  <c r="M343" i="19"/>
  <c r="BK343" i="19"/>
  <c r="CS343" i="19"/>
  <c r="Y343" i="19"/>
  <c r="BU343" i="19"/>
  <c r="AC343" i="19"/>
  <c r="CA343" i="19"/>
  <c r="S343" i="19"/>
  <c r="CK343" i="19"/>
  <c r="BQ343" i="19"/>
  <c r="AS343" i="19"/>
  <c r="CQ343" i="19"/>
  <c r="AI343" i="19"/>
  <c r="AK343" i="19"/>
  <c r="K343" i="19"/>
  <c r="BY343" i="19"/>
  <c r="Q343" i="19"/>
  <c r="AY343" i="19"/>
  <c r="AO343" i="19"/>
  <c r="AQ343" i="19"/>
  <c r="CO343" i="19"/>
  <c r="AG343" i="19"/>
  <c r="BO343" i="19"/>
  <c r="BA343" i="19"/>
  <c r="BG343" i="19"/>
  <c r="O343" i="19"/>
  <c r="AW343" i="19"/>
  <c r="CE343" i="19"/>
  <c r="BE343" i="19"/>
  <c r="BW343" i="19"/>
  <c r="AE343" i="19"/>
  <c r="BM343" i="19"/>
  <c r="U343" i="19"/>
  <c r="E343" i="19"/>
  <c r="CM343" i="19"/>
  <c r="AU343" i="19"/>
  <c r="CC343" i="19"/>
  <c r="CG343" i="19"/>
  <c r="I343" i="19"/>
  <c r="AA469" i="19"/>
  <c r="AE469" i="19"/>
  <c r="AU469" i="19"/>
  <c r="AQ469" i="19"/>
  <c r="CQ469" i="19"/>
  <c r="CM469" i="19"/>
  <c r="I469" i="19"/>
  <c r="AS469" i="19"/>
  <c r="CC469" i="19"/>
  <c r="U469" i="19"/>
  <c r="Y469" i="19"/>
  <c r="BI469" i="19"/>
  <c r="CS469" i="19"/>
  <c r="AK469" i="19"/>
  <c r="G469" i="19"/>
  <c r="AO469" i="19"/>
  <c r="BY469" i="19"/>
  <c r="S469" i="19"/>
  <c r="BA469" i="19"/>
  <c r="W469" i="19"/>
  <c r="BE469" i="19"/>
  <c r="CO469" i="19"/>
  <c r="AI469" i="19"/>
  <c r="BQ469" i="19"/>
  <c r="AM469" i="19"/>
  <c r="BU469" i="19"/>
  <c r="Q469" i="19"/>
  <c r="AY469" i="19"/>
  <c r="CG469" i="19"/>
  <c r="BC469" i="19"/>
  <c r="CK469" i="19"/>
  <c r="AG469" i="19"/>
  <c r="BO469" i="19"/>
  <c r="BS469" i="19"/>
  <c r="M469" i="19"/>
  <c r="AW469" i="19"/>
  <c r="CE469" i="19"/>
  <c r="BM469" i="19"/>
  <c r="E469" i="19"/>
  <c r="CI469" i="19"/>
  <c r="AC469" i="19"/>
  <c r="CA469" i="19"/>
  <c r="O469" i="19"/>
  <c r="BW469" i="19"/>
  <c r="K469" i="19"/>
  <c r="AO297" i="19"/>
  <c r="BW297" i="19"/>
  <c r="O297" i="19"/>
  <c r="AW297" i="19"/>
  <c r="CE297" i="19"/>
  <c r="AM297" i="19"/>
  <c r="BE297" i="19"/>
  <c r="CM297" i="19"/>
  <c r="AE297" i="19"/>
  <c r="BM297" i="19"/>
  <c r="E297" i="19"/>
  <c r="BC297" i="19"/>
  <c r="BU297" i="19"/>
  <c r="M297" i="19"/>
  <c r="AU297" i="19"/>
  <c r="CC297" i="19"/>
  <c r="U297" i="19"/>
  <c r="BS297" i="19"/>
  <c r="CK297" i="19"/>
  <c r="AC297" i="19"/>
  <c r="BK297" i="19"/>
  <c r="CS297" i="19"/>
  <c r="AK297" i="19"/>
  <c r="CI297" i="19"/>
  <c r="K297" i="19"/>
  <c r="AS297" i="19"/>
  <c r="CA297" i="19"/>
  <c r="S297" i="19"/>
  <c r="BA297" i="19"/>
  <c r="G297" i="19"/>
  <c r="AA297" i="19"/>
  <c r="BI297" i="19"/>
  <c r="CQ297" i="19"/>
  <c r="AI297" i="19"/>
  <c r="BQ297" i="19"/>
  <c r="I297" i="19"/>
  <c r="AQ297" i="19"/>
  <c r="BY297" i="19"/>
  <c r="Q297" i="19"/>
  <c r="AY297" i="19"/>
  <c r="CG297" i="19"/>
  <c r="M407" i="19"/>
  <c r="AU407" i="19"/>
  <c r="CC407" i="19"/>
  <c r="U407" i="19"/>
  <c r="BE407" i="19"/>
  <c r="W407" i="19"/>
  <c r="AC407" i="19"/>
  <c r="BK407" i="19"/>
  <c r="CS407" i="19"/>
  <c r="AK407" i="19"/>
  <c r="BU407" i="19"/>
  <c r="K407" i="19"/>
  <c r="AS407" i="19"/>
  <c r="CA407" i="19"/>
  <c r="S407" i="19"/>
  <c r="BA407" i="19"/>
  <c r="CK407" i="19"/>
  <c r="AA407" i="19"/>
  <c r="BI407" i="19"/>
  <c r="CQ407" i="19"/>
  <c r="AI407" i="19"/>
  <c r="BQ407" i="19"/>
  <c r="AM407" i="19"/>
  <c r="AQ407" i="19"/>
  <c r="BY407" i="19"/>
  <c r="Q407" i="19"/>
  <c r="AY407" i="19"/>
  <c r="CG407" i="19"/>
  <c r="BC407" i="19"/>
  <c r="BG407" i="19"/>
  <c r="CO407" i="19"/>
  <c r="AG407" i="19"/>
  <c r="BO407" i="19"/>
  <c r="I407" i="19"/>
  <c r="BS407" i="19"/>
  <c r="BW407" i="19"/>
  <c r="O407" i="19"/>
  <c r="AW407" i="19"/>
  <c r="CE407" i="19"/>
  <c r="Y407" i="19"/>
  <c r="CI407" i="19"/>
  <c r="CM407" i="19"/>
  <c r="AE407" i="19"/>
  <c r="BM407" i="19"/>
  <c r="E407" i="19"/>
  <c r="AO407" i="19"/>
  <c r="G407" i="19"/>
  <c r="O461" i="19"/>
  <c r="CA461" i="19"/>
  <c r="CQ461" i="19"/>
  <c r="AE461" i="19"/>
  <c r="CM461" i="19"/>
  <c r="AA461" i="19"/>
  <c r="W461" i="19"/>
  <c r="BE461" i="19"/>
  <c r="CO461" i="19"/>
  <c r="AI461" i="19"/>
  <c r="BQ461" i="19"/>
  <c r="AM461" i="19"/>
  <c r="BU461" i="19"/>
  <c r="Q461" i="19"/>
  <c r="AY461" i="19"/>
  <c r="CG461" i="19"/>
  <c r="BC461" i="19"/>
  <c r="CK461" i="19"/>
  <c r="AG461" i="19"/>
  <c r="BO461" i="19"/>
  <c r="BS461" i="19"/>
  <c r="M461" i="19"/>
  <c r="AW461" i="19"/>
  <c r="CE461" i="19"/>
  <c r="CI461" i="19"/>
  <c r="AC461" i="19"/>
  <c r="BM461" i="19"/>
  <c r="E461" i="19"/>
  <c r="I461" i="19"/>
  <c r="AS461" i="19"/>
  <c r="CC461" i="19"/>
  <c r="U461" i="19"/>
  <c r="Y461" i="19"/>
  <c r="BI461" i="19"/>
  <c r="CS461" i="19"/>
  <c r="AK461" i="19"/>
  <c r="G461" i="19"/>
  <c r="AO461" i="19"/>
  <c r="BY461" i="19"/>
  <c r="S461" i="19"/>
  <c r="BA461" i="19"/>
  <c r="BW461" i="19"/>
  <c r="K461" i="19"/>
  <c r="AU461" i="19"/>
  <c r="BK461" i="19"/>
  <c r="K453" i="19"/>
  <c r="AA453" i="19"/>
  <c r="BC453" i="19"/>
  <c r="CK453" i="19"/>
  <c r="AE453" i="19"/>
  <c r="BM453" i="19"/>
  <c r="E453" i="19"/>
  <c r="BS453" i="19"/>
  <c r="M453" i="19"/>
  <c r="AU453" i="19"/>
  <c r="CC453" i="19"/>
  <c r="U453" i="19"/>
  <c r="CI453" i="19"/>
  <c r="AC453" i="19"/>
  <c r="BK453" i="19"/>
  <c r="CS453" i="19"/>
  <c r="AK453" i="19"/>
  <c r="I453" i="19"/>
  <c r="AS453" i="19"/>
  <c r="CA453" i="19"/>
  <c r="S453" i="19"/>
  <c r="BA453" i="19"/>
  <c r="Y453" i="19"/>
  <c r="BI453" i="19"/>
  <c r="CQ453" i="19"/>
  <c r="AI453" i="19"/>
  <c r="BQ453" i="19"/>
  <c r="G453" i="19"/>
  <c r="AO453" i="19"/>
  <c r="BY453" i="19"/>
  <c r="Q453" i="19"/>
  <c r="AY453" i="19"/>
  <c r="CG453" i="19"/>
  <c r="W453" i="19"/>
  <c r="BE453" i="19"/>
  <c r="CO453" i="19"/>
  <c r="AG453" i="19"/>
  <c r="BO453" i="19"/>
  <c r="AM453" i="19"/>
  <c r="BU453" i="19"/>
  <c r="O453" i="19"/>
  <c r="AW453" i="19"/>
  <c r="CE453" i="19"/>
  <c r="BW453" i="19"/>
  <c r="BG453" i="19"/>
  <c r="CM453" i="19"/>
  <c r="AK55" i="19"/>
  <c r="BS55" i="19"/>
  <c r="K55" i="19"/>
  <c r="BY55" i="19"/>
  <c r="Q55" i="19"/>
  <c r="AI55" i="19"/>
  <c r="BA55" i="19"/>
  <c r="CI55" i="19"/>
  <c r="AA55" i="19"/>
  <c r="CO55" i="19"/>
  <c r="AG55" i="19"/>
  <c r="AY55" i="19"/>
  <c r="BQ55" i="19"/>
  <c r="I55" i="19"/>
  <c r="AQ55" i="19"/>
  <c r="O55" i="19"/>
  <c r="AW55" i="19"/>
  <c r="BO55" i="19"/>
  <c r="CG55" i="19"/>
  <c r="Y55" i="19"/>
  <c r="BG55" i="19"/>
  <c r="AE55" i="19"/>
  <c r="BM55" i="19"/>
  <c r="CM55" i="19"/>
  <c r="W55" i="19"/>
  <c r="BE55" i="19"/>
  <c r="AC55" i="19"/>
  <c r="BK55" i="19"/>
  <c r="CS55" i="19"/>
  <c r="E55" i="19"/>
  <c r="AM55" i="19"/>
  <c r="BU55" i="19"/>
  <c r="AS55" i="19"/>
  <c r="CA55" i="19"/>
  <c r="CE55" i="19"/>
  <c r="U55" i="19"/>
  <c r="BC55" i="19"/>
  <c r="CK55" i="19"/>
  <c r="BI55" i="19"/>
  <c r="CQ55" i="19"/>
  <c r="S55" i="19"/>
  <c r="G55" i="19"/>
  <c r="AO55" i="19"/>
  <c r="M55" i="19"/>
  <c r="AU55" i="19"/>
  <c r="CC55" i="19"/>
  <c r="BW55" i="19"/>
  <c r="AG61" i="19"/>
  <c r="BC61" i="19"/>
  <c r="CK61" i="19"/>
  <c r="AC61" i="19"/>
  <c r="BK61" i="19"/>
  <c r="AK61" i="19"/>
  <c r="AW61" i="19"/>
  <c r="BS61" i="19"/>
  <c r="K61" i="19"/>
  <c r="AS61" i="19"/>
  <c r="U61" i="19"/>
  <c r="AY61" i="19"/>
  <c r="BM61" i="19"/>
  <c r="CI61" i="19"/>
  <c r="AA61" i="19"/>
  <c r="BI61" i="19"/>
  <c r="BO61" i="19"/>
  <c r="BA61" i="19"/>
  <c r="CC61" i="19"/>
  <c r="I61" i="19"/>
  <c r="AQ61" i="19"/>
  <c r="BY61" i="19"/>
  <c r="AE61" i="19"/>
  <c r="CE61" i="19"/>
  <c r="CS61" i="19"/>
  <c r="Y61" i="19"/>
  <c r="BG61" i="19"/>
  <c r="CO61" i="19"/>
  <c r="BQ61" i="19"/>
  <c r="E61" i="19"/>
  <c r="G61" i="19"/>
  <c r="AO61" i="19"/>
  <c r="BW61" i="19"/>
  <c r="AU61" i="19"/>
  <c r="AI61" i="19"/>
  <c r="CQ61" i="19"/>
  <c r="W61" i="19"/>
  <c r="BE61" i="19"/>
  <c r="CM61" i="19"/>
  <c r="CG61" i="19"/>
  <c r="CA61" i="19"/>
  <c r="Q61" i="19"/>
  <c r="AM61" i="19"/>
  <c r="BU61" i="19"/>
  <c r="M61" i="19"/>
  <c r="S61" i="19"/>
  <c r="O61" i="19"/>
  <c r="I89" i="19"/>
  <c r="AQ89" i="19"/>
  <c r="BY89" i="19"/>
  <c r="Q89" i="19"/>
  <c r="AM89" i="19"/>
  <c r="BM89" i="19"/>
  <c r="Y89" i="19"/>
  <c r="BG89" i="19"/>
  <c r="CO89" i="19"/>
  <c r="BC89" i="19"/>
  <c r="CG89" i="19"/>
  <c r="CS89" i="19"/>
  <c r="AO89" i="19"/>
  <c r="BW89" i="19"/>
  <c r="O89" i="19"/>
  <c r="W89" i="19"/>
  <c r="E89" i="19"/>
  <c r="S89" i="19"/>
  <c r="BE89" i="19"/>
  <c r="CM89" i="19"/>
  <c r="AE89" i="19"/>
  <c r="BQ89" i="19"/>
  <c r="AW89" i="19"/>
  <c r="AI89" i="19"/>
  <c r="BU89" i="19"/>
  <c r="M89" i="19"/>
  <c r="AU89" i="19"/>
  <c r="AG89" i="19"/>
  <c r="CI89" i="19"/>
  <c r="AY89" i="19"/>
  <c r="CK89" i="19"/>
  <c r="AC89" i="19"/>
  <c r="BK89" i="19"/>
  <c r="BS89" i="19"/>
  <c r="G89" i="19"/>
  <c r="BO89" i="19"/>
  <c r="K89" i="19"/>
  <c r="AS89" i="19"/>
  <c r="CA89" i="19"/>
  <c r="AK89" i="19"/>
  <c r="U89" i="19"/>
  <c r="CQ89" i="19"/>
  <c r="CC89" i="19"/>
  <c r="BA89" i="19"/>
  <c r="CE89" i="19"/>
  <c r="AA89" i="19"/>
  <c r="BI89" i="19"/>
  <c r="AG134" i="19"/>
  <c r="BA134" i="19"/>
  <c r="CI134" i="19"/>
  <c r="AY134" i="19"/>
  <c r="AC134" i="19"/>
  <c r="O134" i="19"/>
  <c r="AW134" i="19"/>
  <c r="BQ134" i="19"/>
  <c r="I134" i="19"/>
  <c r="CO134" i="19"/>
  <c r="BW134" i="19"/>
  <c r="AE134" i="19"/>
  <c r="BM134" i="19"/>
  <c r="CG134" i="19"/>
  <c r="Y134" i="19"/>
  <c r="M134" i="19"/>
  <c r="AI134" i="19"/>
  <c r="AU134" i="19"/>
  <c r="CC134" i="19"/>
  <c r="G134" i="19"/>
  <c r="AO134" i="19"/>
  <c r="BG134" i="19"/>
  <c r="BY134" i="19"/>
  <c r="BK134" i="19"/>
  <c r="CS134" i="19"/>
  <c r="W134" i="19"/>
  <c r="BE134" i="19"/>
  <c r="S134" i="19"/>
  <c r="AQ134" i="19"/>
  <c r="CA134" i="19"/>
  <c r="E134" i="19"/>
  <c r="AM134" i="19"/>
  <c r="BU134" i="19"/>
  <c r="BI134" i="19"/>
  <c r="CE134" i="19"/>
  <c r="CQ134" i="19"/>
  <c r="U134" i="19"/>
  <c r="BC134" i="19"/>
  <c r="CK134" i="19"/>
  <c r="AA134" i="19"/>
  <c r="CM134" i="19"/>
  <c r="Q134" i="19"/>
  <c r="AK134" i="19"/>
  <c r="BS134" i="19"/>
  <c r="K134" i="19"/>
  <c r="BO134" i="19"/>
  <c r="AS134" i="19"/>
  <c r="CM171" i="19"/>
  <c r="AE171" i="19"/>
  <c r="CI171" i="19"/>
  <c r="BA171" i="19"/>
  <c r="BE171" i="19"/>
  <c r="AI171" i="19"/>
  <c r="M171" i="19"/>
  <c r="AU171" i="19"/>
  <c r="U171" i="19"/>
  <c r="CC171" i="19"/>
  <c r="BO171" i="19"/>
  <c r="CS171" i="19"/>
  <c r="AC171" i="19"/>
  <c r="BK171" i="19"/>
  <c r="AW171" i="19"/>
  <c r="E171" i="19"/>
  <c r="G171" i="19"/>
  <c r="K171" i="19"/>
  <c r="AS171" i="19"/>
  <c r="CA171" i="19"/>
  <c r="BS171" i="19"/>
  <c r="AG171" i="19"/>
  <c r="BQ171" i="19"/>
  <c r="AA171" i="19"/>
  <c r="BI171" i="19"/>
  <c r="CQ171" i="19"/>
  <c r="W171" i="19"/>
  <c r="BC171" i="19"/>
  <c r="Q171" i="19"/>
  <c r="AQ171" i="19"/>
  <c r="BY171" i="19"/>
  <c r="I171" i="19"/>
  <c r="AY171" i="19"/>
  <c r="CE171" i="19"/>
  <c r="CG171" i="19"/>
  <c r="BG171" i="19"/>
  <c r="CO171" i="19"/>
  <c r="AK171" i="19"/>
  <c r="BU171" i="19"/>
  <c r="AM171" i="19"/>
  <c r="S171" i="19"/>
  <c r="BM171" i="19"/>
  <c r="Y171" i="19"/>
  <c r="AO171" i="19"/>
  <c r="CK171" i="19"/>
  <c r="BW171" i="19"/>
  <c r="AE200" i="19"/>
  <c r="BM200" i="19"/>
  <c r="E200" i="19"/>
  <c r="AU200" i="19"/>
  <c r="CC200" i="19"/>
  <c r="U200" i="19"/>
  <c r="BC200" i="19"/>
  <c r="CK200" i="19"/>
  <c r="BY200" i="19"/>
  <c r="BK200" i="19"/>
  <c r="CS200" i="19"/>
  <c r="AK200" i="19"/>
  <c r="BS200" i="19"/>
  <c r="AC200" i="19"/>
  <c r="CA200" i="19"/>
  <c r="S200" i="19"/>
  <c r="BA200" i="19"/>
  <c r="CI200" i="19"/>
  <c r="CO200" i="19"/>
  <c r="CM200" i="19"/>
  <c r="CQ200" i="19"/>
  <c r="AI200" i="19"/>
  <c r="BQ200" i="19"/>
  <c r="I200" i="19"/>
  <c r="AQ200" i="19"/>
  <c r="K200" i="19"/>
  <c r="Q200" i="19"/>
  <c r="AY200" i="19"/>
  <c r="CG200" i="19"/>
  <c r="Y200" i="19"/>
  <c r="AS200" i="19"/>
  <c r="AG200" i="19"/>
  <c r="BO200" i="19"/>
  <c r="G200" i="19"/>
  <c r="AO200" i="19"/>
  <c r="BG200" i="19"/>
  <c r="CE200" i="19"/>
  <c r="BW200" i="19"/>
  <c r="W200" i="19"/>
  <c r="AM200" i="19"/>
  <c r="BE200" i="19"/>
  <c r="BU200" i="19"/>
  <c r="BI200" i="19"/>
  <c r="O200" i="19"/>
  <c r="M200" i="19"/>
  <c r="AW200" i="19"/>
  <c r="AA200" i="19"/>
  <c r="CE372" i="19"/>
  <c r="W372" i="19"/>
  <c r="BE372" i="19"/>
  <c r="CM372" i="19"/>
  <c r="AW372" i="19"/>
  <c r="CS372" i="19"/>
  <c r="E372" i="19"/>
  <c r="AM372" i="19"/>
  <c r="BU372" i="19"/>
  <c r="M372" i="19"/>
  <c r="BK372" i="19"/>
  <c r="AE372" i="19"/>
  <c r="U372" i="19"/>
  <c r="BC372" i="19"/>
  <c r="CK372" i="19"/>
  <c r="AC372" i="19"/>
  <c r="BM372" i="19"/>
  <c r="CQ372" i="19"/>
  <c r="AK372" i="19"/>
  <c r="BS372" i="19"/>
  <c r="K372" i="19"/>
  <c r="AS372" i="19"/>
  <c r="O372" i="19"/>
  <c r="S372" i="19"/>
  <c r="BA372" i="19"/>
  <c r="CI372" i="19"/>
  <c r="AA372" i="19"/>
  <c r="BI372" i="19"/>
  <c r="CA372" i="19"/>
  <c r="AI372" i="19"/>
  <c r="BQ372" i="19"/>
  <c r="I372" i="19"/>
  <c r="AQ372" i="19"/>
  <c r="BY372" i="19"/>
  <c r="Q372" i="19"/>
  <c r="AY372" i="19"/>
  <c r="CG372" i="19"/>
  <c r="Y372" i="19"/>
  <c r="BG372" i="19"/>
  <c r="CO372" i="19"/>
  <c r="CC372" i="19"/>
  <c r="BO372" i="19"/>
  <c r="G372" i="19"/>
  <c r="AO372" i="19"/>
  <c r="BW372" i="19"/>
  <c r="AU372" i="19"/>
  <c r="AG372" i="19"/>
  <c r="Q410" i="19"/>
  <c r="AY410" i="19"/>
  <c r="CG410" i="19"/>
  <c r="Y410" i="19"/>
  <c r="BG410" i="19"/>
  <c r="CQ410" i="19"/>
  <c r="AG410" i="19"/>
  <c r="BO410" i="19"/>
  <c r="G410" i="19"/>
  <c r="AO410" i="19"/>
  <c r="BW410" i="19"/>
  <c r="M410" i="19"/>
  <c r="AW410" i="19"/>
  <c r="CE410" i="19"/>
  <c r="W410" i="19"/>
  <c r="BE410" i="19"/>
  <c r="CM410" i="19"/>
  <c r="AC410" i="19"/>
  <c r="BM410" i="19"/>
  <c r="E410" i="19"/>
  <c r="AM410" i="19"/>
  <c r="BU410" i="19"/>
  <c r="O410" i="19"/>
  <c r="AS410" i="19"/>
  <c r="CC410" i="19"/>
  <c r="U410" i="19"/>
  <c r="BC410" i="19"/>
  <c r="CK410" i="19"/>
  <c r="AE410" i="19"/>
  <c r="BI410" i="19"/>
  <c r="CS410" i="19"/>
  <c r="AK410" i="19"/>
  <c r="BS410" i="19"/>
  <c r="K410" i="19"/>
  <c r="AU410" i="19"/>
  <c r="BY410" i="19"/>
  <c r="S410" i="19"/>
  <c r="BA410" i="19"/>
  <c r="CI410" i="19"/>
  <c r="AA410" i="19"/>
  <c r="BK410" i="19"/>
  <c r="CO410" i="19"/>
  <c r="C410" i="19"/>
  <c r="AI410" i="19"/>
  <c r="BQ410" i="19"/>
  <c r="I410" i="19"/>
  <c r="CA410" i="19"/>
  <c r="AQ410" i="19"/>
  <c r="AU347" i="19"/>
  <c r="CE347" i="19"/>
  <c r="W347" i="19"/>
  <c r="BE347" i="19"/>
  <c r="CM347" i="19"/>
  <c r="BM347" i="19"/>
  <c r="BK347" i="19"/>
  <c r="E347" i="19"/>
  <c r="AM347" i="19"/>
  <c r="BU347" i="19"/>
  <c r="AC347" i="19"/>
  <c r="M347" i="19"/>
  <c r="CA347" i="19"/>
  <c r="U347" i="19"/>
  <c r="BC347" i="19"/>
  <c r="CK347" i="19"/>
  <c r="CO347" i="19"/>
  <c r="Q347" i="19"/>
  <c r="CQ347" i="19"/>
  <c r="AK347" i="19"/>
  <c r="BS347" i="19"/>
  <c r="K347" i="19"/>
  <c r="AG347" i="19"/>
  <c r="BY347" i="19"/>
  <c r="S347" i="19"/>
  <c r="BA347" i="19"/>
  <c r="CI347" i="19"/>
  <c r="AA347" i="19"/>
  <c r="CS347" i="19"/>
  <c r="CC347" i="19"/>
  <c r="C347" i="19"/>
  <c r="AI347" i="19"/>
  <c r="BQ347" i="19"/>
  <c r="I347" i="19"/>
  <c r="AQ347" i="19"/>
  <c r="AS347" i="19"/>
  <c r="O347" i="19"/>
  <c r="AY347" i="19"/>
  <c r="CG347" i="19"/>
  <c r="Y347" i="19"/>
  <c r="BG347" i="19"/>
  <c r="AW347" i="19"/>
  <c r="AE347" i="19"/>
  <c r="BO347" i="19"/>
  <c r="G347" i="19"/>
  <c r="AO347" i="19"/>
  <c r="BI347" i="19"/>
  <c r="BW347" i="19"/>
  <c r="Y428" i="19"/>
  <c r="BU428" i="19"/>
  <c r="BE428" i="19"/>
  <c r="AO428" i="19"/>
  <c r="E428" i="19"/>
  <c r="AM428" i="19"/>
  <c r="BW428" i="19"/>
  <c r="O428" i="19"/>
  <c r="AW428" i="19"/>
  <c r="CE428" i="19"/>
  <c r="U428" i="19"/>
  <c r="BC428" i="19"/>
  <c r="CM428" i="19"/>
  <c r="AE428" i="19"/>
  <c r="BM428" i="19"/>
  <c r="AK428" i="19"/>
  <c r="BS428" i="19"/>
  <c r="M428" i="19"/>
  <c r="AU428" i="19"/>
  <c r="CC428" i="19"/>
  <c r="BA428" i="19"/>
  <c r="CI428" i="19"/>
  <c r="AC428" i="19"/>
  <c r="BK428" i="19"/>
  <c r="CS428" i="19"/>
  <c r="BQ428" i="19"/>
  <c r="K428" i="19"/>
  <c r="AS428" i="19"/>
  <c r="CA428" i="19"/>
  <c r="S428" i="19"/>
  <c r="CG428" i="19"/>
  <c r="AA428" i="19"/>
  <c r="BI428" i="19"/>
  <c r="CQ428" i="19"/>
  <c r="AI428" i="19"/>
  <c r="G428" i="19"/>
  <c r="AQ428" i="19"/>
  <c r="BY428" i="19"/>
  <c r="Q428" i="19"/>
  <c r="AY428" i="19"/>
  <c r="W428" i="19"/>
  <c r="BG428" i="19"/>
  <c r="CO428" i="19"/>
  <c r="AG428" i="19"/>
  <c r="BO428" i="19"/>
  <c r="I428" i="19"/>
  <c r="CG418" i="19"/>
  <c r="S418" i="19"/>
  <c r="BC418" i="19"/>
  <c r="CK418" i="19"/>
  <c r="AC418" i="19"/>
  <c r="BK418" i="19"/>
  <c r="AI418" i="19"/>
  <c r="BS418" i="19"/>
  <c r="K418" i="19"/>
  <c r="AS418" i="19"/>
  <c r="CA418" i="19"/>
  <c r="Q418" i="19"/>
  <c r="AY418" i="19"/>
  <c r="CI418" i="19"/>
  <c r="AA418" i="19"/>
  <c r="BI418" i="19"/>
  <c r="CQ418" i="19"/>
  <c r="AG418" i="19"/>
  <c r="BO418" i="19"/>
  <c r="I418" i="19"/>
  <c r="AQ418" i="19"/>
  <c r="BY418" i="19"/>
  <c r="BM418" i="19"/>
  <c r="G418" i="19"/>
  <c r="AO418" i="19"/>
  <c r="BW418" i="19"/>
  <c r="O418" i="19"/>
  <c r="CC418" i="19"/>
  <c r="W418" i="19"/>
  <c r="BE418" i="19"/>
  <c r="CM418" i="19"/>
  <c r="AE418" i="19"/>
  <c r="CS418" i="19"/>
  <c r="AM418" i="19"/>
  <c r="BU418" i="19"/>
  <c r="M418" i="19"/>
  <c r="AU418" i="19"/>
  <c r="CO418" i="19"/>
  <c r="AW418" i="19"/>
  <c r="CE418" i="19"/>
  <c r="Y418" i="19"/>
  <c r="BQ418" i="19"/>
  <c r="BG418" i="19"/>
  <c r="AK418" i="19"/>
  <c r="U418" i="19"/>
  <c r="BA466" i="19"/>
  <c r="E466" i="19"/>
  <c r="BE466" i="19"/>
  <c r="BU466" i="19"/>
  <c r="BQ466" i="19"/>
  <c r="I466" i="19"/>
  <c r="S466" i="19"/>
  <c r="BC466" i="19"/>
  <c r="CM466" i="19"/>
  <c r="AE466" i="19"/>
  <c r="AI466" i="19"/>
  <c r="BS466" i="19"/>
  <c r="M466" i="19"/>
  <c r="AU466" i="19"/>
  <c r="Q466" i="19"/>
  <c r="AY466" i="19"/>
  <c r="CI466" i="19"/>
  <c r="AC466" i="19"/>
  <c r="BK466" i="19"/>
  <c r="AG466" i="19"/>
  <c r="BO466" i="19"/>
  <c r="K466" i="19"/>
  <c r="AS466" i="19"/>
  <c r="CA466" i="19"/>
  <c r="AW466" i="19"/>
  <c r="CE466" i="19"/>
  <c r="AA466" i="19"/>
  <c r="BI466" i="19"/>
  <c r="CQ466" i="19"/>
  <c r="BM466" i="19"/>
  <c r="G466" i="19"/>
  <c r="AQ466" i="19"/>
  <c r="BY466" i="19"/>
  <c r="CC466" i="19"/>
  <c r="W466" i="19"/>
  <c r="BG466" i="19"/>
  <c r="CO466" i="19"/>
  <c r="CS466" i="19"/>
  <c r="AM466" i="19"/>
  <c r="O466" i="19"/>
  <c r="BW466" i="19"/>
  <c r="AK466" i="19"/>
  <c r="CK466" i="19"/>
  <c r="Y466" i="19"/>
  <c r="AO466" i="19"/>
  <c r="E490" i="19"/>
  <c r="Q490" i="19"/>
  <c r="CQ490" i="19"/>
  <c r="CE490" i="19"/>
  <c r="CS490" i="19"/>
  <c r="CA490" i="19"/>
  <c r="BO490" i="19"/>
  <c r="CC490" i="19"/>
  <c r="AY490" i="19"/>
  <c r="BM490" i="19"/>
  <c r="AU490" i="19"/>
  <c r="AI490" i="19"/>
  <c r="AW490" i="19"/>
  <c r="AE490" i="19"/>
  <c r="AG490" i="19"/>
  <c r="BK490" i="19"/>
  <c r="O490" i="19"/>
  <c r="S490" i="19"/>
  <c r="BI490" i="19"/>
  <c r="AS490" i="19"/>
  <c r="AC490" i="19"/>
  <c r="M490" i="19"/>
  <c r="CO490" i="19"/>
  <c r="BY490" i="19"/>
  <c r="Y490" i="19"/>
  <c r="CI490" i="19"/>
  <c r="CM490" i="19"/>
  <c r="I490" i="19"/>
  <c r="BS490" i="19"/>
  <c r="BW490" i="19"/>
  <c r="BC490" i="19"/>
  <c r="BG490" i="19"/>
  <c r="AM490" i="19"/>
  <c r="AQ490" i="19"/>
  <c r="CK490" i="19"/>
  <c r="W490" i="19"/>
  <c r="AA490" i="19"/>
  <c r="BU490" i="19"/>
  <c r="G490" i="19"/>
  <c r="K490" i="19"/>
  <c r="BE490" i="19"/>
  <c r="U3" i="19"/>
  <c r="BG3" i="19"/>
  <c r="AY70" i="19"/>
  <c r="CK70" i="19"/>
  <c r="AC70" i="19"/>
  <c r="BK70" i="19"/>
  <c r="AG70" i="19"/>
  <c r="E70" i="19"/>
  <c r="BO70" i="19"/>
  <c r="K70" i="19"/>
  <c r="AS70" i="19"/>
  <c r="CA70" i="19"/>
  <c r="BS70" i="19"/>
  <c r="Q70" i="19"/>
  <c r="CE70" i="19"/>
  <c r="AA70" i="19"/>
  <c r="BI70" i="19"/>
  <c r="CQ70" i="19"/>
  <c r="AK70" i="19"/>
  <c r="U70" i="19"/>
  <c r="I70" i="19"/>
  <c r="AQ70" i="19"/>
  <c r="BY70" i="19"/>
  <c r="G70" i="19"/>
  <c r="CC70" i="19"/>
  <c r="BM70" i="19"/>
  <c r="Y70" i="19"/>
  <c r="BG70" i="19"/>
  <c r="CO70" i="19"/>
  <c r="BA70" i="19"/>
  <c r="AM70" i="19"/>
  <c r="AW70" i="19"/>
  <c r="AO70" i="19"/>
  <c r="BW70" i="19"/>
  <c r="O70" i="19"/>
  <c r="CS70" i="19"/>
  <c r="CG70" i="19"/>
  <c r="S70" i="19"/>
  <c r="BE70" i="19"/>
  <c r="CM70" i="19"/>
  <c r="AE70" i="19"/>
  <c r="W70" i="19"/>
  <c r="BC70" i="19"/>
  <c r="AI70" i="19"/>
  <c r="BU70" i="19"/>
  <c r="M70" i="19"/>
  <c r="AU70" i="19"/>
  <c r="BQ70" i="19"/>
  <c r="CI70" i="19"/>
  <c r="AC94" i="19"/>
  <c r="BO94" i="19"/>
  <c r="G94" i="19"/>
  <c r="AO94" i="19"/>
  <c r="BM94" i="19"/>
  <c r="CM94" i="19"/>
  <c r="AS94" i="19"/>
  <c r="CE94" i="19"/>
  <c r="W94" i="19"/>
  <c r="BE94" i="19"/>
  <c r="AE94" i="19"/>
  <c r="K94" i="19"/>
  <c r="BI94" i="19"/>
  <c r="E94" i="19"/>
  <c r="AM94" i="19"/>
  <c r="BU94" i="19"/>
  <c r="BW94" i="19"/>
  <c r="Q94" i="19"/>
  <c r="BY94" i="19"/>
  <c r="U94" i="19"/>
  <c r="BC94" i="19"/>
  <c r="CK94" i="19"/>
  <c r="AG94" i="19"/>
  <c r="AW94" i="19"/>
  <c r="CO94" i="19"/>
  <c r="AK94" i="19"/>
  <c r="BS94" i="19"/>
  <c r="O94" i="19"/>
  <c r="CA94" i="19"/>
  <c r="BK94" i="19"/>
  <c r="S94" i="19"/>
  <c r="BA94" i="19"/>
  <c r="CI94" i="19"/>
  <c r="BG94" i="19"/>
  <c r="AQ94" i="19"/>
  <c r="CQ94" i="19"/>
  <c r="AI94" i="19"/>
  <c r="BQ94" i="19"/>
  <c r="I94" i="19"/>
  <c r="CS94" i="19"/>
  <c r="CC94" i="19"/>
  <c r="M94" i="19"/>
  <c r="AY94" i="19"/>
  <c r="CG94" i="19"/>
  <c r="Y94" i="19"/>
  <c r="AU94" i="19"/>
  <c r="AA94" i="19"/>
  <c r="AY153" i="19"/>
  <c r="CG153" i="19"/>
  <c r="Y153" i="19"/>
  <c r="BG153" i="19"/>
  <c r="CO153" i="19"/>
  <c r="AG153" i="19"/>
  <c r="BO153" i="19"/>
  <c r="G153" i="19"/>
  <c r="AO153" i="19"/>
  <c r="BW153" i="19"/>
  <c r="O153" i="19"/>
  <c r="AW153" i="19"/>
  <c r="CE153" i="19"/>
  <c r="W153" i="19"/>
  <c r="BE153" i="19"/>
  <c r="CM153" i="19"/>
  <c r="AE153" i="19"/>
  <c r="CS153" i="19"/>
  <c r="E153" i="19"/>
  <c r="AM153" i="19"/>
  <c r="BU153" i="19"/>
  <c r="M153" i="19"/>
  <c r="AU153" i="19"/>
  <c r="CC153" i="19"/>
  <c r="U153" i="19"/>
  <c r="BC153" i="19"/>
  <c r="CK153" i="19"/>
  <c r="AC153" i="19"/>
  <c r="BK153" i="19"/>
  <c r="BM153" i="19"/>
  <c r="AK153" i="19"/>
  <c r="BS153" i="19"/>
  <c r="K153" i="19"/>
  <c r="AS153" i="19"/>
  <c r="CA153" i="19"/>
  <c r="S153" i="19"/>
  <c r="BA153" i="19"/>
  <c r="CI153" i="19"/>
  <c r="AA153" i="19"/>
  <c r="BI153" i="19"/>
  <c r="CQ153" i="19"/>
  <c r="Q153" i="19"/>
  <c r="AI153" i="19"/>
  <c r="BQ153" i="19"/>
  <c r="I153" i="19"/>
  <c r="AQ153" i="19"/>
  <c r="BY153" i="19"/>
  <c r="BQ295" i="19"/>
  <c r="I295" i="19"/>
  <c r="AQ295" i="19"/>
  <c r="BY295" i="19"/>
  <c r="Q295" i="19"/>
  <c r="AI295" i="19"/>
  <c r="CG295" i="19"/>
  <c r="Y295" i="19"/>
  <c r="BG295" i="19"/>
  <c r="CO295" i="19"/>
  <c r="AG295" i="19"/>
  <c r="AY295" i="19"/>
  <c r="G295" i="19"/>
  <c r="AO295" i="19"/>
  <c r="BW295" i="19"/>
  <c r="O295" i="19"/>
  <c r="AW295" i="19"/>
  <c r="BO295" i="19"/>
  <c r="C295" i="19"/>
  <c r="W295" i="19"/>
  <c r="BE295" i="19"/>
  <c r="CM295" i="19"/>
  <c r="AE295" i="19"/>
  <c r="BM295" i="19"/>
  <c r="E295" i="19"/>
  <c r="AM295" i="19"/>
  <c r="BU295" i="19"/>
  <c r="M295" i="19"/>
  <c r="AU295" i="19"/>
  <c r="CC295" i="19"/>
  <c r="U295" i="19"/>
  <c r="BC295" i="19"/>
  <c r="CK295" i="19"/>
  <c r="AC295" i="19"/>
  <c r="BK295" i="19"/>
  <c r="CS295" i="19"/>
  <c r="AK295" i="19"/>
  <c r="BS295" i="19"/>
  <c r="K295" i="19"/>
  <c r="AS295" i="19"/>
  <c r="CA295" i="19"/>
  <c r="CE295" i="19"/>
  <c r="BA295" i="19"/>
  <c r="CI295" i="19"/>
  <c r="AA295" i="19"/>
  <c r="BI295" i="19"/>
  <c r="CQ295" i="19"/>
  <c r="S295" i="19"/>
  <c r="BC161" i="19"/>
  <c r="CK161" i="19"/>
  <c r="BA161" i="19"/>
  <c r="BO161" i="19"/>
  <c r="BY161" i="19"/>
  <c r="E161" i="19"/>
  <c r="BS161" i="19"/>
  <c r="K161" i="19"/>
  <c r="CC161" i="19"/>
  <c r="CQ161" i="19"/>
  <c r="AC161" i="19"/>
  <c r="CA161" i="19"/>
  <c r="CI161" i="19"/>
  <c r="AA161" i="19"/>
  <c r="O161" i="19"/>
  <c r="S161" i="19"/>
  <c r="CG161" i="19"/>
  <c r="M161" i="19"/>
  <c r="I161" i="19"/>
  <c r="AQ161" i="19"/>
  <c r="AK161" i="19"/>
  <c r="AU161" i="19"/>
  <c r="AG161" i="19"/>
  <c r="CE161" i="19"/>
  <c r="Y161" i="19"/>
  <c r="BG161" i="19"/>
  <c r="BM161" i="19"/>
  <c r="BQ161" i="19"/>
  <c r="AI161" i="19"/>
  <c r="G161" i="19"/>
  <c r="AO161" i="19"/>
  <c r="BW161" i="19"/>
  <c r="CO161" i="19"/>
  <c r="CS161" i="19"/>
  <c r="AY161" i="19"/>
  <c r="AM161" i="19"/>
  <c r="BU161" i="19"/>
  <c r="AE161" i="19"/>
  <c r="AS161" i="19"/>
  <c r="AW161" i="19"/>
  <c r="BK161" i="19"/>
  <c r="W161" i="19"/>
  <c r="BE161" i="19"/>
  <c r="CM161" i="19"/>
  <c r="Q161" i="19"/>
  <c r="U161" i="19"/>
  <c r="BI161" i="19"/>
  <c r="AI324" i="19"/>
  <c r="BQ324" i="19"/>
  <c r="I324" i="19"/>
  <c r="AQ324" i="19"/>
  <c r="BY324" i="19"/>
  <c r="Q324" i="19"/>
  <c r="AY324" i="19"/>
  <c r="CG324" i="19"/>
  <c r="Y324" i="19"/>
  <c r="BG324" i="19"/>
  <c r="AG324" i="19"/>
  <c r="BO324" i="19"/>
  <c r="G324" i="19"/>
  <c r="AO324" i="19"/>
  <c r="BW324" i="19"/>
  <c r="AW324" i="19"/>
  <c r="CE324" i="19"/>
  <c r="W324" i="19"/>
  <c r="BE324" i="19"/>
  <c r="CM324" i="19"/>
  <c r="BM324" i="19"/>
  <c r="E324" i="19"/>
  <c r="AM324" i="19"/>
  <c r="BU324" i="19"/>
  <c r="M324" i="19"/>
  <c r="CC324" i="19"/>
  <c r="U324" i="19"/>
  <c r="BC324" i="19"/>
  <c r="CK324" i="19"/>
  <c r="AC324" i="19"/>
  <c r="CS324" i="19"/>
  <c r="AK324" i="19"/>
  <c r="BS324" i="19"/>
  <c r="K324" i="19"/>
  <c r="AS324" i="19"/>
  <c r="CO324" i="19"/>
  <c r="AE324" i="19"/>
  <c r="AU324" i="19"/>
  <c r="S324" i="19"/>
  <c r="BK324" i="19"/>
  <c r="BA324" i="19"/>
  <c r="CA324" i="19"/>
  <c r="CI324" i="19"/>
  <c r="CQ324" i="19"/>
  <c r="AA324" i="19"/>
  <c r="O324" i="19"/>
  <c r="BI324" i="19"/>
  <c r="AG362" i="19"/>
  <c r="BO362" i="19"/>
  <c r="G362" i="19"/>
  <c r="AO362" i="19"/>
  <c r="AQ362" i="19"/>
  <c r="O362" i="19"/>
  <c r="AW362" i="19"/>
  <c r="CE362" i="19"/>
  <c r="W362" i="19"/>
  <c r="BE362" i="19"/>
  <c r="AS362" i="19"/>
  <c r="AE362" i="19"/>
  <c r="BM362" i="19"/>
  <c r="E362" i="19"/>
  <c r="AM362" i="19"/>
  <c r="BU362" i="19"/>
  <c r="BG362" i="19"/>
  <c r="AU362" i="19"/>
  <c r="CC362" i="19"/>
  <c r="U362" i="19"/>
  <c r="BC362" i="19"/>
  <c r="CK362" i="19"/>
  <c r="BI362" i="19"/>
  <c r="BK362" i="19"/>
  <c r="CS362" i="19"/>
  <c r="AK362" i="19"/>
  <c r="BS362" i="19"/>
  <c r="AA362" i="19"/>
  <c r="M362" i="19"/>
  <c r="CQ362" i="19"/>
  <c r="AI362" i="19"/>
  <c r="BQ362" i="19"/>
  <c r="I362" i="19"/>
  <c r="AC362" i="19"/>
  <c r="K362" i="19"/>
  <c r="Q362" i="19"/>
  <c r="AY362" i="19"/>
  <c r="CG362" i="19"/>
  <c r="Y362" i="19"/>
  <c r="CO362" i="19"/>
  <c r="BW362" i="19"/>
  <c r="CA362" i="19"/>
  <c r="S362" i="19"/>
  <c r="BA362" i="19"/>
  <c r="CI362" i="19"/>
  <c r="CM362" i="19"/>
  <c r="BY362" i="19"/>
  <c r="CG263" i="19"/>
  <c r="Y263" i="19"/>
  <c r="BG263" i="19"/>
  <c r="CO263" i="19"/>
  <c r="AG263" i="19"/>
  <c r="BO263" i="19"/>
  <c r="G263" i="19"/>
  <c r="AO263" i="19"/>
  <c r="BW263" i="19"/>
  <c r="O263" i="19"/>
  <c r="AW263" i="19"/>
  <c r="CE263" i="19"/>
  <c r="C263" i="19"/>
  <c r="W263" i="19"/>
  <c r="BE263" i="19"/>
  <c r="CM263" i="19"/>
  <c r="AE263" i="19"/>
  <c r="BM263" i="19"/>
  <c r="E263" i="19"/>
  <c r="AM263" i="19"/>
  <c r="BU263" i="19"/>
  <c r="M263" i="19"/>
  <c r="AU263" i="19"/>
  <c r="CC263" i="19"/>
  <c r="U263" i="19"/>
  <c r="BC263" i="19"/>
  <c r="CK263" i="19"/>
  <c r="AC263" i="19"/>
  <c r="BK263" i="19"/>
  <c r="CS263" i="19"/>
  <c r="AK263" i="19"/>
  <c r="BS263" i="19"/>
  <c r="K263" i="19"/>
  <c r="AS263" i="19"/>
  <c r="CA263" i="19"/>
  <c r="S263" i="19"/>
  <c r="BA263" i="19"/>
  <c r="CI263" i="19"/>
  <c r="AA263" i="19"/>
  <c r="BI263" i="19"/>
  <c r="CQ263" i="19"/>
  <c r="AI263" i="19"/>
  <c r="AY263" i="19"/>
  <c r="BQ263" i="19"/>
  <c r="I263" i="19"/>
  <c r="AQ263" i="19"/>
  <c r="BY263" i="19"/>
  <c r="Q263" i="19"/>
  <c r="AM451" i="19"/>
  <c r="CI451" i="19"/>
  <c r="BS451" i="19"/>
  <c r="BC451" i="19"/>
  <c r="U451" i="19"/>
  <c r="BE451" i="19"/>
  <c r="CM451" i="19"/>
  <c r="AE451" i="19"/>
  <c r="BM451" i="19"/>
  <c r="AK451" i="19"/>
  <c r="BU451" i="19"/>
  <c r="M451" i="19"/>
  <c r="AU451" i="19"/>
  <c r="CC451" i="19"/>
  <c r="S451" i="19"/>
  <c r="BA451" i="19"/>
  <c r="CK451" i="19"/>
  <c r="AC451" i="19"/>
  <c r="BK451" i="19"/>
  <c r="CS451" i="19"/>
  <c r="AI451" i="19"/>
  <c r="BQ451" i="19"/>
  <c r="K451" i="19"/>
  <c r="AS451" i="19"/>
  <c r="CA451" i="19"/>
  <c r="AY451" i="19"/>
  <c r="CG451" i="19"/>
  <c r="AA451" i="19"/>
  <c r="BI451" i="19"/>
  <c r="CQ451" i="19"/>
  <c r="BO451" i="19"/>
  <c r="I451" i="19"/>
  <c r="AQ451" i="19"/>
  <c r="BY451" i="19"/>
  <c r="Q451" i="19"/>
  <c r="CE451" i="19"/>
  <c r="Y451" i="19"/>
  <c r="BG451" i="19"/>
  <c r="CO451" i="19"/>
  <c r="AG451" i="19"/>
  <c r="BW451" i="19"/>
  <c r="O451" i="19"/>
  <c r="AW451" i="19"/>
  <c r="E451" i="19"/>
  <c r="AO451" i="19"/>
  <c r="W451" i="19"/>
  <c r="G451" i="19"/>
  <c r="AI417" i="19"/>
  <c r="CE417" i="19"/>
  <c r="AY417" i="19"/>
  <c r="BO417" i="19"/>
  <c r="E417" i="19"/>
  <c r="AW417" i="19"/>
  <c r="CG417" i="19"/>
  <c r="BE417" i="19"/>
  <c r="AC417" i="19"/>
  <c r="AE417" i="19"/>
  <c r="BM417" i="19"/>
  <c r="U417" i="19"/>
  <c r="BU417" i="19"/>
  <c r="AS417" i="19"/>
  <c r="C417" i="19"/>
  <c r="AU417" i="19"/>
  <c r="CC417" i="19"/>
  <c r="AM417" i="19"/>
  <c r="CK417" i="19"/>
  <c r="BI417" i="19"/>
  <c r="O417" i="19"/>
  <c r="BK417" i="19"/>
  <c r="CS417" i="19"/>
  <c r="BC417" i="19"/>
  <c r="AA417" i="19"/>
  <c r="BY417" i="19"/>
  <c r="G417" i="19"/>
  <c r="CA417" i="19"/>
  <c r="S417" i="19"/>
  <c r="BS417" i="19"/>
  <c r="AQ417" i="19"/>
  <c r="CO417" i="19"/>
  <c r="I417" i="19"/>
  <c r="K417" i="19"/>
  <c r="BA417" i="19"/>
  <c r="Y417" i="19"/>
  <c r="BW417" i="19"/>
  <c r="M417" i="19"/>
  <c r="AG417" i="19"/>
  <c r="BQ417" i="19"/>
  <c r="AO417" i="19"/>
  <c r="CM417" i="19"/>
  <c r="W417" i="19"/>
  <c r="CQ417" i="19"/>
  <c r="AK417" i="19"/>
  <c r="CI417" i="19"/>
  <c r="Q417" i="19"/>
  <c r="BG417" i="19"/>
  <c r="K485" i="19"/>
  <c r="CK485" i="19"/>
  <c r="BU485" i="19"/>
  <c r="CI485" i="19"/>
  <c r="BQ485" i="19"/>
  <c r="BE485" i="19"/>
  <c r="BS485" i="19"/>
  <c r="BA485" i="19"/>
  <c r="AO485" i="19"/>
  <c r="BC485" i="19"/>
  <c r="AK485" i="19"/>
  <c r="Y485" i="19"/>
  <c r="AM485" i="19"/>
  <c r="I485" i="19"/>
  <c r="W485" i="19"/>
  <c r="E485" i="19"/>
  <c r="G485" i="19"/>
  <c r="U485" i="19"/>
  <c r="CG485" i="19"/>
  <c r="S485" i="19"/>
  <c r="CE485" i="19"/>
  <c r="BO485" i="19"/>
  <c r="AY485" i="19"/>
  <c r="AI485" i="19"/>
  <c r="BM485" i="19"/>
  <c r="AS485" i="19"/>
  <c r="AW485" i="19"/>
  <c r="CQ485" i="19"/>
  <c r="AC485" i="19"/>
  <c r="AG485" i="19"/>
  <c r="CA485" i="19"/>
  <c r="M485" i="19"/>
  <c r="Q485" i="19"/>
  <c r="BK485" i="19"/>
  <c r="AU485" i="19"/>
  <c r="AE485" i="19"/>
  <c r="CO485" i="19"/>
  <c r="CS485" i="19"/>
  <c r="O485" i="19"/>
  <c r="BY485" i="19"/>
  <c r="G475" i="19"/>
  <c r="E475" i="19"/>
  <c r="S475" i="19"/>
  <c r="CS475" i="19"/>
  <c r="CG475" i="19"/>
  <c r="CC475" i="19"/>
  <c r="BQ475" i="19"/>
  <c r="CE475" i="19"/>
  <c r="BA475" i="19"/>
  <c r="BO475" i="19"/>
  <c r="AW475" i="19"/>
  <c r="AK475" i="19"/>
  <c r="AY475" i="19"/>
  <c r="AG475" i="19"/>
  <c r="U475" i="19"/>
  <c r="BM475" i="19"/>
  <c r="AI475" i="19"/>
  <c r="Q475" i="19"/>
  <c r="BK475" i="19"/>
  <c r="AU475" i="19"/>
  <c r="AE475" i="19"/>
  <c r="O475" i="19"/>
  <c r="CQ475" i="19"/>
  <c r="CA475" i="19"/>
  <c r="AA475" i="19"/>
  <c r="CK475" i="19"/>
  <c r="CO475" i="19"/>
  <c r="K475" i="19"/>
  <c r="BU475" i="19"/>
  <c r="BY475" i="19"/>
  <c r="BE475" i="19"/>
  <c r="BI475" i="19"/>
  <c r="AO475" i="19"/>
  <c r="AS475" i="19"/>
  <c r="CM475" i="19"/>
  <c r="Y475" i="19"/>
  <c r="AC475" i="19"/>
  <c r="BW475" i="19"/>
  <c r="I475" i="19"/>
  <c r="M475" i="19"/>
  <c r="BG475" i="19"/>
  <c r="E7" i="19"/>
  <c r="AQ7" i="19"/>
  <c r="BC7" i="19"/>
  <c r="G7" i="19"/>
  <c r="BM7" i="19"/>
  <c r="CS7" i="19"/>
  <c r="U7" i="19"/>
  <c r="BG7" i="19"/>
  <c r="CA7" i="19"/>
  <c r="AM7" i="19"/>
  <c r="M7" i="19"/>
  <c r="Q7" i="19"/>
  <c r="AK7" i="19"/>
  <c r="BW7" i="19"/>
  <c r="W7" i="19"/>
  <c r="BS7" i="19"/>
  <c r="CC7" i="19"/>
  <c r="S7" i="19"/>
  <c r="BA7" i="19"/>
  <c r="CM7" i="19"/>
  <c r="BI7" i="19"/>
  <c r="I7" i="19"/>
  <c r="O7" i="19"/>
  <c r="AI7" i="19"/>
  <c r="BQ7" i="19"/>
  <c r="Y7" i="19"/>
  <c r="CO7" i="19"/>
  <c r="AO7" i="19"/>
  <c r="CI7" i="19"/>
  <c r="AY7" i="19"/>
  <c r="CG7" i="19"/>
  <c r="AW7" i="19"/>
  <c r="AE7" i="19"/>
  <c r="BU7" i="19"/>
  <c r="AG7" i="19"/>
  <c r="BO7" i="19"/>
  <c r="K7" i="19"/>
  <c r="BY7" i="19"/>
  <c r="BK7" i="19"/>
  <c r="AS7" i="19"/>
  <c r="AU7" i="19"/>
  <c r="CE7" i="19"/>
  <c r="AA7" i="19"/>
  <c r="AC7" i="19"/>
  <c r="CQ7" i="19"/>
  <c r="BE7" i="19"/>
  <c r="CK7" i="19"/>
  <c r="I139" i="19"/>
  <c r="BG139" i="19"/>
  <c r="BO139" i="19"/>
  <c r="CK139" i="19"/>
  <c r="CO139" i="19"/>
  <c r="CS139" i="19"/>
  <c r="Y139" i="19"/>
  <c r="Q139" i="19"/>
  <c r="E139" i="19"/>
  <c r="M139" i="19"/>
  <c r="U139" i="19"/>
  <c r="AC139" i="19"/>
  <c r="AO139" i="19"/>
  <c r="AG139" i="19"/>
  <c r="AK139" i="19"/>
  <c r="AS139" i="19"/>
  <c r="BA139" i="19"/>
  <c r="BI139" i="19"/>
  <c r="BE139" i="19"/>
  <c r="AW139" i="19"/>
  <c r="BQ139" i="19"/>
  <c r="BW139" i="19"/>
  <c r="CA139" i="19"/>
  <c r="CE139" i="19"/>
  <c r="BU139" i="19"/>
  <c r="BM139" i="19"/>
  <c r="CI139" i="19"/>
  <c r="CM139" i="19"/>
  <c r="CQ139" i="19"/>
  <c r="AE139" i="19"/>
  <c r="K139" i="19"/>
  <c r="S139" i="19"/>
  <c r="G139" i="19"/>
  <c r="O139" i="19"/>
  <c r="W139" i="19"/>
  <c r="BK139" i="19"/>
  <c r="AA139" i="19"/>
  <c r="AI139" i="19"/>
  <c r="AM139" i="19"/>
  <c r="AU139" i="19"/>
  <c r="BC139" i="19"/>
  <c r="CG139" i="19"/>
  <c r="BQ310" i="19"/>
  <c r="I310" i="19"/>
  <c r="AQ310" i="19"/>
  <c r="BY310" i="19"/>
  <c r="Q310" i="19"/>
  <c r="S310" i="19"/>
  <c r="CG310" i="19"/>
  <c r="Y310" i="19"/>
  <c r="BG310" i="19"/>
  <c r="CO310" i="19"/>
  <c r="AG310" i="19"/>
  <c r="AI310" i="19"/>
  <c r="G310" i="19"/>
  <c r="AO310" i="19"/>
  <c r="BW310" i="19"/>
  <c r="O310" i="19"/>
  <c r="AW310" i="19"/>
  <c r="AY310" i="19"/>
  <c r="W310" i="19"/>
  <c r="BE310" i="19"/>
  <c r="CM310" i="19"/>
  <c r="AE310" i="19"/>
  <c r="BM310" i="19"/>
  <c r="E310" i="19"/>
  <c r="AM310" i="19"/>
  <c r="BU310" i="19"/>
  <c r="M310" i="19"/>
  <c r="AU310" i="19"/>
  <c r="CC310" i="19"/>
  <c r="U310" i="19"/>
  <c r="BC310" i="19"/>
  <c r="CK310" i="19"/>
  <c r="AC310" i="19"/>
  <c r="BK310" i="19"/>
  <c r="CS310" i="19"/>
  <c r="AK310" i="19"/>
  <c r="BS310" i="19"/>
  <c r="K310" i="19"/>
  <c r="AS310" i="19"/>
  <c r="CA310" i="19"/>
  <c r="BO310" i="19"/>
  <c r="BA310" i="19"/>
  <c r="CI310" i="19"/>
  <c r="AA310" i="19"/>
  <c r="BI310" i="19"/>
  <c r="CQ310" i="19"/>
  <c r="CE310" i="19"/>
  <c r="O431" i="19"/>
  <c r="AU431" i="19"/>
  <c r="AE431" i="19"/>
  <c r="AC431" i="19"/>
  <c r="BM431" i="19"/>
  <c r="E431" i="19"/>
  <c r="AM431" i="19"/>
  <c r="BU431" i="19"/>
  <c r="K431" i="19"/>
  <c r="AS431" i="19"/>
  <c r="CC431" i="19"/>
  <c r="U431" i="19"/>
  <c r="BC431" i="19"/>
  <c r="CK431" i="19"/>
  <c r="AA431" i="19"/>
  <c r="BI431" i="19"/>
  <c r="CS431" i="19"/>
  <c r="AK431" i="19"/>
  <c r="BS431" i="19"/>
  <c r="AQ431" i="19"/>
  <c r="BY431" i="19"/>
  <c r="S431" i="19"/>
  <c r="BA431" i="19"/>
  <c r="CI431" i="19"/>
  <c r="BG431" i="19"/>
  <c r="CO431" i="19"/>
  <c r="AI431" i="19"/>
  <c r="BQ431" i="19"/>
  <c r="I431" i="19"/>
  <c r="BW431" i="19"/>
  <c r="Q431" i="19"/>
  <c r="AY431" i="19"/>
  <c r="CG431" i="19"/>
  <c r="Y431" i="19"/>
  <c r="CM431" i="19"/>
  <c r="AG431" i="19"/>
  <c r="BO431" i="19"/>
  <c r="G431" i="19"/>
  <c r="AO431" i="19"/>
  <c r="M431" i="19"/>
  <c r="AW431" i="19"/>
  <c r="CE431" i="19"/>
  <c r="W431" i="19"/>
  <c r="BE431" i="19"/>
  <c r="CQ431" i="19"/>
  <c r="CA431" i="19"/>
  <c r="M80" i="19"/>
  <c r="AU80" i="19"/>
  <c r="CC80" i="19"/>
  <c r="BA80" i="19"/>
  <c r="AO80" i="19"/>
  <c r="K80" i="19"/>
  <c r="AC80" i="19"/>
  <c r="BK80" i="19"/>
  <c r="CS80" i="19"/>
  <c r="CM80" i="19"/>
  <c r="CG80" i="19"/>
  <c r="G80" i="19"/>
  <c r="AS80" i="19"/>
  <c r="CA80" i="19"/>
  <c r="S80" i="19"/>
  <c r="Y80" i="19"/>
  <c r="U80" i="19"/>
  <c r="W80" i="19"/>
  <c r="BI80" i="19"/>
  <c r="CQ80" i="19"/>
  <c r="AI80" i="19"/>
  <c r="BQ80" i="19"/>
  <c r="BE80" i="19"/>
  <c r="AM80" i="19"/>
  <c r="BY80" i="19"/>
  <c r="Q80" i="19"/>
  <c r="AY80" i="19"/>
  <c r="AA80" i="19"/>
  <c r="BG80" i="19"/>
  <c r="BC80" i="19"/>
  <c r="CO80" i="19"/>
  <c r="AG80" i="19"/>
  <c r="BO80" i="19"/>
  <c r="BU80" i="19"/>
  <c r="CK80" i="19"/>
  <c r="BS80" i="19"/>
  <c r="O80" i="19"/>
  <c r="AW80" i="19"/>
  <c r="CE80" i="19"/>
  <c r="AK80" i="19"/>
  <c r="E80" i="19"/>
  <c r="CI80" i="19"/>
  <c r="AE80" i="19"/>
  <c r="BM80" i="19"/>
  <c r="I80" i="19"/>
  <c r="BW80" i="19"/>
  <c r="AQ80" i="19"/>
  <c r="I97" i="19"/>
  <c r="AQ97" i="19"/>
  <c r="BY97" i="19"/>
  <c r="AG97" i="19"/>
  <c r="BA97" i="19"/>
  <c r="CC97" i="19"/>
  <c r="Y97" i="19"/>
  <c r="BG97" i="19"/>
  <c r="CO97" i="19"/>
  <c r="BS97" i="19"/>
  <c r="CS97" i="19"/>
  <c r="W97" i="19"/>
  <c r="AO97" i="19"/>
  <c r="BW97" i="19"/>
  <c r="O97" i="19"/>
  <c r="AM97" i="19"/>
  <c r="Q97" i="19"/>
  <c r="S97" i="19"/>
  <c r="BE97" i="19"/>
  <c r="CM97" i="19"/>
  <c r="AE97" i="19"/>
  <c r="CG97" i="19"/>
  <c r="BC97" i="19"/>
  <c r="AI97" i="19"/>
  <c r="BU97" i="19"/>
  <c r="M97" i="19"/>
  <c r="AU97" i="19"/>
  <c r="E97" i="19"/>
  <c r="U97" i="19"/>
  <c r="AY97" i="19"/>
  <c r="CK97" i="19"/>
  <c r="AC97" i="19"/>
  <c r="BK97" i="19"/>
  <c r="AW97" i="19"/>
  <c r="BM97" i="19"/>
  <c r="BO97" i="19"/>
  <c r="K97" i="19"/>
  <c r="AS97" i="19"/>
  <c r="CA97" i="19"/>
  <c r="CI97" i="19"/>
  <c r="AK97" i="19"/>
  <c r="BQ97" i="19"/>
  <c r="CE97" i="19"/>
  <c r="AA97" i="19"/>
  <c r="BI97" i="19"/>
  <c r="CQ97" i="19"/>
  <c r="G97" i="19"/>
  <c r="M86" i="19"/>
  <c r="AY86" i="19"/>
  <c r="CG86" i="19"/>
  <c r="Y86" i="19"/>
  <c r="AW86" i="19"/>
  <c r="BM86" i="19"/>
  <c r="AC86" i="19"/>
  <c r="BO86" i="19"/>
  <c r="G86" i="19"/>
  <c r="AO86" i="19"/>
  <c r="CQ86" i="19"/>
  <c r="AE86" i="19"/>
  <c r="AS86" i="19"/>
  <c r="CE86" i="19"/>
  <c r="W86" i="19"/>
  <c r="BE86" i="19"/>
  <c r="O86" i="19"/>
  <c r="BW86" i="19"/>
  <c r="BI86" i="19"/>
  <c r="E86" i="19"/>
  <c r="AM86" i="19"/>
  <c r="BU86" i="19"/>
  <c r="BG86" i="19"/>
  <c r="AU86" i="19"/>
  <c r="CO86" i="19"/>
  <c r="AK86" i="19"/>
  <c r="BS86" i="19"/>
  <c r="AQ86" i="19"/>
  <c r="Q86" i="19"/>
  <c r="CM86" i="19"/>
  <c r="S86" i="19"/>
  <c r="BA86" i="19"/>
  <c r="CI86" i="19"/>
  <c r="CC86" i="19"/>
  <c r="BK86" i="19"/>
  <c r="AG86" i="19"/>
  <c r="AI86" i="19"/>
  <c r="BQ86" i="19"/>
  <c r="I86" i="19"/>
  <c r="K86" i="19"/>
  <c r="AA86" i="19"/>
  <c r="BC86" i="19"/>
  <c r="CK86" i="19"/>
  <c r="CS86" i="19"/>
  <c r="CA86" i="19"/>
  <c r="BY86" i="19"/>
  <c r="U86" i="19"/>
  <c r="BU452" i="19"/>
  <c r="CK452" i="19"/>
  <c r="U452" i="19"/>
  <c r="BC452" i="19"/>
  <c r="CM452" i="19"/>
  <c r="AE452" i="19"/>
  <c r="BM452" i="19"/>
  <c r="AK452" i="19"/>
  <c r="BS452" i="19"/>
  <c r="M452" i="19"/>
  <c r="AU452" i="19"/>
  <c r="CC452" i="19"/>
  <c r="BA452" i="19"/>
  <c r="CI452" i="19"/>
  <c r="AC452" i="19"/>
  <c r="BK452" i="19"/>
  <c r="CS452" i="19"/>
  <c r="BQ452" i="19"/>
  <c r="K452" i="19"/>
  <c r="AS452" i="19"/>
  <c r="CA452" i="19"/>
  <c r="S452" i="19"/>
  <c r="CG452" i="19"/>
  <c r="AA452" i="19"/>
  <c r="BI452" i="19"/>
  <c r="CQ452" i="19"/>
  <c r="AI452" i="19"/>
  <c r="G452" i="19"/>
  <c r="AQ452" i="19"/>
  <c r="BY452" i="19"/>
  <c r="Q452" i="19"/>
  <c r="AY452" i="19"/>
  <c r="W452" i="19"/>
  <c r="BG452" i="19"/>
  <c r="CO452" i="19"/>
  <c r="AG452" i="19"/>
  <c r="BO452" i="19"/>
  <c r="O452" i="19"/>
  <c r="AW452" i="19"/>
  <c r="CE452" i="19"/>
  <c r="E452" i="19"/>
  <c r="AM452" i="19"/>
  <c r="BW452" i="19"/>
  <c r="AO452" i="19"/>
  <c r="Y452" i="19"/>
  <c r="BI468" i="19"/>
  <c r="BY468" i="19"/>
  <c r="M468" i="19"/>
  <c r="BU468" i="19"/>
  <c r="I468" i="19"/>
  <c r="G468" i="19"/>
  <c r="AQ468" i="19"/>
  <c r="CA468" i="19"/>
  <c r="S468" i="19"/>
  <c r="W468" i="19"/>
  <c r="BG468" i="19"/>
  <c r="CQ468" i="19"/>
  <c r="AI468" i="19"/>
  <c r="E468" i="19"/>
  <c r="AM468" i="19"/>
  <c r="BW468" i="19"/>
  <c r="Q468" i="19"/>
  <c r="AY468" i="19"/>
  <c r="U468" i="19"/>
  <c r="BC468" i="19"/>
  <c r="CM468" i="19"/>
  <c r="AG468" i="19"/>
  <c r="BO468" i="19"/>
  <c r="AK468" i="19"/>
  <c r="BS468" i="19"/>
  <c r="O468" i="19"/>
  <c r="AW468" i="19"/>
  <c r="CE468" i="19"/>
  <c r="BA468" i="19"/>
  <c r="CI468" i="19"/>
  <c r="AE468" i="19"/>
  <c r="BM468" i="19"/>
  <c r="BQ468" i="19"/>
  <c r="K468" i="19"/>
  <c r="AU468" i="19"/>
  <c r="CC468" i="19"/>
  <c r="CG468" i="19"/>
  <c r="AA468" i="19"/>
  <c r="BK468" i="19"/>
  <c r="CS468" i="19"/>
  <c r="BE468" i="19"/>
  <c r="CO468" i="19"/>
  <c r="AC468" i="19"/>
  <c r="AS468" i="19"/>
  <c r="AO468" i="19"/>
  <c r="Q496" i="19"/>
  <c r="CA496" i="19"/>
  <c r="CO496" i="19"/>
  <c r="BW496" i="19"/>
  <c r="BK496" i="19"/>
  <c r="BY496" i="19"/>
  <c r="BG496" i="19"/>
  <c r="AU496" i="19"/>
  <c r="BI496" i="19"/>
  <c r="AQ496" i="19"/>
  <c r="AE496" i="19"/>
  <c r="AS496" i="19"/>
  <c r="AA496" i="19"/>
  <c r="O496" i="19"/>
  <c r="AC496" i="19"/>
  <c r="K496" i="19"/>
  <c r="M496" i="19"/>
  <c r="CQ496" i="19"/>
  <c r="CM496" i="19"/>
  <c r="I496" i="19"/>
  <c r="CK496" i="19"/>
  <c r="BU496" i="19"/>
  <c r="BE496" i="19"/>
  <c r="AO496" i="19"/>
  <c r="Y496" i="19"/>
  <c r="BC496" i="19"/>
  <c r="AI496" i="19"/>
  <c r="AM496" i="19"/>
  <c r="CG496" i="19"/>
  <c r="S496" i="19"/>
  <c r="W496" i="19"/>
  <c r="BQ496" i="19"/>
  <c r="G496" i="19"/>
  <c r="BA496" i="19"/>
  <c r="CS496" i="19"/>
  <c r="AK496" i="19"/>
  <c r="U496" i="19"/>
  <c r="CE496" i="19"/>
  <c r="CI496" i="19"/>
  <c r="E496" i="19"/>
  <c r="BO496" i="19"/>
  <c r="AO78" i="19"/>
  <c r="BW78" i="19"/>
  <c r="O78" i="19"/>
  <c r="AM78" i="19"/>
  <c r="Q78" i="19"/>
  <c r="S78" i="19"/>
  <c r="BE78" i="19"/>
  <c r="CM78" i="19"/>
  <c r="AE78" i="19"/>
  <c r="CG78" i="19"/>
  <c r="BC78" i="19"/>
  <c r="AI78" i="19"/>
  <c r="BU78" i="19"/>
  <c r="M78" i="19"/>
  <c r="AU78" i="19"/>
  <c r="E78" i="19"/>
  <c r="U78" i="19"/>
  <c r="AY78" i="19"/>
  <c r="CK78" i="19"/>
  <c r="AC78" i="19"/>
  <c r="BK78" i="19"/>
  <c r="AW78" i="19"/>
  <c r="AG78" i="19"/>
  <c r="BO78" i="19"/>
  <c r="K78" i="19"/>
  <c r="AS78" i="19"/>
  <c r="CA78" i="19"/>
  <c r="CI78" i="19"/>
  <c r="AK78" i="19"/>
  <c r="CE78" i="19"/>
  <c r="AA78" i="19"/>
  <c r="BI78" i="19"/>
  <c r="CQ78" i="19"/>
  <c r="G78" i="19"/>
  <c r="BM78" i="19"/>
  <c r="I78" i="19"/>
  <c r="AQ78" i="19"/>
  <c r="BY78" i="19"/>
  <c r="W78" i="19"/>
  <c r="BA78" i="19"/>
  <c r="BS78" i="19"/>
  <c r="CO78" i="19"/>
  <c r="BQ78" i="19"/>
  <c r="CS78" i="19"/>
  <c r="CC78" i="19"/>
  <c r="Y78" i="19"/>
  <c r="BG78" i="19"/>
  <c r="CQ109" i="19"/>
  <c r="W109" i="19"/>
  <c r="BE109" i="19"/>
  <c r="CM109" i="19"/>
  <c r="Q109" i="19"/>
  <c r="AG109" i="19"/>
  <c r="E109" i="19"/>
  <c r="AM109" i="19"/>
  <c r="BU109" i="19"/>
  <c r="AI109" i="19"/>
  <c r="BI109" i="19"/>
  <c r="AW109" i="19"/>
  <c r="U109" i="19"/>
  <c r="BC109" i="19"/>
  <c r="CK109" i="19"/>
  <c r="CC109" i="19"/>
  <c r="S109" i="19"/>
  <c r="O109" i="19"/>
  <c r="AK109" i="19"/>
  <c r="BS109" i="19"/>
  <c r="K109" i="19"/>
  <c r="AS109" i="19"/>
  <c r="BM109" i="19"/>
  <c r="AE109" i="19"/>
  <c r="BA109" i="19"/>
  <c r="CI109" i="19"/>
  <c r="AA109" i="19"/>
  <c r="CE109" i="19"/>
  <c r="BO109" i="19"/>
  <c r="AU109" i="19"/>
  <c r="BQ109" i="19"/>
  <c r="I109" i="19"/>
  <c r="AQ109" i="19"/>
  <c r="M109" i="19"/>
  <c r="BY109" i="19"/>
  <c r="BK109" i="19"/>
  <c r="CG109" i="19"/>
  <c r="Y109" i="19"/>
  <c r="BG109" i="19"/>
  <c r="AY109" i="19"/>
  <c r="CO109" i="19"/>
  <c r="CA109" i="19"/>
  <c r="G109" i="19"/>
  <c r="AO109" i="19"/>
  <c r="CS109" i="19"/>
  <c r="AC109" i="19"/>
  <c r="BW109" i="19"/>
  <c r="CM163" i="19"/>
  <c r="AE163" i="19"/>
  <c r="E163" i="19"/>
  <c r="I163" i="19"/>
  <c r="AO163" i="19"/>
  <c r="CS163" i="19"/>
  <c r="M163" i="19"/>
  <c r="AU163" i="19"/>
  <c r="AG163" i="19"/>
  <c r="AK163" i="19"/>
  <c r="AY163" i="19"/>
  <c r="Y163" i="19"/>
  <c r="C163" i="19"/>
  <c r="AC163" i="19"/>
  <c r="BK163" i="19"/>
  <c r="BC163" i="19"/>
  <c r="BM163" i="19"/>
  <c r="BA163" i="19"/>
  <c r="K163" i="19"/>
  <c r="AS163" i="19"/>
  <c r="CA163" i="19"/>
  <c r="CE163" i="19"/>
  <c r="CI163" i="19"/>
  <c r="BQ163" i="19"/>
  <c r="AA163" i="19"/>
  <c r="BI163" i="19"/>
  <c r="CQ163" i="19"/>
  <c r="G163" i="19"/>
  <c r="Q163" i="19"/>
  <c r="BU163" i="19"/>
  <c r="AQ163" i="19"/>
  <c r="BY163" i="19"/>
  <c r="U163" i="19"/>
  <c r="AI163" i="19"/>
  <c r="AM163" i="19"/>
  <c r="S163" i="19"/>
  <c r="BG163" i="19"/>
  <c r="CO163" i="19"/>
  <c r="AW163" i="19"/>
  <c r="BE163" i="19"/>
  <c r="BO163" i="19"/>
  <c r="CC163" i="19"/>
  <c r="CK163" i="19"/>
  <c r="W163" i="19"/>
  <c r="BW163" i="19"/>
  <c r="O163" i="19"/>
  <c r="BS163" i="19"/>
  <c r="CC251" i="19"/>
  <c r="U251" i="19"/>
  <c r="BC251" i="19"/>
  <c r="CO251" i="19"/>
  <c r="CA251" i="19"/>
  <c r="CQ251" i="19"/>
  <c r="CS251" i="19"/>
  <c r="AK251" i="19"/>
  <c r="BS251" i="19"/>
  <c r="Y251" i="19"/>
  <c r="AQ251" i="19"/>
  <c r="O251" i="19"/>
  <c r="S251" i="19"/>
  <c r="BA251" i="19"/>
  <c r="CI251" i="19"/>
  <c r="BK251" i="19"/>
  <c r="CK251" i="19"/>
  <c r="BG251" i="19"/>
  <c r="C251" i="19"/>
  <c r="AI251" i="19"/>
  <c r="BQ251" i="19"/>
  <c r="M251" i="19"/>
  <c r="AA251" i="19"/>
  <c r="I251" i="19"/>
  <c r="Q251" i="19"/>
  <c r="AY251" i="19"/>
  <c r="CG251" i="19"/>
  <c r="AC251" i="19"/>
  <c r="BU251" i="19"/>
  <c r="AU251" i="19"/>
  <c r="AW251" i="19"/>
  <c r="CE251" i="19"/>
  <c r="W251" i="19"/>
  <c r="BI251" i="19"/>
  <c r="BW251" i="19"/>
  <c r="K251" i="19"/>
  <c r="BM251" i="19"/>
  <c r="E251" i="19"/>
  <c r="AM251" i="19"/>
  <c r="BY251" i="19"/>
  <c r="AO251" i="19"/>
  <c r="BE251" i="19"/>
  <c r="AG251" i="19"/>
  <c r="BO251" i="19"/>
  <c r="G251" i="19"/>
  <c r="AS251" i="19"/>
  <c r="AE251" i="19"/>
  <c r="CM251" i="19"/>
  <c r="O487" i="19"/>
  <c r="AC487" i="19"/>
  <c r="AQ487" i="19"/>
  <c r="M487" i="19"/>
  <c r="AA487" i="19"/>
  <c r="I487" i="19"/>
  <c r="K487" i="19"/>
  <c r="CO487" i="19"/>
  <c r="BY487" i="19"/>
  <c r="CM487" i="19"/>
  <c r="BU487" i="19"/>
  <c r="BI487" i="19"/>
  <c r="BW487" i="19"/>
  <c r="BE487" i="19"/>
  <c r="AS487" i="19"/>
  <c r="CK487" i="19"/>
  <c r="AO487" i="19"/>
  <c r="Y487" i="19"/>
  <c r="BG487" i="19"/>
  <c r="CI487" i="19"/>
  <c r="BS487" i="19"/>
  <c r="BC487" i="19"/>
  <c r="AM487" i="19"/>
  <c r="W487" i="19"/>
  <c r="G487" i="19"/>
  <c r="E487" i="19"/>
  <c r="AY487" i="19"/>
  <c r="AI487" i="19"/>
  <c r="CS487" i="19"/>
  <c r="S487" i="19"/>
  <c r="CC487" i="19"/>
  <c r="CG487" i="19"/>
  <c r="BM487" i="19"/>
  <c r="BQ487" i="19"/>
  <c r="AW487" i="19"/>
  <c r="BA487" i="19"/>
  <c r="AG487" i="19"/>
  <c r="AK487" i="19"/>
  <c r="CE487" i="19"/>
  <c r="Q487" i="19"/>
  <c r="AC376" i="19"/>
  <c r="BK376" i="19"/>
  <c r="CS376" i="19"/>
  <c r="AK376" i="19"/>
  <c r="I376" i="19"/>
  <c r="K376" i="19"/>
  <c r="AS376" i="19"/>
  <c r="CA376" i="19"/>
  <c r="S376" i="19"/>
  <c r="BA376" i="19"/>
  <c r="BU376" i="19"/>
  <c r="AA376" i="19"/>
  <c r="BI376" i="19"/>
  <c r="CQ376" i="19"/>
  <c r="AI376" i="19"/>
  <c r="BQ376" i="19"/>
  <c r="W376" i="19"/>
  <c r="AQ376" i="19"/>
  <c r="BY376" i="19"/>
  <c r="Q376" i="19"/>
  <c r="AY376" i="19"/>
  <c r="CG376" i="19"/>
  <c r="CI376" i="19"/>
  <c r="BG376" i="19"/>
  <c r="CO376" i="19"/>
  <c r="AG376" i="19"/>
  <c r="BO376" i="19"/>
  <c r="BC376" i="19"/>
  <c r="Y376" i="19"/>
  <c r="BW376" i="19"/>
  <c r="O376" i="19"/>
  <c r="AW376" i="19"/>
  <c r="CE376" i="19"/>
  <c r="BE376" i="19"/>
  <c r="CK376" i="19"/>
  <c r="CM376" i="19"/>
  <c r="AE376" i="19"/>
  <c r="BM376" i="19"/>
  <c r="E376" i="19"/>
  <c r="G376" i="19"/>
  <c r="AO376" i="19"/>
  <c r="M376" i="19"/>
  <c r="AU376" i="19"/>
  <c r="CC376" i="19"/>
  <c r="U376" i="19"/>
  <c r="BS376" i="19"/>
  <c r="AM376" i="19"/>
  <c r="BG149" i="19"/>
  <c r="CO149" i="19"/>
  <c r="AG149" i="19"/>
  <c r="BO149" i="19"/>
  <c r="G149" i="19"/>
  <c r="AO149" i="19"/>
  <c r="BW149" i="19"/>
  <c r="O149" i="19"/>
  <c r="AW149" i="19"/>
  <c r="CE149" i="19"/>
  <c r="W149" i="19"/>
  <c r="BU149" i="19"/>
  <c r="CM149" i="19"/>
  <c r="AE149" i="19"/>
  <c r="BM149" i="19"/>
  <c r="E149" i="19"/>
  <c r="AM149" i="19"/>
  <c r="CK149" i="19"/>
  <c r="M149" i="19"/>
  <c r="AU149" i="19"/>
  <c r="CC149" i="19"/>
  <c r="U149" i="19"/>
  <c r="BC149" i="19"/>
  <c r="BE149" i="19"/>
  <c r="AC149" i="19"/>
  <c r="BK149" i="19"/>
  <c r="CS149" i="19"/>
  <c r="AK149" i="19"/>
  <c r="BS149" i="19"/>
  <c r="K149" i="19"/>
  <c r="AS149" i="19"/>
  <c r="CA149" i="19"/>
  <c r="S149" i="19"/>
  <c r="BA149" i="19"/>
  <c r="CI149" i="19"/>
  <c r="AA149" i="19"/>
  <c r="BI149" i="19"/>
  <c r="CQ149" i="19"/>
  <c r="AI149" i="19"/>
  <c r="BQ149" i="19"/>
  <c r="I149" i="19"/>
  <c r="AQ149" i="19"/>
  <c r="BY149" i="19"/>
  <c r="Q149" i="19"/>
  <c r="AY149" i="19"/>
  <c r="CG149" i="19"/>
  <c r="Y149" i="19"/>
  <c r="BE213" i="19"/>
  <c r="CM213" i="19"/>
  <c r="AE213" i="19"/>
  <c r="BM213" i="19"/>
  <c r="W213" i="19"/>
  <c r="U213" i="19"/>
  <c r="BU213" i="19"/>
  <c r="M213" i="19"/>
  <c r="AU213" i="19"/>
  <c r="CC213" i="19"/>
  <c r="CI213" i="19"/>
  <c r="CG213" i="19"/>
  <c r="CK213" i="19"/>
  <c r="AC213" i="19"/>
  <c r="BK213" i="19"/>
  <c r="CS213" i="19"/>
  <c r="AK213" i="19"/>
  <c r="E213" i="19"/>
  <c r="K213" i="19"/>
  <c r="AS213" i="19"/>
  <c r="CA213" i="19"/>
  <c r="S213" i="19"/>
  <c r="AM213" i="19"/>
  <c r="BQ213" i="19"/>
  <c r="C213" i="19"/>
  <c r="AA213" i="19"/>
  <c r="BI213" i="19"/>
  <c r="CQ213" i="19"/>
  <c r="AI213" i="19"/>
  <c r="BA213" i="19"/>
  <c r="I213" i="19"/>
  <c r="AQ213" i="19"/>
  <c r="BY213" i="19"/>
  <c r="Q213" i="19"/>
  <c r="AY213" i="19"/>
  <c r="BC213" i="19"/>
  <c r="Y213" i="19"/>
  <c r="BG213" i="19"/>
  <c r="CO213" i="19"/>
  <c r="AG213" i="19"/>
  <c r="BO213" i="19"/>
  <c r="G213" i="19"/>
  <c r="AO213" i="19"/>
  <c r="BW213" i="19"/>
  <c r="O213" i="19"/>
  <c r="CE213" i="19"/>
  <c r="BS213" i="19"/>
  <c r="AW213" i="19"/>
  <c r="Q74" i="19"/>
  <c r="AY74" i="19"/>
  <c r="CG74" i="19"/>
  <c r="BI74" i="19"/>
  <c r="AU74" i="19"/>
  <c r="AC74" i="19"/>
  <c r="AG74" i="19"/>
  <c r="BO74" i="19"/>
  <c r="G74" i="19"/>
  <c r="AE74" i="19"/>
  <c r="CO74" i="19"/>
  <c r="K74" i="19"/>
  <c r="AW74" i="19"/>
  <c r="CE74" i="19"/>
  <c r="W74" i="19"/>
  <c r="BY74" i="19"/>
  <c r="Y74" i="19"/>
  <c r="AA74" i="19"/>
  <c r="BM74" i="19"/>
  <c r="E74" i="19"/>
  <c r="AM74" i="19"/>
  <c r="AO74" i="19"/>
  <c r="BE74" i="19"/>
  <c r="AQ74" i="19"/>
  <c r="CC74" i="19"/>
  <c r="U74" i="19"/>
  <c r="BC74" i="19"/>
  <c r="CA74" i="19"/>
  <c r="BK74" i="19"/>
  <c r="BG74" i="19"/>
  <c r="CS74" i="19"/>
  <c r="AK74" i="19"/>
  <c r="BS74" i="19"/>
  <c r="AS74" i="19"/>
  <c r="BU74" i="19"/>
  <c r="BW74" i="19"/>
  <c r="S74" i="19"/>
  <c r="BA74" i="19"/>
  <c r="CI74" i="19"/>
  <c r="CK74" i="19"/>
  <c r="CQ74" i="19"/>
  <c r="M74" i="19"/>
  <c r="CM74" i="19"/>
  <c r="AI74" i="19"/>
  <c r="BQ74" i="19"/>
  <c r="O74" i="19"/>
  <c r="I74" i="19"/>
  <c r="O323" i="19"/>
  <c r="AW323" i="19"/>
  <c r="CE323" i="19"/>
  <c r="W323" i="19"/>
  <c r="BE323" i="19"/>
  <c r="CM323" i="19"/>
  <c r="AE323" i="19"/>
  <c r="BM323" i="19"/>
  <c r="E323" i="19"/>
  <c r="AM323" i="19"/>
  <c r="BU323" i="19"/>
  <c r="M323" i="19"/>
  <c r="AU323" i="19"/>
  <c r="CC323" i="19"/>
  <c r="U323" i="19"/>
  <c r="BC323" i="19"/>
  <c r="CK323" i="19"/>
  <c r="AC323" i="19"/>
  <c r="BK323" i="19"/>
  <c r="CS323" i="19"/>
  <c r="AK323" i="19"/>
  <c r="BS323" i="19"/>
  <c r="K323" i="19"/>
  <c r="AS323" i="19"/>
  <c r="CQ323" i="19"/>
  <c r="AI323" i="19"/>
  <c r="BQ323" i="19"/>
  <c r="I323" i="19"/>
  <c r="AQ323" i="19"/>
  <c r="BY323" i="19"/>
  <c r="Q323" i="19"/>
  <c r="AY323" i="19"/>
  <c r="CG323" i="19"/>
  <c r="Y323" i="19"/>
  <c r="BG323" i="19"/>
  <c r="CO323" i="19"/>
  <c r="AG323" i="19"/>
  <c r="BO323" i="19"/>
  <c r="G323" i="19"/>
  <c r="AO323" i="19"/>
  <c r="BW323" i="19"/>
  <c r="S323" i="19"/>
  <c r="BA323" i="19"/>
  <c r="CI323" i="19"/>
  <c r="AA323" i="19"/>
  <c r="BI323" i="19"/>
  <c r="CA323" i="19"/>
  <c r="C149" i="19"/>
  <c r="C91" i="19"/>
  <c r="C139" i="19"/>
  <c r="C89" i="19"/>
  <c r="C7" i="19"/>
  <c r="C130" i="19"/>
  <c r="C75" i="19"/>
  <c r="C283" i="19"/>
  <c r="C260" i="19"/>
  <c r="C61" i="19"/>
  <c r="C310" i="19"/>
  <c r="C432" i="19"/>
  <c r="C485" i="19"/>
  <c r="C418" i="19"/>
  <c r="G435" i="19"/>
  <c r="BC435" i="19"/>
  <c r="AM435" i="19"/>
  <c r="W435" i="19"/>
  <c r="CE435" i="19"/>
  <c r="Y435" i="19"/>
  <c r="BG435" i="19"/>
  <c r="CO435" i="19"/>
  <c r="AG435" i="19"/>
  <c r="E435" i="19"/>
  <c r="AO435" i="19"/>
  <c r="BW435" i="19"/>
  <c r="O435" i="19"/>
  <c r="AW435" i="19"/>
  <c r="U435" i="19"/>
  <c r="BE435" i="19"/>
  <c r="CM435" i="19"/>
  <c r="AE435" i="19"/>
  <c r="BM435" i="19"/>
  <c r="AK435" i="19"/>
  <c r="BU435" i="19"/>
  <c r="M435" i="19"/>
  <c r="AU435" i="19"/>
  <c r="CC435" i="19"/>
  <c r="S435" i="19"/>
  <c r="BA435" i="19"/>
  <c r="CK435" i="19"/>
  <c r="AC435" i="19"/>
  <c r="BK435" i="19"/>
  <c r="CS435" i="19"/>
  <c r="AI435" i="19"/>
  <c r="BQ435" i="19"/>
  <c r="K435" i="19"/>
  <c r="AS435" i="19"/>
  <c r="CA435" i="19"/>
  <c r="AY435" i="19"/>
  <c r="CG435" i="19"/>
  <c r="AA435" i="19"/>
  <c r="BI435" i="19"/>
  <c r="CQ435" i="19"/>
  <c r="BO435" i="19"/>
  <c r="I435" i="19"/>
  <c r="AQ435" i="19"/>
  <c r="BY435" i="19"/>
  <c r="Q435" i="19"/>
  <c r="CI435" i="19"/>
  <c r="C452" i="19"/>
  <c r="C305" i="19"/>
  <c r="C468" i="19"/>
  <c r="C486" i="19"/>
  <c r="C360" i="19"/>
  <c r="C466" i="19"/>
  <c r="C323" i="19"/>
  <c r="C16" i="19"/>
  <c r="C144" i="19"/>
  <c r="E418" i="19"/>
  <c r="CK428" i="19"/>
  <c r="CA439" i="19"/>
  <c r="BG469" i="19"/>
  <c r="AG472" i="19"/>
  <c r="AM475" i="19"/>
  <c r="AS478" i="19"/>
  <c r="AY481" i="19"/>
  <c r="G483" i="19"/>
  <c r="BE484" i="19"/>
  <c r="AC486" i="19"/>
  <c r="CA487" i="19"/>
  <c r="BU492" i="19"/>
  <c r="CA495" i="19"/>
  <c r="AU130" i="19"/>
  <c r="AY320" i="19"/>
  <c r="G392" i="19"/>
  <c r="AO416" i="19"/>
  <c r="AA484" i="19"/>
  <c r="W472" i="19"/>
  <c r="M483" i="19"/>
  <c r="BA5" i="19"/>
  <c r="AQ36" i="19"/>
  <c r="CK91" i="19"/>
  <c r="CS131" i="19"/>
  <c r="AQ139" i="19"/>
  <c r="O171" i="19"/>
  <c r="CG345" i="19"/>
  <c r="CG432" i="19"/>
  <c r="BY67" i="19"/>
  <c r="U67" i="19"/>
  <c r="BC67" i="19"/>
  <c r="CK67" i="19"/>
  <c r="CS67" i="19"/>
  <c r="BW67" i="19"/>
  <c r="CO67" i="19"/>
  <c r="AK67" i="19"/>
  <c r="BS67" i="19"/>
  <c r="AG67" i="19"/>
  <c r="Q67" i="19"/>
  <c r="CC67" i="19"/>
  <c r="S67" i="19"/>
  <c r="BA67" i="19"/>
  <c r="CI67" i="19"/>
  <c r="CA67" i="19"/>
  <c r="BK67" i="19"/>
  <c r="CM67" i="19"/>
  <c r="C67" i="19"/>
  <c r="AI67" i="19"/>
  <c r="BQ67" i="19"/>
  <c r="I67" i="19"/>
  <c r="K67" i="19"/>
  <c r="AA67" i="19"/>
  <c r="M67" i="19"/>
  <c r="AY67" i="19"/>
  <c r="CG67" i="19"/>
  <c r="Y67" i="19"/>
  <c r="AW67" i="19"/>
  <c r="BM67" i="19"/>
  <c r="AC67" i="19"/>
  <c r="BO67" i="19"/>
  <c r="G67" i="19"/>
  <c r="AO67" i="19"/>
  <c r="CQ67" i="19"/>
  <c r="AE67" i="19"/>
  <c r="AS67" i="19"/>
  <c r="CE67" i="19"/>
  <c r="W67" i="19"/>
  <c r="BE67" i="19"/>
  <c r="O67" i="19"/>
  <c r="AQ67" i="19"/>
  <c r="BU67" i="19"/>
  <c r="BG67" i="19"/>
  <c r="AU67" i="19"/>
  <c r="BI67" i="19"/>
  <c r="E67" i="19"/>
  <c r="AM67" i="19"/>
  <c r="Q118" i="19"/>
  <c r="AM118" i="19"/>
  <c r="BU118" i="19"/>
  <c r="M118" i="19"/>
  <c r="E118" i="19"/>
  <c r="BQ118" i="19"/>
  <c r="AG118" i="19"/>
  <c r="BC118" i="19"/>
  <c r="CK118" i="19"/>
  <c r="AC118" i="19"/>
  <c r="AY118" i="19"/>
  <c r="O118" i="19"/>
  <c r="AW118" i="19"/>
  <c r="BS118" i="19"/>
  <c r="K118" i="19"/>
  <c r="AS118" i="19"/>
  <c r="CQ118" i="19"/>
  <c r="AI118" i="19"/>
  <c r="BM118" i="19"/>
  <c r="CI118" i="19"/>
  <c r="AA118" i="19"/>
  <c r="BI118" i="19"/>
  <c r="S118" i="19"/>
  <c r="AK118" i="19"/>
  <c r="CC118" i="19"/>
  <c r="I118" i="19"/>
  <c r="AQ118" i="19"/>
  <c r="BY118" i="19"/>
  <c r="BK118" i="19"/>
  <c r="BA118" i="19"/>
  <c r="CS118" i="19"/>
  <c r="Y118" i="19"/>
  <c r="BG118" i="19"/>
  <c r="CO118" i="19"/>
  <c r="U118" i="19"/>
  <c r="CA118" i="19"/>
  <c r="G118" i="19"/>
  <c r="AO118" i="19"/>
  <c r="BW118" i="19"/>
  <c r="AU118" i="19"/>
  <c r="BO118" i="19"/>
  <c r="CE118" i="19"/>
  <c r="W118" i="19"/>
  <c r="BE118" i="19"/>
  <c r="CM118" i="19"/>
  <c r="CG118" i="19"/>
  <c r="AE118" i="19"/>
  <c r="BU114" i="19"/>
  <c r="Q114" i="19"/>
  <c r="AY114" i="19"/>
  <c r="CG114" i="19"/>
  <c r="M114" i="19"/>
  <c r="G114" i="19"/>
  <c r="CK114" i="19"/>
  <c r="AG114" i="19"/>
  <c r="BO114" i="19"/>
  <c r="AM114" i="19"/>
  <c r="BG114" i="19"/>
  <c r="AA114" i="19"/>
  <c r="O114" i="19"/>
  <c r="AW114" i="19"/>
  <c r="CE114" i="19"/>
  <c r="BY114" i="19"/>
  <c r="W114" i="19"/>
  <c r="AC114" i="19"/>
  <c r="C114" i="19"/>
  <c r="AE114" i="19"/>
  <c r="BM114" i="19"/>
  <c r="E114" i="19"/>
  <c r="AQ114" i="19"/>
  <c r="BI114" i="19"/>
  <c r="I114" i="19"/>
  <c r="AU114" i="19"/>
  <c r="CC114" i="19"/>
  <c r="U114" i="19"/>
  <c r="CI114" i="19"/>
  <c r="AS114" i="19"/>
  <c r="Y114" i="19"/>
  <c r="BK114" i="19"/>
  <c r="CS114" i="19"/>
  <c r="AK114" i="19"/>
  <c r="K114" i="19"/>
  <c r="BS114" i="19"/>
  <c r="AO114" i="19"/>
  <c r="CA114" i="19"/>
  <c r="S114" i="19"/>
  <c r="BA114" i="19"/>
  <c r="BC114" i="19"/>
  <c r="BW114" i="19"/>
  <c r="CQ114" i="19"/>
  <c r="AI114" i="19"/>
  <c r="BQ114" i="19"/>
  <c r="CO114" i="19"/>
  <c r="CM114" i="19"/>
  <c r="BE114" i="19"/>
  <c r="BW274" i="19"/>
  <c r="O274" i="19"/>
  <c r="AW274" i="19"/>
  <c r="CE274" i="19"/>
  <c r="W274" i="19"/>
  <c r="BE274" i="19"/>
  <c r="CM274" i="19"/>
  <c r="AE274" i="19"/>
  <c r="BM274" i="19"/>
  <c r="E274" i="19"/>
  <c r="AM274" i="19"/>
  <c r="BU274" i="19"/>
  <c r="M274" i="19"/>
  <c r="AU274" i="19"/>
  <c r="CC274" i="19"/>
  <c r="U274" i="19"/>
  <c r="BC274" i="19"/>
  <c r="CK274" i="19"/>
  <c r="AC274" i="19"/>
  <c r="BK274" i="19"/>
  <c r="CS274" i="19"/>
  <c r="AK274" i="19"/>
  <c r="BS274" i="19"/>
  <c r="K274" i="19"/>
  <c r="AS274" i="19"/>
  <c r="CA274" i="19"/>
  <c r="S274" i="19"/>
  <c r="BA274" i="19"/>
  <c r="CI274" i="19"/>
  <c r="AA274" i="19"/>
  <c r="BI274" i="19"/>
  <c r="CQ274" i="19"/>
  <c r="AI274" i="19"/>
  <c r="BQ274" i="19"/>
  <c r="I274" i="19"/>
  <c r="AQ274" i="19"/>
  <c r="BY274" i="19"/>
  <c r="Q274" i="19"/>
  <c r="AY274" i="19"/>
  <c r="CG274" i="19"/>
  <c r="Y274" i="19"/>
  <c r="BG274" i="19"/>
  <c r="CO274" i="19"/>
  <c r="AG274" i="19"/>
  <c r="BO274" i="19"/>
  <c r="G274" i="19"/>
  <c r="AO274" i="19"/>
  <c r="K214" i="19"/>
  <c r="AS214" i="19"/>
  <c r="CA214" i="19"/>
  <c r="S214" i="19"/>
  <c r="BA214" i="19"/>
  <c r="W214" i="19"/>
  <c r="AA214" i="19"/>
  <c r="BI214" i="19"/>
  <c r="CQ214" i="19"/>
  <c r="AI214" i="19"/>
  <c r="BQ214" i="19"/>
  <c r="CI214" i="19"/>
  <c r="AQ214" i="19"/>
  <c r="BY214" i="19"/>
  <c r="Q214" i="19"/>
  <c r="AY214" i="19"/>
  <c r="CG214" i="19"/>
  <c r="Y214" i="19"/>
  <c r="BG214" i="19"/>
  <c r="CO214" i="19"/>
  <c r="AG214" i="19"/>
  <c r="BO214" i="19"/>
  <c r="BE214" i="19"/>
  <c r="CK214" i="19"/>
  <c r="BW214" i="19"/>
  <c r="O214" i="19"/>
  <c r="AW214" i="19"/>
  <c r="CE214" i="19"/>
  <c r="G214" i="19"/>
  <c r="AO214" i="19"/>
  <c r="CM214" i="19"/>
  <c r="AE214" i="19"/>
  <c r="BM214" i="19"/>
  <c r="E214" i="19"/>
  <c r="BS214" i="19"/>
  <c r="BC214" i="19"/>
  <c r="M214" i="19"/>
  <c r="AU214" i="19"/>
  <c r="CC214" i="19"/>
  <c r="U214" i="19"/>
  <c r="I214" i="19"/>
  <c r="AM214" i="19"/>
  <c r="AK214" i="19"/>
  <c r="BU214" i="19"/>
  <c r="C214" i="19"/>
  <c r="AC214" i="19"/>
  <c r="BK214" i="19"/>
  <c r="CS214" i="19"/>
  <c r="CM35" i="19"/>
  <c r="BM35" i="19"/>
  <c r="Y35" i="19"/>
  <c r="BK35" i="19"/>
  <c r="BU35" i="19"/>
  <c r="BS35" i="19"/>
  <c r="S35" i="19"/>
  <c r="CI35" i="19"/>
  <c r="BA35" i="19"/>
  <c r="CO35" i="19"/>
  <c r="O35" i="19"/>
  <c r="CA35" i="19"/>
  <c r="AI35" i="19"/>
  <c r="I35" i="19"/>
  <c r="CC35" i="19"/>
  <c r="G35" i="19"/>
  <c r="CG35" i="19"/>
  <c r="K35" i="19"/>
  <c r="AY35" i="19"/>
  <c r="M35" i="19"/>
  <c r="AE35" i="19"/>
  <c r="AM35" i="19"/>
  <c r="U35" i="19"/>
  <c r="AA35" i="19"/>
  <c r="BO35" i="19"/>
  <c r="AG35" i="19"/>
  <c r="BI35" i="19"/>
  <c r="BQ35" i="19"/>
  <c r="AC35" i="19"/>
  <c r="AQ35" i="19"/>
  <c r="CE35" i="19"/>
  <c r="BC35" i="19"/>
  <c r="CK35" i="19"/>
  <c r="CQ35" i="19"/>
  <c r="AO35" i="19"/>
  <c r="BG35" i="19"/>
  <c r="W35" i="19"/>
  <c r="BY35" i="19"/>
  <c r="E35" i="19"/>
  <c r="Q35" i="19"/>
  <c r="AW35" i="19"/>
  <c r="BW35" i="19"/>
  <c r="AS35" i="19"/>
  <c r="CS35" i="19"/>
  <c r="AK35" i="19"/>
  <c r="AU35" i="19"/>
  <c r="BE35" i="19"/>
  <c r="BK38" i="19"/>
  <c r="CI38" i="19"/>
  <c r="BA38" i="19"/>
  <c r="AK38" i="19"/>
  <c r="BO38" i="19"/>
  <c r="CO38" i="19"/>
  <c r="CA38" i="19"/>
  <c r="E38" i="19"/>
  <c r="BW38" i="19"/>
  <c r="BG38" i="19"/>
  <c r="S38" i="19"/>
  <c r="AS38" i="19"/>
  <c r="CQ38" i="19"/>
  <c r="AA38" i="19"/>
  <c r="CS38" i="19"/>
  <c r="CC38" i="19"/>
  <c r="BU38" i="19"/>
  <c r="AY38" i="19"/>
  <c r="G38" i="19"/>
  <c r="AW38" i="19"/>
  <c r="M38" i="19"/>
  <c r="U38" i="19"/>
  <c r="Y38" i="19"/>
  <c r="BI38" i="19"/>
  <c r="C38" i="19"/>
  <c r="W38" i="19"/>
  <c r="BQ38" i="19"/>
  <c r="AI38" i="19"/>
  <c r="AQ38" i="19"/>
  <c r="CE38" i="19"/>
  <c r="O38" i="19"/>
  <c r="AM38" i="19"/>
  <c r="CM38" i="19"/>
  <c r="BE38" i="19"/>
  <c r="BM38" i="19"/>
  <c r="AC38" i="19"/>
  <c r="AE38" i="19"/>
  <c r="BC38" i="19"/>
  <c r="K38" i="19"/>
  <c r="BY38" i="19"/>
  <c r="CG38" i="19"/>
  <c r="CK38" i="19"/>
  <c r="Q38" i="19"/>
  <c r="I38" i="19"/>
  <c r="AO38" i="19"/>
  <c r="AU38" i="19"/>
  <c r="BS38" i="19"/>
  <c r="AG38" i="19"/>
  <c r="CQ95" i="19"/>
  <c r="W95" i="19"/>
  <c r="BE95" i="19"/>
  <c r="CM95" i="19"/>
  <c r="BO95" i="19"/>
  <c r="M95" i="19"/>
  <c r="E95" i="19"/>
  <c r="AM95" i="19"/>
  <c r="BU95" i="19"/>
  <c r="AW95" i="19"/>
  <c r="AG95" i="19"/>
  <c r="AS95" i="19"/>
  <c r="U95" i="19"/>
  <c r="BC95" i="19"/>
  <c r="CK95" i="19"/>
  <c r="CO95" i="19"/>
  <c r="BY95" i="19"/>
  <c r="O95" i="19"/>
  <c r="AK95" i="19"/>
  <c r="BS95" i="19"/>
  <c r="K95" i="19"/>
  <c r="Q95" i="19"/>
  <c r="AI95" i="19"/>
  <c r="AE95" i="19"/>
  <c r="BA95" i="19"/>
  <c r="CI95" i="19"/>
  <c r="AA95" i="19"/>
  <c r="BI95" i="19"/>
  <c r="CC95" i="19"/>
  <c r="AU95" i="19"/>
  <c r="BQ95" i="19"/>
  <c r="I95" i="19"/>
  <c r="AQ95" i="19"/>
  <c r="S95" i="19"/>
  <c r="AY95" i="19"/>
  <c r="BK95" i="19"/>
  <c r="CG95" i="19"/>
  <c r="Y95" i="19"/>
  <c r="BG95" i="19"/>
  <c r="BM95" i="19"/>
  <c r="CE95" i="19"/>
  <c r="CA95" i="19"/>
  <c r="G95" i="19"/>
  <c r="AO95" i="19"/>
  <c r="BW95" i="19"/>
  <c r="AC95" i="19"/>
  <c r="CS95" i="19"/>
  <c r="C264" i="19"/>
  <c r="Y264" i="19"/>
  <c r="BG264" i="19"/>
  <c r="CO264" i="19"/>
  <c r="AG264" i="19"/>
  <c r="BO264" i="19"/>
  <c r="G264" i="19"/>
  <c r="AO264" i="19"/>
  <c r="BW264" i="19"/>
  <c r="O264" i="19"/>
  <c r="AW264" i="19"/>
  <c r="CE264" i="19"/>
  <c r="W264" i="19"/>
  <c r="BE264" i="19"/>
  <c r="CM264" i="19"/>
  <c r="AE264" i="19"/>
  <c r="BM264" i="19"/>
  <c r="BA264" i="19"/>
  <c r="AM264" i="19"/>
  <c r="BU264" i="19"/>
  <c r="M264" i="19"/>
  <c r="AU264" i="19"/>
  <c r="CC264" i="19"/>
  <c r="BQ264" i="19"/>
  <c r="BC264" i="19"/>
  <c r="CK264" i="19"/>
  <c r="AC264" i="19"/>
  <c r="BK264" i="19"/>
  <c r="CS264" i="19"/>
  <c r="CG264" i="19"/>
  <c r="BS264" i="19"/>
  <c r="K264" i="19"/>
  <c r="AS264" i="19"/>
  <c r="CA264" i="19"/>
  <c r="S264" i="19"/>
  <c r="E264" i="19"/>
  <c r="CI264" i="19"/>
  <c r="AA264" i="19"/>
  <c r="BI264" i="19"/>
  <c r="CQ264" i="19"/>
  <c r="AI264" i="19"/>
  <c r="U264" i="19"/>
  <c r="AQ264" i="19"/>
  <c r="BY264" i="19"/>
  <c r="Q264" i="19"/>
  <c r="AY264" i="19"/>
  <c r="AK264" i="19"/>
  <c r="I264" i="19"/>
  <c r="C280" i="19"/>
  <c r="Y280" i="19"/>
  <c r="BG280" i="19"/>
  <c r="CO280" i="19"/>
  <c r="AG280" i="19"/>
  <c r="BO280" i="19"/>
  <c r="G280" i="19"/>
  <c r="AO280" i="19"/>
  <c r="BW280" i="19"/>
  <c r="O280" i="19"/>
  <c r="AW280" i="19"/>
  <c r="CE280" i="19"/>
  <c r="W280" i="19"/>
  <c r="BE280" i="19"/>
  <c r="CM280" i="19"/>
  <c r="AE280" i="19"/>
  <c r="BM280" i="19"/>
  <c r="CG280" i="19"/>
  <c r="AM280" i="19"/>
  <c r="BU280" i="19"/>
  <c r="M280" i="19"/>
  <c r="AU280" i="19"/>
  <c r="CC280" i="19"/>
  <c r="E280" i="19"/>
  <c r="BC280" i="19"/>
  <c r="CK280" i="19"/>
  <c r="AC280" i="19"/>
  <c r="BK280" i="19"/>
  <c r="CS280" i="19"/>
  <c r="U280" i="19"/>
  <c r="BS280" i="19"/>
  <c r="K280" i="19"/>
  <c r="AS280" i="19"/>
  <c r="CA280" i="19"/>
  <c r="S280" i="19"/>
  <c r="AK280" i="19"/>
  <c r="CI280" i="19"/>
  <c r="AA280" i="19"/>
  <c r="BI280" i="19"/>
  <c r="CQ280" i="19"/>
  <c r="AI280" i="19"/>
  <c r="BA280" i="19"/>
  <c r="I280" i="19"/>
  <c r="AQ280" i="19"/>
  <c r="BY280" i="19"/>
  <c r="Q280" i="19"/>
  <c r="AY280" i="19"/>
  <c r="BQ280" i="19"/>
  <c r="AY356" i="19"/>
  <c r="U356" i="19"/>
  <c r="BU356" i="19"/>
  <c r="I356" i="19"/>
  <c r="M356" i="19"/>
  <c r="BM356" i="19"/>
  <c r="BO356" i="19"/>
  <c r="AM356" i="19"/>
  <c r="CK356" i="19"/>
  <c r="AC356" i="19"/>
  <c r="CC356" i="19"/>
  <c r="BK356" i="19"/>
  <c r="CE356" i="19"/>
  <c r="BC356" i="19"/>
  <c r="E356" i="19"/>
  <c r="AS356" i="19"/>
  <c r="AE356" i="19"/>
  <c r="Q356" i="19"/>
  <c r="S356" i="19"/>
  <c r="BS356" i="19"/>
  <c r="AA356" i="19"/>
  <c r="BI356" i="19"/>
  <c r="CQ356" i="19"/>
  <c r="G356" i="19"/>
  <c r="AK356" i="19"/>
  <c r="CI356" i="19"/>
  <c r="AQ356" i="19"/>
  <c r="BY356" i="19"/>
  <c r="AG356" i="19"/>
  <c r="W356" i="19"/>
  <c r="BA356" i="19"/>
  <c r="Y356" i="19"/>
  <c r="BG356" i="19"/>
  <c r="CO356" i="19"/>
  <c r="CS356" i="19"/>
  <c r="O356" i="19"/>
  <c r="BQ356" i="19"/>
  <c r="AO356" i="19"/>
  <c r="BW356" i="19"/>
  <c r="K356" i="19"/>
  <c r="AU356" i="19"/>
  <c r="CG356" i="19"/>
  <c r="BE356" i="19"/>
  <c r="CM356" i="19"/>
  <c r="CA356" i="19"/>
  <c r="AW356" i="19"/>
  <c r="AI356" i="19"/>
  <c r="CO430" i="19"/>
  <c r="M430" i="19"/>
  <c r="BU430" i="19"/>
  <c r="O430" i="19"/>
  <c r="AW430" i="19"/>
  <c r="CE430" i="19"/>
  <c r="W430" i="19"/>
  <c r="CK430" i="19"/>
  <c r="AE430" i="19"/>
  <c r="BM430" i="19"/>
  <c r="E430" i="19"/>
  <c r="AM430" i="19"/>
  <c r="K430" i="19"/>
  <c r="AU430" i="19"/>
  <c r="CC430" i="19"/>
  <c r="U430" i="19"/>
  <c r="BC430" i="19"/>
  <c r="AA430" i="19"/>
  <c r="BK430" i="19"/>
  <c r="CS430" i="19"/>
  <c r="AK430" i="19"/>
  <c r="BS430" i="19"/>
  <c r="I430" i="19"/>
  <c r="AQ430" i="19"/>
  <c r="CA430" i="19"/>
  <c r="S430" i="19"/>
  <c r="BA430" i="19"/>
  <c r="CI430" i="19"/>
  <c r="Y430" i="19"/>
  <c r="BG430" i="19"/>
  <c r="CQ430" i="19"/>
  <c r="AI430" i="19"/>
  <c r="BQ430" i="19"/>
  <c r="AO430" i="19"/>
  <c r="BW430" i="19"/>
  <c r="Q430" i="19"/>
  <c r="AY430" i="19"/>
  <c r="CG430" i="19"/>
  <c r="G430" i="19"/>
  <c r="BE430" i="19"/>
  <c r="CM430" i="19"/>
  <c r="AG430" i="19"/>
  <c r="BO430" i="19"/>
  <c r="BI430" i="19"/>
  <c r="BY430" i="19"/>
  <c r="AS430" i="19"/>
  <c r="C478" i="19"/>
  <c r="CM478" i="19"/>
  <c r="CI478" i="19"/>
  <c r="BW478" i="19"/>
  <c r="CK478" i="19"/>
  <c r="BS478" i="19"/>
  <c r="BG478" i="19"/>
  <c r="BU478" i="19"/>
  <c r="BC478" i="19"/>
  <c r="AQ478" i="19"/>
  <c r="BE478" i="19"/>
  <c r="AA478" i="19"/>
  <c r="AO478" i="19"/>
  <c r="W478" i="19"/>
  <c r="K478" i="19"/>
  <c r="Y478" i="19"/>
  <c r="G478" i="19"/>
  <c r="I478" i="19"/>
  <c r="AM478" i="19"/>
  <c r="AK478" i="19"/>
  <c r="U478" i="19"/>
  <c r="E478" i="19"/>
  <c r="CG478" i="19"/>
  <c r="BQ478" i="19"/>
  <c r="BA478" i="19"/>
  <c r="CE478" i="19"/>
  <c r="BK478" i="19"/>
  <c r="BO478" i="19"/>
  <c r="AU478" i="19"/>
  <c r="AY478" i="19"/>
  <c r="CS478" i="19"/>
  <c r="AE478" i="19"/>
  <c r="AI478" i="19"/>
  <c r="CC478" i="19"/>
  <c r="O478" i="19"/>
  <c r="S478" i="19"/>
  <c r="BM478" i="19"/>
  <c r="AW478" i="19"/>
  <c r="AG478" i="19"/>
  <c r="CQ478" i="19"/>
  <c r="AO458" i="19"/>
  <c r="BE458" i="19"/>
  <c r="BA458" i="19"/>
  <c r="BM458" i="19"/>
  <c r="G458" i="19"/>
  <c r="AQ458" i="19"/>
  <c r="BY458" i="19"/>
  <c r="CC458" i="19"/>
  <c r="W458" i="19"/>
  <c r="BG458" i="19"/>
  <c r="CO458" i="19"/>
  <c r="CS458" i="19"/>
  <c r="AM458" i="19"/>
  <c r="BW458" i="19"/>
  <c r="O458" i="19"/>
  <c r="S458" i="19"/>
  <c r="BC458" i="19"/>
  <c r="CM458" i="19"/>
  <c r="AE458" i="19"/>
  <c r="Q458" i="19"/>
  <c r="AY458" i="19"/>
  <c r="CI458" i="19"/>
  <c r="AC458" i="19"/>
  <c r="BK458" i="19"/>
  <c r="AG458" i="19"/>
  <c r="BO458" i="19"/>
  <c r="K458" i="19"/>
  <c r="AS458" i="19"/>
  <c r="CA458" i="19"/>
  <c r="AW458" i="19"/>
  <c r="CE458" i="19"/>
  <c r="AA458" i="19"/>
  <c r="BI458" i="19"/>
  <c r="CQ458" i="19"/>
  <c r="M458" i="19"/>
  <c r="AU458" i="19"/>
  <c r="AI458" i="19"/>
  <c r="BS458" i="19"/>
  <c r="AK458" i="19"/>
  <c r="CK458" i="19"/>
  <c r="I458" i="19"/>
  <c r="Y458" i="19"/>
  <c r="CG458" i="19"/>
  <c r="U458" i="19"/>
  <c r="CQ68" i="19"/>
  <c r="W68" i="19"/>
  <c r="BE68" i="19"/>
  <c r="CM68" i="19"/>
  <c r="AY68" i="19"/>
  <c r="CC68" i="19"/>
  <c r="E68" i="19"/>
  <c r="AM68" i="19"/>
  <c r="BU68" i="19"/>
  <c r="AC68" i="19"/>
  <c r="CS68" i="19"/>
  <c r="AG68" i="19"/>
  <c r="U68" i="19"/>
  <c r="BC68" i="19"/>
  <c r="CK68" i="19"/>
  <c r="BO68" i="19"/>
  <c r="Q68" i="19"/>
  <c r="O68" i="19"/>
  <c r="AK68" i="19"/>
  <c r="BS68" i="19"/>
  <c r="K68" i="19"/>
  <c r="AS68" i="19"/>
  <c r="BI68" i="19"/>
  <c r="AE68" i="19"/>
  <c r="BA68" i="19"/>
  <c r="CI68" i="19"/>
  <c r="AA68" i="19"/>
  <c r="CE68" i="19"/>
  <c r="S68" i="19"/>
  <c r="AU68" i="19"/>
  <c r="BQ68" i="19"/>
  <c r="I68" i="19"/>
  <c r="AQ68" i="19"/>
  <c r="AW68" i="19"/>
  <c r="AI68" i="19"/>
  <c r="BK68" i="19"/>
  <c r="CG68" i="19"/>
  <c r="Y68" i="19"/>
  <c r="BG68" i="19"/>
  <c r="CO68" i="19"/>
  <c r="BM68" i="19"/>
  <c r="I311" i="19"/>
  <c r="AQ311" i="19"/>
  <c r="BY311" i="19"/>
  <c r="Q311" i="19"/>
  <c r="AY311" i="19"/>
  <c r="CG311" i="19"/>
  <c r="C311" i="19"/>
  <c r="Y311" i="19"/>
  <c r="BG311" i="19"/>
  <c r="CO311" i="19"/>
  <c r="AG311" i="19"/>
  <c r="BO311" i="19"/>
  <c r="G311" i="19"/>
  <c r="AO311" i="19"/>
  <c r="BW311" i="19"/>
  <c r="O311" i="19"/>
  <c r="AW311" i="19"/>
  <c r="CE311" i="19"/>
  <c r="W311" i="19"/>
  <c r="BE311" i="19"/>
  <c r="CM311" i="19"/>
  <c r="AE311" i="19"/>
  <c r="BM311" i="19"/>
  <c r="E311" i="19"/>
  <c r="AM311" i="19"/>
  <c r="BU311" i="19"/>
  <c r="M311" i="19"/>
  <c r="AU311" i="19"/>
  <c r="CC311" i="19"/>
  <c r="U311" i="19"/>
  <c r="BC311" i="19"/>
  <c r="CK311" i="19"/>
  <c r="AC311" i="19"/>
  <c r="BK311" i="19"/>
  <c r="CS311" i="19"/>
  <c r="AK311" i="19"/>
  <c r="BS311" i="19"/>
  <c r="K311" i="19"/>
  <c r="AS311" i="19"/>
  <c r="CA311" i="19"/>
  <c r="S311" i="19"/>
  <c r="BA311" i="19"/>
  <c r="CI311" i="19"/>
  <c r="AA311" i="19"/>
  <c r="BI311" i="19"/>
  <c r="CQ311" i="19"/>
  <c r="AI311" i="19"/>
  <c r="BQ311" i="19"/>
  <c r="AY425" i="19"/>
  <c r="CE425" i="19"/>
  <c r="BO425" i="19"/>
  <c r="O425" i="19"/>
  <c r="AW425" i="19"/>
  <c r="BQ425" i="19"/>
  <c r="I425" i="19"/>
  <c r="AQ425" i="19"/>
  <c r="BY425" i="19"/>
  <c r="AE425" i="19"/>
  <c r="BM425" i="19"/>
  <c r="CG425" i="19"/>
  <c r="Y425" i="19"/>
  <c r="BG425" i="19"/>
  <c r="CO425" i="19"/>
  <c r="AU425" i="19"/>
  <c r="CC425" i="19"/>
  <c r="G425" i="19"/>
  <c r="AO425" i="19"/>
  <c r="BW425" i="19"/>
  <c r="BK425" i="19"/>
  <c r="CS425" i="19"/>
  <c r="W425" i="19"/>
  <c r="BE425" i="19"/>
  <c r="CM425" i="19"/>
  <c r="CA425" i="19"/>
  <c r="E425" i="19"/>
  <c r="AM425" i="19"/>
  <c r="BU425" i="19"/>
  <c r="M425" i="19"/>
  <c r="Q425" i="19"/>
  <c r="AK425" i="19"/>
  <c r="BS425" i="19"/>
  <c r="K425" i="19"/>
  <c r="AS425" i="19"/>
  <c r="AG425" i="19"/>
  <c r="BA425" i="19"/>
  <c r="CI425" i="19"/>
  <c r="AA425" i="19"/>
  <c r="BI425" i="19"/>
  <c r="BC425" i="19"/>
  <c r="CK425" i="19"/>
  <c r="AC425" i="19"/>
  <c r="CQ425" i="19"/>
  <c r="AI425" i="19"/>
  <c r="U425" i="19"/>
  <c r="S425" i="19"/>
  <c r="K493" i="19"/>
  <c r="CK493" i="19"/>
  <c r="CG493" i="19"/>
  <c r="BU493" i="19"/>
  <c r="CI493" i="19"/>
  <c r="BQ493" i="19"/>
  <c r="BE493" i="19"/>
  <c r="BS493" i="19"/>
  <c r="BA493" i="19"/>
  <c r="AO493" i="19"/>
  <c r="BC493" i="19"/>
  <c r="AK493" i="19"/>
  <c r="Y493" i="19"/>
  <c r="AM493" i="19"/>
  <c r="U493" i="19"/>
  <c r="I493" i="19"/>
  <c r="W493" i="19"/>
  <c r="E493" i="19"/>
  <c r="G493" i="19"/>
  <c r="AI493" i="19"/>
  <c r="S493" i="19"/>
  <c r="CE493" i="19"/>
  <c r="BO493" i="19"/>
  <c r="AY493" i="19"/>
  <c r="CC493" i="19"/>
  <c r="BI493" i="19"/>
  <c r="BM493" i="19"/>
  <c r="AS493" i="19"/>
  <c r="AW493" i="19"/>
  <c r="CQ493" i="19"/>
  <c r="AC493" i="19"/>
  <c r="AG493" i="19"/>
  <c r="CA493" i="19"/>
  <c r="M493" i="19"/>
  <c r="Q493" i="19"/>
  <c r="BK493" i="19"/>
  <c r="AU493" i="19"/>
  <c r="AE493" i="19"/>
  <c r="CO493" i="19"/>
  <c r="W122" i="19"/>
  <c r="BE122" i="19"/>
  <c r="CO122" i="19"/>
  <c r="AG122" i="19"/>
  <c r="BW122" i="19"/>
  <c r="K122" i="19"/>
  <c r="AM122" i="19"/>
  <c r="BU122" i="19"/>
  <c r="O122" i="19"/>
  <c r="AW122" i="19"/>
  <c r="AK122" i="19"/>
  <c r="BA122" i="19"/>
  <c r="BC122" i="19"/>
  <c r="CK122" i="19"/>
  <c r="AE122" i="19"/>
  <c r="BM122" i="19"/>
  <c r="CE122" i="19"/>
  <c r="S122" i="19"/>
  <c r="BS122" i="19"/>
  <c r="M122" i="19"/>
  <c r="AU122" i="19"/>
  <c r="CC122" i="19"/>
  <c r="AQ122" i="19"/>
  <c r="BG122" i="19"/>
  <c r="CI122" i="19"/>
  <c r="AC122" i="19"/>
  <c r="BK122" i="19"/>
  <c r="CS122" i="19"/>
  <c r="CG122" i="19"/>
  <c r="U122" i="19"/>
  <c r="I122" i="19"/>
  <c r="AS122" i="19"/>
  <c r="CA122" i="19"/>
  <c r="AA122" i="19"/>
  <c r="E122" i="19"/>
  <c r="BO122" i="19"/>
  <c r="C122" i="19"/>
  <c r="Y122" i="19"/>
  <c r="BI122" i="19"/>
  <c r="CQ122" i="19"/>
  <c r="BQ122" i="19"/>
  <c r="AY122" i="19"/>
  <c r="G122" i="19"/>
  <c r="AO122" i="19"/>
  <c r="BY122" i="19"/>
  <c r="Q122" i="19"/>
  <c r="AI122" i="19"/>
  <c r="CM122" i="19"/>
  <c r="CK220" i="19"/>
  <c r="AE220" i="19"/>
  <c r="BM220" i="19"/>
  <c r="BW220" i="19"/>
  <c r="BC220" i="19"/>
  <c r="BG220" i="19"/>
  <c r="M220" i="19"/>
  <c r="AU220" i="19"/>
  <c r="CC220" i="19"/>
  <c r="S220" i="19"/>
  <c r="CI220" i="19"/>
  <c r="CM220" i="19"/>
  <c r="AC220" i="19"/>
  <c r="BK220" i="19"/>
  <c r="CS220" i="19"/>
  <c r="AY220" i="19"/>
  <c r="AI220" i="19"/>
  <c r="I220" i="19"/>
  <c r="AS220" i="19"/>
  <c r="CA220" i="19"/>
  <c r="G220" i="19"/>
  <c r="CE220" i="19"/>
  <c r="BO220" i="19"/>
  <c r="Y220" i="19"/>
  <c r="BI220" i="19"/>
  <c r="CQ220" i="19"/>
  <c r="AM220" i="19"/>
  <c r="U220" i="19"/>
  <c r="E220" i="19"/>
  <c r="AO220" i="19"/>
  <c r="BY220" i="19"/>
  <c r="Q220" i="19"/>
  <c r="BS220" i="19"/>
  <c r="BA220" i="19"/>
  <c r="AK220" i="19"/>
  <c r="BE220" i="19"/>
  <c r="CO220" i="19"/>
  <c r="AG220" i="19"/>
  <c r="K220" i="19"/>
  <c r="CG220" i="19"/>
  <c r="BQ220" i="19"/>
  <c r="W220" i="19"/>
  <c r="AA220" i="19"/>
  <c r="BU220" i="19"/>
  <c r="O220" i="19"/>
  <c r="AW220" i="19"/>
  <c r="AQ220" i="19"/>
  <c r="I476" i="19"/>
  <c r="AM476" i="19"/>
  <c r="BA476" i="19"/>
  <c r="W476" i="19"/>
  <c r="AK476" i="19"/>
  <c r="S476" i="19"/>
  <c r="G476" i="19"/>
  <c r="U476" i="19"/>
  <c r="E476" i="19"/>
  <c r="CI476" i="19"/>
  <c r="CE476" i="19"/>
  <c r="BS476" i="19"/>
  <c r="CG476" i="19"/>
  <c r="BO476" i="19"/>
  <c r="BC476" i="19"/>
  <c r="AY476" i="19"/>
  <c r="AI476" i="19"/>
  <c r="BQ476" i="19"/>
  <c r="CS476" i="19"/>
  <c r="CC476" i="19"/>
  <c r="BM476" i="19"/>
  <c r="AW476" i="19"/>
  <c r="AG476" i="19"/>
  <c r="Q476" i="19"/>
  <c r="O476" i="19"/>
  <c r="BI476" i="19"/>
  <c r="AS476" i="19"/>
  <c r="AC476" i="19"/>
  <c r="CM476" i="19"/>
  <c r="CQ476" i="19"/>
  <c r="M476" i="19"/>
  <c r="BW476" i="19"/>
  <c r="CA476" i="19"/>
  <c r="BG476" i="19"/>
  <c r="BK476" i="19"/>
  <c r="AQ476" i="19"/>
  <c r="AU476" i="19"/>
  <c r="CO476" i="19"/>
  <c r="AA476" i="19"/>
  <c r="AI24" i="19"/>
  <c r="BG24" i="19"/>
  <c r="AC24" i="19"/>
  <c r="CQ24" i="19"/>
  <c r="Q24" i="19"/>
  <c r="BE24" i="19"/>
  <c r="AY24" i="19"/>
  <c r="BW24" i="19"/>
  <c r="AW24" i="19"/>
  <c r="M24" i="19"/>
  <c r="BI24" i="19"/>
  <c r="CA24" i="19"/>
  <c r="BO24" i="19"/>
  <c r="CM24" i="19"/>
  <c r="BS24" i="19"/>
  <c r="AG24" i="19"/>
  <c r="U24" i="19"/>
  <c r="O24" i="19"/>
  <c r="CE24" i="19"/>
  <c r="W24" i="19"/>
  <c r="CO24" i="19"/>
  <c r="BC24" i="19"/>
  <c r="BK24" i="19"/>
  <c r="AK24" i="19"/>
  <c r="I24" i="19"/>
  <c r="AS24" i="19"/>
  <c r="G24" i="19"/>
  <c r="BY24" i="19"/>
  <c r="Y24" i="19"/>
  <c r="BQ24" i="19"/>
  <c r="K24" i="19"/>
  <c r="BM24" i="19"/>
  <c r="AE24" i="19"/>
  <c r="CS24" i="19"/>
  <c r="CK24" i="19"/>
  <c r="CC24" i="19"/>
  <c r="AA24" i="19"/>
  <c r="CI24" i="19"/>
  <c r="BA24" i="19"/>
  <c r="AO24" i="19"/>
  <c r="AM24" i="19"/>
  <c r="AU24" i="19"/>
  <c r="S24" i="19"/>
  <c r="AQ24" i="19"/>
  <c r="E24" i="19"/>
  <c r="BU24" i="19"/>
  <c r="CG24" i="19"/>
  <c r="O401" i="19"/>
  <c r="AY401" i="19"/>
  <c r="CG401" i="19"/>
  <c r="AW401" i="19"/>
  <c r="AC401" i="19"/>
  <c r="BU401" i="19"/>
  <c r="AE401" i="19"/>
  <c r="BO401" i="19"/>
  <c r="G401" i="19"/>
  <c r="CC401" i="19"/>
  <c r="BI401" i="19"/>
  <c r="M401" i="19"/>
  <c r="AU401" i="19"/>
  <c r="CE401" i="19"/>
  <c r="W401" i="19"/>
  <c r="Y401" i="19"/>
  <c r="CO401" i="19"/>
  <c r="AS401" i="19"/>
  <c r="BK401" i="19"/>
  <c r="E401" i="19"/>
  <c r="AM401" i="19"/>
  <c r="BE401" i="19"/>
  <c r="AG401" i="19"/>
  <c r="BY401" i="19"/>
  <c r="CA401" i="19"/>
  <c r="U401" i="19"/>
  <c r="BC401" i="19"/>
  <c r="CK401" i="19"/>
  <c r="BM401" i="19"/>
  <c r="K401" i="19"/>
  <c r="CQ401" i="19"/>
  <c r="AK401" i="19"/>
  <c r="BS401" i="19"/>
  <c r="AA401" i="19"/>
  <c r="CS401" i="19"/>
  <c r="AQ401" i="19"/>
  <c r="S401" i="19"/>
  <c r="BA401" i="19"/>
  <c r="CI401" i="19"/>
  <c r="BG401" i="19"/>
  <c r="I401" i="19"/>
  <c r="BW401" i="19"/>
  <c r="AI401" i="19"/>
  <c r="BQ401" i="19"/>
  <c r="Q401" i="19"/>
  <c r="CM401" i="19"/>
  <c r="BE73" i="19"/>
  <c r="CQ73" i="19"/>
  <c r="AI73" i="19"/>
  <c r="BQ73" i="19"/>
  <c r="CM73" i="19"/>
  <c r="BI73" i="19"/>
  <c r="BU73" i="19"/>
  <c r="Q73" i="19"/>
  <c r="AY73" i="19"/>
  <c r="CG73" i="19"/>
  <c r="K73" i="19"/>
  <c r="BW73" i="19"/>
  <c r="CK73" i="19"/>
  <c r="AG73" i="19"/>
  <c r="BO73" i="19"/>
  <c r="AA73" i="19"/>
  <c r="BC73" i="19"/>
  <c r="BY73" i="19"/>
  <c r="O73" i="19"/>
  <c r="AW73" i="19"/>
  <c r="CE73" i="19"/>
  <c r="BS73" i="19"/>
  <c r="CO73" i="19"/>
  <c r="W73" i="19"/>
  <c r="C73" i="19"/>
  <c r="AE73" i="19"/>
  <c r="BM73" i="19"/>
  <c r="E73" i="19"/>
  <c r="AQ73" i="19"/>
  <c r="M73" i="19"/>
  <c r="I73" i="19"/>
  <c r="AU73" i="19"/>
  <c r="CC73" i="19"/>
  <c r="U73" i="19"/>
  <c r="CI73" i="19"/>
  <c r="BG73" i="19"/>
  <c r="Y73" i="19"/>
  <c r="BK73" i="19"/>
  <c r="CS73" i="19"/>
  <c r="AK73" i="19"/>
  <c r="G73" i="19"/>
  <c r="AC73" i="19"/>
  <c r="AO73" i="19"/>
  <c r="CA73" i="19"/>
  <c r="S73" i="19"/>
  <c r="BA73" i="19"/>
  <c r="AS73" i="19"/>
  <c r="AM73" i="19"/>
  <c r="K206" i="19"/>
  <c r="AS206" i="19"/>
  <c r="CA206" i="19"/>
  <c r="S206" i="19"/>
  <c r="BA206" i="19"/>
  <c r="I206" i="19"/>
  <c r="AA206" i="19"/>
  <c r="BI206" i="19"/>
  <c r="CQ206" i="19"/>
  <c r="AI206" i="19"/>
  <c r="BQ206" i="19"/>
  <c r="BU206" i="19"/>
  <c r="AQ206" i="19"/>
  <c r="BY206" i="19"/>
  <c r="Q206" i="19"/>
  <c r="AY206" i="19"/>
  <c r="CG206" i="19"/>
  <c r="Y206" i="19"/>
  <c r="BG206" i="19"/>
  <c r="CO206" i="19"/>
  <c r="AG206" i="19"/>
  <c r="BO206" i="19"/>
  <c r="AO206" i="19"/>
  <c r="CK206" i="19"/>
  <c r="BW206" i="19"/>
  <c r="O206" i="19"/>
  <c r="AW206" i="19"/>
  <c r="CE206" i="19"/>
  <c r="BC206" i="19"/>
  <c r="AM206" i="19"/>
  <c r="CM206" i="19"/>
  <c r="AE206" i="19"/>
  <c r="BM206" i="19"/>
  <c r="E206" i="19"/>
  <c r="BE206" i="19"/>
  <c r="W206" i="19"/>
  <c r="M206" i="19"/>
  <c r="AU206" i="19"/>
  <c r="CC206" i="19"/>
  <c r="U206" i="19"/>
  <c r="G206" i="19"/>
  <c r="CI206" i="19"/>
  <c r="AC206" i="19"/>
  <c r="BK206" i="19"/>
  <c r="CS206" i="19"/>
  <c r="AK206" i="19"/>
  <c r="BS206" i="19"/>
  <c r="AI371" i="19"/>
  <c r="BQ371" i="19"/>
  <c r="I371" i="19"/>
  <c r="AQ371" i="19"/>
  <c r="AC371" i="19"/>
  <c r="Q371" i="19"/>
  <c r="AY371" i="19"/>
  <c r="CG371" i="19"/>
  <c r="Y371" i="19"/>
  <c r="BG371" i="19"/>
  <c r="CO371" i="19"/>
  <c r="AG371" i="19"/>
  <c r="BO371" i="19"/>
  <c r="G371" i="19"/>
  <c r="AO371" i="19"/>
  <c r="BW371" i="19"/>
  <c r="AE371" i="19"/>
  <c r="AW371" i="19"/>
  <c r="CE371" i="19"/>
  <c r="W371" i="19"/>
  <c r="BE371" i="19"/>
  <c r="CM371" i="19"/>
  <c r="CQ371" i="19"/>
  <c r="CC371" i="19"/>
  <c r="U371" i="19"/>
  <c r="BC371" i="19"/>
  <c r="CK371" i="19"/>
  <c r="BY371" i="19"/>
  <c r="AU371" i="19"/>
  <c r="CS371" i="19"/>
  <c r="AK371" i="19"/>
  <c r="BS371" i="19"/>
  <c r="K371" i="19"/>
  <c r="O371" i="19"/>
  <c r="BK371" i="19"/>
  <c r="S371" i="19"/>
  <c r="BA371" i="19"/>
  <c r="CI371" i="19"/>
  <c r="AA371" i="19"/>
  <c r="CA371" i="19"/>
  <c r="BI371" i="19"/>
  <c r="BU371" i="19"/>
  <c r="M371" i="19"/>
  <c r="AS371" i="19"/>
  <c r="BM371" i="19"/>
  <c r="E371" i="19"/>
  <c r="AM371" i="19"/>
  <c r="E482" i="19"/>
  <c r="CQ482" i="19"/>
  <c r="CE482" i="19"/>
  <c r="CS482" i="19"/>
  <c r="CA482" i="19"/>
  <c r="BO482" i="19"/>
  <c r="CC482" i="19"/>
  <c r="BK482" i="19"/>
  <c r="AY482" i="19"/>
  <c r="BM482" i="19"/>
  <c r="AI482" i="19"/>
  <c r="AW482" i="19"/>
  <c r="AE482" i="19"/>
  <c r="S482" i="19"/>
  <c r="AG482" i="19"/>
  <c r="O482" i="19"/>
  <c r="Q482" i="19"/>
  <c r="AU482" i="19"/>
  <c r="AS482" i="19"/>
  <c r="AC482" i="19"/>
  <c r="M482" i="19"/>
  <c r="CO482" i="19"/>
  <c r="BY482" i="19"/>
  <c r="BI482" i="19"/>
  <c r="CM482" i="19"/>
  <c r="I482" i="19"/>
  <c r="BS482" i="19"/>
  <c r="BW482" i="19"/>
  <c r="BC482" i="19"/>
  <c r="BG482" i="19"/>
  <c r="AM482" i="19"/>
  <c r="AQ482" i="19"/>
  <c r="CK482" i="19"/>
  <c r="W482" i="19"/>
  <c r="AA482" i="19"/>
  <c r="BU482" i="19"/>
  <c r="G482" i="19"/>
  <c r="K482" i="19"/>
  <c r="BE482" i="19"/>
  <c r="AO482" i="19"/>
  <c r="AS462" i="19"/>
  <c r="AW462" i="19"/>
  <c r="BM462" i="19"/>
  <c r="BI462" i="19"/>
  <c r="I462" i="19"/>
  <c r="AQ462" i="19"/>
  <c r="CA462" i="19"/>
  <c r="U462" i="19"/>
  <c r="BC462" i="19"/>
  <c r="Y462" i="19"/>
  <c r="BG462" i="19"/>
  <c r="CQ462" i="19"/>
  <c r="AK462" i="19"/>
  <c r="BS462" i="19"/>
  <c r="AO462" i="19"/>
  <c r="BW462" i="19"/>
  <c r="S462" i="19"/>
  <c r="BA462" i="19"/>
  <c r="CI462" i="19"/>
  <c r="BE462" i="19"/>
  <c r="CM462" i="19"/>
  <c r="AI462" i="19"/>
  <c r="BQ462" i="19"/>
  <c r="BU462" i="19"/>
  <c r="O462" i="19"/>
  <c r="AY462" i="19"/>
  <c r="CG462" i="19"/>
  <c r="CK462" i="19"/>
  <c r="AE462" i="19"/>
  <c r="BO462" i="19"/>
  <c r="G462" i="19"/>
  <c r="K462" i="19"/>
  <c r="AU462" i="19"/>
  <c r="CE462" i="19"/>
  <c r="W462" i="19"/>
  <c r="AA462" i="19"/>
  <c r="BK462" i="19"/>
  <c r="E462" i="19"/>
  <c r="AM462" i="19"/>
  <c r="CC462" i="19"/>
  <c r="CS462" i="19"/>
  <c r="Q462" i="19"/>
  <c r="AG462" i="19"/>
  <c r="CO462" i="19"/>
  <c r="AC462" i="19"/>
  <c r="K33" i="19"/>
  <c r="AO33" i="19"/>
  <c r="AC33" i="19"/>
  <c r="BA33" i="19"/>
  <c r="AI33" i="19"/>
  <c r="CC33" i="19"/>
  <c r="O33" i="19"/>
  <c r="BI33" i="19"/>
  <c r="AY33" i="19"/>
  <c r="CG33" i="19"/>
  <c r="BO33" i="19"/>
  <c r="G33" i="19"/>
  <c r="AE33" i="19"/>
  <c r="CE33" i="19"/>
  <c r="BU33" i="19"/>
  <c r="U33" i="19"/>
  <c r="M33" i="19"/>
  <c r="W33" i="19"/>
  <c r="AU33" i="19"/>
  <c r="AA33" i="19"/>
  <c r="CO33" i="19"/>
  <c r="BE33" i="19"/>
  <c r="AG33" i="19"/>
  <c r="AM33" i="19"/>
  <c r="BK33" i="19"/>
  <c r="AW33" i="19"/>
  <c r="I33" i="19"/>
  <c r="CK33" i="19"/>
  <c r="AK33" i="19"/>
  <c r="BC33" i="19"/>
  <c r="CA33" i="19"/>
  <c r="BQ33" i="19"/>
  <c r="AQ33" i="19"/>
  <c r="Y33" i="19"/>
  <c r="AS33" i="19"/>
  <c r="BS33" i="19"/>
  <c r="CQ33" i="19"/>
  <c r="CM33" i="19"/>
  <c r="BY33" i="19"/>
  <c r="BG33" i="19"/>
  <c r="BM33" i="19"/>
  <c r="E33" i="19"/>
  <c r="Q33" i="19"/>
  <c r="CS33" i="19"/>
  <c r="BW33" i="19"/>
  <c r="CI33" i="19"/>
  <c r="S33" i="19"/>
  <c r="C319" i="19"/>
  <c r="Y319" i="19"/>
  <c r="BG319" i="19"/>
  <c r="CO319" i="19"/>
  <c r="AG319" i="19"/>
  <c r="BO319" i="19"/>
  <c r="G319" i="19"/>
  <c r="AO319" i="19"/>
  <c r="BW319" i="19"/>
  <c r="O319" i="19"/>
  <c r="AW319" i="19"/>
  <c r="CE319" i="19"/>
  <c r="W319" i="19"/>
  <c r="BE319" i="19"/>
  <c r="CM319" i="19"/>
  <c r="AE319" i="19"/>
  <c r="BM319" i="19"/>
  <c r="E319" i="19"/>
  <c r="AM319" i="19"/>
  <c r="BU319" i="19"/>
  <c r="M319" i="19"/>
  <c r="AU319" i="19"/>
  <c r="CC319" i="19"/>
  <c r="U319" i="19"/>
  <c r="BC319" i="19"/>
  <c r="CK319" i="19"/>
  <c r="AC319" i="19"/>
  <c r="BK319" i="19"/>
  <c r="CS319" i="19"/>
  <c r="AK319" i="19"/>
  <c r="BS319" i="19"/>
  <c r="K319" i="19"/>
  <c r="AS319" i="19"/>
  <c r="CA319" i="19"/>
  <c r="S319" i="19"/>
  <c r="BA319" i="19"/>
  <c r="CI319" i="19"/>
  <c r="AA319" i="19"/>
  <c r="BI319" i="19"/>
  <c r="CQ319" i="19"/>
  <c r="AI319" i="19"/>
  <c r="BQ319" i="19"/>
  <c r="Q319" i="19"/>
  <c r="AY319" i="19"/>
  <c r="CG319" i="19"/>
  <c r="I319" i="19"/>
  <c r="AQ319" i="19"/>
  <c r="BY319" i="19"/>
  <c r="AS495" i="19"/>
  <c r="BG495" i="19"/>
  <c r="AC495" i="19"/>
  <c r="AQ495" i="19"/>
  <c r="Y495" i="19"/>
  <c r="M495" i="19"/>
  <c r="AA495" i="19"/>
  <c r="I495" i="19"/>
  <c r="K495" i="19"/>
  <c r="CO495" i="19"/>
  <c r="CK495" i="19"/>
  <c r="BY495" i="19"/>
  <c r="CM495" i="19"/>
  <c r="BU495" i="19"/>
  <c r="BI495" i="19"/>
  <c r="BE495" i="19"/>
  <c r="AO495" i="19"/>
  <c r="BW495" i="19"/>
  <c r="CI495" i="19"/>
  <c r="BS495" i="19"/>
  <c r="BC495" i="19"/>
  <c r="AM495" i="19"/>
  <c r="W495" i="19"/>
  <c r="G495" i="19"/>
  <c r="U495" i="19"/>
  <c r="BO495" i="19"/>
  <c r="E495" i="19"/>
  <c r="AY495" i="19"/>
  <c r="AI495" i="19"/>
  <c r="CS495" i="19"/>
  <c r="S495" i="19"/>
  <c r="CC495" i="19"/>
  <c r="CG495" i="19"/>
  <c r="BM495" i="19"/>
  <c r="BQ495" i="19"/>
  <c r="AW495" i="19"/>
  <c r="BA495" i="19"/>
  <c r="AG495" i="19"/>
  <c r="AC11" i="19"/>
  <c r="BO11" i="19"/>
  <c r="BK11" i="19"/>
  <c r="AM11" i="19"/>
  <c r="CK11" i="19"/>
  <c r="K11" i="19"/>
  <c r="AS11" i="19"/>
  <c r="CE11" i="19"/>
  <c r="CI11" i="19"/>
  <c r="BS11" i="19"/>
  <c r="AE11" i="19"/>
  <c r="AA11" i="19"/>
  <c r="BI11" i="19"/>
  <c r="G11" i="19"/>
  <c r="W11" i="19"/>
  <c r="E11" i="19"/>
  <c r="AU11" i="19"/>
  <c r="AQ11" i="19"/>
  <c r="BY11" i="19"/>
  <c r="AG11" i="19"/>
  <c r="BC11" i="19"/>
  <c r="AO11" i="19"/>
  <c r="AW11" i="19"/>
  <c r="BG11" i="19"/>
  <c r="CO11" i="19"/>
  <c r="BE11" i="19"/>
  <c r="CQ11" i="19"/>
  <c r="BU11" i="19"/>
  <c r="Q11" i="19"/>
  <c r="BW11" i="19"/>
  <c r="S11" i="19"/>
  <c r="CG11" i="19"/>
  <c r="Y11" i="19"/>
  <c r="O11" i="19"/>
  <c r="BA11" i="19"/>
  <c r="CM11" i="19"/>
  <c r="AI11" i="19"/>
  <c r="I11" i="19"/>
  <c r="BM11" i="19"/>
  <c r="CA11" i="19"/>
  <c r="BQ11" i="19"/>
  <c r="CS11" i="19"/>
  <c r="U11" i="19"/>
  <c r="CC11" i="19"/>
  <c r="M11" i="19"/>
  <c r="AY11" i="19"/>
  <c r="AK11" i="19"/>
  <c r="AC25" i="19"/>
  <c r="CA25" i="19"/>
  <c r="CI25" i="19"/>
  <c r="AY25" i="19"/>
  <c r="AA25" i="19"/>
  <c r="E25" i="19"/>
  <c r="AS25" i="19"/>
  <c r="S25" i="19"/>
  <c r="Y25" i="19"/>
  <c r="CQ25" i="19"/>
  <c r="CM25" i="19"/>
  <c r="U25" i="19"/>
  <c r="BI25" i="19"/>
  <c r="AO25" i="19"/>
  <c r="AU25" i="19"/>
  <c r="K25" i="19"/>
  <c r="AE25" i="19"/>
  <c r="AK25" i="19"/>
  <c r="BY25" i="19"/>
  <c r="BK25" i="19"/>
  <c r="BO25" i="19"/>
  <c r="BC25" i="19"/>
  <c r="AW25" i="19"/>
  <c r="BA25" i="19"/>
  <c r="CO25" i="19"/>
  <c r="CE25" i="19"/>
  <c r="CK25" i="19"/>
  <c r="CS25" i="19"/>
  <c r="BG25" i="19"/>
  <c r="BQ25" i="19"/>
  <c r="O25" i="19"/>
  <c r="W25" i="19"/>
  <c r="AG25" i="19"/>
  <c r="BS25" i="19"/>
  <c r="BU25" i="19"/>
  <c r="CG25" i="19"/>
  <c r="AI25" i="19"/>
  <c r="AQ25" i="19"/>
  <c r="BW25" i="19"/>
  <c r="Q25" i="19"/>
  <c r="G25" i="19"/>
  <c r="CC25" i="19"/>
  <c r="AM25" i="19"/>
  <c r="M25" i="19"/>
  <c r="BE25" i="19"/>
  <c r="BM25" i="19"/>
  <c r="I25" i="19"/>
  <c r="Q77" i="19"/>
  <c r="AM77" i="19"/>
  <c r="BU77" i="19"/>
  <c r="M77" i="19"/>
  <c r="E77" i="19"/>
  <c r="BO77" i="19"/>
  <c r="AG77" i="19"/>
  <c r="BC77" i="19"/>
  <c r="CK77" i="19"/>
  <c r="AC77" i="19"/>
  <c r="AY77" i="19"/>
  <c r="CE77" i="19"/>
  <c r="AW77" i="19"/>
  <c r="BS77" i="19"/>
  <c r="K77" i="19"/>
  <c r="AS77" i="19"/>
  <c r="CQ77" i="19"/>
  <c r="AE77" i="19"/>
  <c r="BM77" i="19"/>
  <c r="CI77" i="19"/>
  <c r="AA77" i="19"/>
  <c r="BI77" i="19"/>
  <c r="O77" i="19"/>
  <c r="AK77" i="19"/>
  <c r="CC77" i="19"/>
  <c r="I77" i="19"/>
  <c r="AQ77" i="19"/>
  <c r="BY77" i="19"/>
  <c r="BA77" i="19"/>
  <c r="AU77" i="19"/>
  <c r="CS77" i="19"/>
  <c r="Y77" i="19"/>
  <c r="BG77" i="19"/>
  <c r="CO77" i="19"/>
  <c r="S77" i="19"/>
  <c r="BQ77" i="19"/>
  <c r="G77" i="19"/>
  <c r="AO77" i="19"/>
  <c r="BW77" i="19"/>
  <c r="AI77" i="19"/>
  <c r="BK77" i="19"/>
  <c r="CG77" i="19"/>
  <c r="W77" i="19"/>
  <c r="BE77" i="19"/>
  <c r="CM77" i="19"/>
  <c r="CA77" i="19"/>
  <c r="U77" i="19"/>
  <c r="BA63" i="19"/>
  <c r="CM63" i="19"/>
  <c r="AE63" i="19"/>
  <c r="BM63" i="19"/>
  <c r="AY63" i="19"/>
  <c r="BU63" i="19"/>
  <c r="BQ63" i="19"/>
  <c r="M63" i="19"/>
  <c r="AU63" i="19"/>
  <c r="CC63" i="19"/>
  <c r="CK63" i="19"/>
  <c r="CE63" i="19"/>
  <c r="CG63" i="19"/>
  <c r="AC63" i="19"/>
  <c r="BK63" i="19"/>
  <c r="CS63" i="19"/>
  <c r="I63" i="19"/>
  <c r="W63" i="19"/>
  <c r="K63" i="19"/>
  <c r="AS63" i="19"/>
  <c r="CA63" i="19"/>
  <c r="Y63" i="19"/>
  <c r="BC63" i="19"/>
  <c r="AM63" i="19"/>
  <c r="AA63" i="19"/>
  <c r="BI63" i="19"/>
  <c r="CQ63" i="19"/>
  <c r="BS63" i="19"/>
  <c r="S63" i="19"/>
  <c r="E63" i="19"/>
  <c r="AQ63" i="19"/>
  <c r="BY63" i="19"/>
  <c r="Q63" i="19"/>
  <c r="AO63" i="19"/>
  <c r="BE63" i="19"/>
  <c r="U63" i="19"/>
  <c r="BG63" i="19"/>
  <c r="CO63" i="19"/>
  <c r="AG63" i="19"/>
  <c r="CI63" i="19"/>
  <c r="AI63" i="19"/>
  <c r="AW63" i="19"/>
  <c r="G63" i="19"/>
  <c r="BO63" i="19"/>
  <c r="BW63" i="19"/>
  <c r="O63" i="19"/>
  <c r="AK63" i="19"/>
  <c r="BE65" i="19"/>
  <c r="CQ65" i="19"/>
  <c r="AI65" i="19"/>
  <c r="BQ65" i="19"/>
  <c r="BW65" i="19"/>
  <c r="W65" i="19"/>
  <c r="BU65" i="19"/>
  <c r="Q65" i="19"/>
  <c r="AY65" i="19"/>
  <c r="CG65" i="19"/>
  <c r="AM65" i="19"/>
  <c r="AS65" i="19"/>
  <c r="CK65" i="19"/>
  <c r="AG65" i="19"/>
  <c r="BO65" i="19"/>
  <c r="K65" i="19"/>
  <c r="BY65" i="19"/>
  <c r="CM65" i="19"/>
  <c r="O65" i="19"/>
  <c r="AW65" i="19"/>
  <c r="CE65" i="19"/>
  <c r="BC65" i="19"/>
  <c r="AQ65" i="19"/>
  <c r="BG65" i="19"/>
  <c r="C65" i="19"/>
  <c r="AE65" i="19"/>
  <c r="BM65" i="19"/>
  <c r="E65" i="19"/>
  <c r="CO65" i="19"/>
  <c r="CI65" i="19"/>
  <c r="I65" i="19"/>
  <c r="AU65" i="19"/>
  <c r="CC65" i="19"/>
  <c r="U65" i="19"/>
  <c r="AA65" i="19"/>
  <c r="BI65" i="19"/>
  <c r="Y65" i="19"/>
  <c r="BK65" i="19"/>
  <c r="CS65" i="19"/>
  <c r="AK65" i="19"/>
  <c r="BS65" i="19"/>
  <c r="G65" i="19"/>
  <c r="S65" i="19"/>
  <c r="BA65" i="19"/>
  <c r="AC65" i="19"/>
  <c r="M65" i="19"/>
  <c r="AO65" i="19"/>
  <c r="CA65" i="19"/>
  <c r="AG53" i="19"/>
  <c r="BO53" i="19"/>
  <c r="G53" i="19"/>
  <c r="AO53" i="19"/>
  <c r="BW53" i="19"/>
  <c r="AE53" i="19"/>
  <c r="AW53" i="19"/>
  <c r="CE53" i="19"/>
  <c r="W53" i="19"/>
  <c r="BE53" i="19"/>
  <c r="CM53" i="19"/>
  <c r="CA53" i="19"/>
  <c r="BM53" i="19"/>
  <c r="E53" i="19"/>
  <c r="AM53" i="19"/>
  <c r="BU53" i="19"/>
  <c r="M53" i="19"/>
  <c r="CQ53" i="19"/>
  <c r="CC53" i="19"/>
  <c r="U53" i="19"/>
  <c r="BC53" i="19"/>
  <c r="CK53" i="19"/>
  <c r="AC53" i="19"/>
  <c r="O53" i="19"/>
  <c r="CS53" i="19"/>
  <c r="AK53" i="19"/>
  <c r="BS53" i="19"/>
  <c r="K53" i="19"/>
  <c r="AS53" i="19"/>
  <c r="AU53" i="19"/>
  <c r="S53" i="19"/>
  <c r="BA53" i="19"/>
  <c r="CI53" i="19"/>
  <c r="AA53" i="19"/>
  <c r="BI53" i="19"/>
  <c r="BK53" i="19"/>
  <c r="C53" i="19"/>
  <c r="AI53" i="19"/>
  <c r="BQ53" i="19"/>
  <c r="I53" i="19"/>
  <c r="AQ53" i="19"/>
  <c r="BY53" i="19"/>
  <c r="Q53" i="19"/>
  <c r="AY53" i="19"/>
  <c r="CG53" i="19"/>
  <c r="Y53" i="19"/>
  <c r="BG53" i="19"/>
  <c r="CO53" i="19"/>
  <c r="AM99" i="19"/>
  <c r="BY99" i="19"/>
  <c r="Q99" i="19"/>
  <c r="AY99" i="19"/>
  <c r="BU99" i="19"/>
  <c r="U99" i="19"/>
  <c r="BC99" i="19"/>
  <c r="CO99" i="19"/>
  <c r="AG99" i="19"/>
  <c r="BO99" i="19"/>
  <c r="AK99" i="19"/>
  <c r="BA99" i="19"/>
  <c r="BS99" i="19"/>
  <c r="O99" i="19"/>
  <c r="AW99" i="19"/>
  <c r="CE99" i="19"/>
  <c r="BW99" i="19"/>
  <c r="BG99" i="19"/>
  <c r="CI99" i="19"/>
  <c r="AE99" i="19"/>
  <c r="BM99" i="19"/>
  <c r="K99" i="19"/>
  <c r="AO99" i="19"/>
  <c r="CM99" i="19"/>
  <c r="M99" i="19"/>
  <c r="AU99" i="19"/>
  <c r="CC99" i="19"/>
  <c r="BE99" i="19"/>
  <c r="CG99" i="19"/>
  <c r="I99" i="19"/>
  <c r="C99" i="19"/>
  <c r="AC99" i="19"/>
  <c r="BK99" i="19"/>
  <c r="CS99" i="19"/>
  <c r="Y99" i="19"/>
  <c r="E99" i="19"/>
  <c r="G99" i="19"/>
  <c r="AS99" i="19"/>
  <c r="CA99" i="19"/>
  <c r="S99" i="19"/>
  <c r="BQ99" i="19"/>
  <c r="AQ99" i="19"/>
  <c r="BA211" i="19"/>
  <c r="CI211" i="19"/>
  <c r="AA211" i="19"/>
  <c r="BI211" i="19"/>
  <c r="CQ211" i="19"/>
  <c r="BO211" i="19"/>
  <c r="BQ211" i="19"/>
  <c r="I211" i="19"/>
  <c r="AQ211" i="19"/>
  <c r="BY211" i="19"/>
  <c r="S211" i="19"/>
  <c r="Q211" i="19"/>
  <c r="CG211" i="19"/>
  <c r="Y211" i="19"/>
  <c r="BG211" i="19"/>
  <c r="CO211" i="19"/>
  <c r="CE211" i="19"/>
  <c r="CC211" i="19"/>
  <c r="G211" i="19"/>
  <c r="AO211" i="19"/>
  <c r="BW211" i="19"/>
  <c r="O211" i="19"/>
  <c r="AG211" i="19"/>
  <c r="BM211" i="19"/>
  <c r="C211" i="19"/>
  <c r="W211" i="19"/>
  <c r="BE211" i="19"/>
  <c r="CM211" i="19"/>
  <c r="AE211" i="19"/>
  <c r="CS211" i="19"/>
  <c r="E211" i="19"/>
  <c r="AM211" i="19"/>
  <c r="BU211" i="19"/>
  <c r="M211" i="19"/>
  <c r="AU211" i="19"/>
  <c r="AI211" i="19"/>
  <c r="U211" i="19"/>
  <c r="BC211" i="19"/>
  <c r="CK211" i="19"/>
  <c r="AC211" i="19"/>
  <c r="BK211" i="19"/>
  <c r="AW211" i="19"/>
  <c r="K211" i="19"/>
  <c r="AS211" i="19"/>
  <c r="CA211" i="19"/>
  <c r="AY211" i="19"/>
  <c r="AK211" i="19"/>
  <c r="CC348" i="19"/>
  <c r="G348" i="19"/>
  <c r="AO348" i="19"/>
  <c r="BW348" i="19"/>
  <c r="BK348" i="19"/>
  <c r="AI348" i="19"/>
  <c r="CS348" i="19"/>
  <c r="W348" i="19"/>
  <c r="BE348" i="19"/>
  <c r="CM348" i="19"/>
  <c r="BO348" i="19"/>
  <c r="AU348" i="19"/>
  <c r="E348" i="19"/>
  <c r="AM348" i="19"/>
  <c r="BU348" i="19"/>
  <c r="M348" i="19"/>
  <c r="O348" i="19"/>
  <c r="AY348" i="19"/>
  <c r="U348" i="19"/>
  <c r="BC348" i="19"/>
  <c r="CK348" i="19"/>
  <c r="AC348" i="19"/>
  <c r="CA348" i="19"/>
  <c r="AG348" i="19"/>
  <c r="BA348" i="19"/>
  <c r="CI348" i="19"/>
  <c r="AA348" i="19"/>
  <c r="BI348" i="19"/>
  <c r="CE348" i="19"/>
  <c r="AW348" i="19"/>
  <c r="BQ348" i="19"/>
  <c r="I348" i="19"/>
  <c r="AQ348" i="19"/>
  <c r="BY348" i="19"/>
  <c r="AE348" i="19"/>
  <c r="BM348" i="19"/>
  <c r="CG348" i="19"/>
  <c r="Y348" i="19"/>
  <c r="BG348" i="19"/>
  <c r="CO348" i="19"/>
  <c r="CQ348" i="19"/>
  <c r="S348" i="19"/>
  <c r="Q348" i="19"/>
  <c r="AK348" i="19"/>
  <c r="BS348" i="19"/>
  <c r="K348" i="19"/>
  <c r="AS348" i="19"/>
  <c r="I398" i="19"/>
  <c r="AS398" i="19"/>
  <c r="CA398" i="19"/>
  <c r="K398" i="19"/>
  <c r="CG398" i="19"/>
  <c r="BO398" i="19"/>
  <c r="Y398" i="19"/>
  <c r="BI398" i="19"/>
  <c r="CQ398" i="19"/>
  <c r="AQ398" i="19"/>
  <c r="W398" i="19"/>
  <c r="G398" i="19"/>
  <c r="AO398" i="19"/>
  <c r="BY398" i="19"/>
  <c r="Q398" i="19"/>
  <c r="BW398" i="19"/>
  <c r="BC398" i="19"/>
  <c r="AM398" i="19"/>
  <c r="BE398" i="19"/>
  <c r="CO398" i="19"/>
  <c r="AG398" i="19"/>
  <c r="S398" i="19"/>
  <c r="CI398" i="19"/>
  <c r="BS398" i="19"/>
  <c r="BU398" i="19"/>
  <c r="O398" i="19"/>
  <c r="AW398" i="19"/>
  <c r="AY398" i="19"/>
  <c r="AA398" i="19"/>
  <c r="E398" i="19"/>
  <c r="CK398" i="19"/>
  <c r="AE398" i="19"/>
  <c r="BM398" i="19"/>
  <c r="CE398" i="19"/>
  <c r="BG398" i="19"/>
  <c r="AK398" i="19"/>
  <c r="M398" i="19"/>
  <c r="AU398" i="19"/>
  <c r="CC398" i="19"/>
  <c r="U398" i="19"/>
  <c r="CM398" i="19"/>
  <c r="BQ398" i="19"/>
  <c r="AC398" i="19"/>
  <c r="BK398" i="19"/>
  <c r="CS398" i="19"/>
  <c r="BA398" i="19"/>
  <c r="AI398" i="19"/>
  <c r="I500" i="19"/>
  <c r="CI500" i="19"/>
  <c r="CE500" i="19"/>
  <c r="BS500" i="19"/>
  <c r="CG500" i="19"/>
  <c r="BO500" i="19"/>
  <c r="BC500" i="19"/>
  <c r="BQ500" i="19"/>
  <c r="AY500" i="19"/>
  <c r="AM500" i="19"/>
  <c r="BA500" i="19"/>
  <c r="AI500" i="19"/>
  <c r="W500" i="19"/>
  <c r="AK500" i="19"/>
  <c r="S500" i="19"/>
  <c r="G500" i="19"/>
  <c r="U500" i="19"/>
  <c r="E500" i="19"/>
  <c r="Q500" i="19"/>
  <c r="CS500" i="19"/>
  <c r="CC500" i="19"/>
  <c r="BM500" i="19"/>
  <c r="AW500" i="19"/>
  <c r="AG500" i="19"/>
  <c r="BK500" i="19"/>
  <c r="AQ500" i="19"/>
  <c r="CK500" i="19"/>
  <c r="AU500" i="19"/>
  <c r="CO500" i="19"/>
  <c r="AA500" i="19"/>
  <c r="BU500" i="19"/>
  <c r="AE500" i="19"/>
  <c r="BY500" i="19"/>
  <c r="K500" i="19"/>
  <c r="BE500" i="19"/>
  <c r="O500" i="19"/>
  <c r="BI500" i="19"/>
  <c r="AO500" i="19"/>
  <c r="AS500" i="19"/>
  <c r="AC500" i="19"/>
  <c r="CM500" i="19"/>
  <c r="CQ500" i="19"/>
  <c r="M500" i="19"/>
  <c r="BW500" i="19"/>
  <c r="AC454" i="19"/>
  <c r="AS454" i="19"/>
  <c r="BI454" i="19"/>
  <c r="BE454" i="19"/>
  <c r="CM454" i="19"/>
  <c r="AG454" i="19"/>
  <c r="BO454" i="19"/>
  <c r="G454" i="19"/>
  <c r="BU454" i="19"/>
  <c r="O454" i="19"/>
  <c r="AW454" i="19"/>
  <c r="CE454" i="19"/>
  <c r="W454" i="19"/>
  <c r="CK454" i="19"/>
  <c r="AE454" i="19"/>
  <c r="BM454" i="19"/>
  <c r="E454" i="19"/>
  <c r="AM454" i="19"/>
  <c r="K454" i="19"/>
  <c r="AU454" i="19"/>
  <c r="CC454" i="19"/>
  <c r="U454" i="19"/>
  <c r="BC454" i="19"/>
  <c r="AA454" i="19"/>
  <c r="BK454" i="19"/>
  <c r="CS454" i="19"/>
  <c r="AK454" i="19"/>
  <c r="BS454" i="19"/>
  <c r="I454" i="19"/>
  <c r="AQ454" i="19"/>
  <c r="CA454" i="19"/>
  <c r="S454" i="19"/>
  <c r="BA454" i="19"/>
  <c r="CI454" i="19"/>
  <c r="Y454" i="19"/>
  <c r="BG454" i="19"/>
  <c r="CQ454" i="19"/>
  <c r="AI454" i="19"/>
  <c r="BQ454" i="19"/>
  <c r="AO454" i="19"/>
  <c r="BW454" i="19"/>
  <c r="Q454" i="19"/>
  <c r="AY454" i="19"/>
  <c r="CG454" i="19"/>
  <c r="M454" i="19"/>
  <c r="CO454" i="19"/>
  <c r="BM470" i="19"/>
  <c r="CC470" i="19"/>
  <c r="Q470" i="19"/>
  <c r="BY470" i="19"/>
  <c r="M470" i="19"/>
  <c r="CK470" i="19"/>
  <c r="AE470" i="19"/>
  <c r="CE470" i="19"/>
  <c r="W470" i="19"/>
  <c r="K470" i="19"/>
  <c r="AU470" i="19"/>
  <c r="E470" i="19"/>
  <c r="AM470" i="19"/>
  <c r="AA470" i="19"/>
  <c r="BK470" i="19"/>
  <c r="U470" i="19"/>
  <c r="BC470" i="19"/>
  <c r="I470" i="19"/>
  <c r="AQ470" i="19"/>
  <c r="CA470" i="19"/>
  <c r="AK470" i="19"/>
  <c r="BS470" i="19"/>
  <c r="Y470" i="19"/>
  <c r="BG470" i="19"/>
  <c r="S470" i="19"/>
  <c r="BA470" i="19"/>
  <c r="CI470" i="19"/>
  <c r="AO470" i="19"/>
  <c r="BW470" i="19"/>
  <c r="AI470" i="19"/>
  <c r="BQ470" i="19"/>
  <c r="BE470" i="19"/>
  <c r="CM470" i="19"/>
  <c r="AY470" i="19"/>
  <c r="CG470" i="19"/>
  <c r="BU470" i="19"/>
  <c r="O470" i="19"/>
  <c r="BO470" i="19"/>
  <c r="G470" i="19"/>
  <c r="BI470" i="19"/>
  <c r="CS470" i="19"/>
  <c r="AS470" i="19"/>
  <c r="CQ470" i="19"/>
  <c r="AG470" i="19"/>
  <c r="AU165" i="19"/>
  <c r="CC165" i="19"/>
  <c r="AM165" i="19"/>
  <c r="BW165" i="19"/>
  <c r="CG165" i="19"/>
  <c r="CM165" i="19"/>
  <c r="BK165" i="19"/>
  <c r="CS165" i="19"/>
  <c r="BI165" i="19"/>
  <c r="E165" i="19"/>
  <c r="BG165" i="19"/>
  <c r="AK165" i="19"/>
  <c r="CA165" i="19"/>
  <c r="S165" i="19"/>
  <c r="CK165" i="19"/>
  <c r="AA165" i="19"/>
  <c r="BQ165" i="19"/>
  <c r="CO165" i="19"/>
  <c r="CQ165" i="19"/>
  <c r="AI165" i="19"/>
  <c r="W165" i="19"/>
  <c r="BC165" i="19"/>
  <c r="I165" i="19"/>
  <c r="AO165" i="19"/>
  <c r="Q165" i="19"/>
  <c r="AY165" i="19"/>
  <c r="AS165" i="19"/>
  <c r="BY165" i="19"/>
  <c r="BS165" i="19"/>
  <c r="AQ165" i="19"/>
  <c r="AG165" i="19"/>
  <c r="BO165" i="19"/>
  <c r="BU165" i="19"/>
  <c r="G165" i="19"/>
  <c r="M165" i="19"/>
  <c r="O165" i="19"/>
  <c r="AW165" i="19"/>
  <c r="CE165" i="19"/>
  <c r="Y165" i="19"/>
  <c r="AC165" i="19"/>
  <c r="CI165" i="19"/>
  <c r="AE165" i="19"/>
  <c r="BM165" i="19"/>
  <c r="K165" i="19"/>
  <c r="BE165" i="19"/>
  <c r="U165" i="19"/>
  <c r="BA165" i="19"/>
  <c r="AS199" i="19"/>
  <c r="CA199" i="19"/>
  <c r="S199" i="19"/>
  <c r="BA199" i="19"/>
  <c r="CI199" i="19"/>
  <c r="AA199" i="19"/>
  <c r="BI199" i="19"/>
  <c r="CQ199" i="19"/>
  <c r="AI199" i="19"/>
  <c r="BQ199" i="19"/>
  <c r="BG199" i="19"/>
  <c r="CM199" i="19"/>
  <c r="BY199" i="19"/>
  <c r="Q199" i="19"/>
  <c r="AY199" i="19"/>
  <c r="CG199" i="19"/>
  <c r="I199" i="19"/>
  <c r="AQ199" i="19"/>
  <c r="CO199" i="19"/>
  <c r="AG199" i="19"/>
  <c r="BO199" i="19"/>
  <c r="G199" i="19"/>
  <c r="BU199" i="19"/>
  <c r="BE199" i="19"/>
  <c r="O199" i="19"/>
  <c r="AW199" i="19"/>
  <c r="CE199" i="19"/>
  <c r="W199" i="19"/>
  <c r="K199" i="19"/>
  <c r="AO199" i="19"/>
  <c r="AE199" i="19"/>
  <c r="BM199" i="19"/>
  <c r="E199" i="19"/>
  <c r="AM199" i="19"/>
  <c r="BW199" i="19"/>
  <c r="M199" i="19"/>
  <c r="AC199" i="19"/>
  <c r="BK199" i="19"/>
  <c r="CS199" i="19"/>
  <c r="AK199" i="19"/>
  <c r="BS199" i="19"/>
  <c r="CK199" i="19"/>
  <c r="AU199" i="19"/>
  <c r="CC199" i="19"/>
  <c r="U199" i="19"/>
  <c r="BC199" i="19"/>
  <c r="Y199" i="19"/>
  <c r="W303" i="19"/>
  <c r="BE303" i="19"/>
  <c r="CM303" i="19"/>
  <c r="AE303" i="19"/>
  <c r="BM303" i="19"/>
  <c r="E303" i="19"/>
  <c r="AM303" i="19"/>
  <c r="BU303" i="19"/>
  <c r="M303" i="19"/>
  <c r="AU303" i="19"/>
  <c r="CC303" i="19"/>
  <c r="U303" i="19"/>
  <c r="BC303" i="19"/>
  <c r="CK303" i="19"/>
  <c r="AC303" i="19"/>
  <c r="BK303" i="19"/>
  <c r="CS303" i="19"/>
  <c r="AK303" i="19"/>
  <c r="BS303" i="19"/>
  <c r="K303" i="19"/>
  <c r="AS303" i="19"/>
  <c r="CA303" i="19"/>
  <c r="S303" i="19"/>
  <c r="BA303" i="19"/>
  <c r="CI303" i="19"/>
  <c r="AA303" i="19"/>
  <c r="BI303" i="19"/>
  <c r="CQ303" i="19"/>
  <c r="AI303" i="19"/>
  <c r="BQ303" i="19"/>
  <c r="I303" i="19"/>
  <c r="AQ303" i="19"/>
  <c r="BY303" i="19"/>
  <c r="Q303" i="19"/>
  <c r="AY303" i="19"/>
  <c r="CG303" i="19"/>
  <c r="Y303" i="19"/>
  <c r="BG303" i="19"/>
  <c r="CO303" i="19"/>
  <c r="AG303" i="19"/>
  <c r="BO303" i="19"/>
  <c r="G303" i="19"/>
  <c r="AO303" i="19"/>
  <c r="BW303" i="19"/>
  <c r="O303" i="19"/>
  <c r="AW303" i="19"/>
  <c r="CE303" i="19"/>
  <c r="E183" i="19"/>
  <c r="AG183" i="19"/>
  <c r="CQ183" i="19"/>
  <c r="BO183" i="19"/>
  <c r="M183" i="19"/>
  <c r="AQ183" i="19"/>
  <c r="U183" i="19"/>
  <c r="BE183" i="19"/>
  <c r="Y183" i="19"/>
  <c r="CE183" i="19"/>
  <c r="BS183" i="19"/>
  <c r="CM183" i="19"/>
  <c r="AK183" i="19"/>
  <c r="BU183" i="19"/>
  <c r="AU183" i="19"/>
  <c r="AC183" i="19"/>
  <c r="O183" i="19"/>
  <c r="BC183" i="19"/>
  <c r="BA183" i="19"/>
  <c r="CK183" i="19"/>
  <c r="BM183" i="19"/>
  <c r="AY183" i="19"/>
  <c r="BW183" i="19"/>
  <c r="CO183" i="19"/>
  <c r="G183" i="19"/>
  <c r="Q183" i="19"/>
  <c r="CC183" i="19"/>
  <c r="BQ183" i="19"/>
  <c r="AE183" i="19"/>
  <c r="BG183" i="19"/>
  <c r="W183" i="19"/>
  <c r="AS183" i="19"/>
  <c r="CS183" i="19"/>
  <c r="CG183" i="19"/>
  <c r="BY183" i="19"/>
  <c r="S183" i="19"/>
  <c r="AM183" i="19"/>
  <c r="BK183" i="19"/>
  <c r="AA183" i="19"/>
  <c r="I183" i="19"/>
  <c r="AO183" i="19"/>
  <c r="AI183" i="19"/>
  <c r="K183" i="19"/>
  <c r="CA183" i="19"/>
  <c r="AW183" i="19"/>
  <c r="BI183" i="19"/>
  <c r="CI183" i="19"/>
  <c r="CK247" i="19"/>
  <c r="AC247" i="19"/>
  <c r="BK247" i="19"/>
  <c r="CS247" i="19"/>
  <c r="CI247" i="19"/>
  <c r="K247" i="19"/>
  <c r="AS247" i="19"/>
  <c r="CA247" i="19"/>
  <c r="E247" i="19"/>
  <c r="AI247" i="19"/>
  <c r="CE247" i="19"/>
  <c r="C247" i="19"/>
  <c r="AA247" i="19"/>
  <c r="BI247" i="19"/>
  <c r="CQ247" i="19"/>
  <c r="U247" i="19"/>
  <c r="AM247" i="19"/>
  <c r="I247" i="19"/>
  <c r="AQ247" i="19"/>
  <c r="BY247" i="19"/>
  <c r="Q247" i="19"/>
  <c r="AK247" i="19"/>
  <c r="AY247" i="19"/>
  <c r="Y247" i="19"/>
  <c r="BG247" i="19"/>
  <c r="CO247" i="19"/>
  <c r="AG247" i="19"/>
  <c r="BA247" i="19"/>
  <c r="BC247" i="19"/>
  <c r="AO247" i="19"/>
  <c r="BW247" i="19"/>
  <c r="O247" i="19"/>
  <c r="AW247" i="19"/>
  <c r="BQ247" i="19"/>
  <c r="BO247" i="19"/>
  <c r="BE247" i="19"/>
  <c r="CM247" i="19"/>
  <c r="AE247" i="19"/>
  <c r="BM247" i="19"/>
  <c r="CG247" i="19"/>
  <c r="G247" i="19"/>
  <c r="BU247" i="19"/>
  <c r="M247" i="19"/>
  <c r="AU247" i="19"/>
  <c r="CC247" i="19"/>
  <c r="W247" i="19"/>
  <c r="BS247" i="19"/>
  <c r="S247" i="19"/>
  <c r="AY233" i="19"/>
  <c r="CI233" i="19"/>
  <c r="AA233" i="19"/>
  <c r="E233" i="19"/>
  <c r="CA233" i="19"/>
  <c r="AE233" i="19"/>
  <c r="BO233" i="19"/>
  <c r="I233" i="19"/>
  <c r="AQ233" i="19"/>
  <c r="AK233" i="19"/>
  <c r="Q233" i="19"/>
  <c r="BA233" i="19"/>
  <c r="CE233" i="19"/>
  <c r="Y233" i="19"/>
  <c r="BG233" i="19"/>
  <c r="BQ233" i="19"/>
  <c r="AW233" i="19"/>
  <c r="BK233" i="19"/>
  <c r="G233" i="19"/>
  <c r="AO233" i="19"/>
  <c r="BW233" i="19"/>
  <c r="M233" i="19"/>
  <c r="CC233" i="19"/>
  <c r="CG233" i="19"/>
  <c r="W233" i="19"/>
  <c r="BE233" i="19"/>
  <c r="CM233" i="19"/>
  <c r="AS233" i="19"/>
  <c r="AC233" i="19"/>
  <c r="CQ233" i="19"/>
  <c r="C233" i="19"/>
  <c r="AM233" i="19"/>
  <c r="BU233" i="19"/>
  <c r="AG233" i="19"/>
  <c r="BY233" i="19"/>
  <c r="BI233" i="19"/>
  <c r="S233" i="19"/>
  <c r="BC233" i="19"/>
  <c r="CK233" i="19"/>
  <c r="BM233" i="19"/>
  <c r="O233" i="19"/>
  <c r="CO233" i="19"/>
  <c r="AI233" i="19"/>
  <c r="BS233" i="19"/>
  <c r="K233" i="19"/>
  <c r="CS233" i="19"/>
  <c r="AU233" i="19"/>
  <c r="U233" i="19"/>
  <c r="K477" i="19"/>
  <c r="BU477" i="19"/>
  <c r="CI477" i="19"/>
  <c r="BE477" i="19"/>
  <c r="BS477" i="19"/>
  <c r="BA477" i="19"/>
  <c r="AO477" i="19"/>
  <c r="BC477" i="19"/>
  <c r="AK477" i="19"/>
  <c r="Y477" i="19"/>
  <c r="AM477" i="19"/>
  <c r="U477" i="19"/>
  <c r="I477" i="19"/>
  <c r="W477" i="19"/>
  <c r="G477" i="19"/>
  <c r="CK477" i="19"/>
  <c r="CG477" i="19"/>
  <c r="BQ477" i="19"/>
  <c r="E477" i="19"/>
  <c r="CE477" i="19"/>
  <c r="BO477" i="19"/>
  <c r="AY477" i="19"/>
  <c r="AI477" i="19"/>
  <c r="S477" i="19"/>
  <c r="AW477" i="19"/>
  <c r="CQ477" i="19"/>
  <c r="AC477" i="19"/>
  <c r="AG477" i="19"/>
  <c r="CA477" i="19"/>
  <c r="M477" i="19"/>
  <c r="Q477" i="19"/>
  <c r="BK477" i="19"/>
  <c r="AU477" i="19"/>
  <c r="AE477" i="19"/>
  <c r="CO477" i="19"/>
  <c r="CS477" i="19"/>
  <c r="O477" i="19"/>
  <c r="BY477" i="19"/>
  <c r="CC477" i="19"/>
  <c r="BI477" i="19"/>
  <c r="M41" i="19"/>
  <c r="CG41" i="19"/>
  <c r="AY41" i="19"/>
  <c r="Q41" i="19"/>
  <c r="CA41" i="19"/>
  <c r="BE41" i="19"/>
  <c r="AC41" i="19"/>
  <c r="G41" i="19"/>
  <c r="BU41" i="19"/>
  <c r="AM41" i="19"/>
  <c r="Y41" i="19"/>
  <c r="BK41" i="19"/>
  <c r="AS41" i="19"/>
  <c r="AA41" i="19"/>
  <c r="CM41" i="19"/>
  <c r="BG41" i="19"/>
  <c r="CE41" i="19"/>
  <c r="E41" i="19"/>
  <c r="BI41" i="19"/>
  <c r="AW41" i="19"/>
  <c r="K41" i="19"/>
  <c r="CC41" i="19"/>
  <c r="AI41" i="19"/>
  <c r="U41" i="19"/>
  <c r="BY41" i="19"/>
  <c r="BS41" i="19"/>
  <c r="AG41" i="19"/>
  <c r="CS41" i="19"/>
  <c r="CI41" i="19"/>
  <c r="AK41" i="19"/>
  <c r="W41" i="19"/>
  <c r="CK41" i="19"/>
  <c r="BC41" i="19"/>
  <c r="O41" i="19"/>
  <c r="AO41" i="19"/>
  <c r="BA41" i="19"/>
  <c r="AQ41" i="19"/>
  <c r="I41" i="19"/>
  <c r="BW41" i="19"/>
  <c r="BO41" i="19"/>
  <c r="CQ41" i="19"/>
  <c r="BQ41" i="19"/>
  <c r="BM41" i="19"/>
  <c r="AE41" i="19"/>
  <c r="CO41" i="19"/>
  <c r="S41" i="19"/>
  <c r="AU41" i="19"/>
  <c r="BI83" i="19"/>
  <c r="E83" i="19"/>
  <c r="AM83" i="19"/>
  <c r="BU83" i="19"/>
  <c r="K83" i="19"/>
  <c r="AE83" i="19"/>
  <c r="BY83" i="19"/>
  <c r="U83" i="19"/>
  <c r="BC83" i="19"/>
  <c r="CK83" i="19"/>
  <c r="AW83" i="19"/>
  <c r="AG83" i="19"/>
  <c r="CO83" i="19"/>
  <c r="AK83" i="19"/>
  <c r="BS83" i="19"/>
  <c r="AA83" i="19"/>
  <c r="CQ83" i="19"/>
  <c r="BK83" i="19"/>
  <c r="S83" i="19"/>
  <c r="BA83" i="19"/>
  <c r="CI83" i="19"/>
  <c r="BM83" i="19"/>
  <c r="O83" i="19"/>
  <c r="BW83" i="19"/>
  <c r="AI83" i="19"/>
  <c r="BQ83" i="19"/>
  <c r="I83" i="19"/>
  <c r="AQ83" i="19"/>
  <c r="BG83" i="19"/>
  <c r="M83" i="19"/>
  <c r="AY83" i="19"/>
  <c r="CG83" i="19"/>
  <c r="Y83" i="19"/>
  <c r="CC83" i="19"/>
  <c r="CS83" i="19"/>
  <c r="AC83" i="19"/>
  <c r="BO83" i="19"/>
  <c r="G83" i="19"/>
  <c r="AO83" i="19"/>
  <c r="AU83" i="19"/>
  <c r="CA83" i="19"/>
  <c r="AM443" i="19"/>
  <c r="BS443" i="19"/>
  <c r="BC443" i="19"/>
  <c r="BO443" i="19"/>
  <c r="I443" i="19"/>
  <c r="AQ443" i="19"/>
  <c r="BY443" i="19"/>
  <c r="Q443" i="19"/>
  <c r="CE443" i="19"/>
  <c r="Y443" i="19"/>
  <c r="BG443" i="19"/>
  <c r="CO443" i="19"/>
  <c r="AG443" i="19"/>
  <c r="E443" i="19"/>
  <c r="AO443" i="19"/>
  <c r="BW443" i="19"/>
  <c r="O443" i="19"/>
  <c r="AW443" i="19"/>
  <c r="U443" i="19"/>
  <c r="BE443" i="19"/>
  <c r="CM443" i="19"/>
  <c r="AE443" i="19"/>
  <c r="BM443" i="19"/>
  <c r="C443" i="19"/>
  <c r="AK443" i="19"/>
  <c r="BU443" i="19"/>
  <c r="M443" i="19"/>
  <c r="AU443" i="19"/>
  <c r="CC443" i="19"/>
  <c r="S443" i="19"/>
  <c r="BA443" i="19"/>
  <c r="CK443" i="19"/>
  <c r="AC443" i="19"/>
  <c r="BK443" i="19"/>
  <c r="CS443" i="19"/>
  <c r="AI443" i="19"/>
  <c r="BQ443" i="19"/>
  <c r="K443" i="19"/>
  <c r="AS443" i="19"/>
  <c r="CA443" i="19"/>
  <c r="AY443" i="19"/>
  <c r="CG443" i="19"/>
  <c r="AA443" i="19"/>
  <c r="BI443" i="19"/>
  <c r="CQ443" i="19"/>
  <c r="W443" i="19"/>
  <c r="G443" i="19"/>
  <c r="Y48" i="19"/>
  <c r="BG48" i="19"/>
  <c r="AU48" i="19"/>
  <c r="CA48" i="19"/>
  <c r="CG48" i="19"/>
  <c r="CO48" i="19"/>
  <c r="C48" i="19"/>
  <c r="AO48" i="19"/>
  <c r="BW48" i="19"/>
  <c r="BS48" i="19"/>
  <c r="E48" i="19"/>
  <c r="M48" i="19"/>
  <c r="S48" i="19"/>
  <c r="BE48" i="19"/>
  <c r="CM48" i="19"/>
  <c r="CS48" i="19"/>
  <c r="AE48" i="19"/>
  <c r="AK48" i="19"/>
  <c r="AI48" i="19"/>
  <c r="BU48" i="19"/>
  <c r="Q48" i="19"/>
  <c r="W48" i="19"/>
  <c r="BC48" i="19"/>
  <c r="BK48" i="19"/>
  <c r="AY48" i="19"/>
  <c r="CK48" i="19"/>
  <c r="AS48" i="19"/>
  <c r="AW48" i="19"/>
  <c r="CC48" i="19"/>
  <c r="CI48" i="19"/>
  <c r="BO48" i="19"/>
  <c r="K48" i="19"/>
  <c r="BQ48" i="19"/>
  <c r="BY48" i="19"/>
  <c r="G48" i="19"/>
  <c r="AM48" i="19"/>
  <c r="CE48" i="19"/>
  <c r="AA48" i="19"/>
  <c r="CQ48" i="19"/>
  <c r="AC48" i="19"/>
  <c r="AG48" i="19"/>
  <c r="BM48" i="19"/>
  <c r="I48" i="19"/>
  <c r="AQ48" i="19"/>
  <c r="U48" i="19"/>
  <c r="BA48" i="19"/>
  <c r="BI48" i="19"/>
  <c r="O48" i="19"/>
  <c r="C68" i="19"/>
  <c r="C165" i="19"/>
  <c r="C151" i="19"/>
  <c r="C95" i="19"/>
  <c r="C54" i="19"/>
  <c r="C118" i="19"/>
  <c r="C364" i="19"/>
  <c r="C297" i="19"/>
  <c r="C492" i="19"/>
  <c r="C416" i="19"/>
  <c r="C371" i="19"/>
  <c r="C477" i="19"/>
  <c r="C181" i="19"/>
  <c r="C407" i="19"/>
  <c r="C18" i="19"/>
  <c r="C209" i="19"/>
  <c r="C301" i="19"/>
  <c r="AC430" i="19"/>
  <c r="I452" i="19"/>
  <c r="AM459" i="19"/>
  <c r="AC470" i="19"/>
  <c r="E474" i="19"/>
  <c r="BC475" i="19"/>
  <c r="AA477" i="19"/>
  <c r="BI478" i="19"/>
  <c r="BU484" i="19"/>
  <c r="AS486" i="19"/>
  <c r="CQ487" i="19"/>
  <c r="CK492" i="19"/>
  <c r="CQ495" i="19"/>
  <c r="Y500" i="19"/>
  <c r="M130" i="19"/>
  <c r="W297" i="19"/>
  <c r="Q320" i="19"/>
  <c r="Y392" i="19"/>
  <c r="K429" i="19"/>
  <c r="BS474" i="19"/>
  <c r="BI485" i="19"/>
  <c r="AY496" i="19"/>
  <c r="BG461" i="19"/>
  <c r="AO490" i="19"/>
  <c r="BA418" i="19"/>
  <c r="AU484" i="19"/>
  <c r="AK495" i="19"/>
  <c r="CS5" i="19"/>
  <c r="AI36" i="19"/>
  <c r="G68" i="19"/>
  <c r="Q83" i="19"/>
  <c r="K91" i="19"/>
  <c r="CQ99" i="19"/>
  <c r="CM448" i="19"/>
  <c r="CC156" i="19"/>
  <c r="BU162" i="19"/>
  <c r="M162" i="19"/>
  <c r="BM162" i="19"/>
  <c r="AE162" i="19"/>
  <c r="G162" i="19"/>
  <c r="AM162" i="19"/>
  <c r="CK162" i="19"/>
  <c r="AC162" i="19"/>
  <c r="CI162" i="19"/>
  <c r="BA162" i="19"/>
  <c r="BQ162" i="19"/>
  <c r="AU162" i="19"/>
  <c r="K162" i="19"/>
  <c r="AS162" i="19"/>
  <c r="U162" i="19"/>
  <c r="CC162" i="19"/>
  <c r="Q162" i="19"/>
  <c r="BK162" i="19"/>
  <c r="C162" i="19"/>
  <c r="AA162" i="19"/>
  <c r="BI162" i="19"/>
  <c r="AW162" i="19"/>
  <c r="E162" i="19"/>
  <c r="CG162" i="19"/>
  <c r="I162" i="19"/>
  <c r="AQ162" i="19"/>
  <c r="BY162" i="19"/>
  <c r="BS162" i="19"/>
  <c r="AG162" i="19"/>
  <c r="S162" i="19"/>
  <c r="Y162" i="19"/>
  <c r="BG162" i="19"/>
  <c r="CO162" i="19"/>
  <c r="W162" i="19"/>
  <c r="BC162" i="19"/>
  <c r="CQ162" i="19"/>
  <c r="AO162" i="19"/>
  <c r="BW162" i="19"/>
  <c r="O162" i="19"/>
  <c r="AY162" i="19"/>
  <c r="CE162" i="19"/>
  <c r="AI162" i="19"/>
  <c r="BQ342" i="19"/>
  <c r="K342" i="19"/>
  <c r="AS342" i="19"/>
  <c r="CA342" i="19"/>
  <c r="AY342" i="19"/>
  <c r="CI342" i="19"/>
  <c r="CG342" i="19"/>
  <c r="AA342" i="19"/>
  <c r="BI342" i="19"/>
  <c r="CQ342" i="19"/>
  <c r="BC342" i="19"/>
  <c r="AI342" i="19"/>
  <c r="I342" i="19"/>
  <c r="AQ342" i="19"/>
  <c r="BY342" i="19"/>
  <c r="Q342" i="19"/>
  <c r="BO342" i="19"/>
  <c r="AM342" i="19"/>
  <c r="C342" i="19"/>
  <c r="Y342" i="19"/>
  <c r="BG342" i="19"/>
  <c r="CO342" i="19"/>
  <c r="AG342" i="19"/>
  <c r="G342" i="19"/>
  <c r="E342" i="19"/>
  <c r="AO342" i="19"/>
  <c r="BW342" i="19"/>
  <c r="O342" i="19"/>
  <c r="AW342" i="19"/>
  <c r="BS342" i="19"/>
  <c r="U342" i="19"/>
  <c r="BE342" i="19"/>
  <c r="CM342" i="19"/>
  <c r="AE342" i="19"/>
  <c r="BM342" i="19"/>
  <c r="S342" i="19"/>
  <c r="AK342" i="19"/>
  <c r="BU342" i="19"/>
  <c r="M342" i="19"/>
  <c r="AU342" i="19"/>
  <c r="CC342" i="19"/>
  <c r="CE342" i="19"/>
  <c r="W342" i="19"/>
  <c r="BA342" i="19"/>
  <c r="CK342" i="19"/>
  <c r="AC342" i="19"/>
  <c r="BK342" i="19"/>
  <c r="CS342" i="19"/>
  <c r="AG456" i="19"/>
  <c r="BA456" i="19"/>
  <c r="AW456" i="19"/>
  <c r="AK456" i="19"/>
  <c r="CS456" i="19"/>
  <c r="BY456" i="19"/>
  <c r="S456" i="19"/>
  <c r="BC456" i="19"/>
  <c r="CK456" i="19"/>
  <c r="CO456" i="19"/>
  <c r="AI456" i="19"/>
  <c r="BS456" i="19"/>
  <c r="K456" i="19"/>
  <c r="O456" i="19"/>
  <c r="AY456" i="19"/>
  <c r="CI456" i="19"/>
  <c r="AA456" i="19"/>
  <c r="AE456" i="19"/>
  <c r="BO456" i="19"/>
  <c r="I456" i="19"/>
  <c r="AQ456" i="19"/>
  <c r="M456" i="19"/>
  <c r="AU456" i="19"/>
  <c r="CE456" i="19"/>
  <c r="Y456" i="19"/>
  <c r="BG456" i="19"/>
  <c r="AC456" i="19"/>
  <c r="BK456" i="19"/>
  <c r="G456" i="19"/>
  <c r="AO456" i="19"/>
  <c r="BW456" i="19"/>
  <c r="AS456" i="19"/>
  <c r="CA456" i="19"/>
  <c r="W456" i="19"/>
  <c r="BE456" i="19"/>
  <c r="CM456" i="19"/>
  <c r="AM456" i="19"/>
  <c r="BU456" i="19"/>
  <c r="BQ456" i="19"/>
  <c r="CG456" i="19"/>
  <c r="E456" i="19"/>
  <c r="U456" i="19"/>
  <c r="BI456" i="19"/>
  <c r="CC456" i="19"/>
  <c r="Q472" i="19"/>
  <c r="AE472" i="19"/>
  <c r="AS472" i="19"/>
  <c r="O472" i="19"/>
  <c r="AC472" i="19"/>
  <c r="K472" i="19"/>
  <c r="M472" i="19"/>
  <c r="CQ472" i="19"/>
  <c r="CA472" i="19"/>
  <c r="CO472" i="19"/>
  <c r="BW472" i="19"/>
  <c r="BK472" i="19"/>
  <c r="BY472" i="19"/>
  <c r="BG472" i="19"/>
  <c r="BI472" i="19"/>
  <c r="CM472" i="19"/>
  <c r="AU472" i="19"/>
  <c r="AQ472" i="19"/>
  <c r="AA472" i="19"/>
  <c r="CK472" i="19"/>
  <c r="BU472" i="19"/>
  <c r="BE472" i="19"/>
  <c r="AO472" i="19"/>
  <c r="Y472" i="19"/>
  <c r="I472" i="19"/>
  <c r="G472" i="19"/>
  <c r="BA472" i="19"/>
  <c r="AK472" i="19"/>
  <c r="U472" i="19"/>
  <c r="CE472" i="19"/>
  <c r="CI472" i="19"/>
  <c r="E472" i="19"/>
  <c r="BO472" i="19"/>
  <c r="BS472" i="19"/>
  <c r="AY472" i="19"/>
  <c r="BC472" i="19"/>
  <c r="AI472" i="19"/>
  <c r="AM472" i="19"/>
  <c r="CG472" i="19"/>
  <c r="S472" i="19"/>
  <c r="CC127" i="19"/>
  <c r="W127" i="19"/>
  <c r="BE127" i="19"/>
  <c r="CM127" i="19"/>
  <c r="CG127" i="19"/>
  <c r="BI127" i="19"/>
  <c r="CS127" i="19"/>
  <c r="AM127" i="19"/>
  <c r="BU127" i="19"/>
  <c r="AC127" i="19"/>
  <c r="E127" i="19"/>
  <c r="U127" i="19"/>
  <c r="S127" i="19"/>
  <c r="BC127" i="19"/>
  <c r="CK127" i="19"/>
  <c r="BQ127" i="19"/>
  <c r="AU127" i="19"/>
  <c r="BK127" i="19"/>
  <c r="AI127" i="19"/>
  <c r="BS127" i="19"/>
  <c r="K127" i="19"/>
  <c r="AE127" i="19"/>
  <c r="CO127" i="19"/>
  <c r="Q127" i="19"/>
  <c r="AY127" i="19"/>
  <c r="CI127" i="19"/>
  <c r="AA127" i="19"/>
  <c r="BY127" i="19"/>
  <c r="M127" i="19"/>
  <c r="AG127" i="19"/>
  <c r="BO127" i="19"/>
  <c r="I127" i="19"/>
  <c r="AQ127" i="19"/>
  <c r="AK127" i="19"/>
  <c r="BA127" i="19"/>
  <c r="AW127" i="19"/>
  <c r="CE127" i="19"/>
  <c r="Y127" i="19"/>
  <c r="BG127" i="19"/>
  <c r="CA127" i="19"/>
  <c r="CQ127" i="19"/>
  <c r="BM127" i="19"/>
  <c r="G127" i="19"/>
  <c r="AO127" i="19"/>
  <c r="BW127" i="19"/>
  <c r="AS127" i="19"/>
  <c r="O127" i="19"/>
  <c r="O117" i="19"/>
  <c r="AK117" i="19"/>
  <c r="BS117" i="19"/>
  <c r="K117" i="19"/>
  <c r="CS117" i="19"/>
  <c r="CC117" i="19"/>
  <c r="AE117" i="19"/>
  <c r="BA117" i="19"/>
  <c r="CI117" i="19"/>
  <c r="AA117" i="19"/>
  <c r="Q117" i="19"/>
  <c r="S117" i="19"/>
  <c r="AU117" i="19"/>
  <c r="BQ117" i="19"/>
  <c r="I117" i="19"/>
  <c r="AQ117" i="19"/>
  <c r="BI117" i="19"/>
  <c r="AS117" i="19"/>
  <c r="BK117" i="19"/>
  <c r="CG117" i="19"/>
  <c r="Y117" i="19"/>
  <c r="BG117" i="19"/>
  <c r="AC117" i="19"/>
  <c r="AW117" i="19"/>
  <c r="CA117" i="19"/>
  <c r="G117" i="19"/>
  <c r="AO117" i="19"/>
  <c r="BW117" i="19"/>
  <c r="BO117" i="19"/>
  <c r="BM117" i="19"/>
  <c r="CQ117" i="19"/>
  <c r="W117" i="19"/>
  <c r="BE117" i="19"/>
  <c r="CM117" i="19"/>
  <c r="AG117" i="19"/>
  <c r="CE117" i="19"/>
  <c r="E117" i="19"/>
  <c r="AM117" i="19"/>
  <c r="BU117" i="19"/>
  <c r="M117" i="19"/>
  <c r="BY117" i="19"/>
  <c r="CO117" i="19"/>
  <c r="U117" i="19"/>
  <c r="BC117" i="19"/>
  <c r="CK117" i="19"/>
  <c r="AY117" i="19"/>
  <c r="AI117" i="19"/>
  <c r="I131" i="19"/>
  <c r="AQ131" i="19"/>
  <c r="CA131" i="19"/>
  <c r="S131" i="19"/>
  <c r="CG131" i="19"/>
  <c r="BC131" i="19"/>
  <c r="Y131" i="19"/>
  <c r="BG131" i="19"/>
  <c r="CQ131" i="19"/>
  <c r="AI131" i="19"/>
  <c r="E131" i="19"/>
  <c r="U131" i="19"/>
  <c r="AO131" i="19"/>
  <c r="BW131" i="19"/>
  <c r="Q131" i="19"/>
  <c r="AY131" i="19"/>
  <c r="AS131" i="19"/>
  <c r="BI131" i="19"/>
  <c r="BE131" i="19"/>
  <c r="CM131" i="19"/>
  <c r="AG131" i="19"/>
  <c r="BO131" i="19"/>
  <c r="CI131" i="19"/>
  <c r="W131" i="19"/>
  <c r="BU131" i="19"/>
  <c r="O131" i="19"/>
  <c r="AW131" i="19"/>
  <c r="CE131" i="19"/>
  <c r="G131" i="19"/>
  <c r="BQ131" i="19"/>
  <c r="CK131" i="19"/>
  <c r="AE131" i="19"/>
  <c r="BM131" i="19"/>
  <c r="AK131" i="19"/>
  <c r="BA131" i="19"/>
  <c r="AC131" i="19"/>
  <c r="K131" i="19"/>
  <c r="AU131" i="19"/>
  <c r="CC131" i="19"/>
  <c r="BY131" i="19"/>
  <c r="CO131" i="19"/>
  <c r="BS131" i="19"/>
  <c r="AM177" i="19"/>
  <c r="BU177" i="19"/>
  <c r="M177" i="19"/>
  <c r="U177" i="19"/>
  <c r="CC177" i="19"/>
  <c r="BM177" i="19"/>
  <c r="BC177" i="19"/>
  <c r="CK177" i="19"/>
  <c r="AI177" i="19"/>
  <c r="AW177" i="19"/>
  <c r="Q177" i="19"/>
  <c r="E177" i="19"/>
  <c r="BS177" i="19"/>
  <c r="K177" i="19"/>
  <c r="BK177" i="19"/>
  <c r="BY177" i="19"/>
  <c r="CO177" i="19"/>
  <c r="BO177" i="19"/>
  <c r="CI177" i="19"/>
  <c r="AA177" i="19"/>
  <c r="CG177" i="19"/>
  <c r="AC177" i="19"/>
  <c r="AG177" i="19"/>
  <c r="O177" i="19"/>
  <c r="I177" i="19"/>
  <c r="AQ177" i="19"/>
  <c r="S177" i="19"/>
  <c r="AY177" i="19"/>
  <c r="CQ177" i="19"/>
  <c r="CE177" i="19"/>
  <c r="Y177" i="19"/>
  <c r="BG177" i="19"/>
  <c r="AU177" i="19"/>
  <c r="CA177" i="19"/>
  <c r="AK177" i="19"/>
  <c r="W177" i="19"/>
  <c r="BE177" i="19"/>
  <c r="CM177" i="19"/>
  <c r="CS177" i="19"/>
  <c r="BA177" i="19"/>
  <c r="BI177" i="19"/>
  <c r="AS177" i="19"/>
  <c r="G177" i="19"/>
  <c r="AO177" i="19"/>
  <c r="BW177" i="19"/>
  <c r="BQ177" i="19"/>
  <c r="AE177" i="19"/>
  <c r="AY175" i="19"/>
  <c r="CG175" i="19"/>
  <c r="AS175" i="19"/>
  <c r="BG175" i="19"/>
  <c r="BK175" i="19"/>
  <c r="CS175" i="19"/>
  <c r="BO175" i="19"/>
  <c r="G175" i="19"/>
  <c r="BU175" i="19"/>
  <c r="CC175" i="19"/>
  <c r="CM175" i="19"/>
  <c r="AQ175" i="19"/>
  <c r="CE175" i="19"/>
  <c r="W175" i="19"/>
  <c r="CQ175" i="19"/>
  <c r="K175" i="19"/>
  <c r="BW175" i="19"/>
  <c r="AU175" i="19"/>
  <c r="E175" i="19"/>
  <c r="AM175" i="19"/>
  <c r="AC175" i="19"/>
  <c r="AG175" i="19"/>
  <c r="O175" i="19"/>
  <c r="AW175" i="19"/>
  <c r="U175" i="19"/>
  <c r="BC175" i="19"/>
  <c r="BE175" i="19"/>
  <c r="BI175" i="19"/>
  <c r="BY175" i="19"/>
  <c r="BM175" i="19"/>
  <c r="AK175" i="19"/>
  <c r="BS175" i="19"/>
  <c r="CA175" i="19"/>
  <c r="CK175" i="19"/>
  <c r="Y175" i="19"/>
  <c r="S175" i="19"/>
  <c r="BA175" i="19"/>
  <c r="CI175" i="19"/>
  <c r="I175" i="19"/>
  <c r="M175" i="19"/>
  <c r="CO175" i="19"/>
  <c r="AI175" i="19"/>
  <c r="BQ175" i="19"/>
  <c r="Q175" i="19"/>
  <c r="AE175" i="19"/>
  <c r="AO175" i="19"/>
  <c r="AA175" i="19"/>
  <c r="Y212" i="19"/>
  <c r="BG212" i="19"/>
  <c r="CO212" i="19"/>
  <c r="AG212" i="19"/>
  <c r="BQ212" i="19"/>
  <c r="G212" i="19"/>
  <c r="AO212" i="19"/>
  <c r="BW212" i="19"/>
  <c r="O212" i="19"/>
  <c r="AW212" i="19"/>
  <c r="S212" i="19"/>
  <c r="W212" i="19"/>
  <c r="BE212" i="19"/>
  <c r="CM212" i="19"/>
  <c r="AE212" i="19"/>
  <c r="BM212" i="19"/>
  <c r="CE212" i="19"/>
  <c r="AM212" i="19"/>
  <c r="BU212" i="19"/>
  <c r="M212" i="19"/>
  <c r="AU212" i="19"/>
  <c r="CC212" i="19"/>
  <c r="U212" i="19"/>
  <c r="BC212" i="19"/>
  <c r="CK212" i="19"/>
  <c r="AC212" i="19"/>
  <c r="BK212" i="19"/>
  <c r="CS212" i="19"/>
  <c r="CG212" i="19"/>
  <c r="BS212" i="19"/>
  <c r="K212" i="19"/>
  <c r="AS212" i="19"/>
  <c r="CA212" i="19"/>
  <c r="BA212" i="19"/>
  <c r="AK212" i="19"/>
  <c r="CI212" i="19"/>
  <c r="AA212" i="19"/>
  <c r="BI212" i="19"/>
  <c r="CQ212" i="19"/>
  <c r="BO212" i="19"/>
  <c r="AY212" i="19"/>
  <c r="I212" i="19"/>
  <c r="AQ212" i="19"/>
  <c r="BY212" i="19"/>
  <c r="Q212" i="19"/>
  <c r="AI212" i="19"/>
  <c r="E212" i="19"/>
  <c r="BI193" i="19"/>
  <c r="G193" i="19"/>
  <c r="AO193" i="19"/>
  <c r="U193" i="19"/>
  <c r="CQ193" i="19"/>
  <c r="K193" i="19"/>
  <c r="BY193" i="19"/>
  <c r="W193" i="19"/>
  <c r="BE193" i="19"/>
  <c r="BA193" i="19"/>
  <c r="AG193" i="19"/>
  <c r="AU193" i="19"/>
  <c r="CO193" i="19"/>
  <c r="AM193" i="19"/>
  <c r="BU193" i="19"/>
  <c r="CG193" i="19"/>
  <c r="BM193" i="19"/>
  <c r="BW193" i="19"/>
  <c r="S193" i="19"/>
  <c r="BC193" i="19"/>
  <c r="CK193" i="19"/>
  <c r="AA193" i="19"/>
  <c r="CS193" i="19"/>
  <c r="AQ193" i="19"/>
  <c r="AI193" i="19"/>
  <c r="BS193" i="19"/>
  <c r="O193" i="19"/>
  <c r="BG193" i="19"/>
  <c r="E193" i="19"/>
  <c r="M193" i="19"/>
  <c r="AY193" i="19"/>
  <c r="CI193" i="19"/>
  <c r="Q193" i="19"/>
  <c r="CM193" i="19"/>
  <c r="AK193" i="19"/>
  <c r="AC193" i="19"/>
  <c r="BO193" i="19"/>
  <c r="I193" i="19"/>
  <c r="AW193" i="19"/>
  <c r="AE193" i="19"/>
  <c r="BQ193" i="19"/>
  <c r="AS193" i="19"/>
  <c r="CE193" i="19"/>
  <c r="Y193" i="19"/>
  <c r="CC193" i="19"/>
  <c r="BK193" i="19"/>
  <c r="CA193" i="19"/>
  <c r="AA255" i="19"/>
  <c r="BK255" i="19"/>
  <c r="CG255" i="19"/>
  <c r="BM255" i="19"/>
  <c r="AS255" i="19"/>
  <c r="I255" i="19"/>
  <c r="AQ255" i="19"/>
  <c r="CA255" i="19"/>
  <c r="W255" i="19"/>
  <c r="CS255" i="19"/>
  <c r="BY255" i="19"/>
  <c r="Y255" i="19"/>
  <c r="BG255" i="19"/>
  <c r="CQ255" i="19"/>
  <c r="BC255" i="19"/>
  <c r="AI255" i="19"/>
  <c r="Q255" i="19"/>
  <c r="AO255" i="19"/>
  <c r="BW255" i="19"/>
  <c r="E255" i="19"/>
  <c r="CI255" i="19"/>
  <c r="BO255" i="19"/>
  <c r="AW255" i="19"/>
  <c r="BE255" i="19"/>
  <c r="CM255" i="19"/>
  <c r="U255" i="19"/>
  <c r="AC255" i="19"/>
  <c r="G255" i="19"/>
  <c r="CC255" i="19"/>
  <c r="BU255" i="19"/>
  <c r="O255" i="19"/>
  <c r="AK255" i="19"/>
  <c r="BI255" i="19"/>
  <c r="AM255" i="19"/>
  <c r="S255" i="19"/>
  <c r="CK255" i="19"/>
  <c r="AE255" i="19"/>
  <c r="BA255" i="19"/>
  <c r="CO255" i="19"/>
  <c r="BS255" i="19"/>
  <c r="AY255" i="19"/>
  <c r="K255" i="19"/>
  <c r="AU255" i="19"/>
  <c r="BQ255" i="19"/>
  <c r="AG255" i="19"/>
  <c r="M255" i="19"/>
  <c r="CE255" i="19"/>
  <c r="K321" i="19"/>
  <c r="AS321" i="19"/>
  <c r="CA321" i="19"/>
  <c r="S321" i="19"/>
  <c r="BA321" i="19"/>
  <c r="CI321" i="19"/>
  <c r="AA321" i="19"/>
  <c r="BI321" i="19"/>
  <c r="CQ321" i="19"/>
  <c r="AI321" i="19"/>
  <c r="BQ321" i="19"/>
  <c r="BE321" i="19"/>
  <c r="AQ321" i="19"/>
  <c r="BY321" i="19"/>
  <c r="Q321" i="19"/>
  <c r="AY321" i="19"/>
  <c r="CG321" i="19"/>
  <c r="BU321" i="19"/>
  <c r="BG321" i="19"/>
  <c r="CO321" i="19"/>
  <c r="AG321" i="19"/>
  <c r="BO321" i="19"/>
  <c r="G321" i="19"/>
  <c r="CK321" i="19"/>
  <c r="BW321" i="19"/>
  <c r="O321" i="19"/>
  <c r="AW321" i="19"/>
  <c r="CE321" i="19"/>
  <c r="W321" i="19"/>
  <c r="I321" i="19"/>
  <c r="CM321" i="19"/>
  <c r="AE321" i="19"/>
  <c r="BM321" i="19"/>
  <c r="E321" i="19"/>
  <c r="AM321" i="19"/>
  <c r="Y321" i="19"/>
  <c r="M321" i="19"/>
  <c r="AU321" i="19"/>
  <c r="CC321" i="19"/>
  <c r="U321" i="19"/>
  <c r="BC321" i="19"/>
  <c r="AO321" i="19"/>
  <c r="CS321" i="19"/>
  <c r="AK321" i="19"/>
  <c r="BS321" i="19"/>
  <c r="AC321" i="19"/>
  <c r="BO457" i="19"/>
  <c r="CI457" i="19"/>
  <c r="W457" i="19"/>
  <c r="CE457" i="19"/>
  <c r="S457" i="19"/>
  <c r="BS457" i="19"/>
  <c r="G457" i="19"/>
  <c r="O457" i="19"/>
  <c r="AW457" i="19"/>
  <c r="BQ457" i="19"/>
  <c r="K457" i="19"/>
  <c r="AS457" i="19"/>
  <c r="AE457" i="19"/>
  <c r="BM457" i="19"/>
  <c r="CG457" i="19"/>
  <c r="AA457" i="19"/>
  <c r="BI457" i="19"/>
  <c r="AU457" i="19"/>
  <c r="CC457" i="19"/>
  <c r="I457" i="19"/>
  <c r="AQ457" i="19"/>
  <c r="BY457" i="19"/>
  <c r="BK457" i="19"/>
  <c r="CS457" i="19"/>
  <c r="Y457" i="19"/>
  <c r="BG457" i="19"/>
  <c r="CO457" i="19"/>
  <c r="CA457" i="19"/>
  <c r="E457" i="19"/>
  <c r="AO457" i="19"/>
  <c r="BW457" i="19"/>
  <c r="Q457" i="19"/>
  <c r="AK457" i="19"/>
  <c r="BU457" i="19"/>
  <c r="M457" i="19"/>
  <c r="AG457" i="19"/>
  <c r="BA457" i="19"/>
  <c r="CK457" i="19"/>
  <c r="AC457" i="19"/>
  <c r="U457" i="19"/>
  <c r="BE457" i="19"/>
  <c r="CM457" i="19"/>
  <c r="CQ457" i="19"/>
  <c r="AM457" i="19"/>
  <c r="BC457" i="19"/>
  <c r="AY457" i="19"/>
  <c r="I359" i="19"/>
  <c r="AQ359" i="19"/>
  <c r="BY359" i="19"/>
  <c r="Q359" i="19"/>
  <c r="AY359" i="19"/>
  <c r="BS359" i="19"/>
  <c r="Y359" i="19"/>
  <c r="BG359" i="19"/>
  <c r="CO359" i="19"/>
  <c r="AG359" i="19"/>
  <c r="BO359" i="19"/>
  <c r="U359" i="19"/>
  <c r="AO359" i="19"/>
  <c r="BW359" i="19"/>
  <c r="O359" i="19"/>
  <c r="AW359" i="19"/>
  <c r="CE359" i="19"/>
  <c r="CG359" i="19"/>
  <c r="BE359" i="19"/>
  <c r="CM359" i="19"/>
  <c r="AE359" i="19"/>
  <c r="BM359" i="19"/>
  <c r="BA359" i="19"/>
  <c r="W359" i="19"/>
  <c r="BU359" i="19"/>
  <c r="M359" i="19"/>
  <c r="AU359" i="19"/>
  <c r="CC359" i="19"/>
  <c r="BC359" i="19"/>
  <c r="CI359" i="19"/>
  <c r="K359" i="19"/>
  <c r="AS359" i="19"/>
  <c r="CA359" i="19"/>
  <c r="S359" i="19"/>
  <c r="BQ359" i="19"/>
  <c r="AK359" i="19"/>
  <c r="C359" i="19"/>
  <c r="AA359" i="19"/>
  <c r="BI359" i="19"/>
  <c r="CQ359" i="19"/>
  <c r="AI359" i="19"/>
  <c r="G359" i="19"/>
  <c r="CS359" i="19"/>
  <c r="E359" i="19"/>
  <c r="AM359" i="19"/>
  <c r="CK359" i="19"/>
  <c r="AC359" i="19"/>
  <c r="BK359" i="19"/>
  <c r="Q308" i="19"/>
  <c r="AY308" i="19"/>
  <c r="CG308" i="19"/>
  <c r="Y308" i="19"/>
  <c r="BG308" i="19"/>
  <c r="CO308" i="19"/>
  <c r="AG308" i="19"/>
  <c r="BO308" i="19"/>
  <c r="G308" i="19"/>
  <c r="AO308" i="19"/>
  <c r="BW308" i="19"/>
  <c r="O308" i="19"/>
  <c r="AW308" i="19"/>
  <c r="CE308" i="19"/>
  <c r="W308" i="19"/>
  <c r="BE308" i="19"/>
  <c r="CM308" i="19"/>
  <c r="AE308" i="19"/>
  <c r="BM308" i="19"/>
  <c r="E308" i="19"/>
  <c r="AM308" i="19"/>
  <c r="BU308" i="19"/>
  <c r="M308" i="19"/>
  <c r="AU308" i="19"/>
  <c r="CC308" i="19"/>
  <c r="U308" i="19"/>
  <c r="BC308" i="19"/>
  <c r="CK308" i="19"/>
  <c r="AC308" i="19"/>
  <c r="BK308" i="19"/>
  <c r="CS308" i="19"/>
  <c r="AK308" i="19"/>
  <c r="BS308" i="19"/>
  <c r="K308" i="19"/>
  <c r="AS308" i="19"/>
  <c r="CA308" i="19"/>
  <c r="S308" i="19"/>
  <c r="BA308" i="19"/>
  <c r="CI308" i="19"/>
  <c r="AA308" i="19"/>
  <c r="BI308" i="19"/>
  <c r="CQ308" i="19"/>
  <c r="BQ308" i="19"/>
  <c r="I308" i="19"/>
  <c r="AQ308" i="19"/>
  <c r="BY308" i="19"/>
  <c r="C308" i="19"/>
  <c r="AI308" i="19"/>
  <c r="BI180" i="19"/>
  <c r="CQ180" i="19"/>
  <c r="AK180" i="19"/>
  <c r="BU180" i="19"/>
  <c r="K180" i="19"/>
  <c r="BE180" i="19"/>
  <c r="BY180" i="19"/>
  <c r="Q180" i="19"/>
  <c r="BG180" i="19"/>
  <c r="Y180" i="19"/>
  <c r="CG180" i="19"/>
  <c r="BO180" i="19"/>
  <c r="CO180" i="19"/>
  <c r="AG180" i="19"/>
  <c r="CI180" i="19"/>
  <c r="BA180" i="19"/>
  <c r="S180" i="19"/>
  <c r="G180" i="19"/>
  <c r="O180" i="19"/>
  <c r="AW180" i="19"/>
  <c r="U180" i="19"/>
  <c r="BW180" i="19"/>
  <c r="CK180" i="19"/>
  <c r="BQ180" i="19"/>
  <c r="C180" i="19"/>
  <c r="AE180" i="19"/>
  <c r="BM180" i="19"/>
  <c r="AQ180" i="19"/>
  <c r="E180" i="19"/>
  <c r="AI180" i="19"/>
  <c r="M180" i="19"/>
  <c r="AU180" i="19"/>
  <c r="CC180" i="19"/>
  <c r="BS180" i="19"/>
  <c r="AA180" i="19"/>
  <c r="CM180" i="19"/>
  <c r="AC180" i="19"/>
  <c r="BK180" i="19"/>
  <c r="CS180" i="19"/>
  <c r="W180" i="19"/>
  <c r="BC180" i="19"/>
  <c r="AM180" i="19"/>
  <c r="AS180" i="19"/>
  <c r="CA180" i="19"/>
  <c r="I180" i="19"/>
  <c r="AY180" i="19"/>
  <c r="CE180" i="19"/>
  <c r="AO180" i="19"/>
  <c r="S481" i="19"/>
  <c r="CC481" i="19"/>
  <c r="CQ481" i="19"/>
  <c r="BM481" i="19"/>
  <c r="CA481" i="19"/>
  <c r="BI481" i="19"/>
  <c r="AW481" i="19"/>
  <c r="BK481" i="19"/>
  <c r="AS481" i="19"/>
  <c r="AG481" i="19"/>
  <c r="AU481" i="19"/>
  <c r="AC481" i="19"/>
  <c r="Q481" i="19"/>
  <c r="AE481" i="19"/>
  <c r="O481" i="19"/>
  <c r="BY481" i="19"/>
  <c r="M481" i="19"/>
  <c r="CS481" i="19"/>
  <c r="CO481" i="19"/>
  <c r="K481" i="19"/>
  <c r="CM481" i="19"/>
  <c r="BW481" i="19"/>
  <c r="BG481" i="19"/>
  <c r="AQ481" i="19"/>
  <c r="AA481" i="19"/>
  <c r="BE481" i="19"/>
  <c r="AK481" i="19"/>
  <c r="AO481" i="19"/>
  <c r="CI481" i="19"/>
  <c r="U481" i="19"/>
  <c r="Y481" i="19"/>
  <c r="BS481" i="19"/>
  <c r="E481" i="19"/>
  <c r="I481" i="19"/>
  <c r="BC481" i="19"/>
  <c r="AM481" i="19"/>
  <c r="W481" i="19"/>
  <c r="CG481" i="19"/>
  <c r="CK481" i="19"/>
  <c r="G481" i="19"/>
  <c r="BQ481" i="19"/>
  <c r="BK29" i="19"/>
  <c r="E29" i="19"/>
  <c r="AM29" i="19"/>
  <c r="BG29" i="19"/>
  <c r="CK29" i="19"/>
  <c r="AG29" i="19"/>
  <c r="CA29" i="19"/>
  <c r="U29" i="19"/>
  <c r="BC29" i="19"/>
  <c r="CM29" i="19"/>
  <c r="AQ29" i="19"/>
  <c r="BE29" i="19"/>
  <c r="CQ29" i="19"/>
  <c r="AK29" i="19"/>
  <c r="BS29" i="19"/>
  <c r="AC29" i="19"/>
  <c r="CS29" i="19"/>
  <c r="BU29" i="19"/>
  <c r="S29" i="19"/>
  <c r="BA29" i="19"/>
  <c r="CI29" i="19"/>
  <c r="BI29" i="19"/>
  <c r="AW29" i="19"/>
  <c r="CC29" i="19"/>
  <c r="AI29" i="19"/>
  <c r="BQ29" i="19"/>
  <c r="M29" i="19"/>
  <c r="CO29" i="19"/>
  <c r="K29" i="19"/>
  <c r="O29" i="19"/>
  <c r="AY29" i="19"/>
  <c r="CG29" i="19"/>
  <c r="AS29" i="19"/>
  <c r="Y29" i="19"/>
  <c r="BM29" i="19"/>
  <c r="AE29" i="19"/>
  <c r="BO29" i="19"/>
  <c r="G29" i="19"/>
  <c r="BY29" i="19"/>
  <c r="BW29" i="19"/>
  <c r="I29" i="19"/>
  <c r="AU29" i="19"/>
  <c r="CE29" i="19"/>
  <c r="W29" i="19"/>
  <c r="AA29" i="19"/>
  <c r="AO29" i="19"/>
  <c r="Q29" i="19"/>
  <c r="AE133" i="19"/>
  <c r="BO133" i="19"/>
  <c r="G133" i="19"/>
  <c r="Y133" i="19"/>
  <c r="AQ133" i="19"/>
  <c r="M133" i="19"/>
  <c r="AU133" i="19"/>
  <c r="CE133" i="19"/>
  <c r="W133" i="19"/>
  <c r="BM133" i="19"/>
  <c r="CK133" i="19"/>
  <c r="AC133" i="19"/>
  <c r="BK133" i="19"/>
  <c r="E133" i="19"/>
  <c r="AM133" i="19"/>
  <c r="AA133" i="19"/>
  <c r="I133" i="19"/>
  <c r="AS133" i="19"/>
  <c r="CA133" i="19"/>
  <c r="U133" i="19"/>
  <c r="BC133" i="19"/>
  <c r="BU133" i="19"/>
  <c r="AW133" i="19"/>
  <c r="BI133" i="19"/>
  <c r="CQ133" i="19"/>
  <c r="AK133" i="19"/>
  <c r="BS133" i="19"/>
  <c r="AG133" i="19"/>
  <c r="CM133" i="19"/>
  <c r="BY133" i="19"/>
  <c r="S133" i="19"/>
  <c r="BA133" i="19"/>
  <c r="CI133" i="19"/>
  <c r="BW133" i="19"/>
  <c r="K133" i="19"/>
  <c r="CO133" i="19"/>
  <c r="AI133" i="19"/>
  <c r="BQ133" i="19"/>
  <c r="Q133" i="19"/>
  <c r="AO133" i="19"/>
  <c r="BE133" i="19"/>
  <c r="O133" i="19"/>
  <c r="AY133" i="19"/>
  <c r="CG133" i="19"/>
  <c r="BG133" i="19"/>
  <c r="CC133" i="19"/>
  <c r="CS133" i="19"/>
  <c r="U483" i="19"/>
  <c r="AI483" i="19"/>
  <c r="E483" i="19"/>
  <c r="S483" i="19"/>
  <c r="CS483" i="19"/>
  <c r="CG483" i="19"/>
  <c r="BQ483" i="19"/>
  <c r="CE483" i="19"/>
  <c r="BM483" i="19"/>
  <c r="BA483" i="19"/>
  <c r="BO483" i="19"/>
  <c r="AW483" i="19"/>
  <c r="AY483" i="19"/>
  <c r="CC483" i="19"/>
  <c r="AK483" i="19"/>
  <c r="AG483" i="19"/>
  <c r="Q483" i="19"/>
  <c r="CA483" i="19"/>
  <c r="BK483" i="19"/>
  <c r="AU483" i="19"/>
  <c r="AE483" i="19"/>
  <c r="O483" i="19"/>
  <c r="CQ483" i="19"/>
  <c r="AQ483" i="19"/>
  <c r="AA483" i="19"/>
  <c r="CK483" i="19"/>
  <c r="CO483" i="19"/>
  <c r="K483" i="19"/>
  <c r="BU483" i="19"/>
  <c r="BY483" i="19"/>
  <c r="BE483" i="19"/>
  <c r="BI483" i="19"/>
  <c r="AO483" i="19"/>
  <c r="AS483" i="19"/>
  <c r="CM483" i="19"/>
  <c r="Y483" i="19"/>
  <c r="AC483" i="19"/>
  <c r="BW483" i="19"/>
  <c r="I483" i="19"/>
  <c r="C153" i="19"/>
  <c r="C42" i="19"/>
  <c r="C29" i="19"/>
  <c r="C178" i="19"/>
  <c r="C138" i="19"/>
  <c r="C117" i="19"/>
  <c r="C135" i="19"/>
  <c r="C337" i="19"/>
  <c r="C484" i="19"/>
  <c r="C287" i="19"/>
  <c r="C460" i="19"/>
  <c r="C133" i="19"/>
  <c r="C472" i="19"/>
  <c r="C500" i="19"/>
  <c r="C442" i="19"/>
  <c r="C392" i="19"/>
  <c r="C458" i="19"/>
  <c r="C189" i="19"/>
  <c r="C420" i="19"/>
  <c r="C176" i="19"/>
  <c r="C33" i="19"/>
  <c r="BU420" i="19"/>
  <c r="BK431" i="19"/>
  <c r="BA442" i="19"/>
  <c r="AQ453" i="19"/>
  <c r="I460" i="19"/>
  <c r="CO470" i="19"/>
  <c r="BM472" i="19"/>
  <c r="U474" i="19"/>
  <c r="BS475" i="19"/>
  <c r="AQ477" i="19"/>
  <c r="BY478" i="19"/>
  <c r="AG480" i="19"/>
  <c r="CE481" i="19"/>
  <c r="AM483" i="19"/>
  <c r="CK484" i="19"/>
  <c r="BI486" i="19"/>
  <c r="AG488" i="19"/>
  <c r="AA493" i="19"/>
  <c r="AG496" i="19"/>
  <c r="BW130" i="19"/>
  <c r="BS130" i="19"/>
  <c r="BO297" i="19"/>
  <c r="BY320" i="19"/>
  <c r="E392" i="19"/>
  <c r="CQ439" i="19"/>
  <c r="K476" i="19"/>
  <c r="CQ486" i="19"/>
  <c r="CG497" i="19"/>
  <c r="G467" i="19"/>
  <c r="CG480" i="19"/>
  <c r="AQ429" i="19"/>
  <c r="CM474" i="19"/>
  <c r="CC485" i="19"/>
  <c r="BS496" i="19"/>
  <c r="BK5" i="19"/>
  <c r="CO36" i="19"/>
  <c r="CA68" i="19"/>
  <c r="CM83" i="19"/>
  <c r="AY91" i="19"/>
  <c r="BI99" i="19"/>
  <c r="AA131" i="19"/>
  <c r="CQ456" i="19"/>
  <c r="S387" i="19"/>
  <c r="BA387" i="19"/>
  <c r="CI387" i="19"/>
  <c r="AA387" i="19"/>
  <c r="BK387" i="19"/>
  <c r="CO387" i="19"/>
  <c r="AI387" i="19"/>
  <c r="BQ387" i="19"/>
  <c r="I387" i="19"/>
  <c r="AQ387" i="19"/>
  <c r="M387" i="19"/>
  <c r="Q387" i="19"/>
  <c r="AY387" i="19"/>
  <c r="CG387" i="19"/>
  <c r="Y387" i="19"/>
  <c r="BG387" i="19"/>
  <c r="BY387" i="19"/>
  <c r="AG387" i="19"/>
  <c r="BO387" i="19"/>
  <c r="G387" i="19"/>
  <c r="AO387" i="19"/>
  <c r="BW387" i="19"/>
  <c r="O387" i="19"/>
  <c r="BM387" i="19"/>
  <c r="E387" i="19"/>
  <c r="AM387" i="19"/>
  <c r="BU387" i="19"/>
  <c r="AS387" i="19"/>
  <c r="AE387" i="19"/>
  <c r="CC387" i="19"/>
  <c r="U387" i="19"/>
  <c r="BC387" i="19"/>
  <c r="CK387" i="19"/>
  <c r="AU387" i="19"/>
  <c r="CQ387" i="19"/>
  <c r="CS387" i="19"/>
  <c r="AK387" i="19"/>
  <c r="BS387" i="19"/>
  <c r="K387" i="19"/>
  <c r="BI387" i="19"/>
  <c r="AC387" i="19"/>
  <c r="CE387" i="19"/>
  <c r="W387" i="19"/>
  <c r="BE387" i="19"/>
  <c r="CM387" i="19"/>
  <c r="CA387" i="19"/>
  <c r="AW387" i="19"/>
  <c r="C171" i="19"/>
  <c r="C184" i="19"/>
  <c r="C134" i="19"/>
  <c r="C77" i="19"/>
  <c r="C127" i="19"/>
  <c r="C210" i="19"/>
  <c r="C145" i="19"/>
  <c r="C143" i="19"/>
  <c r="C303" i="19"/>
  <c r="C83" i="19"/>
  <c r="C356" i="19"/>
  <c r="C199" i="19"/>
  <c r="C379" i="19"/>
  <c r="C255" i="19"/>
  <c r="C387" i="19"/>
  <c r="C451" i="19"/>
  <c r="C490" i="19"/>
  <c r="C456" i="19"/>
  <c r="C321" i="19"/>
  <c r="C445" i="19"/>
  <c r="C488" i="19"/>
  <c r="C50" i="19"/>
  <c r="CS432" i="19"/>
  <c r="CI443" i="19"/>
  <c r="BY454" i="19"/>
  <c r="BU460" i="19"/>
  <c r="U466" i="19"/>
  <c r="AE471" i="19"/>
  <c r="CC472" i="19"/>
  <c r="AK474" i="19"/>
  <c r="CI475" i="19"/>
  <c r="BG477" i="19"/>
  <c r="CO478" i="19"/>
  <c r="AW480" i="19"/>
  <c r="U482" i="19"/>
  <c r="BC483" i="19"/>
  <c r="AA485" i="19"/>
  <c r="BY486" i="19"/>
  <c r="AW488" i="19"/>
  <c r="U490" i="19"/>
  <c r="AQ493" i="19"/>
  <c r="AW496" i="19"/>
  <c r="AA130" i="19"/>
  <c r="CS162" i="19"/>
  <c r="AG297" i="19"/>
  <c r="AQ320" i="19"/>
  <c r="BM392" i="19"/>
  <c r="AS477" i="19"/>
  <c r="AI488" i="19"/>
  <c r="AI471" i="19"/>
  <c r="Y482" i="19"/>
  <c r="O493" i="19"/>
  <c r="AG440" i="19"/>
  <c r="AE476" i="19"/>
  <c r="U487" i="19"/>
  <c r="I5" i="19"/>
  <c r="BE83" i="19"/>
  <c r="Q91" i="19"/>
  <c r="W99" i="19"/>
  <c r="C131" i="19"/>
  <c r="E397" i="19"/>
  <c r="BC397" i="19"/>
  <c r="CK397" i="19"/>
  <c r="AC397" i="19"/>
  <c r="BK397" i="19"/>
  <c r="CE397" i="19"/>
  <c r="U397" i="19"/>
  <c r="BS397" i="19"/>
  <c r="K397" i="19"/>
  <c r="AS397" i="19"/>
  <c r="CA397" i="19"/>
  <c r="AG397" i="19"/>
  <c r="AK397" i="19"/>
  <c r="CI397" i="19"/>
  <c r="AA397" i="19"/>
  <c r="BI397" i="19"/>
  <c r="CQ397" i="19"/>
  <c r="CG397" i="19"/>
  <c r="BA397" i="19"/>
  <c r="I397" i="19"/>
  <c r="AQ397" i="19"/>
  <c r="BY397" i="19"/>
  <c r="BM397" i="19"/>
  <c r="AI397" i="19"/>
  <c r="BQ397" i="19"/>
  <c r="Y397" i="19"/>
  <c r="BG397" i="19"/>
  <c r="CO397" i="19"/>
  <c r="BO397" i="19"/>
  <c r="CS397" i="19"/>
  <c r="G397" i="19"/>
  <c r="AO397" i="19"/>
  <c r="BW397" i="19"/>
  <c r="O397" i="19"/>
  <c r="Q397" i="19"/>
  <c r="AY397" i="19"/>
  <c r="W397" i="19"/>
  <c r="BE397" i="19"/>
  <c r="CM397" i="19"/>
  <c r="AE397" i="19"/>
  <c r="CC397" i="19"/>
  <c r="AW397" i="19"/>
  <c r="M397" i="19"/>
  <c r="AU397" i="19"/>
  <c r="S397" i="19"/>
  <c r="AM397" i="19"/>
  <c r="BU397" i="19"/>
  <c r="C288" i="19"/>
  <c r="Y288" i="19"/>
  <c r="BG288" i="19"/>
  <c r="CO288" i="19"/>
  <c r="AG288" i="19"/>
  <c r="BO288" i="19"/>
  <c r="G288" i="19"/>
  <c r="AO288" i="19"/>
  <c r="BW288" i="19"/>
  <c r="O288" i="19"/>
  <c r="AW288" i="19"/>
  <c r="CE288" i="19"/>
  <c r="W288" i="19"/>
  <c r="BE288" i="19"/>
  <c r="CM288" i="19"/>
  <c r="AE288" i="19"/>
  <c r="BM288" i="19"/>
  <c r="E288" i="19"/>
  <c r="AM288" i="19"/>
  <c r="BU288" i="19"/>
  <c r="M288" i="19"/>
  <c r="AU288" i="19"/>
  <c r="CC288" i="19"/>
  <c r="U288" i="19"/>
  <c r="BC288" i="19"/>
  <c r="CK288" i="19"/>
  <c r="AC288" i="19"/>
  <c r="BK288" i="19"/>
  <c r="CS288" i="19"/>
  <c r="AK288" i="19"/>
  <c r="BS288" i="19"/>
  <c r="K288" i="19"/>
  <c r="AS288" i="19"/>
  <c r="CA288" i="19"/>
  <c r="S288" i="19"/>
  <c r="BA288" i="19"/>
  <c r="CI288" i="19"/>
  <c r="AA288" i="19"/>
  <c r="BI288" i="19"/>
  <c r="CQ288" i="19"/>
  <c r="AI288" i="19"/>
  <c r="BQ288" i="19"/>
  <c r="I288" i="19"/>
  <c r="AQ288" i="19"/>
  <c r="BY288" i="19"/>
  <c r="Q288" i="19"/>
  <c r="AY288" i="19"/>
  <c r="CG288" i="19"/>
  <c r="C78" i="19"/>
  <c r="C183" i="19"/>
  <c r="C200" i="19"/>
  <c r="C201" i="19"/>
  <c r="C93" i="19"/>
  <c r="C156" i="19"/>
  <c r="C226" i="19"/>
  <c r="C400" i="19"/>
  <c r="C401" i="19"/>
  <c r="C86" i="19"/>
  <c r="C205" i="19"/>
  <c r="C395" i="19"/>
  <c r="C469" i="19"/>
  <c r="C409" i="19"/>
  <c r="C403" i="19"/>
  <c r="C471" i="19"/>
  <c r="C408" i="19"/>
  <c r="C358" i="19"/>
  <c r="C433" i="19"/>
  <c r="C354" i="19"/>
  <c r="C483" i="19"/>
  <c r="C324" i="19"/>
  <c r="C448" i="19"/>
  <c r="C453" i="19"/>
  <c r="C462" i="19"/>
  <c r="C440" i="19"/>
  <c r="C80" i="19"/>
  <c r="C41" i="19"/>
  <c r="C24" i="19"/>
  <c r="C372" i="19"/>
  <c r="AK434" i="19"/>
  <c r="AA445" i="19"/>
  <c r="AQ461" i="19"/>
  <c r="CG466" i="19"/>
  <c r="AU471" i="19"/>
  <c r="CS472" i="19"/>
  <c r="BA474" i="19"/>
  <c r="Y476" i="19"/>
  <c r="BW477" i="19"/>
  <c r="BM480" i="19"/>
  <c r="AK482" i="19"/>
  <c r="BS483" i="19"/>
  <c r="AQ485" i="19"/>
  <c r="CO486" i="19"/>
  <c r="BM488" i="19"/>
  <c r="AK490" i="19"/>
  <c r="BG493" i="19"/>
  <c r="O495" i="19"/>
  <c r="BM496" i="19"/>
  <c r="BA130" i="19"/>
  <c r="BO162" i="19"/>
  <c r="CO297" i="19"/>
  <c r="I320" i="19"/>
  <c r="AE392" i="19"/>
  <c r="BU458" i="19"/>
  <c r="CA478" i="19"/>
  <c r="BG500" i="19"/>
  <c r="BQ472" i="19"/>
  <c r="BG483" i="19"/>
  <c r="BE452" i="19"/>
  <c r="BM477" i="19"/>
  <c r="BC488" i="19"/>
  <c r="W83" i="19"/>
  <c r="BY91" i="19"/>
  <c r="CC139" i="19"/>
  <c r="AG218" i="19"/>
  <c r="AS195" i="19"/>
  <c r="AG3" i="19"/>
  <c r="BE3" i="19"/>
  <c r="CC3" i="19"/>
  <c r="CO3" i="19"/>
  <c r="BS3" i="19"/>
  <c r="I3" i="19"/>
  <c r="AW3" i="19"/>
  <c r="BY3" i="19"/>
  <c r="AQ3" i="19"/>
  <c r="E3" i="19"/>
  <c r="AE3" i="19"/>
  <c r="CQ3" i="19"/>
  <c r="Q3" i="19"/>
  <c r="BI3" i="19"/>
  <c r="AA3" i="19"/>
  <c r="AM3" i="19"/>
  <c r="BM3" i="19"/>
  <c r="AU3" i="19"/>
  <c r="CE3" i="19"/>
  <c r="AS3" i="19"/>
  <c r="K3" i="19"/>
  <c r="CK3" i="19"/>
  <c r="Y3" i="19"/>
  <c r="G3" i="19"/>
  <c r="BO3" i="19"/>
  <c r="AC3" i="19"/>
  <c r="CG3" i="19"/>
  <c r="CA3" i="19"/>
  <c r="BK3" i="19"/>
  <c r="CI3" i="19"/>
  <c r="AY3" i="19"/>
  <c r="M3" i="19"/>
  <c r="BQ3" i="19"/>
  <c r="C3" i="19"/>
  <c r="BU3" i="19"/>
  <c r="O3" i="19"/>
  <c r="BC3" i="19"/>
  <c r="AI3" i="19"/>
  <c r="CM3" i="19"/>
  <c r="BA3" i="19"/>
  <c r="AO3" i="19"/>
  <c r="CS3" i="19"/>
  <c r="W3" i="19"/>
  <c r="S3" i="19"/>
  <c r="BW3" i="19"/>
  <c r="AK3" i="19"/>
  <c r="K501" i="19"/>
  <c r="AU501" i="19"/>
  <c r="CE501" i="19"/>
  <c r="AA501" i="19"/>
  <c r="BK501" i="19"/>
  <c r="E501" i="19"/>
  <c r="C501" i="19"/>
  <c r="AQ501" i="19"/>
  <c r="CA501" i="19"/>
  <c r="AC501" i="19"/>
  <c r="BY501" i="19"/>
  <c r="AM501" i="19"/>
  <c r="M501" i="19"/>
  <c r="AS501" i="19"/>
  <c r="CO501" i="19"/>
  <c r="BI501" i="19"/>
  <c r="G501" i="19"/>
  <c r="Q501" i="19"/>
  <c r="AW501" i="19"/>
  <c r="BM501" i="19"/>
  <c r="CC501" i="19"/>
  <c r="CS501" i="19"/>
  <c r="BC501" i="19"/>
  <c r="AG501" i="19"/>
  <c r="W501" i="19"/>
  <c r="BS501" i="19"/>
  <c r="CI501" i="19"/>
  <c r="Y501" i="19"/>
  <c r="BG501" i="19"/>
  <c r="CQ501" i="19"/>
  <c r="AK501" i="19"/>
  <c r="AO501" i="19"/>
  <c r="BW501" i="19"/>
  <c r="S501" i="19"/>
  <c r="BA501" i="19"/>
  <c r="BE501" i="19"/>
  <c r="CM501" i="19"/>
  <c r="AI501" i="19"/>
  <c r="BQ501" i="19"/>
  <c r="BU501" i="19"/>
  <c r="O501" i="19"/>
  <c r="AY501" i="19"/>
  <c r="CG501" i="19"/>
  <c r="CK501" i="19"/>
  <c r="AE501" i="19"/>
  <c r="BO501" i="19"/>
  <c r="I501" i="19"/>
  <c r="B2" i="19"/>
  <c r="CM2" i="19" l="1"/>
  <c r="S2" i="19"/>
  <c r="AI2" i="19"/>
  <c r="AY2" i="19"/>
  <c r="BO2" i="19"/>
  <c r="CC2" i="19"/>
  <c r="CK2" i="19"/>
  <c r="U2" i="19"/>
  <c r="AK2" i="19"/>
  <c r="BA2" i="19"/>
  <c r="BQ2" i="19"/>
  <c r="CA2" i="19"/>
  <c r="G2" i="19"/>
  <c r="W2" i="19"/>
  <c r="AM2" i="19"/>
  <c r="BC2" i="19"/>
  <c r="BS2" i="19"/>
  <c r="BY2" i="19"/>
  <c r="I2" i="19"/>
  <c r="Y2" i="19"/>
  <c r="AO2" i="19"/>
  <c r="BE2" i="19"/>
  <c r="BU2" i="19"/>
  <c r="K2" i="19"/>
  <c r="AA2" i="19"/>
  <c r="AQ2" i="19"/>
  <c r="BG2" i="19"/>
  <c r="BW2" i="19"/>
  <c r="CS2" i="19"/>
  <c r="M2" i="19"/>
  <c r="AC2" i="19"/>
  <c r="AS2" i="19"/>
  <c r="BI2" i="19"/>
  <c r="CI2" i="19"/>
  <c r="CQ2" i="19"/>
  <c r="O2" i="19"/>
  <c r="AE2" i="19"/>
  <c r="AU2" i="19"/>
  <c r="BK2" i="19"/>
  <c r="CG2" i="19"/>
  <c r="CO2" i="19"/>
  <c r="Q2" i="19"/>
  <c r="AG2" i="19"/>
  <c r="AW2" i="19"/>
  <c r="BM2" i="19"/>
  <c r="CE2" i="19"/>
  <c r="E2" i="19"/>
  <c r="C2" i="19"/>
</calcChain>
</file>

<file path=xl/sharedStrings.xml><?xml version="1.0" encoding="utf-8"?>
<sst xmlns="http://schemas.openxmlformats.org/spreadsheetml/2006/main" count="126088" uniqueCount="7842">
  <si>
    <t>General Instructions</t>
  </si>
  <si>
    <t>This template can be used to insert new records or update existing records in USMCmax. Carefully review the information on this tab and the field descriptions before entering information on the data tab. Separate templates should be used to add new assets or update existing assets</t>
  </si>
  <si>
    <t>Asset Data Tab</t>
  </si>
  <si>
    <t>Enter a row for each asset to be added to USMCmax. The color code of the field indicates the information requirements. If the fields are not properly populated with data, that record will not be loaded / updated in USMCmax, and the spreadsheet will be returned for correction</t>
  </si>
  <si>
    <t xml:space="preserve">Indicates the field is required by the program business logic or current business practices - When an asset description is entered, the data fields will highlight in red until a value is entered.  If a value can not be determined an explanation must be entered in the comments column. </t>
  </si>
  <si>
    <t>Indicates the field is optional and the data entered will depend on prescribed business processes.  If a default value is shown for the field the field can be left blank and the default value will be used</t>
  </si>
  <si>
    <t>Indicates the field is populated by logic and is not editable</t>
  </si>
  <si>
    <t>Specification Tab</t>
  </si>
  <si>
    <t>Enter the asset attribute details on the specification Data tab. When a classification is entered for the asset on the asset data tab, the classification and attributes will populate on the corresponding row on the specification data tab. Enter the attribute details for each asset.  If there is no classification enter the pertinent attribute data as available. Additional classifications may be requested.</t>
  </si>
  <si>
    <t>Some fields are associated with a value lists, others are free text. If the attribute values are free text the field will be highlighted. If a value list is associated with the field, you must select from the provided list.</t>
  </si>
  <si>
    <t>The comments column is used to provide additional information about the asset, or to identify data issues. As an example, if the serial number (a required field) was illegible, it would be noted in the comment field. If a specification attribute value is not on the associated it should be identified here.</t>
  </si>
  <si>
    <t>Database field name</t>
  </si>
  <si>
    <t>Field Label</t>
  </si>
  <si>
    <t>Comments on data field</t>
  </si>
  <si>
    <t>Default</t>
  </si>
  <si>
    <t>Value list</t>
  </si>
  <si>
    <t>Mapping eOMSI to USMCmax</t>
  </si>
  <si>
    <t>Template ID</t>
  </si>
  <si>
    <t xml:space="preserve">eOMSI </t>
  </si>
  <si>
    <t>USMCmax</t>
  </si>
  <si>
    <t>SITEID</t>
  </si>
  <si>
    <t>Site</t>
  </si>
  <si>
    <t>Site id for the installation</t>
  </si>
  <si>
    <t>AssetNum</t>
  </si>
  <si>
    <t>Asset Tag</t>
  </si>
  <si>
    <t>ASSETNUM</t>
  </si>
  <si>
    <t>Asset Number 
(Enter value or enter Auto to auto number)</t>
  </si>
  <si>
    <t>Asset numbers can be auto generated by the system (recommend) or manually entered by the user</t>
  </si>
  <si>
    <t>Description</t>
  </si>
  <si>
    <t>DESCRIPTION</t>
  </si>
  <si>
    <t>Asset Description</t>
  </si>
  <si>
    <t>Description of the asset. Utilize the standard naming convention when possible</t>
  </si>
  <si>
    <t>Long Description</t>
  </si>
  <si>
    <t xml:space="preserve">Long Description </t>
  </si>
  <si>
    <t>DESCRIPTION_LONGDESCRIPTION</t>
  </si>
  <si>
    <t>Additional information about the asset. Do not cut and paste, avoid using special characters</t>
  </si>
  <si>
    <t>MASTERSYSTEM</t>
  </si>
  <si>
    <t>Master System</t>
  </si>
  <si>
    <t>HASLD</t>
  </si>
  <si>
    <t>Has Long Description (0= No, 1 = Yes - Default = 0)</t>
  </si>
  <si>
    <t>If the Long description field is populated the Value will default to 1, if the field is blank it will defaultto= 0) (Read Only)</t>
  </si>
  <si>
    <t>SYSTEM</t>
  </si>
  <si>
    <t>System</t>
  </si>
  <si>
    <t>LOCATION</t>
  </si>
  <si>
    <t>Location
(Must Exist In USMCmax Location application)</t>
  </si>
  <si>
    <t>The location the asset is assigned to. The location must exist in the USMCmax Locations application</t>
  </si>
  <si>
    <t>SUBSYSTEM</t>
  </si>
  <si>
    <t>Sub System</t>
  </si>
  <si>
    <t>EQ1</t>
  </si>
  <si>
    <t>Asset Specific Location</t>
  </si>
  <si>
    <t>Additional information to help locate the asset. Ex. North side of roof</t>
  </si>
  <si>
    <t>Building Number</t>
  </si>
  <si>
    <t>Location</t>
  </si>
  <si>
    <t>ASSETTYPE</t>
  </si>
  <si>
    <t>Asset Type</t>
  </si>
  <si>
    <t>The type of asset</t>
  </si>
  <si>
    <t>Asset Quantity</t>
  </si>
  <si>
    <t>Quantity / Unit of Measure</t>
  </si>
  <si>
    <t>MANUFACTURER</t>
  </si>
  <si>
    <t>Manufacturer (Must Exist in USMCMax Company application)</t>
  </si>
  <si>
    <t>The company that manufactured the asset. The value must come from the USMCmax Companies application</t>
  </si>
  <si>
    <t>Replacement Cost</t>
  </si>
  <si>
    <t>Purchase Price</t>
  </si>
  <si>
    <t>EQ13</t>
  </si>
  <si>
    <t>Model # 
(From name plate data)</t>
  </si>
  <si>
    <t>From name plate data</t>
  </si>
  <si>
    <t>Contract Number</t>
  </si>
  <si>
    <t>Contract #</t>
  </si>
  <si>
    <t>SERIALNUM</t>
  </si>
  <si>
    <t>Serial Number
(From name plate data)</t>
  </si>
  <si>
    <t>Serial number from the name plate data</t>
  </si>
  <si>
    <t>Task/Delivery Order Number</t>
  </si>
  <si>
    <t>Task Order #</t>
  </si>
  <si>
    <t>FAILURECODE</t>
  </si>
  <si>
    <t>Failure Code
(Select From Value List)</t>
  </si>
  <si>
    <t xml:space="preserve">Failure code associated with this asset </t>
  </si>
  <si>
    <t>Failure Code</t>
  </si>
  <si>
    <t>Warranty Expiration Date</t>
  </si>
  <si>
    <t>MASTERSYS</t>
  </si>
  <si>
    <t xml:space="preserve">Master System from Uniformat tables. Select from value list </t>
  </si>
  <si>
    <t>Installation Date</t>
  </si>
  <si>
    <t>Date Installaled</t>
  </si>
  <si>
    <t xml:space="preserve">System from Uniformat tables. Select from value list </t>
  </si>
  <si>
    <t>Room Number</t>
  </si>
  <si>
    <t>SUBSYS</t>
  </si>
  <si>
    <t xml:space="preserve">Sub System from Uniformat tables. Select from value list </t>
  </si>
  <si>
    <t>Sub-System</t>
  </si>
  <si>
    <t>Manufacturer</t>
  </si>
  <si>
    <t>COMP_TYPE</t>
  </si>
  <si>
    <t>Component</t>
  </si>
  <si>
    <t xml:space="preserve">Component from Uniformat tables. Select from value list </t>
  </si>
  <si>
    <t>Model</t>
  </si>
  <si>
    <t>Model #</t>
  </si>
  <si>
    <t>XX_VALIDATEDATE</t>
  </si>
  <si>
    <t>Date Validated</t>
  </si>
  <si>
    <t>Date the asset was validated</t>
  </si>
  <si>
    <t>Serial #</t>
  </si>
  <si>
    <t>Serial Number</t>
  </si>
  <si>
    <t>Contract number</t>
  </si>
  <si>
    <t>Contract number the asset was purchased under</t>
  </si>
  <si>
    <t>Task order</t>
  </si>
  <si>
    <t>Task order the asset was purchased under</t>
  </si>
  <si>
    <t>Quantity</t>
  </si>
  <si>
    <t>Quantity of assets the record represents. If the record is for flourecent lights the quantity would be the number of light fixtures.</t>
  </si>
  <si>
    <t>Unit of Measure
(Default Value = EA)</t>
  </si>
  <si>
    <t xml:space="preserve">Unit of measure. </t>
  </si>
  <si>
    <t>EA</t>
  </si>
  <si>
    <t>HIERARCHYPATH</t>
  </si>
  <si>
    <t>Classification Hierarchy</t>
  </si>
  <si>
    <t>The classification path for the asset. The path can contain one or more levels</t>
  </si>
  <si>
    <t>Hierarchy</t>
  </si>
  <si>
    <t>CLASSSTRUCTUREID</t>
  </si>
  <si>
    <t>Classstructureid</t>
  </si>
  <si>
    <t>The numeric value for the classificaiton (read only)</t>
  </si>
  <si>
    <t>XX_OWNERGROUP</t>
  </si>
  <si>
    <t>Owner Group
(Must exist in the USMCmax Person Group application)</t>
  </si>
  <si>
    <t xml:space="preserve">Person group responsible for the asset. Must be a valid Person Group in USMCmax </t>
  </si>
  <si>
    <t>METER</t>
  </si>
  <si>
    <t>Meter</t>
  </si>
  <si>
    <t>A single meter associated with the asset</t>
  </si>
  <si>
    <t>Meter Group</t>
  </si>
  <si>
    <t>The meter group associated with the asset</t>
  </si>
  <si>
    <t>VENDOR</t>
  </si>
  <si>
    <t>Vendor 
(Must Exist in USMCmax Company application)</t>
  </si>
  <si>
    <t>The vendor the asset was purchased from</t>
  </si>
  <si>
    <t>EQ23</t>
  </si>
  <si>
    <t>Date Received</t>
  </si>
  <si>
    <t>Date Asset was received at the installation. It may be different than the Date installed if they asset is held in inventory as a spare</t>
  </si>
  <si>
    <t>INSTALLDATE</t>
  </si>
  <si>
    <t>Date Installed</t>
  </si>
  <si>
    <t>Date the asset was installed. May be the same as the Date Asset Received Value</t>
  </si>
  <si>
    <t>WARRANTYEXPDATE</t>
  </si>
  <si>
    <t>Warranty Expiration date</t>
  </si>
  <si>
    <t>Date the warranty expires on the asset. Warranty information should be entered in the Warranty Contracts application</t>
  </si>
  <si>
    <t>EQ11</t>
  </si>
  <si>
    <t>Asset Condition Code</t>
  </si>
  <si>
    <t xml:space="preserve">The condition of the asset base on visual inspection </t>
  </si>
  <si>
    <t>PRIORITY</t>
  </si>
  <si>
    <t>Priority</t>
  </si>
  <si>
    <t>Mission related priority of the asset</t>
  </si>
  <si>
    <t>PARENT</t>
  </si>
  <si>
    <t>Parent Asset
(Must exist in USMCmax Asset application on in this list)</t>
  </si>
  <si>
    <t>If the asset has a parent asset enter the parent asset number</t>
  </si>
  <si>
    <t>HASPARENT</t>
  </si>
  <si>
    <t>Has Parent
 (0= No, 1 = Yes - Default = 0)</t>
  </si>
  <si>
    <t>If the Parent field is populated the field will default to 1. if the parent field is blank the field will default to 0 (Read only)</t>
  </si>
  <si>
    <t>Yes or No</t>
  </si>
  <si>
    <t>HASCHILDREN</t>
  </si>
  <si>
    <t>Has Children
 (0= No, 1 = Yes - Default = 0)</t>
  </si>
  <si>
    <t>If the asset has child assets enter 1 if not enter 0 or leave blank</t>
  </si>
  <si>
    <t>PURCHASEPRICE</t>
  </si>
  <si>
    <t>Price paid for the asset at time of purchase</t>
  </si>
  <si>
    <t>REPLACECOST</t>
  </si>
  <si>
    <t xml:space="preserve">Cost to replace the asset </t>
  </si>
  <si>
    <t>STATUS</t>
  </si>
  <si>
    <t>Status
Default = NOT READY</t>
  </si>
  <si>
    <t>The current status of the asset</t>
  </si>
  <si>
    <t>NOT READY</t>
  </si>
  <si>
    <t>Status</t>
  </si>
  <si>
    <t>XX_STATUSDATE</t>
  </si>
  <si>
    <t>Status Date</t>
  </si>
  <si>
    <t>Date asset is validated</t>
  </si>
  <si>
    <t>ASSETTAG</t>
  </si>
  <si>
    <t>Asset Tag #</t>
  </si>
  <si>
    <t>Number or code to identify the asset other than the asset number. Ex asset number from the construction drawings or equipment list</t>
  </si>
  <si>
    <t>UEMLOCATION</t>
  </si>
  <si>
    <t>UEM Location
( Utility Assets Only)</t>
  </si>
  <si>
    <t>Used to identify a linear location for utility assets</t>
  </si>
  <si>
    <t>Comments</t>
  </si>
  <si>
    <t>Enter comments relative to missing data or additional information about the asset record</t>
  </si>
  <si>
    <t>Sample Data</t>
  </si>
  <si>
    <t>YU</t>
  </si>
  <si>
    <t>PW-025187</t>
  </si>
  <si>
    <t>Air Cooled Condenser</t>
  </si>
  <si>
    <t>Enter additional information for the long descrition field. Do not copy text with formatting</t>
  </si>
  <si>
    <t>SERVER 156</t>
  </si>
  <si>
    <t>FACILITIES</t>
  </si>
  <si>
    <t>CARRIER</t>
  </si>
  <si>
    <t>PX023UA1AD</t>
  </si>
  <si>
    <t>1625KLT58648</t>
  </si>
  <si>
    <t>Air Cooled Conderser</t>
  </si>
  <si>
    <t>D30-HVAC</t>
  </si>
  <si>
    <t>D3030-COOLING GENERATING SYSTEMS</t>
  </si>
  <si>
    <t>D303002-DIRECT EXPANSION SYSTEMS</t>
  </si>
  <si>
    <t>D303002-Condenser, DX, Air Cooled</t>
  </si>
  <si>
    <t>Air Conditioner Condenser Unit</t>
  </si>
  <si>
    <t>ACME AC</t>
  </si>
  <si>
    <t>OPERATING</t>
  </si>
  <si>
    <t>ACCOND3</t>
  </si>
  <si>
    <t>template ID #</t>
  </si>
  <si>
    <t>assetnum</t>
  </si>
  <si>
    <t>Classtructureid</t>
  </si>
  <si>
    <t>Attribute 1</t>
  </si>
  <si>
    <t>Value</t>
  </si>
  <si>
    <t>attribute 2</t>
  </si>
  <si>
    <t>Attribute 3</t>
  </si>
  <si>
    <t>Attribute 4</t>
  </si>
  <si>
    <t>Attribute 5</t>
  </si>
  <si>
    <t>Attribute 6</t>
  </si>
  <si>
    <t>Attribute 7</t>
  </si>
  <si>
    <t>Attribute 8</t>
  </si>
  <si>
    <t>Attribute 9</t>
  </si>
  <si>
    <t>Attribute 10</t>
  </si>
  <si>
    <t>Attribute 11</t>
  </si>
  <si>
    <t>Attribute 12</t>
  </si>
  <si>
    <t>Attribute 13</t>
  </si>
  <si>
    <t>Attribute 14</t>
  </si>
  <si>
    <t>Attribute 15</t>
  </si>
  <si>
    <t>Attribute 16</t>
  </si>
  <si>
    <t>Attribute 17</t>
  </si>
  <si>
    <t>Attribute 18</t>
  </si>
  <si>
    <t>Attribute 19</t>
  </si>
  <si>
    <t>Attribute 20</t>
  </si>
  <si>
    <t>Attribute 21</t>
  </si>
  <si>
    <t>Attribute 22</t>
  </si>
  <si>
    <t>Attribute 23</t>
  </si>
  <si>
    <t>Attribute 24</t>
  </si>
  <si>
    <t>Attribute 25</t>
  </si>
  <si>
    <t>Attribute 26</t>
  </si>
  <si>
    <t>Attribute 27</t>
  </si>
  <si>
    <t>Attribute 28</t>
  </si>
  <si>
    <t>Attribute 29</t>
  </si>
  <si>
    <t>Attribute 30</t>
  </si>
  <si>
    <t>Attribute 31</t>
  </si>
  <si>
    <t>Attribute 32</t>
  </si>
  <si>
    <t>Attribute 33</t>
  </si>
  <si>
    <t>Attribute 34</t>
  </si>
  <si>
    <t>Attribute 35</t>
  </si>
  <si>
    <t>Attribute 36</t>
  </si>
  <si>
    <t>Attribute 37</t>
  </si>
  <si>
    <t>Attribute 38</t>
  </si>
  <si>
    <t>Attribute 39</t>
  </si>
  <si>
    <t>Attribute 40</t>
  </si>
  <si>
    <t>Attribute 41</t>
  </si>
  <si>
    <t>Attribute 42</t>
  </si>
  <si>
    <t>Attribute 43</t>
  </si>
  <si>
    <t>Attribute 44</t>
  </si>
  <si>
    <t>Attribute 45</t>
  </si>
  <si>
    <t>Attribute 46</t>
  </si>
  <si>
    <t>Attribute 47</t>
  </si>
  <si>
    <t xml:space="preserve">Yes or No </t>
  </si>
  <si>
    <t>UOM</t>
  </si>
  <si>
    <t>org</t>
  </si>
  <si>
    <t>itemset</t>
  </si>
  <si>
    <t>FailureCode</t>
  </si>
  <si>
    <t>Attributes and Domain</t>
  </si>
  <si>
    <t>mastersys</t>
  </si>
  <si>
    <t>Meter Type</t>
  </si>
  <si>
    <t>AC</t>
  </si>
  <si>
    <t>Alternating Curretn</t>
  </si>
  <si>
    <t>AL</t>
  </si>
  <si>
    <t>ALBANY</t>
  </si>
  <si>
    <t>IALBANY</t>
  </si>
  <si>
    <t>MCLB Albany, GA</t>
  </si>
  <si>
    <t>assetattrid</t>
  </si>
  <si>
    <t>domainid</t>
  </si>
  <si>
    <t>A10-FOUNDATIONS</t>
  </si>
  <si>
    <t>ASSETCOND</t>
  </si>
  <si>
    <t>Asset Condition</t>
  </si>
  <si>
    <t>CHARACTERISTIC</t>
  </si>
  <si>
    <t>ADVANCED</t>
  </si>
  <si>
    <t>Advanced Metering</t>
  </si>
  <si>
    <t>Facilities Assets</t>
  </si>
  <si>
    <t>No</t>
  </si>
  <si>
    <t>New equipment</t>
  </si>
  <si>
    <t>AH</t>
  </si>
  <si>
    <t>Amp Hour</t>
  </si>
  <si>
    <t>BA</t>
  </si>
  <si>
    <t>BARSTOW</t>
  </si>
  <si>
    <t>IBARSTOW</t>
  </si>
  <si>
    <t>MCLB Barstow, CA</t>
  </si>
  <si>
    <t>ACC</t>
  </si>
  <si>
    <t>ABSORBTYPE</t>
  </si>
  <si>
    <t>UABSORBTYPE</t>
  </si>
  <si>
    <t>A20-BASEMENT CONSTRUCTION</t>
  </si>
  <si>
    <t>ELECTRICALUSAGE</t>
  </si>
  <si>
    <t>Electrical Usage Meter</t>
  </si>
  <si>
    <t>CONTINUOUS</t>
  </si>
  <si>
    <t>BACKFLOW</t>
  </si>
  <si>
    <t>Backflow Certification</t>
  </si>
  <si>
    <t>FLEET</t>
  </si>
  <si>
    <t>Fleet Assets</t>
  </si>
  <si>
    <t>Yes</t>
  </si>
  <si>
    <t>Operational w/ no major flaws</t>
  </si>
  <si>
    <t>AMP</t>
  </si>
  <si>
    <t>Amp</t>
  </si>
  <si>
    <t>BE</t>
  </si>
  <si>
    <t>BEAUFORT</t>
  </si>
  <si>
    <t>IBEAUFORT</t>
  </si>
  <si>
    <t>MCAS Beaufort, SC</t>
  </si>
  <si>
    <t>AERAFLOAT</t>
  </si>
  <si>
    <t>Aerator Floats</t>
  </si>
  <si>
    <t>ACCOOLTYPE</t>
  </si>
  <si>
    <t>UCOOLTYPE</t>
  </si>
  <si>
    <t>B10-SUPERSTRUCTURE</t>
  </si>
  <si>
    <t>GRNDCOND</t>
  </si>
  <si>
    <t>Ground Condition</t>
  </si>
  <si>
    <t>BOILER</t>
  </si>
  <si>
    <t>Boiler Certification</t>
  </si>
  <si>
    <t>IT</t>
  </si>
  <si>
    <t>IT Assets</t>
  </si>
  <si>
    <t>Showing signs of wear</t>
  </si>
  <si>
    <t>AT</t>
  </si>
  <si>
    <t>Assortment</t>
  </si>
  <si>
    <t>BP</t>
  </si>
  <si>
    <t>BRIDGE</t>
  </si>
  <si>
    <t>IBRIDGE</t>
  </si>
  <si>
    <t>MCMWTC Bridgeport</t>
  </si>
  <si>
    <t>AFFF</t>
  </si>
  <si>
    <t>AFFF System</t>
  </si>
  <si>
    <t>ACFUNCTION</t>
  </si>
  <si>
    <t>B20-EXTERIOR ENCLOSURE</t>
  </si>
  <si>
    <t>TEMPERATUREIN</t>
  </si>
  <si>
    <t>Incoming Tempreture Meter</t>
  </si>
  <si>
    <t>GAUGE</t>
  </si>
  <si>
    <t>TANK</t>
  </si>
  <si>
    <t>Storage tank</t>
  </si>
  <si>
    <t>PRODUCTION</t>
  </si>
  <si>
    <t>Production Assets</t>
  </si>
  <si>
    <t>Marginal condition</t>
  </si>
  <si>
    <t>AWG</t>
  </si>
  <si>
    <t>American Wire Gauge</t>
  </si>
  <si>
    <t>CP</t>
  </si>
  <si>
    <t>CHERRY</t>
  </si>
  <si>
    <t>ICHERRY</t>
  </si>
  <si>
    <t>Cherry Point</t>
  </si>
  <si>
    <t>AFFFT</t>
  </si>
  <si>
    <t>AFFF Tank</t>
  </si>
  <si>
    <t>ACTIONTYPE</t>
  </si>
  <si>
    <t>UACTIONTYPE</t>
  </si>
  <si>
    <t>B30-ROOFING</t>
  </si>
  <si>
    <t>NATURALGASUSAGE</t>
  </si>
  <si>
    <t>Natural Gas Usage Meter</t>
  </si>
  <si>
    <t>UTILITIES</t>
  </si>
  <si>
    <t>Utility Assets</t>
  </si>
  <si>
    <t>High deterioration or failure</t>
  </si>
  <si>
    <t>AY</t>
  </si>
  <si>
    <t>Assembly</t>
  </si>
  <si>
    <t>EI</t>
  </si>
  <si>
    <t>WASHDC</t>
  </si>
  <si>
    <t>IWASHDC</t>
  </si>
  <si>
    <t>Eighth and I</t>
  </si>
  <si>
    <t>AHU</t>
  </si>
  <si>
    <t>Air Handling Unit</t>
  </si>
  <si>
    <t>ACTUATORTYPE</t>
  </si>
  <si>
    <t>UVLVCNTRLTYPE</t>
  </si>
  <si>
    <t>C10-INTERIOR CONSTRUCTION</t>
  </si>
  <si>
    <t>O2</t>
  </si>
  <si>
    <t>O2 meter</t>
  </si>
  <si>
    <t>BF</t>
  </si>
  <si>
    <t>Board Foot</t>
  </si>
  <si>
    <t>HI</t>
  </si>
  <si>
    <t>KANEOHE</t>
  </si>
  <si>
    <t>IKANEOHE</t>
  </si>
  <si>
    <t>MCBH KANEOHE BAY</t>
  </si>
  <si>
    <t>AIRCOMP</t>
  </si>
  <si>
    <t>Air Compressor</t>
  </si>
  <si>
    <t>AIRPREHEATER</t>
  </si>
  <si>
    <t>UYESNOINDICATOR</t>
  </si>
  <si>
    <t>C20-STAIRS</t>
  </si>
  <si>
    <t>TEMPRETUREOUT</t>
  </si>
  <si>
    <t>Outgoing Temperature meter</t>
  </si>
  <si>
    <t>Language Code</t>
  </si>
  <si>
    <t>BG</t>
  </si>
  <si>
    <t>Bag</t>
  </si>
  <si>
    <t>IW</t>
  </si>
  <si>
    <t>IWAKUNI</t>
  </si>
  <si>
    <t>IIWAKUNI</t>
  </si>
  <si>
    <t>MCAS Iwakuni, Japan</t>
  </si>
  <si>
    <t>AIRCURT</t>
  </si>
  <si>
    <t>Air Curtain</t>
  </si>
  <si>
    <t>AMRINDICATOR</t>
  </si>
  <si>
    <t>C30-INTERIOR FINISHES</t>
  </si>
  <si>
    <t>POWER</t>
  </si>
  <si>
    <t>Power Meter</t>
  </si>
  <si>
    <t>BK</t>
  </si>
  <si>
    <t>Book</t>
  </si>
  <si>
    <t>LE</t>
  </si>
  <si>
    <t>LEJEUNE</t>
  </si>
  <si>
    <t>ILEJEUNE</t>
  </si>
  <si>
    <t>MCB Camp Lejeune/MCAS New Ri</t>
  </si>
  <si>
    <t>ALARMPAN</t>
  </si>
  <si>
    <t>Alarm Panel</t>
  </si>
  <si>
    <t>ANODEMATERIAL</t>
  </si>
  <si>
    <t>UANODEMATLTYPE</t>
  </si>
  <si>
    <t>D10-CONVEYING</t>
  </si>
  <si>
    <t>STEAMFLOW</t>
  </si>
  <si>
    <t>Steam Flow Meter</t>
  </si>
  <si>
    <t>EN</t>
  </si>
  <si>
    <t>English</t>
  </si>
  <si>
    <t>BTU</t>
  </si>
  <si>
    <t>British Thermal Unit</t>
  </si>
  <si>
    <t>MI</t>
  </si>
  <si>
    <t>MIRAMAR</t>
  </si>
  <si>
    <t>IMIRAMAR</t>
  </si>
  <si>
    <t>MCAS Miramar, CA</t>
  </si>
  <si>
    <t>ATS</t>
  </si>
  <si>
    <t>Automatic Transfer Switch</t>
  </si>
  <si>
    <t>BARSCREENTYPE</t>
  </si>
  <si>
    <t>UBARSCREENTYPE</t>
  </si>
  <si>
    <t>D20-PLUMBING</t>
  </si>
  <si>
    <t>STEAMPRESSURE</t>
  </si>
  <si>
    <t>Steam Pressure Meter</t>
  </si>
  <si>
    <t>ES</t>
  </si>
  <si>
    <t>Español</t>
  </si>
  <si>
    <t>DISPOSED</t>
  </si>
  <si>
    <t>BX</t>
  </si>
  <si>
    <t>Box</t>
  </si>
  <si>
    <t>MR</t>
  </si>
  <si>
    <t>MARRES</t>
  </si>
  <si>
    <t>IMARRES</t>
  </si>
  <si>
    <t>Marine Corp Forces Reserves</t>
  </si>
  <si>
    <t>BARMIN</t>
  </si>
  <si>
    <t>Barminutor</t>
  </si>
  <si>
    <t>BATTERYROLE</t>
  </si>
  <si>
    <t>UBATTERYROLE</t>
  </si>
  <si>
    <t>STEAMUSAGE</t>
  </si>
  <si>
    <t>Steam Usage Meter</t>
  </si>
  <si>
    <t>JA</t>
  </si>
  <si>
    <t>Japanese</t>
  </si>
  <si>
    <t>C</t>
  </si>
  <si>
    <t>Degree Centigrade</t>
  </si>
  <si>
    <t>MU</t>
  </si>
  <si>
    <t>MUJUK</t>
  </si>
  <si>
    <t>IMUJUK</t>
  </si>
  <si>
    <t>Camp Mujuk Korea</t>
  </si>
  <si>
    <t>BASE</t>
  </si>
  <si>
    <t>Base</t>
  </si>
  <si>
    <t>BATTERYTYPE</t>
  </si>
  <si>
    <t>UBATTERYTYPE</t>
  </si>
  <si>
    <t>D40-FIRE PROTECTION</t>
  </si>
  <si>
    <t>RUNHOURMETER</t>
  </si>
  <si>
    <t>Total Run Hours Meter</t>
  </si>
  <si>
    <t>KO</t>
  </si>
  <si>
    <t>Korean</t>
  </si>
  <si>
    <t>CD</t>
  </si>
  <si>
    <t>Cubic Yard</t>
  </si>
  <si>
    <t>OK</t>
  </si>
  <si>
    <t>OKINAWA</t>
  </si>
  <si>
    <t>IOKINAWA</t>
  </si>
  <si>
    <t>Okinawa, Japan (All bases)</t>
  </si>
  <si>
    <t>BATHPART</t>
  </si>
  <si>
    <t>Bathroom Partition</t>
  </si>
  <si>
    <t>BILRATING</t>
  </si>
  <si>
    <t>UBILRATING</t>
  </si>
  <si>
    <t>D50-ELECTRICAL</t>
  </si>
  <si>
    <t>DI</t>
  </si>
  <si>
    <t>Utility Degradation Index</t>
  </si>
  <si>
    <t>CF</t>
  </si>
  <si>
    <t>Cubic Foot</t>
  </si>
  <si>
    <t>PA</t>
  </si>
  <si>
    <t>MCASPA</t>
  </si>
  <si>
    <t>IMCASPA</t>
  </si>
  <si>
    <t>MCAS Camp Pendleton</t>
  </si>
  <si>
    <t>BATY</t>
  </si>
  <si>
    <t>Battery</t>
  </si>
  <si>
    <t>BOILERTYPE</t>
  </si>
  <si>
    <t>UBOILERTYPE</t>
  </si>
  <si>
    <t>E10-EQUIPMENT</t>
  </si>
  <si>
    <t>WATERUSAGE</t>
  </si>
  <si>
    <t>Water Usage Meeter</t>
  </si>
  <si>
    <t>CFM</t>
  </si>
  <si>
    <t>Cubic Feet Per Minute</t>
  </si>
  <si>
    <t>PE</t>
  </si>
  <si>
    <t>CPEN</t>
  </si>
  <si>
    <t>ICPEN</t>
  </si>
  <si>
    <t>MCB Camp Pendleton</t>
  </si>
  <si>
    <t>BATYC</t>
  </si>
  <si>
    <t>Battery Charger</t>
  </si>
  <si>
    <t>BONNETCOLOR</t>
  </si>
  <si>
    <t>UCOLOR</t>
  </si>
  <si>
    <t>E20-FURNISHINGS</t>
  </si>
  <si>
    <t>CI</t>
  </si>
  <si>
    <t>Cubic Inch</t>
  </si>
  <si>
    <t>PI</t>
  </si>
  <si>
    <t>PARRIS</t>
  </si>
  <si>
    <t>IPARRIS</t>
  </si>
  <si>
    <t>MCRD Parris Island</t>
  </si>
  <si>
    <t>BKFLOW</t>
  </si>
  <si>
    <t>Backflow Device</t>
  </si>
  <si>
    <t>BOOSTPERCENT</t>
  </si>
  <si>
    <t>UVOLTREGPERCENT</t>
  </si>
  <si>
    <t>F10-SPECIAL CONSTRUCTION</t>
  </si>
  <si>
    <t>None</t>
  </si>
  <si>
    <t>CM</t>
  </si>
  <si>
    <t>Centimeter</t>
  </si>
  <si>
    <t>QU</t>
  </si>
  <si>
    <t>QUANTICO</t>
  </si>
  <si>
    <t>IQUANTICO</t>
  </si>
  <si>
    <t>MCB/MCAF Quantico, VA</t>
  </si>
  <si>
    <t>BKP</t>
  </si>
  <si>
    <t>Breaker Panel</t>
  </si>
  <si>
    <t>BUCKETTRUCKREQUIRED</t>
  </si>
  <si>
    <t>F20-SELECTIVE BUILDING DEMOLITION</t>
  </si>
  <si>
    <t>Low</t>
  </si>
  <si>
    <t>CM2</t>
  </si>
  <si>
    <t>Square Centimeter</t>
  </si>
  <si>
    <t>SD</t>
  </si>
  <si>
    <t>SANDIEGO</t>
  </si>
  <si>
    <t>ISANDIEGO</t>
  </si>
  <si>
    <t>MCRD San Diego, CA</t>
  </si>
  <si>
    <t>BKRLV</t>
  </si>
  <si>
    <t>Breaker Low Voltage</t>
  </si>
  <si>
    <t>BUCKPERCENT</t>
  </si>
  <si>
    <t>G10-SITE PREPARATIONS</t>
  </si>
  <si>
    <t>Medium</t>
  </si>
  <si>
    <t>CZ</t>
  </si>
  <si>
    <t>Cubic Meter</t>
  </si>
  <si>
    <t>TP</t>
  </si>
  <si>
    <t>29PALMS</t>
  </si>
  <si>
    <t>I29PALMS</t>
  </si>
  <si>
    <t>MCAGTC Twentynine Palms, CA</t>
  </si>
  <si>
    <t>BLDG</t>
  </si>
  <si>
    <t>Building Repairs</t>
  </si>
  <si>
    <t>BUSBARSHAPE</t>
  </si>
  <si>
    <t>UBUSSHAPE</t>
  </si>
  <si>
    <t>G20-SITE IMPROVEMENTS</t>
  </si>
  <si>
    <t>High</t>
  </si>
  <si>
    <t>DC</t>
  </si>
  <si>
    <t>Direct Current</t>
  </si>
  <si>
    <t>YUMA</t>
  </si>
  <si>
    <t>IYUMA</t>
  </si>
  <si>
    <t>MCAS Yuma, AZ</t>
  </si>
  <si>
    <t>BLDSIGN</t>
  </si>
  <si>
    <t>Building Sign</t>
  </si>
  <si>
    <t>BUSMATERIAL</t>
  </si>
  <si>
    <t>UMATERIAL</t>
  </si>
  <si>
    <t>G30-SITE CIVIL/MECHANICAL UTILITIES</t>
  </si>
  <si>
    <t>DEG</t>
  </si>
  <si>
    <t>Degree</t>
  </si>
  <si>
    <t>BLOWER</t>
  </si>
  <si>
    <t>Blower</t>
  </si>
  <si>
    <t>BYPASSINDICATOR</t>
  </si>
  <si>
    <t>G40-SITE ELECTRICAL UTILITIES</t>
  </si>
  <si>
    <t>Item Type</t>
  </si>
  <si>
    <t>Each</t>
  </si>
  <si>
    <t>BLR</t>
  </si>
  <si>
    <t>Boiler</t>
  </si>
  <si>
    <t>BYPASSSWITCH</t>
  </si>
  <si>
    <t>G90-OTHER SITE CONSTRUCTION</t>
  </si>
  <si>
    <t>Item</t>
  </si>
  <si>
    <t>F</t>
  </si>
  <si>
    <t>Degree Fahrenheit</t>
  </si>
  <si>
    <t>Bridge</t>
  </si>
  <si>
    <t>BYPASSSWITCHINDICATOR</t>
  </si>
  <si>
    <t>H10-WATERFRONT STRUCTURES</t>
  </si>
  <si>
    <t>Tool</t>
  </si>
  <si>
    <t>FLOZ</t>
  </si>
  <si>
    <t>Fluid Ounce</t>
  </si>
  <si>
    <t>CABINET</t>
  </si>
  <si>
    <t>Cabinet</t>
  </si>
  <si>
    <t>CAPACITYUOM</t>
  </si>
  <si>
    <t>UCAPACITYUOM</t>
  </si>
  <si>
    <t>H30-COASTAL PROTECTION</t>
  </si>
  <si>
    <t>FT</t>
  </si>
  <si>
    <t>Foot</t>
  </si>
  <si>
    <t>CAP</t>
  </si>
  <si>
    <t>Carousel Pastry</t>
  </si>
  <si>
    <t>UVOLUMEUOM</t>
  </si>
  <si>
    <t>H40-NAV DREDGING / RECLAMATION</t>
  </si>
  <si>
    <t>GL</t>
  </si>
  <si>
    <t>Gallon</t>
  </si>
  <si>
    <t>CARPET</t>
  </si>
  <si>
    <t>Carpet</t>
  </si>
  <si>
    <t>CAPBANKTYPE</t>
  </si>
  <si>
    <t>UCAPBANKTYPE</t>
  </si>
  <si>
    <t>H50-WATERFRONT UTILITIES</t>
  </si>
  <si>
    <t>GM</t>
  </si>
  <si>
    <t>Gram</t>
  </si>
  <si>
    <t>CAULIG</t>
  </si>
  <si>
    <t>Caution Light</t>
  </si>
  <si>
    <t>CHARGERINPUTVOLTAGE</t>
  </si>
  <si>
    <t>UCONTROLSYSVOLTAGE</t>
  </si>
  <si>
    <t>J10-Electric Utilities</t>
  </si>
  <si>
    <t>GP</t>
  </si>
  <si>
    <t>Group</t>
  </si>
  <si>
    <t>CHKVLV</t>
  </si>
  <si>
    <t>Check Valve</t>
  </si>
  <si>
    <t>CHARGEROUTPUTVOLTAGE</t>
  </si>
  <si>
    <t>K10-Potable Water Utilities</t>
  </si>
  <si>
    <t>GPD</t>
  </si>
  <si>
    <t>Gallons Per Day</t>
  </si>
  <si>
    <t>CHOLDER</t>
  </si>
  <si>
    <t>Cup Holder</t>
  </si>
  <si>
    <t>CHEMICALSTATE</t>
  </si>
  <si>
    <t>UCHEMSTATE</t>
  </si>
  <si>
    <t>K20-Non-Potable Water Utilities</t>
  </si>
  <si>
    <t>GPH</t>
  </si>
  <si>
    <t>Gallons Per Hour</t>
  </si>
  <si>
    <t>CHR</t>
  </si>
  <si>
    <t>Chiller</t>
  </si>
  <si>
    <t>CLARIFIERTYPE</t>
  </si>
  <si>
    <t>UCLARIFIFIERTYPE</t>
  </si>
  <si>
    <t>K30-Fire Protection Water Utili</t>
  </si>
  <si>
    <t>GPM</t>
  </si>
  <si>
    <t>Gallons Per Minute</t>
  </si>
  <si>
    <t>CLAR</t>
  </si>
  <si>
    <t>Clarifier</t>
  </si>
  <si>
    <t>COMPRESSORTYPE</t>
  </si>
  <si>
    <t>UCOMPTYPE</t>
  </si>
  <si>
    <t>K40-Salt Water Utilities</t>
  </si>
  <si>
    <t>GR</t>
  </si>
  <si>
    <t>Gross</t>
  </si>
  <si>
    <t>COF</t>
  </si>
  <si>
    <t>Coffee Maker</t>
  </si>
  <si>
    <t>CONDUCTORMATERIAL</t>
  </si>
  <si>
    <t>UCONDUCTORMAT</t>
  </si>
  <si>
    <t>L10-Steam Utilities</t>
  </si>
  <si>
    <t>HD</t>
  </si>
  <si>
    <t>Hundred</t>
  </si>
  <si>
    <t>COLDBAR</t>
  </si>
  <si>
    <t>Cold Bar</t>
  </si>
  <si>
    <t>CONDUCTORSIZE</t>
  </si>
  <si>
    <t>UMAXCONDSIZE</t>
  </si>
  <si>
    <t>L20-High Temp Hot Water Utiliti</t>
  </si>
  <si>
    <t>HP</t>
  </si>
  <si>
    <t>Horse Power</t>
  </si>
  <si>
    <t>COMMIN</t>
  </si>
  <si>
    <t>Comminutor</t>
  </si>
  <si>
    <t>CONDUCTORTYPE</t>
  </si>
  <si>
    <t>UCONDUCTORTYPE</t>
  </si>
  <si>
    <t>L30-Domestic Hot Water Utilitie</t>
  </si>
  <si>
    <t>HR</t>
  </si>
  <si>
    <t>Hour</t>
  </si>
  <si>
    <t>COMPATOR</t>
  </si>
  <si>
    <t>Compactor</t>
  </si>
  <si>
    <t>CONDUITINDICATOR</t>
  </si>
  <si>
    <t>L40-Chilled Water Utilities</t>
  </si>
  <si>
    <t>HZ</t>
  </si>
  <si>
    <t>Hertz</t>
  </si>
  <si>
    <t>COMPRMAC</t>
  </si>
  <si>
    <t>Computer Room A/C</t>
  </si>
  <si>
    <t>CONDUITMATERIAL</t>
  </si>
  <si>
    <t>M10-Sanitary Sewer Utilities</t>
  </si>
  <si>
    <t>IN</t>
  </si>
  <si>
    <t>Inch</t>
  </si>
  <si>
    <t>COND</t>
  </si>
  <si>
    <t>Conduit and Boxes</t>
  </si>
  <si>
    <t>CONNECTIONCONFIGURATION</t>
  </si>
  <si>
    <t>UCONNCONFIG</t>
  </si>
  <si>
    <t>M20-Industrial Wastewater Utili</t>
  </si>
  <si>
    <t>K</t>
  </si>
  <si>
    <t>Kelvin</t>
  </si>
  <si>
    <t>CONVER</t>
  </si>
  <si>
    <t>Conveyor</t>
  </si>
  <si>
    <t>CONSTTYPE</t>
  </si>
  <si>
    <t>M30-Oily Wastewater Utilities</t>
  </si>
  <si>
    <t>KG</t>
  </si>
  <si>
    <t>Kilogram</t>
  </si>
  <si>
    <t>CONVT</t>
  </si>
  <si>
    <t>Converter</t>
  </si>
  <si>
    <t>CONTAINTYPE</t>
  </si>
  <si>
    <t>M40-Storm Water Utilities</t>
  </si>
  <si>
    <t>KG/CM2</t>
  </si>
  <si>
    <t>Kilo Gram per Square CM Pressuer</t>
  </si>
  <si>
    <t>CRANE</t>
  </si>
  <si>
    <t>Crane</t>
  </si>
  <si>
    <t>CONTCAT</t>
  </si>
  <si>
    <t>N10-Natural Gas Utilities</t>
  </si>
  <si>
    <t>KVA</t>
  </si>
  <si>
    <t>Kilo Volt Amperes</t>
  </si>
  <si>
    <t>CRS</t>
  </si>
  <si>
    <t>Condensate Return System</t>
  </si>
  <si>
    <t>CONTROLSYSTEMTYPE</t>
  </si>
  <si>
    <t>UCNTRLSYSTYPE</t>
  </si>
  <si>
    <t>N20-Propane Utilities</t>
  </si>
  <si>
    <t>KW</t>
  </si>
  <si>
    <t>Kilo Watt</t>
  </si>
  <si>
    <t>CTILE</t>
  </si>
  <si>
    <t>Ceramic Tile</t>
  </si>
  <si>
    <t>CONTROLSYSTEMVOLTAGE</t>
  </si>
  <si>
    <t>P10-Compressed Air Utilities</t>
  </si>
  <si>
    <t>KWH</t>
  </si>
  <si>
    <t>Kilo Watt Hour</t>
  </si>
  <si>
    <t>CTR</t>
  </si>
  <si>
    <t>Control Panel</t>
  </si>
  <si>
    <t>CONTROLTYPE</t>
  </si>
  <si>
    <t>UCAPCONTROLTYPE</t>
  </si>
  <si>
    <t>P20-HP Compressed Air Utilities</t>
  </si>
  <si>
    <t>LB</t>
  </si>
  <si>
    <t>Pound</t>
  </si>
  <si>
    <t>CTW</t>
  </si>
  <si>
    <t>Cooling Tower</t>
  </si>
  <si>
    <t>CONTROLVALVETYPE</t>
  </si>
  <si>
    <t>UCNRTLVLVTYPE</t>
  </si>
  <si>
    <t>P30-Compressed Inert Gas Utilit</t>
  </si>
  <si>
    <t>LF</t>
  </si>
  <si>
    <t>Liner Foot</t>
  </si>
  <si>
    <t>CURB</t>
  </si>
  <si>
    <t>Curb</t>
  </si>
  <si>
    <t>CONTSPEC</t>
  </si>
  <si>
    <t>Q10-Multiple Commodity Utilitie</t>
  </si>
  <si>
    <t>LI</t>
  </si>
  <si>
    <t>Liter</t>
  </si>
  <si>
    <t>DAMPER</t>
  </si>
  <si>
    <t>Damper</t>
  </si>
  <si>
    <t>CONTTYPE</t>
  </si>
  <si>
    <t>LPM</t>
  </si>
  <si>
    <t>Liters Per Minute</t>
  </si>
  <si>
    <t>DEF</t>
  </si>
  <si>
    <t>Deep Fryer</t>
  </si>
  <si>
    <t>CONVEYORTYPE</t>
  </si>
  <si>
    <t>UCONVEYORTYPE</t>
  </si>
  <si>
    <t>M</t>
  </si>
  <si>
    <t>DEHUMIDIFIER</t>
  </si>
  <si>
    <t>Dehumidifier</t>
  </si>
  <si>
    <t>COOLINGTYPE</t>
  </si>
  <si>
    <t>UCOOLINGTYPE</t>
  </si>
  <si>
    <t>M2</t>
  </si>
  <si>
    <t>Square Meters</t>
  </si>
  <si>
    <t>DETEC</t>
  </si>
  <si>
    <t>Detector</t>
  </si>
  <si>
    <t>COOLTYPE</t>
  </si>
  <si>
    <t>MBH</t>
  </si>
  <si>
    <t>Thousand BTU per Hour</t>
  </si>
  <si>
    <t>DIMMER</t>
  </si>
  <si>
    <t>Dimmer</t>
  </si>
  <si>
    <t>COVERRATING</t>
  </si>
  <si>
    <t>UCOVERRATING</t>
  </si>
  <si>
    <t>MC</t>
  </si>
  <si>
    <t>Thousand Cubic Foot</t>
  </si>
  <si>
    <t>DIS</t>
  </si>
  <si>
    <t>Dispenser</t>
  </si>
  <si>
    <t>CRITICALCUSTOMERINDICATOR</t>
  </si>
  <si>
    <t>MFD</t>
  </si>
  <si>
    <t>Micro Ferad</t>
  </si>
  <si>
    <t>DISCONN</t>
  </si>
  <si>
    <t>Disconnect</t>
  </si>
  <si>
    <t>CYCLETYPE</t>
  </si>
  <si>
    <t>UCYCLETYPE</t>
  </si>
  <si>
    <t>MILE</t>
  </si>
  <si>
    <t>Mile</t>
  </si>
  <si>
    <t>DISTSYS</t>
  </si>
  <si>
    <t>Disinfectant System</t>
  </si>
  <si>
    <t>DEAERATORCAPACITYUOM</t>
  </si>
  <si>
    <t>UFLOWUOM</t>
  </si>
  <si>
    <t>MM</t>
  </si>
  <si>
    <t>Milimeter</t>
  </si>
  <si>
    <t>DIW</t>
  </si>
  <si>
    <t>Dishwasher</t>
  </si>
  <si>
    <t>DEAERATORTYPE</t>
  </si>
  <si>
    <t>UDATYPE</t>
  </si>
  <si>
    <t>MMHG</t>
  </si>
  <si>
    <t>MM Mercury Vacuum</t>
  </si>
  <si>
    <t>DOOR</t>
  </si>
  <si>
    <t>Door</t>
  </si>
  <si>
    <t>DEPTHUOM</t>
  </si>
  <si>
    <t>ULENGTHUOM</t>
  </si>
  <si>
    <t>MO</t>
  </si>
  <si>
    <t>Month</t>
  </si>
  <si>
    <t>DOORFRA</t>
  </si>
  <si>
    <t>Door Frame</t>
  </si>
  <si>
    <t>DESIGNPRESSUREUOM</t>
  </si>
  <si>
    <t>UPRESSUREUOM</t>
  </si>
  <si>
    <t>DRAIN</t>
  </si>
  <si>
    <t>Drain</t>
  </si>
  <si>
    <t>DIAMETERUOM</t>
  </si>
  <si>
    <t>OZ</t>
  </si>
  <si>
    <t>Ounce</t>
  </si>
  <si>
    <t>DRYER</t>
  </si>
  <si>
    <t>Dryer</t>
  </si>
  <si>
    <t>DIFREQ</t>
  </si>
  <si>
    <t>UEMMTERFREQ</t>
  </si>
  <si>
    <t>PC</t>
  </si>
  <si>
    <t>Piece</t>
  </si>
  <si>
    <t>DRYWALL</t>
  </si>
  <si>
    <t>Dry Wall</t>
  </si>
  <si>
    <t>DIRECTIONTOCLOSE</t>
  </si>
  <si>
    <t>UDIRTOCLOSE</t>
  </si>
  <si>
    <t>PER</t>
  </si>
  <si>
    <t>Percent</t>
  </si>
  <si>
    <t>DSPRIN</t>
  </si>
  <si>
    <t>Dry Sprinkler</t>
  </si>
  <si>
    <t>DITCH</t>
  </si>
  <si>
    <t>DITCHTYPE</t>
  </si>
  <si>
    <t>PH</t>
  </si>
  <si>
    <t>Phase</t>
  </si>
  <si>
    <t>DUCT</t>
  </si>
  <si>
    <t>Duct</t>
  </si>
  <si>
    <t>DOORCONFG</t>
  </si>
  <si>
    <t>DOORCFG</t>
  </si>
  <si>
    <t>PPMV</t>
  </si>
  <si>
    <t>Parts Per Million by Volume</t>
  </si>
  <si>
    <t>ELECMETER</t>
  </si>
  <si>
    <t>Electric Meter</t>
  </si>
  <si>
    <t>DOORLOC</t>
  </si>
  <si>
    <t>PR</t>
  </si>
  <si>
    <t>Pair</t>
  </si>
  <si>
    <t>ELEV</t>
  </si>
  <si>
    <t>Elevator</t>
  </si>
  <si>
    <t>DOORTYPE</t>
  </si>
  <si>
    <t>PSI</t>
  </si>
  <si>
    <t>Pound per Square Inch</t>
  </si>
  <si>
    <t>EML</t>
  </si>
  <si>
    <t>Emergency Light</t>
  </si>
  <si>
    <t>DRAINTYPE</t>
  </si>
  <si>
    <t>UDRAINTYPE</t>
  </si>
  <si>
    <t>PSID</t>
  </si>
  <si>
    <t>Pounds Per Square Inch Differential</t>
  </si>
  <si>
    <t>EMS</t>
  </si>
  <si>
    <t>Energy Management System</t>
  </si>
  <si>
    <t>DRIVENASSET</t>
  </si>
  <si>
    <t>UDRIVENASSET</t>
  </si>
  <si>
    <t>PT</t>
  </si>
  <si>
    <t>Pint</t>
  </si>
  <si>
    <t>EWS</t>
  </si>
  <si>
    <t>Eye Washing Station</t>
  </si>
  <si>
    <t>DRIVETYPE</t>
  </si>
  <si>
    <t>UDRIVETYPE</t>
  </si>
  <si>
    <t>QT</t>
  </si>
  <si>
    <t>Quart</t>
  </si>
  <si>
    <t>EXL</t>
  </si>
  <si>
    <t>Exit Light</t>
  </si>
  <si>
    <t>DRYERTYPE</t>
  </si>
  <si>
    <t>UDRYERTYPE</t>
  </si>
  <si>
    <t>RPM</t>
  </si>
  <si>
    <t>Revolutions Per Minute</t>
  </si>
  <si>
    <t>EXT</t>
  </si>
  <si>
    <t>Extinguisher System</t>
  </si>
  <si>
    <t>DYNAMICPROTECTIVEDEVICETYPE</t>
  </si>
  <si>
    <t>UDYNPROTDEVICETYPE</t>
  </si>
  <si>
    <t>SF</t>
  </si>
  <si>
    <t>Square Foot</t>
  </si>
  <si>
    <t>EXTSURF</t>
  </si>
  <si>
    <t>Exterior Surfaces</t>
  </si>
  <si>
    <t>ECONOMIZER</t>
  </si>
  <si>
    <t>SY</t>
  </si>
  <si>
    <t>Square Yard</t>
  </si>
  <si>
    <t>FAN</t>
  </si>
  <si>
    <t>Fan</t>
  </si>
  <si>
    <t>ELECTRICLINETYPE</t>
  </si>
  <si>
    <t>UELECLINETYPE</t>
  </si>
  <si>
    <t>TN</t>
  </si>
  <si>
    <t>Ton</t>
  </si>
  <si>
    <t>FAU</t>
  </si>
  <si>
    <t>Faucet</t>
  </si>
  <si>
    <t>ELECTRICMETERROLE</t>
  </si>
  <si>
    <t>UMETERROLE</t>
  </si>
  <si>
    <t>TO</t>
  </si>
  <si>
    <t>Troy Ounce</t>
  </si>
  <si>
    <t>FCU</t>
  </si>
  <si>
    <t>Fan Coil</t>
  </si>
  <si>
    <t>EMRELAYTYPE</t>
  </si>
  <si>
    <t>UEMRELAYTYPE</t>
  </si>
  <si>
    <t>V</t>
  </si>
  <si>
    <t>Volt</t>
  </si>
  <si>
    <t>FDCON</t>
  </si>
  <si>
    <t>Fire Dept Connection</t>
  </si>
  <si>
    <t>ENCLOSURETYPE</t>
  </si>
  <si>
    <t>UENCLTYPE</t>
  </si>
  <si>
    <t>W</t>
  </si>
  <si>
    <t>Watt</t>
  </si>
  <si>
    <t>FIREHYD</t>
  </si>
  <si>
    <t>Fire Hydrant</t>
  </si>
  <si>
    <t>ENERGYSOURCE</t>
  </si>
  <si>
    <t>YD</t>
  </si>
  <si>
    <t>Yard</t>
  </si>
  <si>
    <t>FLASH</t>
  </si>
  <si>
    <t>Flashing</t>
  </si>
  <si>
    <t>EQUIPTYPE</t>
  </si>
  <si>
    <t>TNGEQTYPE</t>
  </si>
  <si>
    <t>YR</t>
  </si>
  <si>
    <t>Year</t>
  </si>
  <si>
    <t>FLOOR</t>
  </si>
  <si>
    <t>Floor</t>
  </si>
  <si>
    <t>ERATEDFUSEINDICATOR</t>
  </si>
  <si>
    <t>FOOTER</t>
  </si>
  <si>
    <t>Footing</t>
  </si>
  <si>
    <t>EXTERIORLIGHTTYPE</t>
  </si>
  <si>
    <t>UEXTLIGHTROLE</t>
  </si>
  <si>
    <t>FOUND</t>
  </si>
  <si>
    <t>Foundation</t>
  </si>
  <si>
    <t>FANROLE</t>
  </si>
  <si>
    <t>UFANROLE</t>
  </si>
  <si>
    <t>FRECVT</t>
  </si>
  <si>
    <t>Frequency Converter</t>
  </si>
  <si>
    <t>FEEDTHROUGH</t>
  </si>
  <si>
    <t>FUR</t>
  </si>
  <si>
    <t>Furance</t>
  </si>
  <si>
    <t>FILTERTYPE</t>
  </si>
  <si>
    <t>UFILTERTYPE</t>
  </si>
  <si>
    <t>FUSE</t>
  </si>
  <si>
    <t>Fuse</t>
  </si>
  <si>
    <t>FLOWRANGEUOM</t>
  </si>
  <si>
    <t>GASDIST</t>
  </si>
  <si>
    <t>Gas Distribution</t>
  </si>
  <si>
    <t>FLOWUOM</t>
  </si>
  <si>
    <t>GASMETER</t>
  </si>
  <si>
    <t>Gas Meter</t>
  </si>
  <si>
    <t>FLUIDTYPE</t>
  </si>
  <si>
    <t>UFLUIDTYPE</t>
  </si>
  <si>
    <t>GATE</t>
  </si>
  <si>
    <t>Gate</t>
  </si>
  <si>
    <t>FLUIDVOLUMEUOM</t>
  </si>
  <si>
    <t>GEARBOX</t>
  </si>
  <si>
    <t>Gear Box</t>
  </si>
  <si>
    <t>FRAMINGTYPE</t>
  </si>
  <si>
    <t>UFRAMETYPE</t>
  </si>
  <si>
    <t>GEN</t>
  </si>
  <si>
    <t>Generator</t>
  </si>
  <si>
    <t>FUELTYPE</t>
  </si>
  <si>
    <t>UFUELTYPE</t>
  </si>
  <si>
    <t>GLASS</t>
  </si>
  <si>
    <t>Glass</t>
  </si>
  <si>
    <t>FUNDSOURCE</t>
  </si>
  <si>
    <t>GRD</t>
  </si>
  <si>
    <t>Grounding</t>
  </si>
  <si>
    <t>FUNDTYPE</t>
  </si>
  <si>
    <t>GREATRA</t>
  </si>
  <si>
    <t>Grease Trap</t>
  </si>
  <si>
    <t>FUSELINKTYPE</t>
  </si>
  <si>
    <t>UFUSELINKTYPE</t>
  </si>
  <si>
    <t>GRI</t>
  </si>
  <si>
    <t>Grill</t>
  </si>
  <si>
    <t>FUSETYPE</t>
  </si>
  <si>
    <t>UFUSETYPE</t>
  </si>
  <si>
    <t>GRITDR</t>
  </si>
  <si>
    <t>Grit Drive</t>
  </si>
  <si>
    <t>GANGOPERATED</t>
  </si>
  <si>
    <t>HEADS</t>
  </si>
  <si>
    <t>Heads</t>
  </si>
  <si>
    <t>GANGOPERATEDINDICATOR</t>
  </si>
  <si>
    <t>HEATAP</t>
  </si>
  <si>
    <t>Heat Tape</t>
  </si>
  <si>
    <t>GENERATORTYPE</t>
  </si>
  <si>
    <t>UGENTYPE</t>
  </si>
  <si>
    <t>HEATEX</t>
  </si>
  <si>
    <t>Heat Exchanger</t>
  </si>
  <si>
    <t>GRITREMTYPE</t>
  </si>
  <si>
    <t>UGRITREMTYPE</t>
  </si>
  <si>
    <t>HOIST</t>
  </si>
  <si>
    <t>Hoist</t>
  </si>
  <si>
    <t>GROUNDEDINDICATOR</t>
  </si>
  <si>
    <t>HOSEB</t>
  </si>
  <si>
    <t>Hose Bib</t>
  </si>
  <si>
    <t>GROUNDINGDEVICETYPE</t>
  </si>
  <si>
    <t>UGROUNDDEVTYPE</t>
  </si>
  <si>
    <t>HTP</t>
  </si>
  <si>
    <t>Heat Pump</t>
  </si>
  <si>
    <t>GROUNDRODSIZE</t>
  </si>
  <si>
    <t>UGROUNDSIZE</t>
  </si>
  <si>
    <t>HUMID</t>
  </si>
  <si>
    <t>Humidifier Unit</t>
  </si>
  <si>
    <t>HASLIGHTS</t>
  </si>
  <si>
    <t>YORN</t>
  </si>
  <si>
    <t>HWHEATER</t>
  </si>
  <si>
    <t>Hot Water Heater</t>
  </si>
  <si>
    <t>HEALTHHAZARD</t>
  </si>
  <si>
    <t>UHAZARD</t>
  </si>
  <si>
    <t>ICE</t>
  </si>
  <si>
    <t>Ice</t>
  </si>
  <si>
    <t>HEALTHHAZARDTYPE</t>
  </si>
  <si>
    <t>UHAZARDTYPE</t>
  </si>
  <si>
    <t>INFRAHEAT</t>
  </si>
  <si>
    <t>Infrared Heater</t>
  </si>
  <si>
    <t>HEAT SOURCE</t>
  </si>
  <si>
    <t>INTSURF</t>
  </si>
  <si>
    <t>Interior Surfaces</t>
  </si>
  <si>
    <t>HEIGHTUOM</t>
  </si>
  <si>
    <t>INV</t>
  </si>
  <si>
    <t>Inverter</t>
  </si>
  <si>
    <t>HIGHSIDEBIL</t>
  </si>
  <si>
    <t>LIGHT</t>
  </si>
  <si>
    <t>Light</t>
  </si>
  <si>
    <t>HIGHSIDECONFIGURATION</t>
  </si>
  <si>
    <t>MAU</t>
  </si>
  <si>
    <t>Make Up Air Unit System</t>
  </si>
  <si>
    <t>HIGHSIDEPROTECTION</t>
  </si>
  <si>
    <t>UXRFMRHSSIDEPROT</t>
  </si>
  <si>
    <t>MCC</t>
  </si>
  <si>
    <t>Motor Control Center</t>
  </si>
  <si>
    <t>HIGHSIDETAPS</t>
  </si>
  <si>
    <t>MIC</t>
  </si>
  <si>
    <t>Microwave</t>
  </si>
  <si>
    <t>HIGHSIDEVOLTAGE</t>
  </si>
  <si>
    <t>UNOMVOLT</t>
  </si>
  <si>
    <t>MIX</t>
  </si>
  <si>
    <t>Mixer</t>
  </si>
  <si>
    <t>HOISTTYPE</t>
  </si>
  <si>
    <t>MTR</t>
  </si>
  <si>
    <t>Motor</t>
  </si>
  <si>
    <t>HYDRANTTYPE</t>
  </si>
  <si>
    <t>UHYDRANTTYPE</t>
  </si>
  <si>
    <t>NOZZLE</t>
  </si>
  <si>
    <t>Nozzle</t>
  </si>
  <si>
    <t>IMPELLERDIAMETERUOM</t>
  </si>
  <si>
    <t>OSY</t>
  </si>
  <si>
    <t>OSY Valve</t>
  </si>
  <si>
    <t>INFLOWGUARDINDICATOR</t>
  </si>
  <si>
    <t>OVE</t>
  </si>
  <si>
    <t>Oven</t>
  </si>
  <si>
    <t>INSTALLTYPE</t>
  </si>
  <si>
    <t>UINSTALLTYPE</t>
  </si>
  <si>
    <t>OWS</t>
  </si>
  <si>
    <t>Oil Water Seperator</t>
  </si>
  <si>
    <t>INSTTYPE</t>
  </si>
  <si>
    <t>UINSTRUMENTTYPE</t>
  </si>
  <si>
    <t>PAB</t>
  </si>
  <si>
    <t>Panel Board</t>
  </si>
  <si>
    <t>INSULATIONTYPE</t>
  </si>
  <si>
    <t>UINSULATIONTYPE</t>
  </si>
  <si>
    <t>PANEL</t>
  </si>
  <si>
    <t>Paneling</t>
  </si>
  <si>
    <t>INSULATIONVOLTAGE</t>
  </si>
  <si>
    <t>UVOLTAGECLASS</t>
  </si>
  <si>
    <t>PANICHAR</t>
  </si>
  <si>
    <t>Panic Hardware</t>
  </si>
  <si>
    <t>INSULATORMATERIAL</t>
  </si>
  <si>
    <t>PIV</t>
  </si>
  <si>
    <t>PI Valve</t>
  </si>
  <si>
    <t>INSULATORTYPE</t>
  </si>
  <si>
    <t>UINSULATORTYPE</t>
  </si>
  <si>
    <t>PM</t>
  </si>
  <si>
    <t>Preventive Maintenance</t>
  </si>
  <si>
    <t>INTERNALMETERINDICATOR</t>
  </si>
  <si>
    <t>POST</t>
  </si>
  <si>
    <t>Sign Light, Street Post</t>
  </si>
  <si>
    <t>INTERRUPTINGMEDIUM</t>
  </si>
  <si>
    <t>UINTMEDIUM</t>
  </si>
  <si>
    <t>POWDIST</t>
  </si>
  <si>
    <t>Power Distribution</t>
  </si>
  <si>
    <t>LAMPTYPE</t>
  </si>
  <si>
    <t>UEXTLIGHTLAMPTYPE</t>
  </si>
  <si>
    <t>POWLV</t>
  </si>
  <si>
    <t>Power Loss Low Voltage</t>
  </si>
  <si>
    <t>LATCH</t>
  </si>
  <si>
    <t>PULLBX</t>
  </si>
  <si>
    <t>Pull Box</t>
  </si>
  <si>
    <t>LENGTHUOM</t>
  </si>
  <si>
    <t>PUMP</t>
  </si>
  <si>
    <t>Pump</t>
  </si>
  <si>
    <t>LIGHTOWNERSHIP</t>
  </si>
  <si>
    <t>UEXTLIGHTOWNER</t>
  </si>
  <si>
    <t>QTILE</t>
  </si>
  <si>
    <t>Quary Tile</t>
  </si>
  <si>
    <t>LINEMAT</t>
  </si>
  <si>
    <t>RADIA</t>
  </si>
  <si>
    <t>Radiator</t>
  </si>
  <si>
    <t>LOADTAPCHANGERINDICATOR</t>
  </si>
  <si>
    <t>RAG</t>
  </si>
  <si>
    <t>Range</t>
  </si>
  <si>
    <t>LOCKEDINDICATOR</t>
  </si>
  <si>
    <t>RECP</t>
  </si>
  <si>
    <t>Receptacle</t>
  </si>
  <si>
    <t>LOWSIDEBIL</t>
  </si>
  <si>
    <t>REF</t>
  </si>
  <si>
    <t>Refrigerator Freezer</t>
  </si>
  <si>
    <t>LOWSIDECONFIGURATION</t>
  </si>
  <si>
    <t>ROAD</t>
  </si>
  <si>
    <t>Road</t>
  </si>
  <si>
    <t>LOWSIDETAPS</t>
  </si>
  <si>
    <t>ROOF</t>
  </si>
  <si>
    <t>Roof</t>
  </si>
  <si>
    <t>LOWSIDEVOLTAGE</t>
  </si>
  <si>
    <t>RUNLIGHT</t>
  </si>
  <si>
    <t>Runway Light</t>
  </si>
  <si>
    <t>MANHOLEDEPTHUOM</t>
  </si>
  <si>
    <t>RUNWAY</t>
  </si>
  <si>
    <t>Runway / Taxiway</t>
  </si>
  <si>
    <t>MANHOLEDIAMETERUOM</t>
  </si>
  <si>
    <t>SAFSGR</t>
  </si>
  <si>
    <t>Safety Switch</t>
  </si>
  <si>
    <t>DFD</t>
  </si>
  <si>
    <t>SDISH</t>
  </si>
  <si>
    <t>Soap Dish</t>
  </si>
  <si>
    <t>MATERIAL</t>
  </si>
  <si>
    <t>SEPTANK</t>
  </si>
  <si>
    <t>Septic Tank</t>
  </si>
  <si>
    <t>MAXCONDUCTORSIZE</t>
  </si>
  <si>
    <t>SEWADIST</t>
  </si>
  <si>
    <t>Sewage Distribution</t>
  </si>
  <si>
    <t>MEASUREDLENGTHUOM</t>
  </si>
  <si>
    <t>SEWAMIX</t>
  </si>
  <si>
    <t>Sewage Mixer</t>
  </si>
  <si>
    <t>MECHANICALMETERBILLINGTYPE</t>
  </si>
  <si>
    <t>UMETERBILLTYPE</t>
  </si>
  <si>
    <t>SHOWER</t>
  </si>
  <si>
    <t xml:space="preserve">Shower </t>
  </si>
  <si>
    <t>MECHANICALMETERROLE</t>
  </si>
  <si>
    <t>SIDEWALK</t>
  </si>
  <si>
    <t>Sidewalk</t>
  </si>
  <si>
    <t>METERFORM</t>
  </si>
  <si>
    <t>UMETERFORM</t>
  </si>
  <si>
    <t>SINK</t>
  </si>
  <si>
    <t>Sink</t>
  </si>
  <si>
    <t>METERTYPE</t>
  </si>
  <si>
    <t>UMETERTYPE</t>
  </si>
  <si>
    <t>SLC</t>
  </si>
  <si>
    <t>Slicer</t>
  </si>
  <si>
    <t>MIXERTYPE</t>
  </si>
  <si>
    <t>UMIXERTYPE</t>
  </si>
  <si>
    <t>STAIRTR</t>
  </si>
  <si>
    <t>Stair Tread</t>
  </si>
  <si>
    <t>MOTIONTYPE</t>
  </si>
  <si>
    <t>UMOTIONTYPE</t>
  </si>
  <si>
    <t>STE</t>
  </si>
  <si>
    <t>Steamer</t>
  </si>
  <si>
    <t>MOTORCONTROLTYPE</t>
  </si>
  <si>
    <t>UMOTORCNTRLTYPE</t>
  </si>
  <si>
    <t>STEAMDIST</t>
  </si>
  <si>
    <t>Steam Distribution Lines</t>
  </si>
  <si>
    <t>MOTORIZEDINDICATOR</t>
  </si>
  <si>
    <t>STEATRAP</t>
  </si>
  <si>
    <t>Steam Trap</t>
  </si>
  <si>
    <t>MOTORTYPE</t>
  </si>
  <si>
    <t>UMOTORTYPE</t>
  </si>
  <si>
    <t>MOUNTING</t>
  </si>
  <si>
    <t>HOISTMOUNT</t>
  </si>
  <si>
    <t>STORDIST</t>
  </si>
  <si>
    <t>Storm Water Distribution</t>
  </si>
  <si>
    <t>MOUNTINGCONFIGURATION</t>
  </si>
  <si>
    <t>UMTGCONFIGTYPE</t>
  </si>
  <si>
    <t>STRELIG</t>
  </si>
  <si>
    <t>Street Light</t>
  </si>
  <si>
    <t>MOUNTINGSYSTEM</t>
  </si>
  <si>
    <t>UMOUNTING</t>
  </si>
  <si>
    <t>SWITCH</t>
  </si>
  <si>
    <t>Switch</t>
  </si>
  <si>
    <t>MULTIPLEBOILERS</t>
  </si>
  <si>
    <t>Tank</t>
  </si>
  <si>
    <t>NEUTRALMATERIAL</t>
  </si>
  <si>
    <t>TBAR</t>
  </si>
  <si>
    <t>Towel Bar</t>
  </si>
  <si>
    <t>NEUTRALSIZE</t>
  </si>
  <si>
    <t>THUWALAC</t>
  </si>
  <si>
    <t>Thru Wall A/C</t>
  </si>
  <si>
    <t>NOMINALVOLTAGE</t>
  </si>
  <si>
    <t>TOILET</t>
  </si>
  <si>
    <t xml:space="preserve">Toilet </t>
  </si>
  <si>
    <t>NORMALPOSITION</t>
  </si>
  <si>
    <t>UPOSITIONSTATUS</t>
  </si>
  <si>
    <t>TPHOLDER</t>
  </si>
  <si>
    <t>Toilet Paper Holder</t>
  </si>
  <si>
    <t>NORMALPOSITION[A,B,C]</t>
  </si>
  <si>
    <t>TRIM</t>
  </si>
  <si>
    <t>Trim</t>
  </si>
  <si>
    <t>OPENTYPE</t>
  </si>
  <si>
    <t>TRNST</t>
  </si>
  <si>
    <t>Turnstile</t>
  </si>
  <si>
    <t>OPERATINGPRESSUREUOM</t>
  </si>
  <si>
    <t>TRSIG</t>
  </si>
  <si>
    <t>Traffic Signal</t>
  </si>
  <si>
    <t>OPERATORTYPE</t>
  </si>
  <si>
    <t>UOPERTYPE</t>
  </si>
  <si>
    <t>TUB</t>
  </si>
  <si>
    <t>Bath Tub</t>
  </si>
  <si>
    <t>OUTAGEREQ</t>
  </si>
  <si>
    <t>TUNNEL</t>
  </si>
  <si>
    <t>Tunnel</t>
  </si>
  <si>
    <t>PANELTYPE</t>
  </si>
  <si>
    <t>UPANELTYPE</t>
  </si>
  <si>
    <t>UPS</t>
  </si>
  <si>
    <t>Uninterruptible Power System</t>
  </si>
  <si>
    <t>PENDENT</t>
  </si>
  <si>
    <t>URINAL</t>
  </si>
  <si>
    <t>Urinal</t>
  </si>
  <si>
    <t>PERMIT</t>
  </si>
  <si>
    <t>UTHEATER</t>
  </si>
  <si>
    <t>Unit Heater</t>
  </si>
  <si>
    <t>PHASEDESIGNATION</t>
  </si>
  <si>
    <t>UPHASEDESIGNATION</t>
  </si>
  <si>
    <t>VACBREA</t>
  </si>
  <si>
    <t>Vacuum Break</t>
  </si>
  <si>
    <t>PHASETYPE</t>
  </si>
  <si>
    <t>UPHASETYPE</t>
  </si>
  <si>
    <t>VALVE</t>
  </si>
  <si>
    <t>Valve (i.e. air, blowdown,safety, solenoid, etc.)</t>
  </si>
  <si>
    <t>VAV</t>
  </si>
  <si>
    <t>Variable Air Volume</t>
  </si>
  <si>
    <t>PHOTOCELLTYPE</t>
  </si>
  <si>
    <t>UEXTLTPHOTOCELTYPE</t>
  </si>
  <si>
    <t>VFD</t>
  </si>
  <si>
    <t>Variable Frequency Drive</t>
  </si>
  <si>
    <t>POWERUOM</t>
  </si>
  <si>
    <t>UPOWERUOM</t>
  </si>
  <si>
    <t>WAS</t>
  </si>
  <si>
    <t>Washer</t>
  </si>
  <si>
    <t>PRCURVE</t>
  </si>
  <si>
    <t>UPRCURVE</t>
  </si>
  <si>
    <t>WASHRAC</t>
  </si>
  <si>
    <t>Wash Rack</t>
  </si>
  <si>
    <t>PRESENTPOSTION</t>
  </si>
  <si>
    <t>WATDIST</t>
  </si>
  <si>
    <t>Water Distribution</t>
  </si>
  <si>
    <t>PRESSURESETTINGUOM</t>
  </si>
  <si>
    <t>WATERCA</t>
  </si>
  <si>
    <t>Water Canon</t>
  </si>
  <si>
    <t>PRETREATMENTDEVICETYPE</t>
  </si>
  <si>
    <t>UPRETREATDEVICE</t>
  </si>
  <si>
    <t>WATFILT</t>
  </si>
  <si>
    <t>Water Filter</t>
  </si>
  <si>
    <t>PRFUNCTION</t>
  </si>
  <si>
    <t>UPRFUNCTION</t>
  </si>
  <si>
    <t>WATFOU</t>
  </si>
  <si>
    <t>Water Foutain</t>
  </si>
  <si>
    <t>PRIMARYFUELTYPE</t>
  </si>
  <si>
    <t>WATLINE</t>
  </si>
  <si>
    <t>Water Line</t>
  </si>
  <si>
    <t>PUMPTYPE</t>
  </si>
  <si>
    <t>UPUMPTYPE</t>
  </si>
  <si>
    <t>WATMETER</t>
  </si>
  <si>
    <t>Water Meter</t>
  </si>
  <si>
    <t>RADIALINDICATOR</t>
  </si>
  <si>
    <t>WCC</t>
  </si>
  <si>
    <t>Water Cooled Condnser</t>
  </si>
  <si>
    <t>RATEDFLOWUOM</t>
  </si>
  <si>
    <t>WINDAC</t>
  </si>
  <si>
    <t>Window A/C</t>
  </si>
  <si>
    <t>RATEDPRESSUREUOM</t>
  </si>
  <si>
    <t>WINDOW</t>
  </si>
  <si>
    <t>Window</t>
  </si>
  <si>
    <t>RATEDTEMPERATUREUOM</t>
  </si>
  <si>
    <t>UTEMPERATURE</t>
  </si>
  <si>
    <t>WINDOWFRA</t>
  </si>
  <si>
    <t>Window Frame</t>
  </si>
  <si>
    <t>REACTORTYPE</t>
  </si>
  <si>
    <t>UREACTORTYPE</t>
  </si>
  <si>
    <t>WIRE</t>
  </si>
  <si>
    <t>Wiring</t>
  </si>
  <si>
    <t>RECEPTACLETYPE</t>
  </si>
  <si>
    <t>URECEPTACLETYPE</t>
  </si>
  <si>
    <t>WSPRIN</t>
  </si>
  <si>
    <t>Wet Sprinkler</t>
  </si>
  <si>
    <t>RECTIFIERCABLEGAUGE</t>
  </si>
  <si>
    <t>UCABLEGAUGE</t>
  </si>
  <si>
    <t>XFMHV</t>
  </si>
  <si>
    <t>Transformer High Voltage</t>
  </si>
  <si>
    <t>RECTIFIERTYPE</t>
  </si>
  <si>
    <t>URECTIFIERTYPE</t>
  </si>
  <si>
    <t>XFMLV</t>
  </si>
  <si>
    <t>Transformer Low Voltage</t>
  </si>
  <si>
    <t>REFRIG TYPE</t>
  </si>
  <si>
    <t>REFRIGTYPE</t>
  </si>
  <si>
    <t>YARDH</t>
  </si>
  <si>
    <t>Yard Hydrant</t>
  </si>
  <si>
    <t>REGULATIONTYPE</t>
  </si>
  <si>
    <t>UCNTRLVLVREGTYPE</t>
  </si>
  <si>
    <t>REHEATER</t>
  </si>
  <si>
    <t>RELIEFVALVETYPE</t>
  </si>
  <si>
    <t>URELIEFVLVTYPE</t>
  </si>
  <si>
    <t>REMOTEREADINDICATOR</t>
  </si>
  <si>
    <t>RESPPARTY</t>
  </si>
  <si>
    <t>SECONDARYFUELTYPE</t>
  </si>
  <si>
    <t>SENSORINDICATOR</t>
  </si>
  <si>
    <t>SERVICEPROT</t>
  </si>
  <si>
    <t>USERVPROT</t>
  </si>
  <si>
    <t>SERVICETYPE</t>
  </si>
  <si>
    <t>USERVICETYPE</t>
  </si>
  <si>
    <t>SHAFTALIGNMENT</t>
  </si>
  <si>
    <t>UALIGN</t>
  </si>
  <si>
    <t>SIZEUOM</t>
  </si>
  <si>
    <t>SPCC</t>
  </si>
  <si>
    <t>SPECIALTYDOOR</t>
  </si>
  <si>
    <t>SPLIT</t>
  </si>
  <si>
    <t>STATPRODEVTYPE</t>
  </si>
  <si>
    <t>USTATPRODEVTYPE</t>
  </si>
  <si>
    <t>STEAMCONDENSATECOLLECTORTYPE</t>
  </si>
  <si>
    <t>UCONDCLTRTYPE</t>
  </si>
  <si>
    <t>STEAMEXPANSIONJOINTTYPE</t>
  </si>
  <si>
    <t>UEXPJOINTTYPE</t>
  </si>
  <si>
    <t>STRUCTURECLASS</t>
  </si>
  <si>
    <t>UPOLECLASS</t>
  </si>
  <si>
    <t>STRUCTUREFOUNDATIONTYPE</t>
  </si>
  <si>
    <t>UFOUNDTYPE</t>
  </si>
  <si>
    <t>STRUCTUREMATERIAL</t>
  </si>
  <si>
    <t>STRUCTURESTYLE</t>
  </si>
  <si>
    <t>USTRUCTSTYLE</t>
  </si>
  <si>
    <t>SUBMERSIBLEINDICATOR</t>
  </si>
  <si>
    <t>SUPERHEATER</t>
  </si>
  <si>
    <t>SUPPORTSTRUCTURETYPE</t>
  </si>
  <si>
    <t>USUPPORTTYPE</t>
  </si>
  <si>
    <t>SURFACE</t>
  </si>
  <si>
    <t>SURFACE_TYPE</t>
  </si>
  <si>
    <t>SURFACESTRUCTURETYPE</t>
  </si>
  <si>
    <t>USURFSTRUCT</t>
  </si>
  <si>
    <t>SWITCHINSULATIONMEDIUM</t>
  </si>
  <si>
    <t>UINSULATIONMED</t>
  </si>
  <si>
    <t>SWITCHOPERATIONTYPE</t>
  </si>
  <si>
    <t>UOPERATORTYPE</t>
  </si>
  <si>
    <t>SWITCHTYPE</t>
  </si>
  <si>
    <t>USWITCHTYPE</t>
  </si>
  <si>
    <t>SYSTEMTYPE</t>
  </si>
  <si>
    <t>USYSTEMTYPE</t>
  </si>
  <si>
    <t>SYSTEMVALVETYPE</t>
  </si>
  <si>
    <t>USYSVLVTYPE</t>
  </si>
  <si>
    <t>TANKLOC</t>
  </si>
  <si>
    <t>TANKMATERIAL</t>
  </si>
  <si>
    <t>TEMPERATUREUOM</t>
  </si>
  <si>
    <t>TERTIARYCONFIGURATION</t>
  </si>
  <si>
    <t>TERTIARYVOLTAGE</t>
  </si>
  <si>
    <t>TIESWITCH</t>
  </si>
  <si>
    <t>TIMECONTROLINDICATOR</t>
  </si>
  <si>
    <t>TKLISTED</t>
  </si>
  <si>
    <t>TORQUEUOM</t>
  </si>
  <si>
    <t>UTORQUEUOM</t>
  </si>
  <si>
    <t>TOTALDYNAMICHEADUOM</t>
  </si>
  <si>
    <t>TRANSFORMERTYPE</t>
  </si>
  <si>
    <t>UTRANSFORMERTYPE</t>
  </si>
  <si>
    <t>TRAPTYPE</t>
  </si>
  <si>
    <t>UTRAPTYPE</t>
  </si>
  <si>
    <t>TREATMENTTYPE</t>
  </si>
  <si>
    <t>USTRTREATMENTTYPE</t>
  </si>
  <si>
    <t>UBFPTYPE</t>
  </si>
  <si>
    <t>UNDERGROUNDSTRUCTURETYPE</t>
  </si>
  <si>
    <t>UUGSTRUCTTYPE</t>
  </si>
  <si>
    <t>UNITHEATERTYPE</t>
  </si>
  <si>
    <t>USCAPPROVED</t>
  </si>
  <si>
    <t>VACTORTRUCKACCESS</t>
  </si>
  <si>
    <t>UVACTRUCKACC</t>
  </si>
  <si>
    <t>VALVECONTROLTYPE</t>
  </si>
  <si>
    <t>VENTEDINDICATOR</t>
  </si>
  <si>
    <t>VOLTAGECLASS</t>
  </si>
  <si>
    <t>VOLTAGEREGULATORTYPE</t>
  </si>
  <si>
    <t>UVOLTREGTYPE</t>
  </si>
  <si>
    <t>VOLTRATING</t>
  </si>
  <si>
    <t>SUPPLYVOLTRAT</t>
  </si>
  <si>
    <t>VOLUMEUOM</t>
  </si>
  <si>
    <t>WAVEFORM</t>
  </si>
  <si>
    <t>UWAVEFORM</t>
  </si>
  <si>
    <t>WEIGHTUOM</t>
  </si>
  <si>
    <t>UWEIGHTUOM</t>
  </si>
  <si>
    <t>WELLDEPTHUOM</t>
  </si>
  <si>
    <t>WETWELLVOLUMEUOM</t>
  </si>
  <si>
    <t>XFMRSWITCHTYPE</t>
  </si>
  <si>
    <t>UXFMRSWITCH</t>
  </si>
  <si>
    <t>A1010-STANDARD FOUNDATIONS</t>
  </si>
  <si>
    <t>A2010-BASEMENT EXCAVATION</t>
  </si>
  <si>
    <t>B1010-FLOOR CONSTRUCTION</t>
  </si>
  <si>
    <t>B2010-EXTERIOR WALLS</t>
  </si>
  <si>
    <t>B3010-ROOF COVERINGS</t>
  </si>
  <si>
    <t>C1010-PARTITIONS</t>
  </si>
  <si>
    <t>C2010-STAIR CONSTRUCTION</t>
  </si>
  <si>
    <t>C3010-WALL FINISHES</t>
  </si>
  <si>
    <t>D1010-ELEVATORS AND LIFTS</t>
  </si>
  <si>
    <t>D2010-PLUMBING FIXTURES</t>
  </si>
  <si>
    <t>D3010-ENERGY SUPPLY</t>
  </si>
  <si>
    <t>D4010-FIRE ALARM AND DETECTION SYSTEMS</t>
  </si>
  <si>
    <t>D5010-ELECTRICAL SERVICE / DISTRIBUTION</t>
  </si>
  <si>
    <t>E1010-COMMERCIAL EQUIPMENT</t>
  </si>
  <si>
    <t>E2010-FIXED FURNISHINGS</t>
  </si>
  <si>
    <t>F1010-SPECIAL STRUCTURES</t>
  </si>
  <si>
    <t>F2010-BUILDING ELEMENTS DEMOLITION</t>
  </si>
  <si>
    <t>G1010-SITE CLEARING</t>
  </si>
  <si>
    <t>G2010-ROADWAYS</t>
  </si>
  <si>
    <t>G3010-WATER SUPPLY</t>
  </si>
  <si>
    <t>G4010-ELECTRICAL DISTRIBUTION</t>
  </si>
  <si>
    <t>G9010-SERVICE AND PEDESTRIAN TUNNELS</t>
  </si>
  <si>
    <t>H1010-SUBSTRUCTURE</t>
  </si>
  <si>
    <t>H3010-WAVE PROTECTION</t>
  </si>
  <si>
    <t>H4020-DREDGING DISPOSAL</t>
  </si>
  <si>
    <t>H5010-CIVIL/MECHANICAL UTILITIES</t>
  </si>
  <si>
    <t>J1010-Production</t>
  </si>
  <si>
    <t>K1010-Production</t>
  </si>
  <si>
    <t>K2010-Production</t>
  </si>
  <si>
    <t>K3010-Production</t>
  </si>
  <si>
    <t>K4010-Production</t>
  </si>
  <si>
    <t>L1010-Production</t>
  </si>
  <si>
    <t>L2010-Production</t>
  </si>
  <si>
    <t>L3010-Production</t>
  </si>
  <si>
    <t>L4010-Production</t>
  </si>
  <si>
    <t>M1010-Production</t>
  </si>
  <si>
    <t>M2010-Production</t>
  </si>
  <si>
    <t>M3010-Production</t>
  </si>
  <si>
    <t>M4010-Production</t>
  </si>
  <si>
    <t>N1010-Production</t>
  </si>
  <si>
    <t>N2010-Production</t>
  </si>
  <si>
    <t>P1010-Production</t>
  </si>
  <si>
    <t>P2010-Production</t>
  </si>
  <si>
    <t>P3010-Production</t>
  </si>
  <si>
    <t>Q1020-Distribution</t>
  </si>
  <si>
    <t>A1020-SPECIAL FOUNDATIONS</t>
  </si>
  <si>
    <t>A2020-BASEMENT WALLS</t>
  </si>
  <si>
    <t>B1020-ROOF CONSTRUCTION</t>
  </si>
  <si>
    <t>B2020-EXTERIOR WINDOWS</t>
  </si>
  <si>
    <t>C1020-INTERIOR DOORS</t>
  </si>
  <si>
    <t>C3020-FLOOR FINISHES</t>
  </si>
  <si>
    <t>D1020-WEIGHT HANDLING EQUIPMENT</t>
  </si>
  <si>
    <t>D2020-DOMESTIC WATER DISTRIBUTION</t>
  </si>
  <si>
    <t>D3020-HEAT GENERATING SYSTEMS</t>
  </si>
  <si>
    <t>D4020-FIRE SUPP WATER SUPPLY / EQUIP</t>
  </si>
  <si>
    <t>D5020-LIGHTING / BRANCH WIRING</t>
  </si>
  <si>
    <t>E1020-INSTITUTIONAL EQUIPMENT</t>
  </si>
  <si>
    <t>E2020-MOVEABLE FURNISHINGS</t>
  </si>
  <si>
    <t>F1020-INTEGRATED CONSTRUCTION</t>
  </si>
  <si>
    <t>F2020-HAZARDOUS COMPONENTS ABATEMENT</t>
  </si>
  <si>
    <t>G1020-SITE DEMOLITION / RELOCATIONS</t>
  </si>
  <si>
    <t>G2020-PARKING LOTS</t>
  </si>
  <si>
    <t>G3020-SANITARY SEWER</t>
  </si>
  <si>
    <t>G4020-SITE LIGHTING</t>
  </si>
  <si>
    <t>G9090-OTHER SITE CONSTRUCTION</t>
  </si>
  <si>
    <t>H1020-SUPERSTRUCTURE</t>
  </si>
  <si>
    <t>H3020-SLOPE PROTECTION</t>
  </si>
  <si>
    <t>H5020-ELECTRICAL UTILITIES</t>
  </si>
  <si>
    <t>J1020-Transmission</t>
  </si>
  <si>
    <t>K1020-Distribution</t>
  </si>
  <si>
    <t>K2020-Distribution</t>
  </si>
  <si>
    <t>K3020-Distribution</t>
  </si>
  <si>
    <t>K4020-Distribution</t>
  </si>
  <si>
    <t>L1020-Distribution</t>
  </si>
  <si>
    <t>L2020-Distribution</t>
  </si>
  <si>
    <t>L3020-Distribution</t>
  </si>
  <si>
    <t>L4020-Distribution</t>
  </si>
  <si>
    <t>M1020-Distribution</t>
  </si>
  <si>
    <t>M2020-Distribution</t>
  </si>
  <si>
    <t>M3020-Distribution</t>
  </si>
  <si>
    <t>M4020-Distribution</t>
  </si>
  <si>
    <t>N1020-Distribution</t>
  </si>
  <si>
    <t>N2020-Distribution</t>
  </si>
  <si>
    <t>P1020-Distribution</t>
  </si>
  <si>
    <t>P2020-Distribution</t>
  </si>
  <si>
    <t>P3020-Distribution</t>
  </si>
  <si>
    <t>A1030-SLAB ON GRADE</t>
  </si>
  <si>
    <t>B2030-EXTERIOR DOORS</t>
  </si>
  <si>
    <t>C1030-SPECIALTIES</t>
  </si>
  <si>
    <t>C3030-CEILING FINISHES</t>
  </si>
  <si>
    <t>D1030-ESCALATORS AND MOVING WALKS</t>
  </si>
  <si>
    <t>D2030-SANITARY WASTE</t>
  </si>
  <si>
    <t>D4030-STANDPIPE SYSTEMS</t>
  </si>
  <si>
    <t>D5030-COMMUNICATIONS / SECURITY</t>
  </si>
  <si>
    <t>E1030-VEHICULAR EQUIPMENT</t>
  </si>
  <si>
    <t>F1030-SPECIAL CONSTRUCTION SYSTEMS</t>
  </si>
  <si>
    <t>G1030-SITE EARTHWORK</t>
  </si>
  <si>
    <t>G2030-PEDESTRIAN PAVING</t>
  </si>
  <si>
    <t>G3030-STORM SEWER</t>
  </si>
  <si>
    <t>G4030-SITE COMMUNICATION AND SECURITY</t>
  </si>
  <si>
    <t>H1030-DECK</t>
  </si>
  <si>
    <t>H5030-FIRE PROTECTION AND SUPPRESSION</t>
  </si>
  <si>
    <t>J1030-Distribution</t>
  </si>
  <si>
    <t>L1030-Return</t>
  </si>
  <si>
    <t>L2030-Return</t>
  </si>
  <si>
    <t>L3030-Return</t>
  </si>
  <si>
    <t>L4030-Return</t>
  </si>
  <si>
    <t>C3040-INT COATINGS / SPECIAL FINISHES</t>
  </si>
  <si>
    <t>D1090-OTHER CONVEYING SYSTEMS</t>
  </si>
  <si>
    <t>D2040-RAIN WATER DRAINAGE</t>
  </si>
  <si>
    <t>D3040-DISTRIBUTION SYSTEMS</t>
  </si>
  <si>
    <t>D4040-SPRINKLERS</t>
  </si>
  <si>
    <t>D5090-OTHER ELECTRICAL SERVICES</t>
  </si>
  <si>
    <t>E1090-OTHER EQUIPMENT</t>
  </si>
  <si>
    <t>F1040-SPECIAL FACILITIES</t>
  </si>
  <si>
    <t>G1040-HAZARDOUS WASTE REMEDIATION</t>
  </si>
  <si>
    <t>G2040-SITE DEVELOPMENT</t>
  </si>
  <si>
    <t>G3040-HEATING DISTRIBUTION</t>
  </si>
  <si>
    <t>G4090-OTHER SITE ELECTRICAL UTILITIES</t>
  </si>
  <si>
    <t>H1040-MOORING AND BERTHING SYSTEM</t>
  </si>
  <si>
    <t>D2090-OTHER PLUMBING SYSTEMS</t>
  </si>
  <si>
    <t>D3050-TERMINAL / PACKAGE UNITS</t>
  </si>
  <si>
    <t>D4050-FIRE PROTECTION SPECIALTIES</t>
  </si>
  <si>
    <t>F1050-SPECIAL CTRLS / INSTRUMENTATION</t>
  </si>
  <si>
    <t>G2050-LANDSCAPING</t>
  </si>
  <si>
    <t>G3050-COOLING DISTRIBUTION</t>
  </si>
  <si>
    <t>D3060-CONTROLS / INSTRUMENTATION</t>
  </si>
  <si>
    <t>D4090-OTHER FIRE PROTECTION SYSTEMS</t>
  </si>
  <si>
    <t>G2060-AIRFIELD PAVING</t>
  </si>
  <si>
    <t>G3060-FUEL DISTRIBUTION</t>
  </si>
  <si>
    <t>D3070-SYSTEMS TESTING / BALANCING</t>
  </si>
  <si>
    <t>G3090-OTHER SITE MECHANICAL UTILITIES</t>
  </si>
  <si>
    <t>D3090-OTHER HVAC SYSTEMS AND EQUIPMENT</t>
  </si>
  <si>
    <t>A101001-WALL FOUNDATIONS</t>
  </si>
  <si>
    <t>A102001-PILE FOUNDATIONS</t>
  </si>
  <si>
    <t>A103001-STANDARD SLAB ON GRADE</t>
  </si>
  <si>
    <t>A201001-EXCAVATION FOR BASEMENTS</t>
  </si>
  <si>
    <t>A202001-BASEMENT WALL CONSTRUCTION</t>
  </si>
  <si>
    <t>B101001-STRUCTURAL FRAME</t>
  </si>
  <si>
    <t>B102001-STRUCTURAL FRAME</t>
  </si>
  <si>
    <t>B201001-EXTERIOR CLOSURE</t>
  </si>
  <si>
    <t>B202001-WINDOWS</t>
  </si>
  <si>
    <t>B203001-SOLID DOORS</t>
  </si>
  <si>
    <t>B301001-STEEP SLOPE ROOF SYSTEMS</t>
  </si>
  <si>
    <t>C101001-FIXED PARTITIONS</t>
  </si>
  <si>
    <t>C102001-STANDARD INTERIOR DOORS</t>
  </si>
  <si>
    <t>C103001-COMPARTMENTS, CUBICLES / TOILET PARTITIONS</t>
  </si>
  <si>
    <t>C201001-INTERIOR AND EXTERIOR STAIRS</t>
  </si>
  <si>
    <t>C301001-CONCRETE WALL FINISHES</t>
  </si>
  <si>
    <t>C302001-TILE FLOOR FINISHES</t>
  </si>
  <si>
    <t>C303001-ACOUSTICAL CEILING TILES / PANELS</t>
  </si>
  <si>
    <t>C304001-GENERAL REQUIREMENTS</t>
  </si>
  <si>
    <t>D101001-GENERAL CONSTRUCTION ITEMS</t>
  </si>
  <si>
    <t>D102001-BASIC REQUIREMENTS OF CRANES AND MONORAILS</t>
  </si>
  <si>
    <t>D103001-ESCALATORS</t>
  </si>
  <si>
    <t>D201001-WATERCLOSETS</t>
  </si>
  <si>
    <t>D202001-PIPES / FITTINGS</t>
  </si>
  <si>
    <t>D203001-WASTE PIPE / FITTINGS</t>
  </si>
  <si>
    <t>D204001-PIPE / FITTINGS</t>
  </si>
  <si>
    <t>D209001-SPECIAL PIPING SYSTEMS</t>
  </si>
  <si>
    <t>D301001-OIL SUPPLY SYSTEM</t>
  </si>
  <si>
    <t>D302001-BOILERS</t>
  </si>
  <si>
    <t>D303001-CHILLED WATER SYSTEMS</t>
  </si>
  <si>
    <t>D304001-AIR DISTRIBUTION, HEATING / COOLING</t>
  </si>
  <si>
    <t>D305001-UNIT VENTILATORS</t>
  </si>
  <si>
    <t>D306001-HVAC CONTROLS</t>
  </si>
  <si>
    <t>D307001-WATER SIDE TESTING / BALANCING - HEATING / COOLING</t>
  </si>
  <si>
    <t>D309001-GENERAL CONSTRUCTION ITEMS</t>
  </si>
  <si>
    <t>D401001-FIRE ALARM DISTRIBUTION</t>
  </si>
  <si>
    <t>D402001-FIRE PROTECTION WATER PIPING AND EQUIPMENT</t>
  </si>
  <si>
    <t>D403001-STANDPIPE EQUIPMENT / PIPING</t>
  </si>
  <si>
    <t>D404001-SPRINKLERS AND RELEASING DEVICES</t>
  </si>
  <si>
    <t>D405001-PORTABLE EXTINGUISHERS</t>
  </si>
  <si>
    <t>D409001-CARBON DIOXIDE SYSTEMS</t>
  </si>
  <si>
    <t>D501001-MAIN TRANSFORMERS</t>
  </si>
  <si>
    <t>D502001-BRANCH WIRING</t>
  </si>
  <si>
    <t>D503001-TELECOMMUNICATIONS SYSTEMS</t>
  </si>
  <si>
    <t>D509001-GENERAL CONSTRUCTION ITEMS (ELECTRICAL)</t>
  </si>
  <si>
    <t>E101001-CHECKROOM EQUIPMENT</t>
  </si>
  <si>
    <t>E102001-MISCELLANEOUS COMMON FIXED / MOVEABLE EQUIPMENT</t>
  </si>
  <si>
    <t>E103001-PARKING CONTROL EQUIPMENT</t>
  </si>
  <si>
    <t>E109001-BUILT-IN MAINTENANCE EQUIPMENT</t>
  </si>
  <si>
    <t>E201001-FIXED ARTWORK</t>
  </si>
  <si>
    <t>E202001-MOVEABLE ART WORK</t>
  </si>
  <si>
    <t>F101001-METAL BUILDING SYSTEMS</t>
  </si>
  <si>
    <t>F102001-SPECIAL PURPOSE ROOMS</t>
  </si>
  <si>
    <t>F103001-VAULTS</t>
  </si>
  <si>
    <t>F104001-INTERIOR SWIMMING POOLS</t>
  </si>
  <si>
    <t>F105001-RECORDING INSTRUMENTATION</t>
  </si>
  <si>
    <t>F201001-SUBSTRUCTURE / SUPERSTRUCTURE</t>
  </si>
  <si>
    <t>F202001-SUBSTRUCTURE / SUPERSTRUCTURE</t>
  </si>
  <si>
    <t>G101001-CLEARING</t>
  </si>
  <si>
    <t>G102001-BUILDING MASS DEMOLITION</t>
  </si>
  <si>
    <t>G103001-GRADING</t>
  </si>
  <si>
    <t>G104001-REMOVAL OF CONTAMINATED SOIL</t>
  </si>
  <si>
    <t>G201001-BASES / SUBBASES</t>
  </si>
  <si>
    <t>G202001-BASES / SUBBASES</t>
  </si>
  <si>
    <t>G203001-BASES / SUBBASES</t>
  </si>
  <si>
    <t>G204001-FENCING / GATES</t>
  </si>
  <si>
    <t>G205001-FINE GRADING / SOIL PREPARATION</t>
  </si>
  <si>
    <t>G206001-AIRFIELD PAVING CONSTRUCTION</t>
  </si>
  <si>
    <t>G301001-WELL SYSTEMS</t>
  </si>
  <si>
    <t>G302001-SANITARY SEWER PIPING</t>
  </si>
  <si>
    <t>G303001-STORM SEWER PIPING</t>
  </si>
  <si>
    <t>G304001-OVERHEAD HOT WATER SYSTEMS</t>
  </si>
  <si>
    <t>G305001-OVERHEAD COOLING SYSTEMS</t>
  </si>
  <si>
    <t>G306001-LIQUID FUEL DISTRIBUTION PIPING SYSTEM</t>
  </si>
  <si>
    <t>G309001-INDUSTRIAL WASTE PIPE</t>
  </si>
  <si>
    <t>G401001-SUBSTATIONS</t>
  </si>
  <si>
    <t>G402001-EXTERIOR LIGHTING FIXTURES / CONTROLS</t>
  </si>
  <si>
    <t>G403001-TELECOMMUNICATIONS SYSTEMS</t>
  </si>
  <si>
    <t>G409001-SACRIFICIAL ANODE CATHODIC PROTECTION SYSTEM</t>
  </si>
  <si>
    <t>G901001-SERVICE AND PEDESTRIAN TUNNELS</t>
  </si>
  <si>
    <t>G909001-BRIDGES</t>
  </si>
  <si>
    <t>H101001-PILE FOUNDATIONS</t>
  </si>
  <si>
    <t>H102001-BEAMS AND GIRDERS</t>
  </si>
  <si>
    <t>H103001-DECK</t>
  </si>
  <si>
    <t>H104001-PRIMARY FENDER SYSTEM</t>
  </si>
  <si>
    <t>H301001-WAVE PROTECTION ARMORS</t>
  </si>
  <si>
    <t>H302001-ROCK REVETMENTS</t>
  </si>
  <si>
    <t>H402001-OCEAN DISPOSAL</t>
  </si>
  <si>
    <t>H501001-POTABLE WATER</t>
  </si>
  <si>
    <t>H502001-POWER DISTRIBUTION SYSTEM</t>
  </si>
  <si>
    <t>H503001-FIRE PROTECTION WATER DISTRIBUTION SYSTEM</t>
  </si>
  <si>
    <t>J1010110-UG Structures</t>
  </si>
  <si>
    <t>J1020110-UG Structures</t>
  </si>
  <si>
    <t>J1030110-UG Structures</t>
  </si>
  <si>
    <t>K1010110-Wells</t>
  </si>
  <si>
    <t>K1020100-Service Areas</t>
  </si>
  <si>
    <t>K2010110-Wells</t>
  </si>
  <si>
    <t>K2020100-Service Areas</t>
  </si>
  <si>
    <t>K3010110-Wells</t>
  </si>
  <si>
    <t>K3020100-Service Areas</t>
  </si>
  <si>
    <t>K4010110-Wells</t>
  </si>
  <si>
    <t>K4020100-Service Areas</t>
  </si>
  <si>
    <t>L1010100-Plant Electrical</t>
  </si>
  <si>
    <t>L1020100-Service Area</t>
  </si>
  <si>
    <t>L1030100-Service Area</t>
  </si>
  <si>
    <t>L2010100-Plant Electrical</t>
  </si>
  <si>
    <t>L2020100-Service Area</t>
  </si>
  <si>
    <t>L2030100-Service Area</t>
  </si>
  <si>
    <t>L3010100-Plant Electrical</t>
  </si>
  <si>
    <t>L3020100-Service Area</t>
  </si>
  <si>
    <t>L3030100-Service Area</t>
  </si>
  <si>
    <t>L4010100-Plant Electrical</t>
  </si>
  <si>
    <t>L4020100-Service Area</t>
  </si>
  <si>
    <t>L4030100-Service Area</t>
  </si>
  <si>
    <t>M1010100-Pump Stations</t>
  </si>
  <si>
    <t>M1020100-Service Area</t>
  </si>
  <si>
    <t>M2010100-Pump Stations</t>
  </si>
  <si>
    <t>M2020100-Service Area</t>
  </si>
  <si>
    <t>M3010100-Pump Stations</t>
  </si>
  <si>
    <t>M3020100-Service Area</t>
  </si>
  <si>
    <t>M4010100-Pump Stations</t>
  </si>
  <si>
    <t>M4020100-Service Area</t>
  </si>
  <si>
    <t>N1010100-Plant Electric</t>
  </si>
  <si>
    <t>N1020100-Service Area</t>
  </si>
  <si>
    <t>N2010100-Plant Electric</t>
  </si>
  <si>
    <t>N2020100-Service Area</t>
  </si>
  <si>
    <t>P1010100-Plant Electric</t>
  </si>
  <si>
    <t>P1020100-Service Area</t>
  </si>
  <si>
    <t>P2010100-Plant Electric</t>
  </si>
  <si>
    <t>P2020100-Service Area</t>
  </si>
  <si>
    <t>P3010100-Plant Electric</t>
  </si>
  <si>
    <t>P3020100-Service Area</t>
  </si>
  <si>
    <t>Q1020100-Surface Structures</t>
  </si>
  <si>
    <t>A101002-COLUMN FOUNDATIONS / PILE CAPS</t>
  </si>
  <si>
    <t>A102002-CAISSONS</t>
  </si>
  <si>
    <t>A103002-STRUCTURAL SLAB ON GRADE</t>
  </si>
  <si>
    <t>A201002-STRUCTURE BACKFILL / COMPACTION</t>
  </si>
  <si>
    <t>A202002-MOISTURE PROTECTION</t>
  </si>
  <si>
    <t>B101002-STRUCTURAL INTERIOR WALLS</t>
  </si>
  <si>
    <t>B102002-STRUCTURAL INTERIOR WALLS</t>
  </si>
  <si>
    <t>B201002-EXTERIOR WALL BACKUP CONSTRUCTION</t>
  </si>
  <si>
    <t>B202002-STOREFRONTS</t>
  </si>
  <si>
    <t>B203002-GLAZED DOORS</t>
  </si>
  <si>
    <t>B301002-LOW SLOPE ROOF SYSTEMS</t>
  </si>
  <si>
    <t>C101002-DEMOUNTABLE PARTITIONS</t>
  </si>
  <si>
    <t>C102002-GLAZED INTERIOR DOORS</t>
  </si>
  <si>
    <t>C103002-TOILET / BATH ACCESSORIES</t>
  </si>
  <si>
    <t>C201002-FIRE ESCAPE STAIRS</t>
  </si>
  <si>
    <t>C301002-PLASTER WALL FINISHES</t>
  </si>
  <si>
    <t>C302002-TERRAZZO FLOOR FINISHES</t>
  </si>
  <si>
    <t>C303002-GYPSUM WALLBOARD CEILING FINISHES</t>
  </si>
  <si>
    <t>C304002-CONCRETE FINISHES</t>
  </si>
  <si>
    <t>D101002-PASSENGER ELEVATORS</t>
  </si>
  <si>
    <t>D102002-OVERHEAD CRANES</t>
  </si>
  <si>
    <t>D103002-MOVING WALKS</t>
  </si>
  <si>
    <t>D201002-URINALS</t>
  </si>
  <si>
    <t>D202002-VALVES / HYDRANTS</t>
  </si>
  <si>
    <t>D203002-VENT PIPE / FITTINGS</t>
  </si>
  <si>
    <t>D204002-ROOF DRAINS</t>
  </si>
  <si>
    <t>D209002-ACID WASTE SYSTEMS</t>
  </si>
  <si>
    <t>D301002-GAS SUPPLY SYSTEM</t>
  </si>
  <si>
    <t>D302002-FURNACES</t>
  </si>
  <si>
    <t>D304002-STEAM DISTRIBUTION SYSTEMS</t>
  </si>
  <si>
    <t>D305002-UNIT HEATERS</t>
  </si>
  <si>
    <t>D306002-ELECTRONIC CONTROLS</t>
  </si>
  <si>
    <t>D307002-AIR SIDE TESTING / BALANCING - HEATING, COOLING /</t>
  </si>
  <si>
    <t>D309002-REFRIGERATION SYSTEMS</t>
  </si>
  <si>
    <t>D401002-FIRE ALARM DEVICES</t>
  </si>
  <si>
    <t>D402002-FIRE PUMP</t>
  </si>
  <si>
    <t/>
  </si>
  <si>
    <t>D404002-SPRINKLER WATER SUPPLY EQUIPMENT AND PIPING</t>
  </si>
  <si>
    <t>D409002-FOAM GENERATING EQUIPMENT</t>
  </si>
  <si>
    <t>D501002-SERVICE ENTRANCE EQUIPMENT</t>
  </si>
  <si>
    <t>D502002-LIGHTING EQUIPMENT</t>
  </si>
  <si>
    <t>D503002-PUBLIC ADDRESS SYSTEMS</t>
  </si>
  <si>
    <t>D509002-EMERGENCY LIGHTING / POWER</t>
  </si>
  <si>
    <t>E101002-REGISTRATION EQUIPMENT</t>
  </si>
  <si>
    <t>E102002-MEDICAL EQUIPMENT</t>
  </si>
  <si>
    <t>E103002-LOADING DOCK EQUIPMENT</t>
  </si>
  <si>
    <t>E109002-FOOD SERVICE EQUIPMENT</t>
  </si>
  <si>
    <t>E201002-WINDOW TREATMENTS</t>
  </si>
  <si>
    <t>E202002-MODULAR PREFABRICATED FURNITURE</t>
  </si>
  <si>
    <t>F101002-EXTERIOR UTILITY BUILDINGS</t>
  </si>
  <si>
    <t>F102002-INTEGRATED ASSEMBLIES</t>
  </si>
  <si>
    <t>F103002-SOUND, VIBRATION, AND SEISMIC CONSTRUCTION</t>
  </si>
  <si>
    <t>F104002-LIQUID AND GAS STORAGE TANKS</t>
  </si>
  <si>
    <t>F105002-BUILDING AUTOMATION SYSTEMS</t>
  </si>
  <si>
    <t>F201002-EXTERIOR CLOSURE</t>
  </si>
  <si>
    <t>F202002-EXTERIOR CLOSURE</t>
  </si>
  <si>
    <t>G101002-TREE REMOVAL</t>
  </si>
  <si>
    <t>G102002-ABOVE GROUND SITE DEMOLITION</t>
  </si>
  <si>
    <t>G103002-COMMON EXCAVATION</t>
  </si>
  <si>
    <t>G104002-SOIL RESTORATION AND TREATMENT</t>
  </si>
  <si>
    <t>G201002-CURBS / GUTTERS</t>
  </si>
  <si>
    <t>G202002-CURBS / GUTTERS</t>
  </si>
  <si>
    <t>G203002-CURBS / GUTTERS</t>
  </si>
  <si>
    <t>G204002-RETAINING WALLS AND FREESTANDING WALLS</t>
  </si>
  <si>
    <t>G205002-EROSION CONTROL MEASURES</t>
  </si>
  <si>
    <t>G206002-OTHER PAVING</t>
  </si>
  <si>
    <t>G301002-POTABLE WATER DISTRIBUTION</t>
  </si>
  <si>
    <t>G302002-SANITARY SEWER MANHOLES / CLEANOUTS</t>
  </si>
  <si>
    <t>G303002-STORM SEWER STRUCTURES</t>
  </si>
  <si>
    <t>G304002-OVERHEAD STEAM SYSTEMS</t>
  </si>
  <si>
    <t>G305002-UNDERGROUND COOLING SYSTEMS</t>
  </si>
  <si>
    <t>G306002-AVIATION FUEL DISTRIBUTION PIPING SYSTEM</t>
  </si>
  <si>
    <t>G309002-INDUSTRIAL WASTE MANHOLES / CLEANOUTS</t>
  </si>
  <si>
    <t>G401002-TRANSFORMERS</t>
  </si>
  <si>
    <t>G402002-SPECIAL SECURITY LIGHTING SYSTEMS</t>
  </si>
  <si>
    <t>G403002-CABLE TV SYSTEMS (CATV)</t>
  </si>
  <si>
    <t>G409002-INDUCED CURRENT CATHODIC PROTECTION SYSTEM</t>
  </si>
  <si>
    <t>G901002-PREFABRICATED SERVICE AND PEDESTRIAN TUNNELS</t>
  </si>
  <si>
    <t>G909002-RAILROAD SPURS</t>
  </si>
  <si>
    <t>H101002-PILE CAPS</t>
  </si>
  <si>
    <t>H102002-COLUMNS</t>
  </si>
  <si>
    <t>H103002-ON-GRADE SLAB</t>
  </si>
  <si>
    <t>H104002-SECONDARY FENDER SYSTEM</t>
  </si>
  <si>
    <t>H301002-BREAKWATERS</t>
  </si>
  <si>
    <t>H302002-GRANULAR FILL REVETMENTS</t>
  </si>
  <si>
    <t>H402002-NEW CONFINED DISPOSAL FACILITIES</t>
  </si>
  <si>
    <t>H501002-SALTWATER</t>
  </si>
  <si>
    <t>H502002-TELECOMMUNICATION SYSTEM</t>
  </si>
  <si>
    <t>H503002-FIRE ALARM</t>
  </si>
  <si>
    <t>J1010120-Support Structures</t>
  </si>
  <si>
    <t>J1020120-Support Structures</t>
  </si>
  <si>
    <t>J1030120-Support Structures</t>
  </si>
  <si>
    <t>K1010120-Raw Water Service Area</t>
  </si>
  <si>
    <t>K1020110-Pump Stations</t>
  </si>
  <si>
    <t>K2010120-Water Supply Service Area</t>
  </si>
  <si>
    <t>K2020110-Pump Stations</t>
  </si>
  <si>
    <t>K3010120-Water Supply Service Area</t>
  </si>
  <si>
    <t>K3020110-Pump Stations</t>
  </si>
  <si>
    <t>K4010120-Water Supply Service Area</t>
  </si>
  <si>
    <t>K4020110-Pump Stations</t>
  </si>
  <si>
    <t>L1010110-Plant Water</t>
  </si>
  <si>
    <t>L1020140-UG Structures</t>
  </si>
  <si>
    <t>L1030110-Pump Station</t>
  </si>
  <si>
    <t>L2010110-Plant Water</t>
  </si>
  <si>
    <t>L2020110-Pump Station</t>
  </si>
  <si>
    <t>L2030110-Pump Station</t>
  </si>
  <si>
    <t>L3010110-Plant Water</t>
  </si>
  <si>
    <t>L3020110-Pump Station</t>
  </si>
  <si>
    <t>L3030110-Pump Station</t>
  </si>
  <si>
    <t>L4010110-Plant Water</t>
  </si>
  <si>
    <t>L4020110-Pump Station</t>
  </si>
  <si>
    <t>L4030110-Pump Station</t>
  </si>
  <si>
    <t>M1010110-Equalization</t>
  </si>
  <si>
    <t>M1020110-Storage</t>
  </si>
  <si>
    <t>M2010110-Equalization</t>
  </si>
  <si>
    <t>M2020120-Pump Stations</t>
  </si>
  <si>
    <t>M3010110-Equalization</t>
  </si>
  <si>
    <t>M3020110-Storage</t>
  </si>
  <si>
    <t>M4010110-Storage</t>
  </si>
  <si>
    <t>M4020110-Storage</t>
  </si>
  <si>
    <t>N1010110-Plant Water</t>
  </si>
  <si>
    <t>N1020110-Storage</t>
  </si>
  <si>
    <t>N2010110-Plant Water</t>
  </si>
  <si>
    <t>N2020110-Storage</t>
  </si>
  <si>
    <t>P1010110-Plant Water</t>
  </si>
  <si>
    <t>P1020110-Storage</t>
  </si>
  <si>
    <t>P2010110-Plant Water</t>
  </si>
  <si>
    <t>P2020110-Storage</t>
  </si>
  <si>
    <t>P3010110-Plant Water</t>
  </si>
  <si>
    <t>P3020110-Storage</t>
  </si>
  <si>
    <t>Q1020110-UG Structures</t>
  </si>
  <si>
    <t>A101003-DEWATERING</t>
  </si>
  <si>
    <t>A102003-UNDERPINNING</t>
  </si>
  <si>
    <t>A103003-TRENCHES</t>
  </si>
  <si>
    <t>A201003-SHORING</t>
  </si>
  <si>
    <t>A202003-BASEMENT WALL INSULATION</t>
  </si>
  <si>
    <t>B101003-FLOOR DECKS AND SLABS</t>
  </si>
  <si>
    <t>B102003-ROOF DECKS AND SLABS</t>
  </si>
  <si>
    <t>B201003-INSULATION / VAPOR RETARDER</t>
  </si>
  <si>
    <t>B202003-CURTAIN WALLS</t>
  </si>
  <si>
    <t>B203003-REVOLVING DOORS</t>
  </si>
  <si>
    <t>B301003-ROOF INSULATION / FILL</t>
  </si>
  <si>
    <t>C101003-RETRACTABLE PARTITIONS</t>
  </si>
  <si>
    <t>C102003-FIRE DOORS</t>
  </si>
  <si>
    <t>C103003-MARKER BOARDS / TACK BOARDS</t>
  </si>
  <si>
    <t>C201090-STAIR HANDRAILS, GUARDRAILS AND ACCESSORIES</t>
  </si>
  <si>
    <t>C301003-GYPSUM WALLBOARD FINISHES</t>
  </si>
  <si>
    <t>C302003-WOOD FLOORING</t>
  </si>
  <si>
    <t>C303003-PLASTER CEILING FINISHES</t>
  </si>
  <si>
    <t>C304003-CONCRETE MASONRY FINISHES</t>
  </si>
  <si>
    <t>D101003-FREIGHT ELEVATORS</t>
  </si>
  <si>
    <t>D102003-MONORAILS</t>
  </si>
  <si>
    <t>D103090-OTHER MOVING STAIRS / WALKS</t>
  </si>
  <si>
    <t>D201003-LAVATORIES</t>
  </si>
  <si>
    <t>D202003-DOMESTIC WATER EQUIPMENT</t>
  </si>
  <si>
    <t>D203003-FLOOR DRAINS</t>
  </si>
  <si>
    <t>D204003-RAINWATER DRAINAGE EQUIPMENT</t>
  </si>
  <si>
    <t>D209003-INTERCEPTORS</t>
  </si>
  <si>
    <t>D301003-STEAM SUPPLY SYSTEM (FROM CENTRAL PLANT)</t>
  </si>
  <si>
    <t>D302003-FUEL-FIRED UNIT HEATERS</t>
  </si>
  <si>
    <t>D303090-OTHER COOLING GENERATING SYSTEMS</t>
  </si>
  <si>
    <t>D304003-HOT WATER DISTRIBUTION SYSTEMS</t>
  </si>
  <si>
    <t>D305003-FAN COIL UNITS</t>
  </si>
  <si>
    <t>D306003-PNEUMATIC CONTROLS</t>
  </si>
  <si>
    <t>D307003-HVAC COMMISSIONING</t>
  </si>
  <si>
    <t>D309090-OTHER SPECIAL MECHANICAL SYSTEMS</t>
  </si>
  <si>
    <t>D409003-CLEAN AGENT SYSTEMS</t>
  </si>
  <si>
    <t>D501003-INTERIOR DISTRIBUTION TRANSFORMERS</t>
  </si>
  <si>
    <t>D502090-OTHER LIGHTING AND BRANCH WIRING</t>
  </si>
  <si>
    <t>D503003-INTERCOMMUNICATIONS SYSTEMS</t>
  </si>
  <si>
    <t>D509003-GROUNDING SYSTEMS</t>
  </si>
  <si>
    <t>E101003-VENDING EQUIPMENT</t>
  </si>
  <si>
    <t>E102003-LABORATORY EQUIPMENT</t>
  </si>
  <si>
    <t>E103003-WAREHOUSE EQUIPMENT</t>
  </si>
  <si>
    <t>E109003-WASTE HANDLING EQUIPMENT</t>
  </si>
  <si>
    <t>E201003-SEATING (FIXED)</t>
  </si>
  <si>
    <t>E202003-FREESTANDING FURNITURE</t>
  </si>
  <si>
    <t>F101003-AIR-SUPPORTED STRUCTURES</t>
  </si>
  <si>
    <t>F102090-OTHER INTEGRATED CONSTRUCTION</t>
  </si>
  <si>
    <t>F103003-RADIATION PROTECTION</t>
  </si>
  <si>
    <t>F104003-KENNELS AND ANIMAL SHELTERS</t>
  </si>
  <si>
    <t>F105090-OTHER SPECIAL CONTROLS AND INSTRUMENTATION</t>
  </si>
  <si>
    <t>F201003-ROOFING</t>
  </si>
  <si>
    <t>F202003-ROOFING</t>
  </si>
  <si>
    <t>G101003-STUMP REMOVAL</t>
  </si>
  <si>
    <t>G102003-UNDERGROUND SITE DEMOLITION</t>
  </si>
  <si>
    <t>G103003-ROCK EXCAVATION</t>
  </si>
  <si>
    <t>G104090-OTHER HAZARDOUS WASTE REMEDIATION</t>
  </si>
  <si>
    <t>G201003-PAVED SURFACES</t>
  </si>
  <si>
    <t>G202003-PAVED SURFACES</t>
  </si>
  <si>
    <t>G203003-PAVED SURFACES</t>
  </si>
  <si>
    <t>G204003-EXTERIOR FURNISHINGS</t>
  </si>
  <si>
    <t>G205003-TOPSOIL / PLANTING BEDS</t>
  </si>
  <si>
    <t>G206003-JOINTS AND ANCHORAGE</t>
  </si>
  <si>
    <t>G301003-POTABLE WATER STORAGE</t>
  </si>
  <si>
    <t>G302003-LIFT STATIONS AND PUMPING STATIONS</t>
  </si>
  <si>
    <t>G303003-LIFT STATIONS</t>
  </si>
  <si>
    <t>G304003-UNDERGROUND HOT WATER SYSTEMS</t>
  </si>
  <si>
    <t>G305003-TRENCHBOXES</t>
  </si>
  <si>
    <t>G306003-LIQUID FUEL STORAGE TANKS</t>
  </si>
  <si>
    <t>G309003-INDUSTRIAL WASTE LIFT STATIONS</t>
  </si>
  <si>
    <t>G401003-SWITCHES, CONTROLS / DEVICES</t>
  </si>
  <si>
    <t>G402003-OTHER AREA LIGHTING</t>
  </si>
  <si>
    <t>G403003-CABLES / WIRING</t>
  </si>
  <si>
    <t>G409003-EMERGENCY POWER GENERATION</t>
  </si>
  <si>
    <t>G909003-SNOW MELTING SYSTEMS</t>
  </si>
  <si>
    <t>H101003-QUAYS</t>
  </si>
  <si>
    <t>H102003-UTILITY ENCLOSURES</t>
  </si>
  <si>
    <t>H103003-DECK OVERLAY</t>
  </si>
  <si>
    <t>H104003-CORNER FENDER SYSTEM</t>
  </si>
  <si>
    <t>H302003-COMBINED ROCK AND GRANULAR FILL REVETMENTS</t>
  </si>
  <si>
    <t>H402003-EXISTING CONFINED DISPOSAL FACILITIES</t>
  </si>
  <si>
    <t>H501003-SANITARY SEWER</t>
  </si>
  <si>
    <t>H502003-LIGHTING SYSTEMS</t>
  </si>
  <si>
    <t>J1010130-Switch Stations</t>
  </si>
  <si>
    <t>J1020130-Switch Stations</t>
  </si>
  <si>
    <t>J1030130-Switch Stations</t>
  </si>
  <si>
    <t>K1010130-Raw Water Pumping</t>
  </si>
  <si>
    <t>K1020120-Storage</t>
  </si>
  <si>
    <t>K2010130-Pump Stations</t>
  </si>
  <si>
    <t>K2020120-Storage</t>
  </si>
  <si>
    <t>K3010130-Pump Stations</t>
  </si>
  <si>
    <t>K3020120-Storage</t>
  </si>
  <si>
    <t>K4010130-Pump Stations</t>
  </si>
  <si>
    <t>K4020120-Storage</t>
  </si>
  <si>
    <t>L1010120-Plant Steam</t>
  </si>
  <si>
    <t>L1020150-Support Structures</t>
  </si>
  <si>
    <t>L1030120-UG Structures</t>
  </si>
  <si>
    <t>L2010120-Plant High Temp Hot Water</t>
  </si>
  <si>
    <t>L2020140-UG Structures</t>
  </si>
  <si>
    <t>L2030120-UG Structures</t>
  </si>
  <si>
    <t>L3010120-Plant Domestic Hot Water</t>
  </si>
  <si>
    <t>L3020140-UG Structures</t>
  </si>
  <si>
    <t>L3030120-UG Structures</t>
  </si>
  <si>
    <t>L4010120-Plant Chilled Water</t>
  </si>
  <si>
    <t>L4020140-UG Structures</t>
  </si>
  <si>
    <t>L4030120-UG Structures</t>
  </si>
  <si>
    <t>M1010120-Preliminary Treatment</t>
  </si>
  <si>
    <t>M1020120-Pump Stations</t>
  </si>
  <si>
    <t>M2010120-Preliminary Treatment</t>
  </si>
  <si>
    <t>M3010120-Preliminary Treatment</t>
  </si>
  <si>
    <t>M3020120-Pump Stations</t>
  </si>
  <si>
    <t>M4010120-Plant Controls</t>
  </si>
  <si>
    <t>M4020120-Pump Stations</t>
  </si>
  <si>
    <t>N1010130-Compressed Air</t>
  </si>
  <si>
    <t>N1020120-Pump Stations</t>
  </si>
  <si>
    <t>N2010130-Compressed Air</t>
  </si>
  <si>
    <t>N2020120-Pump Stations</t>
  </si>
  <si>
    <t>P1010130-Compressed Air</t>
  </si>
  <si>
    <t>P1020120-Pump Stations</t>
  </si>
  <si>
    <t>P2010130-Compressed Air</t>
  </si>
  <si>
    <t>P2020120-Pump Stations</t>
  </si>
  <si>
    <t>P3010130-Compressed Air</t>
  </si>
  <si>
    <t>P3020120-Pump Stations</t>
  </si>
  <si>
    <t>Q1020120-Support Structures</t>
  </si>
  <si>
    <t>A101090-OTHER STANDARD FOUNDATIONS</t>
  </si>
  <si>
    <t>A102004-DEWATERING</t>
  </si>
  <si>
    <t>A103004-PITS AND BASES</t>
  </si>
  <si>
    <t>A201090-OTHER BASEMENT EXCAVATION</t>
  </si>
  <si>
    <t>A202090-OTHER BASEMENT WALLS</t>
  </si>
  <si>
    <t>B101004-INCLINED AND STEPPED FLOORS</t>
  </si>
  <si>
    <t>B102004-CANOPIES</t>
  </si>
  <si>
    <t>B201004-PARAPETS</t>
  </si>
  <si>
    <t>B202090-OTHER EXTERIOR WINDOWS</t>
  </si>
  <si>
    <t>B203004-OVERHEAD AND ROLL-UP DOORS</t>
  </si>
  <si>
    <t>B301004-FLASHINGS / TRIM</t>
  </si>
  <si>
    <t>C101004-INTERIOR GUARDRAILS / SCREENS</t>
  </si>
  <si>
    <t>C102004-SLIDING / FOLDING DOORS</t>
  </si>
  <si>
    <t>C103004-IDENTIFYING DEVICES</t>
  </si>
  <si>
    <t>C301004-TILE / TERRAZZO WALL FINISHES</t>
  </si>
  <si>
    <t>C302004-RESILIENT FLOOR FINISHES</t>
  </si>
  <si>
    <t>C303004-WOOD CEILINGS</t>
  </si>
  <si>
    <t>C304004-METAL FINISHES</t>
  </si>
  <si>
    <t>D101004-WHEELCHAIR LIFT</t>
  </si>
  <si>
    <t>D109001-PNEUMATIC TUBE SYSTEMS</t>
  </si>
  <si>
    <t>D201004-SINKS</t>
  </si>
  <si>
    <t>D202004-INSULATION / IDENTIFICATION</t>
  </si>
  <si>
    <t>D203004-SANITARY AND VENT EQUIPMENT</t>
  </si>
  <si>
    <t>D204004-INSULATION / IDENTIFICATION</t>
  </si>
  <si>
    <t>D209004-POOL PIPING AND EQUIPMENT</t>
  </si>
  <si>
    <t>D301004-HOT WATER SUPPLY SYSTEM (FROM CENTRAL PLANT)</t>
  </si>
  <si>
    <t>D302004-AUXILIARY EQUIPMENT</t>
  </si>
  <si>
    <t>D304004-CHANGE OVER DISTRIBUTION SYSTEMS</t>
  </si>
  <si>
    <t>D305004-FIN TUBE RADIATION</t>
  </si>
  <si>
    <t>D306004-INSTRUMENT AIR COMPRESSORS</t>
  </si>
  <si>
    <t>D307090-OTHER SYSTEMS TESTING / BALANCING</t>
  </si>
  <si>
    <t>D409004-HOOD / DUCT FIRE PROTECTION</t>
  </si>
  <si>
    <t>D501004-PANELBOARDS</t>
  </si>
  <si>
    <t>D503004-TELEVISION SYSTEMS</t>
  </si>
  <si>
    <t>D509004-LIGHTNING PROTECTION</t>
  </si>
  <si>
    <t>E101004-LAUNDRY EQUIPMENT</t>
  </si>
  <si>
    <t>E102004-MORTUARY EQUIPMENT</t>
  </si>
  <si>
    <t>E103004-AUTOMOTIVE SHOP EQUIPMENT</t>
  </si>
  <si>
    <t>E109004-RESIDENTIAL EQUIPMENT</t>
  </si>
  <si>
    <t>E201004-FIXED INTERIOR LANDSCAPING</t>
  </si>
  <si>
    <t>E202004-RUGS / ACCESSORIES</t>
  </si>
  <si>
    <t>F101090-OTHER SPECIAL CONSTRUCTION</t>
  </si>
  <si>
    <t>F103090-OTHER SPECIAL CONSTRUCTION SYSTEMS</t>
  </si>
  <si>
    <t>F104004-SITE CONSTRUCTED INCINERATORS</t>
  </si>
  <si>
    <t>F201004-INTERIOR CONSTRUCTION / FINISHES</t>
  </si>
  <si>
    <t>F202004-INTERIOR CONSTRUCTION / FINISHES</t>
  </si>
  <si>
    <t>G101004-GRUBBING</t>
  </si>
  <si>
    <t>G102004-BUILDING RELOCATION</t>
  </si>
  <si>
    <t>G103004-FILL / BORROW</t>
  </si>
  <si>
    <t>G201004-MARKING / SIGNAGE</t>
  </si>
  <si>
    <t>G202004-MARKING / SIGNAGE</t>
  </si>
  <si>
    <t>G203004-GUARDRAILS / BARRIERS</t>
  </si>
  <si>
    <t>G204004-SECURITY STRUCTURES</t>
  </si>
  <si>
    <t>G205004-SEEDING, SPRIGGING AND SODDING</t>
  </si>
  <si>
    <t>G206004-NAVIGATION AIDS</t>
  </si>
  <si>
    <t>G301004-FIRE PROTECTION WATER DISTRIBUTION</t>
  </si>
  <si>
    <t>G302004-PACKAGED SANITARY SEWER TREATMENT PLANTS</t>
  </si>
  <si>
    <t>G303004-CULVERTS</t>
  </si>
  <si>
    <t>G304004-UNDERGROUND STEAM DISTRIBUTION SYSTEMS</t>
  </si>
  <si>
    <t>G305004-WELLS FOR COOLING</t>
  </si>
  <si>
    <t>G306004-LIQUID FUEL DISPENSING EQUIPMENT</t>
  </si>
  <si>
    <t>G309004-INDUSTRIAL WASTE HOLDING TANKS / SEPARATORS</t>
  </si>
  <si>
    <t>G401004-OVERHEAD ELECTRIC CONDUCTORS</t>
  </si>
  <si>
    <t>G402004-LIGHTING POLES</t>
  </si>
  <si>
    <t>G403004-DUCTBANKS, MANHOLES / HANDHOLES</t>
  </si>
  <si>
    <t>G409090-OTHER CATHODIC PROTECTION</t>
  </si>
  <si>
    <t>G909090-OTHER SPECIAL CONSTRUCTION</t>
  </si>
  <si>
    <t>H101004-RELIEVING PLATFORMS</t>
  </si>
  <si>
    <t>H102004-OTHER SUPERSTRUCTURE ELEMENTS</t>
  </si>
  <si>
    <t>H103004-CURBS AND BULLRAILS</t>
  </si>
  <si>
    <t>H104004-DOLPHINS</t>
  </si>
  <si>
    <t>H501004-BILGE AND OILY WASTE</t>
  </si>
  <si>
    <t>H502004-LIGHTNING PROTECTION SYSTEM</t>
  </si>
  <si>
    <t>J1010140-Sub Stations</t>
  </si>
  <si>
    <t>J1020140-Sub Stations</t>
  </si>
  <si>
    <t>J1030140-Sub Stations</t>
  </si>
  <si>
    <t>K1010140-Finished Water Storage</t>
  </si>
  <si>
    <t>K2010140-Storage</t>
  </si>
  <si>
    <t>K3010140-Storage</t>
  </si>
  <si>
    <t>K4010140-Storage</t>
  </si>
  <si>
    <t>L1010135-Plant Controls</t>
  </si>
  <si>
    <t>L1030130-Support Structures</t>
  </si>
  <si>
    <t>L2010135-Plant Controls</t>
  </si>
  <si>
    <t>L2020150-Support Structures</t>
  </si>
  <si>
    <t>L2030130-Support Structures</t>
  </si>
  <si>
    <t>L3010135-Plant Controls</t>
  </si>
  <si>
    <t>L3020150-Support Structures</t>
  </si>
  <si>
    <t>L3030130-Support Structures</t>
  </si>
  <si>
    <t>L4010135-Plant Controls</t>
  </si>
  <si>
    <t>L4020150-Support Structures</t>
  </si>
  <si>
    <t>L4030130-Support Structures</t>
  </si>
  <si>
    <t>M1010130-Primary Clarification</t>
  </si>
  <si>
    <t>M2010130-Primary Clarification</t>
  </si>
  <si>
    <t>M3010130-Primary Clarification</t>
  </si>
  <si>
    <t>N1010140-Compressed Gas</t>
  </si>
  <si>
    <t>N2010140-Compressed Gas</t>
  </si>
  <si>
    <t>P1010140-Compressed Gas</t>
  </si>
  <si>
    <t>P2010140-Compressed Gas</t>
  </si>
  <si>
    <t>P3010140-Compressed Gas</t>
  </si>
  <si>
    <t>A102005-RAFT FOUNDATIONS</t>
  </si>
  <si>
    <t>A103005-FOUNDATION DRAINAGE</t>
  </si>
  <si>
    <t>B101005-BALCONY CONSTRUCTION</t>
  </si>
  <si>
    <t>B102090-OTHER ROOF CONSTRUCTION</t>
  </si>
  <si>
    <t>B201005-EXTERIOR LOUVERS / SCREENS</t>
  </si>
  <si>
    <t>B203005-HANGAR DOORS</t>
  </si>
  <si>
    <t>B301005-GUTTERS / DOWNSPOUTS</t>
  </si>
  <si>
    <t>C101005-INTERIOR WINDOWS</t>
  </si>
  <si>
    <t>C102005-INTERIOR OVERHEAD DOORS</t>
  </si>
  <si>
    <t>C103005-LOCKERS</t>
  </si>
  <si>
    <t>C301005-WALL COVERINGS</t>
  </si>
  <si>
    <t>C302005-CARPETING</t>
  </si>
  <si>
    <t>C303005-SUSPENSION SYSTEMS</t>
  </si>
  <si>
    <t>C304005-INTERIOR WOOD FINISHES</t>
  </si>
  <si>
    <t>D101005-DUMBWAITERS</t>
  </si>
  <si>
    <t>D109002-CONVEYORS</t>
  </si>
  <si>
    <t>D201005-SHOWERS/TUBS</t>
  </si>
  <si>
    <t>D202005-SPECIALTIES</t>
  </si>
  <si>
    <t>D203005-INSULATION / IDENTIFICATION</t>
  </si>
  <si>
    <t>D204090-OTHER RAIN WATER DRAINAGE SYSTEM</t>
  </si>
  <si>
    <t>D209005-COMPRESSED AIR SYSTEM (NON-BREATHING)</t>
  </si>
  <si>
    <t>D301005-SOLAR ENERGY SYSTEMS</t>
  </si>
  <si>
    <t>D302005-EQUIPMENT THERMAL INSULATION</t>
  </si>
  <si>
    <t>D304005-GLYCOL DISTRIBUTION SYSTEMS</t>
  </si>
  <si>
    <t>D305005-ELECTRIC HEATING</t>
  </si>
  <si>
    <t>D306005-GAS PURGING SYSTEMS</t>
  </si>
  <si>
    <t>D409090-OTHER SPECIAL FIRE PROTECTION SYSTEMS</t>
  </si>
  <si>
    <t>D501005-ENCLOSED CIRCUIT BREAKERS</t>
  </si>
  <si>
    <t>D503005-SECURITY SYSTEMS</t>
  </si>
  <si>
    <t>D509005-ELECTRIC HEATING</t>
  </si>
  <si>
    <t>E101005-SECURITY / VAULT EQUIPMENT</t>
  </si>
  <si>
    <t>E102005-AUDITORIUM / STAGE EQUIPMENT</t>
  </si>
  <si>
    <t>E109005-UNIT KITCHENS</t>
  </si>
  <si>
    <t>E201090-OTHER FIXED INTERIOR FURNISHINGS</t>
  </si>
  <si>
    <t>E202005-MOVEABLE MULTIPLE SEATING</t>
  </si>
  <si>
    <t>F104005-ICE RINKS</t>
  </si>
  <si>
    <t>F201005-CONVEYING SYSTEMS</t>
  </si>
  <si>
    <t>F202005-CONVEYING SYSTEMS</t>
  </si>
  <si>
    <t>G101005-SELECTIVE THINNING</t>
  </si>
  <si>
    <t>G102005-UTILITY RELOCATION</t>
  </si>
  <si>
    <t>G103005-COMPACTION</t>
  </si>
  <si>
    <t>G201005-GUARDRAILS / BARRIERS</t>
  </si>
  <si>
    <t>G202005-GUARDRAILS / BARRIERS</t>
  </si>
  <si>
    <t>G203005-RESURFACING</t>
  </si>
  <si>
    <t>G204005-SIGNAGE</t>
  </si>
  <si>
    <t>G205005-PLANTINGS</t>
  </si>
  <si>
    <t>G206005-AIRFIELD MARKINGS</t>
  </si>
  <si>
    <t>G301005-FIRE PROTECTION WATER STORAGE</t>
  </si>
  <si>
    <t>G302005-SEPTIC TANKS</t>
  </si>
  <si>
    <t>G303005-HEADWALLS</t>
  </si>
  <si>
    <t>G304005-REINFORCED CONCRETE MANHOLES / VALVE BOXES</t>
  </si>
  <si>
    <t>G305005-PUMPING STATIONS</t>
  </si>
  <si>
    <t>G306005-LIQUID FUEL SYSTEM TRENCHBOXES</t>
  </si>
  <si>
    <t>G309005-INDUSTRIAL WASTE TRENCHBOXES</t>
  </si>
  <si>
    <t>G401005-TOWERS, POLES, CROSSARMS / INSULATORS</t>
  </si>
  <si>
    <t>G402005-UNDERGROUND ELECTRIC CONDUCTORS</t>
  </si>
  <si>
    <t>G403005-TOWERS, POLES / STANDS</t>
  </si>
  <si>
    <t>H101005-REVETMENTS</t>
  </si>
  <si>
    <t>H103005-MOORING FOUNDATIONS</t>
  </si>
  <si>
    <t>H104005-MOORING HARDWARE</t>
  </si>
  <si>
    <t>H501005-COMPRESSED AIR</t>
  </si>
  <si>
    <t>H502005-POWER BOOMS</t>
  </si>
  <si>
    <t>J1010150-Circuits</t>
  </si>
  <si>
    <t>J1020150-Circuits</t>
  </si>
  <si>
    <t>J1030150-Circuits</t>
  </si>
  <si>
    <t>K1010150-Preliminary Treatment</t>
  </si>
  <si>
    <t>K2010150-Plant Compressed Air</t>
  </si>
  <si>
    <t>K3010150-Plant Compressed Air</t>
  </si>
  <si>
    <t>K4010150-Plant Compressed Air</t>
  </si>
  <si>
    <t>L1010140-Make-up Water</t>
  </si>
  <si>
    <t>L2010140-Make-up Water</t>
  </si>
  <si>
    <t>L3010140-Make-up Water</t>
  </si>
  <si>
    <t>L4010140-Make-up Water</t>
  </si>
  <si>
    <t>M1010140-Holding Tanks</t>
  </si>
  <si>
    <t>M2010140-Holding Tanks</t>
  </si>
  <si>
    <t>M3010140-Holding Tanks</t>
  </si>
  <si>
    <t>N1010150-Plant Controls</t>
  </si>
  <si>
    <t>N2010150-Plant Controls</t>
  </si>
  <si>
    <t>P1010150-Plant Controls</t>
  </si>
  <si>
    <t>P2010150-Plant Controls</t>
  </si>
  <si>
    <t>P3010150-Plant Controls</t>
  </si>
  <si>
    <t>A102006-PRESSURE INJECTED GROUTING</t>
  </si>
  <si>
    <t>A103090-OTHER SLAB ON GRADE</t>
  </si>
  <si>
    <t>B101006-RAMPS</t>
  </si>
  <si>
    <t>B201006-BALCONY WALLS / HANDRAILS</t>
  </si>
  <si>
    <t>B203006-BLAST RESISTANT DOORS</t>
  </si>
  <si>
    <t>B301006-ROOF OPENINGS AND SUPPORTS</t>
  </si>
  <si>
    <t>C101006-GLAZED PARTITIONS / STOREFRONTS</t>
  </si>
  <si>
    <t>C102006-INTERIOR GATES</t>
  </si>
  <si>
    <t>C103006-SHELVING</t>
  </si>
  <si>
    <t>C301006-ACOUSTICAL PANELS ADHERED TO WALLS</t>
  </si>
  <si>
    <t>C302006-MASONRY / STONE FLOORING</t>
  </si>
  <si>
    <t>C303006-METAL STRIP CEILINGS</t>
  </si>
  <si>
    <t>C304006-GYPSUM WALLBOARD FINISHES</t>
  </si>
  <si>
    <t>D101090-OTHER VERTICAL TRANSPORTATION EQUIPMENT</t>
  </si>
  <si>
    <t>D109003-LINEN, TRASH, AND MAIL CHUTES</t>
  </si>
  <si>
    <t>D201006-DRINKING FOUNTAINS AND COOLERS</t>
  </si>
  <si>
    <t>D202090-OTHER DOMESTIC WATER SUPPLY</t>
  </si>
  <si>
    <t>D203090-OTHER SANITARY WASTE</t>
  </si>
  <si>
    <t>D209090-OTHER SPECIAL PLUMBING SYSTEMS</t>
  </si>
  <si>
    <t>D301006-WIND ENERGY SUPPLY SYSTEM</t>
  </si>
  <si>
    <t>D302090-OTHER HEAT GENERATING SYSTEMS</t>
  </si>
  <si>
    <t>D304006-CHILLED WATER DISTRIBUTION SYSTEMS</t>
  </si>
  <si>
    <t>D305006-PACKAGE UNITS</t>
  </si>
  <si>
    <t>D306090-OTHER CONTROLS INSTRUMENTATION</t>
  </si>
  <si>
    <t>D501006-MOTOR CONTROL CENTERS</t>
  </si>
  <si>
    <t>D503006-NURSE CALL SYSTEMS</t>
  </si>
  <si>
    <t>D509006-ENERGY MANAGEMENT CONTROL SYSTEM</t>
  </si>
  <si>
    <t>E101006-TELLER AND SERVICE EQUIPMENT</t>
  </si>
  <si>
    <t>E102006-LIBRARY EQUIPMENT</t>
  </si>
  <si>
    <t>E109006-DARKROOM EQUIPMENT</t>
  </si>
  <si>
    <t>E202006-MOVEABLE INTERIOR LANDSCAPING</t>
  </si>
  <si>
    <t>F104090-OTHER SPECIAL FACILITIES</t>
  </si>
  <si>
    <t>F201006-MECHANICAL SYSTEMS</t>
  </si>
  <si>
    <t>F202006-MECHANICAL SYSTEMS</t>
  </si>
  <si>
    <t>G101006-DEBRIS DISPOSAL</t>
  </si>
  <si>
    <t>G102006-FENCING RELOCATION</t>
  </si>
  <si>
    <t>G103006-SOIL STABILIZATION</t>
  </si>
  <si>
    <t>G201006-RESURFACING</t>
  </si>
  <si>
    <t>G202006-RESURFACING</t>
  </si>
  <si>
    <t>G203090-OTHER WALKS, STEPS / TERRACES</t>
  </si>
  <si>
    <t>G204006-FOUNTAINS / POOLS</t>
  </si>
  <si>
    <t>G205006-PLANTERS</t>
  </si>
  <si>
    <t>G301006-NON-POTABLE WATER DISTRIBUTION</t>
  </si>
  <si>
    <t>G302006-DRAIN FIELDS</t>
  </si>
  <si>
    <t>G303006-EROSION / SEDIMENT CONTROL MEASURES</t>
  </si>
  <si>
    <t>G304006-PUMPING STATIONS</t>
  </si>
  <si>
    <t>G305006-ON-SITE COOLING TOWERS</t>
  </si>
  <si>
    <t>G306006-GAS DISTRIBUTION PIPING (NATURAL AND PROPANE)</t>
  </si>
  <si>
    <t>G309090-OTHER INDUSTRIAL WASTE</t>
  </si>
  <si>
    <t>G401006-UNDERGROUND ELECTRIC CONDUCTORS</t>
  </si>
  <si>
    <t>G402006-DUCTBANKS, MANHOLES / HANDHOLES</t>
  </si>
  <si>
    <t>G403006-TV CAMERAS / MONITORS</t>
  </si>
  <si>
    <t>H101006-SEAWALLS</t>
  </si>
  <si>
    <t>H103006-HIGH MAST LIGHTING FOUNDATIONS</t>
  </si>
  <si>
    <t>H104006-OTHER MOORING AND BERTHING COMPONENTS</t>
  </si>
  <si>
    <t>H501006-STEAM</t>
  </si>
  <si>
    <t>H502006-OTHER ELECTRICAL UTILITIES</t>
  </si>
  <si>
    <t>J1010155-Plant Electrical</t>
  </si>
  <si>
    <t>K1010160-Coagulation Flocculation</t>
  </si>
  <si>
    <t>K2010160-Plant Controls</t>
  </si>
  <si>
    <t>K3010160-Plant Controls</t>
  </si>
  <si>
    <t>K4010160-Plant Controls</t>
  </si>
  <si>
    <t>L1010150-Boiler Feedwater</t>
  </si>
  <si>
    <t>L2010150-Boiler Feedwater</t>
  </si>
  <si>
    <t>L3010150-Boiler Feedwater</t>
  </si>
  <si>
    <t>L4010150-Chiller Feedwater</t>
  </si>
  <si>
    <t>M1010150-Biological Treatment</t>
  </si>
  <si>
    <t>M2010150-Biological Treatment</t>
  </si>
  <si>
    <t>M3010150-Biological Treatment</t>
  </si>
  <si>
    <t>P1010160-Cooling System</t>
  </si>
  <si>
    <t>A102090-OTHER SPECIAL FOUNDATIONS</t>
  </si>
  <si>
    <t>B101007-FLOOR RACEWAY SYSTEMS</t>
  </si>
  <si>
    <t>B201007-EXTERIOR SOFFITS</t>
  </si>
  <si>
    <t>B203007-GATES</t>
  </si>
  <si>
    <t>B301090-OTHER ROOFING</t>
  </si>
  <si>
    <t>C101007-INTERIOR GLAZING</t>
  </si>
  <si>
    <t>C102007-INTERIOR DOOR HARDWARE</t>
  </si>
  <si>
    <t>C103007-FIRE EXTINGUISHER CABINETS</t>
  </si>
  <si>
    <t>C301090-OTHER WALL FINISHES</t>
  </si>
  <si>
    <t>C302007-WALL BASE FINISHES</t>
  </si>
  <si>
    <t>C303090-OTHER CEILING / CEILING FINISHES</t>
  </si>
  <si>
    <t>C304007-SPECIAL COATINGS ON WALLS</t>
  </si>
  <si>
    <t>D109004-TURNTABLES</t>
  </si>
  <si>
    <t>D201007-BIDETS</t>
  </si>
  <si>
    <t>D301007-COAL SUPPLY SYSTEM</t>
  </si>
  <si>
    <t>D304007-EXHAUST SYSTEMS</t>
  </si>
  <si>
    <t>D305090-OTHER TERMINAL / PACKAGE UNITS</t>
  </si>
  <si>
    <t>D501090-OTHER SERVICE AND DISTRIBUTION</t>
  </si>
  <si>
    <t>D503007-CLOCK / PROGRAM SYSTEMS</t>
  </si>
  <si>
    <t>D509090-OTHER SPECIAL SYSTEMS AND DEVICES</t>
  </si>
  <si>
    <t>E101007-MERCANTILE EQUIPMENT</t>
  </si>
  <si>
    <t>E102007-ECCLESIASTICAL EQUIPMENT</t>
  </si>
  <si>
    <t>E109007-ATHLETIC, RECREATIONAL, / THERAPEUTIC EQUIPMENT</t>
  </si>
  <si>
    <t>E202090-OTHER MOVEABLE FURNISHINGS</t>
  </si>
  <si>
    <t>F201007-ELECTRICAL SYSTEMS</t>
  </si>
  <si>
    <t>F202007-ELECTRICAL SYSTEMS</t>
  </si>
  <si>
    <t>G101090-OTHER SITE CLEARING</t>
  </si>
  <si>
    <t>G102007-SITE CLEANUP</t>
  </si>
  <si>
    <t>G103007-SLOPE STABILIZATION</t>
  </si>
  <si>
    <t>G201090-OTHER ROADWAYS</t>
  </si>
  <si>
    <t>G202007-MISCELLANEOUS STRUCTURES AND EQUIPMENT</t>
  </si>
  <si>
    <t>G204007-PLAYING FIELDS</t>
  </si>
  <si>
    <t>G205007-IRRIGATION SYSTEMS</t>
  </si>
  <si>
    <t>G301007-PUMPING STATIONS</t>
  </si>
  <si>
    <t>G302090-OTHER SANITARY SEWER</t>
  </si>
  <si>
    <t>G303007-STORMWATER MANAGEMENT</t>
  </si>
  <si>
    <t>G304090-OTHER HEATING DISTRIBUTION</t>
  </si>
  <si>
    <t>G305090-OTHER COOLING DISTRIBUTION</t>
  </si>
  <si>
    <t>G306007-GAS STORAGE TANKS</t>
  </si>
  <si>
    <t>G401007-DUCTBANKS, MANHOLES, HANDHOLES / RACEWAYS</t>
  </si>
  <si>
    <t>G402007-GROUNDING SYSTEMS</t>
  </si>
  <si>
    <t>G403007-ELECTRONIC SECURITY SYSTEMS (ESS)</t>
  </si>
  <si>
    <t>H101007-BOAT RAMPS</t>
  </si>
  <si>
    <t>H103007-UTILITY MOUNDS</t>
  </si>
  <si>
    <t>H501007-OTHER CIVIL/MECHANICAL UTILITIES</t>
  </si>
  <si>
    <t>J1010160-Power Generation</t>
  </si>
  <si>
    <t>K1010170-Sedimentation</t>
  </si>
  <si>
    <t>K2010180-Plant Electrical</t>
  </si>
  <si>
    <t>K3010180-Plant Electrical</t>
  </si>
  <si>
    <t>K4010180-Plant Electrical</t>
  </si>
  <si>
    <t>L1010160-Boilers</t>
  </si>
  <si>
    <t>L2010160-Boilers</t>
  </si>
  <si>
    <t>L3010160-Boilers</t>
  </si>
  <si>
    <t>L4010160-Chiller</t>
  </si>
  <si>
    <t>M1010160-Chemical Treatment</t>
  </si>
  <si>
    <t>M2010160-Chemical Treatment</t>
  </si>
  <si>
    <t>M3010160-Chemical Treatment</t>
  </si>
  <si>
    <t>B101090-OTHER FLOOR CONSTRUCTION</t>
  </si>
  <si>
    <t>B201008-FLASHING</t>
  </si>
  <si>
    <t>B203008-EXTERIOR DOOR HARDWARE</t>
  </si>
  <si>
    <t>C101008-INTERIOR JOINT SEALANT</t>
  </si>
  <si>
    <t>C102090-OTHER INTERIOR SPECIALTY DOORS</t>
  </si>
  <si>
    <t>C103008-COUNTERS</t>
  </si>
  <si>
    <t>C302008-STAIR FINISHES</t>
  </si>
  <si>
    <t>D109005-OPERABLE SCAFFOLDING</t>
  </si>
  <si>
    <t>D201090-OTHER PLUMBING FIXTURES</t>
  </si>
  <si>
    <t>D301090-OTHER ENERGY SUPPLY</t>
  </si>
  <si>
    <t>D304008-AIR HANDLING UNITS</t>
  </si>
  <si>
    <t>D503090-OTHER COMMUNICATIONS / ALARM SYSTEMS</t>
  </si>
  <si>
    <t>E101008-OFFICE EQUIPMENT</t>
  </si>
  <si>
    <t>E102008-INSTRUMENTAL EQUIPMENT</t>
  </si>
  <si>
    <t>E109008-PLANETARIUM EQUIPMENT</t>
  </si>
  <si>
    <t>F201008-EQUIPMENT / FURNISHINGS</t>
  </si>
  <si>
    <t>F202008-EQUIPMENT / FURNISHINGS</t>
  </si>
  <si>
    <t>G102090-OTHER SITE DEMOLITION / RELOCATIONS</t>
  </si>
  <si>
    <t>G103008-SOIL TREATMENT</t>
  </si>
  <si>
    <t>G202090-OTHER PARKING LOTS</t>
  </si>
  <si>
    <t>G204008-TERRACE AND PERIMETER WALLS</t>
  </si>
  <si>
    <t>G205090-OTHER LANDSCAPING</t>
  </si>
  <si>
    <t>G301008-PACKAGED WATER TREATMENT PLANTS</t>
  </si>
  <si>
    <t>G303090-OTHER STORM SEWER</t>
  </si>
  <si>
    <t>G306008-GAS SYSTEM TRENCHBOXES</t>
  </si>
  <si>
    <t>G401008-GROUNDING SYSTEMS</t>
  </si>
  <si>
    <t>G403008-OTHER COMMUNICATION / ALARM</t>
  </si>
  <si>
    <t>H101008-CUT-OFF WALLS</t>
  </si>
  <si>
    <t>H103008-EXPANSION JOINTS</t>
  </si>
  <si>
    <t>H501008-PIPE GUARDRAILS</t>
  </si>
  <si>
    <t>J1010170-Plant Controls</t>
  </si>
  <si>
    <t>K1010180-Adsorption</t>
  </si>
  <si>
    <t>L1010170-Chemical Feed</t>
  </si>
  <si>
    <t>L2010170-Chemical Feed</t>
  </si>
  <si>
    <t>L3010170-Chemical Feed</t>
  </si>
  <si>
    <t>L4010170-Chemical Feed</t>
  </si>
  <si>
    <t>M1010170-Secondary Clarification</t>
  </si>
  <si>
    <t>M2010170-Secondary Clarification</t>
  </si>
  <si>
    <t>M3010170-Secondary Clarification</t>
  </si>
  <si>
    <t>B201009-EXTERIOR PAINTING AND SPECIAL COATINGS</t>
  </si>
  <si>
    <t>B203090-OTHER EXTERIOR SPECIALTY DOORS</t>
  </si>
  <si>
    <t>C101090-OTHER PARTITIONS</t>
  </si>
  <si>
    <t>C102091-OTHER INTERIOR PERSONNEL DOORS</t>
  </si>
  <si>
    <t>C103009-CABINETS</t>
  </si>
  <si>
    <t>C302009-FLOOR TOPPINGS AND TRAFFIC MEMBRANES</t>
  </si>
  <si>
    <t>D109006-TRANSPORTATION SYSTEMS</t>
  </si>
  <si>
    <t>D304090-OTHER DISTRIBUTION SYSTEMS</t>
  </si>
  <si>
    <t>E102009-AUDIO-VISUAL EQUIPMENT</t>
  </si>
  <si>
    <t>E109009-OBSERVATORY EQUIPMENT</t>
  </si>
  <si>
    <t>F201090-OTHER NON-HAZARDOUS SELECTIVE BUILDING DEMOLITION</t>
  </si>
  <si>
    <t>F202090-OTHER HAZARDOUS SELECTIVE BUILDING DEMOLITION</t>
  </si>
  <si>
    <t>G103009-SHORING</t>
  </si>
  <si>
    <t>G204009-FLAGPOLES</t>
  </si>
  <si>
    <t>G301090-OTHER WATER SUPPLY</t>
  </si>
  <si>
    <t>G306009-OTHER GAS DISTRIBUTION</t>
  </si>
  <si>
    <t>G401009-METERING</t>
  </si>
  <si>
    <t>G403009-GROUNDING SYSTEMS</t>
  </si>
  <si>
    <t>H101009-GUARD POSTS AND RAILING</t>
  </si>
  <si>
    <t>H103009-GUARD POSTS AND RAILING</t>
  </si>
  <si>
    <t>J1010175-Cooling System</t>
  </si>
  <si>
    <t>K1010190-Filtration</t>
  </si>
  <si>
    <t>L1010180-Compressed Air</t>
  </si>
  <si>
    <t>L2010180-Compressed Air</t>
  </si>
  <si>
    <t>L3010180-Compressed Air</t>
  </si>
  <si>
    <t>L4010180-Compressed Air</t>
  </si>
  <si>
    <t>M1010180-Filtration</t>
  </si>
  <si>
    <t>M2010180-Filtration</t>
  </si>
  <si>
    <t>M3010180-Filtration</t>
  </si>
  <si>
    <t>B201010-EXTERIOR JOINT SEALANT</t>
  </si>
  <si>
    <t>B203091-OTHER EXTERIOR PERSONNEL DOORS</t>
  </si>
  <si>
    <t>C103010-CASEWORK</t>
  </si>
  <si>
    <t>C302010-HARDENERS AND SEALERS</t>
  </si>
  <si>
    <t>D109090-OTHER MATERIAL HANDLING SYSTEMS</t>
  </si>
  <si>
    <t>E102010-DETENTION EQUIPMENT</t>
  </si>
  <si>
    <t>E109010-AGRICULTURAL EQUIPMENT</t>
  </si>
  <si>
    <t>G103010-TEMPORARY DEWATERING</t>
  </si>
  <si>
    <t>G204090-OTHER SITE IMPROVEMENTS</t>
  </si>
  <si>
    <t>G306090-OTHER FUEL DISTRIBUTION</t>
  </si>
  <si>
    <t>G401010-CATHODIC PROTECTION</t>
  </si>
  <si>
    <t>G403090-OTHER SECURITY SYSTEMS</t>
  </si>
  <si>
    <t>H101010-OTHER SUBSTRUCTURE COMPONENTS</t>
  </si>
  <si>
    <t>H103010-PAINT STRIPING</t>
  </si>
  <si>
    <t>J1010180-Fuel System</t>
  </si>
  <si>
    <t>K1010200-Chemical Treatment</t>
  </si>
  <si>
    <t>L1010190-Condensate and Blowdown</t>
  </si>
  <si>
    <t>L2010190-Condensate and Blowdown</t>
  </si>
  <si>
    <t>L3010190-Condensate and Blowdown</t>
  </si>
  <si>
    <t>L4010190-Condenser</t>
  </si>
  <si>
    <t>M1010190-Disinfection</t>
  </si>
  <si>
    <t>M2010190-Disinfection</t>
  </si>
  <si>
    <t>M3010190-Disinfection</t>
  </si>
  <si>
    <t>B201011-SUN CONTROL DEVICES</t>
  </si>
  <si>
    <t>C103011-CLOSETS</t>
  </si>
  <si>
    <t>C302011-RAISED ACCESS FLOORING</t>
  </si>
  <si>
    <t>E109090-OTHER SPECIALIZED FIXED AND MOVEABLE EQUIPMENT</t>
  </si>
  <si>
    <t>G103011-TEMPORARY EROSION / SEDIMENT CONTROL</t>
  </si>
  <si>
    <t>G401011-EQUIPMENT REQUIREMENTS FOR COASTAL AND HIGH HUMID</t>
  </si>
  <si>
    <t>H103011-OTHER DECK COMPONENTS</t>
  </si>
  <si>
    <t>J1010185-Compressed Air</t>
  </si>
  <si>
    <t>K1010210-Finished Water Pumping</t>
  </si>
  <si>
    <t>L1010200-Fuel System</t>
  </si>
  <si>
    <t>L2010200-Fuel System</t>
  </si>
  <si>
    <t>L3010200-Fuel System</t>
  </si>
  <si>
    <t>L4010200-Fuel System</t>
  </si>
  <si>
    <t>M1010200-Sludge Dewatering</t>
  </si>
  <si>
    <t>M2010200-Sludge Dewatering</t>
  </si>
  <si>
    <t>M3010200-Sludge Dewatering</t>
  </si>
  <si>
    <t>B201012-SCREEN WALLS</t>
  </si>
  <si>
    <t>C103012-FIRESTOPPING PENETRATIONS</t>
  </si>
  <si>
    <t>C302090-OTHER FLOORING / FLOOR FINISHES</t>
  </si>
  <si>
    <t>G103090-OTHER SITE EARTHWORK</t>
  </si>
  <si>
    <t>G401090-OTHER ELECTRIC TRANSMISSION / DISTRIBUTION</t>
  </si>
  <si>
    <t>J1010190-Power Conversion</t>
  </si>
  <si>
    <t>K1010220-Disinfection</t>
  </si>
  <si>
    <t>L1010220-UG Structures</t>
  </si>
  <si>
    <t>M1010210-Sludge Disposal</t>
  </si>
  <si>
    <t>M2010210-Sludge Disposal</t>
  </si>
  <si>
    <t>M3010210-Sludge Disposal</t>
  </si>
  <si>
    <t>B201090-OTHER EXTERIOR WALLS</t>
  </si>
  <si>
    <t>C103013-SPRAYED FIRE-RESISTIVE MATERIALS</t>
  </si>
  <si>
    <t>K1010230-Solids Handling</t>
  </si>
  <si>
    <t>L1010230-Support Structures</t>
  </si>
  <si>
    <t>M1010220-Sludge Digestion</t>
  </si>
  <si>
    <t>M2010220-Sludge Digestion</t>
  </si>
  <si>
    <t>M3010220-Sludge Digestion</t>
  </si>
  <si>
    <t>C103014-ENTRANCE FLOOR GRILLES AND MATS</t>
  </si>
  <si>
    <t>K1010250-Plant Electrical</t>
  </si>
  <si>
    <t>M1010240-Plant Electrical</t>
  </si>
  <si>
    <t>M2010240-Plant Electrical</t>
  </si>
  <si>
    <t>M3010240-Plant Electrical</t>
  </si>
  <si>
    <t>C103015-ORNAMENTAL METALWORK</t>
  </si>
  <si>
    <t>K1010260-Plant Water</t>
  </si>
  <si>
    <t>M1010250-Plant Water</t>
  </si>
  <si>
    <t>M2010250-Plant Water</t>
  </si>
  <si>
    <t>M3010250-Plant Water</t>
  </si>
  <si>
    <t>C103090-OTHER INTERIOR SPECIALTIES</t>
  </si>
  <si>
    <t>K1010280-Plant Controls</t>
  </si>
  <si>
    <t>M1010270-Plant Controls</t>
  </si>
  <si>
    <t>M2010270-Plant Controls</t>
  </si>
  <si>
    <t>M3010270-Plant Controls</t>
  </si>
  <si>
    <t>K1010290-Plant Compressed Air</t>
  </si>
  <si>
    <t>M1010280-Plant Compressed Air</t>
  </si>
  <si>
    <t>M2010280-Plant Compressed Air</t>
  </si>
  <si>
    <t>M3010280-Plant Compressed Air</t>
  </si>
  <si>
    <t>K1010300-Raw Water Storage</t>
  </si>
  <si>
    <t>M1010290-Plan Effluent</t>
  </si>
  <si>
    <t>A101001-Foundation Wall</t>
  </si>
  <si>
    <t>A101002-Column Pier</t>
  </si>
  <si>
    <t>A101003-General</t>
  </si>
  <si>
    <t>A101090-General</t>
  </si>
  <si>
    <t>A102001-CIP Concrete</t>
  </si>
  <si>
    <t>A102002-General</t>
  </si>
  <si>
    <t>A102003-General</t>
  </si>
  <si>
    <t>A102004-General</t>
  </si>
  <si>
    <t>A102005-General</t>
  </si>
  <si>
    <t>A102006-General</t>
  </si>
  <si>
    <t>A102090-General</t>
  </si>
  <si>
    <t>A103001-General</t>
  </si>
  <si>
    <t>A103002-General</t>
  </si>
  <si>
    <t>A103003-General</t>
  </si>
  <si>
    <t>A103004-General</t>
  </si>
  <si>
    <t>A103005-General</t>
  </si>
  <si>
    <t>A103090-General</t>
  </si>
  <si>
    <t>A201001-General</t>
  </si>
  <si>
    <t>A201002-General</t>
  </si>
  <si>
    <t>A201003-General</t>
  </si>
  <si>
    <t>A201090-General</t>
  </si>
  <si>
    <t>A202001-CIP Concrete</t>
  </si>
  <si>
    <t>A202002-General</t>
  </si>
  <si>
    <t>A202003-General</t>
  </si>
  <si>
    <t>A202090-General</t>
  </si>
  <si>
    <t>B101001-Beam/Girder</t>
  </si>
  <si>
    <t>B101002-CMU</t>
  </si>
  <si>
    <t>B101003-Deck - Composite w/Bar Joists</t>
  </si>
  <si>
    <t>B101004-General</t>
  </si>
  <si>
    <t>B101005-General</t>
  </si>
  <si>
    <t>B101006-General</t>
  </si>
  <si>
    <t>B101007-General</t>
  </si>
  <si>
    <t>B101090-General</t>
  </si>
  <si>
    <t>B102001-Beam/Girder</t>
  </si>
  <si>
    <t>B102002-CMU</t>
  </si>
  <si>
    <t>B102003-CIP Concrete Beam and Slab</t>
  </si>
  <si>
    <t>B102004-General</t>
  </si>
  <si>
    <t>B102090-General</t>
  </si>
  <si>
    <t>B201001-Adobe</t>
  </si>
  <si>
    <t>B201002-General</t>
  </si>
  <si>
    <t>B201003-Fiberglass Batts</t>
  </si>
  <si>
    <t>B201004-General</t>
  </si>
  <si>
    <t>B201005-General</t>
  </si>
  <si>
    <t>B201006-General</t>
  </si>
  <si>
    <t>B201007-General</t>
  </si>
  <si>
    <t>B201008-General</t>
  </si>
  <si>
    <t>B201009-General</t>
  </si>
  <si>
    <t>B201010-General</t>
  </si>
  <si>
    <t>B201011-General</t>
  </si>
  <si>
    <t>B201012-General</t>
  </si>
  <si>
    <t>B201090-General</t>
  </si>
  <si>
    <t>B202001-Aluminum Windows</t>
  </si>
  <si>
    <t>B202002-General</t>
  </si>
  <si>
    <t>B202003-General</t>
  </si>
  <si>
    <t>B202090-General</t>
  </si>
  <si>
    <t>B203001-Aluminum</t>
  </si>
  <si>
    <t>B203002-General</t>
  </si>
  <si>
    <t>B203003-Electric</t>
  </si>
  <si>
    <t>B203004-Aluminum/Fiberglass, Electric, 12 FT x 12 Ft</t>
  </si>
  <si>
    <t>B203005-General</t>
  </si>
  <si>
    <t>B203006-General</t>
  </si>
  <si>
    <t>B203007-General</t>
  </si>
  <si>
    <t>B203008-General</t>
  </si>
  <si>
    <t>B203090-Emergency Egress Door</t>
  </si>
  <si>
    <t>B203091-General</t>
  </si>
  <si>
    <t>B301001-Asbestos Cement Shingles</t>
  </si>
  <si>
    <t>B301002-Built-Up</t>
  </si>
  <si>
    <t>B301003-Cellular Fill</t>
  </si>
  <si>
    <t>B301004-Flashings - Apron</t>
  </si>
  <si>
    <t>B301005-Downspouts</t>
  </si>
  <si>
    <t>B301006-General</t>
  </si>
  <si>
    <t>B301090-General</t>
  </si>
  <si>
    <t>C101001-General</t>
  </si>
  <si>
    <t>C101002-General</t>
  </si>
  <si>
    <t>C101003-General</t>
  </si>
  <si>
    <t>C101004-General</t>
  </si>
  <si>
    <t>C101005-General</t>
  </si>
  <si>
    <t>C101006-General</t>
  </si>
  <si>
    <t>C101007-General</t>
  </si>
  <si>
    <t>C101008-General</t>
  </si>
  <si>
    <t>C101090-General</t>
  </si>
  <si>
    <t>C102001-General</t>
  </si>
  <si>
    <t>C102002-General</t>
  </si>
  <si>
    <t>C102003-Fire Door - Rollup</t>
  </si>
  <si>
    <t>C102004-General</t>
  </si>
  <si>
    <t>C102005-General</t>
  </si>
  <si>
    <t>C102006-General</t>
  </si>
  <si>
    <t>C102007-General</t>
  </si>
  <si>
    <t>C102090-Cold Storage</t>
  </si>
  <si>
    <t>C102091-Cipher Lock</t>
  </si>
  <si>
    <t>C103001-General</t>
  </si>
  <si>
    <t>C103002-General</t>
  </si>
  <si>
    <t>C103003-General</t>
  </si>
  <si>
    <t>C103004-General</t>
  </si>
  <si>
    <t>C103005-General</t>
  </si>
  <si>
    <t>C103006-General</t>
  </si>
  <si>
    <t>C103007-General</t>
  </si>
  <si>
    <t>C103008-Concrete</t>
  </si>
  <si>
    <t>C103009-General</t>
  </si>
  <si>
    <t>C103010-General</t>
  </si>
  <si>
    <t>C103011-General</t>
  </si>
  <si>
    <t>C103012-General</t>
  </si>
  <si>
    <t>C103013-General</t>
  </si>
  <si>
    <t>C103014-Fiberglass Grate System</t>
  </si>
  <si>
    <t>C103015-General</t>
  </si>
  <si>
    <t>C103090-General</t>
  </si>
  <si>
    <t>C201001-Exterior Stairs</t>
  </si>
  <si>
    <t>C201002-General</t>
  </si>
  <si>
    <t>C201090-General</t>
  </si>
  <si>
    <t>C301001-General</t>
  </si>
  <si>
    <t>C301002-General</t>
  </si>
  <si>
    <t>C301003-General</t>
  </si>
  <si>
    <t>C301004-General</t>
  </si>
  <si>
    <t>C301005-General</t>
  </si>
  <si>
    <t>C301006-General</t>
  </si>
  <si>
    <t>C301090-General</t>
  </si>
  <si>
    <t>C302001-Ceramic Tile</t>
  </si>
  <si>
    <t>C302002-General</t>
  </si>
  <si>
    <t>C302003-General</t>
  </si>
  <si>
    <t>C302004-Composition Sheet</t>
  </si>
  <si>
    <t>C302005-Carpet Tile</t>
  </si>
  <si>
    <t>C302006-General</t>
  </si>
  <si>
    <t>C302007-General</t>
  </si>
  <si>
    <t>C302008-General</t>
  </si>
  <si>
    <t>C302009-General</t>
  </si>
  <si>
    <t>C302010-Concrete Topping</t>
  </si>
  <si>
    <t>C302011-General</t>
  </si>
  <si>
    <t>C302090-General</t>
  </si>
  <si>
    <t>C303001-General</t>
  </si>
  <si>
    <t>C303002-General</t>
  </si>
  <si>
    <t>C303003-General</t>
  </si>
  <si>
    <t>C303004-General</t>
  </si>
  <si>
    <t>C303005-General</t>
  </si>
  <si>
    <t>C303006-General</t>
  </si>
  <si>
    <t>C303090-Exposed Concrete Finish</t>
  </si>
  <si>
    <t>C304001-General</t>
  </si>
  <si>
    <t>C304002-General</t>
  </si>
  <si>
    <t>C304003-General</t>
  </si>
  <si>
    <t>C304004-General</t>
  </si>
  <si>
    <t>C304005-General</t>
  </si>
  <si>
    <t>C304006-General</t>
  </si>
  <si>
    <t>C304007-General</t>
  </si>
  <si>
    <t>D101001-General</t>
  </si>
  <si>
    <t>D101002-General</t>
  </si>
  <si>
    <t>D101003-General</t>
  </si>
  <si>
    <t>D101004-General</t>
  </si>
  <si>
    <t>D101005-Automatic</t>
  </si>
  <si>
    <t>D101090-Correspondence lifts, elec</t>
  </si>
  <si>
    <t>D102001-General</t>
  </si>
  <si>
    <t>D102002-Cranes, Bridge girder, 10 ton, 20 Ft span</t>
  </si>
  <si>
    <t>D102003-General</t>
  </si>
  <si>
    <t>D103001-10 Ft hieght, 32 In width</t>
  </si>
  <si>
    <t>D103002-Flat, 2 Ft-0 In width</t>
  </si>
  <si>
    <t>D103090-General</t>
  </si>
  <si>
    <t>D109001-General</t>
  </si>
  <si>
    <t>D109002-General</t>
  </si>
  <si>
    <t>D109003-Chute - Linen / Refuse</t>
  </si>
  <si>
    <t>D109004-General</t>
  </si>
  <si>
    <t>D109005-General</t>
  </si>
  <si>
    <t>D109006-General</t>
  </si>
  <si>
    <t>D109090-General</t>
  </si>
  <si>
    <t>D201001-General</t>
  </si>
  <si>
    <t>D201002-General</t>
  </si>
  <si>
    <t>D201003-General</t>
  </si>
  <si>
    <t>D201004-General</t>
  </si>
  <si>
    <t>D201005-Bathtub</t>
  </si>
  <si>
    <t>D201006-Drinking Fountain</t>
  </si>
  <si>
    <t>D201007-General</t>
  </si>
  <si>
    <t>D201090-Emergency Eye Wash</t>
  </si>
  <si>
    <t>D202001-Black / Galvanized Steel  &lt; 1 In Pipe</t>
  </si>
  <si>
    <t>D202002-Backflow Preventer</t>
  </si>
  <si>
    <t>D202003-Booster Pump</t>
  </si>
  <si>
    <t>D202004-General</t>
  </si>
  <si>
    <t>D202005-General</t>
  </si>
  <si>
    <t>D202090-General</t>
  </si>
  <si>
    <t>D203001-General</t>
  </si>
  <si>
    <t>D203002-General</t>
  </si>
  <si>
    <t>D203003-General</t>
  </si>
  <si>
    <t>D203004-Backflow Preventer</t>
  </si>
  <si>
    <t>D203005-General</t>
  </si>
  <si>
    <t>D203090-General</t>
  </si>
  <si>
    <t>D204001-General</t>
  </si>
  <si>
    <t>D204002-General</t>
  </si>
  <si>
    <t>D204003-General</t>
  </si>
  <si>
    <t>D204004-General</t>
  </si>
  <si>
    <t>D204090-General</t>
  </si>
  <si>
    <t>D209001-General</t>
  </si>
  <si>
    <t>D209002-General</t>
  </si>
  <si>
    <t>D209003-General</t>
  </si>
  <si>
    <t>D209004-General</t>
  </si>
  <si>
    <t>D209005-General</t>
  </si>
  <si>
    <t>D209090-General</t>
  </si>
  <si>
    <t>D301001-General</t>
  </si>
  <si>
    <t>D301002-Fuel Storage Tank</t>
  </si>
  <si>
    <t>D301003-General</t>
  </si>
  <si>
    <t>D301004-General</t>
  </si>
  <si>
    <t>D301005-Charge Controller</t>
  </si>
  <si>
    <t>D301006-General</t>
  </si>
  <si>
    <t>D301007-General</t>
  </si>
  <si>
    <t>D301090-General</t>
  </si>
  <si>
    <t>D302001-Electric, Hot Water</t>
  </si>
  <si>
    <t>D302002-Electric, 10.2 MBH</t>
  </si>
  <si>
    <t>D302003-Gas</t>
  </si>
  <si>
    <t>D302004-Air Separator</t>
  </si>
  <si>
    <t>D302005-General</t>
  </si>
  <si>
    <t>D302090-General</t>
  </si>
  <si>
    <t>D303001-Chiller, Absorption, Gas, Water Cooled</t>
  </si>
  <si>
    <t>D303090-General</t>
  </si>
  <si>
    <t>D304001-Dehumidifier</t>
  </si>
  <si>
    <t>D304002-General</t>
  </si>
  <si>
    <t>D304003-Circulating Pump, Double Suction</t>
  </si>
  <si>
    <t>D304004-General</t>
  </si>
  <si>
    <t>D304005-General</t>
  </si>
  <si>
    <t>D304006-Circulating Pump, Double Suction</t>
  </si>
  <si>
    <t>D304007-Ceiling Vents, Passive</t>
  </si>
  <si>
    <t>D304008-Central Station</t>
  </si>
  <si>
    <t>D304090-General</t>
  </si>
  <si>
    <t>D305001-Air Curtain</t>
  </si>
  <si>
    <t>D305002-General</t>
  </si>
  <si>
    <t>D305003-Cab Mount, Four Pipe</t>
  </si>
  <si>
    <t>D305004-Baseboard Heating</t>
  </si>
  <si>
    <t>D305005-208-240 volt, 10 kW</t>
  </si>
  <si>
    <t>D305006-A/C Unit, Computer Room</t>
  </si>
  <si>
    <t>D305090-General</t>
  </si>
  <si>
    <t>D306001-General</t>
  </si>
  <si>
    <t>D306002-analog inputs, sensors (avg. 50 Ft run in 1/2 In EMT), CFM/transducer</t>
  </si>
  <si>
    <t>D306003-air supply for pneumatic, tank mounted duplex compressor, sterter, alternat</t>
  </si>
  <si>
    <t>D306004-General</t>
  </si>
  <si>
    <t>D306005-General</t>
  </si>
  <si>
    <t>D306090-General</t>
  </si>
  <si>
    <t>D307001-General</t>
  </si>
  <si>
    <t>D307002-General</t>
  </si>
  <si>
    <t>D307003-General</t>
  </si>
  <si>
    <t>D307090-General</t>
  </si>
  <si>
    <t>D309001-General</t>
  </si>
  <si>
    <t>D309002-General</t>
  </si>
  <si>
    <t>D309090-General</t>
  </si>
  <si>
    <t>D401001-Fire Alarm Control Panel</t>
  </si>
  <si>
    <t>D401002-Annunciator</t>
  </si>
  <si>
    <t>D402001-Air Compressor</t>
  </si>
  <si>
    <t>D402002-4 In pump, 30 HP, 500 GPM</t>
  </si>
  <si>
    <t>D403001-Fire Hose Equipment</t>
  </si>
  <si>
    <t>D404001-Deluge Systems</t>
  </si>
  <si>
    <t>D404002-General</t>
  </si>
  <si>
    <t>D405001-Dispersion nozzle</t>
  </si>
  <si>
    <t>D409001-General</t>
  </si>
  <si>
    <t>D409002-General</t>
  </si>
  <si>
    <t>D409003-General</t>
  </si>
  <si>
    <t>D409004-General</t>
  </si>
  <si>
    <t>D409090-General</t>
  </si>
  <si>
    <t>D501001-General</t>
  </si>
  <si>
    <t>D501002-Electrical Service - 3 Phase, 120/208 V, 100 A</t>
  </si>
  <si>
    <t>D501003-Buck-boost, 120/240 V primary 12/24 V secondary, 0.10 kVA</t>
  </si>
  <si>
    <t>D501004-General</t>
  </si>
  <si>
    <t>D501005-General</t>
  </si>
  <si>
    <t>D501006-General</t>
  </si>
  <si>
    <t>D501090-Capacitor Bank</t>
  </si>
  <si>
    <t>D502001-General</t>
  </si>
  <si>
    <t>D502002-Exit Lighting</t>
  </si>
  <si>
    <t>D502090-General</t>
  </si>
  <si>
    <t>D503001-General</t>
  </si>
  <si>
    <t>D503002-100 outlets</t>
  </si>
  <si>
    <t>D503003-100 stations</t>
  </si>
  <si>
    <t>D503004-General</t>
  </si>
  <si>
    <t>D503005-General</t>
  </si>
  <si>
    <t>D503006-General</t>
  </si>
  <si>
    <t>D503007-General</t>
  </si>
  <si>
    <t>D503090-General</t>
  </si>
  <si>
    <t>D509001-General</t>
  </si>
  <si>
    <t>D509002-Emergency Lighting</t>
  </si>
  <si>
    <t>D509003-General</t>
  </si>
  <si>
    <t>D509004-General</t>
  </si>
  <si>
    <t>D509005-General</t>
  </si>
  <si>
    <t>D509006-General</t>
  </si>
  <si>
    <t>D509090-General</t>
  </si>
  <si>
    <t>E101001-General</t>
  </si>
  <si>
    <t>E101002-General</t>
  </si>
  <si>
    <t>E101003-General</t>
  </si>
  <si>
    <t>E101004-General</t>
  </si>
  <si>
    <t>E101005-General</t>
  </si>
  <si>
    <t>E101006-General</t>
  </si>
  <si>
    <t>E101007-General</t>
  </si>
  <si>
    <t>E101008-General</t>
  </si>
  <si>
    <t>E102001-General</t>
  </si>
  <si>
    <t>E102002-General</t>
  </si>
  <si>
    <t>E102003-General</t>
  </si>
  <si>
    <t>E102004-General</t>
  </si>
  <si>
    <t>E102005-General</t>
  </si>
  <si>
    <t>E102006-General</t>
  </si>
  <si>
    <t>E102007-General</t>
  </si>
  <si>
    <t>E102008-General</t>
  </si>
  <si>
    <t>E102009-General</t>
  </si>
  <si>
    <t>E102010-General</t>
  </si>
  <si>
    <t>E103001-General</t>
  </si>
  <si>
    <t>E103002-General</t>
  </si>
  <si>
    <t>E103003-General</t>
  </si>
  <si>
    <t>E103004-Automotive lifts (Hydraulic), clear floor, 2 post, 30,000 lb</t>
  </si>
  <si>
    <t>E109001-General</t>
  </si>
  <si>
    <t>E109002-General</t>
  </si>
  <si>
    <t>E109003-General</t>
  </si>
  <si>
    <t>E109004-General</t>
  </si>
  <si>
    <t>E109005-General</t>
  </si>
  <si>
    <t>E109006-General</t>
  </si>
  <si>
    <t>E109007-General</t>
  </si>
  <si>
    <t>E109008-General</t>
  </si>
  <si>
    <t>E109009-General</t>
  </si>
  <si>
    <t>E109010-General</t>
  </si>
  <si>
    <t>E109090-General</t>
  </si>
  <si>
    <t>E201001-General</t>
  </si>
  <si>
    <t>E201002-General</t>
  </si>
  <si>
    <t>E201003-General</t>
  </si>
  <si>
    <t>E201004-General</t>
  </si>
  <si>
    <t>E201090-General</t>
  </si>
  <si>
    <t>E202001-General</t>
  </si>
  <si>
    <t>E202002-General</t>
  </si>
  <si>
    <t>E202003-General</t>
  </si>
  <si>
    <t>E202004-General</t>
  </si>
  <si>
    <t>E202005-General</t>
  </si>
  <si>
    <t>E202006-General</t>
  </si>
  <si>
    <t>E202090-General</t>
  </si>
  <si>
    <t>F101001-General</t>
  </si>
  <si>
    <t>F101002-General</t>
  </si>
  <si>
    <t>F101003-General</t>
  </si>
  <si>
    <t>F101090-General</t>
  </si>
  <si>
    <t>F102001-Cold Storage Room</t>
  </si>
  <si>
    <t>F102002-General</t>
  </si>
  <si>
    <t>F102090-General</t>
  </si>
  <si>
    <t>F103001-General</t>
  </si>
  <si>
    <t>F103002-General</t>
  </si>
  <si>
    <t>F103003-General</t>
  </si>
  <si>
    <t>F103090-General</t>
  </si>
  <si>
    <t>F104001-General</t>
  </si>
  <si>
    <t>F104002-General</t>
  </si>
  <si>
    <t>F104003-General</t>
  </si>
  <si>
    <t>F104004-General</t>
  </si>
  <si>
    <t>F104005-General</t>
  </si>
  <si>
    <t>F104090-General</t>
  </si>
  <si>
    <t>F105001-General</t>
  </si>
  <si>
    <t>F105002-General</t>
  </si>
  <si>
    <t>F105090-General</t>
  </si>
  <si>
    <t>F201001-General</t>
  </si>
  <si>
    <t>F201002-General</t>
  </si>
  <si>
    <t>F201003-General</t>
  </si>
  <si>
    <t>F201004-General</t>
  </si>
  <si>
    <t>F201005-General</t>
  </si>
  <si>
    <t>F201006-General</t>
  </si>
  <si>
    <t>F201007-General</t>
  </si>
  <si>
    <t>F201008-General</t>
  </si>
  <si>
    <t>F201090-General</t>
  </si>
  <si>
    <t>F202001-General</t>
  </si>
  <si>
    <t>F202002-General</t>
  </si>
  <si>
    <t>F202003-General</t>
  </si>
  <si>
    <t>F202004-General</t>
  </si>
  <si>
    <t>F202005-General</t>
  </si>
  <si>
    <t>F202006-General</t>
  </si>
  <si>
    <t>F202007-General</t>
  </si>
  <si>
    <t>F202008-General</t>
  </si>
  <si>
    <t>F202090-General</t>
  </si>
  <si>
    <t>G101001-General</t>
  </si>
  <si>
    <t>G101002-General</t>
  </si>
  <si>
    <t>G101003-General</t>
  </si>
  <si>
    <t>G101004-General</t>
  </si>
  <si>
    <t>G101005-General</t>
  </si>
  <si>
    <t>G101006-General</t>
  </si>
  <si>
    <t>G101090-General</t>
  </si>
  <si>
    <t>G102001-General</t>
  </si>
  <si>
    <t>G102002-General</t>
  </si>
  <si>
    <t>G102003-General</t>
  </si>
  <si>
    <t>G102004-General</t>
  </si>
  <si>
    <t>G102005-General</t>
  </si>
  <si>
    <t>G102006-General</t>
  </si>
  <si>
    <t>G102007-General</t>
  </si>
  <si>
    <t>G102090-General</t>
  </si>
  <si>
    <t>G103001-General</t>
  </si>
  <si>
    <t>G103002-General</t>
  </si>
  <si>
    <t>G103003-General</t>
  </si>
  <si>
    <t>G103004-General</t>
  </si>
  <si>
    <t>G103005-General</t>
  </si>
  <si>
    <t>G103006-General</t>
  </si>
  <si>
    <t>G103007-General</t>
  </si>
  <si>
    <t>G103008-General</t>
  </si>
  <si>
    <t>G103009-General</t>
  </si>
  <si>
    <t>G103010-General</t>
  </si>
  <si>
    <t>G103011-General</t>
  </si>
  <si>
    <t>G103090-General</t>
  </si>
  <si>
    <t>G104001-General</t>
  </si>
  <si>
    <t>G104002-General</t>
  </si>
  <si>
    <t>G104090-General</t>
  </si>
  <si>
    <t>G201001-General</t>
  </si>
  <si>
    <t>G201002-General</t>
  </si>
  <si>
    <t>G201003-General</t>
  </si>
  <si>
    <t>G201004-General</t>
  </si>
  <si>
    <t>G201005-General</t>
  </si>
  <si>
    <t>G201006-General</t>
  </si>
  <si>
    <t>G201090-General</t>
  </si>
  <si>
    <t>G202001-General</t>
  </si>
  <si>
    <t>G202002-General</t>
  </si>
  <si>
    <t>G202003-General</t>
  </si>
  <si>
    <t>G202004-General</t>
  </si>
  <si>
    <t>G202005-General</t>
  </si>
  <si>
    <t>G202006-General</t>
  </si>
  <si>
    <t>G202007-General</t>
  </si>
  <si>
    <t>G202090-General</t>
  </si>
  <si>
    <t>G203001-General</t>
  </si>
  <si>
    <t>G203002-General</t>
  </si>
  <si>
    <t>G203003-General</t>
  </si>
  <si>
    <t>G203004-General</t>
  </si>
  <si>
    <t>G203005-General</t>
  </si>
  <si>
    <t>G203090-General</t>
  </si>
  <si>
    <t>G204001-Fence/Privacy Wall</t>
  </si>
  <si>
    <t>G204002-Concrete</t>
  </si>
  <si>
    <t>G204003-General</t>
  </si>
  <si>
    <t>G204004-General</t>
  </si>
  <si>
    <t>G204005-General</t>
  </si>
  <si>
    <t>G204006-General</t>
  </si>
  <si>
    <t>G204007-General</t>
  </si>
  <si>
    <t>G204008-General</t>
  </si>
  <si>
    <t>G204009-General</t>
  </si>
  <si>
    <t>G204090-General</t>
  </si>
  <si>
    <t>G205001-General</t>
  </si>
  <si>
    <t>G205002-General</t>
  </si>
  <si>
    <t>G205003-General</t>
  </si>
  <si>
    <t>G205004-General</t>
  </si>
  <si>
    <t>G205005-General</t>
  </si>
  <si>
    <t>G205006-General</t>
  </si>
  <si>
    <t>G205007-General</t>
  </si>
  <si>
    <t>G205090-General</t>
  </si>
  <si>
    <t>G206001-General</t>
  </si>
  <si>
    <t>G206002-General</t>
  </si>
  <si>
    <t>G206003-General</t>
  </si>
  <si>
    <t>G206004-General</t>
  </si>
  <si>
    <t>G206005-General</t>
  </si>
  <si>
    <t>G301001-General</t>
  </si>
  <si>
    <t>G301002-General</t>
  </si>
  <si>
    <t>G301003-General</t>
  </si>
  <si>
    <t>G301004-General</t>
  </si>
  <si>
    <t>G301005-General</t>
  </si>
  <si>
    <t>G301006-General</t>
  </si>
  <si>
    <t>G301007-General</t>
  </si>
  <si>
    <t>G301008-General</t>
  </si>
  <si>
    <t>G301090-General</t>
  </si>
  <si>
    <t>G302001-General</t>
  </si>
  <si>
    <t>G302002-General</t>
  </si>
  <si>
    <t>G302003-General</t>
  </si>
  <si>
    <t>G302004-General</t>
  </si>
  <si>
    <t>G302005-General</t>
  </si>
  <si>
    <t>G302006-General</t>
  </si>
  <si>
    <t>G302090-General</t>
  </si>
  <si>
    <t>G303001-General</t>
  </si>
  <si>
    <t>G303002-General</t>
  </si>
  <si>
    <t>G303003-General</t>
  </si>
  <si>
    <t>G303004-General</t>
  </si>
  <si>
    <t>G303005-General</t>
  </si>
  <si>
    <t>G303006-General</t>
  </si>
  <si>
    <t>G303007-General</t>
  </si>
  <si>
    <t>G303090-General</t>
  </si>
  <si>
    <t>G304001-General</t>
  </si>
  <si>
    <t>G304002-General</t>
  </si>
  <si>
    <t>G304003-General</t>
  </si>
  <si>
    <t>G304004-General</t>
  </si>
  <si>
    <t>G304005-General</t>
  </si>
  <si>
    <t>G304006-General</t>
  </si>
  <si>
    <t>G304090-General</t>
  </si>
  <si>
    <t>G305001-General</t>
  </si>
  <si>
    <t>G305002-General</t>
  </si>
  <si>
    <t>G305003-General</t>
  </si>
  <si>
    <t>G305004-General</t>
  </si>
  <si>
    <t>G305005-General</t>
  </si>
  <si>
    <t>G305006-General</t>
  </si>
  <si>
    <t>G305090-General</t>
  </si>
  <si>
    <t>G306001-General</t>
  </si>
  <si>
    <t>G306002-General</t>
  </si>
  <si>
    <t>G306003-General</t>
  </si>
  <si>
    <t>G306004-General</t>
  </si>
  <si>
    <t>G306005-General</t>
  </si>
  <si>
    <t>G306006-General</t>
  </si>
  <si>
    <t>G306007-General</t>
  </si>
  <si>
    <t>G306008-General</t>
  </si>
  <si>
    <t>G306009-General</t>
  </si>
  <si>
    <t>G306090-General</t>
  </si>
  <si>
    <t>G309001-General</t>
  </si>
  <si>
    <t>G309002-General</t>
  </si>
  <si>
    <t>G309003-General</t>
  </si>
  <si>
    <t>G309004-General</t>
  </si>
  <si>
    <t>G309005-General</t>
  </si>
  <si>
    <t>G309090-General</t>
  </si>
  <si>
    <t>G401001-General</t>
  </si>
  <si>
    <t>G401002-General</t>
  </si>
  <si>
    <t>G401003-General</t>
  </si>
  <si>
    <t>G401004-General</t>
  </si>
  <si>
    <t>G401005-General</t>
  </si>
  <si>
    <t>G401006-General</t>
  </si>
  <si>
    <t>G401007-General</t>
  </si>
  <si>
    <t>G401008-General</t>
  </si>
  <si>
    <t>G401009-General</t>
  </si>
  <si>
    <t>G401010-General</t>
  </si>
  <si>
    <t>G401011-General</t>
  </si>
  <si>
    <t>G401090-General</t>
  </si>
  <si>
    <t>G402001-General</t>
  </si>
  <si>
    <t>G402002-General</t>
  </si>
  <si>
    <t>G402003-General</t>
  </si>
  <si>
    <t>G402004-General</t>
  </si>
  <si>
    <t>G402005-General</t>
  </si>
  <si>
    <t>G402006-General</t>
  </si>
  <si>
    <t>G402007-General</t>
  </si>
  <si>
    <t>G403001-General</t>
  </si>
  <si>
    <t>G403002-General</t>
  </si>
  <si>
    <t>G403003-General</t>
  </si>
  <si>
    <t>G403004-General</t>
  </si>
  <si>
    <t>G403005-General</t>
  </si>
  <si>
    <t>G403006-General</t>
  </si>
  <si>
    <t>G403007-General</t>
  </si>
  <si>
    <t>G403008-General</t>
  </si>
  <si>
    <t>G403009-General</t>
  </si>
  <si>
    <t>G403090-General</t>
  </si>
  <si>
    <t>G409001-General</t>
  </si>
  <si>
    <t>G409002-General</t>
  </si>
  <si>
    <t>G409003-General</t>
  </si>
  <si>
    <t>G409090-General</t>
  </si>
  <si>
    <t>G901001-General</t>
  </si>
  <si>
    <t>G901002-General</t>
  </si>
  <si>
    <t>G909001-General</t>
  </si>
  <si>
    <t>G909002-General</t>
  </si>
  <si>
    <t>G909003-General</t>
  </si>
  <si>
    <t>G909090-General</t>
  </si>
  <si>
    <t>H101001-General</t>
  </si>
  <si>
    <t>H101002-General</t>
  </si>
  <si>
    <t>H101003-General</t>
  </si>
  <si>
    <t>H101004-General</t>
  </si>
  <si>
    <t>H101005-General</t>
  </si>
  <si>
    <t>H101006-General</t>
  </si>
  <si>
    <t>H101007-General</t>
  </si>
  <si>
    <t>H101008-General</t>
  </si>
  <si>
    <t>H101009-General</t>
  </si>
  <si>
    <t>H101010-General</t>
  </si>
  <si>
    <t>H102001-General</t>
  </si>
  <si>
    <t>H102002-General</t>
  </si>
  <si>
    <t>H102003-General</t>
  </si>
  <si>
    <t>H102004-General</t>
  </si>
  <si>
    <t>H103001-General</t>
  </si>
  <si>
    <t>H103002-General</t>
  </si>
  <si>
    <t>H103003-General</t>
  </si>
  <si>
    <t>H103004-General</t>
  </si>
  <si>
    <t>H103005-General</t>
  </si>
  <si>
    <t>H103006-General</t>
  </si>
  <si>
    <t>H103007-General</t>
  </si>
  <si>
    <t>H103008-General</t>
  </si>
  <si>
    <t>H103009-General</t>
  </si>
  <si>
    <t>H103010-General</t>
  </si>
  <si>
    <t>H103011-General</t>
  </si>
  <si>
    <t>H104001-General</t>
  </si>
  <si>
    <t>H104002-General</t>
  </si>
  <si>
    <t>H104003-General</t>
  </si>
  <si>
    <t>H104004-General</t>
  </si>
  <si>
    <t>H104005-General</t>
  </si>
  <si>
    <t>H104006-General</t>
  </si>
  <si>
    <t>H301001-General</t>
  </si>
  <si>
    <t>H301002-General</t>
  </si>
  <si>
    <t>H302001-General</t>
  </si>
  <si>
    <t>H302002-General</t>
  </si>
  <si>
    <t>H302003-General</t>
  </si>
  <si>
    <t>H402001-General</t>
  </si>
  <si>
    <t>H402002-General</t>
  </si>
  <si>
    <t>H402003-General</t>
  </si>
  <si>
    <t>H501001-General</t>
  </si>
  <si>
    <t>H501002-General</t>
  </si>
  <si>
    <t>H501003-General</t>
  </si>
  <si>
    <t>H501004-General</t>
  </si>
  <si>
    <t>H501005-General</t>
  </si>
  <si>
    <t>H501006-General</t>
  </si>
  <si>
    <t>H501007-General</t>
  </si>
  <si>
    <t>H501008-General</t>
  </si>
  <si>
    <t>H502001-General</t>
  </si>
  <si>
    <t>H502002-General</t>
  </si>
  <si>
    <t>H502003-General</t>
  </si>
  <si>
    <t>H502004-General</t>
  </si>
  <si>
    <t>H502005-General</t>
  </si>
  <si>
    <t>H502006-General</t>
  </si>
  <si>
    <t>H503001-General</t>
  </si>
  <si>
    <t>H503002-General</t>
  </si>
  <si>
    <t>A101001-General</t>
  </si>
  <si>
    <t>A101002-Column Pier - Concrete</t>
  </si>
  <si>
    <t>A101003-Other</t>
  </si>
  <si>
    <t>A101090-Other</t>
  </si>
  <si>
    <t>A102001-General</t>
  </si>
  <si>
    <t>A102002-Other</t>
  </si>
  <si>
    <t>A102003-Other</t>
  </si>
  <si>
    <t>A102004-Other</t>
  </si>
  <si>
    <t>A102005-Other</t>
  </si>
  <si>
    <t>A102006-Other</t>
  </si>
  <si>
    <t>A102090-Other</t>
  </si>
  <si>
    <t>A103001-Other</t>
  </si>
  <si>
    <t>A103002-Other</t>
  </si>
  <si>
    <t>A103003-Other</t>
  </si>
  <si>
    <t>A103004-Other</t>
  </si>
  <si>
    <t>A103005-Other</t>
  </si>
  <si>
    <t>A103090-Other</t>
  </si>
  <si>
    <t>A201001-Other</t>
  </si>
  <si>
    <t>A201002-Other</t>
  </si>
  <si>
    <t>A201003-Other</t>
  </si>
  <si>
    <t>A201090-Other</t>
  </si>
  <si>
    <t>A202001-Concrete Block</t>
  </si>
  <si>
    <t>A202002-Other</t>
  </si>
  <si>
    <t>A202003-Other</t>
  </si>
  <si>
    <t>A202090-Other</t>
  </si>
  <si>
    <t>B101001-Beam/Girder - Concrete</t>
  </si>
  <si>
    <t>B101002-Concrete</t>
  </si>
  <si>
    <t>B101003-Deck - Composite w/Structural Beam</t>
  </si>
  <si>
    <t>B101004-Other</t>
  </si>
  <si>
    <t>B101005-Other</t>
  </si>
  <si>
    <t>B101006-Other</t>
  </si>
  <si>
    <t>B101007-Other</t>
  </si>
  <si>
    <t>B101090-Other</t>
  </si>
  <si>
    <t>B102001-Beam/Girder - Concrete</t>
  </si>
  <si>
    <t>B102002-Concrete</t>
  </si>
  <si>
    <t>B102003-Deck - Fiber Cement</t>
  </si>
  <si>
    <t>B102004-Other</t>
  </si>
  <si>
    <t>B102090-Other</t>
  </si>
  <si>
    <t>B201001-Brick Veneer w/CMU Backup</t>
  </si>
  <si>
    <t>B201002-Other</t>
  </si>
  <si>
    <t>B201003-General</t>
  </si>
  <si>
    <t>B201004-Other</t>
  </si>
  <si>
    <t>B201005-Other</t>
  </si>
  <si>
    <t>B201006-Handrailing</t>
  </si>
  <si>
    <t>B201007-Other</t>
  </si>
  <si>
    <t>B201008-Other</t>
  </si>
  <si>
    <t>B201009-Other</t>
  </si>
  <si>
    <t>B201010-Other</t>
  </si>
  <si>
    <t>B201011-Other</t>
  </si>
  <si>
    <t>B201012-Other</t>
  </si>
  <si>
    <t>B201090-Other</t>
  </si>
  <si>
    <t>B202001-Exterior Glazing</t>
  </si>
  <si>
    <t>B202002-Other</t>
  </si>
  <si>
    <t>B202003-Other</t>
  </si>
  <si>
    <t>B202090-Other</t>
  </si>
  <si>
    <t>B203001-General</t>
  </si>
  <si>
    <t>B203002-Other</t>
  </si>
  <si>
    <t>B203003-General</t>
  </si>
  <si>
    <t>B203004-Aluminum/Fiberglass, Manual, 12 FT x 12 Ft</t>
  </si>
  <si>
    <t>B203005-Other</t>
  </si>
  <si>
    <t>B203006-Other</t>
  </si>
  <si>
    <t>B203007-Other</t>
  </si>
  <si>
    <t>B203008-Other</t>
  </si>
  <si>
    <t>B203090-General</t>
  </si>
  <si>
    <t>B203091-Other</t>
  </si>
  <si>
    <t>B301001-Asphalt Shingles</t>
  </si>
  <si>
    <t>B301002-General</t>
  </si>
  <si>
    <t>B301003-Fiberglass Batts</t>
  </si>
  <si>
    <t>B301004-Flashings - Base</t>
  </si>
  <si>
    <t>B301005-General</t>
  </si>
  <si>
    <t>B301006-Gravity Ventilator</t>
  </si>
  <si>
    <t>B301090-Other</t>
  </si>
  <si>
    <t>C101001-Other</t>
  </si>
  <si>
    <t>C101002-Other</t>
  </si>
  <si>
    <t>C101003-Other</t>
  </si>
  <si>
    <t>C101004-Guardrail</t>
  </si>
  <si>
    <t>C101005-Interior Windows</t>
  </si>
  <si>
    <t>C101006-Other</t>
  </si>
  <si>
    <t>C101007-Other</t>
  </si>
  <si>
    <t>C101008-Other</t>
  </si>
  <si>
    <t>C101090-Other</t>
  </si>
  <si>
    <t>C102001-Metal Door</t>
  </si>
  <si>
    <t>C102002-Other</t>
  </si>
  <si>
    <t>C102003-Fire Door - Sliding</t>
  </si>
  <si>
    <t>C102004-Other</t>
  </si>
  <si>
    <t>C102005-Metal</t>
  </si>
  <si>
    <t>C102006-Other</t>
  </si>
  <si>
    <t>C102007-Other</t>
  </si>
  <si>
    <t>C102090-General</t>
  </si>
  <si>
    <t>C102091-General</t>
  </si>
  <si>
    <t>C103001-Other</t>
  </si>
  <si>
    <t>C103002-Other</t>
  </si>
  <si>
    <t>C103003-Other</t>
  </si>
  <si>
    <t>C103004-Other</t>
  </si>
  <si>
    <t>C103005-Other</t>
  </si>
  <si>
    <t>C103006-Other</t>
  </si>
  <si>
    <t>C103007-Other</t>
  </si>
  <si>
    <t>C103008-Corian</t>
  </si>
  <si>
    <t>C103009-Other</t>
  </si>
  <si>
    <t>C103010-Other</t>
  </si>
  <si>
    <t>C103011-Other</t>
  </si>
  <si>
    <t>C103012-Other</t>
  </si>
  <si>
    <t>C103013-Other</t>
  </si>
  <si>
    <t>C103014-General</t>
  </si>
  <si>
    <t>C103015-Other</t>
  </si>
  <si>
    <t>C103090-Ladder</t>
  </si>
  <si>
    <t>C201001-Exterior Stairs - Concrete (12 Riser Flight)</t>
  </si>
  <si>
    <t>C201002-Other</t>
  </si>
  <si>
    <t>C201090-Other</t>
  </si>
  <si>
    <t>C301001-Other</t>
  </si>
  <si>
    <t>C301002-Other</t>
  </si>
  <si>
    <t>C301003-Other</t>
  </si>
  <si>
    <t>C301004-Other</t>
  </si>
  <si>
    <t>C301005-Laminated Plastic</t>
  </si>
  <si>
    <t>C301006-Other</t>
  </si>
  <si>
    <t>C301090-Other</t>
  </si>
  <si>
    <t>C302001-General</t>
  </si>
  <si>
    <t>C302002-Other</t>
  </si>
  <si>
    <t>C302003-Other</t>
  </si>
  <si>
    <t>C302004-Cork Tile</t>
  </si>
  <si>
    <t>C302005-General</t>
  </si>
  <si>
    <t>C302006-Other</t>
  </si>
  <si>
    <t>C302007-Other</t>
  </si>
  <si>
    <t>C302008-Other</t>
  </si>
  <si>
    <t>C302009-Other</t>
  </si>
  <si>
    <t>C302010-Epoxy</t>
  </si>
  <si>
    <t>C302011-Other</t>
  </si>
  <si>
    <t>C302090-Other</t>
  </si>
  <si>
    <t>C303001-Other</t>
  </si>
  <si>
    <t>C303002-Other</t>
  </si>
  <si>
    <t>C303003-Other</t>
  </si>
  <si>
    <t>C303004-Other</t>
  </si>
  <si>
    <t>C303005-Other</t>
  </si>
  <si>
    <t>C303006-Other</t>
  </si>
  <si>
    <t>C303090-General</t>
  </si>
  <si>
    <t>C304001-Other</t>
  </si>
  <si>
    <t>C304002-Other</t>
  </si>
  <si>
    <t>C304003-Other</t>
  </si>
  <si>
    <t>C304004-Other</t>
  </si>
  <si>
    <t>C304005-Other</t>
  </si>
  <si>
    <t>C304006-Other</t>
  </si>
  <si>
    <t>C304007-Other</t>
  </si>
  <si>
    <t>D101001-Other</t>
  </si>
  <si>
    <t>D101002-Hydraulic Elevators - 1500 lb, 2 floors</t>
  </si>
  <si>
    <t>D101003-Hydraulic Elevators - (class"B"), 10,000 lb, 2 floors</t>
  </si>
  <si>
    <t>D101004-Inclined, stair climber</t>
  </si>
  <si>
    <t>D101005-Electric</t>
  </si>
  <si>
    <t>D101090-Correspondence lifts, hand</t>
  </si>
  <si>
    <t>D102001-Other</t>
  </si>
  <si>
    <t>D102002-Cranes, Bridge girder, 10 ton, 30 Ft span</t>
  </si>
  <si>
    <t>D102003-Other</t>
  </si>
  <si>
    <t>D103001-10 Ft hieght, 48 In width</t>
  </si>
  <si>
    <t>D103002-Flat, 3 Ft-4 In width</t>
  </si>
  <si>
    <t>D103090-Other</t>
  </si>
  <si>
    <t>D109001-Other</t>
  </si>
  <si>
    <t>D109002-Horizontal belt, 27 Ft length</t>
  </si>
  <si>
    <t>D109003-Chute - Personnel</t>
  </si>
  <si>
    <t>D109004-Other</t>
  </si>
  <si>
    <t>D109005-Other</t>
  </si>
  <si>
    <t>D109006-Other</t>
  </si>
  <si>
    <t>D109090-Other</t>
  </si>
  <si>
    <t>D201001-Other</t>
  </si>
  <si>
    <t>D201002-Other</t>
  </si>
  <si>
    <t>D201003-Other</t>
  </si>
  <si>
    <t>D201004-Group Wash Fountain</t>
  </si>
  <si>
    <t>D201005-Combo Unit (Shower / Tub)</t>
  </si>
  <si>
    <t>D201006-General</t>
  </si>
  <si>
    <t>D201007-Other</t>
  </si>
  <si>
    <t>D201090-Emergency Shower</t>
  </si>
  <si>
    <t>D202001-Black / Galvanized Steel  1 In-2 In Pipe</t>
  </si>
  <si>
    <t>D202002-Backflow Preventer - 1 In Pipe</t>
  </si>
  <si>
    <t>D202003-Booster Pump - 1 HP</t>
  </si>
  <si>
    <t>D202004-Other</t>
  </si>
  <si>
    <t>D202005-Other</t>
  </si>
  <si>
    <t>D202090-Other</t>
  </si>
  <si>
    <t>D203001-Other</t>
  </si>
  <si>
    <t>D203002-Other</t>
  </si>
  <si>
    <t>D203003-Other</t>
  </si>
  <si>
    <t>D203004-Backflow Preventer - &gt; 6 In Pipe</t>
  </si>
  <si>
    <t>D203005-Other</t>
  </si>
  <si>
    <t>D203090-Other</t>
  </si>
  <si>
    <t>D204001-Other</t>
  </si>
  <si>
    <t>D204002-Other</t>
  </si>
  <si>
    <t>D204003-Other</t>
  </si>
  <si>
    <t>D204004-Other</t>
  </si>
  <si>
    <t>D204090-Other</t>
  </si>
  <si>
    <t>D209001-Other</t>
  </si>
  <si>
    <t>D209002-Other</t>
  </si>
  <si>
    <t>D209003-Other</t>
  </si>
  <si>
    <t>D209004-Other</t>
  </si>
  <si>
    <t>D209005-Other</t>
  </si>
  <si>
    <t>D209090-Other</t>
  </si>
  <si>
    <t>D301001-Other</t>
  </si>
  <si>
    <t>D301002-Fuel Storage Tank - Fuel Storage Tank, 1000 GAL</t>
  </si>
  <si>
    <t>D301003-Other</t>
  </si>
  <si>
    <t>D301004-Other</t>
  </si>
  <si>
    <t>D301005-Closed Loop, Space/Hot Water Systems</t>
  </si>
  <si>
    <t>D301006-Other</t>
  </si>
  <si>
    <t>D301007-Other</t>
  </si>
  <si>
    <t>D301090-Ice Bank</t>
  </si>
  <si>
    <t>D302001-Electric, Hot Water -    &lt;22 KW, &lt;78 MBH</t>
  </si>
  <si>
    <t>D302002-Electric, 17.1 MBH</t>
  </si>
  <si>
    <t>D302003-Gas - 100 MBH</t>
  </si>
  <si>
    <t>D302004-Air Separator - Air control, air separator, 10 In diameter, includes strainer</t>
  </si>
  <si>
    <t>D302005-Other</t>
  </si>
  <si>
    <t>D302090-Other</t>
  </si>
  <si>
    <t>D303001-Chiller, Absorption, Gas, Water Cooled -  800 TN</t>
  </si>
  <si>
    <t>D303002-Condenser, DX, Air Cooled - Belt Drive, 101 ton, R-22</t>
  </si>
  <si>
    <t>D303090-Other</t>
  </si>
  <si>
    <t>D304001-Dehumidifier - 1.5 lb./Hr., 50 CFM</t>
  </si>
  <si>
    <t>D304002-Other</t>
  </si>
  <si>
    <t>D304003-Circulating Pump, Double Suction - 10 In size, 150 HP, to 4000 GPM</t>
  </si>
  <si>
    <t>D304004-Other</t>
  </si>
  <si>
    <t>D304005-Other</t>
  </si>
  <si>
    <t>D304006-Circulating Pump, Double Suction - 10 In size, 150 HP, to 4000 GPM</t>
  </si>
  <si>
    <t>D304007-Ceiling Vents, Passive - Passive &lt; 50 CFM</t>
  </si>
  <si>
    <t>D304008-Central Station -  2000 CFM</t>
  </si>
  <si>
    <t>D304090-Other</t>
  </si>
  <si>
    <t>D305001-Fan System, Axial</t>
  </si>
  <si>
    <t>D305002-Hydronic</t>
  </si>
  <si>
    <t>D305003-Cab Mount, Four Pipe - 1 ton</t>
  </si>
  <si>
    <t>D305004-Baseboard Heating - 1 In Copper Tube</t>
  </si>
  <si>
    <t>D305005-208-240 volt, 15 kW</t>
  </si>
  <si>
    <t>D305006-A/C Unit, Computer Room - Air Cooled, 10 ton</t>
  </si>
  <si>
    <t>D305090-Other</t>
  </si>
  <si>
    <t>D306001-Other</t>
  </si>
  <si>
    <t>D306002-analog inputs, sensors (avg. 50 Ft run in 1/2 In EMT), duct humidity, +/- 3%</t>
  </si>
  <si>
    <t>D306004-Other</t>
  </si>
  <si>
    <t>D306005-Other</t>
  </si>
  <si>
    <t>D306090-Other</t>
  </si>
  <si>
    <t>D307001-Other</t>
  </si>
  <si>
    <t>D307002-Other</t>
  </si>
  <si>
    <t>D307003-Other</t>
  </si>
  <si>
    <t>D307090-Other</t>
  </si>
  <si>
    <t>D309001-Other</t>
  </si>
  <si>
    <t>D309002-Other</t>
  </si>
  <si>
    <t>D309090-Other</t>
  </si>
  <si>
    <t>D401001-Fire Alarm Control Panel, multizone (4)</t>
  </si>
  <si>
    <t>D401002-Battery standby power 10 In x 10 In x 17 In</t>
  </si>
  <si>
    <t>D402001-Air Dryer</t>
  </si>
  <si>
    <t>D402002-5 In pump, 100 HP, 1000 GPM</t>
  </si>
  <si>
    <t>D403001-Fire Hose Equipment - Fire pump, diesel, with controller, 10 In pump, 300 HP, 3500 GPM, 100 psi</t>
  </si>
  <si>
    <t>D404001-Deluge Systems - extra hazard</t>
  </si>
  <si>
    <t>D404002-Other</t>
  </si>
  <si>
    <t>D405001-Dispersion nozzle, carbon dioxide 3 In x 5In dispersion nozzle</t>
  </si>
  <si>
    <t>D409001-Other</t>
  </si>
  <si>
    <t>D409002-Other</t>
  </si>
  <si>
    <t>D409003-Other</t>
  </si>
  <si>
    <t>D409004-Other</t>
  </si>
  <si>
    <t>D409090-Other</t>
  </si>
  <si>
    <t>D501001-Other</t>
  </si>
  <si>
    <t>D501002-Electrical Service - 3 Phase, 120/208 V, 1000 A</t>
  </si>
  <si>
    <t>D501003-Buck-boost, 120/240 V primary 12/24 V secondary, 0.25 kVA</t>
  </si>
  <si>
    <t>D501004-Main lugs,  50 amp</t>
  </si>
  <si>
    <t>D501005-Main circuit breaker, 120/208 V, 100 amp, NQOD</t>
  </si>
  <si>
    <t>D501006-Motor Control Center - Size 1, 10 HP, 12 In high</t>
  </si>
  <si>
    <t>D501090-Capacitor Bank - 240 V, 0.5 kVAR</t>
  </si>
  <si>
    <t>D502001-Other</t>
  </si>
  <si>
    <t>D502002-Explosion Proof Lighting</t>
  </si>
  <si>
    <t>D502090-Other</t>
  </si>
  <si>
    <t>D503001-Other</t>
  </si>
  <si>
    <t>D503002-12 outlets</t>
  </si>
  <si>
    <t>D503003-12 stations</t>
  </si>
  <si>
    <t>D503004-Other</t>
  </si>
  <si>
    <t>D503005-Other</t>
  </si>
  <si>
    <t>D503006-Other</t>
  </si>
  <si>
    <t>D503007-Other</t>
  </si>
  <si>
    <t>D503090-Other</t>
  </si>
  <si>
    <t>D509001-Other</t>
  </si>
  <si>
    <t>D509002-Emergency Lighting - Lead battery, twin sealed beam light</t>
  </si>
  <si>
    <t>D509003-Other</t>
  </si>
  <si>
    <t>D509004-Other</t>
  </si>
  <si>
    <t>D509005-Other</t>
  </si>
  <si>
    <t>D509006-Other</t>
  </si>
  <si>
    <t>D509090-Other</t>
  </si>
  <si>
    <t>E101001-Other</t>
  </si>
  <si>
    <t>E101002-Other</t>
  </si>
  <si>
    <t>E101003-Other</t>
  </si>
  <si>
    <t>E101004-Other</t>
  </si>
  <si>
    <t>E101005-Other</t>
  </si>
  <si>
    <t>E101006-Other</t>
  </si>
  <si>
    <t>E101007-Other</t>
  </si>
  <si>
    <t>E101008-Other</t>
  </si>
  <si>
    <t>E102001-Other</t>
  </si>
  <si>
    <t>E102002-Other</t>
  </si>
  <si>
    <t>E102003-Other</t>
  </si>
  <si>
    <t>E102004-Other</t>
  </si>
  <si>
    <t>E102005-Other</t>
  </si>
  <si>
    <t>E102006-Other</t>
  </si>
  <si>
    <t>E102007-Other</t>
  </si>
  <si>
    <t>E102008-Other</t>
  </si>
  <si>
    <t>E102009-Other</t>
  </si>
  <si>
    <t>E102010-Other</t>
  </si>
  <si>
    <t>E103001-Other</t>
  </si>
  <si>
    <t>E103002-Loading Dock Equipment - Dock Leveler, hydraulic, 7 Ft x 8 Ft, 10 ton</t>
  </si>
  <si>
    <t>E103003-Other</t>
  </si>
  <si>
    <t>E103004-Automotive lifts (Hydraulic), clear floor, 2 post, 6000 lb</t>
  </si>
  <si>
    <t>E109001-Other</t>
  </si>
  <si>
    <t>E109002-Other</t>
  </si>
  <si>
    <t>E109003-Other</t>
  </si>
  <si>
    <t>E109004-Other</t>
  </si>
  <si>
    <t>E109005-Other</t>
  </si>
  <si>
    <t>E109006-Other</t>
  </si>
  <si>
    <t>E109007-Other</t>
  </si>
  <si>
    <t>E109008-Other</t>
  </si>
  <si>
    <t>E109009-Other</t>
  </si>
  <si>
    <t>E109010-Other</t>
  </si>
  <si>
    <t>E109090-Other</t>
  </si>
  <si>
    <t>E201001-Other</t>
  </si>
  <si>
    <t>E201002-Other</t>
  </si>
  <si>
    <t>E201003-Other</t>
  </si>
  <si>
    <t>E201004-Other</t>
  </si>
  <si>
    <t>E201090-Other</t>
  </si>
  <si>
    <t>E202001-Other</t>
  </si>
  <si>
    <t>E202002-Other</t>
  </si>
  <si>
    <t>E202003-Other</t>
  </si>
  <si>
    <t>E202004-Other</t>
  </si>
  <si>
    <t>E202005-Other</t>
  </si>
  <si>
    <t>E202006-Other</t>
  </si>
  <si>
    <t>E202090-Other</t>
  </si>
  <si>
    <t>F101001-Other</t>
  </si>
  <si>
    <t>F101002-Other</t>
  </si>
  <si>
    <t>F101003-Other</t>
  </si>
  <si>
    <t>F101090-Other</t>
  </si>
  <si>
    <t>F102001-General</t>
  </si>
  <si>
    <t>F102002-Other</t>
  </si>
  <si>
    <t>F102090-Other</t>
  </si>
  <si>
    <t>F103001-Other</t>
  </si>
  <si>
    <t>F103002-Other</t>
  </si>
  <si>
    <t>F103003-Other</t>
  </si>
  <si>
    <t>F103090-Other</t>
  </si>
  <si>
    <t>F104001-Other</t>
  </si>
  <si>
    <t>F104002-Other</t>
  </si>
  <si>
    <t>F104003-Other</t>
  </si>
  <si>
    <t>F104004-Other</t>
  </si>
  <si>
    <t>F104005-Other</t>
  </si>
  <si>
    <t>F104090-Other</t>
  </si>
  <si>
    <t>F105001-Other</t>
  </si>
  <si>
    <t>F105002-Other</t>
  </si>
  <si>
    <t>F105090-Other</t>
  </si>
  <si>
    <t>F201001-Other</t>
  </si>
  <si>
    <t>F201002-Other</t>
  </si>
  <si>
    <t>F201003-Other</t>
  </si>
  <si>
    <t>F201004-Other</t>
  </si>
  <si>
    <t>F201005-Other</t>
  </si>
  <si>
    <t>F201006-Other</t>
  </si>
  <si>
    <t>F201007-Other</t>
  </si>
  <si>
    <t>F201008-Other</t>
  </si>
  <si>
    <t>F201090-Other</t>
  </si>
  <si>
    <t>F202001-Other</t>
  </si>
  <si>
    <t>F202002-Other</t>
  </si>
  <si>
    <t>F202003-Other</t>
  </si>
  <si>
    <t>F202004-Other</t>
  </si>
  <si>
    <t>F202005-Other</t>
  </si>
  <si>
    <t>F202006-Other</t>
  </si>
  <si>
    <t>F202007-Other</t>
  </si>
  <si>
    <t>F202008-Other</t>
  </si>
  <si>
    <t>F202090-Other</t>
  </si>
  <si>
    <t>G101001-Other</t>
  </si>
  <si>
    <t>G101002-Other</t>
  </si>
  <si>
    <t>G101003-Other</t>
  </si>
  <si>
    <t>G101004-Other</t>
  </si>
  <si>
    <t>G101005-Other</t>
  </si>
  <si>
    <t>G101006-Other</t>
  </si>
  <si>
    <t>G101090-Other</t>
  </si>
  <si>
    <t>G102001-Other</t>
  </si>
  <si>
    <t>G102002-Other</t>
  </si>
  <si>
    <t>G102003-Other</t>
  </si>
  <si>
    <t>G102004-Other</t>
  </si>
  <si>
    <t>G102005-Other</t>
  </si>
  <si>
    <t>G102006-Other</t>
  </si>
  <si>
    <t>G102007-Other</t>
  </si>
  <si>
    <t>G102090-Other</t>
  </si>
  <si>
    <t>G103001-Other</t>
  </si>
  <si>
    <t>G103002-Other</t>
  </si>
  <si>
    <t>G103003-Other</t>
  </si>
  <si>
    <t>G103004-Other</t>
  </si>
  <si>
    <t>G103005-Other</t>
  </si>
  <si>
    <t>G103006-Other</t>
  </si>
  <si>
    <t>G103007-Other</t>
  </si>
  <si>
    <t>G103008-Other</t>
  </si>
  <si>
    <t>G103009-Other</t>
  </si>
  <si>
    <t>G103010-Other</t>
  </si>
  <si>
    <t>G103011-Other</t>
  </si>
  <si>
    <t>G103090-Other</t>
  </si>
  <si>
    <t>G104001-Other</t>
  </si>
  <si>
    <t>G104002-Other</t>
  </si>
  <si>
    <t>G104090-Other</t>
  </si>
  <si>
    <t>G201001-Other</t>
  </si>
  <si>
    <t>G201002-Other</t>
  </si>
  <si>
    <t>G201003-Other</t>
  </si>
  <si>
    <t>G201004-Other</t>
  </si>
  <si>
    <t>G201005-Other</t>
  </si>
  <si>
    <t>G201006-Other</t>
  </si>
  <si>
    <t>G201090-Other</t>
  </si>
  <si>
    <t>G202001-Other</t>
  </si>
  <si>
    <t>G202002-Other</t>
  </si>
  <si>
    <t>G202003-Other</t>
  </si>
  <si>
    <t>G202004-Other</t>
  </si>
  <si>
    <t>G202005-Other</t>
  </si>
  <si>
    <t>G202006-Other</t>
  </si>
  <si>
    <t>G202007-Other</t>
  </si>
  <si>
    <t>G202090-Other</t>
  </si>
  <si>
    <t>G203001-Other</t>
  </si>
  <si>
    <t>G203002-Other</t>
  </si>
  <si>
    <t>G203003-Other</t>
  </si>
  <si>
    <t>G203004-Other</t>
  </si>
  <si>
    <t>G203005-Other</t>
  </si>
  <si>
    <t>G203090-Other</t>
  </si>
  <si>
    <t>G204001-Fence/Privacy Wall - Concrete</t>
  </si>
  <si>
    <t>G204002-General</t>
  </si>
  <si>
    <t>G204003-Other</t>
  </si>
  <si>
    <t>G204004-Other</t>
  </si>
  <si>
    <t>G204005-Other</t>
  </si>
  <si>
    <t>G204006-Other</t>
  </si>
  <si>
    <t>G204007-Other</t>
  </si>
  <si>
    <t>G204008-Other</t>
  </si>
  <si>
    <t>G204009-Other</t>
  </si>
  <si>
    <t>G204090-Other</t>
  </si>
  <si>
    <t>G205001-Other</t>
  </si>
  <si>
    <t>G205002-Other</t>
  </si>
  <si>
    <t>G205003-Other</t>
  </si>
  <si>
    <t>G205004-Other</t>
  </si>
  <si>
    <t>G205005-Other</t>
  </si>
  <si>
    <t>G205006-Other</t>
  </si>
  <si>
    <t>G205007-Other</t>
  </si>
  <si>
    <t>G205090-Other</t>
  </si>
  <si>
    <t>G206001-Other</t>
  </si>
  <si>
    <t>G206002-Other</t>
  </si>
  <si>
    <t>G206003-Other</t>
  </si>
  <si>
    <t>G206004-Other</t>
  </si>
  <si>
    <t>G206005-Other</t>
  </si>
  <si>
    <t>G301001-Other</t>
  </si>
  <si>
    <t>G301002-Other</t>
  </si>
  <si>
    <t>G301003-Other</t>
  </si>
  <si>
    <t>G301004-Other</t>
  </si>
  <si>
    <t>G301005-Other</t>
  </si>
  <si>
    <t>G301006-Other</t>
  </si>
  <si>
    <t>G301007-Other</t>
  </si>
  <si>
    <t>G301008-Other</t>
  </si>
  <si>
    <t>G301090-Other</t>
  </si>
  <si>
    <t>G302001-Other</t>
  </si>
  <si>
    <t>G302002-Other</t>
  </si>
  <si>
    <t>G302003-Other</t>
  </si>
  <si>
    <t>G302004-Other</t>
  </si>
  <si>
    <t>G302005-Other</t>
  </si>
  <si>
    <t>G302006-Other</t>
  </si>
  <si>
    <t>G302090-Other</t>
  </si>
  <si>
    <t>G303001-Other</t>
  </si>
  <si>
    <t>G303002-Other</t>
  </si>
  <si>
    <t>G303003-Other</t>
  </si>
  <si>
    <t>G303004-Other</t>
  </si>
  <si>
    <t>G303005-Other</t>
  </si>
  <si>
    <t>G303006-Other</t>
  </si>
  <si>
    <t>G303007-Other</t>
  </si>
  <si>
    <t>G303090-Other</t>
  </si>
  <si>
    <t>G304001-Other</t>
  </si>
  <si>
    <t>G304002-Other</t>
  </si>
  <si>
    <t>G304003-Other</t>
  </si>
  <si>
    <t>G304004-Other</t>
  </si>
  <si>
    <t>G304005-Other</t>
  </si>
  <si>
    <t>G304006-Other</t>
  </si>
  <si>
    <t>G304090-Other</t>
  </si>
  <si>
    <t>G305001-Other</t>
  </si>
  <si>
    <t>G305002-Other</t>
  </si>
  <si>
    <t>G305003-Other</t>
  </si>
  <si>
    <t>G305004-Other</t>
  </si>
  <si>
    <t>G305005-Other</t>
  </si>
  <si>
    <t>G305006-Other</t>
  </si>
  <si>
    <t>G305090-Other</t>
  </si>
  <si>
    <t>G306001-Other</t>
  </si>
  <si>
    <t>G306002-Other</t>
  </si>
  <si>
    <t>G306003-Other</t>
  </si>
  <si>
    <t>G306004-Other</t>
  </si>
  <si>
    <t>G306005-Other</t>
  </si>
  <si>
    <t>G306006-Other</t>
  </si>
  <si>
    <t>G306007-Other</t>
  </si>
  <si>
    <t>G306008-Other</t>
  </si>
  <si>
    <t>G306009-Other</t>
  </si>
  <si>
    <t>G306090-Other</t>
  </si>
  <si>
    <t>G309001-Other</t>
  </si>
  <si>
    <t>G309002-Other</t>
  </si>
  <si>
    <t>G309003-Other</t>
  </si>
  <si>
    <t>G309004-Other</t>
  </si>
  <si>
    <t>G309005-Other</t>
  </si>
  <si>
    <t>G309090-Other</t>
  </si>
  <si>
    <t>G401001-Other</t>
  </si>
  <si>
    <t>G401002-Other</t>
  </si>
  <si>
    <t>G401003-Other</t>
  </si>
  <si>
    <t>G401004-Other</t>
  </si>
  <si>
    <t>G401005-Other</t>
  </si>
  <si>
    <t>G401006-Other</t>
  </si>
  <si>
    <t>G401007-Other</t>
  </si>
  <si>
    <t>G401008-Other</t>
  </si>
  <si>
    <t>G401009-Other</t>
  </si>
  <si>
    <t>G401010-Other</t>
  </si>
  <si>
    <t>G401011-Other</t>
  </si>
  <si>
    <t>G401090-Other</t>
  </si>
  <si>
    <t>G402001-Other</t>
  </si>
  <si>
    <t>G402002-Other</t>
  </si>
  <si>
    <t>G402003-Other</t>
  </si>
  <si>
    <t>G402004-Other</t>
  </si>
  <si>
    <t>G402005-Other</t>
  </si>
  <si>
    <t>G402006-Other</t>
  </si>
  <si>
    <t>G402007-Other</t>
  </si>
  <si>
    <t>G403001-Other</t>
  </si>
  <si>
    <t>G403002-Other</t>
  </si>
  <si>
    <t>G403003-Other</t>
  </si>
  <si>
    <t>G403004-Other</t>
  </si>
  <si>
    <t>G403005-Other</t>
  </si>
  <si>
    <t>G403006-Other</t>
  </si>
  <si>
    <t>G403007-Other</t>
  </si>
  <si>
    <t>G403008-Other</t>
  </si>
  <si>
    <t>G403009-Other</t>
  </si>
  <si>
    <t>G403090-Other</t>
  </si>
  <si>
    <t>G409001-Other</t>
  </si>
  <si>
    <t>G409002-Other</t>
  </si>
  <si>
    <t>G409003-Other</t>
  </si>
  <si>
    <t>G409090-Other</t>
  </si>
  <si>
    <t>G901001-Other</t>
  </si>
  <si>
    <t>G901002-Other</t>
  </si>
  <si>
    <t>G909001-Other</t>
  </si>
  <si>
    <t>G909002-Other</t>
  </si>
  <si>
    <t>G909003-Other</t>
  </si>
  <si>
    <t>G909090-Other</t>
  </si>
  <si>
    <t>H101001-Other</t>
  </si>
  <si>
    <t>H101002-Other</t>
  </si>
  <si>
    <t>H101003-Other</t>
  </si>
  <si>
    <t>H101004-Other</t>
  </si>
  <si>
    <t>H101005-Other</t>
  </si>
  <si>
    <t>H101006-Other</t>
  </si>
  <si>
    <t>H101007-Other</t>
  </si>
  <si>
    <t>H101008-Other</t>
  </si>
  <si>
    <t>H101009-Other</t>
  </si>
  <si>
    <t>H101010-Other</t>
  </si>
  <si>
    <t>H102001-Other</t>
  </si>
  <si>
    <t>H102002-Other</t>
  </si>
  <si>
    <t>H102003-Other</t>
  </si>
  <si>
    <t>H102004-Other</t>
  </si>
  <si>
    <t>H103001-Other</t>
  </si>
  <si>
    <t>H103002-Other</t>
  </si>
  <si>
    <t>H103003-Other</t>
  </si>
  <si>
    <t>H103004-Other</t>
  </si>
  <si>
    <t>H103005-Other</t>
  </si>
  <si>
    <t>H103006-Other</t>
  </si>
  <si>
    <t>H103007-Other</t>
  </si>
  <si>
    <t>H103008-Other</t>
  </si>
  <si>
    <t>H103009-Other</t>
  </si>
  <si>
    <t>H103010-Other</t>
  </si>
  <si>
    <t>H103011-Other</t>
  </si>
  <si>
    <t>H104001-Other</t>
  </si>
  <si>
    <t>H104002-Other</t>
  </si>
  <si>
    <t>H104003-Other</t>
  </si>
  <si>
    <t>H104004-Other</t>
  </si>
  <si>
    <t>H104005-Other</t>
  </si>
  <si>
    <t>H104006-Other</t>
  </si>
  <si>
    <t>H301001-Other</t>
  </si>
  <si>
    <t>H301002-Other</t>
  </si>
  <si>
    <t>H302001-Other</t>
  </si>
  <si>
    <t>H302002-Other</t>
  </si>
  <si>
    <t>H302003-Other</t>
  </si>
  <si>
    <t>H402001-Other</t>
  </si>
  <si>
    <t>H402002-Other</t>
  </si>
  <si>
    <t>H402003-Other</t>
  </si>
  <si>
    <t>H501001-Other</t>
  </si>
  <si>
    <t>H501002-Other</t>
  </si>
  <si>
    <t>H501003-Other</t>
  </si>
  <si>
    <t>H501004-Other</t>
  </si>
  <si>
    <t>H501005-Other</t>
  </si>
  <si>
    <t>H501006-Other</t>
  </si>
  <si>
    <t>H501007-Other</t>
  </si>
  <si>
    <t>H501008-Other</t>
  </si>
  <si>
    <t>H502001-Other</t>
  </si>
  <si>
    <t>H502002-Other</t>
  </si>
  <si>
    <t>H502003-Other</t>
  </si>
  <si>
    <t>H502004-Other</t>
  </si>
  <si>
    <t>H502005-Other</t>
  </si>
  <si>
    <t>H502006-Other</t>
  </si>
  <si>
    <t>H503001-Other</t>
  </si>
  <si>
    <t>H503002-Other</t>
  </si>
  <si>
    <t>A101001-Grade Beams</t>
  </si>
  <si>
    <t>A101002-Column Pier - Steel</t>
  </si>
  <si>
    <t>A101003-Unknown</t>
  </si>
  <si>
    <t>A101090-Unknown</t>
  </si>
  <si>
    <t>A102001-Other</t>
  </si>
  <si>
    <t>A102002-Unknown</t>
  </si>
  <si>
    <t>A102003-Unknown</t>
  </si>
  <si>
    <t>A102004-Unknown</t>
  </si>
  <si>
    <t>A102005-Unknown</t>
  </si>
  <si>
    <t>A102006-Unknown</t>
  </si>
  <si>
    <t>A102090-Unknown</t>
  </si>
  <si>
    <t>A103001-Unknown</t>
  </si>
  <si>
    <t>A103002-Unknown</t>
  </si>
  <si>
    <t>A103003-Unknown</t>
  </si>
  <si>
    <t>A103004-Unknown</t>
  </si>
  <si>
    <t>A103005-Unknown</t>
  </si>
  <si>
    <t>A103090-Unknown</t>
  </si>
  <si>
    <t>A201001-Unknown</t>
  </si>
  <si>
    <t>A201002-Unknown</t>
  </si>
  <si>
    <t>A201003-Unknown</t>
  </si>
  <si>
    <t>A201090-Unknown</t>
  </si>
  <si>
    <t>A202001-General</t>
  </si>
  <si>
    <t>A202002-Unknown</t>
  </si>
  <si>
    <t>A202003-Unknown</t>
  </si>
  <si>
    <t>A202090-Unknown</t>
  </si>
  <si>
    <t>B101001-Beam/Girder - Metal</t>
  </si>
  <si>
    <t>B101002-General</t>
  </si>
  <si>
    <t>B101003-Deck - Light Gauge Steel</t>
  </si>
  <si>
    <t>B101004-Unknown</t>
  </si>
  <si>
    <t>B101005-Unknown</t>
  </si>
  <si>
    <t>B101006-Unknown</t>
  </si>
  <si>
    <t>B101007-Unknown</t>
  </si>
  <si>
    <t>B101090-Unknown</t>
  </si>
  <si>
    <t>B102001-Beam/Girder - Metal</t>
  </si>
  <si>
    <t>B102002-General</t>
  </si>
  <si>
    <t>B102003-Deck - Fiberglass</t>
  </si>
  <si>
    <t>B102004-Unknown</t>
  </si>
  <si>
    <t>B102090-Unknown</t>
  </si>
  <si>
    <t>B201001-Brick Veneer w/Stud Backup</t>
  </si>
  <si>
    <t>B201002-Unknown</t>
  </si>
  <si>
    <t>B201003-Other</t>
  </si>
  <si>
    <t>B201004-Unknown</t>
  </si>
  <si>
    <t>B201005-Unknown</t>
  </si>
  <si>
    <t>B201006-Ladder</t>
  </si>
  <si>
    <t>B201007-Unknown</t>
  </si>
  <si>
    <t>B201008-Unknown</t>
  </si>
  <si>
    <t>B201009-Unknown</t>
  </si>
  <si>
    <t>B201010-Unknown</t>
  </si>
  <si>
    <t>B201011-Unknown</t>
  </si>
  <si>
    <t>B201012-Unknown</t>
  </si>
  <si>
    <t>B201090-Unknown</t>
  </si>
  <si>
    <t>B202001-General</t>
  </si>
  <si>
    <t>B202002-Unknown</t>
  </si>
  <si>
    <t>B202003-Unknown</t>
  </si>
  <si>
    <t>B202090-Unknown</t>
  </si>
  <si>
    <t>B203001-Other</t>
  </si>
  <si>
    <t>B203002-Unknown</t>
  </si>
  <si>
    <t>B203003-Manual</t>
  </si>
  <si>
    <t>B203004-General</t>
  </si>
  <si>
    <t>B203005-Steel</t>
  </si>
  <si>
    <t>B203006-Unknown</t>
  </si>
  <si>
    <t>B203007-Unknown</t>
  </si>
  <si>
    <t>B203008-Unknown</t>
  </si>
  <si>
    <t>B203090-Other</t>
  </si>
  <si>
    <t>B203091-Unknown</t>
  </si>
  <si>
    <t>B301001-Clay Tile</t>
  </si>
  <si>
    <t>B301002-Liquid Elastomers</t>
  </si>
  <si>
    <t>B301003-General</t>
  </si>
  <si>
    <t>B301004-Flashings - Cap</t>
  </si>
  <si>
    <t>B301005-Gutters</t>
  </si>
  <si>
    <t>B301006-Gravity Ventilator - 12 In Diameter</t>
  </si>
  <si>
    <t>B301090-Unknown</t>
  </si>
  <si>
    <t>C101001-Security Cage / Wire Mesh</t>
  </si>
  <si>
    <t>C101002-Unknown</t>
  </si>
  <si>
    <t>C101003-Unknown</t>
  </si>
  <si>
    <t>C101004-Other</t>
  </si>
  <si>
    <t>C101005-Metal Rollup / Coiling Grille</t>
  </si>
  <si>
    <t>C101006-Unknown</t>
  </si>
  <si>
    <t>C101007-Unknown</t>
  </si>
  <si>
    <t>C101008-Unknown</t>
  </si>
  <si>
    <t>C101090-Unknown</t>
  </si>
  <si>
    <t>C102001-Other</t>
  </si>
  <si>
    <t>C102002-Unknown</t>
  </si>
  <si>
    <t>C102003-Fire Door - Sliding, Metal</t>
  </si>
  <si>
    <t>C102004-Rolling, Steel, Electric, 10 FT x 10 Ft</t>
  </si>
  <si>
    <t>C102005-Other</t>
  </si>
  <si>
    <t>C102006-Unknown</t>
  </si>
  <si>
    <t>C102007-Unknown</t>
  </si>
  <si>
    <t>C102090-Other</t>
  </si>
  <si>
    <t>C102091-Other</t>
  </si>
  <si>
    <t>C103001-Shower Compartment</t>
  </si>
  <si>
    <t>C103002-Unknown</t>
  </si>
  <si>
    <t>C103003-Unknown</t>
  </si>
  <si>
    <t>C103004-Unknown</t>
  </si>
  <si>
    <t>C103005-Unknown</t>
  </si>
  <si>
    <t>C103006-Unknown</t>
  </si>
  <si>
    <t>C103007-Unknown</t>
  </si>
  <si>
    <t>C103008-General</t>
  </si>
  <si>
    <t>C103009-Unknown</t>
  </si>
  <si>
    <t>C103010-Unknown</t>
  </si>
  <si>
    <t>C103011-Unknown</t>
  </si>
  <si>
    <t>C103012-Unknown</t>
  </si>
  <si>
    <t>C103013-Unknown</t>
  </si>
  <si>
    <t>C103014-Other</t>
  </si>
  <si>
    <t>C103015-Unknown</t>
  </si>
  <si>
    <t>C103090-Other</t>
  </si>
  <si>
    <t>C201001-Exterior Stairs - Concrete (24 Riser Flight)</t>
  </si>
  <si>
    <t>C201002-Unknown</t>
  </si>
  <si>
    <t>C201090-Unknown</t>
  </si>
  <si>
    <t>C301001-Unknown</t>
  </si>
  <si>
    <t>C301002-Unknown</t>
  </si>
  <si>
    <t>C301003-Unknown</t>
  </si>
  <si>
    <t>C301004-Tile</t>
  </si>
  <si>
    <t>C301005-Metal Panel</t>
  </si>
  <si>
    <t>C301006-Unknown</t>
  </si>
  <si>
    <t>C301090-Unknown</t>
  </si>
  <si>
    <t>C302001-Marble Tile</t>
  </si>
  <si>
    <t>C302002-Unknown</t>
  </si>
  <si>
    <t>C302003-Unknown</t>
  </si>
  <si>
    <t>C302004-General</t>
  </si>
  <si>
    <t>C302005-Other</t>
  </si>
  <si>
    <t>C302006-Quarry Tile</t>
  </si>
  <si>
    <t>C302007-Unknown</t>
  </si>
  <si>
    <t>C302008-Unknown</t>
  </si>
  <si>
    <t>C302009-Paint</t>
  </si>
  <si>
    <t>C302010-General</t>
  </si>
  <si>
    <t>C302011-Unknown</t>
  </si>
  <si>
    <t>C302090-Unknown</t>
  </si>
  <si>
    <t>C303001-Unknown</t>
  </si>
  <si>
    <t>C303002-Unknown</t>
  </si>
  <si>
    <t>C303003-Unknown</t>
  </si>
  <si>
    <t>C303004-Unknown</t>
  </si>
  <si>
    <t>C303005-Unknown</t>
  </si>
  <si>
    <t>C303006-Unknown</t>
  </si>
  <si>
    <t>C303090-Other</t>
  </si>
  <si>
    <t>C304001-Unknown</t>
  </si>
  <si>
    <t>C304002-Unknown</t>
  </si>
  <si>
    <t>C304003-Unknown</t>
  </si>
  <si>
    <t>C304004-Unknown</t>
  </si>
  <si>
    <t>C304005-Unknown</t>
  </si>
  <si>
    <t>C304006-Unknown</t>
  </si>
  <si>
    <t>C304007-Unknown</t>
  </si>
  <si>
    <t>D101001-Unknown</t>
  </si>
  <si>
    <t>D101002-Hydraulic Elevators - 1500 lb, 5 floors</t>
  </si>
  <si>
    <t>D101003-Hydraulic Elevators - (class"B"), 10,000 lb, 5 floors</t>
  </si>
  <si>
    <t>D101004-Inclined, stair lift</t>
  </si>
  <si>
    <t>D101005-General</t>
  </si>
  <si>
    <t>D101090-General</t>
  </si>
  <si>
    <t>D102001-Unknown</t>
  </si>
  <si>
    <t>D102002-Cranes, Bridge girder, 10 ton, 40 Ft span</t>
  </si>
  <si>
    <t>D102003-Unknown</t>
  </si>
  <si>
    <t>D103001-15 Ft hieght, 32 In width</t>
  </si>
  <si>
    <t>D103002-General</t>
  </si>
  <si>
    <t>D103090-Unknown</t>
  </si>
  <si>
    <t>D109001-Unknown</t>
  </si>
  <si>
    <t>D109002-Horizontal belt, 42 Ft length</t>
  </si>
  <si>
    <t>D109003-Chutes</t>
  </si>
  <si>
    <t>D109004-Unknown</t>
  </si>
  <si>
    <t>D109005-Unknown</t>
  </si>
  <si>
    <t>D109006-Unknown</t>
  </si>
  <si>
    <t>D109090-Unknown</t>
  </si>
  <si>
    <t>D201001-Stainless</t>
  </si>
  <si>
    <t>D201002-Stainless</t>
  </si>
  <si>
    <t>D201003-Stainless</t>
  </si>
  <si>
    <t>D201004-Kitchen Sink</t>
  </si>
  <si>
    <t>D201005-General</t>
  </si>
  <si>
    <t>D201006-Other</t>
  </si>
  <si>
    <t>D201007-Unknown</t>
  </si>
  <si>
    <t>D201090-General</t>
  </si>
  <si>
    <t>D202001-Black / Galvanized Steel  2 In-4 In Pipe</t>
  </si>
  <si>
    <t>D202002-Backflow Preventer - 1.5 In Pipe</t>
  </si>
  <si>
    <t>D202003-Booster Pump - 1.5 HP</t>
  </si>
  <si>
    <t>D202004-Unknown</t>
  </si>
  <si>
    <t>D202005-Unknown</t>
  </si>
  <si>
    <t>D202090-Unknown</t>
  </si>
  <si>
    <t>D203001-Unknown</t>
  </si>
  <si>
    <t>D203002-Unknown</t>
  </si>
  <si>
    <t>D203003-Unknown</t>
  </si>
  <si>
    <t>D203004-Backflow Preventer - 2 In Pipe</t>
  </si>
  <si>
    <t>D203005-Unknown</t>
  </si>
  <si>
    <t>D203090-Unknown</t>
  </si>
  <si>
    <t>D204001-Unknown</t>
  </si>
  <si>
    <t>D204002-Unknown</t>
  </si>
  <si>
    <t>D204003-Sump Pump - Duplex</t>
  </si>
  <si>
    <t>D204004-Unknown</t>
  </si>
  <si>
    <t>D204090-Unknown</t>
  </si>
  <si>
    <t>D209001-Unknown</t>
  </si>
  <si>
    <t>D209002-Unknown</t>
  </si>
  <si>
    <t>D209003-Unknown</t>
  </si>
  <si>
    <t>D209004-Unknown</t>
  </si>
  <si>
    <t>D209005-Unknown</t>
  </si>
  <si>
    <t>D209090-Unknown</t>
  </si>
  <si>
    <t>D301001-Unknown</t>
  </si>
  <si>
    <t>D301002-Fuel Storage Tank - Fuel Storage Tank, 2500 GAL</t>
  </si>
  <si>
    <t>D301003-Unknown</t>
  </si>
  <si>
    <t>D301004-Unknown</t>
  </si>
  <si>
    <t>D301005-General</t>
  </si>
  <si>
    <t>D301006-Unknown</t>
  </si>
  <si>
    <t>D301007-Unknown</t>
  </si>
  <si>
    <t>D301090-Other</t>
  </si>
  <si>
    <t>D302001-Electric, Hot Water -    22-45 KW, 78-154 MBH</t>
  </si>
  <si>
    <t>D302002-Electric, 27.3 MBH</t>
  </si>
  <si>
    <t>D302003-Gas - 160 MBH</t>
  </si>
  <si>
    <t>D302004-Air Separator - Air control, air separator, 12 In diameter, includes strainer</t>
  </si>
  <si>
    <t>D302005-Unknown</t>
  </si>
  <si>
    <t>D302090-Unknown</t>
  </si>
  <si>
    <t>D303001-Chiller, Absorption, Gas, Water Cooled - 10 TN</t>
  </si>
  <si>
    <t>D303002-Condenser, DX, Air Cooled - Belt Drive, 159 ton, R-22</t>
  </si>
  <si>
    <t>D303090-Refrigeration Compressor</t>
  </si>
  <si>
    <t>D304001-Dehumidifier - 1060 to 1375 lb./Hr., 40,000 CFM</t>
  </si>
  <si>
    <t>D304002-Unknown</t>
  </si>
  <si>
    <t>D304003-Circulating Pump, Double Suction - 6 In size, 50 HP, to 1200 GPM</t>
  </si>
  <si>
    <t>D304004-Unknown</t>
  </si>
  <si>
    <t>D304005-Unknown</t>
  </si>
  <si>
    <t>D304006-Circulating Pump, Double Suction - 6 In size, 50 HP, to 1200 GPM</t>
  </si>
  <si>
    <t>D304007-Ceiling Vents, Passive - Passive &gt; 300 CFM</t>
  </si>
  <si>
    <t>D304008-Central Station -  5000 CFM</t>
  </si>
  <si>
    <t>D304090-Unknown</t>
  </si>
  <si>
    <t>D305001-Fan System, Centrifugal In-Line</t>
  </si>
  <si>
    <t>D305002-Hydronic - 100 MBH</t>
  </si>
  <si>
    <t>D305003-Cab Mount, Four Pipe - 1/2 ton</t>
  </si>
  <si>
    <t>D305004-Baseboard Heating - 1/2 In Copper Tube</t>
  </si>
  <si>
    <t>D305005-208-240 volt, 20 kW</t>
  </si>
  <si>
    <t>D305006-A/C Unit, Computer Room - Air Cooled, 15 ton</t>
  </si>
  <si>
    <t>D305090-Unknown</t>
  </si>
  <si>
    <t>D306001-Unknown</t>
  </si>
  <si>
    <t>D306002-analog inputs, sensors (avg. 50 Ft run in 1/2 In EMT), duct static pressure</t>
  </si>
  <si>
    <t>D306004-Unknown</t>
  </si>
  <si>
    <t>D306005-Unknown</t>
  </si>
  <si>
    <t>D306090-Unknown</t>
  </si>
  <si>
    <t>D307001-Unknown</t>
  </si>
  <si>
    <t>D307002-Unknown</t>
  </si>
  <si>
    <t>D307003-Unknown</t>
  </si>
  <si>
    <t>D307090-Unknown</t>
  </si>
  <si>
    <t>D309001-Unknown</t>
  </si>
  <si>
    <t>D309002-Unknown</t>
  </si>
  <si>
    <t>D309090-Unknown</t>
  </si>
  <si>
    <t>D401001-Fire Alarm Control Panel, single zone</t>
  </si>
  <si>
    <t>D401002-Bell signalling device</t>
  </si>
  <si>
    <t>D402001-Backflow Preventer</t>
  </si>
  <si>
    <t>D402002-5 In pump, 40 HP, 1000 GPM</t>
  </si>
  <si>
    <t>D403001-Fire Hose Equipment - Fire pump, diesel, with controller, 6 In pump, 140 HP, 1500 GPM, 100 psi</t>
  </si>
  <si>
    <t>D404001-Deluge Systems - light hazard</t>
  </si>
  <si>
    <t>D404002-Unknown</t>
  </si>
  <si>
    <t>D405001-Dispersion nozzle, FM200 1-1/2 In dispersion nozzle</t>
  </si>
  <si>
    <t>D409001-Unknown</t>
  </si>
  <si>
    <t>D409002-Unknown</t>
  </si>
  <si>
    <t>D409003-Unknown</t>
  </si>
  <si>
    <t>D409004-Unknown</t>
  </si>
  <si>
    <t>D409090-Unknown</t>
  </si>
  <si>
    <t>D501001-Unknown</t>
  </si>
  <si>
    <t>D501002-Electrical Service - 3 Phase, 120/208 V, 1200 A</t>
  </si>
  <si>
    <t>D501003-Buck-boost, 120/240 V primary 12/24 V secondary, 0.50 kVA</t>
  </si>
  <si>
    <t>D501004-Main lugs, 120/208 V, 100 amp, NQOD</t>
  </si>
  <si>
    <t>D501005-Main circuit breaker, 120/208 V, 225 amp, NQOD</t>
  </si>
  <si>
    <t>D501006-Motor Control Center - Size 2, 25 HP, 18 In high</t>
  </si>
  <si>
    <t>D501090-Capacitor Bank - 240 V, 1.0 kVAR</t>
  </si>
  <si>
    <t>D502001-Unknown</t>
  </si>
  <si>
    <t>D502002-Explosion Proof Lighting - Fluorescent, ceiling mounted, 2-40 W, 4 Ft L</t>
  </si>
  <si>
    <t>D502090-Unknown</t>
  </si>
  <si>
    <t>D503001-Unknown</t>
  </si>
  <si>
    <t>D503002-30 outlets</t>
  </si>
  <si>
    <t>D503003-25 stations</t>
  </si>
  <si>
    <t>D503004-Unknown</t>
  </si>
  <si>
    <t>D503005-Unknown</t>
  </si>
  <si>
    <t>D503006-Unknown</t>
  </si>
  <si>
    <t>D503007-Unknown</t>
  </si>
  <si>
    <t>D503090-Unknown</t>
  </si>
  <si>
    <t>D509001-Unknown</t>
  </si>
  <si>
    <t>D509002-Emergency Lighting - Nickel cadmium battery, twin sealed beam light</t>
  </si>
  <si>
    <t>D509003-Unknown</t>
  </si>
  <si>
    <t>D509004-Unknown</t>
  </si>
  <si>
    <t>D509005-Unknown</t>
  </si>
  <si>
    <t>D509006-Unknown</t>
  </si>
  <si>
    <t>D509090-Unknown</t>
  </si>
  <si>
    <t>E101001-Unknown</t>
  </si>
  <si>
    <t>E101002-Unknown</t>
  </si>
  <si>
    <t>E101003-Unknown</t>
  </si>
  <si>
    <t>E101004-Unknown</t>
  </si>
  <si>
    <t>E101005-Security Vault</t>
  </si>
  <si>
    <t>E101006-Unknown</t>
  </si>
  <si>
    <t>E101007-Unknown</t>
  </si>
  <si>
    <t>E101008-Unknown</t>
  </si>
  <si>
    <t>E102001-Unknown</t>
  </si>
  <si>
    <t>E102002-Unknown</t>
  </si>
  <si>
    <t>E102003-Unknown</t>
  </si>
  <si>
    <t>E102004-Unknown</t>
  </si>
  <si>
    <t>E102005-Unknown</t>
  </si>
  <si>
    <t>E102006-Unknown</t>
  </si>
  <si>
    <t>E102007-Unknown</t>
  </si>
  <si>
    <t>E102008-Unknown</t>
  </si>
  <si>
    <t>E102009-Unknown</t>
  </si>
  <si>
    <t>E102010-Unknown</t>
  </si>
  <si>
    <t>E103001-Unknown</t>
  </si>
  <si>
    <t>E103002-Loading Dock Equipment - Dock Lift, platform type, 6 Ft x 6 Ft, portable, 3000 lb</t>
  </si>
  <si>
    <t>E103003-Unknown</t>
  </si>
  <si>
    <t>E103004-Automotive lifts (Hydraulic), clear floor, 2 post, 9000 lb</t>
  </si>
  <si>
    <t>E109001-Unknown</t>
  </si>
  <si>
    <t>E109002-Unknown</t>
  </si>
  <si>
    <t>E109003-Unknown</t>
  </si>
  <si>
    <t>E109004-Unknown</t>
  </si>
  <si>
    <t>E109005-Unknown</t>
  </si>
  <si>
    <t>E109006-Unknown</t>
  </si>
  <si>
    <t>E109007-Unknown</t>
  </si>
  <si>
    <t>E109008-Unknown</t>
  </si>
  <si>
    <t>E109009-Unknown</t>
  </si>
  <si>
    <t>E109010-Unknown</t>
  </si>
  <si>
    <t>E109090-Unknown</t>
  </si>
  <si>
    <t>E201001-Unknown</t>
  </si>
  <si>
    <t>E201002-Unknown</t>
  </si>
  <si>
    <t>E201003-Seating - Auditorium/Stadium</t>
  </si>
  <si>
    <t>E201004-Unknown</t>
  </si>
  <si>
    <t>E201090-Unknown</t>
  </si>
  <si>
    <t>E202001-Unknown</t>
  </si>
  <si>
    <t>E202002-Unknown</t>
  </si>
  <si>
    <t>E202003-Unknown</t>
  </si>
  <si>
    <t>E202004-Unknown</t>
  </si>
  <si>
    <t>E202005-Unknown</t>
  </si>
  <si>
    <t>E202006-Unknown</t>
  </si>
  <si>
    <t>E202090-Unknown</t>
  </si>
  <si>
    <t>F101001-Unknown</t>
  </si>
  <si>
    <t>F101002-Unknown</t>
  </si>
  <si>
    <t>F101003-Unknown</t>
  </si>
  <si>
    <t>F101090-Unknown</t>
  </si>
  <si>
    <t>F102001-Other</t>
  </si>
  <si>
    <t>F102002-Unknown</t>
  </si>
  <si>
    <t>F102090-Unknown</t>
  </si>
  <si>
    <t>F103001-Unknown</t>
  </si>
  <si>
    <t>F103002-Unknown</t>
  </si>
  <si>
    <t>F103003-Unknown</t>
  </si>
  <si>
    <t>F103090-Unknown</t>
  </si>
  <si>
    <t>F104001-Unknown</t>
  </si>
  <si>
    <t>F104002-Unknown</t>
  </si>
  <si>
    <t>F104003-Unknown</t>
  </si>
  <si>
    <t>F104004-Unknown</t>
  </si>
  <si>
    <t>F104005-Unknown</t>
  </si>
  <si>
    <t>F104090-Unknown</t>
  </si>
  <si>
    <t>F105001-Unknown</t>
  </si>
  <si>
    <t>F105002-Unknown</t>
  </si>
  <si>
    <t>F105090-Unknown</t>
  </si>
  <si>
    <t>F201001-Unknown</t>
  </si>
  <si>
    <t>F201002-Unknown</t>
  </si>
  <si>
    <t>F201003-Unknown</t>
  </si>
  <si>
    <t>F201004-Unknown</t>
  </si>
  <si>
    <t>F201005-Unknown</t>
  </si>
  <si>
    <t>F201006-Unknown</t>
  </si>
  <si>
    <t>F201007-Unknown</t>
  </si>
  <si>
    <t>F201008-Unknown</t>
  </si>
  <si>
    <t>F201090-Unknown</t>
  </si>
  <si>
    <t>F202001-Unknown</t>
  </si>
  <si>
    <t>F202002-Unknown</t>
  </si>
  <si>
    <t>F202003-Unknown</t>
  </si>
  <si>
    <t>F202004-Unknown</t>
  </si>
  <si>
    <t>F202005-Unknown</t>
  </si>
  <si>
    <t>F202006-Unknown</t>
  </si>
  <si>
    <t>F202007-Unknown</t>
  </si>
  <si>
    <t>F202008-Unknown</t>
  </si>
  <si>
    <t>F202090-Unknown</t>
  </si>
  <si>
    <t>G101001-Unknown</t>
  </si>
  <si>
    <t>G101002-Unknown</t>
  </si>
  <si>
    <t>G101003-Unknown</t>
  </si>
  <si>
    <t>G101004-Unknown</t>
  </si>
  <si>
    <t>G101005-Unknown</t>
  </si>
  <si>
    <t>G101006-Unknown</t>
  </si>
  <si>
    <t>G101090-Unknown</t>
  </si>
  <si>
    <t>G102001-Unknown</t>
  </si>
  <si>
    <t>G102002-Unknown</t>
  </si>
  <si>
    <t>G102003-Unknown</t>
  </si>
  <si>
    <t>G102004-Unknown</t>
  </si>
  <si>
    <t>G102005-Unknown</t>
  </si>
  <si>
    <t>G102006-Unknown</t>
  </si>
  <si>
    <t>G102007-Unknown</t>
  </si>
  <si>
    <t>G102090-Unknown</t>
  </si>
  <si>
    <t>G103001-Unknown</t>
  </si>
  <si>
    <t>G103002-Unknown</t>
  </si>
  <si>
    <t>G103003-Unknown</t>
  </si>
  <si>
    <t>G103004-Unknown</t>
  </si>
  <si>
    <t>G103005-Unknown</t>
  </si>
  <si>
    <t>G103006-Unknown</t>
  </si>
  <si>
    <t>G103007-Unknown</t>
  </si>
  <si>
    <t>G103008-Unknown</t>
  </si>
  <si>
    <t>G103009-Unknown</t>
  </si>
  <si>
    <t>G103010-Unknown</t>
  </si>
  <si>
    <t>G103011-Unknown</t>
  </si>
  <si>
    <t>G103090-Unknown</t>
  </si>
  <si>
    <t>G104001-Unknown</t>
  </si>
  <si>
    <t>G104002-Unknown</t>
  </si>
  <si>
    <t>G104090-Unknown</t>
  </si>
  <si>
    <t>G201001-Unknown</t>
  </si>
  <si>
    <t>G201002-Unknown</t>
  </si>
  <si>
    <t>G201003-Unknown</t>
  </si>
  <si>
    <t>G201004-Unknown</t>
  </si>
  <si>
    <t>G201005-Unknown</t>
  </si>
  <si>
    <t>G201006-Unknown</t>
  </si>
  <si>
    <t>G201090-Unknown</t>
  </si>
  <si>
    <t>G202001-Unknown</t>
  </si>
  <si>
    <t>G202002-Unknown</t>
  </si>
  <si>
    <t>G202003-Unknown</t>
  </si>
  <si>
    <t>G202004-Unknown</t>
  </si>
  <si>
    <t>G202005-Unknown</t>
  </si>
  <si>
    <t>G202006-Unknown</t>
  </si>
  <si>
    <t>G202007-Unknown</t>
  </si>
  <si>
    <t>G202090-Unknown</t>
  </si>
  <si>
    <t>G203001-Unknown</t>
  </si>
  <si>
    <t>G203002-Unknown</t>
  </si>
  <si>
    <t>G203003-Unknown</t>
  </si>
  <si>
    <t>G203004-Unknown</t>
  </si>
  <si>
    <t>G203005-Unknown</t>
  </si>
  <si>
    <t>G203090-Unknown</t>
  </si>
  <si>
    <t>G204001-Fence/Privacy Wall - Masonry</t>
  </si>
  <si>
    <t>G204002-Masonry</t>
  </si>
  <si>
    <t>G204003-Unknown</t>
  </si>
  <si>
    <t>G204004-Unknown</t>
  </si>
  <si>
    <t>G204005-Unknown</t>
  </si>
  <si>
    <t>G204006-Unknown</t>
  </si>
  <si>
    <t>G204007-Unknown</t>
  </si>
  <si>
    <t>G204008-Unknown</t>
  </si>
  <si>
    <t>G204009-Unknown</t>
  </si>
  <si>
    <t>G204090-Unknown</t>
  </si>
  <si>
    <t>G205001-Unknown</t>
  </si>
  <si>
    <t>G205002-Unknown</t>
  </si>
  <si>
    <t>G205003-Unknown</t>
  </si>
  <si>
    <t>G205004-Unknown</t>
  </si>
  <si>
    <t>G205005-Unknown</t>
  </si>
  <si>
    <t>G205006-Unknown</t>
  </si>
  <si>
    <t>G205007-Unknown</t>
  </si>
  <si>
    <t>G205090-Unknown</t>
  </si>
  <si>
    <t>G206001-Unknown</t>
  </si>
  <si>
    <t>G206002-Unknown</t>
  </si>
  <si>
    <t>G206003-Unknown</t>
  </si>
  <si>
    <t>G206004-Unknown</t>
  </si>
  <si>
    <t>G206005-Unknown</t>
  </si>
  <si>
    <t>G301001-Unknown</t>
  </si>
  <si>
    <t>G301002-Unknown</t>
  </si>
  <si>
    <t>G301003-Unknown</t>
  </si>
  <si>
    <t>G301004-Unknown</t>
  </si>
  <si>
    <t>G301005-Unknown</t>
  </si>
  <si>
    <t>G301006-Unknown</t>
  </si>
  <si>
    <t>G301007-Unknown</t>
  </si>
  <si>
    <t>G301008-Unknown</t>
  </si>
  <si>
    <t>G301090-Unknown</t>
  </si>
  <si>
    <t>G302001-Unknown</t>
  </si>
  <si>
    <t>G302002-Unknown</t>
  </si>
  <si>
    <t>G302003-Unknown</t>
  </si>
  <si>
    <t>G302004-Unknown</t>
  </si>
  <si>
    <t>G302005-Unknown</t>
  </si>
  <si>
    <t>G302006-Unknown</t>
  </si>
  <si>
    <t>G302090-Unknown</t>
  </si>
  <si>
    <t>G303001-Unknown</t>
  </si>
  <si>
    <t>G303002-Unknown</t>
  </si>
  <si>
    <t>G303003-Unknown</t>
  </si>
  <si>
    <t>G303004-Unknown</t>
  </si>
  <si>
    <t>G303005-Unknown</t>
  </si>
  <si>
    <t>G303006-Unknown</t>
  </si>
  <si>
    <t>G303007-Unknown</t>
  </si>
  <si>
    <t>G303090-Unknown</t>
  </si>
  <si>
    <t>G304001-Unknown</t>
  </si>
  <si>
    <t>G304002-Unknown</t>
  </si>
  <si>
    <t>G304003-Unknown</t>
  </si>
  <si>
    <t>G304004-Unknown</t>
  </si>
  <si>
    <t>G304005-Unknown</t>
  </si>
  <si>
    <t>G304006-Unknown</t>
  </si>
  <si>
    <t>G304090-Unknown</t>
  </si>
  <si>
    <t>G305001-Unknown</t>
  </si>
  <si>
    <t>G305002-Unknown</t>
  </si>
  <si>
    <t>G305003-Unknown</t>
  </si>
  <si>
    <t>G305004-Unknown</t>
  </si>
  <si>
    <t>G305005-Unknown</t>
  </si>
  <si>
    <t>G305006-Unknown</t>
  </si>
  <si>
    <t>G305090-Unknown</t>
  </si>
  <si>
    <t>G306001-Unknown</t>
  </si>
  <si>
    <t>G306002-Unknown</t>
  </si>
  <si>
    <t>G306003-Unknown</t>
  </si>
  <si>
    <t>G306004-Unknown</t>
  </si>
  <si>
    <t>G306005-Unknown</t>
  </si>
  <si>
    <t>G306006-Unknown</t>
  </si>
  <si>
    <t>G306007-Unknown</t>
  </si>
  <si>
    <t>G306008-Unknown</t>
  </si>
  <si>
    <t>G306009-Unknown</t>
  </si>
  <si>
    <t>G306090-Unknown</t>
  </si>
  <si>
    <t>G309001-Unknown</t>
  </si>
  <si>
    <t>G309003-Unknown</t>
  </si>
  <si>
    <t>G309004-Unknown</t>
  </si>
  <si>
    <t>G309005-Unknown</t>
  </si>
  <si>
    <t>G309090-Unknown</t>
  </si>
  <si>
    <t>G401001-Unknown</t>
  </si>
  <si>
    <t>G401002-Unknown</t>
  </si>
  <si>
    <t>G401003-Unknown</t>
  </si>
  <si>
    <t>G401004-Unknown</t>
  </si>
  <si>
    <t>G401005-Unknown</t>
  </si>
  <si>
    <t>G401006-Unknown</t>
  </si>
  <si>
    <t>G401007-Unknown</t>
  </si>
  <si>
    <t>G401008-Unknown</t>
  </si>
  <si>
    <t>G401009-Unknown</t>
  </si>
  <si>
    <t>G401010-Unknown</t>
  </si>
  <si>
    <t>G401011-Unknown</t>
  </si>
  <si>
    <t>G401090-Unknown</t>
  </si>
  <si>
    <t>G402001-Unknown</t>
  </si>
  <si>
    <t>G402002-Unknown</t>
  </si>
  <si>
    <t>G402003-Unknown</t>
  </si>
  <si>
    <t>G402004-Unknown</t>
  </si>
  <si>
    <t>G402005-Unknown</t>
  </si>
  <si>
    <t>G402006-Unknown</t>
  </si>
  <si>
    <t>G402007-Unknown</t>
  </si>
  <si>
    <t>G403001-Unknown</t>
  </si>
  <si>
    <t>G403002-Unknown</t>
  </si>
  <si>
    <t>G403003-Unknown</t>
  </si>
  <si>
    <t>G403004-Unknown</t>
  </si>
  <si>
    <t>G403005-Unknown</t>
  </si>
  <si>
    <t>G403006-Unknown</t>
  </si>
  <si>
    <t>G403007-Unknown</t>
  </si>
  <si>
    <t>G403008-Unknown</t>
  </si>
  <si>
    <t>G403009-Unknown</t>
  </si>
  <si>
    <t>G403090-Unknown</t>
  </si>
  <si>
    <t>G409001-Unknown</t>
  </si>
  <si>
    <t>G409002-Unknown</t>
  </si>
  <si>
    <t>G409003-Unknown</t>
  </si>
  <si>
    <t>G409090-Unknown</t>
  </si>
  <si>
    <t>G901001-Unknown</t>
  </si>
  <si>
    <t>G901002-Unknown</t>
  </si>
  <si>
    <t>G909001-Unknown</t>
  </si>
  <si>
    <t>G909002-Unknown</t>
  </si>
  <si>
    <t>G909003-Unknown</t>
  </si>
  <si>
    <t>G909090-Unknown</t>
  </si>
  <si>
    <t>H101001-Unknown</t>
  </si>
  <si>
    <t>H101002-Unknown</t>
  </si>
  <si>
    <t>H101003-Unknown</t>
  </si>
  <si>
    <t>H101004-Unknown</t>
  </si>
  <si>
    <t>H101005-Unknown</t>
  </si>
  <si>
    <t>H101006-Unknown</t>
  </si>
  <si>
    <t>H101007-Unknown</t>
  </si>
  <si>
    <t>H101008-Unknown</t>
  </si>
  <si>
    <t>H101009-Unknown</t>
  </si>
  <si>
    <t>H101010-Unknown</t>
  </si>
  <si>
    <t>H102001-Unknown</t>
  </si>
  <si>
    <t>H102002-Unknown</t>
  </si>
  <si>
    <t>H102003-Unknown</t>
  </si>
  <si>
    <t>H102004-Unknown</t>
  </si>
  <si>
    <t>H103001-Unknown</t>
  </si>
  <si>
    <t>H103002-Unknown</t>
  </si>
  <si>
    <t>H103003-Unknown</t>
  </si>
  <si>
    <t>H103004-Unknown</t>
  </si>
  <si>
    <t>H103005-Unknown</t>
  </si>
  <si>
    <t>H103006-Unknown</t>
  </si>
  <si>
    <t>H103007-Unknown</t>
  </si>
  <si>
    <t>H103008-Unknown</t>
  </si>
  <si>
    <t>H103009-Unknown</t>
  </si>
  <si>
    <t>H103010-Unknown</t>
  </si>
  <si>
    <t>H103011-Unknown</t>
  </si>
  <si>
    <t>H104001-Unknown</t>
  </si>
  <si>
    <t>H104002-Unknown</t>
  </si>
  <si>
    <t>H104003-Unknown</t>
  </si>
  <si>
    <t>H104004-Unknown</t>
  </si>
  <si>
    <t>H104005-Unknown</t>
  </si>
  <si>
    <t>H104006-Unknown</t>
  </si>
  <si>
    <t>H301001-Unknown</t>
  </si>
  <si>
    <t>H301002-Unknown</t>
  </si>
  <si>
    <t>H302001-Unknown</t>
  </si>
  <si>
    <t>H302002-Unknown</t>
  </si>
  <si>
    <t>H302003-Unknown</t>
  </si>
  <si>
    <t>H402001-Unknown</t>
  </si>
  <si>
    <t>H402002-Unknown</t>
  </si>
  <si>
    <t>H402003-Unknown</t>
  </si>
  <si>
    <t>H501001-Unknown</t>
  </si>
  <si>
    <t>H501002-Unknown</t>
  </si>
  <si>
    <t>H501003-Unknown</t>
  </si>
  <si>
    <t>H501004-Unknown</t>
  </si>
  <si>
    <t>H501005-Unknown</t>
  </si>
  <si>
    <t>H501006-Unknown</t>
  </si>
  <si>
    <t>H501007-Unknown</t>
  </si>
  <si>
    <t>H501008-Unknown</t>
  </si>
  <si>
    <t>H502001-Unknown</t>
  </si>
  <si>
    <t>H502002-Unknown</t>
  </si>
  <si>
    <t>H502003-Unknown</t>
  </si>
  <si>
    <t>H502004-Unknown</t>
  </si>
  <si>
    <t>H502005-Unknown</t>
  </si>
  <si>
    <t>H502006-Unknown</t>
  </si>
  <si>
    <t>H503001-Unknown</t>
  </si>
  <si>
    <t>H503002-Unknown</t>
  </si>
  <si>
    <t>A101001-Other</t>
  </si>
  <si>
    <t>A101002-Column Pier - Wood</t>
  </si>
  <si>
    <t>A102001-PC Concrete</t>
  </si>
  <si>
    <t>A202001-Other</t>
  </si>
  <si>
    <t>B101001-Beam/Girder - Wood</t>
  </si>
  <si>
    <t>B101002-Other</t>
  </si>
  <si>
    <t>B101003-Deck - Wood Beam and Joist</t>
  </si>
  <si>
    <t>B102001-Beam/Girder - Wood</t>
  </si>
  <si>
    <t>B102002-Other</t>
  </si>
  <si>
    <t>B102003-Deck - Gypsum</t>
  </si>
  <si>
    <t>B201001-Cementitous Boards / Panels</t>
  </si>
  <si>
    <t>B201003-Unknown</t>
  </si>
  <si>
    <t>B201006-Other</t>
  </si>
  <si>
    <t>B202001-Other</t>
  </si>
  <si>
    <t>B203001-Steel</t>
  </si>
  <si>
    <t>B203003-Other</t>
  </si>
  <si>
    <t>B203004-Other</t>
  </si>
  <si>
    <t>B203005-Steel Bi-Fold</t>
  </si>
  <si>
    <t>B203090-Unknown</t>
  </si>
  <si>
    <t>B301001-Concrete Shingles</t>
  </si>
  <si>
    <t>B301002-Modified Bitumen</t>
  </si>
  <si>
    <t>B301003-Gypsum Fill</t>
  </si>
  <si>
    <t>B301004-Flashings - Embedded Edge Metal</t>
  </si>
  <si>
    <t>B301005-Other</t>
  </si>
  <si>
    <t>B301006-Gravity Ventilator - 12 In x 12 In</t>
  </si>
  <si>
    <t>B301090-Walkway Protection</t>
  </si>
  <si>
    <t>C101001-Unknown</t>
  </si>
  <si>
    <t>C101004-Unknown</t>
  </si>
  <si>
    <t>C101005-Other</t>
  </si>
  <si>
    <t>C102001-Unknown</t>
  </si>
  <si>
    <t>C102003-Fire Door - Sliding, Wood</t>
  </si>
  <si>
    <t>C102004-Rolling, Steel, Electric, 12 FT x 12 Ft</t>
  </si>
  <si>
    <t>C102005-Unknown</t>
  </si>
  <si>
    <t>C102090-Rollup Grille, Aluminum, Electric, 10 FT x 10 Ft, bronze anodized</t>
  </si>
  <si>
    <t>C102091-Unknown</t>
  </si>
  <si>
    <t>C103001-Shower Compartment - Coated Steel</t>
  </si>
  <si>
    <t>C103008-Granite</t>
  </si>
  <si>
    <t>C103014-Unknown</t>
  </si>
  <si>
    <t>C103090-Unknown</t>
  </si>
  <si>
    <t>C201001-Exterior Stairs - Metal (12 Riser Flight)</t>
  </si>
  <si>
    <t>C301004-Unknown</t>
  </si>
  <si>
    <t>C301005-Other</t>
  </si>
  <si>
    <t>C302001-Other</t>
  </si>
  <si>
    <t>C302004-Other</t>
  </si>
  <si>
    <t>C302005-Unknown</t>
  </si>
  <si>
    <t>C302006-Unknown</t>
  </si>
  <si>
    <t>C302009-Unknown</t>
  </si>
  <si>
    <t>C302010-Other</t>
  </si>
  <si>
    <t>C303090-Plastic Covered Insulated Batts</t>
  </si>
  <si>
    <t>D101002-Hydraulic Elevators - 2000 lb, 2 floors</t>
  </si>
  <si>
    <t>D101003-Hydraulic Elevators - (class"B"), 20,000 lb, 2 floors</t>
  </si>
  <si>
    <t>D101004-Other</t>
  </si>
  <si>
    <t>D101005-Hydraulic</t>
  </si>
  <si>
    <t>D101090-Lifts</t>
  </si>
  <si>
    <t>D102002-Cranes, Bridge girder, 10 ton, 50 Ft span</t>
  </si>
  <si>
    <t>D103001-15 Ft hieght, 48 In width</t>
  </si>
  <si>
    <t>D103002-Other</t>
  </si>
  <si>
    <t>D109002-Horizontal belt, 62 Ft length</t>
  </si>
  <si>
    <t>D109003-General</t>
  </si>
  <si>
    <t>D201001-Unknown</t>
  </si>
  <si>
    <t>D201002-Unknown</t>
  </si>
  <si>
    <t>D201003-Unknown</t>
  </si>
  <si>
    <t>D201004-Laboratory Sink</t>
  </si>
  <si>
    <t>D201005-Other</t>
  </si>
  <si>
    <t>D201006-Unknown</t>
  </si>
  <si>
    <t>D201090-Other</t>
  </si>
  <si>
    <t>D202001-Black / Galvanized Steel  4 In-6 In Pipe</t>
  </si>
  <si>
    <t>D202002-Backflow Preventer - 2 In Pipe</t>
  </si>
  <si>
    <t>D202003-Booster Pump - 10 HP</t>
  </si>
  <si>
    <t>D203004-Backflow Preventer - 3 In Pipe</t>
  </si>
  <si>
    <t>D204003-Sump Pump - Submersible</t>
  </si>
  <si>
    <t>D301002-Fuel Storage Tank - Fuel Storage Tank, 5000 GAL</t>
  </si>
  <si>
    <t>D301005-Other</t>
  </si>
  <si>
    <t>D301090-Thermal Storage Tank</t>
  </si>
  <si>
    <t>D302001-Electric, Hot Water -    45-90 KW, 154-308 MB</t>
  </si>
  <si>
    <t>D302002-Electric, 34.1 MBH</t>
  </si>
  <si>
    <t>D302003-Gas - 20 MBH</t>
  </si>
  <si>
    <t>D302004-Air Separator - Air control, air separator, 2 In diameter, includes strainer</t>
  </si>
  <si>
    <t>D303001-Chiller, Absorption, Gas, Water Cooled - 100 TN</t>
  </si>
  <si>
    <t>D303002-Condenser, DX, Air Cooled - Belt Drive, 228 ton, R-22</t>
  </si>
  <si>
    <t>D303090-Unknown</t>
  </si>
  <si>
    <t>D304001-Dehumidifier - 120 to 155 lb./Hr., 4500 CFM</t>
  </si>
  <si>
    <t>D304003-Circulating Pump, Double Suction - 8 In size, 100 HP, to 3000 GPM</t>
  </si>
  <si>
    <t>D304006-Circulating Pump, Double Suction - 8 In size, 100 HP, to 3000 GPM</t>
  </si>
  <si>
    <t>D304007-Ceiling Vents, Passive - Passive 110-180 CFM</t>
  </si>
  <si>
    <t>D304008-Central Station -  5000 CFM, VAV</t>
  </si>
  <si>
    <t>D305001-Fan System, Centrifugal In-Line - 10,000 CFM</t>
  </si>
  <si>
    <t>D305002-Hydronic - 150 MBH</t>
  </si>
  <si>
    <t>D305003-Cab Mount, Four Pipe - 1-1/2 ton</t>
  </si>
  <si>
    <t>D305004-Baseboard Heating - 10 Ft long</t>
  </si>
  <si>
    <t>D305005-208-240 volt, 25 kW</t>
  </si>
  <si>
    <t>D305006-A/C Unit, Computer Room - Air Cooled, 20 ton</t>
  </si>
  <si>
    <t>D306002-analog inputs, sensors (avg. 50 Ft run in 1/2 In EMT), duct temperature</t>
  </si>
  <si>
    <t>D401001-Fire detection systems,  12 detectors</t>
  </si>
  <si>
    <t>D401002-Detectors with brackets, fixed temperature heat detector</t>
  </si>
  <si>
    <t>D402001-Backflow Preventer - 1 In</t>
  </si>
  <si>
    <t>D402002-General</t>
  </si>
  <si>
    <t>D403001-Fire Hose Equipment - Fire pump, electric, for jockey pump system, add</t>
  </si>
  <si>
    <t>D404001-Deluge Systems - ordinary hazard</t>
  </si>
  <si>
    <t>D405001-Extinguisher agent</t>
  </si>
  <si>
    <t>D501002-Electrical Service - 3 Phase, 120/208 V, 1600 A</t>
  </si>
  <si>
    <t>D501003-Buck-boost, 120/240 V primary 12/24 V secondary, 0.75 kVA</t>
  </si>
  <si>
    <t>D501004-Main lugs, 120/208 V, 225 amp, NQOD</t>
  </si>
  <si>
    <t>D501005-Main circuit breaker, 120/208 V, 400 amp, NQOD</t>
  </si>
  <si>
    <t>D501006-Motor Control Center - Size 3, 50 HP, 24 In high</t>
  </si>
  <si>
    <t>D501090-Capacitor Bank - 240 V, 10 kVAR</t>
  </si>
  <si>
    <t>D502002-Explosion Proof Lighting - Fluorescent, ceiling mounted, 3-40 W, 4 Ft L</t>
  </si>
  <si>
    <t>D503002-6 outlets</t>
  </si>
  <si>
    <t>D503003-50 stations</t>
  </si>
  <si>
    <t>D509002-Emergency Lighting - Self-contained, fluorescent lamp pack</t>
  </si>
  <si>
    <t>E101005-Unknown</t>
  </si>
  <si>
    <t>E102001-Vacuum System</t>
  </si>
  <si>
    <t>E103002-Other</t>
  </si>
  <si>
    <t>E103004-Automotive lifts (Hydraulic), clear floor, 2 post,15,000 lb</t>
  </si>
  <si>
    <t>E201003-Seating - Bleachers/Stadium</t>
  </si>
  <si>
    <t>F102001-Prison Cell</t>
  </si>
  <si>
    <t>F102002-Vehicle Inspection Pit</t>
  </si>
  <si>
    <t>G204001-Fence/Privacy Wall - Metal</t>
  </si>
  <si>
    <t>G204002-Metal</t>
  </si>
  <si>
    <t xml:space="preserve"> </t>
  </si>
  <si>
    <t>A101001-Strip Footing</t>
  </si>
  <si>
    <t>A101002-General</t>
  </si>
  <si>
    <t>A102001-Steel H Section</t>
  </si>
  <si>
    <t>A202001-Unknown</t>
  </si>
  <si>
    <t>B101001-Column</t>
  </si>
  <si>
    <t>B101002-Unknown</t>
  </si>
  <si>
    <t>B101003-General</t>
  </si>
  <si>
    <t>B102001-Column</t>
  </si>
  <si>
    <t>B102002-Unknown</t>
  </si>
  <si>
    <t>B102003-Deck - Other</t>
  </si>
  <si>
    <t>B201001-CIP Concrete</t>
  </si>
  <si>
    <t>B201006-Unknown</t>
  </si>
  <si>
    <t>B202001-Steel Windows</t>
  </si>
  <si>
    <t>B203001-Unknown</t>
  </si>
  <si>
    <t>B203003-Unknown</t>
  </si>
  <si>
    <t>B203004-Shutter, Rollup</t>
  </si>
  <si>
    <t>B203005-Steel Sliding</t>
  </si>
  <si>
    <t>B301001-Concrete Tile</t>
  </si>
  <si>
    <t>B301002-Other</t>
  </si>
  <si>
    <t>B301003-Lightweight Concrete Fill</t>
  </si>
  <si>
    <t>B301004-Flashings - Flashing Penetrations</t>
  </si>
  <si>
    <t>B301005-Unknown</t>
  </si>
  <si>
    <t>B301006-Gravity Ventilator - 12 In x 24 In</t>
  </si>
  <si>
    <t>C101001-Wall - Brick</t>
  </si>
  <si>
    <t>C101004-Wall Screen</t>
  </si>
  <si>
    <t>C101005-Unknown</t>
  </si>
  <si>
    <t>C102001-Wood Door/Metal Frame</t>
  </si>
  <si>
    <t>C102003-Fire Door - Swinging</t>
  </si>
  <si>
    <t>C102004-Rolling, Steel, Electric, 20 FT x 10 Ft</t>
  </si>
  <si>
    <t>C102005-Wood</t>
  </si>
  <si>
    <t>C102090-Rollup Grille, Aluminum, Electric, 10 FT x 10 Ft, mill finish</t>
  </si>
  <si>
    <t>C103001-Shower Compartment - Fiberglass</t>
  </si>
  <si>
    <t>C103008-Laminated Plastic</t>
  </si>
  <si>
    <t>C201001-Exterior Stairs - Metal (24 Riser Flight)</t>
  </si>
  <si>
    <t>C301005-Paint</t>
  </si>
  <si>
    <t>C302001-Porcelain Tile</t>
  </si>
  <si>
    <t>C302004-Resilient Tile</t>
  </si>
  <si>
    <t>C302010-Unknown</t>
  </si>
  <si>
    <t>C303090-Unknown</t>
  </si>
  <si>
    <t>D101002-Hydraulic Elevators - 2000 lb, 5 floors</t>
  </si>
  <si>
    <t>D101003-Hydraulic Elevators - (class"B"), 20,000 lb, 5 floors</t>
  </si>
  <si>
    <t>D101004-Unknown</t>
  </si>
  <si>
    <t>D101005-Manual</t>
  </si>
  <si>
    <t>D101090-Other</t>
  </si>
  <si>
    <t>D102002-Cranes, Bridge girder, 15 ton, 20 Ft span</t>
  </si>
  <si>
    <t>D103001-20 Ft hieght, 32 In width</t>
  </si>
  <si>
    <t>D103002-Ramp, 3 Ft-4 In width</t>
  </si>
  <si>
    <t>D109002-Inclined belt, 28 Ft length</t>
  </si>
  <si>
    <t>D109003-Other</t>
  </si>
  <si>
    <t>D201004-Laundry Sink</t>
  </si>
  <si>
    <t>D201005-Shower</t>
  </si>
  <si>
    <t>D201006-Water Cooler</t>
  </si>
  <si>
    <t>D201090-Stainless Steel Combo Unit (WC/Sink)</t>
  </si>
  <si>
    <t>D202001-Black / Galvanized Steel &gt;6 In Pipe</t>
  </si>
  <si>
    <t>D202002-Backflow Preventer - 3 In Pipe</t>
  </si>
  <si>
    <t>D202003-Booster Pump - 2 HP</t>
  </si>
  <si>
    <t>D203004-Backflow Preventer - 4 In Pipe</t>
  </si>
  <si>
    <t>D204003-Unknown</t>
  </si>
  <si>
    <t>D301002-Gas Meter</t>
  </si>
  <si>
    <t>D301005-PV Module</t>
  </si>
  <si>
    <t>D301090-Unknown</t>
  </si>
  <si>
    <t>D302001-Electric, Hot Water -    90-135 KW, 308-460 M</t>
  </si>
  <si>
    <t>D302002-Electric, 51.6 MBH</t>
  </si>
  <si>
    <t>D302003-Gas - 200 MBH</t>
  </si>
  <si>
    <t>D302004-Air Separator - Air control, air separator, 2-1/2 In diameter, includes strainer</t>
  </si>
  <si>
    <t>D303001-Chiller, Absorption, Gas, Water Cooled - 1000 TN</t>
  </si>
  <si>
    <t>D303002-Condenser, DX, Air Cooled - Belt Drive, 314 ton, R-22</t>
  </si>
  <si>
    <t>D304001-Dehumidifier - 16 to 20 lb./Hr., 600 CFM</t>
  </si>
  <si>
    <t>D304003-Circulating Pump, Double Suction - 8 In size, 75 HP, to 2500 GPM</t>
  </si>
  <si>
    <t>D304006-Circulating Pump, Double Suction - 8 In size, 75 HP, to 2500 GPM</t>
  </si>
  <si>
    <t>D304007-Ceiling Vents, Passive - Passive 200-300 CFM</t>
  </si>
  <si>
    <t>D304008-Central Station - 10000 CFM</t>
  </si>
  <si>
    <t>D305001-Fan System, Centrifugal In-Line - 1300 CFM</t>
  </si>
  <si>
    <t>D305002-Hydronic - 20 MBH</t>
  </si>
  <si>
    <t>D305003-Cab Mount, Four Pipe - 2 ton</t>
  </si>
  <si>
    <t>D305004-Baseboard Heating - 1-1/4 In Copper Tube</t>
  </si>
  <si>
    <t>D305005-208-240 volt, 5 kW</t>
  </si>
  <si>
    <t>D305006-A/C Unit, Computer Room - Air Cooled, 23 ton</t>
  </si>
  <si>
    <t>D306002-analog inputs, sensors (avg. 50 Ft run in 1/2 In EMT), KW/transducer</t>
  </si>
  <si>
    <t>D401001-Fire detection systems,  25 detectors</t>
  </si>
  <si>
    <t>D401002-Detectors with brackets, ion detector (smoke) detector</t>
  </si>
  <si>
    <t>D402001-Backflow Preventer - 1-1/2 In</t>
  </si>
  <si>
    <t>D402002-Other</t>
  </si>
  <si>
    <t>D403001-Fire Hose Equipment - Fire pump, electric, w/controller, fittings, relief valve</t>
  </si>
  <si>
    <t>D404001-Dry Pipe Systems</t>
  </si>
  <si>
    <t>D405001-Extinguisher agent, 200 lb FM200, container</t>
  </si>
  <si>
    <t>D501002-Electrical Service - 3 Phase, 120/208 V, 200 A</t>
  </si>
  <si>
    <t>D501003-Buck-boost, 120/240 V primary 12/24 V secondary, 1.0 kVA</t>
  </si>
  <si>
    <t>D501004-Main lugs, 120/208 V, 225 amp, NQOD, NEMA 7</t>
  </si>
  <si>
    <t>D501005-Main circuit breaker, 120/208 V, 600 amp, NQOD</t>
  </si>
  <si>
    <t>D501006-Motor Control Center - Size 4, 100 HP, 30 In high</t>
  </si>
  <si>
    <t>D501090-Capacitor Bank - 240 V, 15 kVAR</t>
  </si>
  <si>
    <t>D502002-Explosion Proof Lighting - Fluorescent, ceiling mounted, 4-40 W, 4 Ft L</t>
  </si>
  <si>
    <t>D503002-General</t>
  </si>
  <si>
    <t>D503003-6 stations</t>
  </si>
  <si>
    <t>D509002-General</t>
  </si>
  <si>
    <t>E103002-Unknown</t>
  </si>
  <si>
    <t>E103004-Automotive lifts (Hydraulic), ramp style, 4 post, 25,000 lb</t>
  </si>
  <si>
    <t>E201003-Seating - Classroom</t>
  </si>
  <si>
    <t>F102001-Sauna Room</t>
  </si>
  <si>
    <t>G204001-Fence/Privacy Wall - Wood</t>
  </si>
  <si>
    <t>G204002-Other</t>
  </si>
  <si>
    <t>A101001-Unknown</t>
  </si>
  <si>
    <t>A101002-Other</t>
  </si>
  <si>
    <t>A102001-Steel Pipe</t>
  </si>
  <si>
    <t>A202001-Wood</t>
  </si>
  <si>
    <t>B101001-Column - Concrete</t>
  </si>
  <si>
    <t>B101003-Other</t>
  </si>
  <si>
    <t>B102001-Column - Concrete</t>
  </si>
  <si>
    <t>B102003-Deck - Steel</t>
  </si>
  <si>
    <t>B201001-Concrete Block</t>
  </si>
  <si>
    <t>B202001-Unknown</t>
  </si>
  <si>
    <t>B203001-Wood</t>
  </si>
  <si>
    <t>B203004-Steel Rolling</t>
  </si>
  <si>
    <t>B203005-Steel Vertical</t>
  </si>
  <si>
    <t>B301001-Fiberglass Shingles</t>
  </si>
  <si>
    <t>B301002-Polyurethane Foam</t>
  </si>
  <si>
    <t>B301004-Flashings - Pitch Pans</t>
  </si>
  <si>
    <t>B301006-Gravity Ventilator - 12 In x 36 In</t>
  </si>
  <si>
    <t>C101001-Wall - Concrete Block</t>
  </si>
  <si>
    <t>C102001-Wood Door/Wood Frame</t>
  </si>
  <si>
    <t>C102003-Fire Door - Swinging, Metal</t>
  </si>
  <si>
    <t>C102004-Rolling, Steel, Electric, 8 FT x 8 Ft</t>
  </si>
  <si>
    <t>C102090-Rollup Grille, Aluminum, Manual, 10 FT x 10 Ft, bronze anodized</t>
  </si>
  <si>
    <t>C103001-Shower Compartment - Glass</t>
  </si>
  <si>
    <t>C103008-Metal</t>
  </si>
  <si>
    <t>C201001-Exterior Stairs - Wood (12 Riser Flight)</t>
  </si>
  <si>
    <t>C301005-Unknown</t>
  </si>
  <si>
    <t>C302001-Unknown</t>
  </si>
  <si>
    <t>C302004-Rubber Sheet</t>
  </si>
  <si>
    <t>D101002-Hydraulic Elevators - 2500 lb, 2 floors</t>
  </si>
  <si>
    <t>D101003-Hydraulic Elevators - (class"B"), 3000 lb, 2 floors</t>
  </si>
  <si>
    <t>D101004-Vertical</t>
  </si>
  <si>
    <t>D101005-Other</t>
  </si>
  <si>
    <t>D101090-Other Hydraulic Elevators</t>
  </si>
  <si>
    <t>D102002-Cranes, Bridge girder, 15 ton, 30 Ft span</t>
  </si>
  <si>
    <t>D103001-20 Ft hieght, 48 In width</t>
  </si>
  <si>
    <t>D103002-Unknown</t>
  </si>
  <si>
    <t>D109002-Other</t>
  </si>
  <si>
    <t>D109003-Unknown</t>
  </si>
  <si>
    <t>D201004-Other</t>
  </si>
  <si>
    <t>D201005-Unknown</t>
  </si>
  <si>
    <t>D201090-Sump</t>
  </si>
  <si>
    <t>D202001-Copper  &lt; 1 In Pipe</t>
  </si>
  <si>
    <t>D202002-Backflow Preventer - 4 In Pipe</t>
  </si>
  <si>
    <t>D202003-Booster Pump - 3 HP</t>
  </si>
  <si>
    <t>D203004-Backflow Preventer - 6 In Pipe</t>
  </si>
  <si>
    <t>D301002-General</t>
  </si>
  <si>
    <t>D301005-Solar Inverter</t>
  </si>
  <si>
    <t>D302001-Electric, Hot Water -   135-180 KW, 460-613 M</t>
  </si>
  <si>
    <t>D302002-Electric, 68.3 MBH</t>
  </si>
  <si>
    <t>D302003-Gas - 280 MBH</t>
  </si>
  <si>
    <t>D302004-Air Separator - Air control, air separator, 3 In diameter, includes strainer</t>
  </si>
  <si>
    <t>D303001-Chiller, Absorption, Gas, Water Cooled - 200 TN</t>
  </si>
  <si>
    <t>D303002-Condenser, DX, Air Cooled - Belt Drive, 45 ton, R-22</t>
  </si>
  <si>
    <t>D304001-Dehumidifier - 240 to 310 lb./Hr., 9000 CFM</t>
  </si>
  <si>
    <t>D304003-Circulating Pump, End Suction</t>
  </si>
  <si>
    <t>D304006-Circulating Pump, End Suction</t>
  </si>
  <si>
    <t>D304007-Ceiling Vents, Passive - Passive 50-110 CFM</t>
  </si>
  <si>
    <t>D304008-Central Station - 10000 CFM, VAV</t>
  </si>
  <si>
    <t>D305001-Fan System, Centrifugal In-Line - 1500 CFM</t>
  </si>
  <si>
    <t>D305002-Hydronic - 200 MBH</t>
  </si>
  <si>
    <t>D305003-Cab Mount, Four Pipe - 3 ton</t>
  </si>
  <si>
    <t>D305004-Baseboard Heating - 2 Ft long</t>
  </si>
  <si>
    <t>D305005-208-240 volt, 7 kW</t>
  </si>
  <si>
    <t>D305006-A/C Unit, Computer Room - Air Cooled, 3 ton</t>
  </si>
  <si>
    <t>D306002-analog inputs, sensors (avg. 50 Ft run in 1/2 In EMT), KWH totalization ( not i</t>
  </si>
  <si>
    <t>D401001-Fire detection systems,  50 detectors</t>
  </si>
  <si>
    <t>D401002-Detectors with brackets, rate of temperature rise detector</t>
  </si>
  <si>
    <t>D402001-Backflow Preventer - 2 In</t>
  </si>
  <si>
    <t>D402002-Unknown</t>
  </si>
  <si>
    <t>D403001-Fire Hose Equipment - Fire pump, electric, with controller, 10 In pump, 300 HP, 3500 GPM, 1770 RPM</t>
  </si>
  <si>
    <t>D404001-Dry Pipe Systems - extra hazard</t>
  </si>
  <si>
    <t>D405001-Extinguisher agent, 75 lb carbon dioxide cylinder</t>
  </si>
  <si>
    <t>D501002-Electrical Service - 3 Phase, 120/208 V, 2000 A</t>
  </si>
  <si>
    <t>D501003-Buck-boost, 120/240 V primary 12/24 V secondary, 1.5 kVA</t>
  </si>
  <si>
    <t>D501004-Main lugs, 120/240 V, 100 amp, NQOD</t>
  </si>
  <si>
    <t>D501005-Main circuit breaker, 120/240 V, 100 amp, NQOD</t>
  </si>
  <si>
    <t>D501006-Motor Control Center - Size 4, 75 HP, 24 In high</t>
  </si>
  <si>
    <t>D501090-Capacitor Bank - 240 V, 2.5 kVAR</t>
  </si>
  <si>
    <t>D502002-Explosion Proof Lighting - High pressure sodium, ceiling, pendent mounted, 100 W</t>
  </si>
  <si>
    <t>D503002-Other</t>
  </si>
  <si>
    <t>D503003-General</t>
  </si>
  <si>
    <t>D509002-Generators</t>
  </si>
  <si>
    <t>E103004-Automotive lifts (Hydraulic), ramp style, 4 post, 35,000 lb</t>
  </si>
  <si>
    <t>E201003-Unknown</t>
  </si>
  <si>
    <t>F102001-Unknown</t>
  </si>
  <si>
    <t>G204001-Gate</t>
  </si>
  <si>
    <t>G204002-Unknown</t>
  </si>
  <si>
    <t>A101002-Pile Cap</t>
  </si>
  <si>
    <t>A102001-Treated Wood</t>
  </si>
  <si>
    <t>B101001-Column - Metal</t>
  </si>
  <si>
    <t>B101003-Slab - CIP Concrete</t>
  </si>
  <si>
    <t>B102001-Column - Metal</t>
  </si>
  <si>
    <t>B102003-Deck - Wood</t>
  </si>
  <si>
    <t>B201001-E.I.F.S.</t>
  </si>
  <si>
    <t>B202001-Vinyl Clad Windows</t>
  </si>
  <si>
    <t>B203004-Steel Rolling, Electric, 10 FT x 10 Ft</t>
  </si>
  <si>
    <t>B203005-Unknown</t>
  </si>
  <si>
    <t>B301001-Formed Metal</t>
  </si>
  <si>
    <t>B301002-Single Ply Membrane</t>
  </si>
  <si>
    <t>B301003-Other</t>
  </si>
  <si>
    <t>B301004-Flashings - Step</t>
  </si>
  <si>
    <t>B301006-Gravity Ventilator - 18 In diameter</t>
  </si>
  <si>
    <t>C101001-Wall - Drywall w/Stud Framing</t>
  </si>
  <si>
    <t>C102003-Fire Door - Swinging, Wood</t>
  </si>
  <si>
    <t>C102004-Rolling, Steel, Manual, 10 FT x 10 Ft</t>
  </si>
  <si>
    <t>C102090-Rollup Grille, Aluminum, Manual, 10 FT x 10 Ft, mill finish</t>
  </si>
  <si>
    <t>C103001-Shower Compartment - Plastic</t>
  </si>
  <si>
    <t>C103008-Other</t>
  </si>
  <si>
    <t>C201001-Exterior Stairs - Wood (24 Riser Flight)</t>
  </si>
  <si>
    <t>C301005-Wallpaper</t>
  </si>
  <si>
    <t>C302004-Unknown</t>
  </si>
  <si>
    <t>D101002-Hydraulic Elevators - 2500 lb, 5 floors</t>
  </si>
  <si>
    <t>D101003-Hydraulic Elevators - (class"B"), 3000 lb, 5 floors</t>
  </si>
  <si>
    <t>D101005-Unknown</t>
  </si>
  <si>
    <t>D101090-Other Traction Geared Elevators</t>
  </si>
  <si>
    <t>D102002-Cranes, Bridge girder, 15 ton, 40 Ft span</t>
  </si>
  <si>
    <t>D103001-25 Ft hieght, 32 In width</t>
  </si>
  <si>
    <t>D109002-Unknown</t>
  </si>
  <si>
    <t>D201004-Service Sink</t>
  </si>
  <si>
    <t>D201090-Unknown</t>
  </si>
  <si>
    <t>D202001-Copper  1 In-2 In Pipe</t>
  </si>
  <si>
    <t>D202002-Backflow Preventer - 6 In pipe</t>
  </si>
  <si>
    <t>D202003-Booster Pump - 5 HP</t>
  </si>
  <si>
    <t>D203004-General</t>
  </si>
  <si>
    <t>D301002-Other</t>
  </si>
  <si>
    <t>D301005-Solar Panel - Aluminum Monocrystalline Silicon</t>
  </si>
  <si>
    <t>D302001-Electric, Hot Water -   180-253 KW, 613-863 M</t>
  </si>
  <si>
    <t>D302002-Electric, 85.3 MBH</t>
  </si>
  <si>
    <t>D302003-Gas - 320 MBH</t>
  </si>
  <si>
    <t>D302004-Air Separator - Air control, air separator, 4 In diameter, includes strainer</t>
  </si>
  <si>
    <t>D303001-Chiller, Absorption, Gas, Water Cooled - 400 TN</t>
  </si>
  <si>
    <t>D303002-Condenser, DX, Air Cooled - Belt Drive, 471 ton, R-22</t>
  </si>
  <si>
    <t>D304001-Dehumidifier - 3 lb./Hr., 150 CFM</t>
  </si>
  <si>
    <t>D304003-Circulating Pump, End Suction - 2-1/2 In size, 3 HP, to 150 GPM</t>
  </si>
  <si>
    <t>D304006-Circulating Pump, End Suction - 2-1/2 In size, 3 HP, to 150 GPM</t>
  </si>
  <si>
    <t>D304007-Commercial/Industrial Vacuum Dust Collection</t>
  </si>
  <si>
    <t>D304008-Central Station - 15000 CFM</t>
  </si>
  <si>
    <t>D305001-Fan System, Centrifugal In-Line - 2500 CFM</t>
  </si>
  <si>
    <t>D305002-Hydronic - 300 MBH</t>
  </si>
  <si>
    <t>D305003-Cab Mount, Two Pipe</t>
  </si>
  <si>
    <t>D305004-Baseboard Heating - 3/4 In Copper Tube</t>
  </si>
  <si>
    <t>D305005-480 volt, 10 kW</t>
  </si>
  <si>
    <t>D305006-A/C Unit, Computer Room - Air Cooled, 5 ton</t>
  </si>
  <si>
    <t>D306002-analog inputs, sensors (avg. 50 Ft run in 1/2 In EMT), space humidity, +/- 2%</t>
  </si>
  <si>
    <t>D306003-boiler room combustion air, damper to 5 SF, controls</t>
  </si>
  <si>
    <t>D401001-Fire detection systems, 100 detectors</t>
  </si>
  <si>
    <t>D401002-Electric mechanical release</t>
  </si>
  <si>
    <t>D402001-Backflow Preventer - 3 In</t>
  </si>
  <si>
    <t>D403001-Fire Hose Equipment - Fire pump, electric, with controller, 4 In pump, 30 HP, 500 GPM</t>
  </si>
  <si>
    <t>D404001-Dry Pipe Systems - light hazard</t>
  </si>
  <si>
    <t>D405001-General</t>
  </si>
  <si>
    <t>D501002-Electrical Service - 3 Phase, 120/208 V, 400 A</t>
  </si>
  <si>
    <t>D501003-Buck-boost, 120/240 V primary 12/24 V secondary, 2.0 kVA</t>
  </si>
  <si>
    <t>D501004-Main lugs, 120/240 V, 225 amp, NQOD</t>
  </si>
  <si>
    <t>D501005-Main circuit breaker, 120/240 V, 225 amp, NQOD</t>
  </si>
  <si>
    <t>D501006-Motor Control Center - Size 5, 200 HP, 48 In high</t>
  </si>
  <si>
    <t>D501090-Capacitor Bank - 240 V, 20 kVAR</t>
  </si>
  <si>
    <t>D502002-Explosion Proof Lighting - Incandescent, ceiling mounted, 200 W</t>
  </si>
  <si>
    <t>D503002-Unknown</t>
  </si>
  <si>
    <t>D503003-Other</t>
  </si>
  <si>
    <t>D509002-Generators - Diesel, 100 kW</t>
  </si>
  <si>
    <t>E103004-Automotive lifts (Hydraulic), ramp style, 4 post, 50,000 lb</t>
  </si>
  <si>
    <t>G204001-Gate - Metal</t>
  </si>
  <si>
    <t>G204002-Wood</t>
  </si>
  <si>
    <t>A101002-Spread Footing</t>
  </si>
  <si>
    <t>A102001-Unknown</t>
  </si>
  <si>
    <t>B101001-Column - Wood</t>
  </si>
  <si>
    <t>B101003-Slab - Precast Concrete</t>
  </si>
  <si>
    <t>B102001-Column - Wood</t>
  </si>
  <si>
    <t>B102003-General</t>
  </si>
  <si>
    <t>B201001-Fiber Cement Siding</t>
  </si>
  <si>
    <t>B202001-Wood Windows</t>
  </si>
  <si>
    <t>B203004-Steel Rolling, Electric, 12 FT x 12 Ft</t>
  </si>
  <si>
    <t>B203005-Wood</t>
  </si>
  <si>
    <t>B301001-Formed Metal - Metal Standing Seam</t>
  </si>
  <si>
    <t>B301002-Unknown</t>
  </si>
  <si>
    <t>B301003-Perlite Fill</t>
  </si>
  <si>
    <t>B301004-Flashings - Valley</t>
  </si>
  <si>
    <t>B301006-Gravity Ventilator - 20 In x 72 In</t>
  </si>
  <si>
    <t>C101001-Wall - Glass Block</t>
  </si>
  <si>
    <t>C102003-General</t>
  </si>
  <si>
    <t>C102004-Rolling, Steel, Manual, 12 FT x 12 Ft</t>
  </si>
  <si>
    <t>C102090-Rollup Grille, Steel, Electric, 10 FT x 10 Ft</t>
  </si>
  <si>
    <t>C103001-Shower Compartment - Stainless Steel</t>
  </si>
  <si>
    <t>C103008-Stone</t>
  </si>
  <si>
    <t>C201001-Exterior Steps</t>
  </si>
  <si>
    <t>C301005-Wood</t>
  </si>
  <si>
    <t>C302004-Vinyl Tile</t>
  </si>
  <si>
    <t>D101002-Hydraulic Elevators - 3000 lb, 2 floors</t>
  </si>
  <si>
    <t>D101003-Hydraulic Elevators - (class"B"), 4000 lb, 2 floors</t>
  </si>
  <si>
    <t>D101090-Other Traction Gearless Elevators</t>
  </si>
  <si>
    <t>D102002-Cranes, Bridge girder, 15 ton, 50 Ft span</t>
  </si>
  <si>
    <t>D103001-25 Ft hieght, 48 In width</t>
  </si>
  <si>
    <t>D201004-Stainless</t>
  </si>
  <si>
    <t>D201090-Washer / Dryer Hookup</t>
  </si>
  <si>
    <t>D202001-Copper  2 In-4 In Pipe</t>
  </si>
  <si>
    <t>D202002-Backflow Preventer - 8 In pipe</t>
  </si>
  <si>
    <t>D202003-Booster Pump - 7.5 HP</t>
  </si>
  <si>
    <t>D203004-Other</t>
  </si>
  <si>
    <t>D301002-Unknown</t>
  </si>
  <si>
    <t>D301005-Solar Panel - Aluminum Polycrystalline Silicon</t>
  </si>
  <si>
    <t>D302001-Electric, Hot Water -   253-370 KW, 863-1263</t>
  </si>
  <si>
    <t>D302002-Gas, 100 MBH</t>
  </si>
  <si>
    <t>D302003-Gas - 60 MBH</t>
  </si>
  <si>
    <t>D302004-Air Separator - Air control, air separator, 5 In diameter, includes strainer</t>
  </si>
  <si>
    <t>D303001-Chiller, Absorption, Gas, Water Cooled - 5 TN</t>
  </si>
  <si>
    <t>D303002-Condenser, DX, Air Cooled - Belt Drive, 50 ton, R-22</t>
  </si>
  <si>
    <t>D304001-Dehumidifier - 30 to 40 lb./Hr., 1125 CFM</t>
  </si>
  <si>
    <t>D304003-Circulating Pump, End Suction - 3 In size, 5 HP, to 225 GPM</t>
  </si>
  <si>
    <t>D304006-Circulating Pump, End Suction - 3 In size, 5 HP, to 225 GPM</t>
  </si>
  <si>
    <t>D304007-Commercial/Industrial Vacuum Dust Collection - 1000 CFM</t>
  </si>
  <si>
    <t>D304008-Central Station - 15000 CFM, VAV</t>
  </si>
  <si>
    <t>D305001-Fan System, Centrifugal In-Line - 3500 CFM</t>
  </si>
  <si>
    <t>D305002-Hydronic - 60 MBH</t>
  </si>
  <si>
    <t>D305003-Cab Mount, Two Pipe - 1 ton</t>
  </si>
  <si>
    <t>D305004-Baseboard Heating - 6 Ft long</t>
  </si>
  <si>
    <t>D305005-480 volt, 13 kW</t>
  </si>
  <si>
    <t>D305006-A/C Unit, Computer Room - Air Cooled, 8 ton</t>
  </si>
  <si>
    <t>D306002-analog inputs, sensors (avg. 50 Ft run in 1/2 In EMT), space static pressure</t>
  </si>
  <si>
    <t>D306003-compensated hot water from boiler, valve control, readout / reset at panel, 120 GPM</t>
  </si>
  <si>
    <t>D401001-General</t>
  </si>
  <si>
    <t>D401002-General</t>
  </si>
  <si>
    <t>D402001-Backflow Preventer - 4 In</t>
  </si>
  <si>
    <t>D403001-Fire Hose Equipment - Fire pump, electric, with controller, 5 In pump, 100 HP, 1000 GPM</t>
  </si>
  <si>
    <t>D404001-Dry Pipe Systems - ordinary hazard</t>
  </si>
  <si>
    <t>D405001-Other</t>
  </si>
  <si>
    <t>D501002-Electrical Service - 3 Phase, 120/208 V, 60 A</t>
  </si>
  <si>
    <t>D501003-Buck-boost, 120/240 V primary 12/24 V secondary, 3.0 kVA</t>
  </si>
  <si>
    <t>D501004-Main lugs, 125 amp</t>
  </si>
  <si>
    <t>D501005-Main circuit breaker, 120/240 V, 400 amp, NQOD</t>
  </si>
  <si>
    <t>D501006-Motor Control Center - Size 6, 400 HP, 72 In high</t>
  </si>
  <si>
    <t>D501090-Capacitor Bank - 240 V, 25 kVAR</t>
  </si>
  <si>
    <t>D502002-Explosion Proof Lighting - Metal halide, ceiling, pendent mounted, 200 W</t>
  </si>
  <si>
    <t>D503003-Unknown</t>
  </si>
  <si>
    <t>D509002-Generators - Diesel, 1000 kW</t>
  </si>
  <si>
    <t>E103004-Automotive lifts (Hydraulic), ramp style, 4 post, 75,000 lb</t>
  </si>
  <si>
    <t>G204001-Gate - Wood</t>
  </si>
  <si>
    <t>A101002-Unknown</t>
  </si>
  <si>
    <t>B101001-General</t>
  </si>
  <si>
    <t>B101003-Unknown</t>
  </si>
  <si>
    <t>B102001-General</t>
  </si>
  <si>
    <t>B102003-Other</t>
  </si>
  <si>
    <t>B201001-General</t>
  </si>
  <si>
    <t>B203004-Steel Rolling, Electric, 14 FT x 14 Ft</t>
  </si>
  <si>
    <t>B203005-Wood Bi-Fold</t>
  </si>
  <si>
    <t>B301001-General</t>
  </si>
  <si>
    <t>B301003-Rigid Cork</t>
  </si>
  <si>
    <t>B301004-General</t>
  </si>
  <si>
    <t>B301006-Gravity Ventilator - 24 In Diameter</t>
  </si>
  <si>
    <t>C101001-Wall - Glass Curtain Wall</t>
  </si>
  <si>
    <t>C102003-Other</t>
  </si>
  <si>
    <t>C102004-Rolling, Steel, Manual, 20 FT x 10 Ft</t>
  </si>
  <si>
    <t>C102090-Rollup Grille, Steel, Electric, 15 FT x 8 Ft</t>
  </si>
  <si>
    <t>C103001-Toilet Partitions</t>
  </si>
  <si>
    <t>C103008-Tile</t>
  </si>
  <si>
    <t>C201001-Exterior Steps - Concrete</t>
  </si>
  <si>
    <t>D101002-Hydraulic Elevators - 3000 lb, 5 floors</t>
  </si>
  <si>
    <t>D101003-Hydraulic Elevators - (class"B"), 4000 lb, 5 floors</t>
  </si>
  <si>
    <t>D101090-Parcel lifts, elec</t>
  </si>
  <si>
    <t>D102002-Cranes, Bridge girder, 25 ton, 40 Ft span</t>
  </si>
  <si>
    <t>D103001-General</t>
  </si>
  <si>
    <t>D201004-Unknown</t>
  </si>
  <si>
    <t>D202001-Copper  4 In-6 In Pipe</t>
  </si>
  <si>
    <t>D202002-General</t>
  </si>
  <si>
    <t>D202003-Booster Pump - Variable speed, 15 HP, 6 In discharge, 1000 GPM</t>
  </si>
  <si>
    <t>D203004-Sanitary Waste Separator</t>
  </si>
  <si>
    <t>D301005-Solar Panel - Thin Film AMORPHOUS</t>
  </si>
  <si>
    <t>D302001-Electric, Hot Water -   370-555 KW, 1263-1894</t>
  </si>
  <si>
    <t>D302002-Gas, 125 MBH</t>
  </si>
  <si>
    <t>D302003-General</t>
  </si>
  <si>
    <t>D302004-Air Separator - Air control, air separator, 6 In diameter, includes strainer</t>
  </si>
  <si>
    <t>D303001-Chiller, Absorption, Gas, Water Cooled - 600 TN</t>
  </si>
  <si>
    <t>D303002-Condenser, DX, Air Cooled - Belt Drive, 54 ton, R-22</t>
  </si>
  <si>
    <t>D304001-Dehumidifier - 400 to 515 lb./Hr., 15,000 CFM</t>
  </si>
  <si>
    <t>D304003-Circulating Pump, End Suction - 4 In size, 7-1/2 HP, to 350 GPM</t>
  </si>
  <si>
    <t>D304006-Circulating Pump, End Suction - 4 In size, 7-1/2 HP, to 350 GPM</t>
  </si>
  <si>
    <t>D304007-Commercial/Industrial Vacuum Dust Collection - 1500 CFM</t>
  </si>
  <si>
    <t>D304008-Central Station - 20000 CFM</t>
  </si>
  <si>
    <t>D305001-Fan System, Centrifugal In-Line - 500 CFM</t>
  </si>
  <si>
    <t>D305002-Infrared</t>
  </si>
  <si>
    <t>D305003-Cab Mount, Two Pipe - 1 ton, Elec. Heat</t>
  </si>
  <si>
    <t>D305004-Baseboard Heating - 8 Ft long</t>
  </si>
  <si>
    <t>D305005-480 volt, 15 kW</t>
  </si>
  <si>
    <t>D305006-A/C Unit, Computer Room - Chilled Water, 10 ton</t>
  </si>
  <si>
    <t>D306002-analog inputs, sensors (avg. 50 Ft run in 1/2 In EMT), space temperature</t>
  </si>
  <si>
    <t>D306003-compensated hot water from boiler, valve control, readout / reset at panel, 240 GPM</t>
  </si>
  <si>
    <t>D401001-Other</t>
  </si>
  <si>
    <t>D401002-Manual pull station</t>
  </si>
  <si>
    <t>D402001-Backflow Preventer - 6 In</t>
  </si>
  <si>
    <t>D403001-Fire Hose Equipment - Fire pump, electric, with controller, 5 In pump, 40 HP, 1000 GPM</t>
  </si>
  <si>
    <t>D404001-Firecycle Systems</t>
  </si>
  <si>
    <t>D405001-Unknown</t>
  </si>
  <si>
    <t>D501002-Electrical Service - 3 Phase, 120/208 V, 600 A</t>
  </si>
  <si>
    <t>D501003-Buck-boost, 120/240 V primary 12/24 V secondary, 5.0 kVA</t>
  </si>
  <si>
    <t>D501004-Main lugs, 200 amp</t>
  </si>
  <si>
    <t>D501005-Main circuit breaker, 277/480 V, 100 amp, NEHB</t>
  </si>
  <si>
    <t>D501006-Other</t>
  </si>
  <si>
    <t>D501090-Capacitor Bank - 240 V, 5.0 kVAR</t>
  </si>
  <si>
    <t>D502002-Exterior Lighting</t>
  </si>
  <si>
    <t>D509002-Generators - Diesel, 125 kW</t>
  </si>
  <si>
    <t>E103004-Compressor, Electric, 1-1/2 HP, standard controls</t>
  </si>
  <si>
    <t>G204001-General</t>
  </si>
  <si>
    <t>B101001-Other</t>
  </si>
  <si>
    <t>B102001-Other</t>
  </si>
  <si>
    <t>B102003-Slab - CIP Concrete</t>
  </si>
  <si>
    <t>B201001-Glass Block</t>
  </si>
  <si>
    <t>B203004-Steel Rolling, Electric, 20 FT x 12 Ft</t>
  </si>
  <si>
    <t>B203005-Wood Sliding</t>
  </si>
  <si>
    <t>B301001-Metal Shingles</t>
  </si>
  <si>
    <t>B301003-Rigid Expanded Polystyrene</t>
  </si>
  <si>
    <t>B301004-Other</t>
  </si>
  <si>
    <t>B301006-Gravity Ventilator - 24 In x 72 In</t>
  </si>
  <si>
    <t>C101001-Wall - Glazed Tile</t>
  </si>
  <si>
    <t>C102003-Unknown</t>
  </si>
  <si>
    <t>C102004-Rolling, Steel, Manual, 8 FT x 8 Ft</t>
  </si>
  <si>
    <t>C102090-Rollup Grille, Steel, Manual, 10 FT x 10 Ft</t>
  </si>
  <si>
    <t>C103001-Toilet Partitions - Coated Steel</t>
  </si>
  <si>
    <t>C103008-Unknown</t>
  </si>
  <si>
    <t>C201001-Exterior Steps - Wood</t>
  </si>
  <si>
    <t>D101002-Hydraulic Elevators - 3500 lb, 2 floors</t>
  </si>
  <si>
    <t>D101003-Other</t>
  </si>
  <si>
    <t>D101090-Unknown</t>
  </si>
  <si>
    <t>D102002-Cranes, Bridge girder, 25 ton, 50 Ft span</t>
  </si>
  <si>
    <t>D103001-Other</t>
  </si>
  <si>
    <t>D202001-Copper &gt;6 In Pipe</t>
  </si>
  <si>
    <t>D202002-Hose Bib</t>
  </si>
  <si>
    <t>D202003-Booster Pump - Variable speed, 30 HP, 6 In discharge, 1700 GPM</t>
  </si>
  <si>
    <t>D203004-Sanitary Waste Separator - 1 In size</t>
  </si>
  <si>
    <t>D301005-Solar Panel - Thin Film Cadmium Telluride</t>
  </si>
  <si>
    <t>D302001-Electric, Hot Water -   555-783 KW, 1894-2672</t>
  </si>
  <si>
    <t>D302002-Gas, 150 MBH</t>
  </si>
  <si>
    <t>D302003-Other</t>
  </si>
  <si>
    <t>D302004-Air Separator - Air control, air separator, 8 In diameter, includes strainer</t>
  </si>
  <si>
    <t>D303001-Chiller, Absorption, Steam, Water Cooled</t>
  </si>
  <si>
    <t>D303002-Condenser, DX, Air Cooled - Belt Drive, 59 ton, R-22</t>
  </si>
  <si>
    <t>D304001-Dehumidifier - 530 to 690 lb./Hr., 20,000 CFM</t>
  </si>
  <si>
    <t>D304003-Circulating Pump, End Suction - 5 In size, 15 HP, to 1000 GPM</t>
  </si>
  <si>
    <t>D304006-Circulating Pump, End Suction - 5 In size, 15 HP, to 1000 GPM</t>
  </si>
  <si>
    <t>D304007-Commercial/Industrial Vacuum Dust Collection - 3000 CFM</t>
  </si>
  <si>
    <t>D304008-Central Station - 20000 CFM, VAV</t>
  </si>
  <si>
    <t>D305001-Fan System, Centrifugal In-Line - 5000 CFM</t>
  </si>
  <si>
    <t>D305002-Infrared - 105 MBH</t>
  </si>
  <si>
    <t>D305003-Cab Mount, Two Pipe - 1/2 ton</t>
  </si>
  <si>
    <t>D305004-General</t>
  </si>
  <si>
    <t>D305005-480 volt, 20 kW</t>
  </si>
  <si>
    <t>D305006-A/C Unit, Computer Room - Chilled Water, 15 ton</t>
  </si>
  <si>
    <t>D306002-analog inputs, sensors (avg. 50 Ft run in 1/2 In EMT), steam flow (see Div. 151</t>
  </si>
  <si>
    <t>D306003-compensated hot water from valve control, readout / reset at panel,</t>
  </si>
  <si>
    <t>D401001-Unknown</t>
  </si>
  <si>
    <t>D401002-Other</t>
  </si>
  <si>
    <t>D402001-Backflow Preventer - 8 In</t>
  </si>
  <si>
    <t>D403001-Fire Hose Equipment - Fire pump, electric, with controller, 6 In pump, 139 HP, 1500 GPM, 1770 RPM</t>
  </si>
  <si>
    <t>D404001-Firecycle Systems - extra hazard</t>
  </si>
  <si>
    <t>D501002-Electrical Service - 3 Phase, 120/208 V, 800 A</t>
  </si>
  <si>
    <t>D501003-Buck-boost, 240 V primary 208/120 V secondary, 112.5 kVA</t>
  </si>
  <si>
    <t>D501004-Main lugs, 277/480 V, 100 amp, NEHB</t>
  </si>
  <si>
    <t>D501005-Main circuit breaker, 277/480 V, 225 amp, NEHB</t>
  </si>
  <si>
    <t>D501006-Unknown</t>
  </si>
  <si>
    <t>D501090-Capacitor Bank - 240 V, 7.5 kVAR</t>
  </si>
  <si>
    <t>D502002-Exterior Lighting - High pressure sodium, wall pack, 150 W</t>
  </si>
  <si>
    <t>D509002-Generators - Diesel, 150 kW</t>
  </si>
  <si>
    <t>E103004-Compressor, Electric, 5 HP, dual controls</t>
  </si>
  <si>
    <t>G204001-Other</t>
  </si>
  <si>
    <t>B101001-Truss/Joist</t>
  </si>
  <si>
    <t>B102001-Truss/Joist</t>
  </si>
  <si>
    <t>B102003-Slab - PC Concrete</t>
  </si>
  <si>
    <t>B201001-Gypsum</t>
  </si>
  <si>
    <t>B203004-Steel Rolling, Electric, 20 FT x 16 Ft</t>
  </si>
  <si>
    <t>B203005-Wood Vertical</t>
  </si>
  <si>
    <t>B301001-Other</t>
  </si>
  <si>
    <t>B301003-Rigid Extruded Polystyrene</t>
  </si>
  <si>
    <t>B301004-Unknown</t>
  </si>
  <si>
    <t>B301006-Gravity Ventilator - 30 In Diameter</t>
  </si>
  <si>
    <t>C101001-Wall - Plaster w/Stud Framing</t>
  </si>
  <si>
    <t>C102004-Sliding, 16 FT x 9 Ft, black finish</t>
  </si>
  <si>
    <t>C102090-Rollup Grille, Steel, Manual, 15 FT x 8 Ft</t>
  </si>
  <si>
    <t>C103001-Toilet Partitions - Plastic</t>
  </si>
  <si>
    <t>C103008-Wood</t>
  </si>
  <si>
    <t>C201001-General</t>
  </si>
  <si>
    <t>D101002-Hydraulic Elevators - 3500 lb, 5 floors</t>
  </si>
  <si>
    <t>D101003-Traction Geared Elevators - (class"B"), 10,000 lb, 15 floors, 200 FPM</t>
  </si>
  <si>
    <t>D102002-Cranes, Bridge girder, 3 ton, 20 Ft span</t>
  </si>
  <si>
    <t>D103001-Unknown</t>
  </si>
  <si>
    <t>D202001-CPVC  &lt; 1 In Pipe</t>
  </si>
  <si>
    <t>D202002-Other</t>
  </si>
  <si>
    <t>D202003-Booster Pump - Variable speed, 7.5 HP, 4 In discharge, 400 GPM</t>
  </si>
  <si>
    <t>D203004-Sanitary Waste Separator - 10 In size</t>
  </si>
  <si>
    <t>D301005-Solar Panel - Thin Film Monocrystalline</t>
  </si>
  <si>
    <t>D302001-Electric, Hot Water -   783-1110 KW, 2672-378</t>
  </si>
  <si>
    <t>D302002-Gas, 200 MBH</t>
  </si>
  <si>
    <t>D302003-Unknown</t>
  </si>
  <si>
    <t>D302004-Boiler Feedwater Tank</t>
  </si>
  <si>
    <t>D303001-Chiller, Absorption, Steam, Water Cooled -  750 TN</t>
  </si>
  <si>
    <t>D303002-Condenser, DX, Air Cooled - Belt Drive, 65 ton, R-22</t>
  </si>
  <si>
    <t>D304001-Dehumidifier - 6 lb./Hr., 150 CFM</t>
  </si>
  <si>
    <t>D304003-Circulating Pump, End Suction - 6 In size, 25 HP, to 1550 GPM</t>
  </si>
  <si>
    <t>D304006-Circulating Pump, End Suction - 6 In size, 25 HP, to 1550 GPM</t>
  </si>
  <si>
    <t>D304007-Commercial/Industrial Vacuum Dust Collection - 500 CFM</t>
  </si>
  <si>
    <t>D304008-Central Station - 30000 CFM, VAV</t>
  </si>
  <si>
    <t>D305001-Fan System, Centrifugal In-Line - 7500 CFM</t>
  </si>
  <si>
    <t>D305002-Infrared - 105,000 BTU</t>
  </si>
  <si>
    <t>D305003-Cab Mount, Two Pipe - 1/2 ton, Elec. Heat</t>
  </si>
  <si>
    <t>D305004-Other</t>
  </si>
  <si>
    <t>D305005-480 volt, 25 kW</t>
  </si>
  <si>
    <t>D305006-A/C Unit, Computer Room - Chilled Water, 20 ton</t>
  </si>
  <si>
    <t>D306002-analog inputs, sensors (avg. 50 Ft run in 1/2 In EMT), steam pressure (see Div.</t>
  </si>
  <si>
    <t>D306003-fan coil, heating / cooling valves, 4 pipe control system</t>
  </si>
  <si>
    <t>D401002-Strobe</t>
  </si>
  <si>
    <t>D402001-General</t>
  </si>
  <si>
    <t>D403001-General</t>
  </si>
  <si>
    <t>D404001-Firecycle Systems - light hazard</t>
  </si>
  <si>
    <t>D501002-Electrical Service - Single Phase, 120/240 V, 100 A</t>
  </si>
  <si>
    <t>D501003-Buck-boost, 240 V primary 208/120 V secondary, 15 kVA</t>
  </si>
  <si>
    <t>D501004-Main lugs, 277/480 V, 225 amp, NEHB</t>
  </si>
  <si>
    <t>D501005-Main circuit breaker, 277/480 V, 400 amp, NEHB</t>
  </si>
  <si>
    <t>D501090-Capacitor Bank - 480 V, 1 kVAR</t>
  </si>
  <si>
    <t>D502002-Exterior Lighting - High pressure sodium, wall pack, 70 W</t>
  </si>
  <si>
    <t>D509002-Generators - Diesel, 175 kW</t>
  </si>
  <si>
    <t>E103004-General</t>
  </si>
  <si>
    <t>G204001-Unknown</t>
  </si>
  <si>
    <t>B101001-Truss/Joist - Concrete</t>
  </si>
  <si>
    <t>B102001-Truss/Joist - Concrete</t>
  </si>
  <si>
    <t>B102003-Unknown</t>
  </si>
  <si>
    <t>B201001-Masonite</t>
  </si>
  <si>
    <t>B203004-Steel Rolling, Electric, 8 FT x 8 Ft</t>
  </si>
  <si>
    <t>B301001-Preformed Metal</t>
  </si>
  <si>
    <t>B301003-Rigid Foamed-In-Place/PUF</t>
  </si>
  <si>
    <t>B301006-Gravity Ventilator - 36 In Diameter</t>
  </si>
  <si>
    <t>C102004-Sliding, 16 FT x 9 Ft, bronze finish</t>
  </si>
  <si>
    <t>C103001-Toilet Partitions - Stainless Steel</t>
  </si>
  <si>
    <t>C201001-Interior Stairs</t>
  </si>
  <si>
    <t>D101002-Hydraulic Elevators - 4000 lb, 2 floors</t>
  </si>
  <si>
    <t>D101003-Traction Geared Elevators - (class"B"), 10,000 lb, 5 floors, 50 FPM</t>
  </si>
  <si>
    <t>D102002-Cranes, Bridge girder, 3 ton, 30 Ft span</t>
  </si>
  <si>
    <t>D202001-CPVC  1 In-2 In Pipe</t>
  </si>
  <si>
    <t>D202002-Unknown</t>
  </si>
  <si>
    <t>D202003-General</t>
  </si>
  <si>
    <t>D203004-Sanitary Waste Separator - 2 In size</t>
  </si>
  <si>
    <t>D301005-Solar Panel Battery - Gel Acid</t>
  </si>
  <si>
    <t>D302001-Electric, Hot Water -  1110-1710 KW, 3788-583</t>
  </si>
  <si>
    <t>D302002-Gas, 300 MBH</t>
  </si>
  <si>
    <t>D302004-Boiler Feedwater Tank - Shot chemical feeder, by pass, floor mount, 10 gal</t>
  </si>
  <si>
    <t>D303001-Chiller, Absorption, Steam, Water Cooled -  955 TN</t>
  </si>
  <si>
    <t>D303002-Condenser, DX, Air Cooled - Belt Drive, 73 ton, R-22</t>
  </si>
  <si>
    <t>D304001-Dehumidifier - 60 to 75 lb./Hr., 2250 CFM</t>
  </si>
  <si>
    <t>D304003-General</t>
  </si>
  <si>
    <t>D304006-General</t>
  </si>
  <si>
    <t>D304007-Commercial/Industrial Vacuum Dust Collection - 5000 CFM</t>
  </si>
  <si>
    <t>D304008-Field Fabricated</t>
  </si>
  <si>
    <t>D305001-Fan System, Utility Set</t>
  </si>
  <si>
    <t>D305002-Infrared - 119,000 BTU</t>
  </si>
  <si>
    <t>D305003-Cab Mount, Two Pipe - 1-1/2 ton</t>
  </si>
  <si>
    <t>D305004-Unknown</t>
  </si>
  <si>
    <t>D305005-480 volt, 30 kW</t>
  </si>
  <si>
    <t>D305006-A/C Unit, Computer Room - Chilled Water, 23 ton</t>
  </si>
  <si>
    <t>D306002-analog inputs, sensors (avg. 50 Ft run in 1/2 In EMT), water flow (see Div. 151</t>
  </si>
  <si>
    <t>D306003-General</t>
  </si>
  <si>
    <t>D401002-Strobe/Annunciator Combo</t>
  </si>
  <si>
    <t>D402001-Other</t>
  </si>
  <si>
    <t>D403001-Other</t>
  </si>
  <si>
    <t>D404001-Firecycle Systems - ordinary hazard</t>
  </si>
  <si>
    <t>D501002-Electrical Service - Single Phase, 120/240 V, 200 A</t>
  </si>
  <si>
    <t>D501003-Buck-boost, 240 V primary 208/120 V secondary, 150 kVA</t>
  </si>
  <si>
    <t>D501004-Main lugs, 277/480 V, 225 amp, NEHB, NEMA 7</t>
  </si>
  <si>
    <t>D501005-Main circuit breaker, 277/480 V, 600 amp, NEHB</t>
  </si>
  <si>
    <t>D501090-Capacitor Bank - 480 V, 10 kVAR</t>
  </si>
  <si>
    <t>D502002-Exterior Lighting - Incandescent, wall mounted, 100 W</t>
  </si>
  <si>
    <t>D509002-Generators - Diesel, 200 kW</t>
  </si>
  <si>
    <t>E103004-Hoist, dual post, 12 ton capacity, adjustable frame</t>
  </si>
  <si>
    <t>B101001-Truss/Joist - Metal</t>
  </si>
  <si>
    <t>B102001-Truss/Joist - Metal</t>
  </si>
  <si>
    <t>B201001-Masonry Cavity</t>
  </si>
  <si>
    <t>B203004-Steel Rolling, Fire Rated, 10 FT x 10 Ft</t>
  </si>
  <si>
    <t>B301001-Preformed Metal - Metal Panel</t>
  </si>
  <si>
    <t>B301003-Rigid Foamglass</t>
  </si>
  <si>
    <t>B301006-Gravity Ventilator - 42 In Diameter</t>
  </si>
  <si>
    <t>C102004-Sliding, 16 FT x 9 Ft, mill finish</t>
  </si>
  <si>
    <t>C103001-Toilet Partitions - Stone</t>
  </si>
  <si>
    <t>C201001-Interior Stairs - Concrete (12 Riser Flight)</t>
  </si>
  <si>
    <t>D101002-Hydraulic Elevators - 4000 lb, 5 floors</t>
  </si>
  <si>
    <t>D101003-Traction Geared Elevators - (class"B"), 20,000 lb, 15 floors, 200 FPM</t>
  </si>
  <si>
    <t>D102002-Cranes, Bridge girder, 3 ton, 40 Ft span</t>
  </si>
  <si>
    <t>D202001-CPVC  2 In-4 In Pipe</t>
  </si>
  <si>
    <t>D202003-Heat Transfer Package</t>
  </si>
  <si>
    <t>D203004-Sanitary Waste Separator - 3 In size</t>
  </si>
  <si>
    <t>D301005-Solar Panel Battery - Lead Acid</t>
  </si>
  <si>
    <t>D302001-Electric, Hot Water -  1710-2355 KW, 5836-803</t>
  </si>
  <si>
    <t>D302002-Gas, 400 MBH</t>
  </si>
  <si>
    <t>D302004-Boiler Feedwater Tank - Shot chemical feeder, by pass, floor mount, 5 gal</t>
  </si>
  <si>
    <t>D303001-Chiller, Absorption, Steam, Water Cooled - 100 TN</t>
  </si>
  <si>
    <t>D303002-Condenser, DX, Air Cooled - Belt Drive, 81 ton, R-22</t>
  </si>
  <si>
    <t>D304001-Dehumidifier - 800 to 1030 lb./Hr., 30,000 CFM</t>
  </si>
  <si>
    <t>D304003-Heat Exchanger, Plate Type</t>
  </si>
  <si>
    <t>D304006-Other</t>
  </si>
  <si>
    <t>D304007-Fan System, Residential Exhaust</t>
  </si>
  <si>
    <t>D304008-Field Fabricated -  75000 CFM, VAV</t>
  </si>
  <si>
    <t>D305001-Fan System, Utility Set - 10,000 CFM</t>
  </si>
  <si>
    <t>D305002-Infrared - 120 MBH</t>
  </si>
  <si>
    <t>D305003-Cab Mount, Two Pipe - 1-1/2 ton, Elec. Heat</t>
  </si>
  <si>
    <t>D305005-480 volt, 40 kW</t>
  </si>
  <si>
    <t>D305006-A/C Unit, Computer Room - Chilled Water, 5 ton</t>
  </si>
  <si>
    <t>D306002-analog inputs, sensors (avg. 50 Ft run in 1/2 In EMT), water pressure different</t>
  </si>
  <si>
    <t>D306003-heat exchanger system controls</t>
  </si>
  <si>
    <t>D401002-Unknown</t>
  </si>
  <si>
    <t>D402001-Unknown</t>
  </si>
  <si>
    <t>D403001-Riser</t>
  </si>
  <si>
    <t>D404001-General</t>
  </si>
  <si>
    <t>D501002-General</t>
  </si>
  <si>
    <t>D501003-Buck-boost, 240 V primary 208/120 V secondary, 225 kVA</t>
  </si>
  <si>
    <t>D501004-Main lugs, 400 amp</t>
  </si>
  <si>
    <t>D501005-Other</t>
  </si>
  <si>
    <t>D501090-Capacitor Bank - 480 V, 15 kVAR</t>
  </si>
  <si>
    <t>D502002-Exterior Lighting - Low pressure sodium, wall pack, 35 W</t>
  </si>
  <si>
    <t>D509002-Generators - Diesel, 250 kW</t>
  </si>
  <si>
    <t>E103004-Hoist, single post, 4 ton capacity, swivel arms</t>
  </si>
  <si>
    <t>B101001-Truss/Joist - Wood</t>
  </si>
  <si>
    <t>B102001-Truss/Joist - Wood</t>
  </si>
  <si>
    <t>B201001-Masonry Composite</t>
  </si>
  <si>
    <t>B203004-Steel Rolling, Manual, 10 FT x 10 Ft</t>
  </si>
  <si>
    <t>B301001-Shingle / Tile</t>
  </si>
  <si>
    <t>B301003-Rigid Glass Fiber</t>
  </si>
  <si>
    <t>B301006-Gravity Ventilator - 48 In x 60 In</t>
  </si>
  <si>
    <t>C102004-Sliding, 24 FT x 9 Ft, black finish</t>
  </si>
  <si>
    <t>C103001-Unknown</t>
  </si>
  <si>
    <t>C201001-Interior Stairs - Concrete (24 Riser Flight)</t>
  </si>
  <si>
    <t>D101002-Hydraulic Elevators - 4500 lb, 2 floors</t>
  </si>
  <si>
    <t>D101003-Traction Geared Elevators - (class"B"), 20,000 lb, 5 floors, 50 FPM</t>
  </si>
  <si>
    <t>D102002-Cranes, Bridge girder, 3 ton, 50 Ft span</t>
  </si>
  <si>
    <t>D202001-CPVC &gt;6 In Pipe</t>
  </si>
  <si>
    <t>D202003-Heat Transfer Package - One pump system,  28 GPM</t>
  </si>
  <si>
    <t>D203004-Sanitary Waste Separator - 4 In size</t>
  </si>
  <si>
    <t>D301005-Solar Panel System</t>
  </si>
  <si>
    <t>D302001-Electric, Hot Water -  2355-3105 KW, 8036-105</t>
  </si>
  <si>
    <t>D302002-Gas, 45 MBH</t>
  </si>
  <si>
    <t>D302004-Boiler Feedwater Tank - Shot chemical feeder, by pass, in-line mount, 1.7 gal</t>
  </si>
  <si>
    <t>D303001-Chiller, Absorption, Steam, Water Cooled - 1465 TN</t>
  </si>
  <si>
    <t>D303002-Condenser, DX, Air Cooled - Belt Drive, 86 ton, R-22</t>
  </si>
  <si>
    <t>D304001-Ductwork</t>
  </si>
  <si>
    <t>D304003-Heat Exchanger, Plate Type - 1200 GPM</t>
  </si>
  <si>
    <t>D304006-Unknown</t>
  </si>
  <si>
    <t>D304007-Fan System, Roof Exhaust</t>
  </si>
  <si>
    <t>D304008-Field Fabricated - 100000 CFM, VAV</t>
  </si>
  <si>
    <t>D305001-Fan System, Utility Set - 15,000 CFM</t>
  </si>
  <si>
    <t>D305002-Infrared - 13.5 kW, 40,956 BTU</t>
  </si>
  <si>
    <t>D305003-Cab Mount, Two Pipe - 2 ton</t>
  </si>
  <si>
    <t>D305005-480 volt, 5 kW</t>
  </si>
  <si>
    <t>D305006-A/C Unit, Computer Room - Chilled Water, 8 ton</t>
  </si>
  <si>
    <t>D306002-analog inputs, sensors (avg. 50 Ft run in 1/2 In EMT), water temperature (see D</t>
  </si>
  <si>
    <t>D306003-heating / ventilating, split system, cooling coil, chilled water, room, the</t>
  </si>
  <si>
    <t>D403001-Riser - 2 In diam</t>
  </si>
  <si>
    <t>D404001-Other</t>
  </si>
  <si>
    <t>D501002-Other</t>
  </si>
  <si>
    <t>D501003-Buck-boost, 240 V primary 208/120 V secondary, 30 kVA</t>
  </si>
  <si>
    <t>D501004-Main lugs, 600 amp</t>
  </si>
  <si>
    <t>D501005-Unknown</t>
  </si>
  <si>
    <t>D501090-Capacitor Bank - 480 V, 2 kVAR</t>
  </si>
  <si>
    <t>D502002-Exterior Lighting - Low pressure sodium, wall pack, 55 W</t>
  </si>
  <si>
    <t>D509002-Generators - Diesel, 275 kW</t>
  </si>
  <si>
    <t>E103004-Lube Equipment, 3 reel type, with pumps</t>
  </si>
  <si>
    <t>B101001-Unknown</t>
  </si>
  <si>
    <t>B102001-Unknown</t>
  </si>
  <si>
    <t>B201001-Metal Panel</t>
  </si>
  <si>
    <t>B203004-Steel Rolling, Manual, 12 FT x 12 Ft</t>
  </si>
  <si>
    <t>B301001-Slate Shingles</t>
  </si>
  <si>
    <t>B301003-Rigid Multiple Types</t>
  </si>
  <si>
    <t>B301006-Gravity Ventilator - 48 In x 72 In</t>
  </si>
  <si>
    <t>C102004-Sliding, 24 FT x 9 Ft, bronze finish</t>
  </si>
  <si>
    <t>C103001-Urinal Screen</t>
  </si>
  <si>
    <t>C201001-Interior Stairs - Metal (12 Riser Flight)</t>
  </si>
  <si>
    <t>D101002-Hydraulic Elevators - 4500 lb, 5 floors</t>
  </si>
  <si>
    <t>D101003-Traction Geared Elevators - (class"B"), 4000 lb, 15 floors, 200 FPM</t>
  </si>
  <si>
    <t>D102002-Cranes, Bridge girder, 5 ton, 20 Ft span</t>
  </si>
  <si>
    <t>D202001-Ductile Iron  4 In Pipe</t>
  </si>
  <si>
    <t>D202003-Heat Transfer Package - One pump system,  35 GPM</t>
  </si>
  <si>
    <t>D203004-Sanitary Waste Separator - 5 In size</t>
  </si>
  <si>
    <t>D301005-Unknown</t>
  </si>
  <si>
    <t>D302001-Electric, Hot Water - &gt;3105 KW, &gt;10594 MBH</t>
  </si>
  <si>
    <t>D302002-Gas, 60 MBH</t>
  </si>
  <si>
    <t>D302004-Chemical Feedwater</t>
  </si>
  <si>
    <t>D303001-Chiller, Absorption, Steam, Water Cooled - 1660 TN</t>
  </si>
  <si>
    <t>D303002-Condenser, DX, Air Cooled - Belt Drive, 88 ton, R-22</t>
  </si>
  <si>
    <t>D304001-Ductwork - Metal Ductwork, 10 In diameter (80 SQ IN)</t>
  </si>
  <si>
    <t>D304003-Heat Exchanger, Plate Type - 1800 GPM</t>
  </si>
  <si>
    <t>D304007-Fan System, Roof Exhaust - 13,800 CFM</t>
  </si>
  <si>
    <t>D304008-Field Fabricated - 150000 CFM, VAV</t>
  </si>
  <si>
    <t>D305001-Fan System, Utility Set - 20,000 CFM</t>
  </si>
  <si>
    <t>D305002-Infrared - 15 MBH</t>
  </si>
  <si>
    <t>D305003-Cab Mount, Two Pipe - 2 ton, Elec. Heat</t>
  </si>
  <si>
    <t>D305005-480 volt, 50 kW</t>
  </si>
  <si>
    <t>D305006-A/C Unit, Computer Room - Glycol System, 10 ton</t>
  </si>
  <si>
    <t>D306002-analog outputs, (avg. 50 Ft run in 1/2 In EMT), electric, excl. control device</t>
  </si>
  <si>
    <t>D306003-heating / ventilating, split system, cooling tower, fan cycle, damper contr</t>
  </si>
  <si>
    <t>D403001-Riser - 2-1/2 In diam</t>
  </si>
  <si>
    <t>D404001-Preaction Systems</t>
  </si>
  <si>
    <t>D501002-Unknown</t>
  </si>
  <si>
    <t>D501003-Buck-boost, 240 V primary 208/120 V secondary, 300 kVA</t>
  </si>
  <si>
    <t>D501004-Other</t>
  </si>
  <si>
    <t>D501090-Capacitor Bank - 480 V, 20 kVAR</t>
  </si>
  <si>
    <t>D502002-Exterior Lighting - Metal halide, wall pack, 175 W</t>
  </si>
  <si>
    <t>D509002-Generators - Diesel, 30 kW</t>
  </si>
  <si>
    <t>E103004-Other</t>
  </si>
  <si>
    <t>B201001-Metal Siding</t>
  </si>
  <si>
    <t>B203004-Steel Rolling, Manual, 14 FT x 14 Ft</t>
  </si>
  <si>
    <t>B301001-Unknown</t>
  </si>
  <si>
    <t>B301003-Rigid Perlite</t>
  </si>
  <si>
    <t>B301006-Gravity Ventilator - 6 In Diameter</t>
  </si>
  <si>
    <t>C102004-Sliding, 24 FT x 9 Ft, mill finish</t>
  </si>
  <si>
    <t>C201001-Interior Stairs - Metal (24 Riser Flight)</t>
  </si>
  <si>
    <t>D101002-Hydraulic Elevators - Hospital, 3500 lb, 2 floors</t>
  </si>
  <si>
    <t>D101003-Traction Geared Elevators - (class"B"), 4000 lb, 5 floors, 50 FPM</t>
  </si>
  <si>
    <t>D102002-Cranes, Bridge girder, 5 ton, 30 Ft span</t>
  </si>
  <si>
    <t>D202001-Ductile Iron  6 In Pipe</t>
  </si>
  <si>
    <t>D202003-Heat Transfer Package - One pump system,  55 GPM</t>
  </si>
  <si>
    <t>D203004-Sanitary Waste Separator - 6 In size</t>
  </si>
  <si>
    <t>D302001-Electric, Steam</t>
  </si>
  <si>
    <t>D302002-Gas, 75 MBH</t>
  </si>
  <si>
    <t>D302004-Chemical Feedwater - 125 PSIG, 1.7 gallon</t>
  </si>
  <si>
    <t>D303001-Chiller, Absorption, Steam, Water Cooled - 200 TN</t>
  </si>
  <si>
    <t>D303002-Condenser, DX, Air Cooled - Direct Drive, 1 ton, R-22</t>
  </si>
  <si>
    <t>D304001-Ductwork - Metal Ductwork, 12 In Diameter (120 SQ IN)</t>
  </si>
  <si>
    <t>D304003-Heat Exchanger, Plate Type - 400 GPM</t>
  </si>
  <si>
    <t>D304007-Fan System, Roof Exhaust - 1500 CFM</t>
  </si>
  <si>
    <t>D304008-Field Fabricated - 40000 CFM</t>
  </si>
  <si>
    <t>D305001-Fan System, Utility Set - 2000 CFM</t>
  </si>
  <si>
    <t>D305002-Infrared - 24 kW, 81,912 BTU</t>
  </si>
  <si>
    <t>D305003-Cab Mount, Two Pipe - 3 ton</t>
  </si>
  <si>
    <t>D305005-480 volt, 7 kW</t>
  </si>
  <si>
    <t>D305006-A/C Unit, Computer Room - Glycol System, 15 ton</t>
  </si>
  <si>
    <t>D306002-analog outputs, (avg. 50 Ft run in 1/2 In EMT), material in MUX</t>
  </si>
  <si>
    <t>D306003-heating / ventilating, split system, heating coil, hot water, 3 way valve,</t>
  </si>
  <si>
    <t>D403001-Riser - 4 In diam</t>
  </si>
  <si>
    <t>D404001-Preaction Systems - extra hazard</t>
  </si>
  <si>
    <t>D501003-Buck-boost, 240 V primary 208/120 V secondary, 45 kVA</t>
  </si>
  <si>
    <t>D501004-Safety Switch</t>
  </si>
  <si>
    <t>D501090-Capacitor Bank - 480 V, 30 kVAR</t>
  </si>
  <si>
    <t>D502002-Exterior Lighting - Metal halide, wall pack, 250 W</t>
  </si>
  <si>
    <t>D509002-Generators - Diesel, 300 kW</t>
  </si>
  <si>
    <t>E103004-Product dispenser, 6 nozzles, with vapor recovery</t>
  </si>
  <si>
    <t>B201001-Other</t>
  </si>
  <si>
    <t>B203004-Steel Rolling, Manual, 20 FT x 12 Ft</t>
  </si>
  <si>
    <t>B301001-Wood Shakes</t>
  </si>
  <si>
    <t>B301003-Rigid Phenolic</t>
  </si>
  <si>
    <t>B301006-Gravity Ventilator - 60 In x 72 In</t>
  </si>
  <si>
    <t>C102004-Sliding, 48 FT x 9 Ft, black finish</t>
  </si>
  <si>
    <t>C201001-Interior Stairs - Wood (12 Riser Flight)</t>
  </si>
  <si>
    <t>D101002-Hydraulic Elevators - Hospital, 3500 lb, 5 floors</t>
  </si>
  <si>
    <t>D101003-Traction Geared Elevators - (class"B"), 8000 lb, 15 floors, 200 FPM</t>
  </si>
  <si>
    <t>D102002-Cranes, Bridge girder, 5 ton, 40 Ft span</t>
  </si>
  <si>
    <t>D202001-General</t>
  </si>
  <si>
    <t>D202003-Heat Transfer Package - One pump system, 130 GPM</t>
  </si>
  <si>
    <t>D203004-Sanitary Waste Separator - 8 In size</t>
  </si>
  <si>
    <t>D302001-Electric, Steam -    25-48 KW, 92-164 MBH</t>
  </si>
  <si>
    <t>D302002-General</t>
  </si>
  <si>
    <t>D302004-Chemical Feedwater - 150 lb., 10 gallon, ASME</t>
  </si>
  <si>
    <t>D303001-Chiller, Absorption, Steam, Water Cooled - 420 TN</t>
  </si>
  <si>
    <t>D303002-Condenser, DX, Air Cooled - Direct Drive, 10 ton, R-22</t>
  </si>
  <si>
    <t>D304001-Ductwork - Metal Ductwork, 14 In diameter (160 SQ IN)</t>
  </si>
  <si>
    <t>D304003-Heat Exchanger, Plate Type - 800 GPM</t>
  </si>
  <si>
    <t>D304007-Fan System, Roof Exhaust - 2750 CFM</t>
  </si>
  <si>
    <t>D304008-Field Fabricated - 60000 CFM</t>
  </si>
  <si>
    <t>D305001-Fan System, Utility Set - 3500 CFM</t>
  </si>
  <si>
    <t>D305002-Infrared - 30 MBH</t>
  </si>
  <si>
    <t>D305003-Cab Mount, Two Pipe - 3 ton, Elec. Heat</t>
  </si>
  <si>
    <t>D305005-General</t>
  </si>
  <si>
    <t>D305006-A/C Unit, Computer Room - Glycol System, 20 ton</t>
  </si>
  <si>
    <t>D306002-analog outputs, (avg. 50 Ft run in 1/2 In EMT), P/I transducer</t>
  </si>
  <si>
    <t>D306003-heating / ventilating, split system, mixed air control, economizer cycle, p</t>
  </si>
  <si>
    <t>D403001-Riser - 6 In diam</t>
  </si>
  <si>
    <t>D404001-Preaction Systems - light hazard</t>
  </si>
  <si>
    <t>D501003-Buck-boost, 240 V primary 208/120 V secondary, 75 kVA</t>
  </si>
  <si>
    <t>D501004-Safety Switch, &lt; 30 Amp</t>
  </si>
  <si>
    <t>D501090-Capacitor Bank - 480 V, 40 kVAR</t>
  </si>
  <si>
    <t>D502002-Exterior Lighting - Quartz, wall mounted, 1500 W</t>
  </si>
  <si>
    <t>D509002-Generators - Diesel, 350 kW</t>
  </si>
  <si>
    <t>E103004-Scales, concrete foundations, 70 Ft x 10 Ft</t>
  </si>
  <si>
    <t>B201001-Precast Concrete Panel (Ribbed)</t>
  </si>
  <si>
    <t>B203004-Steel Rolling, Manual, 20 FT x 16 Ft</t>
  </si>
  <si>
    <t>B301001-Wood Shingles</t>
  </si>
  <si>
    <t>B301003-Rigid Polyisocyanurate</t>
  </si>
  <si>
    <t>B301006-Gravity Ventilator - 72 In x 72 In</t>
  </si>
  <si>
    <t>C102004-Sliding, 48 FT x 9 Ft, bronze finish</t>
  </si>
  <si>
    <t>C201001-Interior Stairs - Wood (24 Riser Flight)</t>
  </si>
  <si>
    <t>D101002-Hydraulic Elevators - Hospital, 4000 lb, 2 floors</t>
  </si>
  <si>
    <t>D101003-Traction Geared Elevators - (class"B"), 8000 lb, 5 floors, 50 FPM</t>
  </si>
  <si>
    <t>D102002-Cranes, Bridge girder, 5 ton, 50 Ft span</t>
  </si>
  <si>
    <t>D202001-HDPE  4 In Pipe</t>
  </si>
  <si>
    <t>D202003-Heat Transfer Package - One pump system, 255 GPM</t>
  </si>
  <si>
    <t>D203004-Unknown</t>
  </si>
  <si>
    <t>D302001-Electric, Steam -    48-90 KW, 164-307 MBH</t>
  </si>
  <si>
    <t>D302002-Oil, 134 MBH</t>
  </si>
  <si>
    <t>D302004-Chemical Feedwater - 150 lb., 5 gallon, ASME</t>
  </si>
  <si>
    <t>D303001-Chiller, Centrifugal, Water Cooled</t>
  </si>
  <si>
    <t>D303002-Condenser, DX, Air Cooled - Direct Drive, 105 ton, R-22</t>
  </si>
  <si>
    <t>D304001-Ductwork - Metal Ductwork, 16 In Diameter (210 SQ IN)</t>
  </si>
  <si>
    <t>D304003-Heat Exchanger, Shell / Tube</t>
  </si>
  <si>
    <t>D304007-Fan System, Roof Exhaust - 3500 CFM</t>
  </si>
  <si>
    <t>D304008-Field Fabricated - 75000 CFM</t>
  </si>
  <si>
    <t>D305001-Fan System, Utility Set - 5000 CFM</t>
  </si>
  <si>
    <t>D305002-Infrared - 45 MBH</t>
  </si>
  <si>
    <t>D305003-Duct Mount, 2 Pipe</t>
  </si>
  <si>
    <t>D305005-Other</t>
  </si>
  <si>
    <t>D305006-A/C Unit, Computer Room - Glycol System, 23 ton</t>
  </si>
  <si>
    <t>D306002-analog outputs, (avg. 50 Ft run in 1/2 In EMT), pneumatic, excl. control device</t>
  </si>
  <si>
    <t>D403001-Riser - 8 In diam</t>
  </si>
  <si>
    <t>D404001-Preaction Systems - ordinary hazard</t>
  </si>
  <si>
    <t>D501003-dry-type, 15 kV primary 277/480 volt secondary, 1000 kVA</t>
  </si>
  <si>
    <t>D501004-Safety Switch, &gt;100 Amp</t>
  </si>
  <si>
    <t>D501090-Capacitor Bank - 480 V, 5 kVAR</t>
  </si>
  <si>
    <t>D502002-Exterior Lighting - Quartz, wall mounted, 500 W</t>
  </si>
  <si>
    <t>D509002-Generators - Diesel, 400 kW</t>
  </si>
  <si>
    <t>E103004-Scales, concrete foundations, 8 Ft x 6 Ft</t>
  </si>
  <si>
    <t>B201001-Precast Concrete Panel (Tilt Up)</t>
  </si>
  <si>
    <t>B203004-Steel Rolling, Manual, 8 FT x 8 Ft</t>
  </si>
  <si>
    <t>B301003-Rigid Polyurethane/Board</t>
  </si>
  <si>
    <t>B301006-Hatches</t>
  </si>
  <si>
    <t>C102004-Sliding, 48 FT x 9 Ft, mill finish</t>
  </si>
  <si>
    <t>C201001-Interior Steps</t>
  </si>
  <si>
    <t>D101002-Hydraulic Elevators - Hospital, 4000 lb, 5 floors</t>
  </si>
  <si>
    <t>D102002-Cranes, Bridge girder, 7.5 ton, 20 Ft span</t>
  </si>
  <si>
    <t>D202001-HDPE  6 In Pipe</t>
  </si>
  <si>
    <t>D202003-Heat Transfer Package - One pump system, 550 GPM</t>
  </si>
  <si>
    <t>D302001-Electric, Steam -    90-135 KW, 307-461 MBH</t>
  </si>
  <si>
    <t>D302002-Oil, 151 MBH</t>
  </si>
  <si>
    <t>D302004-Chemical Feedwater - 175 PSIG, 12 gallon</t>
  </si>
  <si>
    <t>D303001-Chiller, Centrifugal, Water Cooled -  200 TN</t>
  </si>
  <si>
    <t>D303002-Condenser, DX, Air Cooled - Direct Drive, 1-1/2 ton, R-22</t>
  </si>
  <si>
    <t>D304001-Ductwork - Metal Ductwork, 18 In diameter (260 SQ IN)</t>
  </si>
  <si>
    <t>D304003-Heat Exchanger, Shell / Tube - 240 GPM</t>
  </si>
  <si>
    <t>D304007-Fan System, Roof Exhaust - 500 CFM</t>
  </si>
  <si>
    <t>D304008-General</t>
  </si>
  <si>
    <t>D305001-Fan System, Utility Set - 7500 CFM</t>
  </si>
  <si>
    <t>D305002-Infrared - 50 MBH</t>
  </si>
  <si>
    <t>D305003-Duct Mount, 2 Pipe - 1 ton</t>
  </si>
  <si>
    <t>D305005-Unknown</t>
  </si>
  <si>
    <t>D305006-A/C Unit, Computer Room - Glycol System, 3 ton</t>
  </si>
  <si>
    <t>D306002-controller MUX panel, 128 point, incl. function boards</t>
  </si>
  <si>
    <t>D403001-Unknown</t>
  </si>
  <si>
    <t>D404001-Sprinkler Piping</t>
  </si>
  <si>
    <t>D501003-dry-type, 15 kV primary 277/480 volt secondary, 112.5 kVA</t>
  </si>
  <si>
    <t>D501004-Safety Switch, 200 Amp</t>
  </si>
  <si>
    <t>D501090-Capacitor Bank - 480 V, 50 kVAR</t>
  </si>
  <si>
    <t>D502002-General</t>
  </si>
  <si>
    <t>D509002-Generators - Diesel, 50 kW</t>
  </si>
  <si>
    <t>E103004-Scales, dial type, built in floor, 10 ton, 9 Ft x 7 Ft</t>
  </si>
  <si>
    <t>B201001-Pre-Engineered Steel Wall and Panel</t>
  </si>
  <si>
    <t>B203004-Steel Sectional, Electric, 10 FT x 10 Ft</t>
  </si>
  <si>
    <t>B301003-Rigid Unknown</t>
  </si>
  <si>
    <t>B301006-Other</t>
  </si>
  <si>
    <t>C102004-Unknown</t>
  </si>
  <si>
    <t>C201001-Interior Steps - Concrete</t>
  </si>
  <si>
    <t>D101002-Hydraulic Elevators - Hospital, 4500 lb, 2 floors</t>
  </si>
  <si>
    <t>D102002-Cranes, Bridge girder, 7.5 ton, 30 Ft span</t>
  </si>
  <si>
    <t>D202001-Other</t>
  </si>
  <si>
    <t>D202003-Heat Transfer Package - One pump system, 800 GPM</t>
  </si>
  <si>
    <t>D302001-Electric, Steam -   &lt;25 KW, &lt;92 MBH</t>
  </si>
  <si>
    <t>D302002-Oil, 200 MBH</t>
  </si>
  <si>
    <t>D302004-Chemical Feedwater - 175 PSIG, 5 gallon</t>
  </si>
  <si>
    <t>D303001-Chiller, Centrifugal, Water Cooled -  400 TN</t>
  </si>
  <si>
    <t>D303002-Condenser, DX, Air Cooled - Direct Drive, 118 ton, R-22</t>
  </si>
  <si>
    <t>D304001-Ductwork - Metal Ductwork, 20 In Diameter (320 SQ IN)</t>
  </si>
  <si>
    <t>D304003-Heat Exchanger, Shell / Tube - 40 GPM</t>
  </si>
  <si>
    <t>D304007-Fan System, Roof Exhaust - 5000 CFM</t>
  </si>
  <si>
    <t>D304008-Indoor Modular</t>
  </si>
  <si>
    <t>D305001-General</t>
  </si>
  <si>
    <t>D305002-Infrared - 6 kW, 20,478 BTU</t>
  </si>
  <si>
    <t>D305003-Duct Mount, 2 Pipe - 1 ton, Elec. Heat</t>
  </si>
  <si>
    <t>D305006-A/C Unit, Computer Room - Glycol System, 5 ton</t>
  </si>
  <si>
    <t>D306002-controller MUX panel, 48 point, incl. function boards</t>
  </si>
  <si>
    <t>D306003-heating / ventilating, split system, mixed air control, enthalpy cycle, pan</t>
  </si>
  <si>
    <t>D404001-Unknown</t>
  </si>
  <si>
    <t>D501003-dry-type, 15 kV primary 277/480 volt secondary, 150 kVA</t>
  </si>
  <si>
    <t>D501004-Safety Switch, 30-100 Amp</t>
  </si>
  <si>
    <t>D501090-Capacitor Bank - 480 V, 7.5 kVAR</t>
  </si>
  <si>
    <t>D502002-Interior Lighting, FL - 1 Lamp T12</t>
  </si>
  <si>
    <t>D509002-Generators - Diesel, 500 kW</t>
  </si>
  <si>
    <t>E103004-Scales, dial type, built in floor, 5 ton, 8 Ft x 6 Ft</t>
  </si>
  <si>
    <t>B201001-Solid Brick - Double Wythe</t>
  </si>
  <si>
    <t>B203004-Steel Sectional, Electric, 12 FT x 12 Ft</t>
  </si>
  <si>
    <t>B301003-Rigid Wood Fiberboard</t>
  </si>
  <si>
    <t>B301006-Skylights</t>
  </si>
  <si>
    <t>C201001-Interior Steps - Wood</t>
  </si>
  <si>
    <t>D101002-Hydraulic Elevators - Hospital, 4500 lb, 5 floors</t>
  </si>
  <si>
    <t>D102002-Cranes, Bridge girder, 7.5 ton, 40 Ft span</t>
  </si>
  <si>
    <t>D202001-PVC  2 In-4 In Pipe</t>
  </si>
  <si>
    <t>D202003-Heat Transfer Package - Two pump system, 130 GPM</t>
  </si>
  <si>
    <t>D302001-Electric, Steam -   135-180 KW, 461-614 MBH</t>
  </si>
  <si>
    <t>D302002-Oil, 300 MBH</t>
  </si>
  <si>
    <t>D302004-Chemical Feedwater - 300 lb., 10 gallon, ASME</t>
  </si>
  <si>
    <t>D303001-Chiller, Centrifugal, Water Cooled - 1000 TN</t>
  </si>
  <si>
    <t>D303002-Condenser, DX, Air Cooled - Direct Drive, 12 ton, R-22</t>
  </si>
  <si>
    <t>D304001-Ductwork - Metal Ductwork, 22 In diameter (390 SQ IN)</t>
  </si>
  <si>
    <t>D304003-Heat Exchanger, Shell / Tube - 600 GPM</t>
  </si>
  <si>
    <t>D304007-Fan System, Roof Exhaust - 800 CFM</t>
  </si>
  <si>
    <t>D304008-Indoor Modular - 10,000 CFM, 25 TN Central AHU</t>
  </si>
  <si>
    <t>D305001-Make-Up Air Unit</t>
  </si>
  <si>
    <t>D305002-Infrared - 60 MBH</t>
  </si>
  <si>
    <t>D305003-Duct Mount, 2 Pipe - 1/2 ton</t>
  </si>
  <si>
    <t>D305006-A/C Unit, Computer Room - Glycol System, 8 ton</t>
  </si>
  <si>
    <t>D306002-D.D.C controller (avg. 50 Ft run in conduit), mechanical room, 16 point contr</t>
  </si>
  <si>
    <t>D404001-Wet Pipe Systems</t>
  </si>
  <si>
    <t>D501003-dry-type, 15 kV primary 277/480 volt secondary, 1500 kVA</t>
  </si>
  <si>
    <t>D501004-Safety Switch, 400 Amp</t>
  </si>
  <si>
    <t>D501090-Capacitor Bank - 600 V, 1 kVAR</t>
  </si>
  <si>
    <t>D502002-Interior Lighting, FL - 1 Lamp T8</t>
  </si>
  <si>
    <t>D509002-Generators - Diesel, 60 kW</t>
  </si>
  <si>
    <t>E103004-Scales, dial type, truck (including weigh bridge), 20 ton, 24 Ft x 10 Ft</t>
  </si>
  <si>
    <t>B201001-Solid Brick - Single Wythe</t>
  </si>
  <si>
    <t>B203004-Steel Sectional, Electric, 20 FT x 14 Ft</t>
  </si>
  <si>
    <t>B301003-Unknown</t>
  </si>
  <si>
    <t>B301006-Unknown</t>
  </si>
  <si>
    <t>C201001-Other</t>
  </si>
  <si>
    <t>D101002-Hydraulic Elevators - Hospital, 5000 lb, 2 floors</t>
  </si>
  <si>
    <t>D102002-Cranes, Bridge girder, 7.5 ton, 50 Ft span</t>
  </si>
  <si>
    <t>D202001-PVC  4 In-6 In Pipe</t>
  </si>
  <si>
    <t>D202003-Heat Transfer Package - Two pump system, 255 GPM</t>
  </si>
  <si>
    <t>D302001-Electric, Steam -   180-255 KW, 614-870 MBH</t>
  </si>
  <si>
    <t>D302002-Oil, 400 MBH</t>
  </si>
  <si>
    <t>D302004-Chemical Feedwater - 300 lb., 5 gallon, ASME</t>
  </si>
  <si>
    <t>D303001-Chiller, Centrifugal, Water Cooled - 1500 TN</t>
  </si>
  <si>
    <t>D303002-Condenser, DX, Air Cooled - Direct Drive, 126 ton, R-22</t>
  </si>
  <si>
    <t>D304001-Ductwork - Metal Ductwork, 24 In Diameter (460 SQ IN)</t>
  </si>
  <si>
    <t>D304003-Heat Exchanger, Shell / Tube - 96 GPM</t>
  </si>
  <si>
    <t>D304007-Fan System, Roof Exhaust - 8500 CFM</t>
  </si>
  <si>
    <t>D304008-Indoor Modular - 12,000 CFM, 30 TN Central AHU</t>
  </si>
  <si>
    <t>D305001-Make-Up Air Unit - 10,000 CFM, 838 MBH, includes standard controls</t>
  </si>
  <si>
    <t>D305002-Infrared - 75 MBH</t>
  </si>
  <si>
    <t>D305003-Duct Mount, 2 Pipe - 1/2 ton, Elec. Heat</t>
  </si>
  <si>
    <t>D305006-A/C Unit, Computer Room - Water Cooled, 15 ton</t>
  </si>
  <si>
    <t>D306002-D.D.C controller (avg. 50 Ft run in conduit), mechanical room, 32 point contr</t>
  </si>
  <si>
    <t>D404001-Wet Pipe Systems - extra hazard</t>
  </si>
  <si>
    <t>D501003-dry-type, 15 kV primary 277/480 volt secondary, 2000 kVA</t>
  </si>
  <si>
    <t>D501004-Switchgear</t>
  </si>
  <si>
    <t>D501090-Capacitor Bank - 600 V, 10 kVAR</t>
  </si>
  <si>
    <t>D502002-Interior Lighting, FL - 2 Lamp T12</t>
  </si>
  <si>
    <t>D509002-Generators - Diesel, 600 kW</t>
  </si>
  <si>
    <t>E103004-Scales, digital type, truck, 60 ton, 75 Ft x 10 Ft</t>
  </si>
  <si>
    <t>B201001-Stone</t>
  </si>
  <si>
    <t>B203004-Steel Sectional, Electric, 8 FT x 8 Ft</t>
  </si>
  <si>
    <t>B301003-Vermiculite Fill</t>
  </si>
  <si>
    <t>C201001-Unknown</t>
  </si>
  <si>
    <t>D101002-Hydraulic Elevators - Hospital, 5000 lb, 5 floors</t>
  </si>
  <si>
    <t>D102002-Cranes, Movable gantry, 2,000 lb, 12 Ft to 15 Ft range</t>
  </si>
  <si>
    <t>D202001-PVC &lt; 2 In Pipe</t>
  </si>
  <si>
    <t>D202003-Heat Transfer Package - Two pump system, 28 GPM</t>
  </si>
  <si>
    <t>D302001-Electric, Steam -   255-405 KW, 870-1382 MBH</t>
  </si>
  <si>
    <t>D302002-Oil, 56 MBH</t>
  </si>
  <si>
    <t>D302004-Expansion Tank</t>
  </si>
  <si>
    <t>D303001-Chiller, Reciprocating, Air Cooled</t>
  </si>
  <si>
    <t>D303002-Condenser, DX, Air Cooled - Direct Drive, 136 ton, R-22</t>
  </si>
  <si>
    <t>D304001-Ductwork - Metal Ductwork, 30 In Diameter (710 SQ IN)</t>
  </si>
  <si>
    <t>D304003-Other</t>
  </si>
  <si>
    <t>D304007-Fan System, Wall Exhaust</t>
  </si>
  <si>
    <t>D304008-Indoor Modular - 3000 CFM, 7.5 TN Central AHU</t>
  </si>
  <si>
    <t>D305001-Make-Up Air Unit - 12,000 CFM, 1005 MBH, includes standard controls</t>
  </si>
  <si>
    <t>D305002-Infrared - 90 MBH</t>
  </si>
  <si>
    <t>D305003-Duct Mount, 2 Pipe - 10 ton</t>
  </si>
  <si>
    <t>D305006-A/C Unit, Computer Room - Water Cooled, 20 ton</t>
  </si>
  <si>
    <t>D306002-D.D.C controller (avg. 50 Ft run in conduit), space, V.A.V terminal box, incl</t>
  </si>
  <si>
    <t>D306003-multizone control (1 per zone), incl. thermostat, damper motor / reset of d</t>
  </si>
  <si>
    <t>D404001-Wet Pipe Systems - light hazard</t>
  </si>
  <si>
    <t>D501003-dry-type, 15 kV primary 277/480 volt secondary, 225 kVA</t>
  </si>
  <si>
    <t>D501004-Switchgear - 1200 Amp</t>
  </si>
  <si>
    <t>D501090-Capacitor Bank - 600 V, 15 kVAR</t>
  </si>
  <si>
    <t>D502002-Interior Lighting, FL - 2 Lamp T8</t>
  </si>
  <si>
    <t>D509002-Generators - Diesel, 650 kW</t>
  </si>
  <si>
    <t>E103004-Unknown</t>
  </si>
  <si>
    <t>B201001-Stone Veneer w/CMU Backup</t>
  </si>
  <si>
    <t>B203004-Steel Sectional, Manual, 10 FT x 10 Ft</t>
  </si>
  <si>
    <t>D101002-Other</t>
  </si>
  <si>
    <t>D102002-Cranes, Movable gantry, 6,000 lb, 12 Ft to 15 Ft range</t>
  </si>
  <si>
    <t>D202001-PVC &gt;6 In Pipe</t>
  </si>
  <si>
    <t>D202003-Heat Transfer Package - Two pump system, 35 GPM</t>
  </si>
  <si>
    <t>D302001-Electric, Steam -   405-615 KW, 1382-2098 MBH</t>
  </si>
  <si>
    <t>D302002-Oil, 84 MBH</t>
  </si>
  <si>
    <t>D302004-Expansion Tank - 100 gal</t>
  </si>
  <si>
    <t>D303001-Chiller, Reciprocating, Air Cooled -  20 TN</t>
  </si>
  <si>
    <t>D303002-Condenser, DX, Air Cooled - Direct Drive, 14 ton, R-22</t>
  </si>
  <si>
    <t>D304001-Ductwork - Metal Ductwork, 36 In Diameter (1020 SQ IN)</t>
  </si>
  <si>
    <t>D304003-Unknown</t>
  </si>
  <si>
    <t>D304007-Fan System, Wall Exhaust - Wall Exhaust, 10,100 CFM</t>
  </si>
  <si>
    <t>D304008-Indoor Modular - 3200 CFM, 8 TN Central AHU</t>
  </si>
  <si>
    <t>D305001-Make-Up Air Unit - 14,000 CFM, 1180 MBH, includes standard controls</t>
  </si>
  <si>
    <t>D305002-Infrared - 91,000 BTU</t>
  </si>
  <si>
    <t>D305003-Duct Mount, 2 Pipe - 10 ton, Elec. Heat</t>
  </si>
  <si>
    <t>D305006-A/C Unit, Computer Room - Water Cooled, 23 ton</t>
  </si>
  <si>
    <t>D306002-General</t>
  </si>
  <si>
    <t>D306003-Other</t>
  </si>
  <si>
    <t>D404001-Wet Pipe Systems - ordinary hazard</t>
  </si>
  <si>
    <t>D501003-dry-type, 15 kV primary 277/480 volt secondary, 2500 kVA</t>
  </si>
  <si>
    <t>D501004-Switchgear - 1600 Amp</t>
  </si>
  <si>
    <t>D501090-Capacitor Bank - 600 V, 2 kVAR</t>
  </si>
  <si>
    <t>D502002-Interior Lighting, FL - 3 Lamp T12</t>
  </si>
  <si>
    <t>D509002-Generators - Diesel, 75 kW</t>
  </si>
  <si>
    <t>B201001-Stone Veneer w/Stud Backup</t>
  </si>
  <si>
    <t>B203004-Steel Sectional, Manual, 12 FT x 12 Ft</t>
  </si>
  <si>
    <t>D101002-Traction Geared Elevators - 2000 lb, 15 floors, 350 FPM</t>
  </si>
  <si>
    <t>D102002-General</t>
  </si>
  <si>
    <t>D202001-Unknown</t>
  </si>
  <si>
    <t>D202003-Heat Transfer Package - Two pump system, 55 GPM</t>
  </si>
  <si>
    <t>D302001-Electric, Steam -   615-900 KW, 2098-3071 MBH</t>
  </si>
  <si>
    <t>D302002-Oil, 95 MBH</t>
  </si>
  <si>
    <t>D302004-Expansion Tank - 120 gal</t>
  </si>
  <si>
    <t>D303001-Chiller, Reciprocating, Air Cooled -  30 TN</t>
  </si>
  <si>
    <t>D303002-Condenser, DX, Air Cooled - Direct Drive, 142 ton, R-22</t>
  </si>
  <si>
    <t>D304001-Ductwork - Metal Ductwork, 4 In diameter (15 SQ IN)</t>
  </si>
  <si>
    <t>D304007-Fan System, Wall Exhaust - Wall Exhaust, 14,300 CFM</t>
  </si>
  <si>
    <t>D304008-Indoor Modular - 4000 CFM, 10 TN Central AHU</t>
  </si>
  <si>
    <t>D305001-Make-Up Air Unit - 18,000 CFM, 1340 MBH, includes standard controls</t>
  </si>
  <si>
    <t>D305002-Other</t>
  </si>
  <si>
    <t>D305003-Duct Mount, 2 Pipe - 1-1/2 ton</t>
  </si>
  <si>
    <t>D305006-A/C Unit, Computer Room - Water Cooled, 3 ton</t>
  </si>
  <si>
    <t>D306002-Other</t>
  </si>
  <si>
    <t>D306003-pneumatic thermostat, incl. controlling room radiator valve</t>
  </si>
  <si>
    <t>D501003-dry-type, 15 kV primary 277/480 volt secondary, 300 kVA</t>
  </si>
  <si>
    <t>D501004-Switchgear - 2000 Amp</t>
  </si>
  <si>
    <t>D501090-Capacitor Bank - 600 V, 20 kVAR</t>
  </si>
  <si>
    <t>D502002-Interior Lighting, FL - 3 Lamp T8</t>
  </si>
  <si>
    <t>D509002-Generators - Diesel, 750 kW</t>
  </si>
  <si>
    <t>B201001-Stucco</t>
  </si>
  <si>
    <t>B203004-Steel Sectional, Manual, 20 FT x 14 Ft</t>
  </si>
  <si>
    <t>D101002-Traction Geared Elevators - 2000 lb, 5 floors, 200 FPM</t>
  </si>
  <si>
    <t>D102002-Hoists, 15 Ft lift, 1 ton</t>
  </si>
  <si>
    <t>D202003-Heat Transfer Package - Two pump system, 550 GPM</t>
  </si>
  <si>
    <t>D302001-Electric, Steam -   900-1170 KW, 3071-3993 MB</t>
  </si>
  <si>
    <t>D302002-Other</t>
  </si>
  <si>
    <t>D302004-Expansion Tank - 135 gal</t>
  </si>
  <si>
    <t>D303001-Chiller, Reciprocating, Air Cooled -  40 TN</t>
  </si>
  <si>
    <t>D303002-Condenser, DX, Air Cooled - Direct Drive, 16 ton, R-22</t>
  </si>
  <si>
    <t>D304001-Ductwork - Metal Ductwork, 5 In diameter (20 SQ IN)</t>
  </si>
  <si>
    <t>D304007-Fan System, Wall Exhaust - Wall Exhaust, 19,800 CFM</t>
  </si>
  <si>
    <t>D304008-Indoor Modular - 4400 CFM, 11 TN Central AHU</t>
  </si>
  <si>
    <t>D305001-Make-Up Air Unit - 20,000 CFM, 1675 MBH, includes standard controls</t>
  </si>
  <si>
    <t>D305002-Unknown</t>
  </si>
  <si>
    <t>D305003-Duct Mount, 2 Pipe - 1-1/2 ton, Elec. Heat</t>
  </si>
  <si>
    <t>D305006-A/C Unit, Computer Room - Water Cooled, 5 ton</t>
  </si>
  <si>
    <t>D306002-status (alarms), digital inputs (avg. 50 Ft run in 1/2 In EMT), current sensor</t>
  </si>
  <si>
    <t>D306003-program energy saving optimizer</t>
  </si>
  <si>
    <t>D501003-dry-type, 15 kV primary 277/480 volt secondary, 3000 kVA</t>
  </si>
  <si>
    <t>D501004-Switchgear - 400 Amp</t>
  </si>
  <si>
    <t>D501090-Capacitor Bank - 600 V, 25 kVAR</t>
  </si>
  <si>
    <t>D502002-Interior Lighting, FL - 4 Lamp T12</t>
  </si>
  <si>
    <t>D509002-Generators - Diesel, 800 kW</t>
  </si>
  <si>
    <t>B201001-Tile Veneer w/CMU Backup</t>
  </si>
  <si>
    <t>B203004-Steel Sectional, Manual, 8 FT x 8 Ft</t>
  </si>
  <si>
    <t>D101002-Traction Geared Elevators - 2500 lb, 15 floors, 350 FPM</t>
  </si>
  <si>
    <t>D102002-Hoists, 15 Ft lift, 3 ton</t>
  </si>
  <si>
    <t>D202003-Heat Transfer Package - Two pump system, 800 GPM</t>
  </si>
  <si>
    <t>D302001-Electric, Steam -  1170-1440 KW, 3993-4914 MB</t>
  </si>
  <si>
    <t>D302002-Solid Fuel</t>
  </si>
  <si>
    <t>D302004-Expansion Tank - 15 gal</t>
  </si>
  <si>
    <t>D303001-Chiller, Reciprocating, Air Cooled -  60 TN</t>
  </si>
  <si>
    <t>D303002-Condenser, DX, Air Cooled - Direct Drive, 2 ton, R-22</t>
  </si>
  <si>
    <t>D304001-Ductwork - Metal Ductwork, 6 In Diameter (30 SQ IN)</t>
  </si>
  <si>
    <t>D304007-Fan System, Wall Exhaust - Wall Exhaust, 26,250 CFM</t>
  </si>
  <si>
    <t>D304008-Indoor Modular - 6000 CFM, 15 TN Central AHU</t>
  </si>
  <si>
    <t>D305001-Make-Up Air Unit - 2000 CFM, 168 MBH, includes standard controls</t>
  </si>
  <si>
    <t>D305003-Duct Mount, 2 Pipe - 2 ton</t>
  </si>
  <si>
    <t>D305006-A/C Unit, Computer Room - Water Cooled, 8 ton</t>
  </si>
  <si>
    <t>D306002-status (alarms), digital inputs (avg. 50 Ft run in 1/2 In EMT), differential pr</t>
  </si>
  <si>
    <t>D306003-pump control system</t>
  </si>
  <si>
    <t>D501003-dry-type, 15 kV primary 277/480 volt secondary, 500 kVA</t>
  </si>
  <si>
    <t>D501004-Switchgear - 600 Amp</t>
  </si>
  <si>
    <t>D501090-Capacitor Bank - 600 V, 35 kVAR</t>
  </si>
  <si>
    <t>D502002-Interior Lighting, FL - 4 Lamp T5, HO</t>
  </si>
  <si>
    <t>D509002-Generators - Diesel, 900 kW</t>
  </si>
  <si>
    <t>B201001-Unknown</t>
  </si>
  <si>
    <t>B203004-Steel Vertical Lift, Electric, 16 FT x 16 Ft</t>
  </si>
  <si>
    <t>D101002-Traction Geared Elevators - 2500 lb., 5 floors, 200 FPM</t>
  </si>
  <si>
    <t>D102002-Hoists, 15 Ft lift, 5 ton</t>
  </si>
  <si>
    <t>D202003-Other</t>
  </si>
  <si>
    <t>D302001-Electric, Steam -  1440-1845 KW, 4914-6295 MB</t>
  </si>
  <si>
    <t>D302002-Unknown</t>
  </si>
  <si>
    <t>D302004-Expansion Tank - 175 gal</t>
  </si>
  <si>
    <t>D303002-Condenser, DX, Air Cooled - Direct Drive, 21 ton, R-22</t>
  </si>
  <si>
    <t>D304001-Ductwork - Metal Ductwork, 7 In diameter (40 SQ IN)</t>
  </si>
  <si>
    <t>D304007-Fan System, Wall Exhaust - Wall Exhaust, 38,500 CFM</t>
  </si>
  <si>
    <t>D304008-Indoor Modular - 7000 CFM, 17.5 TN Central AHU</t>
  </si>
  <si>
    <t>D305001-Make-Up Air Unit - 24,000 CFM, 2007 MBH, includes standard controls</t>
  </si>
  <si>
    <t>D305003-Duct Mount, 2 Pipe - 2 ton, Elec. Heat</t>
  </si>
  <si>
    <t>D305006-A/C Unit, Package Terminal</t>
  </si>
  <si>
    <t>D306003-reheat coil control system, excl. coil</t>
  </si>
  <si>
    <t>D501003-dry-type, 15 kV primary 277/480 volt secondary, 750 kVA</t>
  </si>
  <si>
    <t>D501004-Switchgear - 800 Amp</t>
  </si>
  <si>
    <t>D501090-Capacitor Bank - 600 V, 5 kVAR</t>
  </si>
  <si>
    <t>D502002-Interior Lighting, FL - 4 Lamp T8</t>
  </si>
  <si>
    <t>D509002-Generators - Gas, 100 kW</t>
  </si>
  <si>
    <t>B201001-Vinyl/Fiberglass Siding</t>
  </si>
  <si>
    <t>B203004-Steel Vertical Lift, Electric, 32 FT x 24 Ft</t>
  </si>
  <si>
    <t>D101002-Traction Geared Elevators - 3000 lb, 15 floors, 350 FPM</t>
  </si>
  <si>
    <t>D102002-Other</t>
  </si>
  <si>
    <t>D202003-Storage Tank</t>
  </si>
  <si>
    <t>D302001-Electric, Steam -  1845-2205 KW, 6295-7524 MB</t>
  </si>
  <si>
    <t>D302004-Expansion Tank - 220 gal</t>
  </si>
  <si>
    <t>D303001-Chiller, Reciprocating, Air Cooled -  70 TN</t>
  </si>
  <si>
    <t>D303002-Condenser, DX, Air Cooled - Direct Drive, 26 ton, R-22</t>
  </si>
  <si>
    <t>D304001-Ductwork - Metal Ductwork, 8 In diameter (60 SQ IN)</t>
  </si>
  <si>
    <t>D304007-Fan System, Wall Exhaust - Wall Exhaust, 46,000 CFM</t>
  </si>
  <si>
    <t>D304008-Other</t>
  </si>
  <si>
    <t>D305001-Make-Up Air Unit - 30,000 CFM, 2510 MBH, includes standard controls</t>
  </si>
  <si>
    <t>D305003-Duct Mount, 2 Pipe - 3 ton</t>
  </si>
  <si>
    <t>D305006-A/C Unit, Package Terminal - Fan Coil Air Conditioning Cabinet Mounted filter controls, DX, 1.5 TN</t>
  </si>
  <si>
    <t>D306002-status (alarms), digital inputs (avg. 50 Ft run in 1/2 In EMT), duct high tempe</t>
  </si>
  <si>
    <t>D306003-static pressure control for air handling unit, incl. pressure sensor, recei</t>
  </si>
  <si>
    <t>D501003-dry-type, 240/480 V primary 120/240 V secondary, 1 kVA</t>
  </si>
  <si>
    <t>D501004-Transfer Switch</t>
  </si>
  <si>
    <t>D501090-Capacitor Bank - 600 V, 50 kVAR</t>
  </si>
  <si>
    <t>D502002-Interior Lighting, FL - 4 Lamp T8, HO</t>
  </si>
  <si>
    <t>D509002-Generators - Gas, 11.5 kW</t>
  </si>
  <si>
    <t>B201001-Wall Louver</t>
  </si>
  <si>
    <t>B203004-Unknown</t>
  </si>
  <si>
    <t>D101002-Traction Geared Elevators - 3000 lb, 5 floors, 200 FPM</t>
  </si>
  <si>
    <t>D102002-Unknown</t>
  </si>
  <si>
    <t>D202003-Storage Tank - Galvanized steel, 135 gallon, 24 In diameter, 75 In L.O.A.</t>
  </si>
  <si>
    <t>D302001-Electric, Steam - &gt;2205 KW, &gt;7524 MBH</t>
  </si>
  <si>
    <t>D302004-Expansion Tank - 24 gal</t>
  </si>
  <si>
    <t>D303001-Chiller, Reciprocating, Air Cooled -  80 TN</t>
  </si>
  <si>
    <t>D303002-Condenser, DX, Air Cooled - Direct Drive, 3 ton, R-22</t>
  </si>
  <si>
    <t>D304001-Ductwork - Non-Metal Ductwork, 10 In diameter (80 SQ IN)</t>
  </si>
  <si>
    <t>D304007-Fan System, Wall Exhaust - Wall Exhaust, 51,500 CFM</t>
  </si>
  <si>
    <t>D304008-Rooftop</t>
  </si>
  <si>
    <t>D305001-Make-Up Air Unit - 3000 CFM, 252 MBH, includes standard controls</t>
  </si>
  <si>
    <t>D305003-Duct Mount, 2 Pipe - 3 ton, Elec. Heat</t>
  </si>
  <si>
    <t>D305006-A/C Unit, Package Terminal - Fan Coil Air Conditioning Cabinet Mounted filter controls, DX, 10 TN</t>
  </si>
  <si>
    <t>D306002-status (alarms), digital inputs (avg. 50 Ft run in 1/2 In EMT), duct smoke detector</t>
  </si>
  <si>
    <t>D306003-unit ventilator, day/night operation, freezestat, ASHRAE, cycle 2</t>
  </si>
  <si>
    <t>D501003-dry-type, 240/480 V primary 120/240 V secondary, 10 kVA</t>
  </si>
  <si>
    <t>D501004-Transfer Switch - Automatic, 100 amp</t>
  </si>
  <si>
    <t>D501090-Capacitor Bank - 600 V, 7.5 kVAR</t>
  </si>
  <si>
    <t>D502002-Interior Lighting, FL - 6 Lamp T5, HO</t>
  </si>
  <si>
    <t>D509002-Generators - Gas, 125 kW</t>
  </si>
  <si>
    <t>B201001-Wood Cladding w/Stud Backup</t>
  </si>
  <si>
    <t>B203004-Wood, Electric, 10 FT x 10 Ft</t>
  </si>
  <si>
    <t>D101002-Traction Geared Elevators - 3500 lb, 15 floors, 350 FPM</t>
  </si>
  <si>
    <t>D202003-Storage Tank - Galvanized steel, 15 gallon, 14 In diameter, 26 In L.O.A.</t>
  </si>
  <si>
    <t>D302001-Gas, Hot Water</t>
  </si>
  <si>
    <t>D302004-Expansion Tank - 240 gal</t>
  </si>
  <si>
    <t>D303001-Chiller, Reciprocating, Air Cooled -  90 TN</t>
  </si>
  <si>
    <t>D303002-Condenser, DX, Air Cooled - Direct Drive, 30 ton, R-22</t>
  </si>
  <si>
    <t>D304001-Ductwork - Non-Metal Ductwork, 12 In Diameter (120 SQ IN)</t>
  </si>
  <si>
    <t>D304007-Fan System, Wall Exhaust - Wall Exhaust, 6175 CFM</t>
  </si>
  <si>
    <t>D304008-Rooftop -  2000 CFM</t>
  </si>
  <si>
    <t>D305001-Make-Up Air Unit - 35,000 CFM, 2930 MBH, includes standard controls</t>
  </si>
  <si>
    <t>D305003-Duct Mount, 2 Pipe - 3-1/2 ton</t>
  </si>
  <si>
    <t>D305006-A/C Unit, Package Terminal - Fan Coil Air Conditioning Cabinet Mounted filter controls, DX, 20 TN</t>
  </si>
  <si>
    <t>D306002-status (alarms), digital inputs (avg. 50 Ft run in 1/2 In EMT), fire</t>
  </si>
  <si>
    <t>D306003-Unknown</t>
  </si>
  <si>
    <t>D501003-dry-type, 240/480 V primary 120/240 V secondary, 100 kVA</t>
  </si>
  <si>
    <t>D501004-Transfer Switch - Automatic, 1000 amp</t>
  </si>
  <si>
    <t>D501090-General</t>
  </si>
  <si>
    <t>D502002-Interior Lighting, FL - 6 Lamp T8, HO</t>
  </si>
  <si>
    <t>D509002-Generators - Gas, 185 kW</t>
  </si>
  <si>
    <t>B203004-Wood, Electric, 12 FT x 12 Ft</t>
  </si>
  <si>
    <t>D101002-Traction Geared Elevators - 3500 lb, 5 floors, 200 FPM</t>
  </si>
  <si>
    <t>D202003-Storage Tank - Galvanized steel, 240 gallon, 30 In diameter, 86 In L.O.A.</t>
  </si>
  <si>
    <t>D302001-Gas, Hot Water -   &lt;150 MBH</t>
  </si>
  <si>
    <t>D302004-Expansion Tank - 30 gal</t>
  </si>
  <si>
    <t>D303001-Chiller, Reciprocating, Air Cooled - 100 TN</t>
  </si>
  <si>
    <t>D303002-Condenser, DX, Air Cooled - Direct Drive, 41 ton, R-22</t>
  </si>
  <si>
    <t>D304001-Ductwork - Non-Metal Ductwork, 18 In diameter (260 SQ IN)</t>
  </si>
  <si>
    <t>D304007-Fan System, Wall Exhaust - Wall Exhaust, 7500 CFM</t>
  </si>
  <si>
    <t>D304008-Rooftop -  5000 CFM</t>
  </si>
  <si>
    <t>D305001-Make-Up Air Unit - 40,000 CFM, 3350 MBH, includes standard controls</t>
  </si>
  <si>
    <t>D305003-Duct Mount, 2 Pipe - 3-1/2 ton, Elec. Heat</t>
  </si>
  <si>
    <t>D305006-A/C Unit, Package Terminal - Fan Coil Air Conditioning Cabinet Mounted filter controls, DX, 5 TN</t>
  </si>
  <si>
    <t>D306002-status (alarms), digital inputs (avg. 50 Ft run in 1/2 In EMT), freeze</t>
  </si>
  <si>
    <t>D306003-VAV boxes, incl. thermostat, damper motor, reheat coil / tubing</t>
  </si>
  <si>
    <t>D501003-dry-type, 240/480 V primary 120/240 V secondary, 15 kVA</t>
  </si>
  <si>
    <t>D501004-Transfer Switch - Automatic, 1200 amp</t>
  </si>
  <si>
    <t>D501090-Other</t>
  </si>
  <si>
    <t>D502002-Interior Lighting, Fluorecent</t>
  </si>
  <si>
    <t>D509002-Generators - Gas, 20 kW</t>
  </si>
  <si>
    <t>B203004-Wood, Electric, 14 FT x 14 Ft</t>
  </si>
  <si>
    <t>D101002-Traction Geared Elevators - 4000 lb, 15 floors, 350 FPM</t>
  </si>
  <si>
    <t>D202003-Storage Tank - Galvanized steel, 30 gallon, 14 In diameter, 49 In L.O.A.</t>
  </si>
  <si>
    <t>D302001-Gas, Hot Water -   150-250 MBH</t>
  </si>
  <si>
    <t>D302004-Expansion Tank - 305 gal</t>
  </si>
  <si>
    <t>D303001-Chiller, Reciprocating, Air Cooled - 110 TN</t>
  </si>
  <si>
    <t>D303002-Condenser, DX, Air Cooled - Direct Drive, 5 ton, R-22</t>
  </si>
  <si>
    <t>D304001-Ductwork - Non-Metal Ductwork, 24 In Diameter (460 SQ IN)</t>
  </si>
  <si>
    <t>D304007-Fume Hood Exhaust System</t>
  </si>
  <si>
    <t>D304008-Rooftop -  5000 CFM, VAV</t>
  </si>
  <si>
    <t>D305001-Make-Up Air Unit - 4000 CFM, 336 MBH, includes standard controls</t>
  </si>
  <si>
    <t>D305003-Duct Mount, 2 Pipe - 4 ton</t>
  </si>
  <si>
    <t>D305006-A/C Unit, Package Terminal - Packaged Terminal AC, 12,000 BTUH cooling, 13,900 BTUH heat</t>
  </si>
  <si>
    <t>D306002-status (alarms), digital output (avg. 50 Ft run in 1/2 In EMT), on/off (maintai</t>
  </si>
  <si>
    <t>D501003-dry-type, 240/480 V primary 120/240 V secondary, 167 kVA</t>
  </si>
  <si>
    <t>D501004-Transfer Switch - Automatic, 150 amp</t>
  </si>
  <si>
    <t>D501090-Unknown</t>
  </si>
  <si>
    <t>D502002-Interior Lighting, Fluorecent - Pendent Mounted (Type D)</t>
  </si>
  <si>
    <t>D509002-Generators - Gas, 35 kW</t>
  </si>
  <si>
    <t>B203004-Wood, Electric, 20 FT x 16 Ft</t>
  </si>
  <si>
    <t>D101002-Traction Geared Elevators - 4000 lb, 5 floors, 200 FPM</t>
  </si>
  <si>
    <t>D202003-Storage Tank - Galvanized steel, 300 gallon, 36 In diameter, 76 In L.O.A.</t>
  </si>
  <si>
    <t>D302001-Gas, Hot Water -   250-400 MBH</t>
  </si>
  <si>
    <t>D302004-Expansion Tank - 40 gal</t>
  </si>
  <si>
    <t>D303001-Chiller, Reciprocating, Air Cooled - 130 TN</t>
  </si>
  <si>
    <t>D303002-Condenser, DX, Air Cooled - Direct Drive, 52 ton, R-22</t>
  </si>
  <si>
    <t>D304001-Ductwork - Non-Metal Ductwork, 4 In diameter (15 SQ IN)</t>
  </si>
  <si>
    <t>D304007-Fume Hood Exhaust System - 10 Ft, 8000 CFM</t>
  </si>
  <si>
    <t>D304008-Rooftop - 10000 CFM</t>
  </si>
  <si>
    <t>D305001-Make-Up Air Unit - 45,000 CFM, 3770 MBH, includes standard controls</t>
  </si>
  <si>
    <t>D305003-Duct Mount, 2 Pipe - 4 ton, Elec. Heat</t>
  </si>
  <si>
    <t>D305006-A/C Unit, Package Terminal - Packaged Terminal AC, 15,000 BTUH cooling, 13,900 BTUH heat</t>
  </si>
  <si>
    <t>D306002-status (alarms), digital output (avg. 50 Ft run in 1/2 In EMT), start/stop</t>
  </si>
  <si>
    <t>D501003-dry-type, 240/480 V primary 120/240 V secondary, 2 kVA</t>
  </si>
  <si>
    <t>D501004-Transfer Switch - Automatic, 1600 amp</t>
  </si>
  <si>
    <t>D502002-Interior Lighting, Fluorecent - Recessed Fixture (Type C)</t>
  </si>
  <si>
    <t>D509002-Generators - Gas, 60 kW</t>
  </si>
  <si>
    <t>B203004-Wood, Electric, 8 FT x 8 Ft</t>
  </si>
  <si>
    <t>D101002-Traction Geared Elevators - 4500 lb, 15 floors, 350 FPM</t>
  </si>
  <si>
    <t>D202003-Storage Tank - Galvanized steel, 400 gallon, 36 In diameter, 100 In L.O.A.</t>
  </si>
  <si>
    <t>D302001-Gas, Hot Water -   400-500 MBH</t>
  </si>
  <si>
    <t>D302004-Expansion Tank - 400 gal</t>
  </si>
  <si>
    <t>D303001-Chiller, Reciprocating, Air Cooled - 175 TN</t>
  </si>
  <si>
    <t>D303002-Condenser, DX, Air Cooled - Direct Drive, 63 ton, R-22</t>
  </si>
  <si>
    <t>D304001-Ductwork - Non-Metal Ductwork, 6 In Diameter (30 SQ IN)</t>
  </si>
  <si>
    <t>D304007-Fume Hood Exhaust System - 3 Ft, 1000 CFM</t>
  </si>
  <si>
    <t>D304008-Rooftop - 10000 CFM, VAV</t>
  </si>
  <si>
    <t>D305001-Make-Up Air Unit - 50,000 CFM, 4180 MBH, includes standard controls</t>
  </si>
  <si>
    <t>D305003-Duct Mount, 2 Pipe - 5 ton</t>
  </si>
  <si>
    <t>D305006-A/C Unit, Package Terminal - Packaged Terminal AC, 18,000 BTUH, 10 kw</t>
  </si>
  <si>
    <t>D306002-Unknown</t>
  </si>
  <si>
    <t>D501003-dry-type, 240/480 V primary 120/240 V secondary, 25 kVA</t>
  </si>
  <si>
    <t>D501004-Transfer Switch - Automatic, 2000 amp</t>
  </si>
  <si>
    <t>D502002-Interior Lighting, Fluorecent - Strip Fixture (Type A)</t>
  </si>
  <si>
    <t>D509002-Generators - Gas, 7.5 kW</t>
  </si>
  <si>
    <t>B203004-Wood, Manual, 10 FT x 10 Ft</t>
  </si>
  <si>
    <t>D101002-Traction Geared Elevators - 4500 lb, 5 floors, 200 FPM</t>
  </si>
  <si>
    <t>D202003-Storage Tank - Galvanized steel, 500 gallon, 36 In diameter,126 In L.O.A.</t>
  </si>
  <si>
    <t>D302001-Gas, Hot Water -   500-650 MBH</t>
  </si>
  <si>
    <t>D302004-Expansion Tank - 60 gal</t>
  </si>
  <si>
    <t>D303001-Chiller, Reciprocating, Air Cooled - 210 TN</t>
  </si>
  <si>
    <t>D303002-Condenser, DX, Air Cooled - Direct Drive, 76 ton, R-22</t>
  </si>
  <si>
    <t>D304001-Ductwork - Non-Metal Ductwork, 8 In diameter (60 SQ IN)</t>
  </si>
  <si>
    <t>D304007-Fume Hood Exhaust System - 4 Ft, 2000 CFM</t>
  </si>
  <si>
    <t>D304008-Rooftop - 15000 CFM</t>
  </si>
  <si>
    <t>D305001-Make-Up Air Unit - 55,000 CFM, 4600 MBH, includes standard controls</t>
  </si>
  <si>
    <t>D305003-Duct Mount, 2 Pipe - 5 ton, Elec. Heat</t>
  </si>
  <si>
    <t>D305006-A/C Unit, Package Terminal - Packaged Terminal AC, 24,000 BTUH, 10 kw</t>
  </si>
  <si>
    <t>D501003-dry-type, 240/480 V primary 120/240 V secondary, 3 kVA</t>
  </si>
  <si>
    <t>D501004-Transfer Switch - Automatic, 225 amp</t>
  </si>
  <si>
    <t>D502002-Interior Lighting, Fluorecent - Surface Mounted (Type B)</t>
  </si>
  <si>
    <t>D509002-Generators - Gas, 80 kW</t>
  </si>
  <si>
    <t>B203004-Wood, Manual, 12 FT x 12 Ft</t>
  </si>
  <si>
    <t>D101002-Traction Geared Elevators - 5000 lb, 15 floors, 350 FPM</t>
  </si>
  <si>
    <t>D202003-Storage Tank - Galvanized steel, 80 gallon, 20 In diameter, 64 In L.O.A.</t>
  </si>
  <si>
    <t>D302001-Gas, Hot Water -   650-900 MBH</t>
  </si>
  <si>
    <t>D302004-Expansion Tank - 80 gal</t>
  </si>
  <si>
    <t>D303001-Chiller, Reciprocating, Water Cooled</t>
  </si>
  <si>
    <t>D303002-Condenser, DX, Air Cooled - Direct Drive, 8 ton, R-22</t>
  </si>
  <si>
    <t>D304001-Fire Dampers</t>
  </si>
  <si>
    <t>D304007-Fume Hood Exhaust System - 6 Ft, 3500 CFM</t>
  </si>
  <si>
    <t>D304008-Rooftop - 15000 CFM, VAV</t>
  </si>
  <si>
    <t>D305001-Make-Up Air Unit - 60,000 CFM, 5020 MBH, includes standard controls</t>
  </si>
  <si>
    <t>D305003-Duct Mount, 2 Pipe - 6 ton</t>
  </si>
  <si>
    <t>D305006-A/C Unit, Package Terminal - Packaged Terminal AC, 30,000 BTUH, 10 kw</t>
  </si>
  <si>
    <t>D501003-dry-type, 240/480 V primary 120/240 V secondary, 37.5 kVA</t>
  </si>
  <si>
    <t>D501004-Transfer Switch - Automatic, 260 amp</t>
  </si>
  <si>
    <t>D502002-Interior Lighting, High Intensity</t>
  </si>
  <si>
    <t>D509002-Other</t>
  </si>
  <si>
    <t>B203004-Wood, Manual, 14 FT x 14 Ft</t>
  </si>
  <si>
    <t>D101002-Traction Geared Elevators - 5000 lb, 5 floors, 200 FPM</t>
  </si>
  <si>
    <t>D202003-Storage Tank - Glass lined, PE, 1330 gallon, 66 In diameter, 107 In L.O.A.</t>
  </si>
  <si>
    <t>D302001-Gas, Hot Water -   900-1200 MBH</t>
  </si>
  <si>
    <t>D302004-General</t>
  </si>
  <si>
    <t>D303001-Chiller, Reciprocating, Water Cooled -  60 TN</t>
  </si>
  <si>
    <t>D303002-Condenser, DX, Air Cooled - Direct Drive, 86 ton, R-22</t>
  </si>
  <si>
    <t>D304001-General</t>
  </si>
  <si>
    <t>D304007-Fume Hood Exhaust System - 6 Ft, 5000 CFM</t>
  </si>
  <si>
    <t>D304008-Rooftop - 20000 CFM</t>
  </si>
  <si>
    <t>D305001-Make-Up Air Unit - 6000 CFM, 502 MBH, includes standard controls</t>
  </si>
  <si>
    <t>D305003-Duct Mount, 2 Pipe - 6 ton, Elec. Heat</t>
  </si>
  <si>
    <t>D305006-A/C Unit, Package Terminal - Packaged Terminal AC, 36,000 BTUH, 10 kw</t>
  </si>
  <si>
    <t>D501003-dry-type, 240/480 V primary 120/240 V secondary, 5 kVA</t>
  </si>
  <si>
    <t>D501004-Transfer Switch - Automatic, 30 amp</t>
  </si>
  <si>
    <t>D502002-Interior Lighting, High Intensity - High Pressure Sodium 1000 W (Type F)</t>
  </si>
  <si>
    <t>D509002-Uninteruptible Power Supply</t>
  </si>
  <si>
    <t>B203004-Wood, Manual, 20 FT x 16 Ft</t>
  </si>
  <si>
    <t>D101002-Traction Geared Elevators - Hospital, 3500 lb, 15 floors, 350 FPM</t>
  </si>
  <si>
    <t>D202003-Storage Tank - Glass lined, PE, 140 gallon, 24 In diameter, 80 In L.O.A.</t>
  </si>
  <si>
    <t>D302001-Gas, Hot Water -  1200-1800 MBH</t>
  </si>
  <si>
    <t>D302004-Other</t>
  </si>
  <si>
    <t>D303001-Chiller, Reciprocating, Water Cooled - 100 TN</t>
  </si>
  <si>
    <t>D303002-Condenser, DX, Air Cooled - Direct Drive, 97 ton, R-22</t>
  </si>
  <si>
    <t>D304001-Humidifier</t>
  </si>
  <si>
    <t>D304007-Garage Exhaust Systems</t>
  </si>
  <si>
    <t>D304008-Rooftop - 20000 CFM, VAV</t>
  </si>
  <si>
    <t>D305001-Make-Up Air Unit - 65,000 CFM, 5435 MBH, includes standard controls</t>
  </si>
  <si>
    <t>D305003-Duct Mount, 2 Pipe - 7 ton</t>
  </si>
  <si>
    <t>D305006-A/C Unit, Package Terminal - Packaged Terminal AC, 42,000 BTUH, 10 kw</t>
  </si>
  <si>
    <t>D501003-dry-type, 240/480 V primary 120/240 V secondary, 50 kVA</t>
  </si>
  <si>
    <t>D501004-Transfer Switch - Automatic, 400 amp</t>
  </si>
  <si>
    <t>D502002-Interior Lighting, High Intensity - High Pressure Sodium 150 W (Type K)</t>
  </si>
  <si>
    <t>D509002-Uninteruptible Power Supply - 0.35 kVA</t>
  </si>
  <si>
    <t>B203004-Wood, Manual, 8 FT x 8 Ft</t>
  </si>
  <si>
    <t>D101002-Traction Geared Elevators - Hospital, 3500 lb, 5 floors, 200 FPM</t>
  </si>
  <si>
    <t>D202003-Storage Tank - Glass lined, PE, 1615 gallon, 72 In diameter, 110 In L.O.A.</t>
  </si>
  <si>
    <t>D302001-Gas, Hot Water -  1800-2500 MBH</t>
  </si>
  <si>
    <t>D302004-Unknown</t>
  </si>
  <si>
    <t>D303001-Chiller, Reciprocating, Water Cooled - 150 TN</t>
  </si>
  <si>
    <t>D303002-Condenser, DX, Evaporative</t>
  </si>
  <si>
    <t>D304001-Humidifier - 100 lb. per hour</t>
  </si>
  <si>
    <t>D304007-Garage Exhaust Systems - Dual exhaust, 3 In outlets, pair of adjoining bays</t>
  </si>
  <si>
    <t>D304008-Rooftop - 30000 CFM, VAV</t>
  </si>
  <si>
    <t>D305001-Make-Up Air Unit - 75,000 CFM, 6275 MBH, includes standard controls</t>
  </si>
  <si>
    <t>D305003-Duct Mount, 2 Pipe - 7 ton, Elec. Heat</t>
  </si>
  <si>
    <t>D305006-A/C Unit, Package Terminal - Packaged Terminal AC, 48,000 BTUH, 10 kw</t>
  </si>
  <si>
    <t>D501003-dry-type, 240/480 V primary 120/240 V secondary, 7.5 kVA</t>
  </si>
  <si>
    <t>D501004-Transfer Switch - Automatic, 60 amp</t>
  </si>
  <si>
    <t>D502002-Interior Lighting, High Intensity - High Pressure Sodium 400 W (Type C)</t>
  </si>
  <si>
    <t>D509002-Uninteruptible Power Supply - 0.5 kVA</t>
  </si>
  <si>
    <t>D101002-Traction Geared Elevators - Hospital, 4000 lb, 15 floors, 350 FPM</t>
  </si>
  <si>
    <t>D202003-Storage Tank - Glass lined, PE, 225 gallon, 30 In diameter, 78 In L.O.A.</t>
  </si>
  <si>
    <t>D302001-Gas, Hot Water -  2500-3500 MBH</t>
  </si>
  <si>
    <t>D303001-Chiller, Reciprocating, Water Cooled - 200 TN</t>
  </si>
  <si>
    <t>D303002-Condenser, DX, Evaporative - 10 ton, R-22</t>
  </si>
  <si>
    <t>D304001-Humidifier - 11 lb. per hour</t>
  </si>
  <si>
    <t>D304007-Garage Exhaust Systems - Single exhaust, 3 In outlet, 1 bay</t>
  </si>
  <si>
    <t>D304008-Unknown</t>
  </si>
  <si>
    <t>D305001-Make-Up Air Unit - 8000 CFM, 670 MBH, includes standard controls</t>
  </si>
  <si>
    <t>D305003-Duct Mount, 2 Pipe - 8 ton</t>
  </si>
  <si>
    <t>D305006-A/C Unit, Package Terminal - Packaged Terminal AC, 6,000 BTUH cooling, 8,800 BTUH heat</t>
  </si>
  <si>
    <t>D501003-dry-type, 240/480 V primary 120/240 V secondary, 75 kVA</t>
  </si>
  <si>
    <t>D501004-Transfer Switch - Automatic, 600 amp</t>
  </si>
  <si>
    <t>D502002-Interior Lighting, High Intensity - Metal Halide 1000 W (Type G)</t>
  </si>
  <si>
    <t>D509002-Uninteruptible Power Supply - 0.75 kVA</t>
  </si>
  <si>
    <t>D101002-Traction Geared Elevators - Hospital, 4000 lb, 5 floors, 200 FPM</t>
  </si>
  <si>
    <t>D202003-Storage Tank - Glass lined, PE, 2285 gallon, 84 In diameter, 128 In L.O.A.</t>
  </si>
  <si>
    <t>D302001-Gas, Hot Water -  3500-4500 MBH</t>
  </si>
  <si>
    <t>D303001-Chiller, Rotary Screw</t>
  </si>
  <si>
    <t>D303002-Condenser, DX, Evaporative - 100 ton, R-22</t>
  </si>
  <si>
    <t>D304001-Humidifier - 150 lb. per hour</t>
  </si>
  <si>
    <t>D304007-General</t>
  </si>
  <si>
    <t>D305001-Other</t>
  </si>
  <si>
    <t>D305003-Duct Mount, 2 Pipe - 8 ton, Elec. Heat</t>
  </si>
  <si>
    <t>D305006-A/C Unit, Package Terminal - Packaged Terminal AC, 9,000 BTUH cooling, 13,900 BTUH heat</t>
  </si>
  <si>
    <t>D501003-dry-type, 480 V primary 120/208 V secondary, 1000 kVA</t>
  </si>
  <si>
    <t>D501004-Transfer Switch - Automatic, 800 amp</t>
  </si>
  <si>
    <t>D502002-Interior Lighting, High Intensity - Metal Halide 250 W (Type J)</t>
  </si>
  <si>
    <t>D509002-Uninteruptible Power Supply - 1.0 kVA</t>
  </si>
  <si>
    <t>D101002-Traction Geared Elevators - Hospital, 4500 lb, 15 floors, 350 FPM</t>
  </si>
  <si>
    <t>D202003-Storage Tank - Glass lined, PE, 325 gallon, 36 In diameter, 81 In L.O.A.</t>
  </si>
  <si>
    <t>D302001-Gas, Hot Water -  4500-5500 MBH</t>
  </si>
  <si>
    <t>D303001-Chiller, Rotary Screw - 130 TN, Air Cooled Screw Liquid Chiller</t>
  </si>
  <si>
    <t>D303002-Condenser, DX, Evaporative - 110 ton, R-22</t>
  </si>
  <si>
    <t>D304001-Humidifier - 200 lb. per hour</t>
  </si>
  <si>
    <t>D304007-Industrial Exhaust System</t>
  </si>
  <si>
    <t>D305001-Unknown</t>
  </si>
  <si>
    <t>D305003-Duct Mount, 4 Pipe</t>
  </si>
  <si>
    <t>D305006-A/C Unit, Split Systems w/ Air Cooled Condenser</t>
  </si>
  <si>
    <t>D501003-dry-type, 480 V primary 120/208 V secondary, 112.5 kVA</t>
  </si>
  <si>
    <t>D501004-Transfer Switch - Non-automatic, 100 Amp, Electric</t>
  </si>
  <si>
    <t>D502002-Interior Lighting, High Intensity - Metal Halide 400 W (Type B)</t>
  </si>
  <si>
    <t>D509002-Uninteruptible Power Supply - 1.5 kVA</t>
  </si>
  <si>
    <t>D101002-Traction Geared Elevators - Hospital, 4500 lb, 5 floors, 200 FPM</t>
  </si>
  <si>
    <t>D202003-Storage Tank - Glass lined, PE, 3440 gallon, 96 In diameter, 157 In L.O.A.</t>
  </si>
  <si>
    <t>D302001-Gas, Hot Water -  5500-6500 MBH</t>
  </si>
  <si>
    <t>D303001-Chiller, Rotary Screw - 150 TN, Water Cooled Screw Liquid Chiller, Dual Compressors</t>
  </si>
  <si>
    <t>D303002-Condenser, DX, Evaporative - 125 ton, R-22</t>
  </si>
  <si>
    <t>D304001-Humidifier - 22 lb. per hour</t>
  </si>
  <si>
    <t>D304007-Industrial Exhaust System - 1000 CFM, 1-1/2 H.P.</t>
  </si>
  <si>
    <t>D305003-Duct Mount, 4 Pipe - 1 ton</t>
  </si>
  <si>
    <t>D305006-A/C Unit, Split Systems w/ Air Cooled Condenser - 10 TN</t>
  </si>
  <si>
    <t>D501003-dry-type, 480 V primary 120/208 V secondary, 112.5 kVA, K-13 rated</t>
  </si>
  <si>
    <t>D501004-Transfer Switch - Non-automatic, 100 Amp, Manual</t>
  </si>
  <si>
    <t>D502002-Interior Lighting, Incandescent</t>
  </si>
  <si>
    <t>D509002-Uninteruptible Power Supply - 10 kVA</t>
  </si>
  <si>
    <t>D101002-Traction Geared Elevators - Hospital, 5000 lb, 15 floors, 350 FPM</t>
  </si>
  <si>
    <t>D202003-Storage Tank - Glass lined, PE, 460 gallon, 42 In diameter, 84 In L.O.A.</t>
  </si>
  <si>
    <t>D302001-Gas, Hot Water - &gt;6500 MBH</t>
  </si>
  <si>
    <t>D303001-Chiller, Rotary Screw - 160 TN, Air Cooled Screw Liquid Chiller</t>
  </si>
  <si>
    <t>D303002-Condenser, DX, Evaporative - 135 ton, R-22</t>
  </si>
  <si>
    <t>D304001-Humidifier - 33 lb. per hour</t>
  </si>
  <si>
    <t>D304007-Industrial Exhaust System - 12,000 CFM, 30 H.P.</t>
  </si>
  <si>
    <t>D305003-Duct Mount, 4 Pipe - 1/2 ton</t>
  </si>
  <si>
    <t>D305006-A/C Unit, Split Systems w/ Air Cooled Condenser - 100 TN</t>
  </si>
  <si>
    <t>D501003-dry-type, 480 V primary 120/208 V secondary, 112.5 kVA, K-4 rated</t>
  </si>
  <si>
    <t>D501004-Transfer Switch - Non-automatic, 200 Amp, Electric</t>
  </si>
  <si>
    <t>D502002-Interior Lighting, Incandescent - Recessed downlight w/baffles 150 W (Type B)</t>
  </si>
  <si>
    <t>D509002-Uninteruptible Power Supply - 15 kVA</t>
  </si>
  <si>
    <t>D101002-Traction Geared Elevators - Hospital, 5000 lb, 5 floors, 200 FPM</t>
  </si>
  <si>
    <t>D202003-Storage Tank - Glass lined, PE, 605 gallon, 48 In diameter, 87 In L.O.A.</t>
  </si>
  <si>
    <t>D302001-Gas, Pulse</t>
  </si>
  <si>
    <t>D303001-Chiller, Rotary Screw - 180 TN, Air Cooled Screw Liquid Chiller</t>
  </si>
  <si>
    <t>D303002-Condenser, DX, Evaporative - 15 ton, R-22</t>
  </si>
  <si>
    <t>D304001-Humidifier - 50 lb. per hour</t>
  </si>
  <si>
    <t>D304007-Industrial Exhaust System - 2000 CFM, 3 H.P.</t>
  </si>
  <si>
    <t>D305003-Duct Mount, 4 Pipe - 10 ton</t>
  </si>
  <si>
    <t>D305006-A/C Unit, Split Systems w/ Air Cooled Condenser - 2 TN</t>
  </si>
  <si>
    <t>D501003-dry-type, 480 V primary 120/208 V secondary, 112.5 kVA, nonventilated</t>
  </si>
  <si>
    <t>D501004-Transfer Switch - Non-automatic, 200 Amp, Manual</t>
  </si>
  <si>
    <t>D502002-Interior Lighting, Incandescent - Recessed PAR-38 flood lamp w/louver 150 W (Type C)</t>
  </si>
  <si>
    <t>D509002-Uninteruptible Power Supply - 2 kVA</t>
  </si>
  <si>
    <t>D101002-Traction Gearless Elevators -  3000 lb, 30 floors, 600 FPM</t>
  </si>
  <si>
    <t>D202003-Storage Tank - Glass lined, PE, 740 gallon, 54 In diameter, 91 In L.O.A.</t>
  </si>
  <si>
    <t>D302001-Gas, Pulse - Pulse &lt;100,000 BTU</t>
  </si>
  <si>
    <t>D303001-Chiller, Rotary Screw - 200 TN, Water Cooled Screw Liquid Chiller</t>
  </si>
  <si>
    <t>D303002-Condenser, DX, Evaporative - 150 ton, R-22</t>
  </si>
  <si>
    <t>D304001-Other</t>
  </si>
  <si>
    <t>D304007-Industrial Exhaust System - 4000 CFM, 7-1/2 H.P.</t>
  </si>
  <si>
    <t>D305003-Duct Mount, 4 Pipe - 1-1/2 ton</t>
  </si>
  <si>
    <t>D305006-A/C Unit, Split Systems w/ Air Cooled Condenser - 3 TN</t>
  </si>
  <si>
    <t>D501003-dry-type, 480 V primary 120/208 V secondary, 15 kVA</t>
  </si>
  <si>
    <t>D501004-Transfer Switch - Non-automatic, 30 Amp, Electric</t>
  </si>
  <si>
    <t>D502002-Interior Lighting, Incandescent - Recessed R-40 flood lamp w/flat reflector 150 W (Type D)</t>
  </si>
  <si>
    <t>D509002-Uninteruptible Power Supply - 3 kVA</t>
  </si>
  <si>
    <t>D101002-Traction Gearless Elevators - 2500 lb, 10 floors, 200 FPM</t>
  </si>
  <si>
    <t>D202003-Storage Tank - Glass lined, PE, 80 gallon, 20 In diameter, 64 In L.O.A.</t>
  </si>
  <si>
    <t>D302001-Gas, Pulse - Pulse &gt;100,000 BTU</t>
  </si>
  <si>
    <t>D303001-Chiller, Rotary Screw - 200 TN, Water Cooled Screw Liquid Chiller, Dual Compressors</t>
  </si>
  <si>
    <t>D303002-Condenser, DX, Evaporative - 165 ton, R-22</t>
  </si>
  <si>
    <t>D304001-Smoke Vents</t>
  </si>
  <si>
    <t>D304007-Industrial Exhaust System - 8000 CFM, 15 H.P.</t>
  </si>
  <si>
    <t>D305003-Duct Mount, 4 Pipe - 2 ton</t>
  </si>
  <si>
    <t>D305006-A/C Unit, Split Systems w/ Air Cooled Condenser - 35 TN</t>
  </si>
  <si>
    <t>D501003-dry-type, 480 V primary 120/208 V secondary, 15 kVA, K-13 rated</t>
  </si>
  <si>
    <t>D501004-Transfer Switch - Non-automatic, 30 Amp, Manual</t>
  </si>
  <si>
    <t>D502002-Interior Lighting, Incandescent - Recessed reflector w/flat glass lens 150 W (Type A)</t>
  </si>
  <si>
    <t>D509002-Uninteruptible Power Supply - 5 kVA</t>
  </si>
  <si>
    <t>D101002-Traction Gearless Elevators - 2500 lb, 30 floors, 600 FPM</t>
  </si>
  <si>
    <t>D202003-Storage Tank - Glass lined, PE, 940 gallon, 60 In diameter, 93 In L.O.A.</t>
  </si>
  <si>
    <t>D302001-Gas, Steam</t>
  </si>
  <si>
    <t>D303001-Chiller, Rotary Screw - 210 TN, Air Cooled Screw Liquid Chiller</t>
  </si>
  <si>
    <t>D303002-Condenser, DX, Evaporative - 185 ton, R-22</t>
  </si>
  <si>
    <t>D304001-Unknown</t>
  </si>
  <si>
    <t>D304007-Kitchen Exhaust/Make-Up Air</t>
  </si>
  <si>
    <t>D305003-Duct Mount, 4 Pipe - 3 ton</t>
  </si>
  <si>
    <t>D305006-A/C Unit, Split Systems w/ Air Cooled Condenser - 4 TN</t>
  </si>
  <si>
    <t>D501003-dry-type, 480 V primary 120/208 V secondary, 15 kVA, K-4 rated</t>
  </si>
  <si>
    <t>D501004-Transfer Switch - Non-automatic, 400 Amp, Electric</t>
  </si>
  <si>
    <t>D502002-Interior Lighting, LED</t>
  </si>
  <si>
    <t>D509002-Uninteruptible Power Supply - 7.5 kVA</t>
  </si>
  <si>
    <t>D101002-Traction Gearless Elevators - 3000 lb, 10 floors, 200 FPM</t>
  </si>
  <si>
    <t>D202003-Unknown</t>
  </si>
  <si>
    <t>D302001-Gas, Steam -   &lt;150 MBH</t>
  </si>
  <si>
    <t>D303001-Chiller, Rotary Screw - 270 TN, Air Cooled Screw Liquid Chiller</t>
  </si>
  <si>
    <t>D303002-Condenser, DX, Evaporative - 20 ton, R-22</t>
  </si>
  <si>
    <t>D304001-VAV Terminal</t>
  </si>
  <si>
    <t>D304007-Kitchen Exhaust/Make-Up Air - 12,000 CFM</t>
  </si>
  <si>
    <t>D305003-Duct Mount, 4 Pipe - 3.5 ton</t>
  </si>
  <si>
    <t>D305006-A/C Unit, Split Systems w/ Air Cooled Condenser - 45 TN</t>
  </si>
  <si>
    <t>D501003-dry-type, 480 V primary 120/208 V secondary, 15 kVA, nonventilated</t>
  </si>
  <si>
    <t>D501004-Transfer Switch - Non-automatic, 400 Amp, Manual</t>
  </si>
  <si>
    <t>D502002-Other</t>
  </si>
  <si>
    <t>D509002-Unknown</t>
  </si>
  <si>
    <t>D101002-Traction Gearless Elevators - 3500 lb, 10 floors, 200 FPM</t>
  </si>
  <si>
    <t>D202003-Water Heaters, Commercial, Electric</t>
  </si>
  <si>
    <t>D302001-Gas, Steam -   150-250 MBH</t>
  </si>
  <si>
    <t>D303001-Chiller, Rotary Screw - 291 TN, Water Cooled Screw Liquid Chiller, Dual Compressors</t>
  </si>
  <si>
    <t>D303002-Condenser, DX, Evaporative - 25 ton, R-22</t>
  </si>
  <si>
    <t>D304001-VAV Terminal - 1000 CFM, Cooling Only</t>
  </si>
  <si>
    <t>D304007-Kitchen Exhaust/Make-Up Air - 16,000 CFM</t>
  </si>
  <si>
    <t>D305003-Duct Mount, 4 Pipe - 4 ton</t>
  </si>
  <si>
    <t>D305006-A/C Unit, Split Systems w/ Air Cooled Condenser - 5 TN</t>
  </si>
  <si>
    <t>D501003-dry-type, 480 V primary 120/208 V secondary, 150 kVA</t>
  </si>
  <si>
    <t>D501004-Transfer Switch - Non-automatic, 60 Amp, Electric</t>
  </si>
  <si>
    <t>D502002-Unknown</t>
  </si>
  <si>
    <t>D101002-Traction Gearless Elevators - 3500 lb, 30 floors, 600 FPM</t>
  </si>
  <si>
    <t>D202003-Water Heaters, Commercial, Electric -   50 gal,    9 KW,   37 GPH</t>
  </si>
  <si>
    <t>D302001-Gas, Steam -   250-400 MBH</t>
  </si>
  <si>
    <t>D303001-Chiller, Rotary Screw - 320 TN, Air Cooled Screw Liquid Chiller</t>
  </si>
  <si>
    <t>D303002-Condenser, DX, Evaporative - 30 ton, R-22</t>
  </si>
  <si>
    <t>D304001-VAV Terminal - 1000 CFM, Hot Water Reheat</t>
  </si>
  <si>
    <t>D304007-Kitchen Exhaust/Make-Up Air - 2000 CFM</t>
  </si>
  <si>
    <t>D305003-Duct Mount, 4 Pipe - 5 ton</t>
  </si>
  <si>
    <t>D305006-A/C Unit, Split Systems w/ Air Cooled Condenser - 60 TN</t>
  </si>
  <si>
    <t>D501003-dry-type, 480 V primary 120/208 V secondary, 150 kVA, K-13 rated</t>
  </si>
  <si>
    <t>D501004-Transfer Switch - Non-automatic, 60 Amp, Manual</t>
  </si>
  <si>
    <t>D101002-Traction Gearless Elevators - 3500 lb, 50 floors, 800 FPM</t>
  </si>
  <si>
    <t>D202003-Water Heaters, Commercial, Electric -   80 gal,   12 KW,   49 GPH</t>
  </si>
  <si>
    <t>D302001-Gas, Steam -   400-650 MBH</t>
  </si>
  <si>
    <t>D303001-Chiller, Rotary Screw - 350 TN, Water Cooled Screw Liquid Chiller</t>
  </si>
  <si>
    <t>D303002-Condenser, DX, Evaporative - 40 ton, R-22</t>
  </si>
  <si>
    <t>D304001-VAV Terminal - 1250 CFM, Cooling Only</t>
  </si>
  <si>
    <t>D304007-Kitchen Exhaust/Make-Up Air - 3000 CFM</t>
  </si>
  <si>
    <t>D305003-Duct Mount, 4 Pipe - 6 ton</t>
  </si>
  <si>
    <t>D305006-A/C Unit, Split Systems w/ Air Cooled Condenser - 75 TN</t>
  </si>
  <si>
    <t>D501003-dry-type, 480 V primary 120/208 V secondary, 150 kVA, K-4 rated</t>
  </si>
  <si>
    <t>D501004-Transfer Switch - Non-automatic, 600 Amp, Electric</t>
  </si>
  <si>
    <t>D101002-Traction Gearless Elevators - 4000 lb, 10 floors, 200 FPM</t>
  </si>
  <si>
    <t>D202003-Water Heaters, Commercial, Electric -   80 gal,   36 KW,  147 GPH</t>
  </si>
  <si>
    <t>D302001-Gas, Steam -   650-1000 MBH</t>
  </si>
  <si>
    <t>D303001-Chiller, Rotary Screw - 80 TN, Water Cooled Screw Liquid Chiller</t>
  </si>
  <si>
    <t>D303002-Condenser, DX, Evaporative - 50 ton, R-22</t>
  </si>
  <si>
    <t>D304001-VAV Terminal - 1250 CFM, Hot Water Reheat</t>
  </si>
  <si>
    <t>D304007-Kitchen Exhaust/Make-Up Air - 5000 CFM</t>
  </si>
  <si>
    <t>D305003-Duct Mount, 4 Pipe - 7 ton</t>
  </si>
  <si>
    <t>D305006-A/C Unit, Thru-Wall</t>
  </si>
  <si>
    <t>D501003-dry-type, 480 V primary 120/208 V secondary, 150 kVA, nonventilated</t>
  </si>
  <si>
    <t>D501004-Transfer Switch - Non-automatic, 600 Amp, Manual</t>
  </si>
  <si>
    <t>D101002-Traction Gearless Elevators - 4000 lb, 30 floors, 600 FPM</t>
  </si>
  <si>
    <t>D202003-Water Heaters, Commercial, Electric -  120 gal,  36 KW,  147 GPH</t>
  </si>
  <si>
    <t>D302001-Gas, Steam -  1000-2000 MBH</t>
  </si>
  <si>
    <t>D303001-Chiller, Scroll</t>
  </si>
  <si>
    <t>D303002-Condenser, DX, Evaporative - 65 ton, R-22</t>
  </si>
  <si>
    <t>D304001-VAV Terminal - 1500 CFM, Cooling Only</t>
  </si>
  <si>
    <t>D304007-Kitchen Exhaust/Make-Up Air - 8000 CFM</t>
  </si>
  <si>
    <t>D305003-Duct Mount, 4 Pipe - 8 ton</t>
  </si>
  <si>
    <t>D305006-A/C Unit, Thru-Wall - 1 ton</t>
  </si>
  <si>
    <t>D501003-dry-type, 480 V primary 120/208 V secondary, 225 kVA</t>
  </si>
  <si>
    <t>D501004-Unknown</t>
  </si>
  <si>
    <t>D101002-Traction Gearless Elevators - 4000 lb, 50 floors, 800 FPM</t>
  </si>
  <si>
    <t>D202003-Water Heaters, Commercial, Electric -  150 gal, 120 KW,  490 GPH</t>
  </si>
  <si>
    <t>D302001-Gas, Steam -  2000-3000 MBH</t>
  </si>
  <si>
    <t>D303001-Cooling Tower, Fiberglass</t>
  </si>
  <si>
    <t>D303002-Condenser, DX, Evaporative - 80 ton, R-22</t>
  </si>
  <si>
    <t>D304001-VAV Terminal - 1500 CFM, Hot Water Reheat</t>
  </si>
  <si>
    <t>D304007-Other</t>
  </si>
  <si>
    <t>D305003-DX</t>
  </si>
  <si>
    <t>D305006-A/C Unit, Thru-Wall - 1/2 ton</t>
  </si>
  <si>
    <t>D501003-dry-type, 480 V primary 120/208 V secondary, 225 kVA, K-13 rated</t>
  </si>
  <si>
    <t>D101002-Traction Gearless Elevators - 4500 lb, 10 floors, 200 FPM</t>
  </si>
  <si>
    <t>D202003-Water Heaters, Commercial, Electric -  200 gal, 120 KW,  490 GPH</t>
  </si>
  <si>
    <t>D302001-Gas, Steam -  3000-4000 MBH</t>
  </si>
  <si>
    <t>D303001-Cooling Tower, Fiberglass -   60 TN</t>
  </si>
  <si>
    <t>D303002-Condenser, DX, Evaporative - 90 ton, R-22</t>
  </si>
  <si>
    <t>D304001-VAV Terminal - 200 CFM, Cooling Only</t>
  </si>
  <si>
    <t>D304007-Unknown</t>
  </si>
  <si>
    <t>D305003-DX - 1.5 ton</t>
  </si>
  <si>
    <t>D305006-A/C Unit, Thru-Wall - 1-1/2 ton</t>
  </si>
  <si>
    <t>D501003-dry-type, 480 V primary 120/208 V secondary, 225 kVA, K-4 rated</t>
  </si>
  <si>
    <t>D101002-Traction Gearless Elevators - 4500 lb, 30 floors, 600 FPM</t>
  </si>
  <si>
    <t>D202003-Water Heaters, Commercial, Electric -  250 gal, 150 KW,  615 GPH</t>
  </si>
  <si>
    <t>D302001-Gas, Steam -  4000-5000 MBH</t>
  </si>
  <si>
    <t>D303001-Cooling Tower, Fiberglass -  125 TN</t>
  </si>
  <si>
    <t>D303002-General</t>
  </si>
  <si>
    <t>D304001-VAV Terminal - 200 CFM, Hot Water Reheat</t>
  </si>
  <si>
    <t>D305003-DX - 10 ton</t>
  </si>
  <si>
    <t>D305006-A/C Unit, Thru-Wall - 2 ton</t>
  </si>
  <si>
    <t>D501003-dry-type, 480 V primary 120/208 V secondary, 225 kVA, nonventilated</t>
  </si>
  <si>
    <t>D101002-Traction Gearless Elevators - 4500 lb, 50 floors, 800 FPM</t>
  </si>
  <si>
    <t>D202003-Water Heaters, Commercial, Electric -  300 gal, 180 KW,  738 GPH</t>
  </si>
  <si>
    <t>D302001-Gas, Steam -  5000-6500 MBH</t>
  </si>
  <si>
    <t>D303001-Cooling Tower, Fiberglass -  300 TN</t>
  </si>
  <si>
    <t>D303002-Other</t>
  </si>
  <si>
    <t>D304001-VAV Terminal - 2000 CFM, Cooling Only</t>
  </si>
  <si>
    <t>D305003-DX - 11 ton</t>
  </si>
  <si>
    <t>D305006-A/C Unit, Thru-Wall - 3/4 ton</t>
  </si>
  <si>
    <t>D501003-dry-type, 480 V primary 120/208 V secondary, 3 kVA</t>
  </si>
  <si>
    <t>D101002-Traction Gearless Elevators - 5000 lb, 10 floors, 200 FPM</t>
  </si>
  <si>
    <t>D202003-Water Heaters, Commercial, Electric -  350 gal,   30 KW,  123 GPH</t>
  </si>
  <si>
    <t>D302001-Gas, Steam - &gt;6500 MBH</t>
  </si>
  <si>
    <t>D303001-Cooling Tower, Fiberglass -  600 TN</t>
  </si>
  <si>
    <t>D303002-Rooftop Air Conditioning Unit</t>
  </si>
  <si>
    <t>D304001-VAV Terminal - 2000 CFM, Hot Water Reheat</t>
  </si>
  <si>
    <t>D305003-DX - 15 ton</t>
  </si>
  <si>
    <t>D305006-A/C Unit, Window</t>
  </si>
  <si>
    <t>D501003-dry-type, 480 V primary 120/208 V secondary, 30 kVA</t>
  </si>
  <si>
    <t>D101002-Traction Gearless Elevators - 5000 lb, 30 floors, 600 FPM</t>
  </si>
  <si>
    <t>D202003-Water Heaters, Commercial, Electric -  350 gal, 180 KW,  738 GPH</t>
  </si>
  <si>
    <t>D302001-Gas, Water Tube</t>
  </si>
  <si>
    <t>D303001-Cooling Tower, Fiberglass - 1000 TN</t>
  </si>
  <si>
    <t>D303002-Rooftop Air Conditioning Unit - multizone, electric cool, gas heat</t>
  </si>
  <si>
    <t>D304001-VAV Terminal - 400 CFM, Cooling Only</t>
  </si>
  <si>
    <t>D305003-DX - 2 ton</t>
  </si>
  <si>
    <t>D305006-Evaporative Cooler</t>
  </si>
  <si>
    <t>D501003-dry-type, 480 V primary 120/208 V secondary, 30 kVA, K-13 rated</t>
  </si>
  <si>
    <t>D101002-Traction Gearless Elevators - 5000 lb, 50 floors, 800 FPM</t>
  </si>
  <si>
    <t>D202003-Water Heaters, Commercial, Electric -  500 gal,   30 KW,  123 GPH</t>
  </si>
  <si>
    <t>D302001-Gas, Water Tube - Water Tube  &lt;1500 MBH</t>
  </si>
  <si>
    <t>D303001-Cooling Tower, Fluid Cooler</t>
  </si>
  <si>
    <t>D303002-Rooftop Air Conditioning Unit - multizone, electric cool, gas heat, 105 ton cooling</t>
  </si>
  <si>
    <t>D304001-VAV Terminal - 400 CFM, Hot Water Reheat</t>
  </si>
  <si>
    <t>D305003-DX - 2.5 ton</t>
  </si>
  <si>
    <t>D305006-Evaporative Cooler -  1785 CFM</t>
  </si>
  <si>
    <t>D501003-dry-type, 480 V primary 120/208 V secondary, 30 kVA, K-4 rated</t>
  </si>
  <si>
    <t>D101002-Traction Gearless Elevators - Hospital, 3500 lb, 10 floors, 200 FPM</t>
  </si>
  <si>
    <t>D202003-Water Heaters, Commercial, Electric -  500 gal, 240 KW,  984 GPH</t>
  </si>
  <si>
    <t>D302001-Gas, Water Tube - Water Tube  1500-2000 MBH</t>
  </si>
  <si>
    <t>D303001-Cooling Tower, Galvanized</t>
  </si>
  <si>
    <t>D303002-Rooftop Air Conditioning Unit - multizone, electric cool, gas heat, 15 ton cooling</t>
  </si>
  <si>
    <t>D304001-VAV Terminal - 600 CFM, Cooling Only</t>
  </si>
  <si>
    <t>D305003-DX - 20 ton</t>
  </si>
  <si>
    <t>D305006-Evaporative Cooler -  2740 CFM</t>
  </si>
  <si>
    <t>D501003-dry-type, 480 V primary 120/208 V secondary, 30 kVA, nonventilated</t>
  </si>
  <si>
    <t>D101002-Traction Gearless Elevators - Hospital, 3500 lb, 30 floors, 600 FPM</t>
  </si>
  <si>
    <t>D202003-Water Heaters, Commercial, Electric -  700 gal,   30 KW,  123 GPH</t>
  </si>
  <si>
    <t>D302001-Gas, Water Tube - Water Tube  2000-2700 MBH</t>
  </si>
  <si>
    <t>D303001-Cooling Tower, Galvanized -   60 TN</t>
  </si>
  <si>
    <t>D303002-Rooftop Air Conditioning Unit - multizone, electric cool, gas heat, 20 ton cooling</t>
  </si>
  <si>
    <t>D304001-VAV Terminal - 600 CFM, Hot Water Reheat</t>
  </si>
  <si>
    <t>D305003-DX - 25 ton</t>
  </si>
  <si>
    <t>D305006-Evaporative Cooler -  3235 CFM</t>
  </si>
  <si>
    <t>D501003-dry-type, 480 V primary 120/208 V secondary, 300 kVA</t>
  </si>
  <si>
    <t>D101002-Traction Gearless Elevators - Hospital, 4000 lb, 10 floors, 200 FPM</t>
  </si>
  <si>
    <t>D202003-Water Heaters, Commercial, Electric -  700 gal, 300 KW, 1230 GPH</t>
  </si>
  <si>
    <t>D302001-Gas, Water Tube - Water Tube  2700-4000 MBH</t>
  </si>
  <si>
    <t>D303001-Cooling Tower, Galvanized -  110 TN</t>
  </si>
  <si>
    <t>D303002-Rooftop Air Conditioning Unit - multizone, electric cool, gas heat, 25 ton cooling</t>
  </si>
  <si>
    <t>D304001-VAV Terminal - 800 CFM, Cooling Only</t>
  </si>
  <si>
    <t>D305003-DX - 3 ton</t>
  </si>
  <si>
    <t>D305006-Evaporative Cooler -  3625 CFM</t>
  </si>
  <si>
    <t>D501003-dry-type, 480 V primary 120/208 V secondary, 300 kVA, K-13 rated</t>
  </si>
  <si>
    <t>D101002-Traction Gearless Elevators - Hospital, 4000 lb, 30 floors, 600 FPM</t>
  </si>
  <si>
    <t>D202003-Water Heaters, Commercial, Electric - 1000 gal,   60 KW,  245 GPH</t>
  </si>
  <si>
    <t>D302001-Gas, Water Tube - Water Tube &gt;4000 MBH</t>
  </si>
  <si>
    <t>D303001-Cooling Tower, Galvanized -  300 TN</t>
  </si>
  <si>
    <t>D303002-Rooftop Air Conditioning Unit - multizone, electric cool, gas heat, 28 ton cooling</t>
  </si>
  <si>
    <t>D304001-VAV Terminal - 800 CFM, Hot Water Reheat</t>
  </si>
  <si>
    <t>D305003-DX - 3.5 ton</t>
  </si>
  <si>
    <t>D305006-Evaporative Cooler -  4215 CFM</t>
  </si>
  <si>
    <t>D501003-dry-type, 480 V primary 120/208 V secondary, 300 kVA, K-4 rated</t>
  </si>
  <si>
    <t>D101002-Traction Gearless Elevators - Hospital, 4500 lb, 10 floors, 200 FPM</t>
  </si>
  <si>
    <t>D202003-Water Heaters, Commercial, Electric - 1000 gal, 480 KW, 1970 GPH</t>
  </si>
  <si>
    <t>D302001-Gas/Oil, Fire Tube</t>
  </si>
  <si>
    <t>D303001-Cooling Tower, Galvanized -  600 TN</t>
  </si>
  <si>
    <t>D303002-Rooftop Air Conditioning Unit - multizone, electric cool, gas heat, 30 ton cooling</t>
  </si>
  <si>
    <t>D304001-VAV Terminal, Fan Powered</t>
  </si>
  <si>
    <t>D305003-DX - 30 ton</t>
  </si>
  <si>
    <t>D305006-Evaporative Cooler -  5255 CFM</t>
  </si>
  <si>
    <t>D501003-dry-type, 480 V primary 120/208 V secondary, 300 kVA, nonventilated</t>
  </si>
  <si>
    <t>D101002-Traction Gearless Elevators - Hospital, 4500 lb, 30 floors, 600 FPM</t>
  </si>
  <si>
    <t>D202003-Water Heaters, Commercial, Electric - 1500 gal,   60 KW,  245 GPH</t>
  </si>
  <si>
    <t>D302001-Gas/Oil, Fire Tube - Fire Tube   &lt;5,000 MBH</t>
  </si>
  <si>
    <t>D303001-Cooling Tower, Galvanized - 1000 TN</t>
  </si>
  <si>
    <t>D303002-Rooftop Air Conditioning Unit - multizone, electric cool, gas heat, 40 ton cooling</t>
  </si>
  <si>
    <t>D304001-VAV Terminal, Fan Powered - 1000 CFM, Cooling Only</t>
  </si>
  <si>
    <t>D305003-DX - 4 ton</t>
  </si>
  <si>
    <t>D305006-Evaporative Cooler -  6090 CFM</t>
  </si>
  <si>
    <t>D501003-dry-type, 480 V primary 120/208 V secondary, 45 kVA</t>
  </si>
  <si>
    <t>D101002-Traction Gearless Elevators - Hospital, 5000 lb, 10 floors, 200 FPM</t>
  </si>
  <si>
    <t>D202003-Water Heaters, Commercial, Electric - 1500 gal, 480 KW, 1970 GPH</t>
  </si>
  <si>
    <t>D302001-Gas/Oil, Fire Tube - Fire Tube   5,000-7,500</t>
  </si>
  <si>
    <t>D303001-Cooling Tower, Stainless Steel</t>
  </si>
  <si>
    <t>D303002-Rooftop Air Conditioning Unit - multizone, electric cool, gas heat, 50 ton cooling</t>
  </si>
  <si>
    <t>D304001-VAV Terminal, Fan Powered - 1000 CFM, Hot Water Reheat</t>
  </si>
  <si>
    <t>D305003-DX - 5 ton</t>
  </si>
  <si>
    <t>D305006-Evaporative Cooler -  8300 CFM</t>
  </si>
  <si>
    <t>D501003-dry-type, 480 V primary 120/208 V secondary, 45 kVA, K-13 rated</t>
  </si>
  <si>
    <t>D101002-Traction Gearless Elevators - Hospital, 5000 lb, 30 floors, 600 FPM</t>
  </si>
  <si>
    <t>D202003-Water Heaters, Commercial, Gas</t>
  </si>
  <si>
    <t>D302001-Gas/Oil, Fire Tube - Fire Tube   7,500-12,500</t>
  </si>
  <si>
    <t>D303001-Cooling Tower, Stainless Steel -   60 TN</t>
  </si>
  <si>
    <t>D303002-Rooftop Air Conditioning Unit - multizone, electric cool, gas heat, 70 ton cooling</t>
  </si>
  <si>
    <t>D304001-VAV Terminal, Fan Powered - 1250 CFM, Cooling Only</t>
  </si>
  <si>
    <t>D305003-DX - 7.5 ton</t>
  </si>
  <si>
    <t>D305006-Evaporative Cooler -  8360 CFM</t>
  </si>
  <si>
    <t>D501003-dry-type, 480 V primary 120/208 V secondary, 45 kVA, K-4 rated</t>
  </si>
  <si>
    <t>D101002-Unknown</t>
  </si>
  <si>
    <t>D202003-Water Heaters, Commercial, Gas -  75 MBH input,  63 GPH</t>
  </si>
  <si>
    <t>D302001-Gas/Oil, Fire Tube - Fire Tube  12,500-20,000</t>
  </si>
  <si>
    <t>D303001-Cooling Tower, Stainless Steel -  110 TN</t>
  </si>
  <si>
    <t>D303002-Rooftop Air Conditioning Unit - multizone, electric cool, gas heat, 80 ton cooling</t>
  </si>
  <si>
    <t>D304001-VAV Terminal, Fan Powered - 1250 CFM, Hot Water Reheat</t>
  </si>
  <si>
    <t>D305003-General</t>
  </si>
  <si>
    <t>D305006-Evaporative Cooler -  9725 CFM</t>
  </si>
  <si>
    <t>D501003-dry-type, 480 V primary 120/208 V secondary, 45 kVA, nonventilated</t>
  </si>
  <si>
    <t>D202003-Water Heaters, Commercial, Gas -  95 MBH input,  86 GPH</t>
  </si>
  <si>
    <t>D302001-Gas/Oil, Fire Tube - Fire Tube &gt;20,000 MBH</t>
  </si>
  <si>
    <t>D303001-Cooling Tower, Stainless Steel -  300 TN</t>
  </si>
  <si>
    <t>D303002-Rooftop Air Conditioning Unit - multizone, electric cool, gas heat, 90 ton cooling</t>
  </si>
  <si>
    <t>D304001-VAV Terminal, Fan Powered - 1500 CFM, Cooling Only</t>
  </si>
  <si>
    <t>D305003-Other</t>
  </si>
  <si>
    <t>D305006-Evaporative Cooler - 11715 CFM</t>
  </si>
  <si>
    <t>D501003-dry-type, 480 V primary 120/208 V secondary, 500 kVA</t>
  </si>
  <si>
    <t>D202003-Water Heaters, Commercial, Gas - 100 MBH input,  91 GPH</t>
  </si>
  <si>
    <t>D302001-Gas/Oil, Hot Water</t>
  </si>
  <si>
    <t>D303001-Cooling Tower, Stainless Steel -  600 TN</t>
  </si>
  <si>
    <t>D303002-Rooftop Air Conditioning Unit - single zone, electric cool, gas heat</t>
  </si>
  <si>
    <t>D304001-VAV Terminal, Fan Powered - 1500 CFM, Hot Water Reheat</t>
  </si>
  <si>
    <t>D305003-Unknown</t>
  </si>
  <si>
    <t>D305006-Evaporative Cooler - 14410 CFM</t>
  </si>
  <si>
    <t>D501003-dry-type, 480 V primary 120/208 V secondary, 500 kVA, K-13 rated</t>
  </si>
  <si>
    <t>D202003-Water Heaters, Commercial, Gas - 115 MBH input, 110 GPH</t>
  </si>
  <si>
    <t>D302001-Gas/Oil, Hot Water -    &lt;750 MBH</t>
  </si>
  <si>
    <t>D303001-Cooling Tower, Stainless Steel - 1000 TN</t>
  </si>
  <si>
    <t>D303002-Rooftop Air Conditioning Unit - single zone, electric cool, gas heat, 10 ton cooling</t>
  </si>
  <si>
    <t>D304001-VAV Terminal, Fan Powered - 200 CFM, Cooling Only</t>
  </si>
  <si>
    <t>D305006-General</t>
  </si>
  <si>
    <t>D501003-dry-type, 480 V primary 120/208 V secondary, 500 kVA, K-4 rated</t>
  </si>
  <si>
    <t>D202003-Water Heaters, Commercial, Gas - 155 MBH input, 150 GPH</t>
  </si>
  <si>
    <t>D302001-Gas/Oil, Hot Water -    750-1,000 MBH</t>
  </si>
  <si>
    <t>D303001-General</t>
  </si>
  <si>
    <t>D303002-Rooftop Air Conditioning Unit - single zone, electric cool, gas heat, 12.5 ton cooling</t>
  </si>
  <si>
    <t>D304001-VAV Terminal, Fan Powered - 200 CFM, Hot Water Reheat</t>
  </si>
  <si>
    <t>D305006-Heat Pump, Air Source, Roof Top</t>
  </si>
  <si>
    <t>D501003-dry-type, 480 V primary 120/208 V secondary, 6 kVA</t>
  </si>
  <si>
    <t>D202003-Water Heaters, Commercial, Gas - 175 MBH input, 168 GPH</t>
  </si>
  <si>
    <t>D302001-Gas/Oil, Hot Water -   1,000-1,250 MBH</t>
  </si>
  <si>
    <t>D303001-Other</t>
  </si>
  <si>
    <t>D303002-Rooftop Air Conditioning Unit - single zone, electric cool, gas heat, 15 ton cooling</t>
  </si>
  <si>
    <t>D304001-VAV Terminal, Fan Powered - 2000 CFM, Cooling Only</t>
  </si>
  <si>
    <t>D305006-Heat Pump, Air Source, Roof Top - 10 ton</t>
  </si>
  <si>
    <t>D501003-dry-type, 480 V primary 120/208 V secondary, 75 kVA</t>
  </si>
  <si>
    <t>D202003-Water Heaters, Commercial, Gas - 200 MBH input, 192 GPH</t>
  </si>
  <si>
    <t>D302001-Gas/Oil, Hot Water -   1,250-1,750 MBH</t>
  </si>
  <si>
    <t>D303001-Unknown</t>
  </si>
  <si>
    <t>D303002-Rooftop Air Conditioning Unit - single zone, electric cool, gas heat, 18 ton cooling</t>
  </si>
  <si>
    <t>D304001-VAV Terminal, Fan Powered - 2000 CFM, Hot Water Reheat</t>
  </si>
  <si>
    <t>D305006-Heat Pump, Air Source, Roof Top - 20 ton</t>
  </si>
  <si>
    <t>D501003-dry-type, 480 V primary 120/208 V secondary, 75 kVA, K-13 rated</t>
  </si>
  <si>
    <t>D202003-Water Heaters, Commercial, Gas - 240 MBH input, 230 GPH</t>
  </si>
  <si>
    <t>D302001-Gas/Oil, Hot Water -   1,750-2,250 MBH</t>
  </si>
  <si>
    <t>D303002-Rooftop Air Conditioning Unit - single zone, electric cool, gas heat, 2 ton cooling</t>
  </si>
  <si>
    <t>D304001-VAV Terminal, Fan Powered - 400 CFM, Cooling Only</t>
  </si>
  <si>
    <t>D305006-Heat Pump, Air Source, Roof Top - 30 ton</t>
  </si>
  <si>
    <t>D501003-dry-type, 480 V primary 120/208 V secondary, 75 kVA, K-4 rated</t>
  </si>
  <si>
    <t>D202003-Water Heaters, Commercial, Gas - 300 MBH input, 278 GPH</t>
  </si>
  <si>
    <t>D302001-Gas/Oil, Hot Water -   2,250-2,750 MBH</t>
  </si>
  <si>
    <t>D303002-Rooftop Air Conditioning Unit - single zone, electric cool, gas heat, 20 ton cooling</t>
  </si>
  <si>
    <t>D304001-VAV Terminal, Fan Powered - 400 CFM, Hot Water Reheat</t>
  </si>
  <si>
    <t>D305006-Heat Pump, Air Source, Roof Top - 40 ton</t>
  </si>
  <si>
    <t>D501003-dry-type, 480 V primary 120/208 V secondary, 75 kVA, nonventilated</t>
  </si>
  <si>
    <t>D202003-Water Heaters, Commercial, Gas - 390 MBH input, 374 GPH</t>
  </si>
  <si>
    <t>D302001-Gas/Oil, Hot Water -   2,750-3,500 MBH</t>
  </si>
  <si>
    <t>D303002-Rooftop Air Conditioning Unit - single zone, electric cool, gas heat, 25 ton cooling</t>
  </si>
  <si>
    <t>D304001-VAV Terminal, Fan Powered - 600 CFM, Cooling Only</t>
  </si>
  <si>
    <t>D305006-Heat Pump, Air Source, Roof Top - 50 ton</t>
  </si>
  <si>
    <t>D501003-dry-type, 480 V primary 120/208 V secondary, 750 kVA</t>
  </si>
  <si>
    <t>D202003-Water Heaters, Commercial, Gas - 500 MBH input, 480 GPH</t>
  </si>
  <si>
    <t>D302001-Gas/Oil, Hot Water -   3,500-4,250 MBH</t>
  </si>
  <si>
    <t>D303002-Rooftop Air Conditioning Unit - single zone, electric cool, gas heat, 3 ton cooling</t>
  </si>
  <si>
    <t>D304001-VAV Terminal, Fan Powered - 600 CFM, Hot Water Reheat</t>
  </si>
  <si>
    <t>D305006-Heat Pump, Air Source, Roof Top - 60 ton</t>
  </si>
  <si>
    <t>D501003-dry-type, 480 V primary 120/208 V secondary, 9 kVA</t>
  </si>
  <si>
    <t>D202003-Water Heaters, Commercial, Gas - 600 MBH input, 576 GPH</t>
  </si>
  <si>
    <t>D302001-Gas/Oil, Hot Water -   4,250-5,000 MBH</t>
  </si>
  <si>
    <t>D303002-Rooftop Air Conditioning Unit - single zone, electric cool, gas heat, 30 ton cooling</t>
  </si>
  <si>
    <t>D304001-VAV Terminal, Fan Powered - 800 CFM, Cooling Only</t>
  </si>
  <si>
    <t>D305006-Heat Pump, Duct Mounted, Horizontal</t>
  </si>
  <si>
    <t>D501003-dry-type, 5 kV primary 277/480 volt secondary, 1000 kVA</t>
  </si>
  <si>
    <t>D202003-Water Heaters, Commercial, Oil</t>
  </si>
  <si>
    <t>D302001-Gas/Oil, Hot Water -   5,000-5,750 MBH</t>
  </si>
  <si>
    <t>D303002-Rooftop Air Conditioning Unit - single zone, electric cool, gas heat, 4 ton cooling</t>
  </si>
  <si>
    <t>D304001-VAV Terminal, Fan Powered - 800 CFM, Hot Water Reheat</t>
  </si>
  <si>
    <t>D305006-Heat Pump, Duct Mounted, Horizontal - 1 ton</t>
  </si>
  <si>
    <t>D501003-dry-type, 5 kV primary 277/480 volt secondary, 112.5 kVA</t>
  </si>
  <si>
    <t>D202003-Water Heaters, Commercial, Oil - 140 gal,  140 MBH input,  134 GPH</t>
  </si>
  <si>
    <t>D302001-Gas/Oil, Hot Water -   5,750-7,500 MBH</t>
  </si>
  <si>
    <t>D303002-Rooftop Air Conditioning Unit - single zone, electric cool, gas heat, 40 ton cooling</t>
  </si>
  <si>
    <t>D305006-Heat Pump, Duct Mounted, Horizontal - 1-1/2 ton</t>
  </si>
  <si>
    <t>D501003-dry-type, 5 kV primary 277/480 volt secondary, 150 kVA</t>
  </si>
  <si>
    <t>D202003-Water Heaters, Commercial, Oil - 140 gal,  255 MBH input,  247 GPH</t>
  </si>
  <si>
    <t>D302001-Gas/Oil, Hot Water -   7,500-10,000 MBH</t>
  </si>
  <si>
    <t>D303002-Rooftop Air Conditioning Unit - single zone, electric cool, gas heat, 5 ton cooling</t>
  </si>
  <si>
    <t>D305006-Heat Pump, Duct Mounted, Horizontal - 2 ton</t>
  </si>
  <si>
    <t>D501003-dry-type, 5 kV primary 277/480 volt secondary, 1500 kVA</t>
  </si>
  <si>
    <t>D202003-Water Heaters, Commercial, Oil - 140 gal,  270 MBH input,  259 GPH</t>
  </si>
  <si>
    <t>D302001-Gas/Oil, Hot Water -  10,000-12,500 MBH</t>
  </si>
  <si>
    <t>D303002-Rooftop Air Conditioning Unit - single zone, electric cool, gas heat, 6 ton cooling</t>
  </si>
  <si>
    <t>D305006-Heat Pump, Duct Mounted, Horizontal - 3 ton</t>
  </si>
  <si>
    <t>D501003-dry-type, 5 kV primary 277/480 volt secondary, 2000 kVA</t>
  </si>
  <si>
    <t>D202003-Water Heaters, Commercial, Oil - 140 gal,  400 MBH input,  384 GPH</t>
  </si>
  <si>
    <t>D302001-Gas/Oil, Hot Water - &gt;12,500 MBH</t>
  </si>
  <si>
    <t>D303002-Rooftop Air Conditioning Unit - single zone, electric cool, gas heat, 7.5 ton cooling</t>
  </si>
  <si>
    <t>D305006-Heat Pump, Duct Mounted, Horizontal - 3-1/2 ton</t>
  </si>
  <si>
    <t>D501003-dry-type, 5 kV primary 277/480 volt secondary, 225 kVA</t>
  </si>
  <si>
    <t>D202003-Water Heaters, Commercial, Oil - 140 gal,  720 MBH input,  691 GPH</t>
  </si>
  <si>
    <t>D302001-Gas/Oil, Steam</t>
  </si>
  <si>
    <t>D303002-Unknown</t>
  </si>
  <si>
    <t>D305006-Heat Pump, Thru-Wall</t>
  </si>
  <si>
    <t>D501003-dry-type, 5 kV primary 277/480 volt secondary, 2500 kVA</t>
  </si>
  <si>
    <t>D202003-Water Heaters, Commercial, Oil - 201 gal, 1000 MBH input,  960 GPH</t>
  </si>
  <si>
    <t>D302001-Gas/Oil, Steam -  &lt;1000 MBH</t>
  </si>
  <si>
    <t>D305006-Heat Pump, Thru-Wall - 1 ton</t>
  </si>
  <si>
    <t>D501003-dry-type, 5 kV primary 277/480 volt secondary, 300 kVA</t>
  </si>
  <si>
    <t>D202003-Water Heaters, Commercial, Oil - 201 gal, 1250 MBH input, 1200 GPH</t>
  </si>
  <si>
    <t>D302001-Gas/Oil, Steam -  1000-1500 MBH</t>
  </si>
  <si>
    <t>D305006-Heat Pump, Thru-Wall - 1/2 ton</t>
  </si>
  <si>
    <t>D501003-dry-type, 5 kV primary 277/480 volt secondary, 3000 kVA</t>
  </si>
  <si>
    <t>D202003-Water Heaters, Commercial, Oil - 201 gal, 1500 MBH input, 1441 GPH</t>
  </si>
  <si>
    <t>D302001-Gas/Oil, Steam -  1500-2250 MBH</t>
  </si>
  <si>
    <t>D305006-Heat Pump, Thru-Wall - 1-1/2 ton</t>
  </si>
  <si>
    <t>D501003-dry-type, 5 kV primary 277/480 volt secondary, 500 kVA</t>
  </si>
  <si>
    <t>D202003-Water Heaters, Commercial, Oil - 221 gal,  300 MBH input,  288 GPH</t>
  </si>
  <si>
    <t>D302001-Gas/Oil, Steam -  2250-3000 MBH</t>
  </si>
  <si>
    <t>D305006-Heat Pump, Thru-Wall - 2 ton</t>
  </si>
  <si>
    <t>D501003-dry-type, 5 kV primary 277/480 volt secondary, 750 kVA</t>
  </si>
  <si>
    <t>D202003-Water Heaters, Commercial, Oil - 221 gal,  600 MBH input,  576 GPH</t>
  </si>
  <si>
    <t>D302001-Gas/Oil, Steam -  3000-3500 MBH</t>
  </si>
  <si>
    <t>D305006-Heat Pump, Thru-Wall - 3/4 ton</t>
  </si>
  <si>
    <t>D501003-General</t>
  </si>
  <si>
    <t>D202003-Water Heaters, Commercial, Oil - 221 gal,  800 MBH input,  768 GPH</t>
  </si>
  <si>
    <t>D302001-Gas/Oil, Steam -  3500-4250 MBH</t>
  </si>
  <si>
    <t>D305006-Heat Pump, Water Source, Central Station</t>
  </si>
  <si>
    <t>D501003-Isolation, 120/240 V primary 120/208 V secondary, 112.5 kVA</t>
  </si>
  <si>
    <t>D202003-Water Heaters, Commercial, Oil - 397 gal, 1500 MBH input, 1441 GPH</t>
  </si>
  <si>
    <t>D302001-Gas/Oil, Steam -  4250-5000 MBH</t>
  </si>
  <si>
    <t>D305006-Heat Pump, Water Source, Central Station - 10 ton</t>
  </si>
  <si>
    <t>D501003-Isolation, 120/240 V primary 120/208 V secondary, 150 kVA</t>
  </si>
  <si>
    <t>D202003-Water Heaters, Commercial, Oil - 397 gal, 1750 MBH input, 1681 GPH</t>
  </si>
  <si>
    <t>D302001-Gas/Oil, Steam -  5000-5750 MBH</t>
  </si>
  <si>
    <t>D305006-Heat Pump, Water Source, Central Station - 20 ton</t>
  </si>
  <si>
    <t>D501003-Isolation, 120/240 V primary 120/208 V secondary, 225 kVA</t>
  </si>
  <si>
    <t>D202003-Water Heaters, Commercial, Oil - 411 gal,  600 MBH input,   576 GPH</t>
  </si>
  <si>
    <t>D302001-Gas/Oil, Steam -  5750-6500 MBH</t>
  </si>
  <si>
    <t>D305006-Heat Pump, Water Source, Central Station - 30 ton</t>
  </si>
  <si>
    <t>D501003-Isolation, 120/240 V primary 120/208 V secondary, 300 kVA</t>
  </si>
  <si>
    <t>D202003-Water Heaters, Commercial, Oil - 411 gal,  800 MBH input,   768 GPH</t>
  </si>
  <si>
    <t>D302001-Gas/Oil, Steam - &gt;6500 MBH</t>
  </si>
  <si>
    <t>D305006-Heat Pump, Water Source, Central Station - 40 ton</t>
  </si>
  <si>
    <t>D501003-Isolation, 120/240 V primary 120/208 V secondary, 500 kVA</t>
  </si>
  <si>
    <t>D202003-Water Heaters, Commercial, Oil - 411 gal, 1000 MBH input,  960 GPH</t>
  </si>
  <si>
    <t>D302001-General</t>
  </si>
  <si>
    <t>D305006-Heat Pump, Water Source, Central Station - 5 ton</t>
  </si>
  <si>
    <t>D501003-Isolation, 120/240 V primary 120/208 V secondary, 750 kVA</t>
  </si>
  <si>
    <t>D202003-Water Heaters, Commercial, Oil - 411 gal, 1250 MBH input, 1200 GPH</t>
  </si>
  <si>
    <t>D302001-Oil, Fire Tube</t>
  </si>
  <si>
    <t>D305006-Heat Pump, Water Source, Central Station - 50 ton</t>
  </si>
  <si>
    <t>D501003-Isolation, 120/240 V primary 120/240 V secondary, 0.50 kVA</t>
  </si>
  <si>
    <t>D202003-Water Heaters, Residential, Electric</t>
  </si>
  <si>
    <t>D302001-Oil, Fire Tube -   &lt;5000 MBH</t>
  </si>
  <si>
    <t>D305006-Heat Pump, Water Source, Console</t>
  </si>
  <si>
    <t>D501003-Isolation, 120/240 V primary 120/240 V secondary, 1 kVA</t>
  </si>
  <si>
    <t>D202003-Water Heaters, Residential, Gas</t>
  </si>
  <si>
    <t>D302001-Oil, Fire Tube -   5000-7500 MBH</t>
  </si>
  <si>
    <t>D305006-Heat Pump, Water Source, Console - 1 ton</t>
  </si>
  <si>
    <t>D501003-Isolation, 120/240 V primary 120/240 V secondary, 10 kVA</t>
  </si>
  <si>
    <t>D202003-Water Heaters, Residential, Oil</t>
  </si>
  <si>
    <t>D302001-Oil, Fire Tube -   7500-12500 MBH</t>
  </si>
  <si>
    <t>D305006-Heat Pump, Water Source, Console - 1-1/2 ton</t>
  </si>
  <si>
    <t>D501003-Isolation, 120/240 V primary 120/240 V secondary, 15 kVA</t>
  </si>
  <si>
    <t>D202003-Water Softener</t>
  </si>
  <si>
    <t>D302001-Oil, Fire Tube -  12500-20000 MBH</t>
  </si>
  <si>
    <t>D305006-Heat Pump, Water Source, Console - 2 ton</t>
  </si>
  <si>
    <t>D501003-Isolation, 120/240 V primary 120/240 V secondary, 2 kVA</t>
  </si>
  <si>
    <t>D202003-Water Treatment Equipment</t>
  </si>
  <si>
    <t>D302001-Oil, Fire Tube - &gt;20000 MBH</t>
  </si>
  <si>
    <t>D305006-Heat Pump, Water Source, Console - 3 ton</t>
  </si>
  <si>
    <t>D501003-Isolation, 120/240 V primary 120/240 V secondary, 25 kVA</t>
  </si>
  <si>
    <t>D202003-Water Treatment Equipment - Chemical Treatment</t>
  </si>
  <si>
    <t>D302001-Oil, HW</t>
  </si>
  <si>
    <t>D305006-Heat Pump, Water Source, Console - 3-1/2 ton</t>
  </si>
  <si>
    <t>D501003-Isolation, 120/240 V primary 120/240 V secondary, 3 kVA</t>
  </si>
  <si>
    <t>D202003-Water Treatment Equipment - Deionization Station</t>
  </si>
  <si>
    <t>D302001-Oil, HW -   &lt;150 MBH</t>
  </si>
  <si>
    <t>D305006-Other</t>
  </si>
  <si>
    <t>D501003-Isolation, 120/240 V primary 120/240 V secondary, 37.5 kVA</t>
  </si>
  <si>
    <t>D202003-Water Treatment Equipment - Ultraviolet Treatment</t>
  </si>
  <si>
    <t>D302001-Oil, HW -   150-200 MBH</t>
  </si>
  <si>
    <t>D305006-Packaged A/C, Air Cooled, Elec Heat</t>
  </si>
  <si>
    <t>D501003-Isolation, 120/240 V primary 120/240 V secondary, 5 kVA</t>
  </si>
  <si>
    <t>D202003-Water Treatment Equipment - Wastewater Filtration for WashRack Equipment</t>
  </si>
  <si>
    <t>D302001-Oil, HW -   200-700 MBH</t>
  </si>
  <si>
    <t>D305006-Packaged A/C, Air Cooled, Elec Heat - 10 ton</t>
  </si>
  <si>
    <t>D501003-Isolation, 120/240 V primary 120/240 V secondary, 7.5 kVA</t>
  </si>
  <si>
    <t>D302001-Oil, HW -   700-1300 MBH</t>
  </si>
  <si>
    <t>D305006-Packaged A/C, Air Cooled, Elec Heat - 10 ton, VAV</t>
  </si>
  <si>
    <t>D501003-Isolation, 120/240 V primary 120/240 V secondary, 75 kVA</t>
  </si>
  <si>
    <t>D302001-Oil, HW -  1300-2000 MBH</t>
  </si>
  <si>
    <t>D305006-Packaged A/C, Air Cooled, Elec Heat - 20 ton</t>
  </si>
  <si>
    <t>D501003-liquid-filled, 5 kV or 15 kV primary, 277/480 V secondary, 1000 kVA</t>
  </si>
  <si>
    <t>D302001-Oil, HW -  2000-3000 MBH</t>
  </si>
  <si>
    <t>D305006-Packaged A/C, Air Cooled, Elec Heat - 20 ton, VAV</t>
  </si>
  <si>
    <t>D501003-liquid-filled, 5 kV or 15 kV primary, 277/480 V secondary, 1500 kVA</t>
  </si>
  <si>
    <t>D302001-Oil, HW - &gt;3000 MBH</t>
  </si>
  <si>
    <t>D305006-Packaged A/C, Air Cooled, Elec Heat - 30 ton</t>
  </si>
  <si>
    <t>D501003-liquid-filled, 5 kV or 15 kV primary, 277/480 V secondary, 2000 kVA</t>
  </si>
  <si>
    <t>D302001-Oil, Steam</t>
  </si>
  <si>
    <t>D305006-Packaged A/C, Air Cooled, Elec Heat - 30 ton, VAV</t>
  </si>
  <si>
    <t>D501003-liquid-filled, 5 kV or 15 kV primary, 277/480 V secondary, 225 kVA</t>
  </si>
  <si>
    <t>D302001-Oil, Steam -   &lt;150 MBH</t>
  </si>
  <si>
    <t>D305006-Packaged A/C, Air Cooled, Elec Heat - 40 ton</t>
  </si>
  <si>
    <t>D501003-liquid-filled, 5 kV or 15 kV primary, 277/480 V secondary, 2500 kVA</t>
  </si>
  <si>
    <t>D302001-Oil, Steam -   150-200 MBH</t>
  </si>
  <si>
    <t>D305006-Packaged A/C, Air Cooled, Elec Heat - 40 ton, VAV</t>
  </si>
  <si>
    <t>D501003-liquid-filled, 5 kV or 15 kV primary, 277/480 V secondary, 300 kVA</t>
  </si>
  <si>
    <t>D302001-Oil, Steam -   200-700 MBH</t>
  </si>
  <si>
    <t>D305006-Packaged A/C, Air Cooled, Elec Heat - 5 ton</t>
  </si>
  <si>
    <t>D501003-liquid-filled, 5 kV or 15 kV primary, 277/480 V secondary, 500 kVA</t>
  </si>
  <si>
    <t>D302001-Oil, Steam -   700-1300 MBH</t>
  </si>
  <si>
    <t>D305006-Packaged A/C, Air Cooled, Elec Heat - 50 ton</t>
  </si>
  <si>
    <t>D501003-liquid-filled, 5 kV or 15 kV primary, 277/480 V secondary, 750 kVA</t>
  </si>
  <si>
    <t>D302001-Oil, Steam -  1300-2000 MBH</t>
  </si>
  <si>
    <t>D305006-Packaged A/C, Air Cooled, Elec Heat - 50 ton, VAV</t>
  </si>
  <si>
    <t>D501003-oil-filled, 15 kV primary, 277/480 V secondary, 1000 kVA</t>
  </si>
  <si>
    <t>D302001-Oil, Steam -  2000-3000 MBH</t>
  </si>
  <si>
    <t>D305006-Packaged A/C, Air Cooled, Elec Heat - 60 ton, VAV</t>
  </si>
  <si>
    <t>D501003-oil-filled, 15 kV primary, 277/480 V secondary, 150 kVA</t>
  </si>
  <si>
    <t>D302001-Oil, Steam - &gt;3000 MBH</t>
  </si>
  <si>
    <t>D305006-Packaged A/C, Air Cooled, HW Heat</t>
  </si>
  <si>
    <t>D501003-oil-filled, 15 kV primary, 277/480 V secondary, 1500 kVA</t>
  </si>
  <si>
    <t>D302001-Oil, Water Tube</t>
  </si>
  <si>
    <t>D305006-Packaged A/C, Air Cooled, HW Heat - 10 ton</t>
  </si>
  <si>
    <t>D501003-oil-filled, 15 kV primary, 277/480 V secondary, 2000 kVA</t>
  </si>
  <si>
    <t>D302001-Oil, Water Tube -  &lt;1500 MBH</t>
  </si>
  <si>
    <t>D305006-Packaged A/C, Air Cooled, HW Heat - 10 ton, VAV</t>
  </si>
  <si>
    <t>D501003-oil-filled, 15 kV primary, 277/480 V secondary, 225 kVA</t>
  </si>
  <si>
    <t>D302001-Oil, Water Tube -  1500-2000 MBH</t>
  </si>
  <si>
    <t>D305006-Packaged A/C, Air Cooled, HW Heat - 20 ton</t>
  </si>
  <si>
    <t>D501003-oil-filled, 15 kV primary, 277/480 V secondary, 2500 kVA</t>
  </si>
  <si>
    <t>D302001-Oil, Water Tube -  2000-2700 MBH</t>
  </si>
  <si>
    <t>D305006-Packaged A/C, Air Cooled, HW Heat - 20 ton, VAV</t>
  </si>
  <si>
    <t>D501003-oil-filled, 15 kV primary, 277/480 V secondary, 300 kVA</t>
  </si>
  <si>
    <t>D302001-Oil, Water Tube -  2700-4000 MBH</t>
  </si>
  <si>
    <t>D305006-Packaged A/C, Air Cooled, HW Heat - 30 ton</t>
  </si>
  <si>
    <t>D501003-oil-filled, 15 kV primary, 277/480 V secondary, 3000 kVA</t>
  </si>
  <si>
    <t>D302001-Oil, Water Tube - &gt;4000 MBH</t>
  </si>
  <si>
    <t>D305006-Packaged A/C, Air Cooled, HW Heat - 30 ton, VAV</t>
  </si>
  <si>
    <t>D501003-oil-filled, 15 kV primary, 277/480 V secondary, 3750 kVA</t>
  </si>
  <si>
    <t>D302001-Other</t>
  </si>
  <si>
    <t>D305006-Packaged A/C, Air Cooled, HW Heat - 40 ton</t>
  </si>
  <si>
    <t>D501003-oil-filled, 15 kV primary, 277/480 V secondary, 500 kVA</t>
  </si>
  <si>
    <t>D302001-Solid Fuel</t>
  </si>
  <si>
    <t>D305006-Packaged A/C, Air Cooled, HW Heat - 40 ton, VAV</t>
  </si>
  <si>
    <t>D501003-oil-filled, 15 kV primary, 277/480 V secondary, 750 kVA</t>
  </si>
  <si>
    <t>D302001-Solid Fuel - Natural Draft,   &lt;1500 MBH</t>
  </si>
  <si>
    <t>D305006-Packaged A/C, Air Cooled, HW Heat - 5 ton</t>
  </si>
  <si>
    <t>D501003-oil-filled, 2400 V primary, 120/240 V secondary, 10 kVA</t>
  </si>
  <si>
    <t>D302001-Solid Fuel - Natural Draft,   1500-1700 MBH</t>
  </si>
  <si>
    <t>D305006-Packaged A/C, Air Cooled, HW Heat - 50 ton</t>
  </si>
  <si>
    <t>D501003-oil-filled, 2400 V primary, 120/240 V secondary, 100 kVA</t>
  </si>
  <si>
    <t>D302001-Solid Fuel - Natural Draft,   1700-2000 MBH</t>
  </si>
  <si>
    <t>D305006-Packaged A/C, Air Cooled, HW Heat - 50 ton, VAV</t>
  </si>
  <si>
    <t>D501003-oil-filled, 2400 V primary, 120/240 V secondary, 15 kVA</t>
  </si>
  <si>
    <t>D302001-Solid Fuel - Natural Draft,   2000-2400 MBH</t>
  </si>
  <si>
    <t>D305006-Packaged A/C, Air Cooled, HW Heat - 60 ton, VAV</t>
  </si>
  <si>
    <t>D501003-oil-filled, 2400 V primary, 120/240 V secondary, 25 kVA</t>
  </si>
  <si>
    <t>D302001-Solid Fuel - Natural Draft,   2400-2800 MBH</t>
  </si>
  <si>
    <t>D305006-Packaged A/C, Water Cooled, Elec Heat</t>
  </si>
  <si>
    <t>D501003-oil-filled, 2400 V primary, 120/240 V secondary, 37.5 kVA</t>
  </si>
  <si>
    <t>D302001-Solid Fuel - Natural Draft,   2800-3300 MBH</t>
  </si>
  <si>
    <t>D305006-Packaged A/C, Water Cooled, Elec Heat - 10 ton</t>
  </si>
  <si>
    <t>D501003-oil-filled, 2400 V primary, 120/240 V secondary, 50 kVA</t>
  </si>
  <si>
    <t>D302001-Solid Fuel - Natural Draft,   3300-4000 MBH</t>
  </si>
  <si>
    <t>D305006-Packaged A/C, Water Cooled, Elec Heat - 10 ton, VAV</t>
  </si>
  <si>
    <t>D501003-oil-filled, 2400 V primary, 120/240 V secondary, 75 kVA</t>
  </si>
  <si>
    <t>D302001-Solid Fuel - Natural Draft,   4000-5000 MBH</t>
  </si>
  <si>
    <t>D305006-Packaged A/C, Water Cooled, Elec Heat - 20 ton</t>
  </si>
  <si>
    <t>D501003-Other</t>
  </si>
  <si>
    <t>D302001-Solid Fuel - Natural Draft,   5000-6000 MBH</t>
  </si>
  <si>
    <t>D305006-Packaged A/C, Water Cooled, Elec Heat - 20 ton, VAV</t>
  </si>
  <si>
    <t>D501003-Unknown</t>
  </si>
  <si>
    <t>D302001-Solid Fuel - Natural Draft,   6000-7000 MBH</t>
  </si>
  <si>
    <t>D305006-Packaged A/C, Water Cooled, Elec Heat - 30 ton</t>
  </si>
  <si>
    <t>D302001-Solid Fuel - Natural Draft,   7000-8000 MBH</t>
  </si>
  <si>
    <t>D305006-Packaged A/C, Water Cooled, Elec Heat - 30 ton, VAV</t>
  </si>
  <si>
    <t>D302001-Solid Fuel - Natural Draft,   8000-10000 MBH</t>
  </si>
  <si>
    <t>D305006-Packaged A/C, Water Cooled, Elec Heat - 40 ton</t>
  </si>
  <si>
    <t>D302001-Solid Fuel - Natural Draft,  10000-12000 MBH</t>
  </si>
  <si>
    <t>D305006-Packaged A/C, Water Cooled, Elec Heat - 40 ton, VAV</t>
  </si>
  <si>
    <t>D302001-Solid Fuel - Natural Draft,  12000-14000 MBH</t>
  </si>
  <si>
    <t>D305006-Packaged A/C, Water Cooled, Elec Heat - 5 ton</t>
  </si>
  <si>
    <t>D302001-Solid Fuel - Natural Draft,  14000-16000 MBH</t>
  </si>
  <si>
    <t>D305006-Packaged A/C, Water Cooled, Elec Heat - 50 ton</t>
  </si>
  <si>
    <t>D302001-Solid Fuel - Natural Draft,  16000-17500 MBH</t>
  </si>
  <si>
    <t>D305006-Packaged A/C, Water Cooled, Elec Heat - 50 ton, VAV</t>
  </si>
  <si>
    <t>D302001-Solid Fuel - Natural Draft, &gt;17500 MBH</t>
  </si>
  <si>
    <t>D305006-Packaged A/C, Water Cooled, Elec Heat - 60 ton, VAV</t>
  </si>
  <si>
    <t>D302001-Solid Fuel - Stoker Fired,   148 MBH</t>
  </si>
  <si>
    <t>D305006-Packaged A/C, Water Cooled, HW Heat</t>
  </si>
  <si>
    <t>D302001-Solid Fuel - Stoker Fired,   175-225 MBH</t>
  </si>
  <si>
    <t>D305006-Packaged A/C, Water Cooled, HW Heat - 10 ton</t>
  </si>
  <si>
    <t>D302001-Solid Fuel - Stoker Fired,   225-275 MBH</t>
  </si>
  <si>
    <t>D305006-Packaged A/C, Water Cooled, HW Heat - 10 ton, VAV</t>
  </si>
  <si>
    <t>D302001-Solid Fuel - Stoker Fired,   275-350 MBH</t>
  </si>
  <si>
    <t>D305006-Packaged A/C, Water Cooled, HW Heat - 20 ton</t>
  </si>
  <si>
    <t>D302001-Solid Fuel - Stoker Fired,   350-450 MBH</t>
  </si>
  <si>
    <t>D305006-Packaged A/C, Water Cooled, HW Heat - 20 ton, VAV</t>
  </si>
  <si>
    <t>D302001-Solid Fuel - Stoker Fired,   450-550 MBH</t>
  </si>
  <si>
    <t>D305006-Packaged A/C, Water Cooled, HW Heat - 30 ton</t>
  </si>
  <si>
    <t>D302001-Solid Fuel - Stoker Fired,   550-1000 MBH</t>
  </si>
  <si>
    <t>D305006-Packaged A/C, Water Cooled, HW Heat - 30 ton, VAV</t>
  </si>
  <si>
    <t>D302001-Solid Fuel - Stoker Fired,  1000-1350 MBH</t>
  </si>
  <si>
    <t>D305006-Packaged A/C, Water Cooled, HW Heat - 40 ton</t>
  </si>
  <si>
    <t>D302001-Solid Fuel - Stoker Fired,  1350-1600 MBH</t>
  </si>
  <si>
    <t>D305006-Packaged A/C, Water Cooled, HW Heat - 40 ton, VAV</t>
  </si>
  <si>
    <t>D302001-Solid Fuel - Stoker Fired,  1600-1800 MBH</t>
  </si>
  <si>
    <t>D305006-Packaged A/C, Water Cooled, HW Heat - 5 ton</t>
  </si>
  <si>
    <t>D302001-Solid Fuel - Stoker Fired,  1800-1900 MBH</t>
  </si>
  <si>
    <t>D305006-Packaged A/C, Water Cooled, HW Heat - 50 ton</t>
  </si>
  <si>
    <t>D302001-Solid Fuel - Stoker Fired,  1900-2200 MBH</t>
  </si>
  <si>
    <t>D305006-Packaged A/C, Water Cooled, HW Heat - 50 ton, VAV</t>
  </si>
  <si>
    <t>D302001-Solid Fuel - Stoker Fired,  2200-2500 MBH</t>
  </si>
  <si>
    <t>D305006-Packaged A/C, Water Cooled, HW Heat - 60 ton, VAV</t>
  </si>
  <si>
    <t>D302001-Solid Fuel - Stoker Fired,  2500-2800 MBH</t>
  </si>
  <si>
    <t>D305006-Packaged DX Refrigerant System</t>
  </si>
  <si>
    <t>D302001-Solid Fuel - Stoker Fired,  2800-3100 MBH</t>
  </si>
  <si>
    <t>D305006-Packaged DX Refrigerant System - Air Cooled, 1.5 ton</t>
  </si>
  <si>
    <t>D302001-Solid Fuel - Stoker Fired,  3100-3400 MBH</t>
  </si>
  <si>
    <t>D305006-Packaged DX Refrigerant System - Air Cooled, 10 ton</t>
  </si>
  <si>
    <t>D302001-Solid Fuel - Stoker Fired,  3400-3700 MBH</t>
  </si>
  <si>
    <t>D305006-Packaged DX Refrigerant System - Air Cooled, 100 ton</t>
  </si>
  <si>
    <t>D302001-Solid Fuel - Stoker Fired,  3700-3900 MBH</t>
  </si>
  <si>
    <t>D305006-Packaged DX Refrigerant System - Air Cooled, 11 ton</t>
  </si>
  <si>
    <t>D302001-Solid Fuel - Stoker Fired,  3900-4100 MBH</t>
  </si>
  <si>
    <t>D305006-Packaged DX Refrigerant System - Air Cooled, 15 ton</t>
  </si>
  <si>
    <t>D302001-Solid Fuel - Stoker Fired,  4100-4300 MBH</t>
  </si>
  <si>
    <t>D305006-Packaged DX Refrigerant System - Air Cooled, 2 ton</t>
  </si>
  <si>
    <t>D302001-Solid Fuel - Stoker Fired,  4300-4500 MBH</t>
  </si>
  <si>
    <t>D305006-Packaged DX Refrigerant System - Air Cooled, 2.5 ton</t>
  </si>
  <si>
    <t>D302001-Solid Fuel - Stoker Fired, &gt;4500 MBH</t>
  </si>
  <si>
    <t>D305006-Packaged DX Refrigerant System - Air Cooled, 20 ton</t>
  </si>
  <si>
    <t>D302001-Unknown</t>
  </si>
  <si>
    <t>D305006-Packaged DX Refrigerant System - Air Cooled, 25 ton</t>
  </si>
  <si>
    <t>D305006-Packaged DX Refrigerant System - Air Cooled, 3 ton</t>
  </si>
  <si>
    <t>D305006-Packaged DX Refrigerant System - Air Cooled, 3.5 ton</t>
  </si>
  <si>
    <t>D305006-Packaged DX Refrigerant System - Air Cooled, 30 ton</t>
  </si>
  <si>
    <t>D305006-Packaged DX Refrigerant System - Air Cooled, 4 ton</t>
  </si>
  <si>
    <t>D305006-Packaged DX Refrigerant System - Air Cooled, 40 ton</t>
  </si>
  <si>
    <t>D305006-Packaged DX Refrigerant System - Air Cooled, 5 Ton</t>
  </si>
  <si>
    <t>D305006-Packaged DX Refrigerant System - Air Cooled, 50 ton</t>
  </si>
  <si>
    <t>D305006-Packaged DX Refrigerant System - Air Cooled, 60 ton</t>
  </si>
  <si>
    <t>D305006-Packaged DX Refrigerant System - Air Cooled, 7.5 ton</t>
  </si>
  <si>
    <t>D305006-Packaged DX Refrigerant System - Air Cooled, 75 ton</t>
  </si>
  <si>
    <t>D305006-Packaged DX Refrigerant System - Air Cooled, 8.5 ton</t>
  </si>
  <si>
    <t>D305006-Packaged DX Refrigerant System - Air Cooled, 80 ton</t>
  </si>
  <si>
    <t>D305006-Packaged DX Refrigerant System - Water Cooled, 10 ton</t>
  </si>
  <si>
    <t>D305006-Packaged DX Refrigerant System - Water Cooled, 100 ton</t>
  </si>
  <si>
    <t>D305006-Packaged DX Refrigerant System - Water Cooled, 120 ton</t>
  </si>
  <si>
    <t>D305006-Packaged DX Refrigerant System - Water Cooled, 15 ton</t>
  </si>
  <si>
    <t>D305006-Packaged DX Refrigerant System - Water Cooled, 20 ton</t>
  </si>
  <si>
    <t>D305006-Packaged DX Refrigerant System - Water Cooled, 30 ton</t>
  </si>
  <si>
    <t>D305006-Packaged DX Refrigerant System - Water Cooled, 40 ton</t>
  </si>
  <si>
    <t>D305006-Packaged DX Refrigerant System - Water Cooled, 5 Ton</t>
  </si>
  <si>
    <t>D305006-Packaged DX Refrigerant System - Water Cooled, 60 ton</t>
  </si>
  <si>
    <t>D305006-Packaged DX Refrigerant System - Water Cooled, 80 ton</t>
  </si>
  <si>
    <t>D305006-Rooftop Unit</t>
  </si>
  <si>
    <t>D305006-Rooftop Unit - 12-1/2 ton</t>
  </si>
  <si>
    <t>D305006-Rooftop Unit - 12-1/2 ton, VAV</t>
  </si>
  <si>
    <t>D305006-Rooftop Unit - 18 ton</t>
  </si>
  <si>
    <t>D305006-Rooftop Unit - 18 ton, VAV</t>
  </si>
  <si>
    <t>D305006-Rooftop Unit - 25 ton</t>
  </si>
  <si>
    <t>D305006-Rooftop Unit - 25 ton, VAV</t>
  </si>
  <si>
    <t>D305006-Rooftop Unit - 40 ton</t>
  </si>
  <si>
    <t>D305006-Rooftop Unit - 40 ton, VAV</t>
  </si>
  <si>
    <t>D305006-Rooftop Unit - 5 ton</t>
  </si>
  <si>
    <t>D305006-Rooftop Unit - 60 ton, VAV</t>
  </si>
  <si>
    <t>D305006-Rooftop Unit - 7-1/2 ton</t>
  </si>
  <si>
    <t>D305006-Rooftop Unit - 80 ton, VAV</t>
  </si>
  <si>
    <t>Classsructureid</t>
  </si>
  <si>
    <t>classificationid</t>
  </si>
  <si>
    <t>Attribute 2</t>
  </si>
  <si>
    <t>Actuator</t>
  </si>
  <si>
    <t>ACTUATOR</t>
  </si>
  <si>
    <t>UEM - Actuator Action Type</t>
  </si>
  <si>
    <t>UEM - Actuator Type</t>
  </si>
  <si>
    <t>Frequency to update DI</t>
  </si>
  <si>
    <t>Feature ID (Common Asset Name)</t>
  </si>
  <si>
    <t>UEM - Actuator Motion Type</t>
  </si>
  <si>
    <t>NFA nunber for iNFADS record</t>
  </si>
  <si>
    <t>Rated Pressure</t>
  </si>
  <si>
    <t>Rated Pressure UOM</t>
  </si>
  <si>
    <t>Air Blower</t>
  </si>
  <si>
    <t>AIRBLOWER</t>
  </si>
  <si>
    <t>Rated Flow</t>
  </si>
  <si>
    <t>Rated Flow UOM</t>
  </si>
  <si>
    <t>ACCONDENSING</t>
  </si>
  <si>
    <t>Air Conditioner Function</t>
  </si>
  <si>
    <t>Cooling Capacity</t>
  </si>
  <si>
    <t>Air Conditioner Cooling Type</t>
  </si>
  <si>
    <t>Refrigerant Type</t>
  </si>
  <si>
    <t>Refrigerant Quantity</t>
  </si>
  <si>
    <t>Voltage Rating</t>
  </si>
  <si>
    <t>Air Dryer</t>
  </si>
  <si>
    <t>AIRDRYER</t>
  </si>
  <si>
    <t>Dryer Type</t>
  </si>
  <si>
    <t>Air Handler</t>
  </si>
  <si>
    <t>AIRHANDLER</t>
  </si>
  <si>
    <t>Heat Source</t>
  </si>
  <si>
    <t>Bar Screen</t>
  </si>
  <si>
    <t>BARSCREEN</t>
  </si>
  <si>
    <t>Bar Screen Type</t>
  </si>
  <si>
    <t>Battery System</t>
  </si>
  <si>
    <t>BATTERYSYSTEM</t>
  </si>
  <si>
    <t>Battery Amp Hour Rating</t>
  </si>
  <si>
    <t>Battery Role</t>
  </si>
  <si>
    <t>Battery Type</t>
  </si>
  <si>
    <t>Charger Input Amp</t>
  </si>
  <si>
    <t>Charger Input Voltage</t>
  </si>
  <si>
    <t>Charger Output Amps</t>
  </si>
  <si>
    <t>Charger Output Voltage</t>
  </si>
  <si>
    <t>Number Of Batteries</t>
  </si>
  <si>
    <t>Air Preheater</t>
  </si>
  <si>
    <t>Boiler Type</t>
  </si>
  <si>
    <t>Burners QTY</t>
  </si>
  <si>
    <t>Capacity</t>
  </si>
  <si>
    <t>Capacity UOM</t>
  </si>
  <si>
    <t>Design Pressure</t>
  </si>
  <si>
    <t>Design Pressure UOM</t>
  </si>
  <si>
    <t>Economizer</t>
  </si>
  <si>
    <t>National Board No</t>
  </si>
  <si>
    <t>Operating Pressure</t>
  </si>
  <si>
    <t>Operating Pressure UOM</t>
  </si>
  <si>
    <t>Primary Fuel Type</t>
  </si>
  <si>
    <t>Reheater</t>
  </si>
  <si>
    <t>Safety Valve Capacity</t>
  </si>
  <si>
    <t>Safety Valve QTY</t>
  </si>
  <si>
    <t>Secondary Fuel Type</t>
  </si>
  <si>
    <t>Boiler Stack</t>
  </si>
  <si>
    <t>BOILERSTACK</t>
  </si>
  <si>
    <t>Height</t>
  </si>
  <si>
    <t>Height UOM</t>
  </si>
  <si>
    <t>Material</t>
  </si>
  <si>
    <t>Mounting System</t>
  </si>
  <si>
    <t>Serves Multiple Boilers</t>
  </si>
  <si>
    <t>Burner</t>
  </si>
  <si>
    <t>BURNER</t>
  </si>
  <si>
    <t>Fuel Type</t>
  </si>
  <si>
    <t>UL Number</t>
  </si>
  <si>
    <t>Capacitor Bank</t>
  </si>
  <si>
    <t>CAPACITORBANK</t>
  </si>
  <si>
    <t>Cap Bank Type</t>
  </si>
  <si>
    <t>Connection Configuration</t>
  </si>
  <si>
    <t>Control Type</t>
  </si>
  <si>
    <t>Ground Reactance</t>
  </si>
  <si>
    <t>Ground Resistance</t>
  </si>
  <si>
    <t>Install Type</t>
  </si>
  <si>
    <t>Max Continuous Current</t>
  </si>
  <si>
    <t>Nominal Voltage</t>
  </si>
  <si>
    <t>Phase Designation</t>
  </si>
  <si>
    <t>Positive Sequence Reactance</t>
  </si>
  <si>
    <t>Positive Sequence Resistance</t>
  </si>
  <si>
    <t>Reactor Type</t>
  </si>
  <si>
    <t>Total Bank KVAR</t>
  </si>
  <si>
    <t>Unit KVAR</t>
  </si>
  <si>
    <t>Voltage Class</t>
  </si>
  <si>
    <t>Zero Sequence Reactance</t>
  </si>
  <si>
    <t>Zero Sequence Resistance</t>
  </si>
  <si>
    <t>Cathodic Protection</t>
  </si>
  <si>
    <t>CATHODICPROT</t>
  </si>
  <si>
    <t>Anode Material</t>
  </si>
  <si>
    <t>Anode Quantity</t>
  </si>
  <si>
    <t>Anode Weight</t>
  </si>
  <si>
    <t>Depth UOM</t>
  </si>
  <si>
    <t>Internal Meter Indicator</t>
  </si>
  <si>
    <t>Measured Length UOM</t>
  </si>
  <si>
    <t>Rectifier Amperage</t>
  </si>
  <si>
    <t>Rectifier Cable Depth</t>
  </si>
  <si>
    <t>Rectifier Cable Gauge</t>
  </si>
  <si>
    <t>Rectifier Cable Measured Length</t>
  </si>
  <si>
    <t>Rectifier Type</t>
  </si>
  <si>
    <t>Rectifier Voltage</t>
  </si>
  <si>
    <t>Weight UOM</t>
  </si>
  <si>
    <t>Certified BFP</t>
  </si>
  <si>
    <t>CERTBFP</t>
  </si>
  <si>
    <t>Diameter</t>
  </si>
  <si>
    <t>Diameter UOM</t>
  </si>
  <si>
    <t>Backflow Preventer Health Hazard Categories</t>
  </si>
  <si>
    <t>Backflow Preventer Health Hazard Types</t>
  </si>
  <si>
    <t>Is Outage Required for Bacflow Cert</t>
  </si>
  <si>
    <t>Service Protected by Backflow Preventer</t>
  </si>
  <si>
    <t>Backflow Preventer Functions on this System</t>
  </si>
  <si>
    <t>UEM - Types of Backflow Preventers</t>
  </si>
  <si>
    <t>Is Backflow Device Approved</t>
  </si>
  <si>
    <t>Chemical Addition</t>
  </si>
  <si>
    <t>CHEMICALADDITION</t>
  </si>
  <si>
    <t>Chemical State</t>
  </si>
  <si>
    <t>Chemical Type</t>
  </si>
  <si>
    <t>CHILLER</t>
  </si>
  <si>
    <t>Chiller Absorbtion Type</t>
  </si>
  <si>
    <t>Compressor Type</t>
  </si>
  <si>
    <t>Chiller Cooling Type</t>
  </si>
  <si>
    <t>Cycle Type of Chiller</t>
  </si>
  <si>
    <t>Chiller Drive Type</t>
  </si>
  <si>
    <t>CLAIRIFIER</t>
  </si>
  <si>
    <t>Clarifier Type</t>
  </si>
  <si>
    <t>COMMINUTOR</t>
  </si>
  <si>
    <t>Compressor</t>
  </si>
  <si>
    <t>COMPRESSOR</t>
  </si>
  <si>
    <t>Condensate Collector</t>
  </si>
  <si>
    <t>CONDENSATECOLLECT</t>
  </si>
  <si>
    <t>Steam Condensate Collector Type</t>
  </si>
  <si>
    <t>Control System</t>
  </si>
  <si>
    <t>CONTROLSYSEM</t>
  </si>
  <si>
    <t>Control System Type</t>
  </si>
  <si>
    <t>Control System Voltage</t>
  </si>
  <si>
    <t>Control Valve</t>
  </si>
  <si>
    <t>CONTROLVALVE</t>
  </si>
  <si>
    <t>Control Valve Type</t>
  </si>
  <si>
    <t>Motorized Indicator</t>
  </si>
  <si>
    <t>Pressure Setting</t>
  </si>
  <si>
    <t>Pressure Setting UOM</t>
  </si>
  <si>
    <t>Regulation Type</t>
  </si>
  <si>
    <t>CONVEYOR</t>
  </si>
  <si>
    <t>Conveyor Type</t>
  </si>
  <si>
    <t>Length</t>
  </si>
  <si>
    <t>Length UOM</t>
  </si>
  <si>
    <t>COOLINGTOWER</t>
  </si>
  <si>
    <t>Deaerator and Storage Tank</t>
  </si>
  <si>
    <t>DEAERATOR</t>
  </si>
  <si>
    <t>Deaerator Capacity</t>
  </si>
  <si>
    <t>Deaerator Capacity UOM</t>
  </si>
  <si>
    <t>Deaerator Type</t>
  </si>
  <si>
    <t>Storage Tank Volume</t>
  </si>
  <si>
    <t>Tank Material</t>
  </si>
  <si>
    <t>Volume  UOM</t>
  </si>
  <si>
    <t>Dewatering Equipment</t>
  </si>
  <si>
    <t>DEWATERINGEQUIP</t>
  </si>
  <si>
    <t>Door Location</t>
  </si>
  <si>
    <t>Type of Door</t>
  </si>
  <si>
    <t>Door Configuration</t>
  </si>
  <si>
    <t>Operator Type</t>
  </si>
  <si>
    <t>Has Lights?</t>
  </si>
  <si>
    <t>Specialty door</t>
  </si>
  <si>
    <t>Latch / Lock Type</t>
  </si>
  <si>
    <t>Fire Rating</t>
  </si>
  <si>
    <t>Width</t>
  </si>
  <si>
    <t>Dynamic Protective Device</t>
  </si>
  <si>
    <t>DYNAMPROTDEV</t>
  </si>
  <si>
    <t>BIL Rating</t>
  </si>
  <si>
    <t>Bypass Switch</t>
  </si>
  <si>
    <t>CT Ratio</t>
  </si>
  <si>
    <t>Dynamic Protective Device Type</t>
  </si>
  <si>
    <t>Gang Operated</t>
  </si>
  <si>
    <t>Ground Fault Delay Setting</t>
  </si>
  <si>
    <t>Ground Fault Instantaneous Setting</t>
  </si>
  <si>
    <t>Ground Fault Pickup Setting</t>
  </si>
  <si>
    <t>Interrupting Medium</t>
  </si>
  <si>
    <t>Long Time Delay Setting</t>
  </si>
  <si>
    <t>Long Time Pickup Setting</t>
  </si>
  <si>
    <t>MaxInterrupting Current</t>
  </si>
  <si>
    <t>Momentary Rating</t>
  </si>
  <si>
    <t>Normal Position [A,B,C]</t>
  </si>
  <si>
    <t>Maximum current rating</t>
  </si>
  <si>
    <t>SCADA Control ID</t>
  </si>
  <si>
    <t>SCADA Monitor ID</t>
  </si>
  <si>
    <t>Short Time Rating</t>
  </si>
  <si>
    <t>Shunt Mechanism</t>
  </si>
  <si>
    <t>Relay - SR Tap/Plug</t>
  </si>
  <si>
    <t>Short Time Delay Setting</t>
  </si>
  <si>
    <t>Short Time Pickup Setting</t>
  </si>
  <si>
    <t>Tie Switch</t>
  </si>
  <si>
    <t>TMB Frame Size</t>
  </si>
  <si>
    <t>TMB Inst Setting</t>
  </si>
  <si>
    <t>TMB Style Number</t>
  </si>
  <si>
    <t>TMB Trip Setting</t>
  </si>
  <si>
    <t>TMB Type</t>
  </si>
  <si>
    <t>Trip Count</t>
  </si>
  <si>
    <t>Electric Line</t>
  </si>
  <si>
    <t>ELECTRICLINE</t>
  </si>
  <si>
    <t>Bus Bar Shape</t>
  </si>
  <si>
    <t>Bus Material</t>
  </si>
  <si>
    <t>Circuit Length</t>
  </si>
  <si>
    <t>Conductor Material</t>
  </si>
  <si>
    <t>Conductor Size</t>
  </si>
  <si>
    <t>Conductor Type</t>
  </si>
  <si>
    <t>Conduit Indicator</t>
  </si>
  <si>
    <t>Conduit Material</t>
  </si>
  <si>
    <t>Electric Line Type</t>
  </si>
  <si>
    <t>Insulation Type</t>
  </si>
  <si>
    <t>Insulation Voltage</t>
  </si>
  <si>
    <t>Neutral Material</t>
  </si>
  <si>
    <t>Neutral Size</t>
  </si>
  <si>
    <t>Number Conductors Per Phase</t>
  </si>
  <si>
    <t>Radial Indicator</t>
  </si>
  <si>
    <t>ELECTRICMETER</t>
  </si>
  <si>
    <t>AMR Indicator</t>
  </si>
  <si>
    <t>Electric Meter Role</t>
  </si>
  <si>
    <t>Meter Class</t>
  </si>
  <si>
    <t>Meter Constant</t>
  </si>
  <si>
    <t>Meter Form</t>
  </si>
  <si>
    <t>PT Ratio</t>
  </si>
  <si>
    <t>UA Meter Device ID</t>
  </si>
  <si>
    <t>UA Meter Pt ID</t>
  </si>
  <si>
    <t>Electro Mechanical Relay</t>
  </si>
  <si>
    <t>ELECTOMECHRELAY</t>
  </si>
  <si>
    <t>Breaker Feature ID</t>
  </si>
  <si>
    <t>Calibration Date</t>
  </si>
  <si>
    <t>Catalog Number</t>
  </si>
  <si>
    <t>Electro Mechanical Relay Type</t>
  </si>
  <si>
    <t>GT CTRATIO</t>
  </si>
  <si>
    <t>GT IEEE DEVICENO</t>
  </si>
  <si>
    <t>GT MANUFACTURER</t>
  </si>
  <si>
    <t>GT MODEL</t>
  </si>
  <si>
    <t>IEEE Device Number</t>
  </si>
  <si>
    <t>Relay - PR Curve</t>
  </si>
  <si>
    <t>Relay - PR Delay Setting</t>
  </si>
  <si>
    <t>Relay PR Function</t>
  </si>
  <si>
    <t>Relay - PR GT Delay</t>
  </si>
  <si>
    <t>Relay - PR GT INST</t>
  </si>
  <si>
    <t>Relay - PR GT Pickup</t>
  </si>
  <si>
    <t>Relay - PR Inst Trip Setting</t>
  </si>
  <si>
    <t>Relay - PR Tap Setting</t>
  </si>
  <si>
    <t>Relay - PR Time Dial Setting</t>
  </si>
  <si>
    <t>Relay - SR Frame Size</t>
  </si>
  <si>
    <t>Relay - SR GT Delay</t>
  </si>
  <si>
    <t>Relay - SR GT Pickup</t>
  </si>
  <si>
    <t>Relay - SR Inst Setting</t>
  </si>
  <si>
    <t>Relay - SR LT Delay Band</t>
  </si>
  <si>
    <t>Relay - SR LT PU Setting</t>
  </si>
  <si>
    <t>Relay - SR ST PU Band</t>
  </si>
  <si>
    <t>Relay - SR ST PU Setting</t>
  </si>
  <si>
    <t>Style Number</t>
  </si>
  <si>
    <t>Enclosure</t>
  </si>
  <si>
    <t>ENCLOSURE</t>
  </si>
  <si>
    <t>Enclosure Type</t>
  </si>
  <si>
    <t>Structure Material</t>
  </si>
  <si>
    <t>Engine</t>
  </si>
  <si>
    <t>ENGINE</t>
  </si>
  <si>
    <t>Driven Assest</t>
  </si>
  <si>
    <t>Rated HP</t>
  </si>
  <si>
    <t>Rated Torque</t>
  </si>
  <si>
    <t>Expansion Joint</t>
  </si>
  <si>
    <t>EXPANSIONJOINT</t>
  </si>
  <si>
    <t>Steam Expansion Joint Type</t>
  </si>
  <si>
    <t>Exterior Lights</t>
  </si>
  <si>
    <t>EXTERIORLIGHTS</t>
  </si>
  <si>
    <t>Bucket Truck Required</t>
  </si>
  <si>
    <t>Exterior Light Type</t>
  </si>
  <si>
    <t>Fixture Height</t>
  </si>
  <si>
    <t>Lamp Type</t>
  </si>
  <si>
    <t>Light Count</t>
  </si>
  <si>
    <t>Light Ownership</t>
  </si>
  <si>
    <t>Mount Height</t>
  </si>
  <si>
    <t>Photocell Type</t>
  </si>
  <si>
    <t>Sensor Indicator</t>
  </si>
  <si>
    <t>Time Control Indicator</t>
  </si>
  <si>
    <t>Wattage</t>
  </si>
  <si>
    <t>Fan Role</t>
  </si>
  <si>
    <t>Fan Coil Unit</t>
  </si>
  <si>
    <t>FANCOIL</t>
  </si>
  <si>
    <t>Filter</t>
  </si>
  <si>
    <t>FILTER</t>
  </si>
  <si>
    <t>Filter Type</t>
  </si>
  <si>
    <t>Fire Alarm Control Panel</t>
  </si>
  <si>
    <t>FACP</t>
  </si>
  <si>
    <t>Battery Installation Date</t>
  </si>
  <si>
    <t>Flow Splitter</t>
  </si>
  <si>
    <t>FLOWSPLITTER</t>
  </si>
  <si>
    <t>Gear Drive</t>
  </si>
  <si>
    <t>GEARDRIVE</t>
  </si>
  <si>
    <t>Fluid Volume</t>
  </si>
  <si>
    <t>Fluid Volume UOM</t>
  </si>
  <si>
    <t>Rated Power of Machinery</t>
  </si>
  <si>
    <t>Power UOM</t>
  </si>
  <si>
    <t>Torque Ubnit of Measure</t>
  </si>
  <si>
    <t>Gear Ratio</t>
  </si>
  <si>
    <t>Gear Drive Shaft Alignment</t>
  </si>
  <si>
    <t>GENERATOR</t>
  </si>
  <si>
    <t>Generator Type</t>
  </si>
  <si>
    <t>Max Reactive Generation</t>
  </si>
  <si>
    <t>Percent Impedance</t>
  </si>
  <si>
    <t>Power Factor</t>
  </si>
  <si>
    <t>Rated KVA</t>
  </si>
  <si>
    <t>Rated KW</t>
  </si>
  <si>
    <t>Subtransient Reactance</t>
  </si>
  <si>
    <t>Transient Reactance</t>
  </si>
  <si>
    <t>X/R Ratio</t>
  </si>
  <si>
    <t>Grease Trap and Oil Water Seperator</t>
  </si>
  <si>
    <t>GREASETRAP</t>
  </si>
  <si>
    <t>Pretreatment Device Type</t>
  </si>
  <si>
    <t>System Type</t>
  </si>
  <si>
    <t>Grit Removal</t>
  </si>
  <si>
    <t>GRITREMOVAL</t>
  </si>
  <si>
    <t>Grit Rem Type</t>
  </si>
  <si>
    <t>Grounds</t>
  </si>
  <si>
    <t>GROUNDS</t>
  </si>
  <si>
    <t>Actuating Current</t>
  </si>
  <si>
    <t>Arrester Type</t>
  </si>
  <si>
    <t>Class</t>
  </si>
  <si>
    <t>Grounding Device Type</t>
  </si>
  <si>
    <t>Ground Rod Size</t>
  </si>
  <si>
    <t>Ground Type</t>
  </si>
  <si>
    <t>Low Side BIL</t>
  </si>
  <si>
    <t>Max Conductor Size</t>
  </si>
  <si>
    <t>Reactance</t>
  </si>
  <si>
    <t>Resistance</t>
  </si>
  <si>
    <t>HEATEXCHANGER</t>
  </si>
  <si>
    <t>Heat Exchanger Role</t>
  </si>
  <si>
    <t>Heat Exchanger Type</t>
  </si>
  <si>
    <t>Rated Temperature Rise</t>
  </si>
  <si>
    <t>Temperature UOM</t>
  </si>
  <si>
    <t>Capacity/load</t>
  </si>
  <si>
    <t>Hoist Type</t>
  </si>
  <si>
    <t>Mounting</t>
  </si>
  <si>
    <t>Lifting Height</t>
  </si>
  <si>
    <t>Line Material</t>
  </si>
  <si>
    <t>Lifting Speed</t>
  </si>
  <si>
    <t>Hydrant</t>
  </si>
  <si>
    <t>HYDRANT</t>
  </si>
  <si>
    <t>Bonnet Color</t>
  </si>
  <si>
    <t>Flow at Minimum Pressure</t>
  </si>
  <si>
    <t>Flow Test Date</t>
  </si>
  <si>
    <t>Flow UOM</t>
  </si>
  <si>
    <t>Hydrant Type</t>
  </si>
  <si>
    <t>Inlet Diameter</t>
  </si>
  <si>
    <t>Seat Diameter</t>
  </si>
  <si>
    <t>Year Manufactured</t>
  </si>
  <si>
    <t>Instrumentation</t>
  </si>
  <si>
    <t>INSTRUMENTATION</t>
  </si>
  <si>
    <t>Inst Type</t>
  </si>
  <si>
    <t>Insulator</t>
  </si>
  <si>
    <t>INSULATOR</t>
  </si>
  <si>
    <t>Insulator Material</t>
  </si>
  <si>
    <t>Type of Insulator</t>
  </si>
  <si>
    <t>Ion Exchange Unit</t>
  </si>
  <si>
    <t>IONEXCHANGEUNIT</t>
  </si>
  <si>
    <t>Low Voltage Breaker Panel</t>
  </si>
  <si>
    <t>LOWVOLTAGEBRKR</t>
  </si>
  <si>
    <t>Number of Phases</t>
  </si>
  <si>
    <t>Number of Spaces</t>
  </si>
  <si>
    <t>Breaker Spaces Filled</t>
  </si>
  <si>
    <t>Mechanical Meter</t>
  </si>
  <si>
    <t>MECHMETER</t>
  </si>
  <si>
    <t>Account ID</t>
  </si>
  <si>
    <t>Bypass Indicator</t>
  </si>
  <si>
    <t>Critical Customer Indicator</t>
  </si>
  <si>
    <t>Flow Range Max</t>
  </si>
  <si>
    <t>Flow Range Min</t>
  </si>
  <si>
    <t>Flow Range UOM</t>
  </si>
  <si>
    <t>Mechanical Meter Billing Type</t>
  </si>
  <si>
    <t>Mechanical Meter Role</t>
  </si>
  <si>
    <t>Meter Size</t>
  </si>
  <si>
    <t>Remote Read Indicator</t>
  </si>
  <si>
    <t>Riser Connection Type</t>
  </si>
  <si>
    <t>Size UOM</t>
  </si>
  <si>
    <t>UA Device ID</t>
  </si>
  <si>
    <t>MIXER</t>
  </si>
  <si>
    <t>Mixer Type</t>
  </si>
  <si>
    <t>MOTOR</t>
  </si>
  <si>
    <t>Armature Resistance</t>
  </si>
  <si>
    <t>Continuous Current Rating</t>
  </si>
  <si>
    <t>Efficiency (SIR)</t>
  </si>
  <si>
    <t>Insulation Class</t>
  </si>
  <si>
    <t>Motor Control Type</t>
  </si>
  <si>
    <t>Motor Type</t>
  </si>
  <si>
    <t>Phase Type</t>
  </si>
  <si>
    <t>Nitrogen Oxide Reduction Unit</t>
  </si>
  <si>
    <t>NITROXIDERDCTN</t>
  </si>
  <si>
    <t>Other</t>
  </si>
  <si>
    <t>OTHER</t>
  </si>
  <si>
    <t>Text Field 1</t>
  </si>
  <si>
    <t>Text Field 2</t>
  </si>
  <si>
    <t>Text Field 3</t>
  </si>
  <si>
    <t>Text Field 4</t>
  </si>
  <si>
    <t>Package Air Conditioning Unit</t>
  </si>
  <si>
    <t>ACPACKAGE</t>
  </si>
  <si>
    <t>Heat Capacity</t>
  </si>
  <si>
    <t>Pipe</t>
  </si>
  <si>
    <t>PIPE</t>
  </si>
  <si>
    <t>PipeLength</t>
  </si>
  <si>
    <t>Playground Equipment</t>
  </si>
  <si>
    <t>PLAYGND</t>
  </si>
  <si>
    <t>Owner</t>
  </si>
  <si>
    <t>Reference Location</t>
  </si>
  <si>
    <t>Equipment ID</t>
  </si>
  <si>
    <t>Surfacing</t>
  </si>
  <si>
    <t>Remarks/Memo</t>
  </si>
  <si>
    <t>Power Inverter</t>
  </si>
  <si>
    <t>POWERINVERTER</t>
  </si>
  <si>
    <t>Continuous or Nominal power Output</t>
  </si>
  <si>
    <t>Number of DC Inputs</t>
  </si>
  <si>
    <t>Output frequency</t>
  </si>
  <si>
    <t>Nominal Input Voltage</t>
  </si>
  <si>
    <t>Max DC Current Input</t>
  </si>
  <si>
    <t>Max DC Voltage Input</t>
  </si>
  <si>
    <t>Max Power Point Voltage Range</t>
  </si>
  <si>
    <t>Nominal AC Current Out</t>
  </si>
  <si>
    <t>Nominal AC Voltage Out</t>
  </si>
  <si>
    <t>Surge or peak power Output</t>
  </si>
  <si>
    <t>Output waveform</t>
  </si>
  <si>
    <t>Naval Facilities Asset Identification Number from Associated iNFADS Record</t>
  </si>
  <si>
    <t>Amps</t>
  </si>
  <si>
    <t>Voltage</t>
  </si>
  <si>
    <t>The minimum frequency that the DI shall be updated</t>
  </si>
  <si>
    <t>Suction head</t>
  </si>
  <si>
    <t>Discharge head</t>
  </si>
  <si>
    <t>Impeller Diameter</t>
  </si>
  <si>
    <t>Impeller Diameter UOM</t>
  </si>
  <si>
    <t>Outlet Diameter</t>
  </si>
  <si>
    <t>Power</t>
  </si>
  <si>
    <t>Pump Type</t>
  </si>
  <si>
    <t>Submersible Indicator</t>
  </si>
  <si>
    <t>Total Dynamic Head</t>
  </si>
  <si>
    <t>Total Dynamic Head UOM</t>
  </si>
  <si>
    <t>RECEPTACLE</t>
  </si>
  <si>
    <t>Receptacle Type</t>
  </si>
  <si>
    <t>Relief Valve</t>
  </si>
  <si>
    <t>RELIEFVALVE</t>
  </si>
  <si>
    <t>Relief Valve Type</t>
  </si>
  <si>
    <t>Rotating Biological Contactor</t>
  </si>
  <si>
    <t>ROTBIOCONT</t>
  </si>
  <si>
    <t>Sampling Unit</t>
  </si>
  <si>
    <t>SAMPLEUNIT</t>
  </si>
  <si>
    <t>Settling Equipment</t>
  </si>
  <si>
    <t>SETTLINGEQUIP</t>
  </si>
  <si>
    <t>Shore Power Box</t>
  </si>
  <si>
    <t>SHOREPWRBX</t>
  </si>
  <si>
    <t>Shore Power Box Type</t>
  </si>
  <si>
    <t>Solid State Relay</t>
  </si>
  <si>
    <t>SOLIDSTATERLY</t>
  </si>
  <si>
    <t>GT PRCURVE</t>
  </si>
  <si>
    <t>SR GT INST Setting</t>
  </si>
  <si>
    <t>SR LT Delay Setting</t>
  </si>
  <si>
    <t>SR ST Delay Setting</t>
  </si>
  <si>
    <t>Solid State Relay Type</t>
  </si>
  <si>
    <t>Sootblower</t>
  </si>
  <si>
    <t>SOOTBLOW</t>
  </si>
  <si>
    <t>Static Protective Device</t>
  </si>
  <si>
    <t>STATICPROTDEV</t>
  </si>
  <si>
    <t>E Rated Fuse Indicator</t>
  </si>
  <si>
    <t>Fuse Size</t>
  </si>
  <si>
    <t>Static Protective Device Type</t>
  </si>
  <si>
    <t>Steam Turbine</t>
  </si>
  <si>
    <t>STEAMTURBINE</t>
  </si>
  <si>
    <t>Rated Temperature</t>
  </si>
  <si>
    <t>Rated Temperature UOM</t>
  </si>
  <si>
    <t>Storm Drain</t>
  </si>
  <si>
    <t>STORM</t>
  </si>
  <si>
    <t>Ditch Type</t>
  </si>
  <si>
    <t>Not Used</t>
  </si>
  <si>
    <t>Remarks</t>
  </si>
  <si>
    <t>Support Structure</t>
  </si>
  <si>
    <t>SUPPTSTRUCTURE</t>
  </si>
  <si>
    <t>Framing Type</t>
  </si>
  <si>
    <t>Grounded Indicator</t>
  </si>
  <si>
    <t>Mounting Configuration</t>
  </si>
  <si>
    <t>Pole Count</t>
  </si>
  <si>
    <t>Structure Class</t>
  </si>
  <si>
    <t>Structure Foundation Type</t>
  </si>
  <si>
    <t>Structure Style</t>
  </si>
  <si>
    <t>Support Structure Type</t>
  </si>
  <si>
    <t>Treatment Type</t>
  </si>
  <si>
    <t>Usage Type</t>
  </si>
  <si>
    <t>Surface Structure</t>
  </si>
  <si>
    <t>SURFACESTRUCTURE</t>
  </si>
  <si>
    <t>Surface Structure Type</t>
  </si>
  <si>
    <t>Switch Unit</t>
  </si>
  <si>
    <t>SWITCHUNIT</t>
  </si>
  <si>
    <t>Fuse Link Type</t>
  </si>
  <si>
    <t>Fuse Type</t>
  </si>
  <si>
    <t>Gang Operated Indicator</t>
  </si>
  <si>
    <t>Switch Normal Position</t>
  </si>
  <si>
    <t>Switch Insulation Medium</t>
  </si>
  <si>
    <t>Switch Operation Type</t>
  </si>
  <si>
    <t>Switch Type</t>
  </si>
  <si>
    <t>System Valve</t>
  </si>
  <si>
    <t>SYSTEMVALVE</t>
  </si>
  <si>
    <t>Direction To Close</t>
  </si>
  <si>
    <t>System Valve Type</t>
  </si>
  <si>
    <t>Turns To Close</t>
  </si>
  <si>
    <t>Valve Control Type</t>
  </si>
  <si>
    <t>Construction Type</t>
  </si>
  <si>
    <t>Depth</t>
  </si>
  <si>
    <t>Elevation</t>
  </si>
  <si>
    <t>Elevation UOM</t>
  </si>
  <si>
    <t>Is Tank Listed in SPCC Plan?</t>
  </si>
  <si>
    <t>Is Tank Listed In?</t>
  </si>
  <si>
    <t>Is Tank Permitted?</t>
  </si>
  <si>
    <t>Is Tank Split Into Compartments?</t>
  </si>
  <si>
    <t>Premit #</t>
  </si>
  <si>
    <t>Secondary Containment Type</t>
  </si>
  <si>
    <t>Source of Maintenance Funding</t>
  </si>
  <si>
    <t>Tank Content Category</t>
  </si>
  <si>
    <t>Tank Content Type</t>
  </si>
  <si>
    <t>Tank Contents Specific</t>
  </si>
  <si>
    <t>Tank Storage Location</t>
  </si>
  <si>
    <t>Tank Use Type</t>
  </si>
  <si>
    <t>Type of Acquisition Funding</t>
  </si>
  <si>
    <t>Volume</t>
  </si>
  <si>
    <t>Who is Responsible for the Tank</t>
  </si>
  <si>
    <t>Training Equipment</t>
  </si>
  <si>
    <t>TRAININGEQUIP</t>
  </si>
  <si>
    <t>Type of Equipment</t>
  </si>
  <si>
    <t>Transformer</t>
  </si>
  <si>
    <t>TRANSFORMER</t>
  </si>
  <si>
    <t>Cooling KVA</t>
  </si>
  <si>
    <t>Cooling Type</t>
  </si>
  <si>
    <t>Empty Weight</t>
  </si>
  <si>
    <t>UEM Feed Through - Transformer</t>
  </si>
  <si>
    <t>Filled Weight</t>
  </si>
  <si>
    <t>Fluid Type</t>
  </si>
  <si>
    <t>Number Of Bushings</t>
  </si>
  <si>
    <t>High Side BIL</t>
  </si>
  <si>
    <t>High Side Configuration</t>
  </si>
  <si>
    <t>High Side Protection</t>
  </si>
  <si>
    <t>High Side Taps</t>
  </si>
  <si>
    <t>High Side Voltage</t>
  </si>
  <si>
    <t>Load Tap Changer Indicator</t>
  </si>
  <si>
    <t>Low Side Configuration</t>
  </si>
  <si>
    <t>Low Side Taps</t>
  </si>
  <si>
    <t>Low Side Voltage</t>
  </si>
  <si>
    <t>Max Steps</t>
  </si>
  <si>
    <t>Rated Tertiary KVA</t>
  </si>
  <si>
    <t>Tertiary Configuration</t>
  </si>
  <si>
    <t>Tertiary Voltage</t>
  </si>
  <si>
    <t>Transformer Type</t>
  </si>
  <si>
    <t>Trap</t>
  </si>
  <si>
    <t>TRAP</t>
  </si>
  <si>
    <t>Trap Type</t>
  </si>
  <si>
    <t>Treatment Process Structure</t>
  </si>
  <si>
    <t>TRTMNTPROCESSSTRUCT</t>
  </si>
  <si>
    <t>Underground Structure</t>
  </si>
  <si>
    <t>UNDERGROUNDSTRUCTURE</t>
  </si>
  <si>
    <t>Cover Diameter</t>
  </si>
  <si>
    <t>Cover Label</t>
  </si>
  <si>
    <t>Cover Rating</t>
  </si>
  <si>
    <t>Drain Type</t>
  </si>
  <si>
    <t>Inflow Guard Indicator</t>
  </si>
  <si>
    <t>Locked Indicator</t>
  </si>
  <si>
    <t>Manhole Depth</t>
  </si>
  <si>
    <t>Manhole Depth UOM</t>
  </si>
  <si>
    <t>Manhole Diameter</t>
  </si>
  <si>
    <t>Manhole Diameter UOM</t>
  </si>
  <si>
    <t>Underground Structure Type</t>
  </si>
  <si>
    <t>Vactor Truck Access</t>
  </si>
  <si>
    <t>Vented Indicator</t>
  </si>
  <si>
    <t>Wet Well Volume</t>
  </si>
  <si>
    <t>Wet Well Volume UOM</t>
  </si>
  <si>
    <t>Unfired Pressure Vessel</t>
  </si>
  <si>
    <t>UNFIREDPRESSUREVESSEL</t>
  </si>
  <si>
    <t>UNITHEATER</t>
  </si>
  <si>
    <t>Type of Unit Heater</t>
  </si>
  <si>
    <t>UV System</t>
  </si>
  <si>
    <t>UVSYSTEM</t>
  </si>
  <si>
    <t>UV Lamp Quantity</t>
  </si>
  <si>
    <t>UV Lamp Type</t>
  </si>
  <si>
    <t>UV Module Quantity</t>
  </si>
  <si>
    <t>Vertical Transportation Equipment Elevator</t>
  </si>
  <si>
    <t>VERTRAN</t>
  </si>
  <si>
    <t>Inspected date</t>
  </si>
  <si>
    <t>Use Model field on asset data</t>
  </si>
  <si>
    <t>Voltage Regulator</t>
  </si>
  <si>
    <t>VOLTAGEREGULATOR</t>
  </si>
  <si>
    <t>Boost Percent</t>
  </si>
  <si>
    <t>Buck Percent</t>
  </si>
  <si>
    <t>Bypass Switch Indicator</t>
  </si>
  <si>
    <t>High Side Ground Reactance</t>
  </si>
  <si>
    <t>High Side Ground Resistance</t>
  </si>
  <si>
    <t>Magnetizing Reactance</t>
  </si>
  <si>
    <t>Magnetizing Resistance</t>
  </si>
  <si>
    <t>Number Of Taps</t>
  </si>
  <si>
    <t>Percent Tap Amount</t>
  </si>
  <si>
    <t>Voltage Regulator Type</t>
  </si>
  <si>
    <t>Weight</t>
  </si>
  <si>
    <t>Water Heater</t>
  </si>
  <si>
    <t>WATERHEATER</t>
  </si>
  <si>
    <t>Energy Source</t>
  </si>
  <si>
    <t>Weight Handling Equipment</t>
  </si>
  <si>
    <t>WEIGHTHANDLINGEQUIP</t>
  </si>
  <si>
    <t>Well</t>
  </si>
  <si>
    <t>WELL</t>
  </si>
  <si>
    <t>Well Depth</t>
  </si>
  <si>
    <t>Well Depth UOM</t>
  </si>
  <si>
    <t>Door Open Type</t>
  </si>
  <si>
    <t>Is Backflow Device Approved by USC Authority</t>
  </si>
  <si>
    <t>Is Outage Required for Bacflow Certification</t>
  </si>
  <si>
    <t>Material Type</t>
  </si>
  <si>
    <t>Pendent</t>
  </si>
  <si>
    <t>Superheater</t>
  </si>
  <si>
    <t>Air Cooled</t>
  </si>
  <si>
    <t>Cooling Only</t>
  </si>
  <si>
    <t>Carbon-Graphite</t>
  </si>
  <si>
    <t>Domestic</t>
  </si>
  <si>
    <t>Health</t>
  </si>
  <si>
    <t>Pressure</t>
  </si>
  <si>
    <t>Fixed</t>
  </si>
  <si>
    <t>Photovoltaic</t>
  </si>
  <si>
    <t>Lead-acid</t>
  </si>
  <si>
    <t>110 BIL</t>
  </si>
  <si>
    <t>Hydronic</t>
  </si>
  <si>
    <t>Black</t>
  </si>
  <si>
    <t>1</t>
  </si>
  <si>
    <t>2</t>
  </si>
  <si>
    <t>Flat</t>
  </si>
  <si>
    <t>Aluminum</t>
  </si>
  <si>
    <t>Fixed Bank Capacitor</t>
  </si>
  <si>
    <t>BOILER HP/HR</t>
  </si>
  <si>
    <t>120VAC</t>
  </si>
  <si>
    <t>Dry</t>
  </si>
  <si>
    <t>Gas Absorption</t>
  </si>
  <si>
    <t>Belt Drive</t>
  </si>
  <si>
    <t>Circular</t>
  </si>
  <si>
    <t>Centrifugal</t>
  </si>
  <si>
    <t>AAAC</t>
  </si>
  <si>
    <t>1000 K Circular Mils</t>
  </si>
  <si>
    <t>Aerial Cable</t>
  </si>
  <si>
    <t>2-Wire Single Phase</t>
  </si>
  <si>
    <t>CONVLT</t>
  </si>
  <si>
    <t>Annunciator</t>
  </si>
  <si>
    <t>Current Level</t>
  </si>
  <si>
    <t>Altitude</t>
  </si>
  <si>
    <t>Linear</t>
  </si>
  <si>
    <t>Dry Type</t>
  </si>
  <si>
    <t>Airfield</t>
  </si>
  <si>
    <t>Absorption</t>
  </si>
  <si>
    <t>Cubic Feet Per Hour</t>
  </si>
  <si>
    <t>Centimeters</t>
  </si>
  <si>
    <t>Bar</t>
  </si>
  <si>
    <t>Left</t>
  </si>
  <si>
    <t>E-DITCH</t>
  </si>
  <si>
    <t>Single Panel</t>
  </si>
  <si>
    <t>Interior</t>
  </si>
  <si>
    <t>Pull/Push</t>
  </si>
  <si>
    <t>Connected to Storm System</t>
  </si>
  <si>
    <t>Adsorption</t>
  </si>
  <si>
    <t>Circuit Breaker</t>
  </si>
  <si>
    <t>Bus</t>
  </si>
  <si>
    <t>Delivery</t>
  </si>
  <si>
    <t>AC Directional Overcurrent Relay</t>
  </si>
  <si>
    <t>Electric</t>
  </si>
  <si>
    <t>Forced Draft</t>
  </si>
  <si>
    <t>Carbon</t>
  </si>
  <si>
    <t>BioTemp Fluid</t>
  </si>
  <si>
    <t>Acre-Feet</t>
  </si>
  <si>
    <t>A Frame</t>
  </si>
  <si>
    <t>Coal</t>
  </si>
  <si>
    <t>200</t>
  </si>
  <si>
    <t>Bayonet</t>
  </si>
  <si>
    <t>In Line</t>
  </si>
  <si>
    <t>Diesel Engine</t>
  </si>
  <si>
    <t>Aerated Grit Removal</t>
  </si>
  <si>
    <t>3/4 In X 10 Ft</t>
  </si>
  <si>
    <t>Counter Poise Ground</t>
  </si>
  <si>
    <t>Bayonet Fuse</t>
  </si>
  <si>
    <t>10000, 3-Wire</t>
  </si>
  <si>
    <t>Dry-Barrel</t>
  </si>
  <si>
    <t>Analyzer</t>
  </si>
  <si>
    <t>EPR</t>
  </si>
  <si>
    <t>1000</t>
  </si>
  <si>
    <t>Air</t>
  </si>
  <si>
    <t>NO</t>
  </si>
  <si>
    <t>DPAS</t>
  </si>
  <si>
    <t>Flourescent</t>
  </si>
  <si>
    <t>Electronic</t>
  </si>
  <si>
    <t>Customer</t>
  </si>
  <si>
    <t>Cable</t>
  </si>
  <si>
    <t>1002 K Circular Mils</t>
  </si>
  <si>
    <t>Estimate</t>
  </si>
  <si>
    <t>10A</t>
  </si>
  <si>
    <t>Annubar</t>
  </si>
  <si>
    <t>Flash</t>
  </si>
  <si>
    <t>Direct Current Drive</t>
  </si>
  <si>
    <t>Synchronous</t>
  </si>
  <si>
    <t>Hook</t>
  </si>
  <si>
    <t>Armless</t>
  </si>
  <si>
    <t>Ground</t>
  </si>
  <si>
    <t>1001 K Circular Mils</t>
  </si>
  <si>
    <t>Closed</t>
  </si>
  <si>
    <t>Modified Sine</t>
  </si>
  <si>
    <t>A</t>
  </si>
  <si>
    <t>Single-Phase</t>
  </si>
  <si>
    <t>Button</t>
  </si>
  <si>
    <t>Celsius</t>
  </si>
  <si>
    <t>Dry-Type</t>
  </si>
  <si>
    <t>Lug and Bolt</t>
  </si>
  <si>
    <t>CP Rectifier-General</t>
  </si>
  <si>
    <t>R-123 Refrigerant</t>
  </si>
  <si>
    <t>Direction Of Flow</t>
  </si>
  <si>
    <t>Extremely Inverse</t>
  </si>
  <si>
    <t>50</t>
  </si>
  <si>
    <t>Dike or Berm</t>
  </si>
  <si>
    <t>Internal</t>
  </si>
  <si>
    <t>DECA</t>
  </si>
  <si>
    <t>Fire Door</t>
  </si>
  <si>
    <t>Cooling Well</t>
  </si>
  <si>
    <t>Ball Joint</t>
  </si>
  <si>
    <t>I</t>
  </si>
  <si>
    <t>Decorative</t>
  </si>
  <si>
    <t>Catenary</t>
  </si>
  <si>
    <t>Flume</t>
  </si>
  <si>
    <t>ASPHALT</t>
  </si>
  <si>
    <t>Automatic</t>
  </si>
  <si>
    <t>AC Electrical</t>
  </si>
  <si>
    <t>Ball</t>
  </si>
  <si>
    <t>FUEL</t>
  </si>
  <si>
    <t>CONCRETE</t>
  </si>
  <si>
    <t>Acetic Acid</t>
  </si>
  <si>
    <t>AST</t>
  </si>
  <si>
    <t>1 YR</t>
  </si>
  <si>
    <t>Ft-Lbs</t>
  </si>
  <si>
    <t>Distribution</t>
  </si>
  <si>
    <t>Bimetallic</t>
  </si>
  <si>
    <t>Chromated Copper Arsenates</t>
  </si>
  <si>
    <t>DLA</t>
  </si>
  <si>
    <t>Over Head</t>
  </si>
  <si>
    <t>Bayonet Course</t>
  </si>
  <si>
    <t>Radiant Heat</t>
  </si>
  <si>
    <t>Double Action</t>
  </si>
  <si>
    <t>Air Gap</t>
  </si>
  <si>
    <t>Full Access</t>
  </si>
  <si>
    <t>250</t>
  </si>
  <si>
    <t>Centigram</t>
  </si>
  <si>
    <t>Water Cooled</t>
  </si>
  <si>
    <t>Heating and Cooling</t>
  </si>
  <si>
    <t>Cast Iron</t>
  </si>
  <si>
    <t>Fire</t>
  </si>
  <si>
    <t>Lethal Health</t>
  </si>
  <si>
    <t>Siphon</t>
  </si>
  <si>
    <t>Rotary</t>
  </si>
  <si>
    <t>Substation Control</t>
  </si>
  <si>
    <t>Lithium iron phosphate battery</t>
  </si>
  <si>
    <t>125 BIL</t>
  </si>
  <si>
    <t>Steam</t>
  </si>
  <si>
    <t>Blue</t>
  </si>
  <si>
    <t>1.5</t>
  </si>
  <si>
    <t>1.6</t>
  </si>
  <si>
    <t>Round</t>
  </si>
  <si>
    <t>Asbestos Cement / Transite</t>
  </si>
  <si>
    <t>BTU/HR</t>
  </si>
  <si>
    <t>125VDC</t>
  </si>
  <si>
    <t>Liquid</t>
  </si>
  <si>
    <t>Steam Absorption</t>
  </si>
  <si>
    <t>Direct Drive</t>
  </si>
  <si>
    <t>Rectangular</t>
  </si>
  <si>
    <t>AAC</t>
  </si>
  <si>
    <t>1033.5 K Circular Mils</t>
  </si>
  <si>
    <t>Duplex</t>
  </si>
  <si>
    <t>3-Wire Reactance Grounded Delta</t>
  </si>
  <si>
    <t>DBLWALL</t>
  </si>
  <si>
    <t>Antenna</t>
  </si>
  <si>
    <t>KVAR Level</t>
  </si>
  <si>
    <t>Backflow Preventer Double Check</t>
  </si>
  <si>
    <t>Dry Type, Non-Ventilated, Self Cooled</t>
  </si>
  <si>
    <t>Compression</t>
  </si>
  <si>
    <t>Spray-Type</t>
  </si>
  <si>
    <t>Feet</t>
  </si>
  <si>
    <t>Inches of Mercury</t>
  </si>
  <si>
    <t>NA</t>
  </si>
  <si>
    <t>U-DITCH</t>
  </si>
  <si>
    <t>Rollup</t>
  </si>
  <si>
    <t>Exterior</t>
  </si>
  <si>
    <t>Panic</t>
  </si>
  <si>
    <t>Desiccant</t>
  </si>
  <si>
    <t>Fault Interrupter</t>
  </si>
  <si>
    <t>Primary Overhead</t>
  </si>
  <si>
    <t>Intermediate</t>
  </si>
  <si>
    <t>AC Time Overcurrent Relay</t>
  </si>
  <si>
    <t>Parking Lot</t>
  </si>
  <si>
    <t>Induced Draft</t>
  </si>
  <si>
    <t>Cartridge</t>
  </si>
  <si>
    <t>Envirotemp (FR-3) Fluid</t>
  </si>
  <si>
    <t>Barrels</t>
  </si>
  <si>
    <t>H Frame</t>
  </si>
  <si>
    <t>Diesel</t>
  </si>
  <si>
    <t>H Link</t>
  </si>
  <si>
    <t>Clip-Mounted Live Front</t>
  </si>
  <si>
    <t>Right Angle</t>
  </si>
  <si>
    <t>Electric Motor</t>
  </si>
  <si>
    <t>Centrifuge</t>
  </si>
  <si>
    <t>3/4 In X 8 Ft</t>
  </si>
  <si>
    <t>Fault Indicator</t>
  </si>
  <si>
    <t>105, 2-Wire</t>
  </si>
  <si>
    <t>Pneumatic</t>
  </si>
  <si>
    <t>Wet-Barrel</t>
  </si>
  <si>
    <t>Camera</t>
  </si>
  <si>
    <t>HMWP</t>
  </si>
  <si>
    <t>115000</t>
  </si>
  <si>
    <t>Oil</t>
  </si>
  <si>
    <t>YES</t>
  </si>
  <si>
    <t>iNFADS</t>
  </si>
  <si>
    <t>High Pressure Sodium</t>
  </si>
  <si>
    <t>Manual</t>
  </si>
  <si>
    <t>Wire Rope</t>
  </si>
  <si>
    <t>Physical</t>
  </si>
  <si>
    <t>10S</t>
  </si>
  <si>
    <t>Compound</t>
  </si>
  <si>
    <t>Mechanical</t>
  </si>
  <si>
    <t>Full Voltage Non Reversing</t>
  </si>
  <si>
    <t>Induction</t>
  </si>
  <si>
    <t>Trolly</t>
  </si>
  <si>
    <t>Crossarms Equally Spaced</t>
  </si>
  <si>
    <t>Not Applicable</t>
  </si>
  <si>
    <t>Hydraulic</t>
  </si>
  <si>
    <t>Square</t>
  </si>
  <si>
    <t>AB</t>
  </si>
  <si>
    <t>Three-Phase</t>
  </si>
  <si>
    <t>Nema Twist Lock</t>
  </si>
  <si>
    <t>Newton Meters per Second</t>
  </si>
  <si>
    <t>Oil Water Separator</t>
  </si>
  <si>
    <t>Ejector</t>
  </si>
  <si>
    <t>Fahrenheit</t>
  </si>
  <si>
    <t>Oil-Filled</t>
  </si>
  <si>
    <t>R-134A Refrigerant</t>
  </si>
  <si>
    <t>Flow</t>
  </si>
  <si>
    <t>Inverse</t>
  </si>
  <si>
    <t>51</t>
  </si>
  <si>
    <t>Air Release</t>
  </si>
  <si>
    <t>Double Walled construction</t>
  </si>
  <si>
    <t>Service</t>
  </si>
  <si>
    <t>Security Door</t>
  </si>
  <si>
    <t>Current Limiting Fuse</t>
  </si>
  <si>
    <t>Bellows</t>
  </si>
  <si>
    <t>II</t>
  </si>
  <si>
    <t>Set Extra Deep In Earth</t>
  </si>
  <si>
    <t>Fixed Point</t>
  </si>
  <si>
    <t>Junction Box</t>
  </si>
  <si>
    <t>Load Break</t>
  </si>
  <si>
    <t>Blowdown</t>
  </si>
  <si>
    <t>Butterfly</t>
  </si>
  <si>
    <t>HAZMAT</t>
  </si>
  <si>
    <t>NEW</t>
  </si>
  <si>
    <t>UST</t>
  </si>
  <si>
    <t>2 YR</t>
  </si>
  <si>
    <t>In-Lbs</t>
  </si>
  <si>
    <t>Bucket</t>
  </si>
  <si>
    <t>Copper Naphthenate</t>
  </si>
  <si>
    <t>MILCON</t>
  </si>
  <si>
    <t>Swing</t>
  </si>
  <si>
    <t>Confidence Course</t>
  </si>
  <si>
    <t>Hot Air Heat</t>
  </si>
  <si>
    <t>Single Action</t>
  </si>
  <si>
    <t>Oscillating</t>
  </si>
  <si>
    <t>Electro-Hydraulic</t>
  </si>
  <si>
    <t>Double Check Detector Assembly</t>
  </si>
  <si>
    <t>Dry Well</t>
  </si>
  <si>
    <t>Limited Access</t>
  </si>
  <si>
    <t>600</t>
  </si>
  <si>
    <t>125VAC</t>
  </si>
  <si>
    <t>Overhead</t>
  </si>
  <si>
    <t>Dram</t>
  </si>
  <si>
    <t>ENV</t>
  </si>
  <si>
    <t>Direct Expansion</t>
  </si>
  <si>
    <t>Galvanic</t>
  </si>
  <si>
    <t>Industrial</t>
  </si>
  <si>
    <t>Non-Health</t>
  </si>
  <si>
    <t>Switching Station</t>
  </si>
  <si>
    <t>Lithium-ion battery</t>
  </si>
  <si>
    <t>150 BIL</t>
  </si>
  <si>
    <t>Brown</t>
  </si>
  <si>
    <t>10</t>
  </si>
  <si>
    <t>Tubular</t>
  </si>
  <si>
    <t>Block</t>
  </si>
  <si>
    <t>Recloser</t>
  </si>
  <si>
    <t>LBS/HR</t>
  </si>
  <si>
    <t>12VDC</t>
  </si>
  <si>
    <t>Reciprocating</t>
  </si>
  <si>
    <t>ACSR</t>
  </si>
  <si>
    <t>1113 K Circular Mils</t>
  </si>
  <si>
    <t>Open Wire</t>
  </si>
  <si>
    <t>3-Wire Reactance Grounded Open-Delta</t>
  </si>
  <si>
    <t>PDBLWALL</t>
  </si>
  <si>
    <t>Chemical Monitoring and Control</t>
  </si>
  <si>
    <t>Backflow Preventer Other</t>
  </si>
  <si>
    <t>Dry Type, Sealed Self Cooled</t>
  </si>
  <si>
    <t>Traffic</t>
  </si>
  <si>
    <t>Cubic Feet Per Second</t>
  </si>
  <si>
    <t>Tray-Type</t>
  </si>
  <si>
    <t>Inches</t>
  </si>
  <si>
    <t>Inches of Water</t>
  </si>
  <si>
    <t>Right</t>
  </si>
  <si>
    <t>Unknown</t>
  </si>
  <si>
    <t>Multiple Panel</t>
  </si>
  <si>
    <t>Sealed</t>
  </si>
  <si>
    <t>Refrigerant</t>
  </si>
  <si>
    <t>Primary Underground</t>
  </si>
  <si>
    <t>Master</t>
  </si>
  <si>
    <t>AC-Reclosing Relay</t>
  </si>
  <si>
    <t>Natural Gas</t>
  </si>
  <si>
    <t>Pier</t>
  </si>
  <si>
    <t>Silicone Fluid</t>
  </si>
  <si>
    <t>Cubic Centimeter</t>
  </si>
  <si>
    <t>Fuel Oil</t>
  </si>
  <si>
    <t>K Link</t>
  </si>
  <si>
    <t>Dry-Well Canister</t>
  </si>
  <si>
    <t>Gasoline Engine</t>
  </si>
  <si>
    <t>Chamber</t>
  </si>
  <si>
    <t>5/8 In  X 10 Ft</t>
  </si>
  <si>
    <t>Fault Limiter</t>
  </si>
  <si>
    <t>Dry Well Canister</t>
  </si>
  <si>
    <t>105, 3-Wire</t>
  </si>
  <si>
    <t>Controller</t>
  </si>
  <si>
    <t>Pad Mounted</t>
  </si>
  <si>
    <t>13800</t>
  </si>
  <si>
    <t>Incandescent</t>
  </si>
  <si>
    <t>Keypad</t>
  </si>
  <si>
    <t>Chain</t>
  </si>
  <si>
    <t>Reference Estimate</t>
  </si>
  <si>
    <t>11A</t>
  </si>
  <si>
    <t>Detector Check</t>
  </si>
  <si>
    <t>Full Voltage Reversing</t>
  </si>
  <si>
    <t>Lug</t>
  </si>
  <si>
    <t>Crossarms Unequally Spaced</t>
  </si>
  <si>
    <t>Top of Boiler</t>
  </si>
  <si>
    <t>Opened</t>
  </si>
  <si>
    <t>True Sine</t>
  </si>
  <si>
    <t>ABC</t>
  </si>
  <si>
    <t>Watts</t>
  </si>
  <si>
    <t>Jet</t>
  </si>
  <si>
    <t>Single-Pole Camlock</t>
  </si>
  <si>
    <t>Rectifier</t>
  </si>
  <si>
    <t>R-410A Refrigerant</t>
  </si>
  <si>
    <t>Flow And Pressure</t>
  </si>
  <si>
    <t>51/50</t>
  </si>
  <si>
    <t>Blow-Off</t>
  </si>
  <si>
    <t>Poly Containment</t>
  </si>
  <si>
    <t>FSRM</t>
  </si>
  <si>
    <t>Screen Door</t>
  </si>
  <si>
    <t>Expulsion Fuse</t>
  </si>
  <si>
    <t>Receiver Tank</t>
  </si>
  <si>
    <t>Other Expansion Joint</t>
  </si>
  <si>
    <t>III</t>
  </si>
  <si>
    <t>Set Normal With Concrete Backfill</t>
  </si>
  <si>
    <t>Standard</t>
  </si>
  <si>
    <t>Hframe</t>
  </si>
  <si>
    <t>DIRT/GRASS</t>
  </si>
  <si>
    <t>SF6</t>
  </si>
  <si>
    <t>Remote</t>
  </si>
  <si>
    <t>Load Interrupter</t>
  </si>
  <si>
    <t>Chemical Mixing Tanks</t>
  </si>
  <si>
    <t>Check</t>
  </si>
  <si>
    <t>OIL</t>
  </si>
  <si>
    <t>RECLAIM</t>
  </si>
  <si>
    <t>Elevated</t>
  </si>
  <si>
    <t>3 YR</t>
  </si>
  <si>
    <t>Newton-Meters</t>
  </si>
  <si>
    <t>Float</t>
  </si>
  <si>
    <t>Creosote</t>
  </si>
  <si>
    <t>NAF</t>
  </si>
  <si>
    <t>Rolling / Sliding</t>
  </si>
  <si>
    <t>Double Check Valve Assembly</t>
  </si>
  <si>
    <t>No Access</t>
  </si>
  <si>
    <t>208Y/120VAC</t>
  </si>
  <si>
    <t>Padmount</t>
  </si>
  <si>
    <t>Graphite</t>
  </si>
  <si>
    <t>Irrigation</t>
  </si>
  <si>
    <t>Lithium-sulfur battery</t>
  </si>
  <si>
    <t>200 BIL</t>
  </si>
  <si>
    <t>Green</t>
  </si>
  <si>
    <t>Brass</t>
  </si>
  <si>
    <t>Series Capacitor</t>
  </si>
  <si>
    <t>Rotary Screw</t>
  </si>
  <si>
    <t>1272 K Circular Mils</t>
  </si>
  <si>
    <t>Quadraplex</t>
  </si>
  <si>
    <t>3-Wire Reactance Grounded Wye</t>
  </si>
  <si>
    <t>SCDBLWALL</t>
  </si>
  <si>
    <t>Control Power</t>
  </si>
  <si>
    <t>Temp Level</t>
  </si>
  <si>
    <t>Backflow Preventer Reduced Pressure</t>
  </si>
  <si>
    <t>Dry Type, Ventilated Forced Air Cooled</t>
  </si>
  <si>
    <t>Cubic Meters Per Hour</t>
  </si>
  <si>
    <t>Kilometers</t>
  </si>
  <si>
    <t>Kilopascal</t>
  </si>
  <si>
    <t>Seepage Pit</t>
  </si>
  <si>
    <t>Secondary Overhead</t>
  </si>
  <si>
    <t>Apparatus Thermal Device</t>
  </si>
  <si>
    <t>Water</t>
  </si>
  <si>
    <t>Recreation Area</t>
  </si>
  <si>
    <t>Charcoal</t>
  </si>
  <si>
    <t>Cubic Feet</t>
  </si>
  <si>
    <t>Single Pole</t>
  </si>
  <si>
    <t>Gasoline</t>
  </si>
  <si>
    <t>N Link</t>
  </si>
  <si>
    <t>Internal Cartridge</t>
  </si>
  <si>
    <t>Natural Gas Engine</t>
  </si>
  <si>
    <t>Cyclone Separator</t>
  </si>
  <si>
    <t>5/8 In  X 8 Ft</t>
  </si>
  <si>
    <t>Ground Grid</t>
  </si>
  <si>
    <t>110, 3-Wire</t>
  </si>
  <si>
    <t>Element</t>
  </si>
  <si>
    <t>Pole Mounted</t>
  </si>
  <si>
    <t>PILC</t>
  </si>
  <si>
    <t>138000</t>
  </si>
  <si>
    <t>Utility</t>
  </si>
  <si>
    <t>11S</t>
  </si>
  <si>
    <t>Electromagnetic</t>
  </si>
  <si>
    <t>Relay</t>
  </si>
  <si>
    <t>ABCG</t>
  </si>
  <si>
    <t>Metering</t>
  </si>
  <si>
    <t>Viking Plug</t>
  </si>
  <si>
    <t>Rectifier Bond</t>
  </si>
  <si>
    <t>R-32 Refrigerant</t>
  </si>
  <si>
    <t>U2, US Extremely Inverse</t>
  </si>
  <si>
    <t>51G/50G</t>
  </si>
  <si>
    <t>Blow-off/Flush</t>
  </si>
  <si>
    <t>MCCS</t>
  </si>
  <si>
    <t>Slip Tube</t>
  </si>
  <si>
    <t>IV</t>
  </si>
  <si>
    <t>Set Normally In Earth</t>
  </si>
  <si>
    <t>Other Support Structure</t>
  </si>
  <si>
    <t>Pad</t>
  </si>
  <si>
    <t>SAFETY TILE</t>
  </si>
  <si>
    <t>Solid</t>
  </si>
  <si>
    <t>Chilled Water</t>
  </si>
  <si>
    <t>Corporation Stop</t>
  </si>
  <si>
    <t>WASTE</t>
  </si>
  <si>
    <t>ALUMINSULF</t>
  </si>
  <si>
    <t>4 YR</t>
  </si>
  <si>
    <t>Inverted Bucket</t>
  </si>
  <si>
    <t>OANDM</t>
  </si>
  <si>
    <t>Obstacle Course</t>
  </si>
  <si>
    <t>Reduced Pressure Detector Assembly</t>
  </si>
  <si>
    <t>Handhole</t>
  </si>
  <si>
    <t>2000</t>
  </si>
  <si>
    <t>480Y/277VAC</t>
  </si>
  <si>
    <t>Underground</t>
  </si>
  <si>
    <t>LEASE</t>
  </si>
  <si>
    <t>Magnesium</t>
  </si>
  <si>
    <t>Lithium-titanate battery</t>
  </si>
  <si>
    <t>250 BIL</t>
  </si>
  <si>
    <t>Orange</t>
  </si>
  <si>
    <t>2.5</t>
  </si>
  <si>
    <t>2.6</t>
  </si>
  <si>
    <t>Brick</t>
  </si>
  <si>
    <t>Shunt Reactor</t>
  </si>
  <si>
    <t>2300VAC</t>
  </si>
  <si>
    <t>Scroll</t>
  </si>
  <si>
    <t>Copper Weld</t>
  </si>
  <si>
    <t>1431 K Circular Mils</t>
  </si>
  <si>
    <t>Triplex</t>
  </si>
  <si>
    <t>3-Wire Resistance Grounded Delta</t>
  </si>
  <si>
    <t>SGLWALL</t>
  </si>
  <si>
    <t>Electrical Box</t>
  </si>
  <si>
    <t>Time</t>
  </si>
  <si>
    <t>Flow Control</t>
  </si>
  <si>
    <t>Dry Type/Forced Air</t>
  </si>
  <si>
    <t>Cubic Meters Per Minute</t>
  </si>
  <si>
    <t>Meters</t>
  </si>
  <si>
    <t>Megapascal</t>
  </si>
  <si>
    <t>Sub Drain (French Drain)</t>
  </si>
  <si>
    <t>Sectionalizer</t>
  </si>
  <si>
    <t>Secondary Underground</t>
  </si>
  <si>
    <t>Automatic Selective Control or Transfer Relay</t>
  </si>
  <si>
    <t>Propane</t>
  </si>
  <si>
    <t>Runway</t>
  </si>
  <si>
    <t>Coalescer</t>
  </si>
  <si>
    <t>R-Temp Fluid</t>
  </si>
  <si>
    <t>Cubic Inches</t>
  </si>
  <si>
    <t>Methane</t>
  </si>
  <si>
    <t>T Link</t>
  </si>
  <si>
    <t>Internal Partial-Range Current Limiting</t>
  </si>
  <si>
    <t>Grounding Point</t>
  </si>
  <si>
    <t>HV Disconnect Switch</t>
  </si>
  <si>
    <t>1100000, 3-Wire</t>
  </si>
  <si>
    <t>Gauge</t>
  </si>
  <si>
    <t>Portable</t>
  </si>
  <si>
    <t>TRXLPE</t>
  </si>
  <si>
    <t>15000</t>
  </si>
  <si>
    <t>LED</t>
  </si>
  <si>
    <t>12A</t>
  </si>
  <si>
    <t>Orifice</t>
  </si>
  <si>
    <t>Static</t>
  </si>
  <si>
    <t>Reduced Voltage Solid State</t>
  </si>
  <si>
    <t>Shortarm</t>
  </si>
  <si>
    <t>R-407C Refrigerant</t>
  </si>
  <si>
    <t>U2, US Inverse</t>
  </si>
  <si>
    <t>51P/50P IEEE</t>
  </si>
  <si>
    <t>Other Relief Valve</t>
  </si>
  <si>
    <t>Other (Specify)</t>
  </si>
  <si>
    <t>Surge Arrester</t>
  </si>
  <si>
    <t>IX</t>
  </si>
  <si>
    <t>Set On Concrete Foundation</t>
  </si>
  <si>
    <t>Pole</t>
  </si>
  <si>
    <t>Trestle</t>
  </si>
  <si>
    <t>SAND</t>
  </si>
  <si>
    <t>Vacuum</t>
  </si>
  <si>
    <t>Sectionalizing</t>
  </si>
  <si>
    <t>Condensate Surge Tanks</t>
  </si>
  <si>
    <t>Curb Stop</t>
  </si>
  <si>
    <t>Aluminum Sulfate</t>
  </si>
  <si>
    <t>5 YR</t>
  </si>
  <si>
    <t>Instructor Podium</t>
  </si>
  <si>
    <t>Reduced Pressure Principle Assembly</t>
  </si>
  <si>
    <t>2300</t>
  </si>
  <si>
    <t>240VAC</t>
  </si>
  <si>
    <t>Milligram</t>
  </si>
  <si>
    <t>Magnesium - High Grade B</t>
  </si>
  <si>
    <t>Nickel hydrogen battery</t>
  </si>
  <si>
    <t>30 BIL</t>
  </si>
  <si>
    <t>4</t>
  </si>
  <si>
    <t>Bronze</t>
  </si>
  <si>
    <t>Switched Bank Capacitor</t>
  </si>
  <si>
    <t>240/120VAC</t>
  </si>
  <si>
    <t>CU</t>
  </si>
  <si>
    <t>1590 K Circular Mils</t>
  </si>
  <si>
    <t>3-Wire Resistance Grounded Open-Delta</t>
  </si>
  <si>
    <t>SWCONVAULT</t>
  </si>
  <si>
    <t>Filter Controller</t>
  </si>
  <si>
    <t>Voltage Level</t>
  </si>
  <si>
    <t>Liquid Immersed, Water Cooled</t>
  </si>
  <si>
    <t>Cubic Meters Per Second</t>
  </si>
  <si>
    <t>Miles</t>
  </si>
  <si>
    <t>Millimeters of Mercury</t>
  </si>
  <si>
    <t>Sump Pump</t>
  </si>
  <si>
    <t>Transmission Overhead</t>
  </si>
  <si>
    <t>Bearing Protective Device</t>
  </si>
  <si>
    <t>Pedestal</t>
  </si>
  <si>
    <t>Solar</t>
  </si>
  <si>
    <t>Security</t>
  </si>
  <si>
    <t>Dehydrating</t>
  </si>
  <si>
    <t>Mineral Oil</t>
  </si>
  <si>
    <t>Cubic Kilometers</t>
  </si>
  <si>
    <t>X Link</t>
  </si>
  <si>
    <t>Isolation Link</t>
  </si>
  <si>
    <t>Grounding Reactor</t>
  </si>
  <si>
    <t>11500, 3-Wire</t>
  </si>
  <si>
    <t>Indicator</t>
  </si>
  <si>
    <t>Shore Power Substation</t>
  </si>
  <si>
    <t>XLP</t>
  </si>
  <si>
    <t>161000</t>
  </si>
  <si>
    <t>Low Pressure Sodium</t>
  </si>
  <si>
    <t>12S</t>
  </si>
  <si>
    <t>Two Speed One Winding</t>
  </si>
  <si>
    <t>Pounds Per Square Inch</t>
  </si>
  <si>
    <t>B</t>
  </si>
  <si>
    <t>Positive Displacement</t>
  </si>
  <si>
    <t>R-22 Refrigerant</t>
  </si>
  <si>
    <t>U2, US Very Inverse</t>
  </si>
  <si>
    <t>HazMat Shed/Building</t>
  </si>
  <si>
    <t>Push Brace Pole</t>
  </si>
  <si>
    <t>Tie</t>
  </si>
  <si>
    <t>DC Electrical</t>
  </si>
  <si>
    <t>Amine</t>
  </si>
  <si>
    <t>Paint</t>
  </si>
  <si>
    <t>PMC</t>
  </si>
  <si>
    <t>Spill Proof Vacuum Breaker</t>
  </si>
  <si>
    <t>Manhole</t>
  </si>
  <si>
    <t>2400</t>
  </si>
  <si>
    <t>240VDC</t>
  </si>
  <si>
    <t>PERPROP</t>
  </si>
  <si>
    <t>Magnesium - High Potential</t>
  </si>
  <si>
    <t>Nickel metal hydride battery</t>
  </si>
  <si>
    <t>350 BIL</t>
  </si>
  <si>
    <t>Purple</t>
  </si>
  <si>
    <t>6</t>
  </si>
  <si>
    <t>Hard Drawn Copper</t>
  </si>
  <si>
    <t>2156 K Circular Mils</t>
  </si>
  <si>
    <t>3-Wire Resistance Grounded Wye</t>
  </si>
  <si>
    <t>Historian Servers</t>
  </si>
  <si>
    <t>Pressure Reducing</t>
  </si>
  <si>
    <t>Liquid Immersed, Water Cooled/Self Cooled</t>
  </si>
  <si>
    <t>Millimeters</t>
  </si>
  <si>
    <t>Millimeters of Water</t>
  </si>
  <si>
    <t>Tile Field</t>
  </si>
  <si>
    <t>Transmission Underground</t>
  </si>
  <si>
    <t>Carrier or Pilot-Wire Receiver Relay</t>
  </si>
  <si>
    <t>Sectionalizing Cabinet</t>
  </si>
  <si>
    <t>Street</t>
  </si>
  <si>
    <t>Dual Media</t>
  </si>
  <si>
    <t>Cubic Meters</t>
  </si>
  <si>
    <t>Wind</t>
  </si>
  <si>
    <t>Grounding Resistor</t>
  </si>
  <si>
    <t>115000, 3-Wire</t>
  </si>
  <si>
    <t>Monitor</t>
  </si>
  <si>
    <t>Sub Station</t>
  </si>
  <si>
    <t>XLPE</t>
  </si>
  <si>
    <t>Mercury Vapor</t>
  </si>
  <si>
    <t>13A</t>
  </si>
  <si>
    <t>Two Speed Two Winding</t>
  </si>
  <si>
    <t>Vertical</t>
  </si>
  <si>
    <t>BC</t>
  </si>
  <si>
    <t>Pressure Powered</t>
  </si>
  <si>
    <t>U3, US Extremely Inverse</t>
  </si>
  <si>
    <t>Rupture Disc</t>
  </si>
  <si>
    <t>QRP</t>
  </si>
  <si>
    <t>VI</t>
  </si>
  <si>
    <t>Roller</t>
  </si>
  <si>
    <t>Transfer</t>
  </si>
  <si>
    <t>Deaerator Storage Tanks</t>
  </si>
  <si>
    <t>Globe</t>
  </si>
  <si>
    <t>AMMONIA</t>
  </si>
  <si>
    <t>Thermodynamic</t>
  </si>
  <si>
    <t>Pentachlorophenol</t>
  </si>
  <si>
    <t>4760</t>
  </si>
  <si>
    <t>480VAC</t>
  </si>
  <si>
    <t>Mixed Metal Oxide</t>
  </si>
  <si>
    <t>Nickel-cadmium</t>
  </si>
  <si>
    <t>45 BIL</t>
  </si>
  <si>
    <t>Red</t>
  </si>
  <si>
    <t>Cast Iron - Lined</t>
  </si>
  <si>
    <t>Soft Drawn Copper</t>
  </si>
  <si>
    <t>250 K Circular Mils</t>
  </si>
  <si>
    <t>3-Wire Single Phase</t>
  </si>
  <si>
    <t>Level</t>
  </si>
  <si>
    <t>Pressure Sustaining</t>
  </si>
  <si>
    <t>Oil Immersed/Forced Air/Forced Oil As Loaded</t>
  </si>
  <si>
    <t>Newtons Per Square Meter</t>
  </si>
  <si>
    <t>DC-Reclosing Relay</t>
  </si>
  <si>
    <t>Cubic Miles</t>
  </si>
  <si>
    <t>Vacuum Fault Interrupter</t>
  </si>
  <si>
    <t>Grounding Rod</t>
  </si>
  <si>
    <t>Oil Immersed Bayonet Fuse</t>
  </si>
  <si>
    <t>11500Y/6640, 4-Wire</t>
  </si>
  <si>
    <t>Submersible</t>
  </si>
  <si>
    <t>Metal Halide</t>
  </si>
  <si>
    <t>13S</t>
  </si>
  <si>
    <t>Shunt/Bypass</t>
  </si>
  <si>
    <t>Reduced Voltage Autotransformer</t>
  </si>
  <si>
    <t>Screw</t>
  </si>
  <si>
    <t>U3, US Inverse</t>
  </si>
  <si>
    <t>Safety Relief</t>
  </si>
  <si>
    <t>VII</t>
  </si>
  <si>
    <t>Slide</t>
  </si>
  <si>
    <t>Domestic Waste</t>
  </si>
  <si>
    <t>ANTIFRZ</t>
  </si>
  <si>
    <t>Thermostatic</t>
  </si>
  <si>
    <t>Pit</t>
  </si>
  <si>
    <t>5000</t>
  </si>
  <si>
    <t>Scrap Steel</t>
  </si>
  <si>
    <t>Nickel-iron battery</t>
  </si>
  <si>
    <t>450 BIL</t>
  </si>
  <si>
    <t>Silver</t>
  </si>
  <si>
    <t>Cementitious</t>
  </si>
  <si>
    <t>24VAC</t>
  </si>
  <si>
    <t>Steel</t>
  </si>
  <si>
    <t>266.8 K Circular Mils</t>
  </si>
  <si>
    <t>3-Wire Solid Grounded Delta</t>
  </si>
  <si>
    <t>Level Control</t>
  </si>
  <si>
    <t>Oil Immersed/Forced Air</t>
  </si>
  <si>
    <t>Gallons Per Second</t>
  </si>
  <si>
    <t>Pascal</t>
  </si>
  <si>
    <t>Differential Protective Relay</t>
  </si>
  <si>
    <t>Switchgear</t>
  </si>
  <si>
    <t>Electrostatic</t>
  </si>
  <si>
    <t>Cubic Millimeters</t>
  </si>
  <si>
    <t>Oil Immersed Fuse</t>
  </si>
  <si>
    <t>120, 2-Wire</t>
  </si>
  <si>
    <t>Probe</t>
  </si>
  <si>
    <t>Switchboard</t>
  </si>
  <si>
    <t>230000</t>
  </si>
  <si>
    <t>14A</t>
  </si>
  <si>
    <t>Single / Multijet</t>
  </si>
  <si>
    <t>GROUND</t>
  </si>
  <si>
    <t>U3, US Very Inverse</t>
  </si>
  <si>
    <t>Temperature Control</t>
  </si>
  <si>
    <t>VIII</t>
  </si>
  <si>
    <t>Spider</t>
  </si>
  <si>
    <t>Fire Protection</t>
  </si>
  <si>
    <t>Pinch</t>
  </si>
  <si>
    <t>ATF</t>
  </si>
  <si>
    <t>7200</t>
  </si>
  <si>
    <t>Zinc</t>
  </si>
  <si>
    <t>Nickel-zinc battery</t>
  </si>
  <si>
    <t>550 BIL</t>
  </si>
  <si>
    <t>Yellow</t>
  </si>
  <si>
    <t>Concrete</t>
  </si>
  <si>
    <t>24VDC</t>
  </si>
  <si>
    <t>Stranded Copper</t>
  </si>
  <si>
    <t>300 K Circular Mils</t>
  </si>
  <si>
    <t>3-Wire Solid Grounded Open-Delta</t>
  </si>
  <si>
    <t>Line Conditioner</t>
  </si>
  <si>
    <t>Oil Immersed</t>
  </si>
  <si>
    <t>Liters Per Hour</t>
  </si>
  <si>
    <t>Pounds Per Square Foot</t>
  </si>
  <si>
    <t>Directional Power Relay</t>
  </si>
  <si>
    <t>HEPA</t>
  </si>
  <si>
    <t>Cubic Yards</t>
  </si>
  <si>
    <t>Wrap Ground</t>
  </si>
  <si>
    <t>120/240, 3-Wire</t>
  </si>
  <si>
    <t>Recorder</t>
  </si>
  <si>
    <t>14S</t>
  </si>
  <si>
    <t>Target</t>
  </si>
  <si>
    <t>Turbine</t>
  </si>
  <si>
    <t>U4, US Extremely Inverse</t>
  </si>
  <si>
    <t>Vacuum Relief</t>
  </si>
  <si>
    <t>X</t>
  </si>
  <si>
    <t>Tower</t>
  </si>
  <si>
    <t>Hot Water</t>
  </si>
  <si>
    <t>Plug</t>
  </si>
  <si>
    <t>AVGAS</t>
  </si>
  <si>
    <t>8000</t>
  </si>
  <si>
    <t>Organic radical battery</t>
  </si>
  <si>
    <t>60 BIL</t>
  </si>
  <si>
    <t>Copper</t>
  </si>
  <si>
    <t>336 K Circular Mils</t>
  </si>
  <si>
    <t>3-Wire Solid Grounded Wye</t>
  </si>
  <si>
    <t>Motor Control</t>
  </si>
  <si>
    <t>Oil Immersed/Forced Oil/Forced Air</t>
  </si>
  <si>
    <t>Distance Relay</t>
  </si>
  <si>
    <t>Magnetic</t>
  </si>
  <si>
    <t>Deciliters</t>
  </si>
  <si>
    <t>12000Y/6930, 4-Wire</t>
  </si>
  <si>
    <t>24000</t>
  </si>
  <si>
    <t>15A</t>
  </si>
  <si>
    <t>U4, US Inverse</t>
  </si>
  <si>
    <t>Industrial Waste</t>
  </si>
  <si>
    <t>Post Indicator</t>
  </si>
  <si>
    <t>AVTF</t>
  </si>
  <si>
    <t>Vault</t>
  </si>
  <si>
    <t>8250</t>
  </si>
  <si>
    <t>650 BIL</t>
  </si>
  <si>
    <t>Ductile Iron</t>
  </si>
  <si>
    <t>336.4 K Circular Mils</t>
  </si>
  <si>
    <t>3-Wire Ungrounded Delta</t>
  </si>
  <si>
    <t>Operator Workstation Computers</t>
  </si>
  <si>
    <t>Oil Immersed/Forced Oil/Forced Water</t>
  </si>
  <si>
    <t>Million Gallons Per Day</t>
  </si>
  <si>
    <t>Frequency Relay</t>
  </si>
  <si>
    <t>Fluid Ounces</t>
  </si>
  <si>
    <t>12470, 3-Wire</t>
  </si>
  <si>
    <t>Tachometer</t>
  </si>
  <si>
    <t>15S</t>
  </si>
  <si>
    <t>Ultrasonic</t>
  </si>
  <si>
    <t>U4, US Very Inverse</t>
  </si>
  <si>
    <t>Resilient Seat Valve</t>
  </si>
  <si>
    <t>Bio Treated Water</t>
  </si>
  <si>
    <t>Wet Well</t>
  </si>
  <si>
    <t>70 BIL</t>
  </si>
  <si>
    <t>Epoxy</t>
  </si>
  <si>
    <t>48VDC</t>
  </si>
  <si>
    <t>350 K Circular Mils</t>
  </si>
  <si>
    <t>3-Wire Ungrounded Open-Delta</t>
  </si>
  <si>
    <t>Oil Immersed/Two Stage Forced Air</t>
  </si>
  <si>
    <t>Pounds Per Hour</t>
  </si>
  <si>
    <t>Ground Detector Relay</t>
  </si>
  <si>
    <t>Metal</t>
  </si>
  <si>
    <t>Gallons (UK)</t>
  </si>
  <si>
    <t>12470Y/7200, 4-Wire</t>
  </si>
  <si>
    <t>Thermometer</t>
  </si>
  <si>
    <t>25000</t>
  </si>
  <si>
    <t>352 K Circular Mils</t>
  </si>
  <si>
    <t>16A</t>
  </si>
  <si>
    <t>V-Cone</t>
  </si>
  <si>
    <t>351 K Circular Mils</t>
  </si>
  <si>
    <t>Very Inverse</t>
  </si>
  <si>
    <t>Non-Potable</t>
  </si>
  <si>
    <t>BIOXIDE</t>
  </si>
  <si>
    <t>750 BIL</t>
  </si>
  <si>
    <t>Fiber</t>
  </si>
  <si>
    <t>397.5 K Circular Mils</t>
  </si>
  <si>
    <t>3-Wire Ungrounded Wye</t>
  </si>
  <si>
    <t>Panel</t>
  </si>
  <si>
    <t>Oil Immersed/Two Stage Forced Air/Forced Oil As Loaded</t>
  </si>
  <si>
    <t>Lockout Relay</t>
  </si>
  <si>
    <t>Multi-Media</t>
  </si>
  <si>
    <t>Gallons (US)</t>
  </si>
  <si>
    <t>13200, 3-Wire</t>
  </si>
  <si>
    <t>Transducer</t>
  </si>
  <si>
    <t>Unit Substation</t>
  </si>
  <si>
    <t>35000</t>
  </si>
  <si>
    <t>16S</t>
  </si>
  <si>
    <t>Vortex Shedding</t>
  </si>
  <si>
    <t>Oily Waste</t>
  </si>
  <si>
    <t>Sluice</t>
  </si>
  <si>
    <t>Boiler Chemicals</t>
  </si>
  <si>
    <t>95 BIL</t>
  </si>
  <si>
    <t>Fiberglass</t>
  </si>
  <si>
    <t>400 K Circular Mils</t>
  </si>
  <si>
    <t>4-Wire Reactance Grounded Delta</t>
  </si>
  <si>
    <t>PLC</t>
  </si>
  <si>
    <t>Machine or Transformer Thermal Relay 50 - Instantaneous Overcurrent</t>
  </si>
  <si>
    <t>Liters</t>
  </si>
  <si>
    <t>132000, 3-Wire</t>
  </si>
  <si>
    <t>Transmitter</t>
  </si>
  <si>
    <t>46000</t>
  </si>
  <si>
    <t>17A</t>
  </si>
  <si>
    <t>Potable Water</t>
  </si>
  <si>
    <t>Boiler Water Disc</t>
  </si>
  <si>
    <t>Galvanized Iron</t>
  </si>
  <si>
    <t>477 K Circular Mils</t>
  </si>
  <si>
    <t>4-Wire Reactance Grounded Open-Delta</t>
  </si>
  <si>
    <t>Overvoltage Relay</t>
  </si>
  <si>
    <t>Pleated</t>
  </si>
  <si>
    <t>Milliliters</t>
  </si>
  <si>
    <t>13200Y/7620, 4-Wire</t>
  </si>
  <si>
    <t>Wall Mounted</t>
  </si>
  <si>
    <t>17S</t>
  </si>
  <si>
    <t>Raw Water</t>
  </si>
  <si>
    <t>CALOIL</t>
  </si>
  <si>
    <t>500 K Circular Mils</t>
  </si>
  <si>
    <t>4-Wire Reactance Grounded Wye</t>
  </si>
  <si>
    <t>Radio</t>
  </si>
  <si>
    <t>Phase-Sequence Voltage Relay</t>
  </si>
  <si>
    <t>Reverse Osmosis</t>
  </si>
  <si>
    <t>Million Gallons</t>
  </si>
  <si>
    <t>13800, 3-Wire</t>
  </si>
  <si>
    <t>18A</t>
  </si>
  <si>
    <t>Salt Water</t>
  </si>
  <si>
    <t>CORRINH</t>
  </si>
  <si>
    <t>HDPE</t>
  </si>
  <si>
    <t>556.5 K Circular Mils</t>
  </si>
  <si>
    <t>4-Wire Resistance Grounded Delta</t>
  </si>
  <si>
    <t>RTU</t>
  </si>
  <si>
    <t>Pilot Wire Receiver Relay</t>
  </si>
  <si>
    <t>Sand</t>
  </si>
  <si>
    <t>Pints</t>
  </si>
  <si>
    <t>138000, 3-Wire</t>
  </si>
  <si>
    <t>19A-2</t>
  </si>
  <si>
    <t>Ships Waste</t>
  </si>
  <si>
    <t>DEODERIZER</t>
  </si>
  <si>
    <t>69000</t>
  </si>
  <si>
    <t>600 K Circular Mils</t>
  </si>
  <si>
    <t>4-Wire Resistance Grounded Open-Delta</t>
  </si>
  <si>
    <t>SCADA</t>
  </si>
  <si>
    <t>Reverse-phase or Phase-Balance Relay</t>
  </si>
  <si>
    <t>Sedimentation</t>
  </si>
  <si>
    <t>Pints (UK)</t>
  </si>
  <si>
    <t>13800Y/7970, 4-Wire</t>
  </si>
  <si>
    <t>19A-3</t>
  </si>
  <si>
    <t>DIESEL</t>
  </si>
  <si>
    <t>72000</t>
  </si>
  <si>
    <t>Plastic</t>
  </si>
  <si>
    <t>636 K Circular Mils</t>
  </si>
  <si>
    <t>4-Wire Resistance Grounded Wye</t>
  </si>
  <si>
    <t>Station Power</t>
  </si>
  <si>
    <t>Sudden Pressure Relay</t>
  </si>
  <si>
    <t>Strainer</t>
  </si>
  <si>
    <t>Quarts</t>
  </si>
  <si>
    <t>15000, 3-Wire</t>
  </si>
  <si>
    <t>19S-2</t>
  </si>
  <si>
    <t>Treated Water</t>
  </si>
  <si>
    <t>Feed Water</t>
  </si>
  <si>
    <t>Polymer/Rubber</t>
  </si>
  <si>
    <t>700 K Circular Mils</t>
  </si>
  <si>
    <t>4-Wire Solid Grounded Delta</t>
  </si>
  <si>
    <t>Synchronizing or Synchronism-Check Device</t>
  </si>
  <si>
    <t>Ultra Filtration</t>
  </si>
  <si>
    <t>Quarts (UK)</t>
  </si>
  <si>
    <t>161000, 3-Wire</t>
  </si>
  <si>
    <t>19S-3</t>
  </si>
  <si>
    <t>Finished Water</t>
  </si>
  <si>
    <t>Polyurethane</t>
  </si>
  <si>
    <t>750 K Circular Mils</t>
  </si>
  <si>
    <t>4-Wire Solid Grounded Open-Delta</t>
  </si>
  <si>
    <t>Transfer Relay</t>
  </si>
  <si>
    <t>Thousand Gallons</t>
  </si>
  <si>
    <t>182Y/105, 4-Wire</t>
  </si>
  <si>
    <t>1A</t>
  </si>
  <si>
    <t>Fluoride and Water</t>
  </si>
  <si>
    <t>Porcelain</t>
  </si>
  <si>
    <t>795 K Circular Mils</t>
  </si>
  <si>
    <t>4-Wire Solid Grounded Wye</t>
  </si>
  <si>
    <t>Undervoltage Relay</t>
  </si>
  <si>
    <t>Thousand Liters</t>
  </si>
  <si>
    <t>200/100, 3-Wire</t>
  </si>
  <si>
    <t>1S</t>
  </si>
  <si>
    <t>FOODOIL</t>
  </si>
  <si>
    <t>Prestressed Concrete</t>
  </si>
  <si>
    <t>800 K Circular Mils</t>
  </si>
  <si>
    <t>4-Wire Ungrounded Delta</t>
  </si>
  <si>
    <t>Voltage or Current Balance Relay</t>
  </si>
  <si>
    <t>20000, 3-Wire</t>
  </si>
  <si>
    <t>20A-2</t>
  </si>
  <si>
    <t>FUELOIL</t>
  </si>
  <si>
    <t>PVC</t>
  </si>
  <si>
    <t>900 K Circular Mils</t>
  </si>
  <si>
    <t>4-Wire Ungrounded Open-Delta</t>
  </si>
  <si>
    <t>20780Y/12000, 4-Wire</t>
  </si>
  <si>
    <t>20A-3</t>
  </si>
  <si>
    <t>GASOLINE</t>
  </si>
  <si>
    <t>Stainless Steel</t>
  </si>
  <si>
    <t>954 K Circular Mils</t>
  </si>
  <si>
    <t>4-Wire Ungrounded Wye</t>
  </si>
  <si>
    <t>208Y/120, 4-Wire</t>
  </si>
  <si>
    <t>20S-2</t>
  </si>
  <si>
    <t>HYDOIL</t>
  </si>
  <si>
    <t>No.  1/0</t>
  </si>
  <si>
    <t>N/A</t>
  </si>
  <si>
    <t>210, 2-Wire</t>
  </si>
  <si>
    <t>No.  1/2</t>
  </si>
  <si>
    <t>20S-3</t>
  </si>
  <si>
    <t>No.  1/1</t>
  </si>
  <si>
    <t>KERO</t>
  </si>
  <si>
    <t>Terra Cotta</t>
  </si>
  <si>
    <t>No.  12</t>
  </si>
  <si>
    <t>210, 3-Wire</t>
  </si>
  <si>
    <t>21A-2</t>
  </si>
  <si>
    <t>LUBOIL</t>
  </si>
  <si>
    <t>No.  2</t>
  </si>
  <si>
    <t>210/105, 3-Wire</t>
  </si>
  <si>
    <t>21A-3</t>
  </si>
  <si>
    <t>Media</t>
  </si>
  <si>
    <t>Vitrified Clay</t>
  </si>
  <si>
    <t>No. 1</t>
  </si>
  <si>
    <t>210Y/121, 4-Wire</t>
  </si>
  <si>
    <t>21S-2</t>
  </si>
  <si>
    <t>MOTOROIL</t>
  </si>
  <si>
    <t>Wood</t>
  </si>
  <si>
    <t>No. 10</t>
  </si>
  <si>
    <t>220, 3-Wire</t>
  </si>
  <si>
    <t>21S-3</t>
  </si>
  <si>
    <t>Non-Potable Water</t>
  </si>
  <si>
    <t>No. 2/0</t>
  </si>
  <si>
    <t>220/110, 3-Wire</t>
  </si>
  <si>
    <t>No. 2/2</t>
  </si>
  <si>
    <t>22S</t>
  </si>
  <si>
    <t>No. 2/1</t>
  </si>
  <si>
    <t>ORTHPHOS</t>
  </si>
  <si>
    <t>No. 3</t>
  </si>
  <si>
    <t>220000, 3-Wire</t>
  </si>
  <si>
    <t>No. 5</t>
  </si>
  <si>
    <t>23S</t>
  </si>
  <si>
    <t>No. 4</t>
  </si>
  <si>
    <t>No. 3/0</t>
  </si>
  <si>
    <t>220Y/127, 4-Wire</t>
  </si>
  <si>
    <t>No. 3/2</t>
  </si>
  <si>
    <t>24S</t>
  </si>
  <si>
    <t>No. 3/1</t>
  </si>
  <si>
    <t>PHOSPACID</t>
  </si>
  <si>
    <t>22860Y/13200, 4-Wire</t>
  </si>
  <si>
    <t>No. 6</t>
  </si>
  <si>
    <t>25S</t>
  </si>
  <si>
    <t>Phosphate</t>
  </si>
  <si>
    <t>No. 4/0</t>
  </si>
  <si>
    <t>230/115, 3-Wire</t>
  </si>
  <si>
    <t>No. 4/2</t>
  </si>
  <si>
    <t>26S</t>
  </si>
  <si>
    <t>No. 4/1</t>
  </si>
  <si>
    <t>POLYMER</t>
  </si>
  <si>
    <t>2300, 3-Wire</t>
  </si>
  <si>
    <t>28S</t>
  </si>
  <si>
    <t>No. 8</t>
  </si>
  <si>
    <t>23000, 3-Wire</t>
  </si>
  <si>
    <t>29A</t>
  </si>
  <si>
    <t>Prelim Influent</t>
  </si>
  <si>
    <t>230000, 3-Wire</t>
  </si>
  <si>
    <t>29S</t>
  </si>
  <si>
    <t>PROPANE</t>
  </si>
  <si>
    <t>230Y/133, 4-Wire</t>
  </si>
  <si>
    <t>2A</t>
  </si>
  <si>
    <t>Raw Sewage</t>
  </si>
  <si>
    <t>240, 3-Wire</t>
  </si>
  <si>
    <t>2S</t>
  </si>
  <si>
    <t>Raw Sewage Inf</t>
  </si>
  <si>
    <t>240/120, 4-Wire</t>
  </si>
  <si>
    <t>35A</t>
  </si>
  <si>
    <t>2400, 3-Wire</t>
  </si>
  <si>
    <t>35S</t>
  </si>
  <si>
    <t>REMEDOIL</t>
  </si>
  <si>
    <t>24940Y/14400, 4-Wire</t>
  </si>
  <si>
    <t>36A</t>
  </si>
  <si>
    <t>Sand Filter Sewer</t>
  </si>
  <si>
    <t>3000, 3-Wire</t>
  </si>
  <si>
    <t>36S</t>
  </si>
  <si>
    <t>Screened Sewage</t>
  </si>
  <si>
    <t>30000, 3-Wire</t>
  </si>
  <si>
    <t>3A</t>
  </si>
  <si>
    <t>Service Water</t>
  </si>
  <si>
    <t>300Y/173, 4-Wire</t>
  </si>
  <si>
    <t>3S</t>
  </si>
  <si>
    <t>Sludge</t>
  </si>
  <si>
    <t>3150, 3-Wire</t>
  </si>
  <si>
    <t>45A</t>
  </si>
  <si>
    <t>Sodium Hydroxide</t>
  </si>
  <si>
    <t>330, 2-Wire</t>
  </si>
  <si>
    <t>45S</t>
  </si>
  <si>
    <t>Sodium Hypo</t>
  </si>
  <si>
    <t>3300, 3-Wire</t>
  </si>
  <si>
    <t>46A</t>
  </si>
  <si>
    <t>Sodium Permang</t>
  </si>
  <si>
    <t>34500, 3-Wire</t>
  </si>
  <si>
    <t>46S</t>
  </si>
  <si>
    <t>SODIUMBI</t>
  </si>
  <si>
    <t>345000, 3-Wire</t>
  </si>
  <si>
    <t>48A</t>
  </si>
  <si>
    <t>SODIUMHYD</t>
  </si>
  <si>
    <t>34500Y/19920, 4-Wire</t>
  </si>
  <si>
    <t>4A</t>
  </si>
  <si>
    <t>SODIUMHYP</t>
  </si>
  <si>
    <t>380Y/220, 4-Wire</t>
  </si>
  <si>
    <t>4S</t>
  </si>
  <si>
    <t>SODIUMNI</t>
  </si>
  <si>
    <t>400, 3-Wire</t>
  </si>
  <si>
    <t>56S</t>
  </si>
  <si>
    <t>Solids From Precip</t>
  </si>
  <si>
    <t>400000, 3-Wire</t>
  </si>
  <si>
    <t>5A</t>
  </si>
  <si>
    <t>Solids-Precip Vol</t>
  </si>
  <si>
    <t>400Y/230, 4-Wire</t>
  </si>
  <si>
    <t>5S</t>
  </si>
  <si>
    <t>SULFACID</t>
  </si>
  <si>
    <t>415, 3-Wire</t>
  </si>
  <si>
    <t>66S</t>
  </si>
  <si>
    <t>Treated Effluent</t>
  </si>
  <si>
    <t>415Y/240, 4-Wire</t>
  </si>
  <si>
    <t>6A</t>
  </si>
  <si>
    <t>4160, 3-Wire</t>
  </si>
  <si>
    <t>6S</t>
  </si>
  <si>
    <t>Wastewater</t>
  </si>
  <si>
    <t>4160Y/2400, 4-Wire</t>
  </si>
  <si>
    <t>7S</t>
  </si>
  <si>
    <t>420Y/242, 4-Wire</t>
  </si>
  <si>
    <t>8A</t>
  </si>
  <si>
    <t>Zeolite</t>
  </si>
  <si>
    <t>440, 3-Wire</t>
  </si>
  <si>
    <t>8S</t>
  </si>
  <si>
    <t>440/220, 3-Wire</t>
  </si>
  <si>
    <t>9A</t>
  </si>
  <si>
    <t>440Y/254, 4-Wire</t>
  </si>
  <si>
    <t>9S</t>
  </si>
  <si>
    <t>450, 3-Wire</t>
  </si>
  <si>
    <t>460, 3-Wire</t>
  </si>
  <si>
    <t>460/230, 3-Wire</t>
  </si>
  <si>
    <t>46000, 3-Wire</t>
  </si>
  <si>
    <t>460Y/265, 4-Wire</t>
  </si>
  <si>
    <t>460Y/266, 4-Wire</t>
  </si>
  <si>
    <t>480, 3-Wire</t>
  </si>
  <si>
    <t>4800, 3-Wire</t>
  </si>
  <si>
    <t>4800Y/2770, 4-Wire</t>
  </si>
  <si>
    <t>480Y/277, 4-Wire</t>
  </si>
  <si>
    <t>500000, 3-Wire</t>
  </si>
  <si>
    <t>5500, 4-Wire</t>
  </si>
  <si>
    <t>600, 3-Wire</t>
  </si>
  <si>
    <t>6000, 3-Wire</t>
  </si>
  <si>
    <t>6600, 3-Wire</t>
  </si>
  <si>
    <t>66000, 3-Wire</t>
  </si>
  <si>
    <t>6900, 3-Wire</t>
  </si>
  <si>
    <t>69000, 3-Wire</t>
  </si>
  <si>
    <t>765000, 3-Wire</t>
  </si>
  <si>
    <t>8320Y/4800, 4-Wire</t>
  </si>
  <si>
    <t>9000, 3-Wire</t>
  </si>
  <si>
    <t>Revision</t>
  </si>
  <si>
    <t>Date</t>
  </si>
  <si>
    <t>Changes</t>
  </si>
  <si>
    <t>update attributes and domain values per UICAP requirements</t>
  </si>
  <si>
    <t xml:space="preserve">Add utility Uniformat codes </t>
  </si>
  <si>
    <t>Add values to the uopertype domain</t>
  </si>
  <si>
    <t>Add column for meter to suppport association of a meter or meter group</t>
  </si>
  <si>
    <t>Add UEMlocation field for utility records</t>
  </si>
  <si>
    <t>1. Update classifications
2. Update attributes
3. Update domains
4. Added formula to populate column F based on column E
5. updated column M to use the failure code descritpion
6. Added formula to populate column AH based on the value in column AG
7. Deleted tab of classification
8. Changed lookup for master system to the value list tab
9. Deleted tab with Uniformat table
10. Removed ancestor column</t>
  </si>
  <si>
    <t>1. Modify attribute lookup to accommodate the option to auto number
2. protect the asset data sheet after row 502 to restrict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</si>
</sst>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quot;$&quot;#,##0.00"/>
  </numFmts>
  <fonts count="16">
    <font>
      <sz val="10"/>
      <name val="Arial"/>
    </font>
    <font>
      <sz val="10"/>
      <name val="Arial"/>
      <family val="2"/>
    </font>
    <font>
      <sz val="11"/>
      <color indexed="8"/>
      <name val="Calibri"/>
      <family val="2"/>
      <scheme val="minor"/>
    </font>
    <font>
      <b/>
      <sz val="11"/>
      <name val="Calibri"/>
      <family val="2"/>
    </font>
    <font>
      <b/>
      <sz val="10"/>
      <name val="Arial"/>
      <family val="2"/>
    </font>
    <font>
      <b/>
      <sz val="11"/>
      <color indexed="8"/>
      <name val="Calibri"/>
      <family val="2"/>
      <scheme val="minor"/>
    </font>
    <font>
      <sz val="11"/>
      <name val="Calibri"/>
      <family val="2"/>
    </font>
    <font>
      <sz val="8"/>
      <name val="Arial"/>
      <family val="2"/>
    </font>
    <font>
      <sz val="8"/>
      <name val="Arial"/>
      <family val="2"/>
    </font>
    <font>
      <b/>
      <sz val="11"/>
      <name val="Arial"/>
      <family val="2"/>
    </font>
    <font>
      <sz val="10"/>
      <color indexed="8"/>
      <name val="Verdana,Arial,sans-serif"/>
    </font>
    <font>
      <sz val="12"/>
      <name val="Arial"/>
      <family val="2"/>
    </font>
    <font>
      <sz val="10"/>
      <name val="MS Sans Serif"/>
    </font>
    <font>
      <sz val="11"/>
      <name val="Calibri"/>
      <family val="2"/>
      <scheme val="minor"/>
    </font>
    <font>
      <sz val="10"/>
      <name val="Calibri"/>
      <family val="2"/>
      <scheme val="minor"/>
    </font>
    <font>
      <b/>
      <sz val="11"/>
      <name val="Calibri"/>
    </font>
  </fonts>
  <fills count="8">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rgb="FF000000"/>
      </bottom>
      <diagonal/>
    </border>
    <border>
      <left/>
      <right/>
      <top/>
      <bottom style="dotted">
        <color rgb="FF808080"/>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2" fillId="0" borderId="0"/>
    <xf numFmtId="0" fontId="12" fillId="0" borderId="0"/>
  </cellStyleXfs>
  <cellXfs count="176">
    <xf numFmtId="0" fontId="0" fillId="0" borderId="0" xfId="0"/>
    <xf numFmtId="0" fontId="0" fillId="0" borderId="0" xfId="0" applyAlignment="1" applyProtection="1">
      <protection locked="0"/>
    </xf>
    <xf numFmtId="0" fontId="0" fillId="0" borderId="0" xfId="0" applyFill="1" applyAlignment="1" applyProtection="1">
      <protection locked="0"/>
    </xf>
    <xf numFmtId="0" fontId="1" fillId="0" borderId="0" xfId="0" applyFont="1" applyAlignment="1" applyProtection="1">
      <protection locked="0"/>
    </xf>
    <xf numFmtId="0" fontId="0" fillId="0" borderId="0" xfId="0" applyAlignment="1" applyProtection="1">
      <alignment wrapText="1"/>
      <protection locked="0"/>
    </xf>
    <xf numFmtId="0" fontId="1" fillId="0" borderId="0" xfId="0" applyFont="1" applyFill="1" applyAlignment="1" applyProtection="1">
      <protection locked="0"/>
    </xf>
    <xf numFmtId="0" fontId="0" fillId="0" borderId="0" xfId="0" applyAlignment="1">
      <alignment wrapText="1"/>
    </xf>
    <xf numFmtId="0" fontId="1" fillId="0" borderId="0" xfId="0" applyFont="1" applyAlignment="1">
      <alignment wrapText="1"/>
    </xf>
    <xf numFmtId="0" fontId="1" fillId="0" borderId="0" xfId="0" applyFont="1" applyAlignment="1" applyProtection="1">
      <alignment wrapText="1"/>
      <protection locked="0"/>
    </xf>
    <xf numFmtId="0" fontId="1" fillId="0" borderId="0" xfId="0" applyFont="1"/>
    <xf numFmtId="0" fontId="2" fillId="0" borderId="5" xfId="2" applyBorder="1"/>
    <xf numFmtId="0" fontId="2" fillId="0" borderId="6" xfId="2" applyBorder="1"/>
    <xf numFmtId="0" fontId="2" fillId="0" borderId="7" xfId="2" applyBorder="1"/>
    <xf numFmtId="0" fontId="2" fillId="0" borderId="8" xfId="2" applyBorder="1"/>
    <xf numFmtId="0" fontId="0" fillId="0" borderId="5" xfId="0" applyBorder="1"/>
    <xf numFmtId="0" fontId="1" fillId="0" borderId="6" xfId="0" applyFont="1" applyBorder="1"/>
    <xf numFmtId="0" fontId="0" fillId="0" borderId="7" xfId="0" applyBorder="1"/>
    <xf numFmtId="0" fontId="1" fillId="0" borderId="8" xfId="0" applyFont="1" applyBorder="1"/>
    <xf numFmtId="0" fontId="1" fillId="0" borderId="11" xfId="0" applyFont="1" applyBorder="1"/>
    <xf numFmtId="0" fontId="1" fillId="0" borderId="12" xfId="0" applyFont="1" applyBorder="1"/>
    <xf numFmtId="0" fontId="0" fillId="0" borderId="6" xfId="0" applyBorder="1"/>
    <xf numFmtId="0" fontId="0" fillId="0" borderId="8" xfId="0" applyBorder="1"/>
    <xf numFmtId="0" fontId="1" fillId="0" borderId="0" xfId="0" applyFont="1" applyAlignment="1" applyProtection="1">
      <alignment horizontal="left" wrapText="1"/>
      <protection locked="0"/>
    </xf>
    <xf numFmtId="0" fontId="0" fillId="0" borderId="0" xfId="0" applyAlignment="1" applyProtection="1">
      <alignment horizontal="left" wrapText="1"/>
      <protection locked="0"/>
    </xf>
    <xf numFmtId="14" fontId="1" fillId="0" borderId="0" xfId="0" applyNumberFormat="1" applyFont="1" applyAlignment="1" applyProtection="1">
      <alignment horizontal="left" wrapText="1"/>
      <protection locked="0"/>
    </xf>
    <xf numFmtId="0" fontId="0" fillId="0" borderId="0" xfId="0" applyAlignment="1">
      <alignment horizontal="left" wrapText="1"/>
    </xf>
    <xf numFmtId="0" fontId="1" fillId="0" borderId="0" xfId="0" applyFont="1" applyFill="1" applyAlignment="1" applyProtection="1">
      <alignment horizontal="left" wrapText="1"/>
      <protection locked="0"/>
    </xf>
    <xf numFmtId="0" fontId="1" fillId="0" borderId="0" xfId="0" applyFont="1" applyAlignment="1" applyProtection="1">
      <alignment horizontal="left"/>
      <protection locked="0"/>
    </xf>
    <xf numFmtId="0" fontId="4" fillId="0" borderId="2" xfId="0" applyFont="1" applyBorder="1"/>
    <xf numFmtId="0" fontId="0" fillId="0" borderId="13" xfId="0" applyBorder="1"/>
    <xf numFmtId="0" fontId="0" fillId="0" borderId="14" xfId="0" applyBorder="1"/>
    <xf numFmtId="0" fontId="6" fillId="0" borderId="5" xfId="0" applyFont="1" applyBorder="1"/>
    <xf numFmtId="0" fontId="6" fillId="0" borderId="6" xfId="0" applyFont="1" applyBorder="1"/>
    <xf numFmtId="0" fontId="6" fillId="0" borderId="11" xfId="0" applyFont="1" applyBorder="1"/>
    <xf numFmtId="0" fontId="6" fillId="0" borderId="12" xfId="0" applyFont="1" applyBorder="1"/>
    <xf numFmtId="0" fontId="6" fillId="0" borderId="3" xfId="2" applyFont="1" applyBorder="1"/>
    <xf numFmtId="0" fontId="6" fillId="0" borderId="4" xfId="2" applyFont="1" applyBorder="1"/>
    <xf numFmtId="0" fontId="0" fillId="0" borderId="0" xfId="0" applyBorder="1"/>
    <xf numFmtId="0" fontId="3" fillId="0" borderId="18" xfId="0" applyFont="1" applyBorder="1" applyAlignment="1">
      <alignment wrapText="1"/>
    </xf>
    <xf numFmtId="0" fontId="3" fillId="0" borderId="18" xfId="0" applyFont="1" applyBorder="1"/>
    <xf numFmtId="0" fontId="0" fillId="0" borderId="13" xfId="0" applyBorder="1" applyAlignment="1">
      <alignment wrapText="1"/>
    </xf>
    <xf numFmtId="0" fontId="0" fillId="0" borderId="0" xfId="0" applyBorder="1" applyAlignment="1">
      <alignment wrapText="1"/>
    </xf>
    <xf numFmtId="0" fontId="1" fillId="0" borderId="15" xfId="0" applyFont="1" applyBorder="1"/>
    <xf numFmtId="0" fontId="1" fillId="0" borderId="14" xfId="0" applyFont="1" applyBorder="1"/>
    <xf numFmtId="0" fontId="6" fillId="0" borderId="0" xfId="0" applyFont="1" applyBorder="1"/>
    <xf numFmtId="0" fontId="1" fillId="0" borderId="0" xfId="0" applyFont="1" applyBorder="1"/>
    <xf numFmtId="0" fontId="4" fillId="0" borderId="0" xfId="0" applyFont="1" applyBorder="1" applyAlignment="1">
      <alignment horizontal="center"/>
    </xf>
    <xf numFmtId="0" fontId="0" fillId="0" borderId="1" xfId="0" applyBorder="1"/>
    <xf numFmtId="0" fontId="0" fillId="0" borderId="1" xfId="0" applyBorder="1" applyAlignment="1">
      <alignment wrapText="1"/>
    </xf>
    <xf numFmtId="0" fontId="1" fillId="0" borderId="1" xfId="0" applyFont="1" applyBorder="1" applyAlignment="1">
      <alignment wrapText="1"/>
    </xf>
    <xf numFmtId="0" fontId="1" fillId="0" borderId="1" xfId="0" applyFont="1" applyBorder="1" applyAlignment="1" applyProtection="1">
      <alignment horizontal="left" wrapText="1"/>
      <protection locked="0"/>
    </xf>
    <xf numFmtId="0" fontId="1" fillId="0" borderId="0" xfId="0" applyNumberFormat="1" applyFont="1"/>
    <xf numFmtId="0" fontId="0" fillId="0" borderId="0" xfId="0" applyNumberFormat="1"/>
    <xf numFmtId="0" fontId="1" fillId="0" borderId="1" xfId="0" applyFont="1" applyFill="1" applyBorder="1" applyAlignment="1" applyProtection="1">
      <alignment wrapText="1"/>
      <protection locked="0"/>
    </xf>
    <xf numFmtId="0" fontId="2" fillId="0" borderId="11" xfId="2" applyBorder="1"/>
    <xf numFmtId="0" fontId="0" fillId="0" borderId="11" xfId="0" applyBorder="1"/>
    <xf numFmtId="0" fontId="2" fillId="0" borderId="12" xfId="2" applyBorder="1"/>
    <xf numFmtId="0" fontId="0" fillId="5" borderId="1" xfId="0" applyFill="1" applyBorder="1" applyAlignment="1">
      <alignment wrapText="1"/>
    </xf>
    <xf numFmtId="0" fontId="0" fillId="0" borderId="1" xfId="0" applyFill="1" applyBorder="1" applyAlignment="1" applyProtection="1">
      <alignment wrapText="1"/>
      <protection locked="0"/>
    </xf>
    <xf numFmtId="164" fontId="1" fillId="0" borderId="1" xfId="0" applyNumberFormat="1" applyFont="1" applyFill="1" applyBorder="1" applyAlignment="1" applyProtection="1">
      <alignment wrapText="1"/>
      <protection locked="0"/>
    </xf>
    <xf numFmtId="164" fontId="0" fillId="0" borderId="0" xfId="0" applyNumberFormat="1" applyAlignment="1" applyProtection="1">
      <protection locked="0"/>
    </xf>
    <xf numFmtId="0" fontId="0" fillId="0" borderId="0" xfId="0" applyNumberFormat="1" applyAlignment="1" applyProtection="1">
      <protection locked="0"/>
    </xf>
    <xf numFmtId="0" fontId="1" fillId="0" borderId="0" xfId="0" applyFont="1" applyBorder="1" applyAlignment="1" applyProtection="1">
      <alignment horizontal="left" wrapText="1"/>
      <protection locked="0"/>
    </xf>
    <xf numFmtId="0" fontId="1" fillId="3" borderId="1" xfId="0" applyFont="1" applyFill="1" applyBorder="1" applyAlignment="1">
      <alignment vertical="center" wrapText="1"/>
    </xf>
    <xf numFmtId="0" fontId="1" fillId="2" borderId="1" xfId="0" applyFont="1" applyFill="1" applyBorder="1" applyAlignment="1">
      <alignment vertical="center" wrapText="1"/>
    </xf>
    <xf numFmtId="0" fontId="1" fillId="0" borderId="1" xfId="0" applyFont="1" applyFill="1" applyBorder="1" applyAlignment="1">
      <alignment wrapText="1"/>
    </xf>
    <xf numFmtId="0" fontId="9" fillId="5" borderId="0" xfId="0" applyFont="1" applyFill="1" applyAlignment="1">
      <alignment horizontal="center"/>
    </xf>
    <xf numFmtId="0" fontId="0" fillId="6" borderId="1" xfId="0" applyFill="1" applyBorder="1"/>
    <xf numFmtId="0" fontId="0" fillId="0" borderId="0" xfId="0" applyAlignment="1" applyProtection="1"/>
    <xf numFmtId="49" fontId="0" fillId="0" borderId="0" xfId="0" applyNumberFormat="1"/>
    <xf numFmtId="49" fontId="1" fillId="0" borderId="0" xfId="0" applyNumberFormat="1" applyFont="1"/>
    <xf numFmtId="0" fontId="0" fillId="7" borderId="0" xfId="0" applyFill="1"/>
    <xf numFmtId="49" fontId="0" fillId="7" borderId="0" xfId="0" applyNumberFormat="1" applyFill="1"/>
    <xf numFmtId="0" fontId="1" fillId="7" borderId="0" xfId="0" applyFont="1" applyFill="1"/>
    <xf numFmtId="0" fontId="4" fillId="0" borderId="1" xfId="0" applyFont="1" applyBorder="1" applyAlignment="1">
      <alignment horizontal="center"/>
    </xf>
    <xf numFmtId="0" fontId="4" fillId="0" borderId="1" xfId="0" applyFont="1" applyFill="1" applyBorder="1" applyAlignment="1" applyProtection="1">
      <alignment horizontal="center" wrapText="1"/>
      <protection locked="0"/>
    </xf>
    <xf numFmtId="0" fontId="4" fillId="0" borderId="1" xfId="0" applyFont="1" applyBorder="1" applyAlignment="1">
      <alignment horizontal="center" wrapText="1"/>
    </xf>
    <xf numFmtId="0" fontId="0" fillId="0" borderId="19" xfId="0" applyBorder="1"/>
    <xf numFmtId="0" fontId="0" fillId="0" borderId="20" xfId="0" applyBorder="1"/>
    <xf numFmtId="0" fontId="4" fillId="0" borderId="21" xfId="0" applyFont="1" applyBorder="1" applyAlignment="1">
      <alignment horizontal="center"/>
    </xf>
    <xf numFmtId="0" fontId="1" fillId="0" borderId="22" xfId="0" applyFont="1" applyBorder="1" applyAlignment="1" applyProtection="1">
      <protection locked="0"/>
    </xf>
    <xf numFmtId="0" fontId="1" fillId="0" borderId="22" xfId="0" applyFont="1" applyFill="1" applyBorder="1" applyAlignment="1" applyProtection="1">
      <protection locked="0"/>
    </xf>
    <xf numFmtId="0" fontId="1" fillId="0" borderId="23" xfId="0" applyFont="1" applyBorder="1" applyAlignment="1" applyProtection="1">
      <protection locked="0"/>
    </xf>
    <xf numFmtId="0" fontId="1" fillId="5" borderId="24" xfId="0" applyFont="1" applyFill="1" applyBorder="1" applyAlignment="1" applyProtection="1">
      <protection locked="0"/>
    </xf>
    <xf numFmtId="0" fontId="0" fillId="5" borderId="25" xfId="0" applyFill="1" applyBorder="1" applyAlignment="1" applyProtection="1">
      <protection locked="0"/>
    </xf>
    <xf numFmtId="0" fontId="1" fillId="5" borderId="25" xfId="0" applyFont="1" applyFill="1" applyBorder="1" applyAlignment="1" applyProtection="1">
      <alignment horizontal="center"/>
      <protection locked="0"/>
    </xf>
    <xf numFmtId="0" fontId="0" fillId="5" borderId="26" xfId="0" applyFill="1" applyBorder="1" applyAlignment="1" applyProtection="1">
      <protection locked="0"/>
    </xf>
    <xf numFmtId="0" fontId="1" fillId="0" borderId="1" xfId="0" applyNumberFormat="1" applyFont="1" applyFill="1" applyBorder="1" applyAlignment="1" applyProtection="1">
      <alignment wrapText="1"/>
      <protection locked="0"/>
    </xf>
    <xf numFmtId="165" fontId="1" fillId="0" borderId="1" xfId="0" applyNumberFormat="1" applyFont="1" applyFill="1" applyBorder="1" applyAlignment="1" applyProtection="1">
      <alignment wrapText="1"/>
      <protection locked="0"/>
    </xf>
    <xf numFmtId="0" fontId="1" fillId="0" borderId="0" xfId="0" applyNumberFormat="1" applyFont="1" applyProtection="1">
      <protection locked="0"/>
    </xf>
    <xf numFmtId="0" fontId="0" fillId="0" borderId="1" xfId="0" applyBorder="1" applyProtection="1">
      <protection locked="0"/>
    </xf>
    <xf numFmtId="0" fontId="10" fillId="0" borderId="1" xfId="0" applyFont="1" applyBorder="1" applyAlignment="1" applyProtection="1">
      <protection locked="0"/>
    </xf>
    <xf numFmtId="0" fontId="1" fillId="0" borderId="1" xfId="0" applyFont="1" applyFill="1" applyBorder="1" applyAlignment="1" applyProtection="1">
      <protection locked="0"/>
    </xf>
    <xf numFmtId="0" fontId="0" fillId="0" borderId="0" xfId="0" applyAlignment="1">
      <alignment horizontal="left"/>
    </xf>
    <xf numFmtId="0" fontId="0" fillId="0" borderId="1" xfId="0" applyNumberFormat="1" applyBorder="1"/>
    <xf numFmtId="0" fontId="4" fillId="0" borderId="1" xfId="0" applyNumberFormat="1" applyFont="1" applyBorder="1" applyAlignment="1">
      <alignment horizontal="center"/>
    </xf>
    <xf numFmtId="0" fontId="1" fillId="0" borderId="1" xfId="0" applyFont="1" applyBorder="1" applyAlignment="1" applyProtection="1">
      <alignment horizontal="left"/>
      <protection locked="0"/>
    </xf>
    <xf numFmtId="0" fontId="13" fillId="0" borderId="28" xfId="0" applyFont="1" applyBorder="1"/>
    <xf numFmtId="0" fontId="13" fillId="0" borderId="0" xfId="0" applyFont="1"/>
    <xf numFmtId="0" fontId="2" fillId="0" borderId="29" xfId="0" applyFont="1" applyBorder="1" applyAlignment="1">
      <alignment vertical="top"/>
    </xf>
    <xf numFmtId="0" fontId="14" fillId="0" borderId="0" xfId="0" applyFont="1"/>
    <xf numFmtId="0" fontId="0" fillId="0" borderId="0" xfId="0" applyAlignment="1">
      <alignment horizontal="center"/>
    </xf>
    <xf numFmtId="0" fontId="1" fillId="0" borderId="1" xfId="0" applyFont="1" applyFill="1" applyBorder="1" applyAlignment="1" applyProtection="1">
      <alignment wrapText="1"/>
    </xf>
    <xf numFmtId="0" fontId="2" fillId="0" borderId="0" xfId="0" applyFont="1" applyBorder="1" applyAlignment="1">
      <alignment vertical="top"/>
    </xf>
    <xf numFmtId="0" fontId="13" fillId="0" borderId="0" xfId="0" applyFont="1" applyBorder="1"/>
    <xf numFmtId="0" fontId="0" fillId="0" borderId="29" xfId="0" applyBorder="1"/>
    <xf numFmtId="0" fontId="13" fillId="0" borderId="29" xfId="0" applyFont="1" applyBorder="1"/>
    <xf numFmtId="0" fontId="0" fillId="0" borderId="1" xfId="0" applyFill="1" applyBorder="1"/>
    <xf numFmtId="0" fontId="2" fillId="0" borderId="29" xfId="0" applyFont="1" applyFill="1" applyBorder="1" applyAlignment="1">
      <alignment vertical="top"/>
    </xf>
    <xf numFmtId="0" fontId="0" fillId="0" borderId="0" xfId="0" applyFill="1"/>
    <xf numFmtId="0" fontId="3" fillId="0" borderId="18" xfId="0" applyFont="1" applyBorder="1" applyAlignment="1">
      <alignment horizontal="center"/>
    </xf>
    <xf numFmtId="0" fontId="3" fillId="0" borderId="18" xfId="0" applyFont="1" applyBorder="1" applyAlignment="1">
      <alignment horizontal="center" wrapText="1"/>
    </xf>
    <xf numFmtId="0" fontId="0" fillId="0" borderId="15" xfId="0" applyBorder="1"/>
    <xf numFmtId="0" fontId="4" fillId="0" borderId="2" xfId="0" applyFont="1" applyBorder="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vertical="center"/>
    </xf>
    <xf numFmtId="0" fontId="1" fillId="5" borderId="1" xfId="0" applyFont="1" applyFill="1" applyBorder="1" applyAlignment="1">
      <alignment vertical="center" wrapText="1"/>
    </xf>
    <xf numFmtId="0" fontId="9" fillId="5" borderId="1" xfId="0" applyFont="1" applyFill="1" applyBorder="1" applyAlignment="1">
      <alignment horizontal="center"/>
    </xf>
    <xf numFmtId="0" fontId="1" fillId="5" borderId="1" xfId="0" applyFont="1" applyFill="1" applyBorder="1" applyAlignment="1" applyProtection="1">
      <alignment wrapText="1"/>
    </xf>
    <xf numFmtId="0" fontId="0" fillId="0" borderId="1" xfId="0" applyFill="1" applyBorder="1" applyAlignment="1" applyProtection="1">
      <protection locked="0"/>
    </xf>
    <xf numFmtId="0" fontId="1" fillId="0" borderId="1" xfId="0" applyFont="1" applyBorder="1" applyAlignment="1">
      <alignment vertical="top" wrapText="1"/>
    </xf>
    <xf numFmtId="0" fontId="0" fillId="0" borderId="1" xfId="0" applyBorder="1" applyAlignment="1" applyProtection="1">
      <alignment wrapText="1"/>
      <protection locked="0"/>
    </xf>
    <xf numFmtId="0" fontId="1" fillId="0" borderId="1" xfId="0" applyNumberFormat="1" applyFont="1" applyFill="1" applyBorder="1" applyAlignment="1" applyProtection="1">
      <alignment wrapText="1"/>
    </xf>
    <xf numFmtId="0" fontId="4" fillId="5" borderId="1" xfId="0" applyFont="1" applyFill="1" applyBorder="1" applyAlignment="1" applyProtection="1"/>
    <xf numFmtId="0" fontId="1" fillId="5" borderId="1" xfId="0" applyFont="1" applyFill="1" applyBorder="1" applyProtection="1"/>
    <xf numFmtId="0" fontId="0" fillId="5" borderId="1" xfId="0" applyFill="1" applyBorder="1" applyAlignment="1" applyProtection="1">
      <alignment wrapText="1"/>
    </xf>
    <xf numFmtId="0" fontId="10" fillId="5" borderId="1" xfId="0" applyFont="1" applyFill="1" applyBorder="1" applyAlignment="1" applyProtection="1"/>
    <xf numFmtId="164" fontId="1" fillId="5" borderId="1" xfId="0" applyNumberFormat="1" applyFont="1" applyFill="1" applyBorder="1" applyAlignment="1" applyProtection="1">
      <alignment wrapText="1"/>
    </xf>
    <xf numFmtId="0" fontId="1" fillId="5" borderId="1" xfId="0" applyNumberFormat="1" applyFont="1" applyFill="1" applyBorder="1" applyAlignment="1" applyProtection="1">
      <alignment wrapText="1"/>
    </xf>
    <xf numFmtId="0" fontId="1" fillId="5" borderId="1" xfId="0" applyFont="1" applyFill="1" applyBorder="1" applyAlignment="1" applyProtection="1"/>
    <xf numFmtId="165" fontId="1" fillId="5" borderId="1" xfId="0" applyNumberFormat="1" applyFont="1" applyFill="1" applyBorder="1" applyAlignment="1" applyProtection="1">
      <alignment wrapText="1"/>
    </xf>
    <xf numFmtId="0" fontId="0" fillId="0" borderId="1" xfId="0" applyBorder="1" applyAlignment="1">
      <alignment horizontal="center" wrapText="1"/>
    </xf>
    <xf numFmtId="0" fontId="1" fillId="0" borderId="1" xfId="0" applyFont="1" applyBorder="1" applyAlignment="1">
      <alignment horizontal="center" wrapText="1"/>
    </xf>
    <xf numFmtId="0" fontId="0" fillId="0" borderId="0" xfId="0" applyAlignment="1">
      <alignment horizontal="center" wrapText="1"/>
    </xf>
    <xf numFmtId="0" fontId="1" fillId="4" borderId="1" xfId="0" applyFont="1" applyFill="1" applyBorder="1" applyAlignment="1" applyProtection="1">
      <alignment horizontal="left" wrapText="1"/>
    </xf>
    <xf numFmtId="0" fontId="1" fillId="3" borderId="1" xfId="0" applyFont="1" applyFill="1" applyBorder="1" applyAlignment="1" applyProtection="1">
      <alignment horizontal="left" wrapText="1"/>
    </xf>
    <xf numFmtId="0" fontId="1" fillId="2" borderId="1" xfId="0" applyFont="1" applyFill="1" applyBorder="1" applyAlignment="1" applyProtection="1">
      <alignment horizontal="left" wrapText="1"/>
    </xf>
    <xf numFmtId="0" fontId="1" fillId="5" borderId="1" xfId="0" applyFont="1" applyFill="1" applyBorder="1" applyAlignment="1" applyProtection="1">
      <alignment horizontal="left" wrapText="1"/>
    </xf>
    <xf numFmtId="164" fontId="1" fillId="3" borderId="1" xfId="0" applyNumberFormat="1" applyFont="1" applyFill="1" applyBorder="1" applyAlignment="1" applyProtection="1">
      <alignment horizontal="left" wrapText="1"/>
    </xf>
    <xf numFmtId="0" fontId="1" fillId="3" borderId="1" xfId="0" applyNumberFormat="1" applyFont="1" applyFill="1" applyBorder="1" applyAlignment="1" applyProtection="1">
      <alignment horizontal="left" wrapText="1"/>
    </xf>
    <xf numFmtId="0" fontId="1" fillId="2" borderId="1" xfId="0" applyNumberFormat="1" applyFont="1" applyFill="1" applyBorder="1" applyAlignment="1" applyProtection="1">
      <alignment horizontal="left" wrapText="1"/>
    </xf>
    <xf numFmtId="0" fontId="1" fillId="0" borderId="0" xfId="0" applyFont="1" applyAlignment="1">
      <alignment horizontal="left"/>
    </xf>
    <xf numFmtId="0" fontId="1" fillId="0" borderId="0" xfId="0" applyFont="1" applyBorder="1" applyAlignment="1">
      <alignment horizontal="left"/>
    </xf>
    <xf numFmtId="0" fontId="1" fillId="0" borderId="1" xfId="0" applyFont="1" applyBorder="1"/>
    <xf numFmtId="0" fontId="11" fillId="4" borderId="1" xfId="0" applyFont="1" applyFill="1" applyBorder="1" applyAlignment="1" applyProtection="1">
      <alignment horizontal="center" vertical="center" wrapText="1"/>
    </xf>
    <xf numFmtId="0" fontId="11" fillId="3" borderId="1" xfId="0" applyFont="1" applyFill="1" applyBorder="1" applyAlignment="1" applyProtection="1">
      <alignment horizontal="center" vertical="center" wrapText="1"/>
    </xf>
    <xf numFmtId="0" fontId="11" fillId="2" borderId="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4" fontId="11" fillId="3" borderId="1" xfId="0" applyNumberFormat="1" applyFont="1" applyFill="1" applyBorder="1" applyAlignment="1" applyProtection="1">
      <alignment horizontal="center" vertical="center" wrapText="1"/>
    </xf>
    <xf numFmtId="0" fontId="11" fillId="3" borderId="1" xfId="0" applyNumberFormat="1" applyFont="1" applyFill="1" applyBorder="1" applyAlignment="1" applyProtection="1">
      <alignment horizontal="center" vertical="center" wrapText="1"/>
    </xf>
    <xf numFmtId="0" fontId="11" fillId="2" borderId="1" xfId="0" applyNumberFormat="1" applyFont="1" applyFill="1" applyBorder="1" applyAlignment="1" applyProtection="1">
      <alignment horizontal="center" vertical="center" wrapText="1"/>
    </xf>
    <xf numFmtId="0" fontId="1" fillId="0" borderId="0" xfId="0" applyFont="1" applyAlignment="1" applyProtection="1">
      <alignment vertical="center"/>
      <protection locked="0"/>
    </xf>
    <xf numFmtId="0" fontId="3" fillId="0" borderId="16" xfId="2" applyFont="1" applyBorder="1"/>
    <xf numFmtId="0" fontId="3" fillId="0" borderId="16" xfId="0" applyFont="1" applyBorder="1"/>
    <xf numFmtId="0" fontId="3" fillId="0" borderId="17" xfId="2" applyFont="1" applyBorder="1"/>
    <xf numFmtId="0" fontId="0" fillId="0" borderId="31" xfId="0" applyBorder="1"/>
    <xf numFmtId="0" fontId="0" fillId="0" borderId="32" xfId="0" applyBorder="1"/>
    <xf numFmtId="0" fontId="0" fillId="0" borderId="12" xfId="0" applyBorder="1"/>
    <xf numFmtId="0" fontId="3" fillId="0" borderId="16" xfId="0" applyFont="1" applyBorder="1" applyAlignment="1">
      <alignment horizontal="center"/>
    </xf>
    <xf numFmtId="0" fontId="3" fillId="0" borderId="27" xfId="0" applyFont="1" applyBorder="1" applyAlignment="1">
      <alignment horizontal="center"/>
    </xf>
    <xf numFmtId="0" fontId="3" fillId="0" borderId="17" xfId="0" applyFont="1" applyBorder="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3" fillId="0" borderId="1" xfId="0" applyFont="1" applyBorder="1"/>
    <xf numFmtId="0" fontId="4" fillId="0" borderId="16" xfId="0" applyFont="1" applyBorder="1" applyAlignment="1">
      <alignment horizontal="center" wrapText="1"/>
    </xf>
    <xf numFmtId="0" fontId="4" fillId="0" borderId="27" xfId="0" applyFont="1" applyBorder="1" applyAlignment="1">
      <alignment horizontal="center" wrapText="1"/>
    </xf>
    <xf numFmtId="0" fontId="4" fillId="0" borderId="17" xfId="0" applyFont="1" applyBorder="1" applyAlignment="1">
      <alignment horizontal="center" wrapText="1"/>
    </xf>
    <xf numFmtId="0" fontId="4" fillId="0" borderId="30" xfId="0" applyFont="1" applyBorder="1" applyAlignment="1" applyProtection="1">
      <alignment horizontal="center" wrapText="1"/>
      <protection locked="0"/>
    </xf>
    <xf numFmtId="0" fontId="4" fillId="0" borderId="21" xfId="0" applyFont="1" applyBorder="1" applyAlignment="1" applyProtection="1">
      <alignment horizontal="center" wrapText="1"/>
      <protection locked="0"/>
    </xf>
    <xf numFmtId="0" fontId="4" fillId="0" borderId="9" xfId="0" applyFont="1" applyBorder="1" applyAlignment="1">
      <alignment horizontal="center"/>
    </xf>
    <xf numFmtId="0" fontId="4" fillId="0" borderId="10" xfId="0" applyFont="1" applyBorder="1" applyAlignment="1">
      <alignment horizontal="center"/>
    </xf>
    <xf numFmtId="0" fontId="5" fillId="0" borderId="9" xfId="2" applyFont="1" applyFill="1" applyBorder="1" applyAlignment="1">
      <alignment horizontal="center"/>
    </xf>
    <xf numFmtId="0" fontId="5" fillId="0" borderId="10" xfId="2" applyFont="1" applyFill="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4" xfId="3" xr:uid="{485839EB-E5B2-4C17-B8CA-0C7CB88FD34F}"/>
  </cellStyles>
  <dxfs count="16">
    <dxf>
      <fill>
        <patternFill>
          <bgColor theme="9" tint="0.79998168889431442"/>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4BA38-7754-469E-AD0F-AB623F01368A}">
  <sheetPr codeName="Sheet1">
    <tabColor rgb="FFFFC000"/>
  </sheetPr>
  <dimension ref="A1:A15"/>
  <sheetViews>
    <sheetView workbookViewId="0">
      <selection activeCell="E6" sqref="E6"/>
    </sheetView>
  </sheetViews>
  <sheetFormatPr defaultRowHeight="12.75"/>
  <cols>
    <col min="1" max="1" width="83" customWidth="1"/>
    <col min="3" max="3" width="9.140625" customWidth="1"/>
  </cols>
  <sheetData>
    <row r="1" spans="1:1" ht="15">
      <c r="A1" s="66" t="s">
        <v>0</v>
      </c>
    </row>
    <row r="2" spans="1:1" ht="51">
      <c r="A2" s="49" t="s">
        <v>1</v>
      </c>
    </row>
    <row r="3" spans="1:1" ht="15">
      <c r="A3" s="66" t="s">
        <v>2</v>
      </c>
    </row>
    <row r="4" spans="1:1" ht="38.25">
      <c r="A4" s="49" t="s">
        <v>3</v>
      </c>
    </row>
    <row r="5" spans="1:1" ht="48.75" customHeight="1">
      <c r="A5" s="63" t="s">
        <v>4</v>
      </c>
    </row>
    <row r="6" spans="1:1" ht="29.25" customHeight="1">
      <c r="A6" s="64" t="s">
        <v>5</v>
      </c>
    </row>
    <row r="7" spans="1:1" ht="29.25" customHeight="1">
      <c r="A7" s="117" t="s">
        <v>6</v>
      </c>
    </row>
    <row r="8" spans="1:1" ht="15">
      <c r="A8" s="118" t="s">
        <v>7</v>
      </c>
    </row>
    <row r="9" spans="1:1" ht="63.75">
      <c r="A9" s="65" t="s">
        <v>8</v>
      </c>
    </row>
    <row r="10" spans="1:1">
      <c r="A10" s="67"/>
    </row>
    <row r="11" spans="1:1" ht="38.25">
      <c r="A11" s="65" t="s">
        <v>9</v>
      </c>
    </row>
    <row r="12" spans="1:1">
      <c r="A12" s="57"/>
    </row>
    <row r="13" spans="1:1" ht="51">
      <c r="A13" s="121" t="s">
        <v>10</v>
      </c>
    </row>
    <row r="14" spans="1:1">
      <c r="A14" s="6"/>
    </row>
    <row r="15" spans="1:1">
      <c r="A15" s="7"/>
    </row>
  </sheetData>
  <sheetProtection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L193"/>
  <sheetViews>
    <sheetView workbookViewId="0">
      <pane ySplit="1" topLeftCell="A2" activePane="bottomLeft" state="frozen"/>
      <selection pane="bottomLeft" activeCell="K22" sqref="K22"/>
    </sheetView>
  </sheetViews>
  <sheetFormatPr defaultRowHeight="12.75"/>
  <cols>
    <col min="1" max="1" width="36.140625" bestFit="1" customWidth="1"/>
    <col min="2" max="2" width="36.140625" style="142" customWidth="1"/>
    <col min="3" max="3" width="45.85546875" customWidth="1"/>
    <col min="4" max="4" width="11.7109375" style="134" bestFit="1" customWidth="1"/>
    <col min="5" max="5" width="14.5703125" bestFit="1" customWidth="1"/>
    <col min="6" max="6" width="5" customWidth="1"/>
    <col min="7" max="7" width="8.140625" customWidth="1"/>
    <col min="8" max="8" width="23.7109375" style="25" customWidth="1"/>
    <col min="9" max="9" width="1.5703125" customWidth="1"/>
    <col min="10" max="10" width="28.140625" customWidth="1"/>
    <col min="11" max="11" width="16.42578125" customWidth="1"/>
    <col min="12" max="12" width="44.42578125" bestFit="1" customWidth="1"/>
  </cols>
  <sheetData>
    <row r="1" spans="1:11" ht="13.5" thickBot="1">
      <c r="A1" s="74" t="s">
        <v>11</v>
      </c>
      <c r="B1" s="75" t="s">
        <v>12</v>
      </c>
      <c r="C1" s="76" t="s">
        <v>13</v>
      </c>
      <c r="D1" s="74" t="s">
        <v>14</v>
      </c>
      <c r="E1" s="74" t="s">
        <v>15</v>
      </c>
      <c r="F1" s="9"/>
      <c r="G1" s="165" t="s">
        <v>16</v>
      </c>
      <c r="H1" s="166"/>
      <c r="I1" s="166"/>
      <c r="J1" s="167"/>
      <c r="K1" s="9"/>
    </row>
    <row r="2" spans="1:11">
      <c r="A2" s="74"/>
      <c r="B2" s="135" t="s">
        <v>17</v>
      </c>
      <c r="C2" s="76"/>
      <c r="D2" s="74"/>
      <c r="E2" s="74"/>
      <c r="G2" s="168" t="s">
        <v>18</v>
      </c>
      <c r="H2" s="169"/>
      <c r="I2" s="83"/>
      <c r="J2" s="79" t="s">
        <v>19</v>
      </c>
    </row>
    <row r="3" spans="1:11">
      <c r="A3" s="47" t="s">
        <v>20</v>
      </c>
      <c r="B3" s="136" t="s">
        <v>21</v>
      </c>
      <c r="C3" s="48" t="s">
        <v>22</v>
      </c>
      <c r="D3" s="132"/>
      <c r="E3" s="48" t="s">
        <v>21</v>
      </c>
      <c r="G3" s="14">
        <v>1</v>
      </c>
      <c r="H3" s="77" t="s">
        <v>23</v>
      </c>
      <c r="I3" s="84"/>
      <c r="J3" s="80" t="s">
        <v>24</v>
      </c>
    </row>
    <row r="4" spans="1:11" ht="38.25">
      <c r="A4" s="47" t="s">
        <v>25</v>
      </c>
      <c r="B4" s="136" t="s">
        <v>26</v>
      </c>
      <c r="C4" s="48" t="s">
        <v>27</v>
      </c>
      <c r="D4" s="132"/>
      <c r="E4" s="48"/>
      <c r="G4" s="14">
        <v>2</v>
      </c>
      <c r="H4" s="77" t="s">
        <v>28</v>
      </c>
      <c r="I4" s="84"/>
      <c r="J4" s="80" t="s">
        <v>28</v>
      </c>
    </row>
    <row r="5" spans="1:11" ht="25.5">
      <c r="A5" s="48" t="s">
        <v>29</v>
      </c>
      <c r="B5" s="136" t="s">
        <v>30</v>
      </c>
      <c r="C5" s="48" t="s">
        <v>31</v>
      </c>
      <c r="D5" s="132"/>
      <c r="E5" s="48"/>
      <c r="G5" s="14">
        <v>3</v>
      </c>
      <c r="H5" s="77" t="s">
        <v>32</v>
      </c>
      <c r="I5" s="84"/>
      <c r="J5" s="80" t="s">
        <v>33</v>
      </c>
    </row>
    <row r="6" spans="1:11" ht="25.5">
      <c r="A6" s="49" t="s">
        <v>34</v>
      </c>
      <c r="B6" s="137" t="s">
        <v>32</v>
      </c>
      <c r="C6" s="50" t="s">
        <v>35</v>
      </c>
      <c r="D6" s="132"/>
      <c r="E6" s="48"/>
      <c r="G6" s="14">
        <v>4</v>
      </c>
      <c r="H6" s="77" t="s">
        <v>36</v>
      </c>
      <c r="I6" s="84"/>
      <c r="J6" s="80" t="s">
        <v>37</v>
      </c>
    </row>
    <row r="7" spans="1:11" ht="38.25">
      <c r="A7" s="47" t="s">
        <v>38</v>
      </c>
      <c r="B7" s="138" t="s">
        <v>39</v>
      </c>
      <c r="C7" s="49" t="s">
        <v>40</v>
      </c>
      <c r="D7" s="132">
        <v>0</v>
      </c>
      <c r="E7" s="48"/>
      <c r="G7" s="14">
        <v>5</v>
      </c>
      <c r="H7" s="77" t="s">
        <v>41</v>
      </c>
      <c r="I7" s="84"/>
      <c r="J7" s="80" t="s">
        <v>42</v>
      </c>
    </row>
    <row r="8" spans="1:11" ht="38.25">
      <c r="A8" s="47" t="s">
        <v>43</v>
      </c>
      <c r="B8" s="136" t="s">
        <v>44</v>
      </c>
      <c r="C8" s="48" t="s">
        <v>45</v>
      </c>
      <c r="D8" s="132"/>
      <c r="E8" s="48"/>
      <c r="G8" s="14">
        <v>6</v>
      </c>
      <c r="H8" s="77" t="s">
        <v>46</v>
      </c>
      <c r="I8" s="85"/>
      <c r="J8" s="80" t="s">
        <v>47</v>
      </c>
    </row>
    <row r="9" spans="1:11" ht="25.5">
      <c r="A9" s="48" t="s">
        <v>48</v>
      </c>
      <c r="B9" s="137" t="s">
        <v>49</v>
      </c>
      <c r="C9" s="48" t="s">
        <v>50</v>
      </c>
      <c r="D9" s="132"/>
      <c r="E9" s="48"/>
      <c r="G9" s="14">
        <v>7</v>
      </c>
      <c r="H9" s="77" t="s">
        <v>51</v>
      </c>
      <c r="I9" s="84"/>
      <c r="J9" s="80" t="s">
        <v>52</v>
      </c>
    </row>
    <row r="10" spans="1:11">
      <c r="A10" s="47" t="s">
        <v>53</v>
      </c>
      <c r="B10" s="136" t="s">
        <v>54</v>
      </c>
      <c r="C10" s="48" t="s">
        <v>55</v>
      </c>
      <c r="D10" s="132"/>
      <c r="E10" s="48" t="s">
        <v>54</v>
      </c>
      <c r="G10" s="14">
        <v>8</v>
      </c>
      <c r="H10" s="77" t="s">
        <v>56</v>
      </c>
      <c r="I10" s="84"/>
      <c r="J10" s="81" t="s">
        <v>57</v>
      </c>
    </row>
    <row r="11" spans="1:11" ht="38.25">
      <c r="A11" s="47" t="s">
        <v>58</v>
      </c>
      <c r="B11" s="136" t="s">
        <v>59</v>
      </c>
      <c r="C11" s="48" t="s">
        <v>60</v>
      </c>
      <c r="D11" s="132"/>
      <c r="E11" s="48"/>
      <c r="G11" s="14">
        <v>9</v>
      </c>
      <c r="H11" s="77" t="s">
        <v>61</v>
      </c>
      <c r="I11" s="84"/>
      <c r="J11" s="81" t="s">
        <v>62</v>
      </c>
    </row>
    <row r="12" spans="1:11" ht="25.5">
      <c r="A12" s="47" t="s">
        <v>63</v>
      </c>
      <c r="B12" s="136" t="s">
        <v>64</v>
      </c>
      <c r="C12" s="48" t="s">
        <v>65</v>
      </c>
      <c r="D12" s="132"/>
      <c r="E12" s="48"/>
      <c r="G12" s="14">
        <v>10</v>
      </c>
      <c r="H12" s="77" t="s">
        <v>66</v>
      </c>
      <c r="I12" s="84"/>
      <c r="J12" s="81" t="s">
        <v>67</v>
      </c>
    </row>
    <row r="13" spans="1:11" ht="25.5">
      <c r="A13" s="47" t="s">
        <v>68</v>
      </c>
      <c r="B13" s="136" t="s">
        <v>69</v>
      </c>
      <c r="C13" s="48" t="s">
        <v>70</v>
      </c>
      <c r="D13" s="132"/>
      <c r="E13" s="48"/>
      <c r="G13" s="14">
        <v>11</v>
      </c>
      <c r="H13" s="77" t="s">
        <v>71</v>
      </c>
      <c r="I13" s="84"/>
      <c r="J13" s="80" t="s">
        <v>72</v>
      </c>
    </row>
    <row r="14" spans="1:11" ht="25.5">
      <c r="A14" s="47" t="s">
        <v>73</v>
      </c>
      <c r="B14" s="136" t="s">
        <v>74</v>
      </c>
      <c r="C14" s="48" t="s">
        <v>75</v>
      </c>
      <c r="D14" s="132"/>
      <c r="E14" s="48" t="s">
        <v>76</v>
      </c>
      <c r="G14" s="14">
        <v>12</v>
      </c>
      <c r="H14" s="77" t="s">
        <v>77</v>
      </c>
      <c r="I14" s="84"/>
      <c r="J14" s="80" t="s">
        <v>77</v>
      </c>
    </row>
    <row r="15" spans="1:11" ht="25.5">
      <c r="A15" s="47" t="s">
        <v>78</v>
      </c>
      <c r="B15" s="136" t="s">
        <v>37</v>
      </c>
      <c r="C15" s="48" t="s">
        <v>79</v>
      </c>
      <c r="D15" s="132"/>
      <c r="E15" s="49" t="s">
        <v>37</v>
      </c>
      <c r="G15" s="14">
        <v>13</v>
      </c>
      <c r="H15" s="77" t="s">
        <v>80</v>
      </c>
      <c r="I15" s="84"/>
      <c r="J15" s="80" t="s">
        <v>81</v>
      </c>
    </row>
    <row r="16" spans="1:11">
      <c r="A16" s="47" t="s">
        <v>41</v>
      </c>
      <c r="B16" s="136" t="s">
        <v>42</v>
      </c>
      <c r="C16" s="48" t="s">
        <v>82</v>
      </c>
      <c r="D16" s="132"/>
      <c r="E16" s="49" t="s">
        <v>42</v>
      </c>
      <c r="G16" s="14">
        <v>14</v>
      </c>
      <c r="H16" s="77" t="s">
        <v>83</v>
      </c>
      <c r="I16" s="84"/>
      <c r="J16" s="80" t="s">
        <v>49</v>
      </c>
    </row>
    <row r="17" spans="1:11" ht="25.5">
      <c r="A17" s="47" t="s">
        <v>84</v>
      </c>
      <c r="B17" s="136" t="s">
        <v>47</v>
      </c>
      <c r="C17" s="48" t="s">
        <v>85</v>
      </c>
      <c r="D17" s="132"/>
      <c r="E17" s="49" t="s">
        <v>86</v>
      </c>
      <c r="G17" s="14">
        <v>15</v>
      </c>
      <c r="H17" s="77" t="s">
        <v>87</v>
      </c>
      <c r="I17" s="84"/>
      <c r="J17" s="80" t="s">
        <v>87</v>
      </c>
    </row>
    <row r="18" spans="1:11" ht="25.5">
      <c r="A18" s="47" t="s">
        <v>88</v>
      </c>
      <c r="B18" s="136" t="s">
        <v>89</v>
      </c>
      <c r="C18" s="48" t="s">
        <v>90</v>
      </c>
      <c r="D18" s="132"/>
      <c r="E18" s="49" t="s">
        <v>89</v>
      </c>
      <c r="G18" s="14">
        <v>16</v>
      </c>
      <c r="H18" s="77" t="s">
        <v>91</v>
      </c>
      <c r="I18" s="84"/>
      <c r="J18" s="80" t="s">
        <v>92</v>
      </c>
    </row>
    <row r="19" spans="1:11" ht="13.5" thickBot="1">
      <c r="A19" s="47" t="s">
        <v>93</v>
      </c>
      <c r="B19" s="139" t="s">
        <v>94</v>
      </c>
      <c r="C19" s="48" t="s">
        <v>95</v>
      </c>
      <c r="D19" s="132"/>
      <c r="E19" s="48"/>
      <c r="G19" s="16">
        <v>17</v>
      </c>
      <c r="H19" s="78" t="s">
        <v>96</v>
      </c>
      <c r="I19" s="86"/>
      <c r="J19" s="82" t="s">
        <v>97</v>
      </c>
    </row>
    <row r="20" spans="1:11">
      <c r="A20" s="144" t="s">
        <v>78</v>
      </c>
      <c r="B20" s="137" t="s">
        <v>98</v>
      </c>
      <c r="C20" s="49" t="s">
        <v>99</v>
      </c>
      <c r="D20" s="132"/>
      <c r="E20" s="48"/>
      <c r="G20" s="24"/>
      <c r="H20" s="3"/>
      <c r="I20" s="1"/>
      <c r="J20" s="3"/>
    </row>
    <row r="21" spans="1:11">
      <c r="A21" s="144" t="s">
        <v>41</v>
      </c>
      <c r="B21" s="137" t="s">
        <v>100</v>
      </c>
      <c r="C21" s="49" t="s">
        <v>101</v>
      </c>
      <c r="D21" s="132"/>
      <c r="E21" s="48"/>
      <c r="G21" s="24"/>
      <c r="H21" s="3"/>
      <c r="I21" s="1"/>
      <c r="J21" s="3"/>
    </row>
    <row r="22" spans="1:11" ht="38.25">
      <c r="A22" s="144" t="s">
        <v>84</v>
      </c>
      <c r="B22" s="140" t="s">
        <v>102</v>
      </c>
      <c r="C22" s="49" t="s">
        <v>103</v>
      </c>
      <c r="D22" s="132">
        <v>1</v>
      </c>
      <c r="E22" s="48"/>
      <c r="G22" s="22"/>
      <c r="H22" s="1"/>
      <c r="I22" s="1"/>
      <c r="J22" s="3"/>
    </row>
    <row r="23" spans="1:11" ht="25.5">
      <c r="A23" s="144" t="s">
        <v>88</v>
      </c>
      <c r="B23" s="140" t="s">
        <v>104</v>
      </c>
      <c r="C23" s="49" t="s">
        <v>105</v>
      </c>
      <c r="D23" s="133" t="s">
        <v>106</v>
      </c>
      <c r="E23" s="48"/>
      <c r="G23" s="23"/>
      <c r="H23" s="1"/>
      <c r="I23" s="3"/>
      <c r="J23" s="3"/>
    </row>
    <row r="24" spans="1:11" ht="25.5">
      <c r="A24" s="47" t="s">
        <v>107</v>
      </c>
      <c r="B24" s="136" t="s">
        <v>108</v>
      </c>
      <c r="C24" s="48" t="s">
        <v>109</v>
      </c>
      <c r="D24" s="132"/>
      <c r="E24" s="48" t="s">
        <v>110</v>
      </c>
      <c r="G24" s="22"/>
      <c r="H24" s="1"/>
      <c r="I24" s="1"/>
      <c r="J24" s="1"/>
    </row>
    <row r="25" spans="1:11">
      <c r="A25" s="144" t="s">
        <v>111</v>
      </c>
      <c r="B25" s="138" t="s">
        <v>112</v>
      </c>
      <c r="C25" s="49" t="s">
        <v>113</v>
      </c>
      <c r="D25" s="132"/>
      <c r="E25" s="48"/>
      <c r="G25" s="22"/>
      <c r="H25" s="1"/>
      <c r="I25" s="3"/>
      <c r="J25" s="3"/>
    </row>
    <row r="26" spans="1:11" ht="38.25">
      <c r="A26" s="47" t="s">
        <v>114</v>
      </c>
      <c r="B26" s="137" t="s">
        <v>115</v>
      </c>
      <c r="C26" s="49" t="s">
        <v>116</v>
      </c>
      <c r="D26" s="132"/>
      <c r="E26" s="48"/>
      <c r="G26" s="22"/>
      <c r="H26" s="1"/>
      <c r="I26" s="1"/>
      <c r="J26" s="1"/>
    </row>
    <row r="27" spans="1:11">
      <c r="A27" s="144" t="s">
        <v>117</v>
      </c>
      <c r="B27" s="137" t="s">
        <v>118</v>
      </c>
      <c r="C27" s="49" t="s">
        <v>119</v>
      </c>
      <c r="D27" s="132"/>
      <c r="E27" s="48" t="s">
        <v>118</v>
      </c>
      <c r="G27" s="22"/>
      <c r="H27" s="1"/>
      <c r="I27" s="3"/>
      <c r="J27" s="3"/>
    </row>
    <row r="28" spans="1:11">
      <c r="A28" s="144" t="s">
        <v>117</v>
      </c>
      <c r="B28" s="137" t="s">
        <v>120</v>
      </c>
      <c r="C28" s="49" t="s">
        <v>121</v>
      </c>
      <c r="D28" s="132"/>
      <c r="E28" s="48" t="s">
        <v>120</v>
      </c>
      <c r="G28" s="22"/>
      <c r="H28" s="1"/>
      <c r="I28" s="3"/>
      <c r="J28" s="3"/>
    </row>
    <row r="29" spans="1:11" ht="38.25">
      <c r="A29" s="47" t="s">
        <v>122</v>
      </c>
      <c r="B29" s="137" t="s">
        <v>123</v>
      </c>
      <c r="C29" s="48" t="s">
        <v>124</v>
      </c>
      <c r="D29" s="132"/>
      <c r="E29" s="48"/>
      <c r="G29" s="22"/>
      <c r="H29" s="3"/>
      <c r="I29" s="8"/>
      <c r="J29" s="3"/>
    </row>
    <row r="30" spans="1:11" ht="38.25">
      <c r="A30" s="47" t="s">
        <v>125</v>
      </c>
      <c r="B30" s="141" t="s">
        <v>126</v>
      </c>
      <c r="C30" s="48" t="s">
        <v>127</v>
      </c>
      <c r="D30" s="132"/>
      <c r="E30" s="48"/>
      <c r="G30" s="22"/>
      <c r="H30" s="1"/>
      <c r="I30" s="27"/>
      <c r="J30" s="3"/>
    </row>
    <row r="31" spans="1:11" ht="25.5">
      <c r="A31" s="47" t="s">
        <v>128</v>
      </c>
      <c r="B31" s="141" t="s">
        <v>129</v>
      </c>
      <c r="C31" s="48" t="s">
        <v>130</v>
      </c>
      <c r="D31" s="132"/>
      <c r="E31" s="48"/>
      <c r="F31" s="9"/>
      <c r="G31" s="22"/>
      <c r="H31" s="1"/>
      <c r="I31" s="1"/>
      <c r="J31" s="3"/>
      <c r="K31" s="9"/>
    </row>
    <row r="32" spans="1:11" ht="38.25">
      <c r="A32" s="47" t="s">
        <v>131</v>
      </c>
      <c r="B32" s="141" t="s">
        <v>132</v>
      </c>
      <c r="C32" s="48" t="s">
        <v>133</v>
      </c>
      <c r="D32" s="132"/>
      <c r="E32" s="48"/>
      <c r="G32" s="22"/>
      <c r="H32" s="1"/>
      <c r="I32" s="1"/>
      <c r="J32" s="3"/>
    </row>
    <row r="33" spans="1:11" ht="25.5">
      <c r="A33" s="47" t="s">
        <v>134</v>
      </c>
      <c r="B33" s="137" t="s">
        <v>135</v>
      </c>
      <c r="C33" s="48" t="s">
        <v>136</v>
      </c>
      <c r="D33" s="132"/>
      <c r="E33" s="48" t="s">
        <v>135</v>
      </c>
      <c r="G33" s="22"/>
      <c r="H33" s="1"/>
      <c r="I33" s="3"/>
      <c r="J33" s="3"/>
    </row>
    <row r="34" spans="1:11">
      <c r="A34" s="47" t="s">
        <v>137</v>
      </c>
      <c r="B34" s="137" t="s">
        <v>138</v>
      </c>
      <c r="C34" s="48" t="s">
        <v>139</v>
      </c>
      <c r="D34" s="132"/>
      <c r="E34" s="48" t="s">
        <v>138</v>
      </c>
      <c r="G34" s="22"/>
      <c r="H34" s="1"/>
      <c r="I34" s="1"/>
      <c r="J34" s="3"/>
    </row>
    <row r="35" spans="1:11" ht="38.25">
      <c r="A35" s="47" t="s">
        <v>140</v>
      </c>
      <c r="B35" s="137" t="s">
        <v>141</v>
      </c>
      <c r="C35" s="48" t="s">
        <v>142</v>
      </c>
      <c r="D35" s="132"/>
      <c r="E35" s="48"/>
      <c r="G35" s="22"/>
      <c r="H35" s="1"/>
      <c r="I35" s="3"/>
      <c r="J35" s="3"/>
    </row>
    <row r="36" spans="1:11" ht="38.25">
      <c r="A36" s="47" t="s">
        <v>143</v>
      </c>
      <c r="B36" s="138" t="s">
        <v>144</v>
      </c>
      <c r="C36" s="49" t="s">
        <v>145</v>
      </c>
      <c r="D36" s="132">
        <v>0</v>
      </c>
      <c r="E36" s="48" t="s">
        <v>146</v>
      </c>
      <c r="G36" s="22"/>
      <c r="H36" s="3"/>
      <c r="I36" s="3"/>
      <c r="J36" s="3"/>
    </row>
    <row r="37" spans="1:11" ht="25.5">
      <c r="A37" s="47" t="s">
        <v>147</v>
      </c>
      <c r="B37" s="137" t="s">
        <v>148</v>
      </c>
      <c r="C37" s="48" t="s">
        <v>149</v>
      </c>
      <c r="D37" s="132">
        <v>0</v>
      </c>
      <c r="E37" s="48" t="s">
        <v>146</v>
      </c>
      <c r="G37" s="26"/>
      <c r="H37" s="1"/>
      <c r="I37" s="3"/>
      <c r="J37" s="3"/>
    </row>
    <row r="38" spans="1:11">
      <c r="A38" s="47" t="s">
        <v>150</v>
      </c>
      <c r="B38" s="137" t="s">
        <v>62</v>
      </c>
      <c r="C38" s="49" t="s">
        <v>151</v>
      </c>
      <c r="D38" s="132">
        <v>0</v>
      </c>
      <c r="E38" s="48"/>
      <c r="G38" s="22"/>
      <c r="H38" s="1"/>
      <c r="I38" s="2"/>
      <c r="J38" s="5"/>
    </row>
    <row r="39" spans="1:11">
      <c r="A39" s="47" t="s">
        <v>152</v>
      </c>
      <c r="B39" s="137" t="s">
        <v>61</v>
      </c>
      <c r="C39" s="48" t="s">
        <v>153</v>
      </c>
      <c r="D39" s="132">
        <v>0</v>
      </c>
      <c r="E39" s="48"/>
      <c r="G39" s="22"/>
      <c r="H39" s="1"/>
      <c r="I39" s="1"/>
      <c r="J39" s="1"/>
    </row>
    <row r="40" spans="1:11" ht="25.5">
      <c r="A40" s="47" t="s">
        <v>154</v>
      </c>
      <c r="B40" s="137" t="s">
        <v>155</v>
      </c>
      <c r="C40" s="48" t="s">
        <v>156</v>
      </c>
      <c r="D40" s="132" t="s">
        <v>157</v>
      </c>
      <c r="E40" s="48" t="s">
        <v>158</v>
      </c>
      <c r="G40" s="22"/>
      <c r="H40" s="1"/>
      <c r="I40" s="1"/>
      <c r="J40" s="1"/>
    </row>
    <row r="41" spans="1:11">
      <c r="A41" s="47" t="s">
        <v>159</v>
      </c>
      <c r="B41" s="141" t="s">
        <v>160</v>
      </c>
      <c r="C41" s="48" t="s">
        <v>161</v>
      </c>
      <c r="D41" s="132"/>
      <c r="E41" s="48"/>
      <c r="G41" s="22"/>
      <c r="H41" s="1"/>
      <c r="I41" s="1"/>
      <c r="J41" s="1"/>
    </row>
    <row r="42" spans="1:11" ht="38.25">
      <c r="A42" s="47" t="s">
        <v>162</v>
      </c>
      <c r="B42" s="137" t="s">
        <v>163</v>
      </c>
      <c r="C42" s="48" t="s">
        <v>164</v>
      </c>
      <c r="D42" s="132"/>
      <c r="E42" s="48"/>
      <c r="G42" s="22"/>
      <c r="H42" s="1"/>
      <c r="I42" s="1"/>
      <c r="J42" s="1"/>
    </row>
    <row r="43" spans="1:11" ht="25.5">
      <c r="A43" s="107" t="s">
        <v>165</v>
      </c>
      <c r="B43" s="137" t="s">
        <v>166</v>
      </c>
      <c r="C43" s="48" t="s">
        <v>167</v>
      </c>
      <c r="D43" s="132"/>
      <c r="E43" s="48"/>
      <c r="G43" s="37"/>
      <c r="H43" s="62"/>
      <c r="I43" s="1"/>
      <c r="J43" s="1"/>
    </row>
    <row r="44" spans="1:11" ht="25.5">
      <c r="A44" s="107"/>
      <c r="B44" s="137" t="s">
        <v>168</v>
      </c>
      <c r="C44" s="48" t="s">
        <v>169</v>
      </c>
      <c r="D44" s="132"/>
      <c r="E44" s="48"/>
      <c r="H44" s="23"/>
      <c r="I44" s="1"/>
      <c r="J44" s="1"/>
      <c r="K44" s="1"/>
    </row>
    <row r="45" spans="1:11">
      <c r="C45" s="4"/>
      <c r="H45" s="23"/>
      <c r="I45" s="1"/>
      <c r="J45" s="1"/>
      <c r="K45" s="1"/>
    </row>
    <row r="46" spans="1:11">
      <c r="B46" s="143"/>
      <c r="C46" s="4"/>
      <c r="H46" s="23"/>
      <c r="I46" s="1"/>
      <c r="J46" s="1"/>
      <c r="K46" s="1"/>
    </row>
    <row r="47" spans="1:11">
      <c r="C47" s="4"/>
      <c r="H47" s="23"/>
      <c r="I47" s="1"/>
      <c r="J47" s="1"/>
      <c r="K47" s="1"/>
    </row>
    <row r="48" spans="1:11">
      <c r="C48" s="4"/>
      <c r="H48" s="23"/>
      <c r="I48" s="1"/>
      <c r="J48" s="1"/>
      <c r="K48" s="1"/>
    </row>
    <row r="49" spans="3:11">
      <c r="C49" s="4"/>
      <c r="H49" s="23"/>
      <c r="I49" s="1"/>
      <c r="J49" s="1"/>
      <c r="K49" s="1"/>
    </row>
    <row r="50" spans="3:11">
      <c r="C50" s="4"/>
      <c r="H50" s="23"/>
      <c r="I50" s="1"/>
      <c r="J50" s="1"/>
      <c r="K50" s="1"/>
    </row>
    <row r="51" spans="3:11">
      <c r="C51" s="4"/>
      <c r="H51" s="23"/>
      <c r="I51" s="1"/>
      <c r="J51" s="1"/>
      <c r="K51" s="1"/>
    </row>
    <row r="52" spans="3:11">
      <c r="C52" s="4"/>
      <c r="H52" s="23"/>
      <c r="I52" s="1"/>
      <c r="J52" s="1"/>
      <c r="K52" s="1"/>
    </row>
    <row r="53" spans="3:11">
      <c r="C53" s="4"/>
      <c r="H53" s="23"/>
      <c r="I53" s="1"/>
      <c r="J53" s="1"/>
      <c r="K53" s="1"/>
    </row>
    <row r="54" spans="3:11">
      <c r="C54" s="4"/>
      <c r="H54" s="23"/>
      <c r="I54" s="1"/>
      <c r="J54" s="1"/>
      <c r="K54" s="1"/>
    </row>
    <row r="55" spans="3:11">
      <c r="C55" s="4"/>
      <c r="H55" s="23"/>
      <c r="I55" s="1"/>
      <c r="J55" s="1"/>
      <c r="K55" s="1"/>
    </row>
    <row r="56" spans="3:11">
      <c r="C56" s="4"/>
      <c r="H56" s="23"/>
      <c r="I56" s="1"/>
      <c r="J56" s="1"/>
      <c r="K56" s="1"/>
    </row>
    <row r="57" spans="3:11">
      <c r="C57" s="4"/>
      <c r="H57" s="23"/>
      <c r="I57" s="1"/>
      <c r="J57" s="1"/>
      <c r="K57" s="1"/>
    </row>
    <row r="58" spans="3:11">
      <c r="C58" s="4"/>
      <c r="H58" s="23"/>
      <c r="I58" s="1"/>
      <c r="J58" s="1"/>
      <c r="K58" s="1"/>
    </row>
    <row r="59" spans="3:11">
      <c r="C59" s="4"/>
      <c r="H59" s="23"/>
      <c r="I59" s="1"/>
      <c r="J59" s="1"/>
      <c r="K59" s="1"/>
    </row>
    <row r="60" spans="3:11">
      <c r="C60" s="4"/>
      <c r="H60" s="23"/>
      <c r="I60" s="1"/>
      <c r="J60" s="1"/>
      <c r="K60" s="1"/>
    </row>
    <row r="61" spans="3:11">
      <c r="C61" s="4"/>
      <c r="H61" s="23"/>
      <c r="I61" s="1"/>
      <c r="J61" s="1"/>
      <c r="K61" s="1"/>
    </row>
    <row r="62" spans="3:11">
      <c r="C62" s="4"/>
      <c r="H62" s="23"/>
      <c r="I62" s="1"/>
      <c r="J62" s="1"/>
      <c r="K62" s="1"/>
    </row>
    <row r="63" spans="3:11">
      <c r="C63" s="4"/>
      <c r="H63" s="23"/>
      <c r="I63" s="1"/>
      <c r="J63" s="1"/>
      <c r="K63" s="1"/>
    </row>
    <row r="64" spans="3:11">
      <c r="C64" s="4"/>
      <c r="G64" s="1"/>
      <c r="H64" s="23"/>
      <c r="I64" s="1"/>
      <c r="J64" s="1"/>
      <c r="K64" s="1"/>
    </row>
    <row r="65" spans="1:12">
      <c r="C65" s="4"/>
      <c r="H65" s="23"/>
      <c r="I65" s="1"/>
      <c r="J65" s="1"/>
      <c r="K65" s="1"/>
      <c r="L65" s="1"/>
    </row>
    <row r="66" spans="1:12">
      <c r="A66" s="1"/>
      <c r="C66" s="4"/>
      <c r="H66" s="23"/>
      <c r="I66" s="1"/>
      <c r="J66" s="1"/>
      <c r="K66" s="1"/>
    </row>
    <row r="67" spans="1:12">
      <c r="C67" s="4"/>
      <c r="H67" s="23"/>
      <c r="I67" s="1"/>
      <c r="J67" s="1"/>
      <c r="K67" s="1"/>
    </row>
    <row r="68" spans="1:12">
      <c r="C68" s="4"/>
      <c r="H68" s="23"/>
      <c r="I68" s="1"/>
      <c r="J68" s="1"/>
      <c r="K68" s="1"/>
    </row>
    <row r="69" spans="1:12">
      <c r="C69" s="4"/>
      <c r="H69" s="23"/>
      <c r="I69" s="1"/>
      <c r="J69" s="1"/>
      <c r="K69" s="1"/>
    </row>
    <row r="70" spans="1:12">
      <c r="C70" s="4"/>
      <c r="H70" s="23"/>
      <c r="I70" s="1"/>
      <c r="J70" s="1"/>
      <c r="K70" s="1"/>
    </row>
    <row r="71" spans="1:12">
      <c r="C71" s="4"/>
      <c r="H71" s="23"/>
      <c r="I71" s="1"/>
      <c r="J71" s="1"/>
      <c r="K71" s="1"/>
    </row>
    <row r="72" spans="1:12">
      <c r="B72" s="27"/>
      <c r="C72" s="4"/>
      <c r="H72" s="23"/>
      <c r="I72" s="1"/>
      <c r="J72" s="1"/>
      <c r="K72" s="1"/>
    </row>
    <row r="73" spans="1:12">
      <c r="C73" s="4"/>
      <c r="H73" s="23"/>
      <c r="I73" s="1"/>
      <c r="J73" s="1"/>
      <c r="K73" s="1"/>
    </row>
    <row r="74" spans="1:12">
      <c r="C74" s="4"/>
      <c r="H74" s="23"/>
      <c r="I74" s="1"/>
      <c r="J74" s="1"/>
      <c r="K74" s="1"/>
    </row>
    <row r="75" spans="1:12">
      <c r="C75" s="4"/>
      <c r="H75" s="23"/>
      <c r="I75" s="1"/>
      <c r="J75" s="1"/>
      <c r="K75" s="1"/>
    </row>
    <row r="76" spans="1:12">
      <c r="C76" s="4"/>
      <c r="H76" s="23"/>
      <c r="I76" s="1"/>
      <c r="J76" s="1"/>
      <c r="K76" s="1"/>
    </row>
    <row r="77" spans="1:12">
      <c r="C77" s="4"/>
      <c r="H77" s="23"/>
      <c r="I77" s="1"/>
      <c r="J77" s="1"/>
      <c r="K77" s="1"/>
    </row>
    <row r="78" spans="1:12">
      <c r="C78" s="4"/>
      <c r="H78" s="23"/>
      <c r="I78" s="1"/>
      <c r="J78" s="1"/>
      <c r="K78" s="1"/>
    </row>
    <row r="79" spans="1:12">
      <c r="C79" s="4"/>
      <c r="H79" s="23"/>
      <c r="I79" s="1"/>
      <c r="J79" s="1"/>
      <c r="K79" s="1"/>
    </row>
    <row r="80" spans="1:12">
      <c r="C80" s="4"/>
      <c r="H80" s="23"/>
      <c r="I80" s="1"/>
      <c r="J80" s="1"/>
      <c r="K80" s="1"/>
    </row>
    <row r="81" spans="3:11">
      <c r="C81" s="4"/>
      <c r="H81" s="23"/>
      <c r="I81" s="1"/>
      <c r="J81" s="1"/>
      <c r="K81" s="1"/>
    </row>
    <row r="82" spans="3:11">
      <c r="C82" s="4"/>
      <c r="H82" s="23"/>
      <c r="I82" s="1"/>
      <c r="J82" s="1"/>
      <c r="K82" s="1"/>
    </row>
    <row r="83" spans="3:11">
      <c r="C83" s="4"/>
      <c r="H83" s="23"/>
      <c r="I83" s="1"/>
      <c r="J83" s="1"/>
      <c r="K83" s="1"/>
    </row>
    <row r="84" spans="3:11">
      <c r="C84" s="4"/>
      <c r="H84" s="23"/>
      <c r="I84" s="1"/>
      <c r="J84" s="1"/>
      <c r="K84" s="1"/>
    </row>
    <row r="85" spans="3:11">
      <c r="C85" s="4"/>
      <c r="H85" s="23"/>
      <c r="I85" s="1"/>
      <c r="J85" s="1"/>
      <c r="K85" s="1"/>
    </row>
    <row r="86" spans="3:11">
      <c r="C86" s="4"/>
      <c r="H86" s="23"/>
      <c r="I86" s="1"/>
      <c r="J86" s="1"/>
      <c r="K86" s="1"/>
    </row>
    <row r="87" spans="3:11">
      <c r="C87" s="4"/>
      <c r="H87" s="23"/>
      <c r="I87" s="1"/>
      <c r="J87" s="1"/>
      <c r="K87" s="1"/>
    </row>
    <row r="88" spans="3:11">
      <c r="C88" s="4"/>
      <c r="H88" s="23"/>
      <c r="I88" s="1"/>
      <c r="J88" s="1"/>
      <c r="K88" s="1"/>
    </row>
    <row r="89" spans="3:11">
      <c r="C89" s="4"/>
      <c r="H89" s="23"/>
      <c r="I89" s="1"/>
      <c r="J89" s="1"/>
      <c r="K89" s="1"/>
    </row>
    <row r="90" spans="3:11">
      <c r="C90" s="4"/>
      <c r="H90" s="23"/>
      <c r="I90" s="1"/>
      <c r="J90" s="1"/>
      <c r="K90" s="1"/>
    </row>
    <row r="91" spans="3:11">
      <c r="C91" s="4"/>
      <c r="H91" s="23"/>
      <c r="I91" s="1"/>
      <c r="J91" s="1"/>
      <c r="K91" s="1"/>
    </row>
    <row r="92" spans="3:11">
      <c r="C92" s="4"/>
      <c r="H92" s="23"/>
      <c r="I92" s="1"/>
      <c r="J92" s="1"/>
      <c r="K92" s="1"/>
    </row>
    <row r="93" spans="3:11">
      <c r="C93" s="4"/>
      <c r="H93" s="23"/>
      <c r="I93" s="1"/>
      <c r="J93" s="1"/>
      <c r="K93" s="1"/>
    </row>
    <row r="94" spans="3:11">
      <c r="C94" s="4"/>
      <c r="H94" s="23"/>
      <c r="I94" s="1"/>
      <c r="J94" s="1"/>
      <c r="K94" s="1"/>
    </row>
    <row r="95" spans="3:11">
      <c r="C95" s="4"/>
      <c r="H95" s="23"/>
      <c r="I95" s="1"/>
      <c r="J95" s="1"/>
      <c r="K95" s="1"/>
    </row>
    <row r="96" spans="3:11">
      <c r="C96" s="4"/>
      <c r="H96" s="23"/>
      <c r="I96" s="1"/>
      <c r="J96" s="1"/>
      <c r="K96" s="1"/>
    </row>
    <row r="97" spans="3:11">
      <c r="C97" s="4"/>
      <c r="H97" s="23"/>
      <c r="I97" s="1"/>
      <c r="J97" s="1"/>
      <c r="K97" s="1"/>
    </row>
    <row r="98" spans="3:11">
      <c r="C98" s="4"/>
      <c r="H98" s="23"/>
      <c r="I98" s="1"/>
      <c r="J98" s="1"/>
      <c r="K98" s="1"/>
    </row>
    <row r="99" spans="3:11">
      <c r="C99" s="4"/>
      <c r="H99" s="23"/>
      <c r="I99" s="1"/>
      <c r="J99" s="1"/>
      <c r="K99" s="1"/>
    </row>
    <row r="100" spans="3:11">
      <c r="C100" s="4"/>
      <c r="H100" s="23"/>
      <c r="I100" s="1"/>
      <c r="J100" s="1"/>
      <c r="K100" s="1"/>
    </row>
    <row r="101" spans="3:11">
      <c r="C101" s="4"/>
      <c r="H101" s="23"/>
      <c r="I101" s="1"/>
      <c r="J101" s="1"/>
      <c r="K101" s="1"/>
    </row>
    <row r="102" spans="3:11">
      <c r="C102" s="4"/>
      <c r="H102" s="23"/>
      <c r="I102" s="1"/>
      <c r="J102" s="1"/>
      <c r="K102" s="1"/>
    </row>
    <row r="103" spans="3:11">
      <c r="C103" s="4"/>
      <c r="H103" s="23"/>
      <c r="I103" s="1"/>
      <c r="J103" s="1"/>
      <c r="K103" s="1"/>
    </row>
    <row r="104" spans="3:11">
      <c r="C104" s="4"/>
      <c r="H104" s="23"/>
      <c r="I104" s="1"/>
      <c r="J104" s="1"/>
      <c r="K104" s="1"/>
    </row>
    <row r="105" spans="3:11">
      <c r="C105" s="4"/>
      <c r="H105" s="23"/>
      <c r="I105" s="1"/>
      <c r="J105" s="1"/>
      <c r="K105" s="1"/>
    </row>
    <row r="106" spans="3:11">
      <c r="C106" s="4"/>
      <c r="H106" s="23"/>
      <c r="I106" s="1"/>
      <c r="J106" s="1"/>
      <c r="K106" s="1"/>
    </row>
    <row r="107" spans="3:11">
      <c r="C107" s="4"/>
      <c r="H107" s="23"/>
      <c r="I107" s="1"/>
      <c r="J107" s="1"/>
      <c r="K107" s="1"/>
    </row>
    <row r="108" spans="3:11">
      <c r="C108" s="4"/>
      <c r="H108" s="23"/>
      <c r="I108" s="1"/>
      <c r="J108" s="1"/>
      <c r="K108" s="1"/>
    </row>
    <row r="109" spans="3:11">
      <c r="C109" s="4"/>
      <c r="H109" s="23"/>
      <c r="I109" s="1"/>
      <c r="J109" s="1"/>
      <c r="K109" s="1"/>
    </row>
    <row r="110" spans="3:11">
      <c r="C110" s="4"/>
      <c r="H110" s="23"/>
      <c r="I110" s="1"/>
      <c r="J110" s="1"/>
      <c r="K110" s="1"/>
    </row>
    <row r="111" spans="3:11">
      <c r="C111" s="4"/>
      <c r="H111" s="23"/>
      <c r="I111" s="1"/>
      <c r="J111" s="1"/>
      <c r="K111" s="1"/>
    </row>
    <row r="112" spans="3:11">
      <c r="C112" s="4"/>
      <c r="H112" s="23"/>
      <c r="I112" s="1"/>
      <c r="J112" s="1"/>
      <c r="K112" s="1"/>
    </row>
    <row r="113" spans="3:11">
      <c r="C113" s="4"/>
      <c r="H113" s="23"/>
      <c r="I113" s="1"/>
      <c r="J113" s="1"/>
      <c r="K113" s="1"/>
    </row>
    <row r="114" spans="3:11">
      <c r="C114" s="4"/>
      <c r="H114" s="23"/>
      <c r="I114" s="1"/>
      <c r="J114" s="1"/>
      <c r="K114" s="1"/>
    </row>
    <row r="115" spans="3:11">
      <c r="C115" s="4"/>
      <c r="H115" s="23"/>
      <c r="I115" s="1"/>
      <c r="J115" s="1"/>
      <c r="K115" s="1"/>
    </row>
    <row r="116" spans="3:11">
      <c r="C116" s="4"/>
      <c r="H116" s="23"/>
      <c r="I116" s="1"/>
      <c r="J116" s="1"/>
      <c r="K116" s="1"/>
    </row>
    <row r="117" spans="3:11">
      <c r="C117" s="4"/>
      <c r="H117" s="23"/>
      <c r="I117" s="1"/>
      <c r="J117" s="1"/>
      <c r="K117" s="1"/>
    </row>
    <row r="118" spans="3:11">
      <c r="C118" s="4"/>
      <c r="H118" s="23"/>
      <c r="I118" s="1"/>
      <c r="J118" s="1"/>
      <c r="K118" s="1"/>
    </row>
    <row r="119" spans="3:11">
      <c r="C119" s="4"/>
      <c r="H119" s="23"/>
      <c r="I119" s="1"/>
      <c r="J119" s="1"/>
      <c r="K119" s="1"/>
    </row>
    <row r="120" spans="3:11">
      <c r="C120" s="4"/>
      <c r="H120" s="23"/>
      <c r="I120" s="1"/>
      <c r="J120" s="1"/>
      <c r="K120" s="1"/>
    </row>
    <row r="121" spans="3:11">
      <c r="C121" s="4"/>
      <c r="H121" s="23"/>
      <c r="I121" s="1"/>
      <c r="J121" s="1"/>
      <c r="K121" s="1"/>
    </row>
    <row r="122" spans="3:11">
      <c r="C122" s="4"/>
      <c r="H122" s="23"/>
      <c r="I122" s="1"/>
      <c r="J122" s="1"/>
      <c r="K122" s="1"/>
    </row>
    <row r="123" spans="3:11">
      <c r="C123" s="4"/>
      <c r="H123" s="23"/>
      <c r="I123" s="1"/>
      <c r="J123" s="1"/>
      <c r="K123" s="1"/>
    </row>
    <row r="124" spans="3:11">
      <c r="C124" s="4"/>
      <c r="H124" s="23"/>
      <c r="I124" s="1"/>
      <c r="J124" s="1"/>
      <c r="K124" s="1"/>
    </row>
    <row r="125" spans="3:11">
      <c r="C125" s="4"/>
      <c r="H125" s="23"/>
      <c r="I125" s="1"/>
      <c r="J125" s="1"/>
      <c r="K125" s="1"/>
    </row>
    <row r="126" spans="3:11">
      <c r="C126" s="4"/>
      <c r="H126" s="23"/>
      <c r="I126" s="1"/>
      <c r="J126" s="1"/>
      <c r="K126" s="1"/>
    </row>
    <row r="127" spans="3:11">
      <c r="C127" s="4"/>
      <c r="H127" s="23"/>
      <c r="I127" s="1"/>
      <c r="J127" s="1"/>
      <c r="K127" s="1"/>
    </row>
    <row r="128" spans="3:11">
      <c r="C128" s="4"/>
      <c r="H128" s="23"/>
      <c r="I128" s="1"/>
      <c r="J128" s="1"/>
      <c r="K128" s="1"/>
    </row>
    <row r="129" spans="3:11">
      <c r="C129" s="4"/>
      <c r="H129" s="23"/>
      <c r="I129" s="1"/>
      <c r="J129" s="1"/>
      <c r="K129" s="1"/>
    </row>
    <row r="130" spans="3:11">
      <c r="C130" s="4"/>
      <c r="H130" s="23"/>
      <c r="I130" s="1"/>
      <c r="J130" s="1"/>
      <c r="K130" s="1"/>
    </row>
    <row r="131" spans="3:11">
      <c r="C131" s="4"/>
      <c r="H131" s="23"/>
      <c r="I131" s="1"/>
      <c r="J131" s="1"/>
      <c r="K131" s="1"/>
    </row>
    <row r="132" spans="3:11">
      <c r="C132" s="4"/>
      <c r="H132" s="23"/>
      <c r="I132" s="1"/>
      <c r="J132" s="1"/>
      <c r="K132" s="1"/>
    </row>
    <row r="133" spans="3:11">
      <c r="C133" s="4"/>
      <c r="H133" s="23"/>
      <c r="I133" s="1"/>
      <c r="J133" s="1"/>
      <c r="K133" s="1"/>
    </row>
    <row r="134" spans="3:11">
      <c r="C134" s="4"/>
      <c r="H134" s="23"/>
      <c r="I134" s="1"/>
      <c r="J134" s="1"/>
      <c r="K134" s="1"/>
    </row>
    <row r="135" spans="3:11">
      <c r="C135" s="4"/>
      <c r="H135" s="23"/>
      <c r="I135" s="1"/>
      <c r="J135" s="1"/>
      <c r="K135" s="1"/>
    </row>
    <row r="136" spans="3:11">
      <c r="C136" s="4"/>
      <c r="H136" s="23"/>
      <c r="I136" s="1"/>
      <c r="J136" s="1"/>
      <c r="K136" s="1"/>
    </row>
    <row r="137" spans="3:11">
      <c r="C137" s="4"/>
      <c r="H137" s="23"/>
      <c r="I137" s="1"/>
      <c r="J137" s="1"/>
      <c r="K137" s="1"/>
    </row>
    <row r="138" spans="3:11">
      <c r="C138" s="4"/>
      <c r="H138" s="23"/>
      <c r="I138" s="1"/>
      <c r="J138" s="1"/>
      <c r="K138" s="1"/>
    </row>
    <row r="139" spans="3:11">
      <c r="C139" s="4"/>
      <c r="H139" s="23"/>
      <c r="I139" s="1"/>
      <c r="J139" s="1"/>
      <c r="K139" s="1"/>
    </row>
    <row r="140" spans="3:11">
      <c r="C140" s="4"/>
      <c r="H140" s="23"/>
      <c r="I140" s="1"/>
      <c r="J140" s="1"/>
      <c r="K140" s="1"/>
    </row>
    <row r="141" spans="3:11">
      <c r="C141" s="4"/>
      <c r="H141" s="23"/>
      <c r="I141" s="1"/>
      <c r="J141" s="1"/>
      <c r="K141" s="1"/>
    </row>
    <row r="142" spans="3:11">
      <c r="C142" s="4"/>
      <c r="H142" s="23"/>
      <c r="I142" s="1"/>
      <c r="J142" s="1"/>
      <c r="K142" s="1"/>
    </row>
    <row r="143" spans="3:11">
      <c r="C143" s="4"/>
      <c r="H143" s="23"/>
      <c r="I143" s="1"/>
      <c r="J143" s="1"/>
      <c r="K143" s="1"/>
    </row>
    <row r="144" spans="3:11">
      <c r="C144" s="4"/>
      <c r="H144" s="23"/>
      <c r="I144" s="1"/>
      <c r="J144" s="1"/>
      <c r="K144" s="1"/>
    </row>
    <row r="145" spans="3:11">
      <c r="C145" s="4"/>
      <c r="H145" s="23"/>
      <c r="I145" s="1"/>
      <c r="J145" s="1"/>
      <c r="K145" s="1"/>
    </row>
    <row r="146" spans="3:11">
      <c r="C146" s="4"/>
      <c r="H146" s="23"/>
      <c r="I146" s="1"/>
      <c r="J146" s="1"/>
      <c r="K146" s="1"/>
    </row>
    <row r="147" spans="3:11">
      <c r="C147" s="4"/>
      <c r="H147" s="23"/>
      <c r="I147" s="1"/>
      <c r="J147" s="1"/>
      <c r="K147" s="1"/>
    </row>
    <row r="148" spans="3:11">
      <c r="C148" s="4"/>
      <c r="H148" s="23"/>
      <c r="I148" s="1"/>
      <c r="J148" s="1"/>
      <c r="K148" s="1"/>
    </row>
    <row r="149" spans="3:11">
      <c r="C149" s="4"/>
      <c r="H149" s="23"/>
      <c r="I149" s="1"/>
      <c r="J149" s="1"/>
      <c r="K149" s="1"/>
    </row>
    <row r="150" spans="3:11">
      <c r="C150" s="4"/>
      <c r="H150" s="23"/>
      <c r="I150" s="1"/>
      <c r="J150" s="1"/>
      <c r="K150" s="1"/>
    </row>
    <row r="151" spans="3:11">
      <c r="C151" s="4"/>
      <c r="H151" s="23"/>
      <c r="I151" s="1"/>
      <c r="J151" s="1"/>
      <c r="K151" s="1"/>
    </row>
    <row r="152" spans="3:11">
      <c r="C152" s="4"/>
      <c r="H152" s="23"/>
      <c r="I152" s="1"/>
      <c r="J152" s="1"/>
      <c r="K152" s="1"/>
    </row>
    <row r="153" spans="3:11">
      <c r="C153" s="4"/>
      <c r="H153" s="23"/>
      <c r="I153" s="1"/>
      <c r="J153" s="1"/>
      <c r="K153" s="1"/>
    </row>
    <row r="154" spans="3:11">
      <c r="C154" s="4"/>
      <c r="H154" s="23"/>
      <c r="I154" s="1"/>
      <c r="J154" s="1"/>
      <c r="K154" s="1"/>
    </row>
    <row r="155" spans="3:11">
      <c r="C155" s="4"/>
      <c r="H155" s="23"/>
      <c r="I155" s="1"/>
      <c r="J155" s="1"/>
      <c r="K155" s="1"/>
    </row>
    <row r="156" spans="3:11">
      <c r="C156" s="4"/>
      <c r="H156" s="23"/>
      <c r="I156" s="1"/>
      <c r="J156" s="1"/>
      <c r="K156" s="1"/>
    </row>
    <row r="157" spans="3:11">
      <c r="C157" s="4"/>
      <c r="H157" s="23"/>
      <c r="I157" s="1"/>
      <c r="J157" s="1"/>
      <c r="K157" s="1"/>
    </row>
    <row r="158" spans="3:11">
      <c r="C158" s="4"/>
      <c r="H158" s="23"/>
      <c r="I158" s="1"/>
      <c r="J158" s="1"/>
      <c r="K158" s="1"/>
    </row>
    <row r="159" spans="3:11">
      <c r="C159" s="4"/>
      <c r="H159" s="23"/>
      <c r="I159" s="1"/>
      <c r="J159" s="1"/>
      <c r="K159" s="1"/>
    </row>
    <row r="160" spans="3:11">
      <c r="C160" s="4"/>
      <c r="H160" s="23"/>
      <c r="I160" s="1"/>
      <c r="J160" s="1"/>
      <c r="K160" s="1"/>
    </row>
    <row r="161" spans="3:11">
      <c r="C161" s="4"/>
      <c r="H161" s="23"/>
      <c r="I161" s="1"/>
      <c r="J161" s="1"/>
      <c r="K161" s="1"/>
    </row>
    <row r="162" spans="3:11">
      <c r="C162" s="4"/>
      <c r="H162" s="23"/>
      <c r="I162" s="1"/>
      <c r="J162" s="1"/>
      <c r="K162" s="1"/>
    </row>
    <row r="163" spans="3:11">
      <c r="C163" s="4"/>
      <c r="H163" s="23"/>
      <c r="I163" s="1"/>
      <c r="J163" s="1"/>
      <c r="K163" s="1"/>
    </row>
    <row r="164" spans="3:11">
      <c r="C164" s="4"/>
      <c r="H164" s="23"/>
      <c r="I164" s="1"/>
      <c r="J164" s="1"/>
      <c r="K164" s="1"/>
    </row>
    <row r="165" spans="3:11">
      <c r="C165" s="4"/>
      <c r="H165" s="23"/>
      <c r="I165" s="1"/>
      <c r="J165" s="1"/>
      <c r="K165" s="1"/>
    </row>
    <row r="166" spans="3:11">
      <c r="C166" s="4"/>
      <c r="H166" s="23"/>
      <c r="I166" s="1"/>
      <c r="J166" s="1"/>
      <c r="K166" s="1"/>
    </row>
    <row r="167" spans="3:11">
      <c r="C167" s="4"/>
      <c r="H167" s="23"/>
      <c r="I167" s="1"/>
      <c r="J167" s="1"/>
      <c r="K167" s="1"/>
    </row>
    <row r="168" spans="3:11">
      <c r="C168" s="4"/>
      <c r="H168" s="23"/>
      <c r="I168" s="1"/>
      <c r="J168" s="1"/>
      <c r="K168" s="1"/>
    </row>
    <row r="169" spans="3:11">
      <c r="C169" s="4"/>
      <c r="H169" s="23"/>
      <c r="I169" s="1"/>
      <c r="J169" s="1"/>
      <c r="K169" s="1"/>
    </row>
    <row r="170" spans="3:11">
      <c r="C170" s="4"/>
      <c r="H170" s="23"/>
      <c r="I170" s="1"/>
      <c r="J170" s="1"/>
      <c r="K170" s="1"/>
    </row>
    <row r="171" spans="3:11">
      <c r="C171" s="4"/>
      <c r="H171" s="23"/>
      <c r="I171" s="1"/>
      <c r="J171" s="1"/>
      <c r="K171" s="1"/>
    </row>
    <row r="172" spans="3:11">
      <c r="C172" s="4"/>
      <c r="H172" s="23"/>
      <c r="I172" s="1"/>
      <c r="J172" s="1"/>
      <c r="K172" s="1"/>
    </row>
    <row r="173" spans="3:11">
      <c r="C173" s="4"/>
      <c r="H173" s="23"/>
      <c r="I173" s="1"/>
      <c r="J173" s="1"/>
      <c r="K173" s="1"/>
    </row>
    <row r="174" spans="3:11">
      <c r="C174" s="4"/>
      <c r="H174" s="23"/>
      <c r="I174" s="1"/>
      <c r="J174" s="1"/>
      <c r="K174" s="1"/>
    </row>
    <row r="175" spans="3:11">
      <c r="C175" s="4"/>
      <c r="H175" s="23"/>
      <c r="I175" s="1"/>
      <c r="J175" s="1"/>
      <c r="K175" s="1"/>
    </row>
    <row r="176" spans="3:11">
      <c r="C176" s="4"/>
      <c r="H176" s="23"/>
      <c r="I176" s="1"/>
      <c r="J176" s="1"/>
      <c r="K176" s="1"/>
    </row>
    <row r="177" spans="3:11">
      <c r="C177" s="4"/>
      <c r="H177" s="23"/>
      <c r="I177" s="1"/>
      <c r="J177" s="1"/>
      <c r="K177" s="1"/>
    </row>
    <row r="178" spans="3:11">
      <c r="C178" s="4"/>
      <c r="H178" s="23"/>
      <c r="I178" s="1"/>
      <c r="J178" s="1"/>
      <c r="K178" s="1"/>
    </row>
    <row r="179" spans="3:11">
      <c r="C179" s="4"/>
      <c r="H179" s="23"/>
      <c r="I179" s="1"/>
      <c r="J179" s="1"/>
      <c r="K179" s="1"/>
    </row>
    <row r="180" spans="3:11">
      <c r="C180" s="4"/>
      <c r="H180" s="23"/>
      <c r="I180" s="1"/>
      <c r="J180" s="1"/>
      <c r="K180" s="1"/>
    </row>
    <row r="181" spans="3:11">
      <c r="C181" s="4"/>
      <c r="H181" s="23"/>
      <c r="I181" s="1"/>
      <c r="J181" s="1"/>
      <c r="K181" s="1"/>
    </row>
    <row r="182" spans="3:11">
      <c r="C182" s="4"/>
      <c r="H182" s="23"/>
      <c r="I182" s="1"/>
      <c r="J182" s="1"/>
      <c r="K182" s="1"/>
    </row>
    <row r="183" spans="3:11">
      <c r="C183" s="4"/>
      <c r="H183" s="23"/>
      <c r="I183" s="1"/>
      <c r="J183" s="1"/>
      <c r="K183" s="1"/>
    </row>
    <row r="184" spans="3:11">
      <c r="C184" s="4"/>
      <c r="H184" s="23"/>
      <c r="I184" s="1"/>
      <c r="J184" s="1"/>
      <c r="K184" s="1"/>
    </row>
    <row r="185" spans="3:11">
      <c r="C185" s="4"/>
      <c r="H185" s="23"/>
      <c r="I185" s="1"/>
      <c r="J185" s="1"/>
      <c r="K185" s="1"/>
    </row>
    <row r="186" spans="3:11">
      <c r="C186" s="4"/>
      <c r="H186" s="23"/>
      <c r="I186" s="1"/>
      <c r="J186" s="1"/>
      <c r="K186" s="1"/>
    </row>
    <row r="187" spans="3:11">
      <c r="C187" s="4"/>
      <c r="H187" s="23"/>
      <c r="I187" s="1"/>
      <c r="J187" s="1"/>
      <c r="K187" s="1"/>
    </row>
    <row r="188" spans="3:11">
      <c r="C188" s="4"/>
      <c r="H188" s="23"/>
      <c r="I188" s="1"/>
      <c r="J188" s="1"/>
      <c r="K188" s="1"/>
    </row>
    <row r="189" spans="3:11">
      <c r="C189" s="4"/>
      <c r="H189" s="23"/>
      <c r="I189" s="1"/>
      <c r="J189" s="1"/>
      <c r="K189" s="1"/>
    </row>
    <row r="190" spans="3:11">
      <c r="C190" s="4"/>
      <c r="H190" s="23"/>
      <c r="I190" s="1"/>
      <c r="J190" s="1"/>
      <c r="K190" s="1"/>
    </row>
    <row r="191" spans="3:11">
      <c r="C191" s="4"/>
      <c r="H191" s="23"/>
      <c r="I191" s="1"/>
      <c r="J191" s="1"/>
      <c r="K191" s="1"/>
    </row>
    <row r="192" spans="3:11">
      <c r="C192" s="4"/>
      <c r="I192" s="1"/>
      <c r="J192" s="1"/>
      <c r="K192" s="1"/>
    </row>
    <row r="193" spans="3:3">
      <c r="C193" s="4"/>
    </row>
  </sheetData>
  <sheetProtection sheet="1" objects="1" scenarios="1"/>
  <mergeCells count="2">
    <mergeCell ref="G1:J1"/>
    <mergeCell ref="G2:H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00B050"/>
  </sheetPr>
  <dimension ref="A1:AQ502"/>
  <sheetViews>
    <sheetView tabSelected="1" zoomScale="80" zoomScaleNormal="80" workbookViewId="0">
      <pane xSplit="4" ySplit="1" topLeftCell="E2" activePane="bottomRight" state="frozen"/>
      <selection pane="bottomRight" activeCell="F6" sqref="F6"/>
      <selection pane="bottomLeft" activeCell="A2" sqref="A2"/>
      <selection pane="topRight" activeCell="E1" sqref="E1"/>
    </sheetView>
  </sheetViews>
  <sheetFormatPr defaultColWidth="9.140625" defaultRowHeight="51" customHeight="1"/>
  <cols>
    <col min="1" max="1" width="13.28515625" style="1" customWidth="1"/>
    <col min="2" max="2" width="10.140625" style="1" customWidth="1"/>
    <col min="3" max="3" width="17.28515625" style="1" customWidth="1"/>
    <col min="4" max="4" width="32.85546875" style="1" customWidth="1"/>
    <col min="5" max="5" width="39.5703125" style="1" customWidth="1"/>
    <col min="6" max="6" width="14.85546875" style="68" customWidth="1"/>
    <col min="7" max="7" width="19.7109375" style="1" customWidth="1"/>
    <col min="8" max="8" width="28.42578125" style="1" customWidth="1"/>
    <col min="9" max="9" width="13.42578125" style="1" customWidth="1"/>
    <col min="10" max="10" width="20.28515625" style="1" customWidth="1"/>
    <col min="11" max="11" width="26.5703125" style="1" customWidth="1"/>
    <col min="12" max="12" width="31.85546875" style="1" bestFit="1" customWidth="1"/>
    <col min="13" max="13" width="23.28515625" style="2" customWidth="1"/>
    <col min="14" max="14" width="33.28515625" style="1" customWidth="1"/>
    <col min="15" max="15" width="31.5703125" style="1" customWidth="1"/>
    <col min="16" max="16" width="33.5703125" style="1" customWidth="1"/>
    <col min="17" max="17" width="33.7109375" style="1" customWidth="1"/>
    <col min="18" max="18" width="20.7109375" style="60" bestFit="1" customWidth="1"/>
    <col min="19" max="20" width="20.7109375" style="61" bestFit="1" customWidth="1"/>
    <col min="21" max="22" width="20.7109375" style="61" customWidth="1"/>
    <col min="23" max="23" width="18.5703125" style="68" customWidth="1"/>
    <col min="24" max="24" width="20" style="68" customWidth="1"/>
    <col min="25" max="25" width="16.5703125" style="1" bestFit="1" customWidth="1"/>
    <col min="26" max="26" width="18.7109375" style="1" customWidth="1"/>
    <col min="27" max="27" width="11.42578125" style="1" customWidth="1"/>
    <col min="28" max="28" width="23.85546875" style="1" customWidth="1"/>
    <col min="29" max="31" width="16.85546875" style="61" customWidth="1"/>
    <col min="32" max="32" width="12.85546875" style="1" customWidth="1"/>
    <col min="33" max="33" width="10.7109375" style="1" customWidth="1"/>
    <col min="34" max="34" width="18.5703125" style="1" bestFit="1" customWidth="1"/>
    <col min="35" max="35" width="13.85546875" style="68" bestFit="1" customWidth="1"/>
    <col min="36" max="36" width="12" style="1" bestFit="1" customWidth="1"/>
    <col min="37" max="37" width="13.42578125" style="1" customWidth="1"/>
    <col min="38" max="38" width="23.5703125" style="1" customWidth="1"/>
    <col min="39" max="39" width="14.85546875" style="1" customWidth="1"/>
    <col min="40" max="40" width="16.85546875" style="61" customWidth="1"/>
    <col min="41" max="42" width="26" style="1" customWidth="1"/>
    <col min="43" max="43" width="41.5703125" style="1" customWidth="1"/>
    <col min="44" max="16384" width="9.140625" style="1"/>
  </cols>
  <sheetData>
    <row r="1" spans="1:43" s="152" customFormat="1" ht="90">
      <c r="A1" s="145" t="s">
        <v>17</v>
      </c>
      <c r="B1" s="146" t="s">
        <v>21</v>
      </c>
      <c r="C1" s="146" t="s">
        <v>26</v>
      </c>
      <c r="D1" s="146" t="s">
        <v>30</v>
      </c>
      <c r="E1" s="147" t="s">
        <v>32</v>
      </c>
      <c r="F1" s="148" t="s">
        <v>39</v>
      </c>
      <c r="G1" s="146" t="s">
        <v>44</v>
      </c>
      <c r="H1" s="147" t="s">
        <v>49</v>
      </c>
      <c r="I1" s="146" t="s">
        <v>54</v>
      </c>
      <c r="J1" s="146" t="s">
        <v>59</v>
      </c>
      <c r="K1" s="146" t="s">
        <v>64</v>
      </c>
      <c r="L1" s="146" t="s">
        <v>69</v>
      </c>
      <c r="M1" s="146" t="s">
        <v>74</v>
      </c>
      <c r="N1" s="146" t="s">
        <v>37</v>
      </c>
      <c r="O1" s="146" t="s">
        <v>42</v>
      </c>
      <c r="P1" s="146" t="s">
        <v>47</v>
      </c>
      <c r="Q1" s="146" t="s">
        <v>89</v>
      </c>
      <c r="R1" s="149" t="s">
        <v>94</v>
      </c>
      <c r="S1" s="151" t="s">
        <v>98</v>
      </c>
      <c r="T1" s="151" t="s">
        <v>100</v>
      </c>
      <c r="U1" s="150" t="s">
        <v>102</v>
      </c>
      <c r="V1" s="150" t="s">
        <v>104</v>
      </c>
      <c r="W1" s="146" t="s">
        <v>108</v>
      </c>
      <c r="X1" s="148" t="s">
        <v>112</v>
      </c>
      <c r="Y1" s="147" t="s">
        <v>115</v>
      </c>
      <c r="Z1" s="147" t="s">
        <v>118</v>
      </c>
      <c r="AA1" s="147" t="s">
        <v>120</v>
      </c>
      <c r="AB1" s="147" t="s">
        <v>123</v>
      </c>
      <c r="AC1" s="151" t="s">
        <v>126</v>
      </c>
      <c r="AD1" s="151" t="s">
        <v>129</v>
      </c>
      <c r="AE1" s="151" t="s">
        <v>132</v>
      </c>
      <c r="AF1" s="147" t="s">
        <v>135</v>
      </c>
      <c r="AG1" s="147" t="s">
        <v>138</v>
      </c>
      <c r="AH1" s="147" t="s">
        <v>141</v>
      </c>
      <c r="AI1" s="148" t="s">
        <v>144</v>
      </c>
      <c r="AJ1" s="147" t="s">
        <v>148</v>
      </c>
      <c r="AK1" s="147" t="s">
        <v>62</v>
      </c>
      <c r="AL1" s="147" t="s">
        <v>61</v>
      </c>
      <c r="AM1" s="147" t="s">
        <v>155</v>
      </c>
      <c r="AN1" s="151" t="s">
        <v>160</v>
      </c>
      <c r="AO1" s="147" t="s">
        <v>163</v>
      </c>
      <c r="AP1" s="147" t="s">
        <v>166</v>
      </c>
      <c r="AQ1" s="147" t="s">
        <v>168</v>
      </c>
    </row>
    <row r="2" spans="1:43" s="2" customFormat="1" ht="51" customHeight="1">
      <c r="A2" s="124" t="s">
        <v>170</v>
      </c>
      <c r="B2" s="119" t="s">
        <v>171</v>
      </c>
      <c r="C2" s="119" t="s">
        <v>172</v>
      </c>
      <c r="D2" s="125" t="s">
        <v>173</v>
      </c>
      <c r="E2" s="126" t="s">
        <v>174</v>
      </c>
      <c r="F2" s="119">
        <v>1</v>
      </c>
      <c r="G2" s="119">
        <v>622</v>
      </c>
      <c r="H2" s="119" t="s">
        <v>175</v>
      </c>
      <c r="I2" s="119" t="s">
        <v>176</v>
      </c>
      <c r="J2" s="127" t="s">
        <v>177</v>
      </c>
      <c r="K2" s="119" t="s">
        <v>178</v>
      </c>
      <c r="L2" s="119" t="s">
        <v>179</v>
      </c>
      <c r="M2" s="119" t="s">
        <v>180</v>
      </c>
      <c r="N2" s="119" t="s">
        <v>181</v>
      </c>
      <c r="O2" s="119" t="s">
        <v>182</v>
      </c>
      <c r="P2" s="119" t="s">
        <v>183</v>
      </c>
      <c r="Q2" s="119" t="s">
        <v>184</v>
      </c>
      <c r="R2" s="128">
        <v>44535</v>
      </c>
      <c r="S2" s="129"/>
      <c r="T2" s="129"/>
      <c r="U2" s="129">
        <v>1</v>
      </c>
      <c r="V2" s="129" t="s">
        <v>106</v>
      </c>
      <c r="W2" s="119" t="s">
        <v>185</v>
      </c>
      <c r="X2" s="119">
        <v>1002</v>
      </c>
      <c r="Y2" s="130"/>
      <c r="Z2" s="119"/>
      <c r="AA2" s="119"/>
      <c r="AB2" s="119" t="s">
        <v>186</v>
      </c>
      <c r="AC2" s="128">
        <v>43871</v>
      </c>
      <c r="AD2" s="128">
        <v>43871</v>
      </c>
      <c r="AE2" s="128">
        <v>44237</v>
      </c>
      <c r="AF2" s="119">
        <v>2</v>
      </c>
      <c r="AG2" s="126">
        <v>2</v>
      </c>
      <c r="AH2" s="119"/>
      <c r="AI2" s="119">
        <v>0</v>
      </c>
      <c r="AJ2" s="119"/>
      <c r="AK2" s="131">
        <v>2500</v>
      </c>
      <c r="AL2" s="131">
        <v>2750</v>
      </c>
      <c r="AM2" s="119" t="s">
        <v>187</v>
      </c>
      <c r="AN2" s="128">
        <v>43871</v>
      </c>
      <c r="AO2" s="127" t="s">
        <v>188</v>
      </c>
      <c r="AP2" s="127"/>
      <c r="AQ2" s="119"/>
    </row>
    <row r="3" spans="1:43" s="2" customFormat="1" ht="51" customHeight="1">
      <c r="A3" s="120">
        <v>1</v>
      </c>
      <c r="B3" s="53"/>
      <c r="C3" s="53"/>
      <c r="D3" s="90"/>
      <c r="E3" s="122"/>
      <c r="F3" s="102" t="str">
        <f t="shared" ref="F3:F66" si="0">IF(ISBLANK(B3),"",IF(ISBLANK(E3),0,1))</f>
        <v/>
      </c>
      <c r="G3" s="53"/>
      <c r="H3" s="53"/>
      <c r="I3" s="53"/>
      <c r="J3" s="91"/>
      <c r="K3" s="53"/>
      <c r="L3" s="53"/>
      <c r="M3" s="53"/>
      <c r="N3" s="53"/>
      <c r="O3" s="53"/>
      <c r="P3" s="53"/>
      <c r="Q3" s="53"/>
      <c r="R3" s="59"/>
      <c r="S3" s="123"/>
      <c r="T3" s="123"/>
      <c r="U3" s="87"/>
      <c r="V3" s="87"/>
      <c r="W3" s="53"/>
      <c r="X3" s="102" t="str">
        <f>IFERROR(VLOOKUP(W3,Specifications!A:B,2,FALSE),"")</f>
        <v/>
      </c>
      <c r="Y3" s="92"/>
      <c r="Z3" s="53"/>
      <c r="AA3" s="53"/>
      <c r="AB3" s="53"/>
      <c r="AC3" s="59"/>
      <c r="AD3" s="59"/>
      <c r="AE3" s="59"/>
      <c r="AF3" s="53"/>
      <c r="AG3" s="58"/>
      <c r="AH3" s="53"/>
      <c r="AI3" s="102" t="str">
        <f t="shared" ref="AI3:AI66" si="1">IF(ISBLANK(B3),"",IF(ISBLANK(AH3),0,1))</f>
        <v/>
      </c>
      <c r="AJ3" s="53"/>
      <c r="AK3" s="88"/>
      <c r="AL3" s="88"/>
      <c r="AM3" s="53"/>
      <c r="AN3" s="59"/>
      <c r="AO3" s="91"/>
      <c r="AP3" s="91"/>
      <c r="AQ3" s="53"/>
    </row>
    <row r="4" spans="1:43" s="2" customFormat="1" ht="51" customHeight="1">
      <c r="A4" s="120">
        <v>2</v>
      </c>
      <c r="B4" s="53"/>
      <c r="C4" s="53"/>
      <c r="D4" s="90"/>
      <c r="E4" s="122"/>
      <c r="F4" s="102" t="str">
        <f t="shared" si="0"/>
        <v/>
      </c>
      <c r="G4" s="53"/>
      <c r="H4" s="53"/>
      <c r="I4" s="53"/>
      <c r="J4" s="91"/>
      <c r="K4" s="53"/>
      <c r="L4" s="53"/>
      <c r="M4" s="53"/>
      <c r="N4" s="53"/>
      <c r="O4" s="53"/>
      <c r="P4" s="53"/>
      <c r="Q4" s="53"/>
      <c r="R4" s="59"/>
      <c r="S4" s="123"/>
      <c r="T4" s="123"/>
      <c r="U4" s="87"/>
      <c r="V4" s="87"/>
      <c r="W4" s="53"/>
      <c r="X4" s="102" t="str">
        <f>IFERROR(VLOOKUP(W4,Specifications!A:B,2,FALSE),"")</f>
        <v/>
      </c>
      <c r="Y4" s="92"/>
      <c r="Z4" s="53"/>
      <c r="AA4" s="53"/>
      <c r="AB4" s="53"/>
      <c r="AC4" s="59"/>
      <c r="AD4" s="59"/>
      <c r="AE4" s="59"/>
      <c r="AF4" s="53"/>
      <c r="AG4" s="58"/>
      <c r="AH4" s="53"/>
      <c r="AI4" s="102" t="str">
        <f t="shared" si="1"/>
        <v/>
      </c>
      <c r="AJ4" s="53"/>
      <c r="AK4" s="88"/>
      <c r="AL4" s="88"/>
      <c r="AM4" s="53"/>
      <c r="AN4" s="59"/>
      <c r="AO4" s="91"/>
      <c r="AP4" s="91"/>
      <c r="AQ4" s="53"/>
    </row>
    <row r="5" spans="1:43" s="2" customFormat="1" ht="51" customHeight="1">
      <c r="A5" s="120">
        <v>3</v>
      </c>
      <c r="B5" s="53"/>
      <c r="C5" s="53"/>
      <c r="D5" s="90"/>
      <c r="E5" s="122"/>
      <c r="F5" s="102" t="str">
        <f t="shared" si="0"/>
        <v/>
      </c>
      <c r="G5" s="53"/>
      <c r="H5" s="53"/>
      <c r="I5" s="53"/>
      <c r="J5" s="91"/>
      <c r="K5" s="53"/>
      <c r="L5" s="53"/>
      <c r="M5" s="53"/>
      <c r="N5" s="53"/>
      <c r="O5" s="53"/>
      <c r="P5" s="53"/>
      <c r="Q5" s="53"/>
      <c r="R5" s="59"/>
      <c r="S5" s="123"/>
      <c r="T5" s="123"/>
      <c r="U5" s="87"/>
      <c r="V5" s="87"/>
      <c r="W5" s="53"/>
      <c r="X5" s="102" t="str">
        <f>IFERROR(VLOOKUP(W5,Specifications!A:B,2,FALSE),"")</f>
        <v/>
      </c>
      <c r="Y5" s="92"/>
      <c r="Z5" s="53"/>
      <c r="AA5" s="53"/>
      <c r="AB5" s="53"/>
      <c r="AC5" s="59"/>
      <c r="AD5" s="59"/>
      <c r="AE5" s="59"/>
      <c r="AF5" s="53"/>
      <c r="AG5" s="58"/>
      <c r="AH5" s="53"/>
      <c r="AI5" s="102" t="str">
        <f t="shared" si="1"/>
        <v/>
      </c>
      <c r="AJ5" s="53"/>
      <c r="AK5" s="88"/>
      <c r="AL5" s="88"/>
      <c r="AM5" s="53"/>
      <c r="AN5" s="59"/>
      <c r="AO5" s="91"/>
      <c r="AP5" s="91"/>
      <c r="AQ5" s="53"/>
    </row>
    <row r="6" spans="1:43" s="2" customFormat="1" ht="51" customHeight="1">
      <c r="A6" s="120">
        <v>4</v>
      </c>
      <c r="B6" s="53"/>
      <c r="C6" s="53"/>
      <c r="D6" s="90"/>
      <c r="E6" s="122"/>
      <c r="F6" s="102" t="str">
        <f t="shared" si="0"/>
        <v/>
      </c>
      <c r="G6" s="53"/>
      <c r="H6" s="53"/>
      <c r="I6" s="53"/>
      <c r="J6" s="91"/>
      <c r="K6" s="53"/>
      <c r="L6" s="53"/>
      <c r="M6" s="53"/>
      <c r="N6" s="53"/>
      <c r="O6" s="53"/>
      <c r="P6" s="53"/>
      <c r="Q6" s="53"/>
      <c r="R6" s="59"/>
      <c r="S6" s="123"/>
      <c r="T6" s="123"/>
      <c r="U6" s="87"/>
      <c r="V6" s="87"/>
      <c r="W6" s="53"/>
      <c r="X6" s="102" t="str">
        <f>IFERROR(VLOOKUP(W6,Specifications!A:B,2,FALSE),"")</f>
        <v/>
      </c>
      <c r="Y6" s="92"/>
      <c r="Z6" s="53"/>
      <c r="AA6" s="53"/>
      <c r="AB6" s="53"/>
      <c r="AC6" s="59"/>
      <c r="AD6" s="59"/>
      <c r="AE6" s="59"/>
      <c r="AF6" s="53"/>
      <c r="AG6" s="58"/>
      <c r="AH6" s="53"/>
      <c r="AI6" s="102" t="str">
        <f t="shared" si="1"/>
        <v/>
      </c>
      <c r="AJ6" s="53"/>
      <c r="AK6" s="88"/>
      <c r="AL6" s="88"/>
      <c r="AM6" s="53"/>
      <c r="AN6" s="59"/>
      <c r="AO6" s="91"/>
      <c r="AP6" s="91"/>
      <c r="AQ6" s="53"/>
    </row>
    <row r="7" spans="1:43" s="2" customFormat="1" ht="51" customHeight="1">
      <c r="A7" s="120">
        <v>5</v>
      </c>
      <c r="B7" s="53"/>
      <c r="C7" s="53"/>
      <c r="D7" s="90"/>
      <c r="E7" s="122"/>
      <c r="F7" s="102" t="str">
        <f t="shared" si="0"/>
        <v/>
      </c>
      <c r="G7" s="53"/>
      <c r="H7" s="53"/>
      <c r="I7" s="53"/>
      <c r="J7" s="91"/>
      <c r="K7" s="53"/>
      <c r="L7" s="53"/>
      <c r="M7" s="53"/>
      <c r="N7" s="53"/>
      <c r="O7" s="53"/>
      <c r="P7" s="53"/>
      <c r="Q7" s="53"/>
      <c r="R7" s="59"/>
      <c r="S7" s="123"/>
      <c r="T7" s="123"/>
      <c r="U7" s="87"/>
      <c r="V7" s="87"/>
      <c r="W7" s="53"/>
      <c r="X7" s="102" t="str">
        <f>IFERROR(VLOOKUP(W7,Specifications!A:B,2,FALSE),"")</f>
        <v/>
      </c>
      <c r="Y7" s="92"/>
      <c r="Z7" s="53"/>
      <c r="AA7" s="53"/>
      <c r="AB7" s="53"/>
      <c r="AC7" s="59"/>
      <c r="AD7" s="59"/>
      <c r="AE7" s="59"/>
      <c r="AF7" s="53"/>
      <c r="AG7" s="58"/>
      <c r="AH7" s="53"/>
      <c r="AI7" s="102" t="str">
        <f t="shared" si="1"/>
        <v/>
      </c>
      <c r="AJ7" s="53"/>
      <c r="AK7" s="88"/>
      <c r="AL7" s="88"/>
      <c r="AM7" s="53"/>
      <c r="AN7" s="59"/>
      <c r="AO7" s="91"/>
      <c r="AP7" s="91"/>
      <c r="AQ7" s="53"/>
    </row>
    <row r="8" spans="1:43" s="2" customFormat="1" ht="51" customHeight="1">
      <c r="A8" s="120">
        <v>6</v>
      </c>
      <c r="B8" s="53"/>
      <c r="C8" s="53"/>
      <c r="D8" s="90"/>
      <c r="E8" s="122"/>
      <c r="F8" s="102" t="str">
        <f t="shared" si="0"/>
        <v/>
      </c>
      <c r="G8" s="53"/>
      <c r="H8" s="53"/>
      <c r="I8" s="53"/>
      <c r="J8" s="91"/>
      <c r="K8" s="53"/>
      <c r="L8" s="53"/>
      <c r="M8" s="53"/>
      <c r="N8" s="53"/>
      <c r="O8" s="53"/>
      <c r="P8" s="53"/>
      <c r="Q8" s="53"/>
      <c r="R8" s="59"/>
      <c r="S8" s="123"/>
      <c r="T8" s="123"/>
      <c r="U8" s="87"/>
      <c r="V8" s="87"/>
      <c r="W8" s="53"/>
      <c r="X8" s="102" t="str">
        <f>IFERROR(VLOOKUP(W8,Specifications!A:B,2,FALSE),"")</f>
        <v/>
      </c>
      <c r="Y8" s="92"/>
      <c r="Z8" s="53"/>
      <c r="AA8" s="53"/>
      <c r="AB8" s="53"/>
      <c r="AC8" s="59"/>
      <c r="AD8" s="59"/>
      <c r="AE8" s="59"/>
      <c r="AF8" s="53"/>
      <c r="AG8" s="58"/>
      <c r="AH8" s="53"/>
      <c r="AI8" s="102" t="str">
        <f t="shared" si="1"/>
        <v/>
      </c>
      <c r="AJ8" s="53"/>
      <c r="AK8" s="88"/>
      <c r="AL8" s="88"/>
      <c r="AM8" s="53"/>
      <c r="AN8" s="59"/>
      <c r="AO8" s="91"/>
      <c r="AP8" s="91"/>
      <c r="AQ8" s="53"/>
    </row>
    <row r="9" spans="1:43" s="2" customFormat="1" ht="51" customHeight="1">
      <c r="A9" s="120">
        <v>7</v>
      </c>
      <c r="B9" s="53"/>
      <c r="C9" s="53"/>
      <c r="D9" s="90"/>
      <c r="E9" s="122"/>
      <c r="F9" s="102" t="str">
        <f t="shared" si="0"/>
        <v/>
      </c>
      <c r="G9" s="53"/>
      <c r="H9" s="53"/>
      <c r="I9" s="53"/>
      <c r="J9" s="91"/>
      <c r="K9" s="53"/>
      <c r="L9" s="53"/>
      <c r="M9" s="53"/>
      <c r="N9" s="53"/>
      <c r="O9" s="53"/>
      <c r="P9" s="53"/>
      <c r="Q9" s="53"/>
      <c r="R9" s="59"/>
      <c r="S9" s="123"/>
      <c r="T9" s="123"/>
      <c r="U9" s="87"/>
      <c r="V9" s="87"/>
      <c r="W9" s="53"/>
      <c r="X9" s="102" t="str">
        <f>IFERROR(VLOOKUP(W9,Specifications!A:B,2,FALSE),"")</f>
        <v/>
      </c>
      <c r="Y9" s="92"/>
      <c r="Z9" s="53"/>
      <c r="AA9" s="53"/>
      <c r="AB9" s="53"/>
      <c r="AC9" s="59"/>
      <c r="AD9" s="59"/>
      <c r="AE9" s="59"/>
      <c r="AF9" s="53"/>
      <c r="AG9" s="58"/>
      <c r="AH9" s="53"/>
      <c r="AI9" s="102" t="str">
        <f t="shared" si="1"/>
        <v/>
      </c>
      <c r="AJ9" s="53"/>
      <c r="AK9" s="88"/>
      <c r="AL9" s="88"/>
      <c r="AM9" s="53"/>
      <c r="AN9" s="59"/>
      <c r="AO9" s="91"/>
      <c r="AP9" s="91"/>
      <c r="AQ9" s="53"/>
    </row>
    <row r="10" spans="1:43" s="2" customFormat="1" ht="51" customHeight="1">
      <c r="A10" s="120">
        <v>8</v>
      </c>
      <c r="B10" s="53"/>
      <c r="C10" s="53"/>
      <c r="D10" s="90"/>
      <c r="E10" s="122"/>
      <c r="F10" s="102" t="str">
        <f t="shared" si="0"/>
        <v/>
      </c>
      <c r="G10" s="53"/>
      <c r="H10" s="53"/>
      <c r="I10" s="53"/>
      <c r="J10" s="91"/>
      <c r="K10" s="53"/>
      <c r="L10" s="53"/>
      <c r="M10" s="53"/>
      <c r="N10" s="53"/>
      <c r="O10" s="53"/>
      <c r="P10" s="53"/>
      <c r="Q10" s="53"/>
      <c r="R10" s="59"/>
      <c r="S10" s="123"/>
      <c r="T10" s="123"/>
      <c r="U10" s="87"/>
      <c r="V10" s="87"/>
      <c r="W10" s="53"/>
      <c r="X10" s="102" t="str">
        <f>IFERROR(VLOOKUP(W10,Specifications!A:B,2,FALSE),"")</f>
        <v/>
      </c>
      <c r="Y10" s="92"/>
      <c r="Z10" s="53"/>
      <c r="AA10" s="53"/>
      <c r="AB10" s="53"/>
      <c r="AC10" s="59"/>
      <c r="AD10" s="59"/>
      <c r="AE10" s="59"/>
      <c r="AF10" s="53"/>
      <c r="AG10" s="58"/>
      <c r="AH10" s="53"/>
      <c r="AI10" s="102" t="str">
        <f t="shared" si="1"/>
        <v/>
      </c>
      <c r="AJ10" s="53"/>
      <c r="AK10" s="88"/>
      <c r="AL10" s="88"/>
      <c r="AM10" s="53"/>
      <c r="AN10" s="59"/>
      <c r="AO10" s="91"/>
      <c r="AP10" s="91"/>
      <c r="AQ10" s="53"/>
    </row>
    <row r="11" spans="1:43" s="2" customFormat="1" ht="51" customHeight="1">
      <c r="A11" s="120">
        <v>9</v>
      </c>
      <c r="B11" s="53"/>
      <c r="C11" s="53"/>
      <c r="D11" s="90"/>
      <c r="E11" s="122"/>
      <c r="F11" s="102" t="str">
        <f t="shared" si="0"/>
        <v/>
      </c>
      <c r="G11" s="53"/>
      <c r="H11" s="53"/>
      <c r="I11" s="53"/>
      <c r="J11" s="91"/>
      <c r="K11" s="53"/>
      <c r="L11" s="53"/>
      <c r="M11" s="53"/>
      <c r="N11" s="53"/>
      <c r="O11" s="53"/>
      <c r="P11" s="53"/>
      <c r="Q11" s="53"/>
      <c r="R11" s="59"/>
      <c r="S11" s="123"/>
      <c r="T11" s="123"/>
      <c r="U11" s="87"/>
      <c r="V11" s="87"/>
      <c r="W11" s="53"/>
      <c r="X11" s="102" t="str">
        <f>IFERROR(VLOOKUP(W11,Specifications!A:B,2,FALSE),"")</f>
        <v/>
      </c>
      <c r="Y11" s="92"/>
      <c r="Z11" s="53"/>
      <c r="AA11" s="53"/>
      <c r="AB11" s="53"/>
      <c r="AC11" s="59"/>
      <c r="AD11" s="59"/>
      <c r="AE11" s="59"/>
      <c r="AF11" s="53"/>
      <c r="AG11" s="58"/>
      <c r="AH11" s="53"/>
      <c r="AI11" s="102" t="str">
        <f t="shared" si="1"/>
        <v/>
      </c>
      <c r="AJ11" s="53"/>
      <c r="AK11" s="88"/>
      <c r="AL11" s="88"/>
      <c r="AM11" s="53"/>
      <c r="AN11" s="59"/>
      <c r="AO11" s="91"/>
      <c r="AP11" s="91"/>
      <c r="AQ11" s="53"/>
    </row>
    <row r="12" spans="1:43" s="2" customFormat="1" ht="51" customHeight="1">
      <c r="A12" s="120">
        <v>10</v>
      </c>
      <c r="B12" s="53"/>
      <c r="C12" s="53"/>
      <c r="D12" s="90"/>
      <c r="E12" s="122"/>
      <c r="F12" s="102" t="str">
        <f t="shared" si="0"/>
        <v/>
      </c>
      <c r="G12" s="53"/>
      <c r="H12" s="53"/>
      <c r="I12" s="53"/>
      <c r="J12" s="91"/>
      <c r="K12" s="53"/>
      <c r="L12" s="53"/>
      <c r="M12" s="53"/>
      <c r="N12" s="53"/>
      <c r="O12" s="53"/>
      <c r="P12" s="53"/>
      <c r="Q12" s="53"/>
      <c r="R12" s="59"/>
      <c r="S12" s="123"/>
      <c r="T12" s="123"/>
      <c r="U12" s="87"/>
      <c r="V12" s="87"/>
      <c r="W12" s="53"/>
      <c r="X12" s="102" t="str">
        <f>IFERROR(VLOOKUP(W12,Specifications!A:B,2,FALSE),"")</f>
        <v/>
      </c>
      <c r="Y12" s="92"/>
      <c r="Z12" s="53"/>
      <c r="AA12" s="53"/>
      <c r="AB12" s="53"/>
      <c r="AC12" s="59"/>
      <c r="AD12" s="59"/>
      <c r="AE12" s="59"/>
      <c r="AF12" s="53"/>
      <c r="AG12" s="58"/>
      <c r="AH12" s="53"/>
      <c r="AI12" s="102" t="str">
        <f t="shared" si="1"/>
        <v/>
      </c>
      <c r="AJ12" s="53"/>
      <c r="AK12" s="88"/>
      <c r="AL12" s="88"/>
      <c r="AM12" s="53"/>
      <c r="AN12" s="59"/>
      <c r="AO12" s="91"/>
      <c r="AP12" s="91"/>
      <c r="AQ12" s="53"/>
    </row>
    <row r="13" spans="1:43" s="2" customFormat="1" ht="51" customHeight="1">
      <c r="A13" s="120">
        <v>11</v>
      </c>
      <c r="B13" s="53"/>
      <c r="C13" s="53"/>
      <c r="D13" s="90"/>
      <c r="E13" s="122"/>
      <c r="F13" s="102" t="str">
        <f t="shared" si="0"/>
        <v/>
      </c>
      <c r="G13" s="53"/>
      <c r="H13" s="53"/>
      <c r="I13" s="53"/>
      <c r="J13" s="91"/>
      <c r="K13" s="53"/>
      <c r="L13" s="53"/>
      <c r="M13" s="53"/>
      <c r="N13" s="53"/>
      <c r="O13" s="53"/>
      <c r="P13" s="53"/>
      <c r="Q13" s="53"/>
      <c r="R13" s="59"/>
      <c r="S13" s="123"/>
      <c r="T13" s="123"/>
      <c r="U13" s="87"/>
      <c r="V13" s="87"/>
      <c r="W13" s="53"/>
      <c r="X13" s="102" t="str">
        <f>IFERROR(VLOOKUP(W13,Specifications!A:B,2,FALSE),"")</f>
        <v/>
      </c>
      <c r="Y13" s="92"/>
      <c r="Z13" s="53"/>
      <c r="AA13" s="53"/>
      <c r="AB13" s="53"/>
      <c r="AC13" s="59"/>
      <c r="AD13" s="59"/>
      <c r="AE13" s="59"/>
      <c r="AF13" s="53"/>
      <c r="AG13" s="58"/>
      <c r="AH13" s="53"/>
      <c r="AI13" s="102" t="str">
        <f t="shared" si="1"/>
        <v/>
      </c>
      <c r="AJ13" s="53"/>
      <c r="AK13" s="88"/>
      <c r="AL13" s="88"/>
      <c r="AM13" s="53"/>
      <c r="AN13" s="59"/>
      <c r="AO13" s="91"/>
      <c r="AP13" s="91"/>
      <c r="AQ13" s="53"/>
    </row>
    <row r="14" spans="1:43" s="2" customFormat="1" ht="51" customHeight="1">
      <c r="A14" s="120">
        <v>12</v>
      </c>
      <c r="B14" s="53"/>
      <c r="C14" s="53"/>
      <c r="D14" s="90"/>
      <c r="E14" s="122"/>
      <c r="F14" s="102" t="str">
        <f t="shared" si="0"/>
        <v/>
      </c>
      <c r="G14" s="53"/>
      <c r="H14" s="53"/>
      <c r="I14" s="53"/>
      <c r="J14" s="91"/>
      <c r="K14" s="53"/>
      <c r="L14" s="53"/>
      <c r="M14" s="53"/>
      <c r="N14" s="53"/>
      <c r="O14" s="53"/>
      <c r="P14" s="53"/>
      <c r="Q14" s="53"/>
      <c r="R14" s="59"/>
      <c r="S14" s="123"/>
      <c r="T14" s="123"/>
      <c r="U14" s="87"/>
      <c r="V14" s="87"/>
      <c r="W14" s="53"/>
      <c r="X14" s="102" t="str">
        <f>IFERROR(VLOOKUP(W14,Specifications!A:B,2,FALSE),"")</f>
        <v/>
      </c>
      <c r="Y14" s="92"/>
      <c r="Z14" s="53"/>
      <c r="AA14" s="53"/>
      <c r="AB14" s="53"/>
      <c r="AC14" s="59"/>
      <c r="AD14" s="59"/>
      <c r="AE14" s="59"/>
      <c r="AF14" s="53"/>
      <c r="AG14" s="58"/>
      <c r="AH14" s="53"/>
      <c r="AI14" s="102" t="str">
        <f t="shared" si="1"/>
        <v/>
      </c>
      <c r="AJ14" s="53"/>
      <c r="AK14" s="88"/>
      <c r="AL14" s="88"/>
      <c r="AM14" s="53"/>
      <c r="AN14" s="59"/>
      <c r="AO14" s="91"/>
      <c r="AP14" s="91"/>
      <c r="AQ14" s="53"/>
    </row>
    <row r="15" spans="1:43" s="2" customFormat="1" ht="51" customHeight="1">
      <c r="A15" s="120">
        <v>13</v>
      </c>
      <c r="B15" s="53"/>
      <c r="C15" s="53"/>
      <c r="D15" s="90"/>
      <c r="E15" s="122"/>
      <c r="F15" s="102" t="str">
        <f t="shared" si="0"/>
        <v/>
      </c>
      <c r="G15" s="53"/>
      <c r="H15" s="53"/>
      <c r="I15" s="53"/>
      <c r="J15" s="91"/>
      <c r="K15" s="53"/>
      <c r="L15" s="53"/>
      <c r="M15" s="53"/>
      <c r="N15" s="53"/>
      <c r="O15" s="53"/>
      <c r="P15" s="53"/>
      <c r="Q15" s="53"/>
      <c r="R15" s="59"/>
      <c r="S15" s="123"/>
      <c r="T15" s="123"/>
      <c r="U15" s="87"/>
      <c r="V15" s="87"/>
      <c r="W15" s="53"/>
      <c r="X15" s="102" t="str">
        <f>IFERROR(VLOOKUP(W15,Specifications!A:B,2,FALSE),"")</f>
        <v/>
      </c>
      <c r="Y15" s="92"/>
      <c r="Z15" s="53"/>
      <c r="AA15" s="53"/>
      <c r="AB15" s="53"/>
      <c r="AC15" s="59"/>
      <c r="AD15" s="59"/>
      <c r="AE15" s="59"/>
      <c r="AF15" s="53"/>
      <c r="AG15" s="58"/>
      <c r="AH15" s="53"/>
      <c r="AI15" s="102" t="str">
        <f t="shared" si="1"/>
        <v/>
      </c>
      <c r="AJ15" s="53"/>
      <c r="AK15" s="88"/>
      <c r="AL15" s="88"/>
      <c r="AM15" s="53"/>
      <c r="AN15" s="59"/>
      <c r="AO15" s="91"/>
      <c r="AP15" s="91"/>
      <c r="AQ15" s="53"/>
    </row>
    <row r="16" spans="1:43" s="2" customFormat="1" ht="51" customHeight="1">
      <c r="A16" s="120">
        <v>14</v>
      </c>
      <c r="B16" s="53"/>
      <c r="C16" s="53"/>
      <c r="D16" s="90"/>
      <c r="E16" s="122"/>
      <c r="F16" s="102" t="str">
        <f t="shared" si="0"/>
        <v/>
      </c>
      <c r="G16" s="53"/>
      <c r="H16" s="53"/>
      <c r="I16" s="53"/>
      <c r="J16" s="91"/>
      <c r="K16" s="53"/>
      <c r="L16" s="53"/>
      <c r="M16" s="53"/>
      <c r="N16" s="53"/>
      <c r="O16" s="53"/>
      <c r="P16" s="53"/>
      <c r="Q16" s="53"/>
      <c r="R16" s="59"/>
      <c r="S16" s="123"/>
      <c r="T16" s="123"/>
      <c r="U16" s="87"/>
      <c r="V16" s="87"/>
      <c r="W16" s="53"/>
      <c r="X16" s="102" t="str">
        <f>IFERROR(VLOOKUP(W16,Specifications!A:B,2,FALSE),"")</f>
        <v/>
      </c>
      <c r="Y16" s="92"/>
      <c r="Z16" s="53"/>
      <c r="AA16" s="53"/>
      <c r="AB16" s="53"/>
      <c r="AC16" s="59"/>
      <c r="AD16" s="59"/>
      <c r="AE16" s="59"/>
      <c r="AF16" s="53"/>
      <c r="AG16" s="58"/>
      <c r="AH16" s="53"/>
      <c r="AI16" s="102" t="str">
        <f t="shared" si="1"/>
        <v/>
      </c>
      <c r="AJ16" s="53"/>
      <c r="AK16" s="88"/>
      <c r="AL16" s="88"/>
      <c r="AM16" s="53"/>
      <c r="AN16" s="59"/>
      <c r="AO16" s="91"/>
      <c r="AP16" s="91"/>
      <c r="AQ16" s="53"/>
    </row>
    <row r="17" spans="1:43" s="2" customFormat="1" ht="51" customHeight="1">
      <c r="A17" s="120">
        <v>15</v>
      </c>
      <c r="B17" s="53"/>
      <c r="C17" s="53"/>
      <c r="D17" s="90"/>
      <c r="E17" s="122"/>
      <c r="F17" s="102" t="str">
        <f t="shared" si="0"/>
        <v/>
      </c>
      <c r="G17" s="53"/>
      <c r="H17" s="53"/>
      <c r="I17" s="53"/>
      <c r="J17" s="91"/>
      <c r="K17" s="53"/>
      <c r="L17" s="53"/>
      <c r="M17" s="53"/>
      <c r="N17" s="53"/>
      <c r="O17" s="53"/>
      <c r="P17" s="53"/>
      <c r="Q17" s="53"/>
      <c r="R17" s="59"/>
      <c r="S17" s="123"/>
      <c r="T17" s="123"/>
      <c r="U17" s="87"/>
      <c r="V17" s="87"/>
      <c r="W17" s="53"/>
      <c r="X17" s="102" t="str">
        <f>IFERROR(VLOOKUP(W17,Specifications!A:B,2,FALSE),"")</f>
        <v/>
      </c>
      <c r="Y17" s="92"/>
      <c r="Z17" s="53"/>
      <c r="AA17" s="53"/>
      <c r="AB17" s="53"/>
      <c r="AC17" s="59"/>
      <c r="AD17" s="59"/>
      <c r="AE17" s="59"/>
      <c r="AF17" s="53"/>
      <c r="AG17" s="58"/>
      <c r="AH17" s="53"/>
      <c r="AI17" s="102" t="str">
        <f t="shared" si="1"/>
        <v/>
      </c>
      <c r="AJ17" s="53"/>
      <c r="AK17" s="88"/>
      <c r="AL17" s="88"/>
      <c r="AM17" s="53"/>
      <c r="AN17" s="59"/>
      <c r="AO17" s="91"/>
      <c r="AP17" s="91"/>
      <c r="AQ17" s="53"/>
    </row>
    <row r="18" spans="1:43" s="2" customFormat="1" ht="51" customHeight="1">
      <c r="A18" s="120">
        <v>16</v>
      </c>
      <c r="B18" s="53"/>
      <c r="C18" s="53"/>
      <c r="D18" s="90"/>
      <c r="E18" s="122"/>
      <c r="F18" s="102" t="str">
        <f t="shared" si="0"/>
        <v/>
      </c>
      <c r="G18" s="53"/>
      <c r="H18" s="53"/>
      <c r="I18" s="53"/>
      <c r="J18" s="91"/>
      <c r="K18" s="53"/>
      <c r="L18" s="53"/>
      <c r="M18" s="53"/>
      <c r="N18" s="53"/>
      <c r="O18" s="53"/>
      <c r="P18" s="53"/>
      <c r="Q18" s="53"/>
      <c r="R18" s="59"/>
      <c r="S18" s="123"/>
      <c r="T18" s="123"/>
      <c r="U18" s="87"/>
      <c r="V18" s="87"/>
      <c r="W18" s="53"/>
      <c r="X18" s="102" t="str">
        <f>IFERROR(VLOOKUP(W18,Specifications!A:B,2,FALSE),"")</f>
        <v/>
      </c>
      <c r="Y18" s="92"/>
      <c r="Z18" s="53"/>
      <c r="AA18" s="53"/>
      <c r="AB18" s="53"/>
      <c r="AC18" s="59"/>
      <c r="AD18" s="59"/>
      <c r="AE18" s="59"/>
      <c r="AF18" s="53"/>
      <c r="AG18" s="58"/>
      <c r="AH18" s="53"/>
      <c r="AI18" s="102" t="str">
        <f t="shared" si="1"/>
        <v/>
      </c>
      <c r="AJ18" s="53"/>
      <c r="AK18" s="88"/>
      <c r="AL18" s="88"/>
      <c r="AM18" s="53"/>
      <c r="AN18" s="59"/>
      <c r="AO18" s="91"/>
      <c r="AP18" s="91"/>
      <c r="AQ18" s="53"/>
    </row>
    <row r="19" spans="1:43" s="2" customFormat="1" ht="51" customHeight="1">
      <c r="A19" s="120">
        <v>17</v>
      </c>
      <c r="B19" s="53"/>
      <c r="C19" s="53"/>
      <c r="D19" s="90"/>
      <c r="E19" s="122"/>
      <c r="F19" s="102" t="str">
        <f t="shared" si="0"/>
        <v/>
      </c>
      <c r="G19" s="53"/>
      <c r="H19" s="53"/>
      <c r="I19" s="53"/>
      <c r="J19" s="91"/>
      <c r="K19" s="53"/>
      <c r="L19" s="53"/>
      <c r="M19" s="53"/>
      <c r="N19" s="53"/>
      <c r="O19" s="53"/>
      <c r="P19" s="53"/>
      <c r="Q19" s="53"/>
      <c r="R19" s="59"/>
      <c r="S19" s="123"/>
      <c r="T19" s="123"/>
      <c r="U19" s="87"/>
      <c r="V19" s="87"/>
      <c r="W19" s="53"/>
      <c r="X19" s="102" t="str">
        <f>IFERROR(VLOOKUP(W19,Specifications!A:B,2,FALSE),"")</f>
        <v/>
      </c>
      <c r="Y19" s="92"/>
      <c r="Z19" s="53"/>
      <c r="AA19" s="53"/>
      <c r="AB19" s="53"/>
      <c r="AC19" s="59"/>
      <c r="AD19" s="59"/>
      <c r="AE19" s="59"/>
      <c r="AF19" s="53"/>
      <c r="AG19" s="58"/>
      <c r="AH19" s="53"/>
      <c r="AI19" s="102" t="str">
        <f t="shared" si="1"/>
        <v/>
      </c>
      <c r="AJ19" s="53"/>
      <c r="AK19" s="88"/>
      <c r="AL19" s="88"/>
      <c r="AM19" s="53"/>
      <c r="AN19" s="59"/>
      <c r="AO19" s="91"/>
      <c r="AP19" s="91"/>
      <c r="AQ19" s="53"/>
    </row>
    <row r="20" spans="1:43" s="2" customFormat="1" ht="51" customHeight="1">
      <c r="A20" s="120">
        <v>18</v>
      </c>
      <c r="B20" s="53"/>
      <c r="C20" s="53"/>
      <c r="D20" s="90"/>
      <c r="E20" s="122"/>
      <c r="F20" s="102" t="str">
        <f t="shared" si="0"/>
        <v/>
      </c>
      <c r="G20" s="53"/>
      <c r="H20" s="53"/>
      <c r="I20" s="53"/>
      <c r="J20" s="91"/>
      <c r="K20" s="53"/>
      <c r="L20" s="53"/>
      <c r="M20" s="53"/>
      <c r="N20" s="53"/>
      <c r="O20" s="53"/>
      <c r="P20" s="53"/>
      <c r="Q20" s="53"/>
      <c r="R20" s="59"/>
      <c r="S20" s="123"/>
      <c r="T20" s="123"/>
      <c r="U20" s="87"/>
      <c r="V20" s="87"/>
      <c r="W20" s="53"/>
      <c r="X20" s="102" t="str">
        <f>IFERROR(VLOOKUP(W20,Specifications!A:B,2,FALSE),"")</f>
        <v/>
      </c>
      <c r="Y20" s="92"/>
      <c r="Z20" s="53"/>
      <c r="AA20" s="53"/>
      <c r="AB20" s="53"/>
      <c r="AC20" s="59"/>
      <c r="AD20" s="59"/>
      <c r="AE20" s="59"/>
      <c r="AF20" s="53"/>
      <c r="AG20" s="58"/>
      <c r="AH20" s="53"/>
      <c r="AI20" s="102" t="str">
        <f t="shared" si="1"/>
        <v/>
      </c>
      <c r="AJ20" s="53"/>
      <c r="AK20" s="88"/>
      <c r="AL20" s="88"/>
      <c r="AM20" s="53"/>
      <c r="AN20" s="59"/>
      <c r="AO20" s="91"/>
      <c r="AP20" s="91"/>
      <c r="AQ20" s="53"/>
    </row>
    <row r="21" spans="1:43" s="2" customFormat="1" ht="51" customHeight="1">
      <c r="A21" s="120">
        <v>19</v>
      </c>
      <c r="B21" s="53"/>
      <c r="C21" s="53"/>
      <c r="D21" s="90"/>
      <c r="E21" s="122"/>
      <c r="F21" s="102" t="str">
        <f t="shared" si="0"/>
        <v/>
      </c>
      <c r="G21" s="53"/>
      <c r="H21" s="53"/>
      <c r="I21" s="53"/>
      <c r="J21" s="91"/>
      <c r="K21" s="53"/>
      <c r="L21" s="53"/>
      <c r="M21" s="53"/>
      <c r="N21" s="53"/>
      <c r="O21" s="53"/>
      <c r="P21" s="53"/>
      <c r="Q21" s="53"/>
      <c r="R21" s="59"/>
      <c r="S21" s="123"/>
      <c r="T21" s="123"/>
      <c r="U21" s="87"/>
      <c r="V21" s="87"/>
      <c r="W21" s="53"/>
      <c r="X21" s="102" t="str">
        <f>IFERROR(VLOOKUP(W21,Specifications!A:B,2,FALSE),"")</f>
        <v/>
      </c>
      <c r="Y21" s="92"/>
      <c r="Z21" s="53"/>
      <c r="AA21" s="53"/>
      <c r="AB21" s="53"/>
      <c r="AC21" s="59"/>
      <c r="AD21" s="59"/>
      <c r="AE21" s="59"/>
      <c r="AF21" s="53"/>
      <c r="AG21" s="58"/>
      <c r="AH21" s="53"/>
      <c r="AI21" s="102" t="str">
        <f t="shared" si="1"/>
        <v/>
      </c>
      <c r="AJ21" s="53"/>
      <c r="AK21" s="88"/>
      <c r="AL21" s="88"/>
      <c r="AM21" s="53"/>
      <c r="AN21" s="59"/>
      <c r="AO21" s="91"/>
      <c r="AP21" s="91"/>
      <c r="AQ21" s="53"/>
    </row>
    <row r="22" spans="1:43" s="2" customFormat="1" ht="51" customHeight="1">
      <c r="A22" s="120">
        <v>20</v>
      </c>
      <c r="B22" s="53"/>
      <c r="C22" s="53"/>
      <c r="D22" s="90"/>
      <c r="E22" s="122"/>
      <c r="F22" s="102" t="str">
        <f t="shared" si="0"/>
        <v/>
      </c>
      <c r="G22" s="53"/>
      <c r="H22" s="53"/>
      <c r="I22" s="53"/>
      <c r="J22" s="91"/>
      <c r="K22" s="53"/>
      <c r="L22" s="53"/>
      <c r="M22" s="53"/>
      <c r="N22" s="53"/>
      <c r="O22" s="53"/>
      <c r="P22" s="53"/>
      <c r="Q22" s="53"/>
      <c r="R22" s="59"/>
      <c r="S22" s="123"/>
      <c r="T22" s="123"/>
      <c r="U22" s="87"/>
      <c r="V22" s="87"/>
      <c r="W22" s="53"/>
      <c r="X22" s="102" t="str">
        <f>IFERROR(VLOOKUP(W22,Specifications!A:B,2,FALSE),"")</f>
        <v/>
      </c>
      <c r="Y22" s="92"/>
      <c r="Z22" s="53"/>
      <c r="AA22" s="53"/>
      <c r="AB22" s="53"/>
      <c r="AC22" s="59"/>
      <c r="AD22" s="59"/>
      <c r="AE22" s="59"/>
      <c r="AF22" s="53"/>
      <c r="AG22" s="58"/>
      <c r="AH22" s="53"/>
      <c r="AI22" s="102" t="str">
        <f t="shared" si="1"/>
        <v/>
      </c>
      <c r="AJ22" s="53"/>
      <c r="AK22" s="88"/>
      <c r="AL22" s="88"/>
      <c r="AM22" s="53"/>
      <c r="AN22" s="59"/>
      <c r="AO22" s="91"/>
      <c r="AP22" s="91"/>
      <c r="AQ22" s="53"/>
    </row>
    <row r="23" spans="1:43" s="2" customFormat="1" ht="51" customHeight="1">
      <c r="A23" s="120">
        <v>21</v>
      </c>
      <c r="B23" s="53"/>
      <c r="C23" s="53"/>
      <c r="D23" s="90"/>
      <c r="E23" s="122"/>
      <c r="F23" s="102" t="str">
        <f t="shared" si="0"/>
        <v/>
      </c>
      <c r="G23" s="53"/>
      <c r="H23" s="53"/>
      <c r="I23" s="53"/>
      <c r="J23" s="91"/>
      <c r="K23" s="53"/>
      <c r="L23" s="53"/>
      <c r="M23" s="53"/>
      <c r="N23" s="53"/>
      <c r="O23" s="53"/>
      <c r="P23" s="53"/>
      <c r="Q23" s="53"/>
      <c r="R23" s="59"/>
      <c r="S23" s="123"/>
      <c r="T23" s="123"/>
      <c r="U23" s="87"/>
      <c r="V23" s="87"/>
      <c r="W23" s="53"/>
      <c r="X23" s="102" t="str">
        <f>IFERROR(VLOOKUP(W23,Specifications!A:B,2,FALSE),"")</f>
        <v/>
      </c>
      <c r="Y23" s="92"/>
      <c r="Z23" s="53"/>
      <c r="AA23" s="53"/>
      <c r="AB23" s="53"/>
      <c r="AC23" s="59"/>
      <c r="AD23" s="59"/>
      <c r="AE23" s="59"/>
      <c r="AF23" s="53"/>
      <c r="AG23" s="58"/>
      <c r="AH23" s="53"/>
      <c r="AI23" s="102" t="str">
        <f t="shared" si="1"/>
        <v/>
      </c>
      <c r="AJ23" s="53"/>
      <c r="AK23" s="88"/>
      <c r="AL23" s="88"/>
      <c r="AM23" s="53"/>
      <c r="AN23" s="59"/>
      <c r="AO23" s="91"/>
      <c r="AP23" s="91"/>
      <c r="AQ23" s="53"/>
    </row>
    <row r="24" spans="1:43" s="2" customFormat="1" ht="51" customHeight="1">
      <c r="A24" s="120">
        <v>22</v>
      </c>
      <c r="B24" s="53"/>
      <c r="C24" s="53"/>
      <c r="D24" s="90"/>
      <c r="E24" s="122"/>
      <c r="F24" s="102" t="str">
        <f t="shared" si="0"/>
        <v/>
      </c>
      <c r="G24" s="53"/>
      <c r="H24" s="53"/>
      <c r="I24" s="53"/>
      <c r="J24" s="91"/>
      <c r="K24" s="53"/>
      <c r="L24" s="53"/>
      <c r="M24" s="53"/>
      <c r="N24" s="53"/>
      <c r="O24" s="53"/>
      <c r="P24" s="53"/>
      <c r="Q24" s="53"/>
      <c r="R24" s="59"/>
      <c r="S24" s="123"/>
      <c r="T24" s="123"/>
      <c r="U24" s="87"/>
      <c r="V24" s="87"/>
      <c r="W24" s="53"/>
      <c r="X24" s="102" t="str">
        <f>IFERROR(VLOOKUP(W24,Specifications!A:B,2,FALSE),"")</f>
        <v/>
      </c>
      <c r="Y24" s="92"/>
      <c r="Z24" s="53"/>
      <c r="AA24" s="53"/>
      <c r="AB24" s="53"/>
      <c r="AC24" s="59"/>
      <c r="AD24" s="59"/>
      <c r="AE24" s="59"/>
      <c r="AF24" s="53"/>
      <c r="AG24" s="58"/>
      <c r="AH24" s="53"/>
      <c r="AI24" s="102" t="str">
        <f t="shared" si="1"/>
        <v/>
      </c>
      <c r="AJ24" s="53"/>
      <c r="AK24" s="88"/>
      <c r="AL24" s="88"/>
      <c r="AM24" s="53"/>
      <c r="AN24" s="59"/>
      <c r="AO24" s="91"/>
      <c r="AP24" s="91"/>
      <c r="AQ24" s="53"/>
    </row>
    <row r="25" spans="1:43" s="2" customFormat="1" ht="51" customHeight="1">
      <c r="A25" s="120">
        <v>23</v>
      </c>
      <c r="B25" s="53"/>
      <c r="C25" s="53"/>
      <c r="D25" s="90"/>
      <c r="E25" s="122"/>
      <c r="F25" s="102" t="str">
        <f t="shared" si="0"/>
        <v/>
      </c>
      <c r="G25" s="53"/>
      <c r="H25" s="53"/>
      <c r="I25" s="53"/>
      <c r="J25" s="91"/>
      <c r="K25" s="53"/>
      <c r="L25" s="53"/>
      <c r="M25" s="53"/>
      <c r="N25" s="53"/>
      <c r="O25" s="53"/>
      <c r="P25" s="53"/>
      <c r="Q25" s="53"/>
      <c r="R25" s="59"/>
      <c r="S25" s="123"/>
      <c r="T25" s="123"/>
      <c r="U25" s="87"/>
      <c r="V25" s="87"/>
      <c r="W25" s="53"/>
      <c r="X25" s="102" t="str">
        <f>IFERROR(VLOOKUP(W25,Specifications!A:B,2,FALSE),"")</f>
        <v/>
      </c>
      <c r="Y25" s="92"/>
      <c r="Z25" s="53"/>
      <c r="AA25" s="53"/>
      <c r="AB25" s="53"/>
      <c r="AC25" s="59"/>
      <c r="AD25" s="59"/>
      <c r="AE25" s="59"/>
      <c r="AF25" s="53"/>
      <c r="AG25" s="58"/>
      <c r="AH25" s="53"/>
      <c r="AI25" s="102" t="str">
        <f t="shared" si="1"/>
        <v/>
      </c>
      <c r="AJ25" s="53"/>
      <c r="AK25" s="88"/>
      <c r="AL25" s="88"/>
      <c r="AM25" s="53"/>
      <c r="AN25" s="59"/>
      <c r="AO25" s="91"/>
      <c r="AP25" s="91"/>
      <c r="AQ25" s="53"/>
    </row>
    <row r="26" spans="1:43" s="2" customFormat="1" ht="51" customHeight="1">
      <c r="A26" s="120">
        <v>24</v>
      </c>
      <c r="B26" s="53"/>
      <c r="C26" s="53"/>
      <c r="D26" s="90"/>
      <c r="E26" s="122"/>
      <c r="F26" s="102" t="str">
        <f t="shared" si="0"/>
        <v/>
      </c>
      <c r="G26" s="53"/>
      <c r="H26" s="53"/>
      <c r="I26" s="53"/>
      <c r="J26" s="91"/>
      <c r="K26" s="53"/>
      <c r="L26" s="53"/>
      <c r="M26" s="53"/>
      <c r="N26" s="53"/>
      <c r="O26" s="53"/>
      <c r="P26" s="53"/>
      <c r="Q26" s="53"/>
      <c r="R26" s="59"/>
      <c r="S26" s="123"/>
      <c r="T26" s="123"/>
      <c r="U26" s="87"/>
      <c r="V26" s="87"/>
      <c r="W26" s="53"/>
      <c r="X26" s="102" t="str">
        <f>IFERROR(VLOOKUP(W26,Specifications!A:B,2,FALSE),"")</f>
        <v/>
      </c>
      <c r="Y26" s="92"/>
      <c r="Z26" s="53"/>
      <c r="AA26" s="53"/>
      <c r="AB26" s="53"/>
      <c r="AC26" s="59"/>
      <c r="AD26" s="59"/>
      <c r="AE26" s="59"/>
      <c r="AF26" s="53"/>
      <c r="AG26" s="58"/>
      <c r="AH26" s="53"/>
      <c r="AI26" s="102" t="str">
        <f t="shared" si="1"/>
        <v/>
      </c>
      <c r="AJ26" s="53"/>
      <c r="AK26" s="88"/>
      <c r="AL26" s="88"/>
      <c r="AM26" s="53"/>
      <c r="AN26" s="59"/>
      <c r="AO26" s="91"/>
      <c r="AP26" s="91"/>
      <c r="AQ26" s="53"/>
    </row>
    <row r="27" spans="1:43" s="2" customFormat="1" ht="51" customHeight="1">
      <c r="A27" s="120">
        <v>25</v>
      </c>
      <c r="B27" s="53"/>
      <c r="C27" s="53"/>
      <c r="D27" s="90"/>
      <c r="E27" s="122"/>
      <c r="F27" s="102" t="str">
        <f t="shared" si="0"/>
        <v/>
      </c>
      <c r="G27" s="53"/>
      <c r="H27" s="53"/>
      <c r="I27" s="53"/>
      <c r="J27" s="91"/>
      <c r="K27" s="53"/>
      <c r="L27" s="53"/>
      <c r="M27" s="53"/>
      <c r="N27" s="53"/>
      <c r="O27" s="53"/>
      <c r="P27" s="53"/>
      <c r="Q27" s="53"/>
      <c r="R27" s="59"/>
      <c r="S27" s="123"/>
      <c r="T27" s="123"/>
      <c r="U27" s="87"/>
      <c r="V27" s="87"/>
      <c r="W27" s="53"/>
      <c r="X27" s="102" t="str">
        <f>IFERROR(VLOOKUP(W27,Specifications!A:B,2,FALSE),"")</f>
        <v/>
      </c>
      <c r="Y27" s="92"/>
      <c r="Z27" s="53"/>
      <c r="AA27" s="53"/>
      <c r="AB27" s="53"/>
      <c r="AC27" s="59"/>
      <c r="AD27" s="59"/>
      <c r="AE27" s="59"/>
      <c r="AF27" s="53"/>
      <c r="AG27" s="58"/>
      <c r="AH27" s="53"/>
      <c r="AI27" s="102" t="str">
        <f t="shared" si="1"/>
        <v/>
      </c>
      <c r="AJ27" s="53"/>
      <c r="AK27" s="88"/>
      <c r="AL27" s="88"/>
      <c r="AM27" s="53"/>
      <c r="AN27" s="59"/>
      <c r="AO27" s="91"/>
      <c r="AP27" s="91"/>
      <c r="AQ27" s="53"/>
    </row>
    <row r="28" spans="1:43" s="2" customFormat="1" ht="51" customHeight="1">
      <c r="A28" s="120">
        <v>26</v>
      </c>
      <c r="B28" s="53"/>
      <c r="C28" s="53"/>
      <c r="D28" s="90"/>
      <c r="E28" s="122"/>
      <c r="F28" s="102" t="str">
        <f t="shared" si="0"/>
        <v/>
      </c>
      <c r="G28" s="53"/>
      <c r="H28" s="53"/>
      <c r="I28" s="53"/>
      <c r="J28" s="91"/>
      <c r="K28" s="53"/>
      <c r="L28" s="53"/>
      <c r="M28" s="53"/>
      <c r="N28" s="53"/>
      <c r="O28" s="53"/>
      <c r="P28" s="53"/>
      <c r="Q28" s="53"/>
      <c r="R28" s="59"/>
      <c r="S28" s="123"/>
      <c r="T28" s="123"/>
      <c r="U28" s="87"/>
      <c r="V28" s="87"/>
      <c r="W28" s="53"/>
      <c r="X28" s="102" t="str">
        <f>IFERROR(VLOOKUP(W28,Specifications!A:B,2,FALSE),"")</f>
        <v/>
      </c>
      <c r="Y28" s="92"/>
      <c r="Z28" s="53"/>
      <c r="AA28" s="53"/>
      <c r="AB28" s="53"/>
      <c r="AC28" s="59"/>
      <c r="AD28" s="59"/>
      <c r="AE28" s="59"/>
      <c r="AF28" s="53"/>
      <c r="AG28" s="58"/>
      <c r="AH28" s="53"/>
      <c r="AI28" s="102" t="str">
        <f t="shared" si="1"/>
        <v/>
      </c>
      <c r="AJ28" s="53"/>
      <c r="AK28" s="88"/>
      <c r="AL28" s="88"/>
      <c r="AM28" s="53"/>
      <c r="AN28" s="59"/>
      <c r="AO28" s="91"/>
      <c r="AP28" s="91"/>
      <c r="AQ28" s="53"/>
    </row>
    <row r="29" spans="1:43" s="2" customFormat="1" ht="51" customHeight="1">
      <c r="A29" s="120">
        <v>27</v>
      </c>
      <c r="B29" s="53"/>
      <c r="C29" s="53"/>
      <c r="D29" s="90"/>
      <c r="E29" s="122"/>
      <c r="F29" s="102" t="str">
        <f t="shared" si="0"/>
        <v/>
      </c>
      <c r="G29" s="53"/>
      <c r="H29" s="53"/>
      <c r="I29" s="53"/>
      <c r="J29" s="91"/>
      <c r="K29" s="53"/>
      <c r="L29" s="53"/>
      <c r="M29" s="53"/>
      <c r="N29" s="53"/>
      <c r="O29" s="53"/>
      <c r="P29" s="53"/>
      <c r="Q29" s="53"/>
      <c r="R29" s="59"/>
      <c r="S29" s="123"/>
      <c r="T29" s="123"/>
      <c r="U29" s="87"/>
      <c r="V29" s="87"/>
      <c r="W29" s="53"/>
      <c r="X29" s="102" t="str">
        <f>IFERROR(VLOOKUP(W29,Specifications!A:B,2,FALSE),"")</f>
        <v/>
      </c>
      <c r="Y29" s="92"/>
      <c r="Z29" s="53"/>
      <c r="AA29" s="53"/>
      <c r="AB29" s="53"/>
      <c r="AC29" s="59"/>
      <c r="AD29" s="59"/>
      <c r="AE29" s="59"/>
      <c r="AF29" s="53"/>
      <c r="AG29" s="58"/>
      <c r="AH29" s="53"/>
      <c r="AI29" s="102" t="str">
        <f t="shared" si="1"/>
        <v/>
      </c>
      <c r="AJ29" s="53"/>
      <c r="AK29" s="88"/>
      <c r="AL29" s="88"/>
      <c r="AM29" s="53"/>
      <c r="AN29" s="59"/>
      <c r="AO29" s="91"/>
      <c r="AP29" s="91"/>
      <c r="AQ29" s="53"/>
    </row>
    <row r="30" spans="1:43" s="2" customFormat="1" ht="51" customHeight="1">
      <c r="A30" s="120">
        <v>28</v>
      </c>
      <c r="B30" s="53"/>
      <c r="C30" s="53"/>
      <c r="D30" s="90"/>
      <c r="E30" s="122"/>
      <c r="F30" s="102" t="str">
        <f t="shared" si="0"/>
        <v/>
      </c>
      <c r="G30" s="53"/>
      <c r="H30" s="53"/>
      <c r="I30" s="53"/>
      <c r="J30" s="91"/>
      <c r="K30" s="53"/>
      <c r="L30" s="53"/>
      <c r="M30" s="53"/>
      <c r="N30" s="53"/>
      <c r="O30" s="53"/>
      <c r="P30" s="53"/>
      <c r="Q30" s="53"/>
      <c r="R30" s="59"/>
      <c r="S30" s="123"/>
      <c r="T30" s="123"/>
      <c r="U30" s="87"/>
      <c r="V30" s="87"/>
      <c r="W30" s="53"/>
      <c r="X30" s="102" t="str">
        <f>IFERROR(VLOOKUP(W30,Specifications!A:B,2,FALSE),"")</f>
        <v/>
      </c>
      <c r="Y30" s="92"/>
      <c r="Z30" s="53"/>
      <c r="AA30" s="53"/>
      <c r="AB30" s="53"/>
      <c r="AC30" s="59"/>
      <c r="AD30" s="59"/>
      <c r="AE30" s="59"/>
      <c r="AF30" s="53"/>
      <c r="AG30" s="58"/>
      <c r="AH30" s="53"/>
      <c r="AI30" s="102" t="str">
        <f t="shared" si="1"/>
        <v/>
      </c>
      <c r="AJ30" s="53"/>
      <c r="AK30" s="88"/>
      <c r="AL30" s="88"/>
      <c r="AM30" s="53"/>
      <c r="AN30" s="59"/>
      <c r="AO30" s="91"/>
      <c r="AP30" s="91"/>
      <c r="AQ30" s="53"/>
    </row>
    <row r="31" spans="1:43" s="2" customFormat="1" ht="51" customHeight="1">
      <c r="A31" s="120">
        <v>29</v>
      </c>
      <c r="B31" s="53"/>
      <c r="C31" s="53"/>
      <c r="D31" s="90"/>
      <c r="E31" s="122"/>
      <c r="F31" s="102" t="str">
        <f t="shared" si="0"/>
        <v/>
      </c>
      <c r="G31" s="53"/>
      <c r="H31" s="53"/>
      <c r="I31" s="53"/>
      <c r="J31" s="91"/>
      <c r="K31" s="53"/>
      <c r="L31" s="53"/>
      <c r="M31" s="53"/>
      <c r="N31" s="53"/>
      <c r="O31" s="53"/>
      <c r="P31" s="53"/>
      <c r="Q31" s="53"/>
      <c r="R31" s="59"/>
      <c r="S31" s="123"/>
      <c r="T31" s="123"/>
      <c r="U31" s="87"/>
      <c r="V31" s="87"/>
      <c r="W31" s="53"/>
      <c r="X31" s="102" t="str">
        <f>IFERROR(VLOOKUP(W31,Specifications!A:B,2,FALSE),"")</f>
        <v/>
      </c>
      <c r="Y31" s="92"/>
      <c r="Z31" s="53"/>
      <c r="AA31" s="53"/>
      <c r="AB31" s="53"/>
      <c r="AC31" s="59"/>
      <c r="AD31" s="59"/>
      <c r="AE31" s="59"/>
      <c r="AF31" s="53"/>
      <c r="AG31" s="58"/>
      <c r="AH31" s="53"/>
      <c r="AI31" s="102" t="str">
        <f t="shared" si="1"/>
        <v/>
      </c>
      <c r="AJ31" s="53"/>
      <c r="AK31" s="88"/>
      <c r="AL31" s="88"/>
      <c r="AM31" s="53"/>
      <c r="AN31" s="59"/>
      <c r="AO31" s="91"/>
      <c r="AP31" s="91"/>
      <c r="AQ31" s="53"/>
    </row>
    <row r="32" spans="1:43" s="2" customFormat="1" ht="51" customHeight="1">
      <c r="A32" s="120">
        <v>30</v>
      </c>
      <c r="B32" s="53"/>
      <c r="C32" s="53"/>
      <c r="D32" s="90"/>
      <c r="E32" s="122"/>
      <c r="F32" s="102" t="str">
        <f t="shared" si="0"/>
        <v/>
      </c>
      <c r="G32" s="53"/>
      <c r="H32" s="53"/>
      <c r="I32" s="53"/>
      <c r="J32" s="91"/>
      <c r="K32" s="53"/>
      <c r="L32" s="53"/>
      <c r="M32" s="53"/>
      <c r="N32" s="53"/>
      <c r="O32" s="53"/>
      <c r="P32" s="53"/>
      <c r="Q32" s="53"/>
      <c r="R32" s="59"/>
      <c r="S32" s="123"/>
      <c r="T32" s="123"/>
      <c r="U32" s="87"/>
      <c r="V32" s="87"/>
      <c r="W32" s="53"/>
      <c r="X32" s="102" t="str">
        <f>IFERROR(VLOOKUP(W32,Specifications!A:B,2,FALSE),"")</f>
        <v/>
      </c>
      <c r="Y32" s="92"/>
      <c r="Z32" s="53"/>
      <c r="AA32" s="53"/>
      <c r="AB32" s="53"/>
      <c r="AC32" s="59"/>
      <c r="AD32" s="59"/>
      <c r="AE32" s="59"/>
      <c r="AF32" s="53"/>
      <c r="AG32" s="58"/>
      <c r="AH32" s="53"/>
      <c r="AI32" s="102" t="str">
        <f t="shared" si="1"/>
        <v/>
      </c>
      <c r="AJ32" s="53"/>
      <c r="AK32" s="88"/>
      <c r="AL32" s="88"/>
      <c r="AM32" s="53"/>
      <c r="AN32" s="59"/>
      <c r="AO32" s="91"/>
      <c r="AP32" s="91"/>
      <c r="AQ32" s="53"/>
    </row>
    <row r="33" spans="1:43" s="2" customFormat="1" ht="51" customHeight="1">
      <c r="A33" s="120">
        <v>31</v>
      </c>
      <c r="B33" s="53"/>
      <c r="C33" s="53"/>
      <c r="D33" s="90"/>
      <c r="E33" s="122"/>
      <c r="F33" s="102" t="str">
        <f t="shared" si="0"/>
        <v/>
      </c>
      <c r="G33" s="53"/>
      <c r="H33" s="53"/>
      <c r="I33" s="53"/>
      <c r="J33" s="91"/>
      <c r="K33" s="53"/>
      <c r="L33" s="53"/>
      <c r="M33" s="53"/>
      <c r="N33" s="53"/>
      <c r="O33" s="53"/>
      <c r="P33" s="53"/>
      <c r="Q33" s="53"/>
      <c r="R33" s="59"/>
      <c r="S33" s="123"/>
      <c r="T33" s="123"/>
      <c r="U33" s="87"/>
      <c r="V33" s="87"/>
      <c r="W33" s="53"/>
      <c r="X33" s="102" t="str">
        <f>IFERROR(VLOOKUP(W33,Specifications!A:B,2,FALSE),"")</f>
        <v/>
      </c>
      <c r="Y33" s="92"/>
      <c r="Z33" s="53"/>
      <c r="AA33" s="53"/>
      <c r="AB33" s="53"/>
      <c r="AC33" s="59"/>
      <c r="AD33" s="59"/>
      <c r="AE33" s="59"/>
      <c r="AF33" s="53"/>
      <c r="AG33" s="58"/>
      <c r="AH33" s="53"/>
      <c r="AI33" s="102" t="str">
        <f t="shared" si="1"/>
        <v/>
      </c>
      <c r="AJ33" s="53"/>
      <c r="AK33" s="88"/>
      <c r="AL33" s="88"/>
      <c r="AM33" s="53"/>
      <c r="AN33" s="59"/>
      <c r="AO33" s="91"/>
      <c r="AP33" s="91"/>
      <c r="AQ33" s="53"/>
    </row>
    <row r="34" spans="1:43" s="2" customFormat="1" ht="51" customHeight="1">
      <c r="A34" s="120">
        <v>32</v>
      </c>
      <c r="B34" s="53"/>
      <c r="C34" s="53"/>
      <c r="D34" s="90"/>
      <c r="E34" s="122"/>
      <c r="F34" s="102" t="str">
        <f t="shared" si="0"/>
        <v/>
      </c>
      <c r="G34" s="53"/>
      <c r="H34" s="53"/>
      <c r="I34" s="53"/>
      <c r="J34" s="91"/>
      <c r="K34" s="53"/>
      <c r="L34" s="53"/>
      <c r="M34" s="53"/>
      <c r="N34" s="53"/>
      <c r="O34" s="53"/>
      <c r="P34" s="53"/>
      <c r="Q34" s="53"/>
      <c r="R34" s="59"/>
      <c r="S34" s="123"/>
      <c r="T34" s="123"/>
      <c r="U34" s="87"/>
      <c r="V34" s="87"/>
      <c r="W34" s="53"/>
      <c r="X34" s="102" t="str">
        <f>IFERROR(VLOOKUP(W34,Specifications!A:B,2,FALSE),"")</f>
        <v/>
      </c>
      <c r="Y34" s="92"/>
      <c r="Z34" s="53"/>
      <c r="AA34" s="53"/>
      <c r="AB34" s="53"/>
      <c r="AC34" s="59"/>
      <c r="AD34" s="59"/>
      <c r="AE34" s="59"/>
      <c r="AF34" s="53"/>
      <c r="AG34" s="58"/>
      <c r="AH34" s="53"/>
      <c r="AI34" s="102" t="str">
        <f t="shared" si="1"/>
        <v/>
      </c>
      <c r="AJ34" s="53"/>
      <c r="AK34" s="88"/>
      <c r="AL34" s="88"/>
      <c r="AM34" s="53"/>
      <c r="AN34" s="59"/>
      <c r="AO34" s="91"/>
      <c r="AP34" s="91"/>
      <c r="AQ34" s="53"/>
    </row>
    <row r="35" spans="1:43" s="2" customFormat="1" ht="51" customHeight="1">
      <c r="A35" s="120">
        <v>33</v>
      </c>
      <c r="B35" s="53"/>
      <c r="C35" s="53"/>
      <c r="D35" s="90"/>
      <c r="E35" s="122"/>
      <c r="F35" s="102" t="str">
        <f t="shared" si="0"/>
        <v/>
      </c>
      <c r="G35" s="53"/>
      <c r="H35" s="53"/>
      <c r="I35" s="53"/>
      <c r="J35" s="91"/>
      <c r="K35" s="53"/>
      <c r="L35" s="53"/>
      <c r="M35" s="53"/>
      <c r="N35" s="53"/>
      <c r="O35" s="53"/>
      <c r="P35" s="53"/>
      <c r="Q35" s="53"/>
      <c r="R35" s="59"/>
      <c r="S35" s="123"/>
      <c r="T35" s="123"/>
      <c r="U35" s="87"/>
      <c r="V35" s="87"/>
      <c r="W35" s="53"/>
      <c r="X35" s="102" t="str">
        <f>IFERROR(VLOOKUP(W35,Specifications!A:B,2,FALSE),"")</f>
        <v/>
      </c>
      <c r="Y35" s="92"/>
      <c r="Z35" s="53"/>
      <c r="AA35" s="53"/>
      <c r="AB35" s="53"/>
      <c r="AC35" s="59"/>
      <c r="AD35" s="59"/>
      <c r="AE35" s="59"/>
      <c r="AF35" s="53"/>
      <c r="AG35" s="58"/>
      <c r="AH35" s="53"/>
      <c r="AI35" s="102" t="str">
        <f t="shared" si="1"/>
        <v/>
      </c>
      <c r="AJ35" s="53"/>
      <c r="AK35" s="88"/>
      <c r="AL35" s="88"/>
      <c r="AM35" s="53"/>
      <c r="AN35" s="59"/>
      <c r="AO35" s="91"/>
      <c r="AP35" s="91"/>
      <c r="AQ35" s="53"/>
    </row>
    <row r="36" spans="1:43" s="2" customFormat="1" ht="51" customHeight="1">
      <c r="A36" s="120">
        <v>34</v>
      </c>
      <c r="B36" s="53"/>
      <c r="C36" s="53"/>
      <c r="D36" s="90"/>
      <c r="E36" s="122"/>
      <c r="F36" s="102" t="str">
        <f t="shared" si="0"/>
        <v/>
      </c>
      <c r="G36" s="53"/>
      <c r="H36" s="53"/>
      <c r="I36" s="53"/>
      <c r="J36" s="91"/>
      <c r="K36" s="53"/>
      <c r="L36" s="53"/>
      <c r="M36" s="53"/>
      <c r="N36" s="53"/>
      <c r="O36" s="53"/>
      <c r="P36" s="53"/>
      <c r="Q36" s="53"/>
      <c r="R36" s="59"/>
      <c r="S36" s="123"/>
      <c r="T36" s="123"/>
      <c r="U36" s="87"/>
      <c r="V36" s="87"/>
      <c r="W36" s="53"/>
      <c r="X36" s="102" t="str">
        <f>IFERROR(VLOOKUP(W36,Specifications!A:B,2,FALSE),"")</f>
        <v/>
      </c>
      <c r="Y36" s="92"/>
      <c r="Z36" s="53"/>
      <c r="AA36" s="53"/>
      <c r="AB36" s="53"/>
      <c r="AC36" s="59"/>
      <c r="AD36" s="59"/>
      <c r="AE36" s="59"/>
      <c r="AF36" s="53"/>
      <c r="AG36" s="58"/>
      <c r="AH36" s="53"/>
      <c r="AI36" s="102" t="str">
        <f t="shared" si="1"/>
        <v/>
      </c>
      <c r="AJ36" s="53"/>
      <c r="AK36" s="88"/>
      <c r="AL36" s="88"/>
      <c r="AM36" s="53"/>
      <c r="AN36" s="59"/>
      <c r="AO36" s="91"/>
      <c r="AP36" s="91"/>
      <c r="AQ36" s="53"/>
    </row>
    <row r="37" spans="1:43" s="2" customFormat="1" ht="51" customHeight="1">
      <c r="A37" s="120">
        <v>35</v>
      </c>
      <c r="B37" s="53"/>
      <c r="C37" s="53"/>
      <c r="D37" s="90"/>
      <c r="E37" s="122"/>
      <c r="F37" s="102" t="str">
        <f t="shared" si="0"/>
        <v/>
      </c>
      <c r="G37" s="53"/>
      <c r="H37" s="53"/>
      <c r="I37" s="53"/>
      <c r="J37" s="91"/>
      <c r="K37" s="53"/>
      <c r="L37" s="53"/>
      <c r="M37" s="53"/>
      <c r="N37" s="53"/>
      <c r="O37" s="53"/>
      <c r="P37" s="53"/>
      <c r="Q37" s="53"/>
      <c r="R37" s="59"/>
      <c r="S37" s="123"/>
      <c r="T37" s="123"/>
      <c r="U37" s="87"/>
      <c r="V37" s="87"/>
      <c r="W37" s="53"/>
      <c r="X37" s="102" t="str">
        <f>IFERROR(VLOOKUP(W37,Specifications!A:B,2,FALSE),"")</f>
        <v/>
      </c>
      <c r="Y37" s="92"/>
      <c r="Z37" s="53"/>
      <c r="AA37" s="53"/>
      <c r="AB37" s="53"/>
      <c r="AC37" s="59"/>
      <c r="AD37" s="59"/>
      <c r="AE37" s="59"/>
      <c r="AF37" s="53"/>
      <c r="AG37" s="58"/>
      <c r="AH37" s="53"/>
      <c r="AI37" s="102" t="str">
        <f t="shared" si="1"/>
        <v/>
      </c>
      <c r="AJ37" s="53"/>
      <c r="AK37" s="88"/>
      <c r="AL37" s="88"/>
      <c r="AM37" s="53"/>
      <c r="AN37" s="59"/>
      <c r="AO37" s="91"/>
      <c r="AP37" s="91"/>
      <c r="AQ37" s="53"/>
    </row>
    <row r="38" spans="1:43" s="2" customFormat="1" ht="51" customHeight="1">
      <c r="A38" s="120">
        <v>36</v>
      </c>
      <c r="B38" s="53"/>
      <c r="C38" s="53"/>
      <c r="D38" s="90"/>
      <c r="E38" s="122"/>
      <c r="F38" s="102" t="str">
        <f t="shared" si="0"/>
        <v/>
      </c>
      <c r="G38" s="53"/>
      <c r="H38" s="53"/>
      <c r="I38" s="53"/>
      <c r="J38" s="91"/>
      <c r="K38" s="53"/>
      <c r="L38" s="53"/>
      <c r="M38" s="53"/>
      <c r="N38" s="53"/>
      <c r="O38" s="53"/>
      <c r="P38" s="53"/>
      <c r="Q38" s="53"/>
      <c r="R38" s="59"/>
      <c r="S38" s="123"/>
      <c r="T38" s="123"/>
      <c r="U38" s="87"/>
      <c r="V38" s="87"/>
      <c r="W38" s="53"/>
      <c r="X38" s="102" t="str">
        <f>IFERROR(VLOOKUP(W38,Specifications!A:B,2,FALSE),"")</f>
        <v/>
      </c>
      <c r="Y38" s="92"/>
      <c r="Z38" s="53"/>
      <c r="AA38" s="53"/>
      <c r="AB38" s="53"/>
      <c r="AC38" s="59"/>
      <c r="AD38" s="59"/>
      <c r="AE38" s="59"/>
      <c r="AF38" s="53"/>
      <c r="AG38" s="58"/>
      <c r="AH38" s="53"/>
      <c r="AI38" s="102" t="str">
        <f t="shared" si="1"/>
        <v/>
      </c>
      <c r="AJ38" s="53"/>
      <c r="AK38" s="88"/>
      <c r="AL38" s="88"/>
      <c r="AM38" s="53"/>
      <c r="AN38" s="59"/>
      <c r="AO38" s="91"/>
      <c r="AP38" s="91"/>
      <c r="AQ38" s="53"/>
    </row>
    <row r="39" spans="1:43" s="2" customFormat="1" ht="51" customHeight="1">
      <c r="A39" s="120">
        <v>37</v>
      </c>
      <c r="B39" s="53"/>
      <c r="C39" s="53"/>
      <c r="D39" s="90"/>
      <c r="E39" s="122"/>
      <c r="F39" s="102" t="str">
        <f t="shared" si="0"/>
        <v/>
      </c>
      <c r="G39" s="53"/>
      <c r="H39" s="53"/>
      <c r="I39" s="53"/>
      <c r="J39" s="91"/>
      <c r="K39" s="53"/>
      <c r="L39" s="53"/>
      <c r="M39" s="53"/>
      <c r="N39" s="53"/>
      <c r="O39" s="53"/>
      <c r="P39" s="53"/>
      <c r="Q39" s="53"/>
      <c r="R39" s="59"/>
      <c r="S39" s="123"/>
      <c r="T39" s="123"/>
      <c r="U39" s="87"/>
      <c r="V39" s="87"/>
      <c r="W39" s="53"/>
      <c r="X39" s="102" t="str">
        <f>IFERROR(VLOOKUP(W39,Specifications!A:B,2,FALSE),"")</f>
        <v/>
      </c>
      <c r="Y39" s="92"/>
      <c r="Z39" s="53"/>
      <c r="AA39" s="53"/>
      <c r="AB39" s="53"/>
      <c r="AC39" s="59"/>
      <c r="AD39" s="59"/>
      <c r="AE39" s="59"/>
      <c r="AF39" s="53"/>
      <c r="AG39" s="58"/>
      <c r="AH39" s="53"/>
      <c r="AI39" s="102" t="str">
        <f t="shared" si="1"/>
        <v/>
      </c>
      <c r="AJ39" s="53"/>
      <c r="AK39" s="88"/>
      <c r="AL39" s="88"/>
      <c r="AM39" s="53"/>
      <c r="AN39" s="59"/>
      <c r="AO39" s="91"/>
      <c r="AP39" s="91"/>
      <c r="AQ39" s="53"/>
    </row>
    <row r="40" spans="1:43" s="2" customFormat="1" ht="51" customHeight="1">
      <c r="A40" s="120">
        <v>38</v>
      </c>
      <c r="B40" s="53"/>
      <c r="C40" s="53"/>
      <c r="D40" s="90"/>
      <c r="E40" s="122"/>
      <c r="F40" s="102" t="str">
        <f t="shared" si="0"/>
        <v/>
      </c>
      <c r="G40" s="53"/>
      <c r="H40" s="53"/>
      <c r="I40" s="53"/>
      <c r="J40" s="91"/>
      <c r="K40" s="53"/>
      <c r="L40" s="53"/>
      <c r="M40" s="53"/>
      <c r="N40" s="53"/>
      <c r="O40" s="53"/>
      <c r="P40" s="53"/>
      <c r="Q40" s="53"/>
      <c r="R40" s="59"/>
      <c r="S40" s="123"/>
      <c r="T40" s="123"/>
      <c r="U40" s="87"/>
      <c r="V40" s="87"/>
      <c r="W40" s="53"/>
      <c r="X40" s="102" t="str">
        <f>IFERROR(VLOOKUP(W40,Specifications!A:B,2,FALSE),"")</f>
        <v/>
      </c>
      <c r="Y40" s="92"/>
      <c r="Z40" s="53"/>
      <c r="AA40" s="53"/>
      <c r="AB40" s="53"/>
      <c r="AC40" s="59"/>
      <c r="AD40" s="59"/>
      <c r="AE40" s="59"/>
      <c r="AF40" s="53"/>
      <c r="AG40" s="58"/>
      <c r="AH40" s="53"/>
      <c r="AI40" s="102" t="str">
        <f t="shared" si="1"/>
        <v/>
      </c>
      <c r="AJ40" s="53"/>
      <c r="AK40" s="88"/>
      <c r="AL40" s="88"/>
      <c r="AM40" s="53"/>
      <c r="AN40" s="59"/>
      <c r="AO40" s="91"/>
      <c r="AP40" s="91"/>
      <c r="AQ40" s="53"/>
    </row>
    <row r="41" spans="1:43" s="2" customFormat="1" ht="51" customHeight="1">
      <c r="A41" s="120">
        <v>39</v>
      </c>
      <c r="B41" s="53"/>
      <c r="C41" s="53"/>
      <c r="D41" s="90"/>
      <c r="E41" s="122"/>
      <c r="F41" s="102" t="str">
        <f t="shared" si="0"/>
        <v/>
      </c>
      <c r="G41" s="53"/>
      <c r="H41" s="53"/>
      <c r="I41" s="53"/>
      <c r="J41" s="91"/>
      <c r="K41" s="53"/>
      <c r="L41" s="53"/>
      <c r="M41" s="53"/>
      <c r="N41" s="53"/>
      <c r="O41" s="53"/>
      <c r="P41" s="53"/>
      <c r="Q41" s="53"/>
      <c r="R41" s="59"/>
      <c r="S41" s="123"/>
      <c r="T41" s="123"/>
      <c r="U41" s="87"/>
      <c r="V41" s="87"/>
      <c r="W41" s="53"/>
      <c r="X41" s="102" t="str">
        <f>IFERROR(VLOOKUP(W41,Specifications!A:B,2,FALSE),"")</f>
        <v/>
      </c>
      <c r="Y41" s="92"/>
      <c r="Z41" s="53"/>
      <c r="AA41" s="53"/>
      <c r="AB41" s="53"/>
      <c r="AC41" s="59"/>
      <c r="AD41" s="59"/>
      <c r="AE41" s="59"/>
      <c r="AF41" s="53"/>
      <c r="AG41" s="58"/>
      <c r="AH41" s="53"/>
      <c r="AI41" s="102" t="str">
        <f t="shared" si="1"/>
        <v/>
      </c>
      <c r="AJ41" s="53"/>
      <c r="AK41" s="88"/>
      <c r="AL41" s="88"/>
      <c r="AM41" s="53"/>
      <c r="AN41" s="59"/>
      <c r="AO41" s="91"/>
      <c r="AP41" s="91"/>
      <c r="AQ41" s="53"/>
    </row>
    <row r="42" spans="1:43" s="2" customFormat="1" ht="51" customHeight="1">
      <c r="A42" s="120">
        <v>40</v>
      </c>
      <c r="B42" s="53"/>
      <c r="C42" s="53"/>
      <c r="D42" s="90"/>
      <c r="E42" s="122"/>
      <c r="F42" s="102" t="str">
        <f t="shared" si="0"/>
        <v/>
      </c>
      <c r="G42" s="53"/>
      <c r="H42" s="53"/>
      <c r="I42" s="53"/>
      <c r="J42" s="91"/>
      <c r="K42" s="53"/>
      <c r="L42" s="53"/>
      <c r="M42" s="53"/>
      <c r="N42" s="53"/>
      <c r="O42" s="53"/>
      <c r="P42" s="53"/>
      <c r="Q42" s="53"/>
      <c r="R42" s="59"/>
      <c r="S42" s="123"/>
      <c r="T42" s="123"/>
      <c r="U42" s="87"/>
      <c r="V42" s="87"/>
      <c r="W42" s="53"/>
      <c r="X42" s="102" t="str">
        <f>IFERROR(VLOOKUP(W42,Specifications!A:B,2,FALSE),"")</f>
        <v/>
      </c>
      <c r="Y42" s="92"/>
      <c r="Z42" s="53"/>
      <c r="AA42" s="53"/>
      <c r="AB42" s="53"/>
      <c r="AC42" s="59"/>
      <c r="AD42" s="59"/>
      <c r="AE42" s="59"/>
      <c r="AF42" s="53"/>
      <c r="AG42" s="58"/>
      <c r="AH42" s="53"/>
      <c r="AI42" s="102" t="str">
        <f t="shared" si="1"/>
        <v/>
      </c>
      <c r="AJ42" s="53"/>
      <c r="AK42" s="88"/>
      <c r="AL42" s="88"/>
      <c r="AM42" s="53"/>
      <c r="AN42" s="59"/>
      <c r="AO42" s="91"/>
      <c r="AP42" s="91"/>
      <c r="AQ42" s="53"/>
    </row>
    <row r="43" spans="1:43" s="2" customFormat="1" ht="51" customHeight="1">
      <c r="A43" s="120">
        <v>41</v>
      </c>
      <c r="B43" s="53"/>
      <c r="C43" s="53"/>
      <c r="D43" s="90"/>
      <c r="E43" s="122"/>
      <c r="F43" s="102" t="str">
        <f t="shared" si="0"/>
        <v/>
      </c>
      <c r="G43" s="53"/>
      <c r="H43" s="53"/>
      <c r="I43" s="53"/>
      <c r="J43" s="91"/>
      <c r="K43" s="53"/>
      <c r="L43" s="53"/>
      <c r="M43" s="53"/>
      <c r="N43" s="53"/>
      <c r="O43" s="53"/>
      <c r="P43" s="53"/>
      <c r="Q43" s="53"/>
      <c r="R43" s="59"/>
      <c r="S43" s="123"/>
      <c r="T43" s="123"/>
      <c r="U43" s="87"/>
      <c r="V43" s="87"/>
      <c r="W43" s="53"/>
      <c r="X43" s="102" t="str">
        <f>IFERROR(VLOOKUP(W43,Specifications!A:B,2,FALSE),"")</f>
        <v/>
      </c>
      <c r="Y43" s="92"/>
      <c r="Z43" s="53"/>
      <c r="AA43" s="53"/>
      <c r="AB43" s="53"/>
      <c r="AC43" s="59"/>
      <c r="AD43" s="59"/>
      <c r="AE43" s="59"/>
      <c r="AF43" s="53"/>
      <c r="AG43" s="58"/>
      <c r="AH43" s="53"/>
      <c r="AI43" s="102" t="str">
        <f t="shared" si="1"/>
        <v/>
      </c>
      <c r="AJ43" s="53"/>
      <c r="AK43" s="88"/>
      <c r="AL43" s="88"/>
      <c r="AM43" s="53"/>
      <c r="AN43" s="59"/>
      <c r="AO43" s="91"/>
      <c r="AP43" s="91"/>
      <c r="AQ43" s="53"/>
    </row>
    <row r="44" spans="1:43" s="2" customFormat="1" ht="51" customHeight="1">
      <c r="A44" s="120">
        <v>42</v>
      </c>
      <c r="B44" s="53"/>
      <c r="C44" s="53"/>
      <c r="D44" s="90"/>
      <c r="E44" s="122"/>
      <c r="F44" s="102" t="str">
        <f t="shared" si="0"/>
        <v/>
      </c>
      <c r="G44" s="53"/>
      <c r="H44" s="53"/>
      <c r="I44" s="53"/>
      <c r="J44" s="91"/>
      <c r="K44" s="53"/>
      <c r="L44" s="53"/>
      <c r="M44" s="53"/>
      <c r="N44" s="53"/>
      <c r="O44" s="53"/>
      <c r="P44" s="53"/>
      <c r="Q44" s="53"/>
      <c r="R44" s="59"/>
      <c r="S44" s="123"/>
      <c r="T44" s="123"/>
      <c r="U44" s="87"/>
      <c r="V44" s="87"/>
      <c r="W44" s="53"/>
      <c r="X44" s="102" t="str">
        <f>IFERROR(VLOOKUP(W44,Specifications!A:B,2,FALSE),"")</f>
        <v/>
      </c>
      <c r="Y44" s="92"/>
      <c r="Z44" s="53"/>
      <c r="AA44" s="53"/>
      <c r="AB44" s="53"/>
      <c r="AC44" s="59"/>
      <c r="AD44" s="59"/>
      <c r="AE44" s="59"/>
      <c r="AF44" s="53"/>
      <c r="AG44" s="58"/>
      <c r="AH44" s="53"/>
      <c r="AI44" s="102" t="str">
        <f t="shared" si="1"/>
        <v/>
      </c>
      <c r="AJ44" s="53"/>
      <c r="AK44" s="88"/>
      <c r="AL44" s="88"/>
      <c r="AM44" s="53"/>
      <c r="AN44" s="59"/>
      <c r="AO44" s="91"/>
      <c r="AP44" s="91"/>
      <c r="AQ44" s="53"/>
    </row>
    <row r="45" spans="1:43" s="2" customFormat="1" ht="51" customHeight="1">
      <c r="A45" s="120">
        <v>43</v>
      </c>
      <c r="B45" s="53"/>
      <c r="C45" s="53"/>
      <c r="D45" s="90"/>
      <c r="E45" s="122"/>
      <c r="F45" s="102" t="str">
        <f t="shared" si="0"/>
        <v/>
      </c>
      <c r="G45" s="53"/>
      <c r="H45" s="53"/>
      <c r="I45" s="53"/>
      <c r="J45" s="91"/>
      <c r="K45" s="53"/>
      <c r="L45" s="53"/>
      <c r="M45" s="53"/>
      <c r="N45" s="53"/>
      <c r="O45" s="53"/>
      <c r="P45" s="53"/>
      <c r="Q45" s="53"/>
      <c r="R45" s="59"/>
      <c r="S45" s="123"/>
      <c r="T45" s="123"/>
      <c r="U45" s="87"/>
      <c r="V45" s="87"/>
      <c r="W45" s="53"/>
      <c r="X45" s="102" t="str">
        <f>IFERROR(VLOOKUP(W45,Specifications!A:B,2,FALSE),"")</f>
        <v/>
      </c>
      <c r="Y45" s="92"/>
      <c r="Z45" s="53"/>
      <c r="AA45" s="53"/>
      <c r="AB45" s="53"/>
      <c r="AC45" s="59"/>
      <c r="AD45" s="59"/>
      <c r="AE45" s="59"/>
      <c r="AF45" s="53"/>
      <c r="AG45" s="58"/>
      <c r="AH45" s="53"/>
      <c r="AI45" s="102" t="str">
        <f t="shared" si="1"/>
        <v/>
      </c>
      <c r="AJ45" s="53"/>
      <c r="AK45" s="88"/>
      <c r="AL45" s="88"/>
      <c r="AM45" s="53"/>
      <c r="AN45" s="59"/>
      <c r="AO45" s="91"/>
      <c r="AP45" s="91"/>
      <c r="AQ45" s="53"/>
    </row>
    <row r="46" spans="1:43" s="2" customFormat="1" ht="51" customHeight="1">
      <c r="A46" s="120">
        <v>44</v>
      </c>
      <c r="B46" s="53"/>
      <c r="C46" s="53"/>
      <c r="D46" s="90"/>
      <c r="E46" s="122"/>
      <c r="F46" s="102" t="str">
        <f t="shared" si="0"/>
        <v/>
      </c>
      <c r="G46" s="53"/>
      <c r="H46" s="53"/>
      <c r="I46" s="53"/>
      <c r="J46" s="91"/>
      <c r="K46" s="53"/>
      <c r="L46" s="53"/>
      <c r="M46" s="53"/>
      <c r="N46" s="53"/>
      <c r="O46" s="53"/>
      <c r="P46" s="53"/>
      <c r="Q46" s="53"/>
      <c r="R46" s="59"/>
      <c r="S46" s="123"/>
      <c r="T46" s="123"/>
      <c r="U46" s="87"/>
      <c r="V46" s="87"/>
      <c r="W46" s="53"/>
      <c r="X46" s="102" t="str">
        <f>IFERROR(VLOOKUP(W46,Specifications!A:B,2,FALSE),"")</f>
        <v/>
      </c>
      <c r="Y46" s="92"/>
      <c r="Z46" s="53"/>
      <c r="AA46" s="53"/>
      <c r="AB46" s="53"/>
      <c r="AC46" s="59"/>
      <c r="AD46" s="59"/>
      <c r="AE46" s="59"/>
      <c r="AF46" s="53"/>
      <c r="AG46" s="58"/>
      <c r="AH46" s="53"/>
      <c r="AI46" s="102" t="str">
        <f t="shared" si="1"/>
        <v/>
      </c>
      <c r="AJ46" s="53"/>
      <c r="AK46" s="88"/>
      <c r="AL46" s="88"/>
      <c r="AM46" s="53"/>
      <c r="AN46" s="59"/>
      <c r="AO46" s="91"/>
      <c r="AP46" s="91"/>
      <c r="AQ46" s="53"/>
    </row>
    <row r="47" spans="1:43" s="2" customFormat="1" ht="51" customHeight="1">
      <c r="A47" s="120">
        <v>45</v>
      </c>
      <c r="B47" s="53"/>
      <c r="C47" s="53"/>
      <c r="D47" s="90"/>
      <c r="E47" s="122"/>
      <c r="F47" s="102" t="str">
        <f t="shared" si="0"/>
        <v/>
      </c>
      <c r="G47" s="53"/>
      <c r="H47" s="53"/>
      <c r="I47" s="53"/>
      <c r="J47" s="91"/>
      <c r="K47" s="53"/>
      <c r="L47" s="53"/>
      <c r="M47" s="53"/>
      <c r="N47" s="53"/>
      <c r="O47" s="53"/>
      <c r="P47" s="53"/>
      <c r="Q47" s="53"/>
      <c r="R47" s="59"/>
      <c r="S47" s="123"/>
      <c r="T47" s="123"/>
      <c r="U47" s="87"/>
      <c r="V47" s="87"/>
      <c r="W47" s="53"/>
      <c r="X47" s="102" t="str">
        <f>IFERROR(VLOOKUP(W47,Specifications!A:B,2,FALSE),"")</f>
        <v/>
      </c>
      <c r="Y47" s="92"/>
      <c r="Z47" s="53"/>
      <c r="AA47" s="53"/>
      <c r="AB47" s="53"/>
      <c r="AC47" s="59"/>
      <c r="AD47" s="59"/>
      <c r="AE47" s="59"/>
      <c r="AF47" s="53"/>
      <c r="AG47" s="58"/>
      <c r="AH47" s="53"/>
      <c r="AI47" s="102" t="str">
        <f t="shared" si="1"/>
        <v/>
      </c>
      <c r="AJ47" s="53"/>
      <c r="AK47" s="88"/>
      <c r="AL47" s="88"/>
      <c r="AM47" s="53"/>
      <c r="AN47" s="59"/>
      <c r="AO47" s="91"/>
      <c r="AP47" s="91"/>
      <c r="AQ47" s="53"/>
    </row>
    <row r="48" spans="1:43" s="2" customFormat="1" ht="51" customHeight="1">
      <c r="A48" s="120">
        <v>46</v>
      </c>
      <c r="B48" s="53"/>
      <c r="C48" s="53"/>
      <c r="D48" s="90"/>
      <c r="E48" s="122"/>
      <c r="F48" s="102" t="str">
        <f t="shared" si="0"/>
        <v/>
      </c>
      <c r="G48" s="53"/>
      <c r="H48" s="53"/>
      <c r="I48" s="53"/>
      <c r="J48" s="91"/>
      <c r="K48" s="53"/>
      <c r="L48" s="53"/>
      <c r="M48" s="53"/>
      <c r="N48" s="53"/>
      <c r="O48" s="53"/>
      <c r="P48" s="53"/>
      <c r="Q48" s="53"/>
      <c r="R48" s="59"/>
      <c r="S48" s="123"/>
      <c r="T48" s="123"/>
      <c r="U48" s="87"/>
      <c r="V48" s="87"/>
      <c r="W48" s="53"/>
      <c r="X48" s="102" t="str">
        <f>IFERROR(VLOOKUP(W48,Specifications!A:B,2,FALSE),"")</f>
        <v/>
      </c>
      <c r="Y48" s="92"/>
      <c r="Z48" s="53"/>
      <c r="AA48" s="53"/>
      <c r="AB48" s="53"/>
      <c r="AC48" s="59"/>
      <c r="AD48" s="59"/>
      <c r="AE48" s="59"/>
      <c r="AF48" s="53"/>
      <c r="AG48" s="58"/>
      <c r="AH48" s="53"/>
      <c r="AI48" s="102" t="str">
        <f t="shared" si="1"/>
        <v/>
      </c>
      <c r="AJ48" s="53"/>
      <c r="AK48" s="88"/>
      <c r="AL48" s="88"/>
      <c r="AM48" s="53"/>
      <c r="AN48" s="59"/>
      <c r="AO48" s="91"/>
      <c r="AP48" s="91"/>
      <c r="AQ48" s="53"/>
    </row>
    <row r="49" spans="1:43" s="2" customFormat="1" ht="51" customHeight="1">
      <c r="A49" s="120">
        <v>47</v>
      </c>
      <c r="B49" s="53"/>
      <c r="C49" s="53"/>
      <c r="D49" s="90"/>
      <c r="E49" s="122"/>
      <c r="F49" s="102" t="str">
        <f t="shared" si="0"/>
        <v/>
      </c>
      <c r="G49" s="53"/>
      <c r="H49" s="53"/>
      <c r="I49" s="53"/>
      <c r="J49" s="91"/>
      <c r="K49" s="53"/>
      <c r="L49" s="53"/>
      <c r="M49" s="53"/>
      <c r="N49" s="53"/>
      <c r="O49" s="53"/>
      <c r="P49" s="53"/>
      <c r="Q49" s="53"/>
      <c r="R49" s="59"/>
      <c r="S49" s="123"/>
      <c r="T49" s="123"/>
      <c r="U49" s="87"/>
      <c r="V49" s="87"/>
      <c r="W49" s="53"/>
      <c r="X49" s="102" t="str">
        <f>IFERROR(VLOOKUP(W49,Specifications!A:B,2,FALSE),"")</f>
        <v/>
      </c>
      <c r="Y49" s="92"/>
      <c r="Z49" s="53"/>
      <c r="AA49" s="53"/>
      <c r="AB49" s="53"/>
      <c r="AC49" s="59"/>
      <c r="AD49" s="59"/>
      <c r="AE49" s="59"/>
      <c r="AF49" s="53"/>
      <c r="AG49" s="58"/>
      <c r="AH49" s="53"/>
      <c r="AI49" s="102" t="str">
        <f t="shared" si="1"/>
        <v/>
      </c>
      <c r="AJ49" s="53"/>
      <c r="AK49" s="88"/>
      <c r="AL49" s="88"/>
      <c r="AM49" s="53"/>
      <c r="AN49" s="59"/>
      <c r="AO49" s="91"/>
      <c r="AP49" s="91"/>
      <c r="AQ49" s="53"/>
    </row>
    <row r="50" spans="1:43" s="2" customFormat="1" ht="51" customHeight="1">
      <c r="A50" s="120">
        <v>48</v>
      </c>
      <c r="B50" s="53"/>
      <c r="C50" s="53"/>
      <c r="D50" s="90"/>
      <c r="E50" s="122"/>
      <c r="F50" s="102" t="str">
        <f t="shared" si="0"/>
        <v/>
      </c>
      <c r="G50" s="53"/>
      <c r="H50" s="53"/>
      <c r="I50" s="53"/>
      <c r="J50" s="91"/>
      <c r="K50" s="53"/>
      <c r="L50" s="53"/>
      <c r="M50" s="53"/>
      <c r="N50" s="53"/>
      <c r="O50" s="53"/>
      <c r="P50" s="53"/>
      <c r="Q50" s="53"/>
      <c r="R50" s="59"/>
      <c r="S50" s="123"/>
      <c r="T50" s="123"/>
      <c r="U50" s="87"/>
      <c r="V50" s="87"/>
      <c r="W50" s="53"/>
      <c r="X50" s="102" t="str">
        <f>IFERROR(VLOOKUP(W50,Specifications!A:B,2,FALSE),"")</f>
        <v/>
      </c>
      <c r="Y50" s="92"/>
      <c r="Z50" s="53"/>
      <c r="AA50" s="53"/>
      <c r="AB50" s="53"/>
      <c r="AC50" s="59"/>
      <c r="AD50" s="59"/>
      <c r="AE50" s="59"/>
      <c r="AF50" s="53"/>
      <c r="AG50" s="58"/>
      <c r="AH50" s="53"/>
      <c r="AI50" s="102" t="str">
        <f t="shared" si="1"/>
        <v/>
      </c>
      <c r="AJ50" s="53"/>
      <c r="AK50" s="88"/>
      <c r="AL50" s="88"/>
      <c r="AM50" s="53"/>
      <c r="AN50" s="59"/>
      <c r="AO50" s="91"/>
      <c r="AP50" s="91"/>
      <c r="AQ50" s="53"/>
    </row>
    <row r="51" spans="1:43" s="2" customFormat="1" ht="51" customHeight="1">
      <c r="A51" s="120">
        <v>49</v>
      </c>
      <c r="B51" s="53"/>
      <c r="C51" s="53"/>
      <c r="D51" s="90"/>
      <c r="E51" s="122"/>
      <c r="F51" s="102" t="str">
        <f t="shared" si="0"/>
        <v/>
      </c>
      <c r="G51" s="53"/>
      <c r="H51" s="53"/>
      <c r="I51" s="53"/>
      <c r="J51" s="91"/>
      <c r="K51" s="53"/>
      <c r="L51" s="53"/>
      <c r="M51" s="53"/>
      <c r="N51" s="53"/>
      <c r="O51" s="53"/>
      <c r="P51" s="53"/>
      <c r="Q51" s="53"/>
      <c r="R51" s="59"/>
      <c r="S51" s="123"/>
      <c r="T51" s="123"/>
      <c r="U51" s="87"/>
      <c r="V51" s="87"/>
      <c r="W51" s="53"/>
      <c r="X51" s="102" t="str">
        <f>IFERROR(VLOOKUP(W51,Specifications!A:B,2,FALSE),"")</f>
        <v/>
      </c>
      <c r="Y51" s="92"/>
      <c r="Z51" s="53"/>
      <c r="AA51" s="53"/>
      <c r="AB51" s="53"/>
      <c r="AC51" s="59"/>
      <c r="AD51" s="59"/>
      <c r="AE51" s="59"/>
      <c r="AF51" s="53"/>
      <c r="AG51" s="58"/>
      <c r="AH51" s="53"/>
      <c r="AI51" s="102" t="str">
        <f t="shared" si="1"/>
        <v/>
      </c>
      <c r="AJ51" s="53"/>
      <c r="AK51" s="88"/>
      <c r="AL51" s="88"/>
      <c r="AM51" s="53"/>
      <c r="AN51" s="59"/>
      <c r="AO51" s="91"/>
      <c r="AP51" s="91"/>
      <c r="AQ51" s="53"/>
    </row>
    <row r="52" spans="1:43" s="2" customFormat="1" ht="51" customHeight="1">
      <c r="A52" s="120">
        <v>50</v>
      </c>
      <c r="B52" s="53"/>
      <c r="C52" s="53"/>
      <c r="D52" s="90"/>
      <c r="E52" s="122"/>
      <c r="F52" s="102" t="str">
        <f t="shared" si="0"/>
        <v/>
      </c>
      <c r="G52" s="53"/>
      <c r="H52" s="53"/>
      <c r="I52" s="53"/>
      <c r="J52" s="91"/>
      <c r="K52" s="53"/>
      <c r="L52" s="53"/>
      <c r="M52" s="53"/>
      <c r="N52" s="53"/>
      <c r="O52" s="53"/>
      <c r="P52" s="53"/>
      <c r="Q52" s="53"/>
      <c r="R52" s="59"/>
      <c r="S52" s="123"/>
      <c r="T52" s="123"/>
      <c r="U52" s="87"/>
      <c r="V52" s="87"/>
      <c r="W52" s="53"/>
      <c r="X52" s="102" t="str">
        <f>IFERROR(VLOOKUP(W52,Specifications!A:B,2,FALSE),"")</f>
        <v/>
      </c>
      <c r="Y52" s="92"/>
      <c r="Z52" s="53"/>
      <c r="AA52" s="53"/>
      <c r="AB52" s="53"/>
      <c r="AC52" s="59"/>
      <c r="AD52" s="59"/>
      <c r="AE52" s="59"/>
      <c r="AF52" s="53"/>
      <c r="AG52" s="58"/>
      <c r="AH52" s="53"/>
      <c r="AI52" s="102" t="str">
        <f t="shared" si="1"/>
        <v/>
      </c>
      <c r="AJ52" s="53"/>
      <c r="AK52" s="88"/>
      <c r="AL52" s="88"/>
      <c r="AM52" s="53"/>
      <c r="AN52" s="59"/>
      <c r="AO52" s="91"/>
      <c r="AP52" s="91"/>
      <c r="AQ52" s="53"/>
    </row>
    <row r="53" spans="1:43" s="2" customFormat="1" ht="51" customHeight="1">
      <c r="A53" s="120">
        <v>51</v>
      </c>
      <c r="B53" s="53"/>
      <c r="C53" s="53"/>
      <c r="D53" s="90"/>
      <c r="E53" s="122"/>
      <c r="F53" s="102" t="str">
        <f t="shared" si="0"/>
        <v/>
      </c>
      <c r="G53" s="53"/>
      <c r="H53" s="53"/>
      <c r="I53" s="53"/>
      <c r="J53" s="91"/>
      <c r="K53" s="53"/>
      <c r="L53" s="53"/>
      <c r="M53" s="53"/>
      <c r="N53" s="53"/>
      <c r="O53" s="53"/>
      <c r="P53" s="53"/>
      <c r="Q53" s="53"/>
      <c r="R53" s="59"/>
      <c r="S53" s="123"/>
      <c r="T53" s="123"/>
      <c r="U53" s="87"/>
      <c r="V53" s="87"/>
      <c r="W53" s="53"/>
      <c r="X53" s="102" t="str">
        <f>IFERROR(VLOOKUP(W53,Specifications!A:B,2,FALSE),"")</f>
        <v/>
      </c>
      <c r="Y53" s="92"/>
      <c r="Z53" s="53"/>
      <c r="AA53" s="53"/>
      <c r="AB53" s="53"/>
      <c r="AC53" s="59"/>
      <c r="AD53" s="59"/>
      <c r="AE53" s="59"/>
      <c r="AF53" s="53"/>
      <c r="AG53" s="58"/>
      <c r="AH53" s="53"/>
      <c r="AI53" s="102" t="str">
        <f t="shared" si="1"/>
        <v/>
      </c>
      <c r="AJ53" s="53"/>
      <c r="AK53" s="88"/>
      <c r="AL53" s="88"/>
      <c r="AM53" s="53"/>
      <c r="AN53" s="59"/>
      <c r="AO53" s="91"/>
      <c r="AP53" s="91"/>
      <c r="AQ53" s="53"/>
    </row>
    <row r="54" spans="1:43" s="2" customFormat="1" ht="51" customHeight="1">
      <c r="A54" s="120">
        <v>52</v>
      </c>
      <c r="B54" s="53"/>
      <c r="C54" s="53"/>
      <c r="D54" s="90"/>
      <c r="E54" s="122"/>
      <c r="F54" s="102" t="str">
        <f t="shared" si="0"/>
        <v/>
      </c>
      <c r="G54" s="53"/>
      <c r="H54" s="53"/>
      <c r="I54" s="53"/>
      <c r="J54" s="91"/>
      <c r="K54" s="53"/>
      <c r="L54" s="53"/>
      <c r="M54" s="53"/>
      <c r="N54" s="53"/>
      <c r="O54" s="53"/>
      <c r="P54" s="53"/>
      <c r="Q54" s="53"/>
      <c r="R54" s="59"/>
      <c r="S54" s="123"/>
      <c r="T54" s="123"/>
      <c r="U54" s="87"/>
      <c r="V54" s="87"/>
      <c r="W54" s="53"/>
      <c r="X54" s="102" t="str">
        <f>IFERROR(VLOOKUP(W54,Specifications!A:B,2,FALSE),"")</f>
        <v/>
      </c>
      <c r="Y54" s="92"/>
      <c r="Z54" s="53"/>
      <c r="AA54" s="53"/>
      <c r="AB54" s="53"/>
      <c r="AC54" s="59"/>
      <c r="AD54" s="59"/>
      <c r="AE54" s="59"/>
      <c r="AF54" s="53"/>
      <c r="AG54" s="58"/>
      <c r="AH54" s="53"/>
      <c r="AI54" s="102" t="str">
        <f t="shared" si="1"/>
        <v/>
      </c>
      <c r="AJ54" s="53"/>
      <c r="AK54" s="88"/>
      <c r="AL54" s="88"/>
      <c r="AM54" s="53"/>
      <c r="AN54" s="59"/>
      <c r="AO54" s="91"/>
      <c r="AP54" s="91"/>
      <c r="AQ54" s="53"/>
    </row>
    <row r="55" spans="1:43" s="2" customFormat="1" ht="51" customHeight="1">
      <c r="A55" s="120">
        <v>53</v>
      </c>
      <c r="B55" s="53"/>
      <c r="C55" s="53"/>
      <c r="D55" s="90"/>
      <c r="E55" s="122"/>
      <c r="F55" s="102" t="str">
        <f t="shared" si="0"/>
        <v/>
      </c>
      <c r="G55" s="53"/>
      <c r="H55" s="53"/>
      <c r="I55" s="53"/>
      <c r="J55" s="91"/>
      <c r="K55" s="53"/>
      <c r="L55" s="53"/>
      <c r="M55" s="53"/>
      <c r="N55" s="53"/>
      <c r="O55" s="53"/>
      <c r="P55" s="53"/>
      <c r="Q55" s="53"/>
      <c r="R55" s="59"/>
      <c r="S55" s="123"/>
      <c r="T55" s="123"/>
      <c r="U55" s="87"/>
      <c r="V55" s="87"/>
      <c r="W55" s="53"/>
      <c r="X55" s="102" t="str">
        <f>IFERROR(VLOOKUP(W55,Specifications!A:B,2,FALSE),"")</f>
        <v/>
      </c>
      <c r="Y55" s="92"/>
      <c r="Z55" s="53"/>
      <c r="AA55" s="53"/>
      <c r="AB55" s="53"/>
      <c r="AC55" s="59"/>
      <c r="AD55" s="59"/>
      <c r="AE55" s="59"/>
      <c r="AF55" s="53"/>
      <c r="AG55" s="58"/>
      <c r="AH55" s="53"/>
      <c r="AI55" s="102" t="str">
        <f t="shared" si="1"/>
        <v/>
      </c>
      <c r="AJ55" s="53"/>
      <c r="AK55" s="88"/>
      <c r="AL55" s="88"/>
      <c r="AM55" s="53"/>
      <c r="AN55" s="59"/>
      <c r="AO55" s="91"/>
      <c r="AP55" s="91"/>
      <c r="AQ55" s="53"/>
    </row>
    <row r="56" spans="1:43" s="2" customFormat="1" ht="51" customHeight="1">
      <c r="A56" s="120">
        <v>54</v>
      </c>
      <c r="B56" s="53"/>
      <c r="C56" s="53"/>
      <c r="D56" s="90"/>
      <c r="E56" s="122"/>
      <c r="F56" s="102" t="str">
        <f t="shared" si="0"/>
        <v/>
      </c>
      <c r="G56" s="53"/>
      <c r="H56" s="53"/>
      <c r="I56" s="53"/>
      <c r="J56" s="91"/>
      <c r="K56" s="53"/>
      <c r="L56" s="53"/>
      <c r="M56" s="53"/>
      <c r="N56" s="53"/>
      <c r="O56" s="53"/>
      <c r="P56" s="53"/>
      <c r="Q56" s="53"/>
      <c r="R56" s="59"/>
      <c r="S56" s="123"/>
      <c r="T56" s="123"/>
      <c r="U56" s="87"/>
      <c r="V56" s="87"/>
      <c r="W56" s="53"/>
      <c r="X56" s="102" t="str">
        <f>IFERROR(VLOOKUP(W56,Specifications!A:B,2,FALSE),"")</f>
        <v/>
      </c>
      <c r="Y56" s="92"/>
      <c r="Z56" s="53"/>
      <c r="AA56" s="53"/>
      <c r="AB56" s="53"/>
      <c r="AC56" s="59"/>
      <c r="AD56" s="59"/>
      <c r="AE56" s="59"/>
      <c r="AF56" s="53"/>
      <c r="AG56" s="58"/>
      <c r="AH56" s="53"/>
      <c r="AI56" s="102" t="str">
        <f t="shared" si="1"/>
        <v/>
      </c>
      <c r="AJ56" s="53"/>
      <c r="AK56" s="88"/>
      <c r="AL56" s="88"/>
      <c r="AM56" s="53"/>
      <c r="AN56" s="59"/>
      <c r="AO56" s="91"/>
      <c r="AP56" s="91"/>
      <c r="AQ56" s="53"/>
    </row>
    <row r="57" spans="1:43" s="2" customFormat="1" ht="51" customHeight="1">
      <c r="A57" s="120">
        <v>55</v>
      </c>
      <c r="B57" s="53"/>
      <c r="C57" s="53"/>
      <c r="D57" s="90"/>
      <c r="E57" s="122"/>
      <c r="F57" s="102" t="str">
        <f t="shared" si="0"/>
        <v/>
      </c>
      <c r="G57" s="53"/>
      <c r="H57" s="53"/>
      <c r="I57" s="53"/>
      <c r="J57" s="91"/>
      <c r="K57" s="53"/>
      <c r="L57" s="53"/>
      <c r="M57" s="53"/>
      <c r="N57" s="53"/>
      <c r="O57" s="53"/>
      <c r="P57" s="53"/>
      <c r="Q57" s="53"/>
      <c r="R57" s="59"/>
      <c r="S57" s="123"/>
      <c r="T57" s="123"/>
      <c r="U57" s="87"/>
      <c r="V57" s="87"/>
      <c r="W57" s="53"/>
      <c r="X57" s="102" t="str">
        <f>IFERROR(VLOOKUP(W57,Specifications!A:B,2,FALSE),"")</f>
        <v/>
      </c>
      <c r="Y57" s="92"/>
      <c r="Z57" s="53"/>
      <c r="AA57" s="53"/>
      <c r="AB57" s="53"/>
      <c r="AC57" s="59"/>
      <c r="AD57" s="59"/>
      <c r="AE57" s="59"/>
      <c r="AF57" s="53"/>
      <c r="AG57" s="58"/>
      <c r="AH57" s="53"/>
      <c r="AI57" s="102" t="str">
        <f t="shared" si="1"/>
        <v/>
      </c>
      <c r="AJ57" s="53"/>
      <c r="AK57" s="88"/>
      <c r="AL57" s="88"/>
      <c r="AM57" s="53"/>
      <c r="AN57" s="59"/>
      <c r="AO57" s="91"/>
      <c r="AP57" s="91"/>
      <c r="AQ57" s="53"/>
    </row>
    <row r="58" spans="1:43" s="2" customFormat="1" ht="51" customHeight="1">
      <c r="A58" s="120">
        <v>56</v>
      </c>
      <c r="B58" s="53"/>
      <c r="C58" s="53"/>
      <c r="D58" s="90"/>
      <c r="E58" s="122"/>
      <c r="F58" s="102" t="str">
        <f t="shared" si="0"/>
        <v/>
      </c>
      <c r="G58" s="53"/>
      <c r="H58" s="53"/>
      <c r="I58" s="53"/>
      <c r="J58" s="91"/>
      <c r="K58" s="53"/>
      <c r="L58" s="53"/>
      <c r="M58" s="53"/>
      <c r="N58" s="53"/>
      <c r="O58" s="53"/>
      <c r="P58" s="53"/>
      <c r="Q58" s="53"/>
      <c r="R58" s="59"/>
      <c r="S58" s="123"/>
      <c r="T58" s="123"/>
      <c r="U58" s="87"/>
      <c r="V58" s="87"/>
      <c r="W58" s="53"/>
      <c r="X58" s="102" t="str">
        <f>IFERROR(VLOOKUP(W58,Specifications!A:B,2,FALSE),"")</f>
        <v/>
      </c>
      <c r="Y58" s="92"/>
      <c r="Z58" s="53"/>
      <c r="AA58" s="53"/>
      <c r="AB58" s="53"/>
      <c r="AC58" s="59"/>
      <c r="AD58" s="59"/>
      <c r="AE58" s="59"/>
      <c r="AF58" s="53"/>
      <c r="AG58" s="58"/>
      <c r="AH58" s="53"/>
      <c r="AI58" s="102" t="str">
        <f t="shared" si="1"/>
        <v/>
      </c>
      <c r="AJ58" s="53"/>
      <c r="AK58" s="88"/>
      <c r="AL58" s="88"/>
      <c r="AM58" s="53"/>
      <c r="AN58" s="59"/>
      <c r="AO58" s="91"/>
      <c r="AP58" s="91"/>
      <c r="AQ58" s="53"/>
    </row>
    <row r="59" spans="1:43" s="2" customFormat="1" ht="51" customHeight="1">
      <c r="A59" s="120">
        <v>57</v>
      </c>
      <c r="B59" s="53"/>
      <c r="C59" s="53"/>
      <c r="D59" s="90"/>
      <c r="E59" s="122"/>
      <c r="F59" s="102" t="str">
        <f t="shared" si="0"/>
        <v/>
      </c>
      <c r="G59" s="53"/>
      <c r="H59" s="53"/>
      <c r="I59" s="53"/>
      <c r="J59" s="91"/>
      <c r="K59" s="53"/>
      <c r="L59" s="53"/>
      <c r="M59" s="53"/>
      <c r="N59" s="53"/>
      <c r="O59" s="53"/>
      <c r="P59" s="53"/>
      <c r="Q59" s="53"/>
      <c r="R59" s="59"/>
      <c r="S59" s="123"/>
      <c r="T59" s="123"/>
      <c r="U59" s="87"/>
      <c r="V59" s="87"/>
      <c r="W59" s="53"/>
      <c r="X59" s="102" t="str">
        <f>IFERROR(VLOOKUP(W59,Specifications!A:B,2,FALSE),"")</f>
        <v/>
      </c>
      <c r="Y59" s="92"/>
      <c r="Z59" s="53"/>
      <c r="AA59" s="53"/>
      <c r="AB59" s="53"/>
      <c r="AC59" s="59"/>
      <c r="AD59" s="59"/>
      <c r="AE59" s="59"/>
      <c r="AF59" s="53"/>
      <c r="AG59" s="58"/>
      <c r="AH59" s="53"/>
      <c r="AI59" s="102" t="str">
        <f t="shared" si="1"/>
        <v/>
      </c>
      <c r="AJ59" s="53"/>
      <c r="AK59" s="88"/>
      <c r="AL59" s="88"/>
      <c r="AM59" s="53"/>
      <c r="AN59" s="59"/>
      <c r="AO59" s="91"/>
      <c r="AP59" s="91"/>
      <c r="AQ59" s="53"/>
    </row>
    <row r="60" spans="1:43" s="2" customFormat="1" ht="51" customHeight="1">
      <c r="A60" s="120">
        <v>58</v>
      </c>
      <c r="B60" s="53"/>
      <c r="C60" s="53"/>
      <c r="D60" s="90"/>
      <c r="E60" s="122"/>
      <c r="F60" s="102" t="str">
        <f t="shared" si="0"/>
        <v/>
      </c>
      <c r="G60" s="53"/>
      <c r="H60" s="53"/>
      <c r="I60" s="53"/>
      <c r="J60" s="91"/>
      <c r="K60" s="53"/>
      <c r="L60" s="53"/>
      <c r="M60" s="53"/>
      <c r="N60" s="53"/>
      <c r="O60" s="53"/>
      <c r="P60" s="53"/>
      <c r="Q60" s="53"/>
      <c r="R60" s="59"/>
      <c r="S60" s="123"/>
      <c r="T60" s="123"/>
      <c r="U60" s="87"/>
      <c r="V60" s="87"/>
      <c r="W60" s="53"/>
      <c r="X60" s="102" t="str">
        <f>IFERROR(VLOOKUP(W60,Specifications!A:B,2,FALSE),"")</f>
        <v/>
      </c>
      <c r="Y60" s="92"/>
      <c r="Z60" s="53"/>
      <c r="AA60" s="53"/>
      <c r="AB60" s="53"/>
      <c r="AC60" s="59"/>
      <c r="AD60" s="59"/>
      <c r="AE60" s="59"/>
      <c r="AF60" s="53"/>
      <c r="AG60" s="58"/>
      <c r="AH60" s="53"/>
      <c r="AI60" s="102" t="str">
        <f t="shared" si="1"/>
        <v/>
      </c>
      <c r="AJ60" s="53"/>
      <c r="AK60" s="88"/>
      <c r="AL60" s="88"/>
      <c r="AM60" s="53"/>
      <c r="AN60" s="59"/>
      <c r="AO60" s="91"/>
      <c r="AP60" s="91"/>
      <c r="AQ60" s="53"/>
    </row>
    <row r="61" spans="1:43" s="2" customFormat="1" ht="51" customHeight="1">
      <c r="A61" s="120">
        <v>59</v>
      </c>
      <c r="B61" s="53"/>
      <c r="C61" s="53"/>
      <c r="D61" s="90"/>
      <c r="E61" s="122"/>
      <c r="F61" s="102" t="str">
        <f t="shared" si="0"/>
        <v/>
      </c>
      <c r="G61" s="53"/>
      <c r="H61" s="53"/>
      <c r="I61" s="53"/>
      <c r="J61" s="91"/>
      <c r="K61" s="53"/>
      <c r="L61" s="53"/>
      <c r="M61" s="53"/>
      <c r="N61" s="53"/>
      <c r="O61" s="53"/>
      <c r="P61" s="53"/>
      <c r="Q61" s="53"/>
      <c r="R61" s="59"/>
      <c r="S61" s="123"/>
      <c r="T61" s="123"/>
      <c r="U61" s="87"/>
      <c r="V61" s="87"/>
      <c r="W61" s="53"/>
      <c r="X61" s="102" t="str">
        <f>IFERROR(VLOOKUP(W61,Specifications!A:B,2,FALSE),"")</f>
        <v/>
      </c>
      <c r="Y61" s="92"/>
      <c r="Z61" s="53"/>
      <c r="AA61" s="53"/>
      <c r="AB61" s="53"/>
      <c r="AC61" s="59"/>
      <c r="AD61" s="59"/>
      <c r="AE61" s="59"/>
      <c r="AF61" s="53"/>
      <c r="AG61" s="58"/>
      <c r="AH61" s="53"/>
      <c r="AI61" s="102" t="str">
        <f t="shared" si="1"/>
        <v/>
      </c>
      <c r="AJ61" s="53"/>
      <c r="AK61" s="88"/>
      <c r="AL61" s="88"/>
      <c r="AM61" s="53"/>
      <c r="AN61" s="59"/>
      <c r="AO61" s="91"/>
      <c r="AP61" s="91"/>
      <c r="AQ61" s="53"/>
    </row>
    <row r="62" spans="1:43" s="2" customFormat="1" ht="51" customHeight="1">
      <c r="A62" s="120">
        <v>60</v>
      </c>
      <c r="B62" s="53"/>
      <c r="C62" s="53"/>
      <c r="D62" s="90"/>
      <c r="E62" s="122"/>
      <c r="F62" s="102" t="str">
        <f t="shared" si="0"/>
        <v/>
      </c>
      <c r="G62" s="53"/>
      <c r="H62" s="53"/>
      <c r="I62" s="53"/>
      <c r="J62" s="91"/>
      <c r="K62" s="53"/>
      <c r="L62" s="53"/>
      <c r="M62" s="53"/>
      <c r="N62" s="53"/>
      <c r="O62" s="53"/>
      <c r="P62" s="53"/>
      <c r="Q62" s="53"/>
      <c r="R62" s="59"/>
      <c r="S62" s="123"/>
      <c r="T62" s="123"/>
      <c r="U62" s="87"/>
      <c r="V62" s="87"/>
      <c r="W62" s="53"/>
      <c r="X62" s="102" t="str">
        <f>IFERROR(VLOOKUP(W62,Specifications!A:B,2,FALSE),"")</f>
        <v/>
      </c>
      <c r="Y62" s="92"/>
      <c r="Z62" s="53"/>
      <c r="AA62" s="53"/>
      <c r="AB62" s="53"/>
      <c r="AC62" s="59"/>
      <c r="AD62" s="59"/>
      <c r="AE62" s="59"/>
      <c r="AF62" s="53"/>
      <c r="AG62" s="58"/>
      <c r="AH62" s="53"/>
      <c r="AI62" s="102" t="str">
        <f t="shared" si="1"/>
        <v/>
      </c>
      <c r="AJ62" s="53"/>
      <c r="AK62" s="88"/>
      <c r="AL62" s="88"/>
      <c r="AM62" s="53"/>
      <c r="AN62" s="59"/>
      <c r="AO62" s="91"/>
      <c r="AP62" s="91"/>
      <c r="AQ62" s="53"/>
    </row>
    <row r="63" spans="1:43" s="2" customFormat="1" ht="51" customHeight="1">
      <c r="A63" s="120">
        <v>61</v>
      </c>
      <c r="B63" s="53"/>
      <c r="C63" s="53"/>
      <c r="D63" s="90"/>
      <c r="E63" s="122"/>
      <c r="F63" s="102" t="str">
        <f t="shared" si="0"/>
        <v/>
      </c>
      <c r="G63" s="53"/>
      <c r="H63" s="53"/>
      <c r="I63" s="53"/>
      <c r="J63" s="91"/>
      <c r="K63" s="53"/>
      <c r="L63" s="53"/>
      <c r="M63" s="53"/>
      <c r="N63" s="53"/>
      <c r="O63" s="53"/>
      <c r="P63" s="53"/>
      <c r="Q63" s="53"/>
      <c r="R63" s="59"/>
      <c r="S63" s="123"/>
      <c r="T63" s="123"/>
      <c r="U63" s="87"/>
      <c r="V63" s="87"/>
      <c r="W63" s="53"/>
      <c r="X63" s="102" t="str">
        <f>IFERROR(VLOOKUP(W63,Specifications!A:B,2,FALSE),"")</f>
        <v/>
      </c>
      <c r="Y63" s="92"/>
      <c r="Z63" s="53"/>
      <c r="AA63" s="53"/>
      <c r="AB63" s="53"/>
      <c r="AC63" s="59"/>
      <c r="AD63" s="59"/>
      <c r="AE63" s="59"/>
      <c r="AF63" s="53"/>
      <c r="AG63" s="58"/>
      <c r="AH63" s="53"/>
      <c r="AI63" s="102" t="str">
        <f t="shared" si="1"/>
        <v/>
      </c>
      <c r="AJ63" s="53"/>
      <c r="AK63" s="88"/>
      <c r="AL63" s="88"/>
      <c r="AM63" s="53"/>
      <c r="AN63" s="59"/>
      <c r="AO63" s="91"/>
      <c r="AP63" s="91"/>
      <c r="AQ63" s="53"/>
    </row>
    <row r="64" spans="1:43" s="2" customFormat="1" ht="51" customHeight="1">
      <c r="A64" s="120">
        <v>62</v>
      </c>
      <c r="B64" s="53"/>
      <c r="C64" s="53"/>
      <c r="D64" s="90"/>
      <c r="E64" s="122"/>
      <c r="F64" s="102" t="str">
        <f t="shared" si="0"/>
        <v/>
      </c>
      <c r="G64" s="53"/>
      <c r="H64" s="53"/>
      <c r="I64" s="53"/>
      <c r="J64" s="91"/>
      <c r="K64" s="53"/>
      <c r="L64" s="53"/>
      <c r="M64" s="53"/>
      <c r="N64" s="53"/>
      <c r="O64" s="53"/>
      <c r="P64" s="53"/>
      <c r="Q64" s="53"/>
      <c r="R64" s="59"/>
      <c r="S64" s="123"/>
      <c r="T64" s="123"/>
      <c r="U64" s="87"/>
      <c r="V64" s="87"/>
      <c r="W64" s="53"/>
      <c r="X64" s="102" t="str">
        <f>IFERROR(VLOOKUP(W64,Specifications!A:B,2,FALSE),"")</f>
        <v/>
      </c>
      <c r="Y64" s="92"/>
      <c r="Z64" s="53"/>
      <c r="AA64" s="53"/>
      <c r="AB64" s="53"/>
      <c r="AC64" s="59"/>
      <c r="AD64" s="59"/>
      <c r="AE64" s="59"/>
      <c r="AF64" s="53"/>
      <c r="AG64" s="58"/>
      <c r="AH64" s="53"/>
      <c r="AI64" s="102" t="str">
        <f t="shared" si="1"/>
        <v/>
      </c>
      <c r="AJ64" s="53"/>
      <c r="AK64" s="88"/>
      <c r="AL64" s="88"/>
      <c r="AM64" s="53"/>
      <c r="AN64" s="59"/>
      <c r="AO64" s="91"/>
      <c r="AP64" s="91"/>
      <c r="AQ64" s="53"/>
    </row>
    <row r="65" spans="1:43" s="2" customFormat="1" ht="51" customHeight="1">
      <c r="A65" s="120">
        <v>63</v>
      </c>
      <c r="B65" s="53"/>
      <c r="C65" s="53"/>
      <c r="D65" s="90"/>
      <c r="E65" s="122"/>
      <c r="F65" s="102" t="str">
        <f t="shared" si="0"/>
        <v/>
      </c>
      <c r="G65" s="53"/>
      <c r="H65" s="53"/>
      <c r="I65" s="53"/>
      <c r="J65" s="91"/>
      <c r="K65" s="53"/>
      <c r="L65" s="53"/>
      <c r="M65" s="53"/>
      <c r="N65" s="53"/>
      <c r="O65" s="53"/>
      <c r="P65" s="53"/>
      <c r="Q65" s="53"/>
      <c r="R65" s="59"/>
      <c r="S65" s="123"/>
      <c r="T65" s="123"/>
      <c r="U65" s="87"/>
      <c r="V65" s="87"/>
      <c r="W65" s="53"/>
      <c r="X65" s="102" t="str">
        <f>IFERROR(VLOOKUP(W65,Specifications!A:B,2,FALSE),"")</f>
        <v/>
      </c>
      <c r="Y65" s="92"/>
      <c r="Z65" s="53"/>
      <c r="AA65" s="53"/>
      <c r="AB65" s="53"/>
      <c r="AC65" s="59"/>
      <c r="AD65" s="59"/>
      <c r="AE65" s="59"/>
      <c r="AF65" s="53"/>
      <c r="AG65" s="58"/>
      <c r="AH65" s="53"/>
      <c r="AI65" s="102" t="str">
        <f t="shared" si="1"/>
        <v/>
      </c>
      <c r="AJ65" s="53"/>
      <c r="AK65" s="88"/>
      <c r="AL65" s="88"/>
      <c r="AM65" s="53"/>
      <c r="AN65" s="59"/>
      <c r="AO65" s="91"/>
      <c r="AP65" s="91"/>
      <c r="AQ65" s="53"/>
    </row>
    <row r="66" spans="1:43" s="2" customFormat="1" ht="51" customHeight="1">
      <c r="A66" s="120">
        <v>64</v>
      </c>
      <c r="B66" s="53"/>
      <c r="C66" s="53"/>
      <c r="D66" s="90"/>
      <c r="E66" s="122"/>
      <c r="F66" s="102" t="str">
        <f t="shared" si="0"/>
        <v/>
      </c>
      <c r="G66" s="53"/>
      <c r="H66" s="53"/>
      <c r="I66" s="53"/>
      <c r="J66" s="91"/>
      <c r="K66" s="53"/>
      <c r="L66" s="53"/>
      <c r="M66" s="53"/>
      <c r="N66" s="53"/>
      <c r="O66" s="53"/>
      <c r="P66" s="53"/>
      <c r="Q66" s="53"/>
      <c r="R66" s="59"/>
      <c r="S66" s="123"/>
      <c r="T66" s="123"/>
      <c r="U66" s="87"/>
      <c r="V66" s="87"/>
      <c r="W66" s="53"/>
      <c r="X66" s="102" t="str">
        <f>IFERROR(VLOOKUP(W66,Specifications!A:B,2,FALSE),"")</f>
        <v/>
      </c>
      <c r="Y66" s="92"/>
      <c r="Z66" s="53"/>
      <c r="AA66" s="53"/>
      <c r="AB66" s="53"/>
      <c r="AC66" s="59"/>
      <c r="AD66" s="59"/>
      <c r="AE66" s="59"/>
      <c r="AF66" s="53"/>
      <c r="AG66" s="58"/>
      <c r="AH66" s="53"/>
      <c r="AI66" s="102" t="str">
        <f t="shared" si="1"/>
        <v/>
      </c>
      <c r="AJ66" s="53"/>
      <c r="AK66" s="88"/>
      <c r="AL66" s="88"/>
      <c r="AM66" s="53"/>
      <c r="AN66" s="59"/>
      <c r="AO66" s="91"/>
      <c r="AP66" s="91"/>
      <c r="AQ66" s="53"/>
    </row>
    <row r="67" spans="1:43" s="2" customFormat="1" ht="51" customHeight="1">
      <c r="A67" s="120">
        <v>65</v>
      </c>
      <c r="B67" s="53"/>
      <c r="C67" s="53"/>
      <c r="D67" s="90"/>
      <c r="E67" s="122"/>
      <c r="F67" s="102" t="str">
        <f t="shared" ref="F67:F130" si="2">IF(ISBLANK(B67),"",IF(ISBLANK(E67),0,1))</f>
        <v/>
      </c>
      <c r="G67" s="53"/>
      <c r="H67" s="53"/>
      <c r="I67" s="53"/>
      <c r="J67" s="91"/>
      <c r="K67" s="53"/>
      <c r="L67" s="53"/>
      <c r="M67" s="53"/>
      <c r="N67" s="53"/>
      <c r="O67" s="53"/>
      <c r="P67" s="53"/>
      <c r="Q67" s="53"/>
      <c r="R67" s="59"/>
      <c r="S67" s="123"/>
      <c r="T67" s="123"/>
      <c r="U67" s="87"/>
      <c r="V67" s="87"/>
      <c r="W67" s="53"/>
      <c r="X67" s="102" t="str">
        <f>IFERROR(VLOOKUP(W67,Specifications!A:B,2,FALSE),"")</f>
        <v/>
      </c>
      <c r="Y67" s="92"/>
      <c r="Z67" s="53"/>
      <c r="AA67" s="53"/>
      <c r="AB67" s="53"/>
      <c r="AC67" s="59"/>
      <c r="AD67" s="59"/>
      <c r="AE67" s="59"/>
      <c r="AF67" s="53"/>
      <c r="AG67" s="58"/>
      <c r="AH67" s="53"/>
      <c r="AI67" s="102" t="str">
        <f t="shared" ref="AI67:AI130" si="3">IF(ISBLANK(B67),"",IF(ISBLANK(AH67),0,1))</f>
        <v/>
      </c>
      <c r="AJ67" s="53"/>
      <c r="AK67" s="88"/>
      <c r="AL67" s="88"/>
      <c r="AM67" s="53"/>
      <c r="AN67" s="59"/>
      <c r="AO67" s="91"/>
      <c r="AP67" s="91"/>
      <c r="AQ67" s="53"/>
    </row>
    <row r="68" spans="1:43" s="2" customFormat="1" ht="51" customHeight="1">
      <c r="A68" s="120">
        <v>66</v>
      </c>
      <c r="B68" s="53"/>
      <c r="C68" s="53"/>
      <c r="D68" s="90"/>
      <c r="E68" s="122"/>
      <c r="F68" s="102" t="str">
        <f t="shared" si="2"/>
        <v/>
      </c>
      <c r="G68" s="53"/>
      <c r="H68" s="53"/>
      <c r="I68" s="53"/>
      <c r="J68" s="91"/>
      <c r="K68" s="53"/>
      <c r="L68" s="53"/>
      <c r="M68" s="53"/>
      <c r="N68" s="53"/>
      <c r="O68" s="53"/>
      <c r="P68" s="53"/>
      <c r="Q68" s="53"/>
      <c r="R68" s="59"/>
      <c r="S68" s="123"/>
      <c r="T68" s="123"/>
      <c r="U68" s="87"/>
      <c r="V68" s="87"/>
      <c r="W68" s="53"/>
      <c r="X68" s="102" t="str">
        <f>IFERROR(VLOOKUP(W68,Specifications!A:B,2,FALSE),"")</f>
        <v/>
      </c>
      <c r="Y68" s="92"/>
      <c r="Z68" s="53"/>
      <c r="AA68" s="53"/>
      <c r="AB68" s="53"/>
      <c r="AC68" s="59"/>
      <c r="AD68" s="59"/>
      <c r="AE68" s="59"/>
      <c r="AF68" s="53"/>
      <c r="AG68" s="58"/>
      <c r="AH68" s="53"/>
      <c r="AI68" s="102" t="str">
        <f t="shared" si="3"/>
        <v/>
      </c>
      <c r="AJ68" s="53"/>
      <c r="AK68" s="88"/>
      <c r="AL68" s="88"/>
      <c r="AM68" s="53"/>
      <c r="AN68" s="59"/>
      <c r="AO68" s="91"/>
      <c r="AP68" s="91"/>
      <c r="AQ68" s="53"/>
    </row>
    <row r="69" spans="1:43" s="2" customFormat="1" ht="51" customHeight="1">
      <c r="A69" s="120">
        <v>67</v>
      </c>
      <c r="B69" s="53"/>
      <c r="C69" s="53"/>
      <c r="D69" s="90"/>
      <c r="E69" s="122"/>
      <c r="F69" s="102" t="str">
        <f t="shared" si="2"/>
        <v/>
      </c>
      <c r="G69" s="53"/>
      <c r="H69" s="53"/>
      <c r="I69" s="53"/>
      <c r="J69" s="91"/>
      <c r="K69" s="53"/>
      <c r="L69" s="53"/>
      <c r="M69" s="53"/>
      <c r="N69" s="53"/>
      <c r="O69" s="53"/>
      <c r="P69" s="53"/>
      <c r="Q69" s="53"/>
      <c r="R69" s="59"/>
      <c r="S69" s="123"/>
      <c r="T69" s="123"/>
      <c r="U69" s="87"/>
      <c r="V69" s="87"/>
      <c r="W69" s="53"/>
      <c r="X69" s="102" t="str">
        <f>IFERROR(VLOOKUP(W69,Specifications!A:B,2,FALSE),"")</f>
        <v/>
      </c>
      <c r="Y69" s="92"/>
      <c r="Z69" s="53"/>
      <c r="AA69" s="53"/>
      <c r="AB69" s="53"/>
      <c r="AC69" s="59"/>
      <c r="AD69" s="59"/>
      <c r="AE69" s="59"/>
      <c r="AF69" s="53"/>
      <c r="AG69" s="58"/>
      <c r="AH69" s="53"/>
      <c r="AI69" s="102" t="str">
        <f t="shared" si="3"/>
        <v/>
      </c>
      <c r="AJ69" s="53"/>
      <c r="AK69" s="88"/>
      <c r="AL69" s="88"/>
      <c r="AM69" s="53"/>
      <c r="AN69" s="59"/>
      <c r="AO69" s="91"/>
      <c r="AP69" s="91"/>
      <c r="AQ69" s="53"/>
    </row>
    <row r="70" spans="1:43" s="2" customFormat="1" ht="51" customHeight="1">
      <c r="A70" s="120">
        <v>68</v>
      </c>
      <c r="B70" s="53"/>
      <c r="C70" s="53"/>
      <c r="D70" s="90"/>
      <c r="E70" s="122"/>
      <c r="F70" s="102" t="str">
        <f t="shared" si="2"/>
        <v/>
      </c>
      <c r="G70" s="53"/>
      <c r="H70" s="53"/>
      <c r="I70" s="53"/>
      <c r="J70" s="91"/>
      <c r="K70" s="53"/>
      <c r="L70" s="53"/>
      <c r="M70" s="53"/>
      <c r="N70" s="53"/>
      <c r="O70" s="53"/>
      <c r="P70" s="53"/>
      <c r="Q70" s="53"/>
      <c r="R70" s="59"/>
      <c r="S70" s="123"/>
      <c r="T70" s="123"/>
      <c r="U70" s="87"/>
      <c r="V70" s="87"/>
      <c r="W70" s="53"/>
      <c r="X70" s="102" t="str">
        <f>IFERROR(VLOOKUP(W70,Specifications!A:B,2,FALSE),"")</f>
        <v/>
      </c>
      <c r="Y70" s="92"/>
      <c r="Z70" s="53"/>
      <c r="AA70" s="53"/>
      <c r="AB70" s="53"/>
      <c r="AC70" s="59"/>
      <c r="AD70" s="59"/>
      <c r="AE70" s="59"/>
      <c r="AF70" s="53"/>
      <c r="AG70" s="58"/>
      <c r="AH70" s="53"/>
      <c r="AI70" s="102" t="str">
        <f t="shared" si="3"/>
        <v/>
      </c>
      <c r="AJ70" s="53"/>
      <c r="AK70" s="88"/>
      <c r="AL70" s="88"/>
      <c r="AM70" s="53"/>
      <c r="AN70" s="59"/>
      <c r="AO70" s="91"/>
      <c r="AP70" s="91"/>
      <c r="AQ70" s="53"/>
    </row>
    <row r="71" spans="1:43" s="2" customFormat="1" ht="51" customHeight="1">
      <c r="A71" s="120">
        <v>69</v>
      </c>
      <c r="B71" s="53"/>
      <c r="C71" s="53"/>
      <c r="D71" s="90"/>
      <c r="E71" s="122"/>
      <c r="F71" s="102" t="str">
        <f t="shared" si="2"/>
        <v/>
      </c>
      <c r="G71" s="53"/>
      <c r="H71" s="53"/>
      <c r="I71" s="53"/>
      <c r="J71" s="91"/>
      <c r="K71" s="53"/>
      <c r="L71" s="53"/>
      <c r="M71" s="53"/>
      <c r="N71" s="53"/>
      <c r="O71" s="53"/>
      <c r="P71" s="53"/>
      <c r="Q71" s="53"/>
      <c r="R71" s="59"/>
      <c r="S71" s="123"/>
      <c r="T71" s="123"/>
      <c r="U71" s="87"/>
      <c r="V71" s="87"/>
      <c r="W71" s="53"/>
      <c r="X71" s="102" t="str">
        <f>IFERROR(VLOOKUP(W71,Specifications!A:B,2,FALSE),"")</f>
        <v/>
      </c>
      <c r="Y71" s="92"/>
      <c r="Z71" s="53"/>
      <c r="AA71" s="53"/>
      <c r="AB71" s="53"/>
      <c r="AC71" s="59"/>
      <c r="AD71" s="59"/>
      <c r="AE71" s="59"/>
      <c r="AF71" s="53"/>
      <c r="AG71" s="58"/>
      <c r="AH71" s="53"/>
      <c r="AI71" s="102" t="str">
        <f t="shared" si="3"/>
        <v/>
      </c>
      <c r="AJ71" s="53"/>
      <c r="AK71" s="88"/>
      <c r="AL71" s="88"/>
      <c r="AM71" s="53"/>
      <c r="AN71" s="59"/>
      <c r="AO71" s="91"/>
      <c r="AP71" s="91"/>
      <c r="AQ71" s="53"/>
    </row>
    <row r="72" spans="1:43" s="2" customFormat="1" ht="51" customHeight="1">
      <c r="A72" s="120">
        <v>70</v>
      </c>
      <c r="B72" s="53"/>
      <c r="C72" s="53"/>
      <c r="D72" s="90"/>
      <c r="E72" s="122"/>
      <c r="F72" s="102" t="str">
        <f t="shared" si="2"/>
        <v/>
      </c>
      <c r="G72" s="53"/>
      <c r="H72" s="53"/>
      <c r="I72" s="53"/>
      <c r="J72" s="91"/>
      <c r="K72" s="53"/>
      <c r="L72" s="53"/>
      <c r="M72" s="53"/>
      <c r="N72" s="53"/>
      <c r="O72" s="53"/>
      <c r="P72" s="53"/>
      <c r="Q72" s="53"/>
      <c r="R72" s="59"/>
      <c r="S72" s="123"/>
      <c r="T72" s="123"/>
      <c r="U72" s="87"/>
      <c r="V72" s="87"/>
      <c r="W72" s="53"/>
      <c r="X72" s="102" t="str">
        <f>IFERROR(VLOOKUP(W72,Specifications!A:B,2,FALSE),"")</f>
        <v/>
      </c>
      <c r="Y72" s="92"/>
      <c r="Z72" s="53"/>
      <c r="AA72" s="53"/>
      <c r="AB72" s="53"/>
      <c r="AC72" s="59"/>
      <c r="AD72" s="59"/>
      <c r="AE72" s="59"/>
      <c r="AF72" s="53"/>
      <c r="AG72" s="58"/>
      <c r="AH72" s="53"/>
      <c r="AI72" s="102" t="str">
        <f t="shared" si="3"/>
        <v/>
      </c>
      <c r="AJ72" s="53"/>
      <c r="AK72" s="88"/>
      <c r="AL72" s="88"/>
      <c r="AM72" s="53"/>
      <c r="AN72" s="59"/>
      <c r="AO72" s="91"/>
      <c r="AP72" s="91"/>
      <c r="AQ72" s="53"/>
    </row>
    <row r="73" spans="1:43" s="2" customFormat="1" ht="51" customHeight="1">
      <c r="A73" s="120">
        <v>71</v>
      </c>
      <c r="B73" s="53"/>
      <c r="C73" s="53"/>
      <c r="D73" s="90"/>
      <c r="E73" s="122"/>
      <c r="F73" s="102" t="str">
        <f t="shared" si="2"/>
        <v/>
      </c>
      <c r="G73" s="53"/>
      <c r="H73" s="53"/>
      <c r="I73" s="53"/>
      <c r="J73" s="91"/>
      <c r="K73" s="53"/>
      <c r="L73" s="53"/>
      <c r="M73" s="53"/>
      <c r="N73" s="53"/>
      <c r="O73" s="53"/>
      <c r="P73" s="53"/>
      <c r="Q73" s="53"/>
      <c r="R73" s="59"/>
      <c r="S73" s="123"/>
      <c r="T73" s="123"/>
      <c r="U73" s="87"/>
      <c r="V73" s="87"/>
      <c r="W73" s="53"/>
      <c r="X73" s="102" t="str">
        <f>IFERROR(VLOOKUP(W73,Specifications!A:B,2,FALSE),"")</f>
        <v/>
      </c>
      <c r="Y73" s="92"/>
      <c r="Z73" s="53"/>
      <c r="AA73" s="53"/>
      <c r="AB73" s="53"/>
      <c r="AC73" s="59"/>
      <c r="AD73" s="59"/>
      <c r="AE73" s="59"/>
      <c r="AF73" s="53"/>
      <c r="AG73" s="58"/>
      <c r="AH73" s="53"/>
      <c r="AI73" s="102" t="str">
        <f t="shared" si="3"/>
        <v/>
      </c>
      <c r="AJ73" s="53"/>
      <c r="AK73" s="88"/>
      <c r="AL73" s="88"/>
      <c r="AM73" s="53"/>
      <c r="AN73" s="59"/>
      <c r="AO73" s="91"/>
      <c r="AP73" s="91"/>
      <c r="AQ73" s="53"/>
    </row>
    <row r="74" spans="1:43" s="2" customFormat="1" ht="51" customHeight="1">
      <c r="A74" s="120">
        <v>72</v>
      </c>
      <c r="B74" s="53"/>
      <c r="C74" s="53"/>
      <c r="D74" s="90"/>
      <c r="E74" s="122"/>
      <c r="F74" s="102" t="str">
        <f t="shared" si="2"/>
        <v/>
      </c>
      <c r="G74" s="53"/>
      <c r="H74" s="53"/>
      <c r="I74" s="53"/>
      <c r="J74" s="91"/>
      <c r="K74" s="53"/>
      <c r="L74" s="53"/>
      <c r="M74" s="53"/>
      <c r="N74" s="53"/>
      <c r="O74" s="53"/>
      <c r="P74" s="53"/>
      <c r="Q74" s="53"/>
      <c r="R74" s="59"/>
      <c r="S74" s="123"/>
      <c r="T74" s="123"/>
      <c r="U74" s="87"/>
      <c r="V74" s="87"/>
      <c r="W74" s="53"/>
      <c r="X74" s="102" t="str">
        <f>IFERROR(VLOOKUP(W74,Specifications!A:B,2,FALSE),"")</f>
        <v/>
      </c>
      <c r="Y74" s="92"/>
      <c r="Z74" s="53"/>
      <c r="AA74" s="53"/>
      <c r="AB74" s="53"/>
      <c r="AC74" s="59"/>
      <c r="AD74" s="59"/>
      <c r="AE74" s="59"/>
      <c r="AF74" s="53"/>
      <c r="AG74" s="58"/>
      <c r="AH74" s="53"/>
      <c r="AI74" s="102" t="str">
        <f t="shared" si="3"/>
        <v/>
      </c>
      <c r="AJ74" s="53"/>
      <c r="AK74" s="88"/>
      <c r="AL74" s="88"/>
      <c r="AM74" s="53"/>
      <c r="AN74" s="59"/>
      <c r="AO74" s="91"/>
      <c r="AP74" s="91"/>
      <c r="AQ74" s="53"/>
    </row>
    <row r="75" spans="1:43" s="2" customFormat="1" ht="51" customHeight="1">
      <c r="A75" s="120">
        <v>73</v>
      </c>
      <c r="B75" s="53"/>
      <c r="C75" s="53"/>
      <c r="D75" s="90"/>
      <c r="E75" s="122"/>
      <c r="F75" s="102" t="str">
        <f t="shared" si="2"/>
        <v/>
      </c>
      <c r="G75" s="53"/>
      <c r="H75" s="53"/>
      <c r="I75" s="53"/>
      <c r="J75" s="91"/>
      <c r="K75" s="53"/>
      <c r="L75" s="53"/>
      <c r="M75" s="53"/>
      <c r="N75" s="53"/>
      <c r="O75" s="53"/>
      <c r="P75" s="53"/>
      <c r="Q75" s="53"/>
      <c r="R75" s="59"/>
      <c r="S75" s="123"/>
      <c r="T75" s="123"/>
      <c r="U75" s="87"/>
      <c r="V75" s="87"/>
      <c r="W75" s="53"/>
      <c r="X75" s="102" t="str">
        <f>IFERROR(VLOOKUP(W75,Specifications!A:B,2,FALSE),"")</f>
        <v/>
      </c>
      <c r="Y75" s="92"/>
      <c r="Z75" s="53"/>
      <c r="AA75" s="53"/>
      <c r="AB75" s="53"/>
      <c r="AC75" s="59"/>
      <c r="AD75" s="59"/>
      <c r="AE75" s="59"/>
      <c r="AF75" s="53"/>
      <c r="AG75" s="58"/>
      <c r="AH75" s="53"/>
      <c r="AI75" s="102" t="str">
        <f t="shared" si="3"/>
        <v/>
      </c>
      <c r="AJ75" s="53"/>
      <c r="AK75" s="88"/>
      <c r="AL75" s="88"/>
      <c r="AM75" s="53"/>
      <c r="AN75" s="59"/>
      <c r="AO75" s="91"/>
      <c r="AP75" s="91"/>
      <c r="AQ75" s="53"/>
    </row>
    <row r="76" spans="1:43" s="2" customFormat="1" ht="51" customHeight="1">
      <c r="A76" s="120">
        <v>74</v>
      </c>
      <c r="B76" s="53"/>
      <c r="C76" s="53"/>
      <c r="D76" s="90"/>
      <c r="E76" s="122"/>
      <c r="F76" s="102" t="str">
        <f t="shared" si="2"/>
        <v/>
      </c>
      <c r="G76" s="53"/>
      <c r="H76" s="53"/>
      <c r="I76" s="53"/>
      <c r="J76" s="91"/>
      <c r="K76" s="53"/>
      <c r="L76" s="53"/>
      <c r="M76" s="53"/>
      <c r="N76" s="53"/>
      <c r="O76" s="53"/>
      <c r="P76" s="53"/>
      <c r="Q76" s="53"/>
      <c r="R76" s="59"/>
      <c r="S76" s="123"/>
      <c r="T76" s="123"/>
      <c r="U76" s="87"/>
      <c r="V76" s="87"/>
      <c r="W76" s="53"/>
      <c r="X76" s="102" t="str">
        <f>IFERROR(VLOOKUP(W76,Specifications!A:B,2,FALSE),"")</f>
        <v/>
      </c>
      <c r="Y76" s="92"/>
      <c r="Z76" s="53"/>
      <c r="AA76" s="53"/>
      <c r="AB76" s="53"/>
      <c r="AC76" s="59"/>
      <c r="AD76" s="59"/>
      <c r="AE76" s="59"/>
      <c r="AF76" s="53"/>
      <c r="AG76" s="58"/>
      <c r="AH76" s="53"/>
      <c r="AI76" s="102" t="str">
        <f t="shared" si="3"/>
        <v/>
      </c>
      <c r="AJ76" s="53"/>
      <c r="AK76" s="88"/>
      <c r="AL76" s="88"/>
      <c r="AM76" s="53"/>
      <c r="AN76" s="59"/>
      <c r="AO76" s="91"/>
      <c r="AP76" s="91"/>
      <c r="AQ76" s="53"/>
    </row>
    <row r="77" spans="1:43" s="2" customFormat="1" ht="51" customHeight="1">
      <c r="A77" s="120">
        <v>75</v>
      </c>
      <c r="B77" s="53"/>
      <c r="C77" s="53"/>
      <c r="D77" s="90"/>
      <c r="E77" s="122"/>
      <c r="F77" s="102" t="str">
        <f t="shared" si="2"/>
        <v/>
      </c>
      <c r="G77" s="53"/>
      <c r="H77" s="53"/>
      <c r="I77" s="53"/>
      <c r="J77" s="91"/>
      <c r="K77" s="53"/>
      <c r="L77" s="53"/>
      <c r="M77" s="53"/>
      <c r="N77" s="53"/>
      <c r="O77" s="53"/>
      <c r="P77" s="53"/>
      <c r="Q77" s="53"/>
      <c r="R77" s="59"/>
      <c r="S77" s="123"/>
      <c r="T77" s="123"/>
      <c r="U77" s="87"/>
      <c r="V77" s="87"/>
      <c r="W77" s="53"/>
      <c r="X77" s="102" t="str">
        <f>IFERROR(VLOOKUP(W77,Specifications!A:B,2,FALSE),"")</f>
        <v/>
      </c>
      <c r="Y77" s="92"/>
      <c r="Z77" s="53"/>
      <c r="AA77" s="53"/>
      <c r="AB77" s="53"/>
      <c r="AC77" s="59"/>
      <c r="AD77" s="59"/>
      <c r="AE77" s="59"/>
      <c r="AF77" s="53"/>
      <c r="AG77" s="58"/>
      <c r="AH77" s="53"/>
      <c r="AI77" s="102" t="str">
        <f t="shared" si="3"/>
        <v/>
      </c>
      <c r="AJ77" s="53"/>
      <c r="AK77" s="88"/>
      <c r="AL77" s="88"/>
      <c r="AM77" s="53"/>
      <c r="AN77" s="59"/>
      <c r="AO77" s="91"/>
      <c r="AP77" s="91"/>
      <c r="AQ77" s="53"/>
    </row>
    <row r="78" spans="1:43" s="2" customFormat="1" ht="51" customHeight="1">
      <c r="A78" s="120">
        <v>76</v>
      </c>
      <c r="B78" s="53"/>
      <c r="C78" s="53"/>
      <c r="D78" s="90"/>
      <c r="E78" s="122"/>
      <c r="F78" s="102" t="str">
        <f t="shared" si="2"/>
        <v/>
      </c>
      <c r="G78" s="53"/>
      <c r="H78" s="53"/>
      <c r="I78" s="53"/>
      <c r="J78" s="91"/>
      <c r="K78" s="53"/>
      <c r="L78" s="53"/>
      <c r="M78" s="53"/>
      <c r="N78" s="53"/>
      <c r="O78" s="53"/>
      <c r="P78" s="53"/>
      <c r="Q78" s="53"/>
      <c r="R78" s="59"/>
      <c r="S78" s="123"/>
      <c r="T78" s="123"/>
      <c r="U78" s="87"/>
      <c r="V78" s="87"/>
      <c r="W78" s="53"/>
      <c r="X78" s="102" t="str">
        <f>IFERROR(VLOOKUP(W78,Specifications!A:B,2,FALSE),"")</f>
        <v/>
      </c>
      <c r="Y78" s="92"/>
      <c r="Z78" s="53"/>
      <c r="AA78" s="53"/>
      <c r="AB78" s="53"/>
      <c r="AC78" s="59"/>
      <c r="AD78" s="59"/>
      <c r="AE78" s="59"/>
      <c r="AF78" s="53"/>
      <c r="AG78" s="58"/>
      <c r="AH78" s="53"/>
      <c r="AI78" s="102" t="str">
        <f t="shared" si="3"/>
        <v/>
      </c>
      <c r="AJ78" s="53"/>
      <c r="AK78" s="88"/>
      <c r="AL78" s="88"/>
      <c r="AM78" s="53"/>
      <c r="AN78" s="59"/>
      <c r="AO78" s="91"/>
      <c r="AP78" s="91"/>
      <c r="AQ78" s="53"/>
    </row>
    <row r="79" spans="1:43" s="2" customFormat="1" ht="51" customHeight="1">
      <c r="A79" s="120">
        <v>77</v>
      </c>
      <c r="B79" s="53"/>
      <c r="C79" s="53"/>
      <c r="D79" s="90"/>
      <c r="E79" s="122"/>
      <c r="F79" s="102" t="str">
        <f t="shared" si="2"/>
        <v/>
      </c>
      <c r="G79" s="53"/>
      <c r="H79" s="53"/>
      <c r="I79" s="53"/>
      <c r="J79" s="91"/>
      <c r="K79" s="53"/>
      <c r="L79" s="53"/>
      <c r="M79" s="53"/>
      <c r="N79" s="53"/>
      <c r="O79" s="53"/>
      <c r="P79" s="53"/>
      <c r="Q79" s="53"/>
      <c r="R79" s="59"/>
      <c r="S79" s="123"/>
      <c r="T79" s="123"/>
      <c r="U79" s="87"/>
      <c r="V79" s="87"/>
      <c r="W79" s="53"/>
      <c r="X79" s="102" t="str">
        <f>IFERROR(VLOOKUP(W79,Specifications!A:B,2,FALSE),"")</f>
        <v/>
      </c>
      <c r="Y79" s="92"/>
      <c r="Z79" s="53"/>
      <c r="AA79" s="53"/>
      <c r="AB79" s="53"/>
      <c r="AC79" s="59"/>
      <c r="AD79" s="59"/>
      <c r="AE79" s="59"/>
      <c r="AF79" s="53"/>
      <c r="AG79" s="58"/>
      <c r="AH79" s="53"/>
      <c r="AI79" s="102" t="str">
        <f t="shared" si="3"/>
        <v/>
      </c>
      <c r="AJ79" s="53"/>
      <c r="AK79" s="88"/>
      <c r="AL79" s="88"/>
      <c r="AM79" s="53"/>
      <c r="AN79" s="59"/>
      <c r="AO79" s="91"/>
      <c r="AP79" s="91"/>
      <c r="AQ79" s="53"/>
    </row>
    <row r="80" spans="1:43" s="2" customFormat="1" ht="51" customHeight="1">
      <c r="A80" s="120">
        <v>78</v>
      </c>
      <c r="B80" s="53"/>
      <c r="C80" s="53"/>
      <c r="D80" s="90"/>
      <c r="E80" s="122"/>
      <c r="F80" s="102" t="str">
        <f t="shared" si="2"/>
        <v/>
      </c>
      <c r="G80" s="53"/>
      <c r="H80" s="53"/>
      <c r="I80" s="53"/>
      <c r="J80" s="91"/>
      <c r="K80" s="53"/>
      <c r="L80" s="53"/>
      <c r="M80" s="53"/>
      <c r="N80" s="53"/>
      <c r="O80" s="53"/>
      <c r="P80" s="53"/>
      <c r="Q80" s="53"/>
      <c r="R80" s="59"/>
      <c r="S80" s="123"/>
      <c r="T80" s="123"/>
      <c r="U80" s="87"/>
      <c r="V80" s="87"/>
      <c r="W80" s="53"/>
      <c r="X80" s="102" t="str">
        <f>IFERROR(VLOOKUP(W80,Specifications!A:B,2,FALSE),"")</f>
        <v/>
      </c>
      <c r="Y80" s="92"/>
      <c r="Z80" s="53"/>
      <c r="AA80" s="53"/>
      <c r="AB80" s="53"/>
      <c r="AC80" s="59"/>
      <c r="AD80" s="59"/>
      <c r="AE80" s="59"/>
      <c r="AF80" s="53"/>
      <c r="AG80" s="58"/>
      <c r="AH80" s="53"/>
      <c r="AI80" s="102" t="str">
        <f t="shared" si="3"/>
        <v/>
      </c>
      <c r="AJ80" s="53"/>
      <c r="AK80" s="88"/>
      <c r="AL80" s="88"/>
      <c r="AM80" s="53"/>
      <c r="AN80" s="59"/>
      <c r="AO80" s="91"/>
      <c r="AP80" s="91"/>
      <c r="AQ80" s="53"/>
    </row>
    <row r="81" spans="1:43" s="2" customFormat="1" ht="51" customHeight="1">
      <c r="A81" s="120">
        <v>79</v>
      </c>
      <c r="B81" s="53"/>
      <c r="C81" s="53"/>
      <c r="D81" s="90"/>
      <c r="E81" s="122"/>
      <c r="F81" s="102" t="str">
        <f t="shared" si="2"/>
        <v/>
      </c>
      <c r="G81" s="53"/>
      <c r="H81" s="53"/>
      <c r="I81" s="53"/>
      <c r="J81" s="91"/>
      <c r="K81" s="53"/>
      <c r="L81" s="53"/>
      <c r="M81" s="53"/>
      <c r="N81" s="53"/>
      <c r="O81" s="53"/>
      <c r="P81" s="53"/>
      <c r="Q81" s="53"/>
      <c r="R81" s="59"/>
      <c r="S81" s="123"/>
      <c r="T81" s="123"/>
      <c r="U81" s="87"/>
      <c r="V81" s="87"/>
      <c r="W81" s="53"/>
      <c r="X81" s="102" t="str">
        <f>IFERROR(VLOOKUP(W81,Specifications!A:B,2,FALSE),"")</f>
        <v/>
      </c>
      <c r="Y81" s="92"/>
      <c r="Z81" s="53"/>
      <c r="AA81" s="53"/>
      <c r="AB81" s="53"/>
      <c r="AC81" s="59"/>
      <c r="AD81" s="59"/>
      <c r="AE81" s="59"/>
      <c r="AF81" s="53"/>
      <c r="AG81" s="58"/>
      <c r="AH81" s="53"/>
      <c r="AI81" s="102" t="str">
        <f t="shared" si="3"/>
        <v/>
      </c>
      <c r="AJ81" s="53"/>
      <c r="AK81" s="88"/>
      <c r="AL81" s="88"/>
      <c r="AM81" s="53"/>
      <c r="AN81" s="59"/>
      <c r="AO81" s="91"/>
      <c r="AP81" s="91"/>
      <c r="AQ81" s="53"/>
    </row>
    <row r="82" spans="1:43" s="2" customFormat="1" ht="51" customHeight="1">
      <c r="A82" s="120">
        <v>80</v>
      </c>
      <c r="B82" s="53"/>
      <c r="C82" s="53"/>
      <c r="D82" s="90"/>
      <c r="E82" s="122"/>
      <c r="F82" s="102" t="str">
        <f t="shared" si="2"/>
        <v/>
      </c>
      <c r="G82" s="53"/>
      <c r="H82" s="53"/>
      <c r="I82" s="53"/>
      <c r="J82" s="91"/>
      <c r="K82" s="53"/>
      <c r="L82" s="53"/>
      <c r="M82" s="53"/>
      <c r="N82" s="53"/>
      <c r="O82" s="53"/>
      <c r="P82" s="53"/>
      <c r="Q82" s="53"/>
      <c r="R82" s="59"/>
      <c r="S82" s="123"/>
      <c r="T82" s="123"/>
      <c r="U82" s="87"/>
      <c r="V82" s="87"/>
      <c r="W82" s="53"/>
      <c r="X82" s="102" t="str">
        <f>IFERROR(VLOOKUP(W82,Specifications!A:B,2,FALSE),"")</f>
        <v/>
      </c>
      <c r="Y82" s="92"/>
      <c r="Z82" s="53"/>
      <c r="AA82" s="53"/>
      <c r="AB82" s="53"/>
      <c r="AC82" s="59"/>
      <c r="AD82" s="59"/>
      <c r="AE82" s="59"/>
      <c r="AF82" s="53"/>
      <c r="AG82" s="58"/>
      <c r="AH82" s="53"/>
      <c r="AI82" s="102" t="str">
        <f t="shared" si="3"/>
        <v/>
      </c>
      <c r="AJ82" s="53"/>
      <c r="AK82" s="88"/>
      <c r="AL82" s="88"/>
      <c r="AM82" s="53"/>
      <c r="AN82" s="59"/>
      <c r="AO82" s="91"/>
      <c r="AP82" s="91"/>
      <c r="AQ82" s="53"/>
    </row>
    <row r="83" spans="1:43" s="2" customFormat="1" ht="51" customHeight="1">
      <c r="A83" s="120">
        <v>81</v>
      </c>
      <c r="B83" s="53"/>
      <c r="C83" s="53"/>
      <c r="D83" s="90"/>
      <c r="E83" s="122"/>
      <c r="F83" s="102" t="str">
        <f t="shared" si="2"/>
        <v/>
      </c>
      <c r="G83" s="53"/>
      <c r="H83" s="53"/>
      <c r="I83" s="53"/>
      <c r="J83" s="91"/>
      <c r="K83" s="53"/>
      <c r="L83" s="53"/>
      <c r="M83" s="53"/>
      <c r="N83" s="53"/>
      <c r="O83" s="53"/>
      <c r="P83" s="53"/>
      <c r="Q83" s="53"/>
      <c r="R83" s="59"/>
      <c r="S83" s="123"/>
      <c r="T83" s="123"/>
      <c r="U83" s="87"/>
      <c r="V83" s="87"/>
      <c r="W83" s="53"/>
      <c r="X83" s="102" t="str">
        <f>IFERROR(VLOOKUP(W83,Specifications!A:B,2,FALSE),"")</f>
        <v/>
      </c>
      <c r="Y83" s="92"/>
      <c r="Z83" s="53"/>
      <c r="AA83" s="53"/>
      <c r="AB83" s="53"/>
      <c r="AC83" s="59"/>
      <c r="AD83" s="59"/>
      <c r="AE83" s="59"/>
      <c r="AF83" s="53"/>
      <c r="AG83" s="58"/>
      <c r="AH83" s="53"/>
      <c r="AI83" s="102" t="str">
        <f t="shared" si="3"/>
        <v/>
      </c>
      <c r="AJ83" s="53"/>
      <c r="AK83" s="88"/>
      <c r="AL83" s="88"/>
      <c r="AM83" s="53"/>
      <c r="AN83" s="59"/>
      <c r="AO83" s="91"/>
      <c r="AP83" s="91"/>
      <c r="AQ83" s="53"/>
    </row>
    <row r="84" spans="1:43" s="2" customFormat="1" ht="51" customHeight="1">
      <c r="A84" s="120">
        <v>82</v>
      </c>
      <c r="B84" s="53"/>
      <c r="C84" s="53"/>
      <c r="D84" s="90"/>
      <c r="E84" s="122"/>
      <c r="F84" s="102" t="str">
        <f t="shared" si="2"/>
        <v/>
      </c>
      <c r="G84" s="53"/>
      <c r="H84" s="53"/>
      <c r="I84" s="53"/>
      <c r="J84" s="91"/>
      <c r="K84" s="53"/>
      <c r="L84" s="53"/>
      <c r="M84" s="53"/>
      <c r="N84" s="53"/>
      <c r="O84" s="53"/>
      <c r="P84" s="53"/>
      <c r="Q84" s="53"/>
      <c r="R84" s="59"/>
      <c r="S84" s="123"/>
      <c r="T84" s="123"/>
      <c r="U84" s="87"/>
      <c r="V84" s="87"/>
      <c r="W84" s="53"/>
      <c r="X84" s="102" t="str">
        <f>IFERROR(VLOOKUP(W84,Specifications!A:B,2,FALSE),"")</f>
        <v/>
      </c>
      <c r="Y84" s="92"/>
      <c r="Z84" s="53"/>
      <c r="AA84" s="53"/>
      <c r="AB84" s="53"/>
      <c r="AC84" s="59"/>
      <c r="AD84" s="59"/>
      <c r="AE84" s="59"/>
      <c r="AF84" s="53"/>
      <c r="AG84" s="58"/>
      <c r="AH84" s="53"/>
      <c r="AI84" s="102" t="str">
        <f t="shared" si="3"/>
        <v/>
      </c>
      <c r="AJ84" s="53"/>
      <c r="AK84" s="88"/>
      <c r="AL84" s="88"/>
      <c r="AM84" s="53"/>
      <c r="AN84" s="59"/>
      <c r="AO84" s="91"/>
      <c r="AP84" s="91"/>
      <c r="AQ84" s="53"/>
    </row>
    <row r="85" spans="1:43" s="2" customFormat="1" ht="51" customHeight="1">
      <c r="A85" s="120">
        <v>83</v>
      </c>
      <c r="B85" s="53"/>
      <c r="C85" s="53"/>
      <c r="D85" s="90"/>
      <c r="E85" s="122"/>
      <c r="F85" s="102" t="str">
        <f t="shared" si="2"/>
        <v/>
      </c>
      <c r="G85" s="53"/>
      <c r="H85" s="53"/>
      <c r="I85" s="53"/>
      <c r="J85" s="91"/>
      <c r="K85" s="53"/>
      <c r="L85" s="53"/>
      <c r="M85" s="53"/>
      <c r="N85" s="53"/>
      <c r="O85" s="53"/>
      <c r="P85" s="53"/>
      <c r="Q85" s="53"/>
      <c r="R85" s="59"/>
      <c r="S85" s="123"/>
      <c r="T85" s="123"/>
      <c r="U85" s="87"/>
      <c r="V85" s="87"/>
      <c r="W85" s="53"/>
      <c r="X85" s="102" t="str">
        <f>IFERROR(VLOOKUP(W85,Specifications!A:B,2,FALSE),"")</f>
        <v/>
      </c>
      <c r="Y85" s="92"/>
      <c r="Z85" s="53"/>
      <c r="AA85" s="53"/>
      <c r="AB85" s="53"/>
      <c r="AC85" s="59"/>
      <c r="AD85" s="59"/>
      <c r="AE85" s="59"/>
      <c r="AF85" s="53"/>
      <c r="AG85" s="58"/>
      <c r="AH85" s="53"/>
      <c r="AI85" s="102" t="str">
        <f t="shared" si="3"/>
        <v/>
      </c>
      <c r="AJ85" s="53"/>
      <c r="AK85" s="88"/>
      <c r="AL85" s="88"/>
      <c r="AM85" s="53"/>
      <c r="AN85" s="59"/>
      <c r="AO85" s="91"/>
      <c r="AP85" s="91"/>
      <c r="AQ85" s="53"/>
    </row>
    <row r="86" spans="1:43" s="2" customFormat="1" ht="51" customHeight="1">
      <c r="A86" s="120">
        <v>84</v>
      </c>
      <c r="B86" s="53"/>
      <c r="C86" s="53"/>
      <c r="D86" s="90"/>
      <c r="E86" s="122"/>
      <c r="F86" s="102" t="str">
        <f t="shared" si="2"/>
        <v/>
      </c>
      <c r="G86" s="53"/>
      <c r="H86" s="53"/>
      <c r="I86" s="53"/>
      <c r="J86" s="91"/>
      <c r="K86" s="53"/>
      <c r="L86" s="53"/>
      <c r="M86" s="53"/>
      <c r="N86" s="53"/>
      <c r="O86" s="53"/>
      <c r="P86" s="53"/>
      <c r="Q86" s="53"/>
      <c r="R86" s="59"/>
      <c r="S86" s="123"/>
      <c r="T86" s="123"/>
      <c r="U86" s="87"/>
      <c r="V86" s="87"/>
      <c r="W86" s="53"/>
      <c r="X86" s="102" t="str">
        <f>IFERROR(VLOOKUP(W86,Specifications!A:B,2,FALSE),"")</f>
        <v/>
      </c>
      <c r="Y86" s="92"/>
      <c r="Z86" s="53"/>
      <c r="AA86" s="53"/>
      <c r="AB86" s="53"/>
      <c r="AC86" s="59"/>
      <c r="AD86" s="59"/>
      <c r="AE86" s="59"/>
      <c r="AF86" s="53"/>
      <c r="AG86" s="58"/>
      <c r="AH86" s="53"/>
      <c r="AI86" s="102" t="str">
        <f t="shared" si="3"/>
        <v/>
      </c>
      <c r="AJ86" s="53"/>
      <c r="AK86" s="88"/>
      <c r="AL86" s="88"/>
      <c r="AM86" s="53"/>
      <c r="AN86" s="59"/>
      <c r="AO86" s="91"/>
      <c r="AP86" s="91"/>
      <c r="AQ86" s="53"/>
    </row>
    <row r="87" spans="1:43" s="2" customFormat="1" ht="51" customHeight="1">
      <c r="A87" s="120">
        <v>85</v>
      </c>
      <c r="B87" s="53"/>
      <c r="C87" s="53"/>
      <c r="D87" s="90"/>
      <c r="E87" s="122"/>
      <c r="F87" s="102" t="str">
        <f t="shared" si="2"/>
        <v/>
      </c>
      <c r="G87" s="53"/>
      <c r="H87" s="53"/>
      <c r="I87" s="53"/>
      <c r="J87" s="91"/>
      <c r="K87" s="53"/>
      <c r="L87" s="53"/>
      <c r="M87" s="53"/>
      <c r="N87" s="53"/>
      <c r="O87" s="53"/>
      <c r="P87" s="53"/>
      <c r="Q87" s="53"/>
      <c r="R87" s="59"/>
      <c r="S87" s="123"/>
      <c r="T87" s="123"/>
      <c r="U87" s="87"/>
      <c r="V87" s="87"/>
      <c r="W87" s="53"/>
      <c r="X87" s="102" t="str">
        <f>IFERROR(VLOOKUP(W87,Specifications!A:B,2,FALSE),"")</f>
        <v/>
      </c>
      <c r="Y87" s="92"/>
      <c r="Z87" s="53"/>
      <c r="AA87" s="53"/>
      <c r="AB87" s="53"/>
      <c r="AC87" s="59"/>
      <c r="AD87" s="59"/>
      <c r="AE87" s="59"/>
      <c r="AF87" s="53"/>
      <c r="AG87" s="58"/>
      <c r="AH87" s="53"/>
      <c r="AI87" s="102" t="str">
        <f t="shared" si="3"/>
        <v/>
      </c>
      <c r="AJ87" s="53"/>
      <c r="AK87" s="88"/>
      <c r="AL87" s="88"/>
      <c r="AM87" s="53"/>
      <c r="AN87" s="59"/>
      <c r="AO87" s="91"/>
      <c r="AP87" s="91"/>
      <c r="AQ87" s="53"/>
    </row>
    <row r="88" spans="1:43" s="2" customFormat="1" ht="51" customHeight="1">
      <c r="A88" s="120">
        <v>86</v>
      </c>
      <c r="B88" s="53"/>
      <c r="C88" s="53"/>
      <c r="D88" s="90"/>
      <c r="E88" s="122"/>
      <c r="F88" s="102" t="str">
        <f t="shared" si="2"/>
        <v/>
      </c>
      <c r="G88" s="53"/>
      <c r="H88" s="53"/>
      <c r="I88" s="53"/>
      <c r="J88" s="91"/>
      <c r="K88" s="53"/>
      <c r="L88" s="53"/>
      <c r="M88" s="53"/>
      <c r="N88" s="53"/>
      <c r="O88" s="53"/>
      <c r="P88" s="53"/>
      <c r="Q88" s="53"/>
      <c r="R88" s="59"/>
      <c r="S88" s="123"/>
      <c r="T88" s="123"/>
      <c r="U88" s="87"/>
      <c r="V88" s="87"/>
      <c r="W88" s="53"/>
      <c r="X88" s="102" t="str">
        <f>IFERROR(VLOOKUP(W88,Specifications!A:B,2,FALSE),"")</f>
        <v/>
      </c>
      <c r="Y88" s="92"/>
      <c r="Z88" s="53"/>
      <c r="AA88" s="53"/>
      <c r="AB88" s="53"/>
      <c r="AC88" s="59"/>
      <c r="AD88" s="59"/>
      <c r="AE88" s="59"/>
      <c r="AF88" s="53"/>
      <c r="AG88" s="58"/>
      <c r="AH88" s="53"/>
      <c r="AI88" s="102" t="str">
        <f t="shared" si="3"/>
        <v/>
      </c>
      <c r="AJ88" s="53"/>
      <c r="AK88" s="88"/>
      <c r="AL88" s="88"/>
      <c r="AM88" s="53"/>
      <c r="AN88" s="59"/>
      <c r="AO88" s="91"/>
      <c r="AP88" s="91"/>
      <c r="AQ88" s="53"/>
    </row>
    <row r="89" spans="1:43" s="2" customFormat="1" ht="51" customHeight="1">
      <c r="A89" s="120">
        <v>87</v>
      </c>
      <c r="B89" s="53"/>
      <c r="C89" s="53"/>
      <c r="D89" s="90"/>
      <c r="E89" s="122"/>
      <c r="F89" s="102" t="str">
        <f t="shared" si="2"/>
        <v/>
      </c>
      <c r="G89" s="53"/>
      <c r="H89" s="53"/>
      <c r="I89" s="53"/>
      <c r="J89" s="91"/>
      <c r="K89" s="53"/>
      <c r="L89" s="53"/>
      <c r="M89" s="53"/>
      <c r="N89" s="53"/>
      <c r="O89" s="53"/>
      <c r="P89" s="53"/>
      <c r="Q89" s="53"/>
      <c r="R89" s="59"/>
      <c r="S89" s="123"/>
      <c r="T89" s="123"/>
      <c r="U89" s="87"/>
      <c r="V89" s="87"/>
      <c r="W89" s="53"/>
      <c r="X89" s="102" t="str">
        <f>IFERROR(VLOOKUP(W89,Specifications!A:B,2,FALSE),"")</f>
        <v/>
      </c>
      <c r="Y89" s="92"/>
      <c r="Z89" s="53"/>
      <c r="AA89" s="53"/>
      <c r="AB89" s="53"/>
      <c r="AC89" s="59"/>
      <c r="AD89" s="59"/>
      <c r="AE89" s="59"/>
      <c r="AF89" s="53"/>
      <c r="AG89" s="58"/>
      <c r="AH89" s="53"/>
      <c r="AI89" s="102" t="str">
        <f t="shared" si="3"/>
        <v/>
      </c>
      <c r="AJ89" s="53"/>
      <c r="AK89" s="88"/>
      <c r="AL89" s="88"/>
      <c r="AM89" s="53"/>
      <c r="AN89" s="59"/>
      <c r="AO89" s="91"/>
      <c r="AP89" s="91"/>
      <c r="AQ89" s="53"/>
    </row>
    <row r="90" spans="1:43" s="2" customFormat="1" ht="51" customHeight="1">
      <c r="A90" s="120">
        <v>88</v>
      </c>
      <c r="B90" s="53"/>
      <c r="C90" s="53"/>
      <c r="D90" s="90"/>
      <c r="E90" s="122"/>
      <c r="F90" s="102" t="str">
        <f t="shared" si="2"/>
        <v/>
      </c>
      <c r="G90" s="53"/>
      <c r="H90" s="53"/>
      <c r="I90" s="53"/>
      <c r="J90" s="91"/>
      <c r="K90" s="53"/>
      <c r="L90" s="53"/>
      <c r="M90" s="53"/>
      <c r="N90" s="53"/>
      <c r="O90" s="53"/>
      <c r="P90" s="53"/>
      <c r="Q90" s="53"/>
      <c r="R90" s="59"/>
      <c r="S90" s="123"/>
      <c r="T90" s="123"/>
      <c r="U90" s="87"/>
      <c r="V90" s="87"/>
      <c r="W90" s="53"/>
      <c r="X90" s="102" t="str">
        <f>IFERROR(VLOOKUP(W90,Specifications!A:B,2,FALSE),"")</f>
        <v/>
      </c>
      <c r="Y90" s="92"/>
      <c r="Z90" s="53"/>
      <c r="AA90" s="53"/>
      <c r="AB90" s="53"/>
      <c r="AC90" s="59"/>
      <c r="AD90" s="59"/>
      <c r="AE90" s="59"/>
      <c r="AF90" s="53"/>
      <c r="AG90" s="58"/>
      <c r="AH90" s="53"/>
      <c r="AI90" s="102" t="str">
        <f t="shared" si="3"/>
        <v/>
      </c>
      <c r="AJ90" s="53"/>
      <c r="AK90" s="88"/>
      <c r="AL90" s="88"/>
      <c r="AM90" s="53"/>
      <c r="AN90" s="59"/>
      <c r="AO90" s="91"/>
      <c r="AP90" s="91"/>
      <c r="AQ90" s="53"/>
    </row>
    <row r="91" spans="1:43" s="2" customFormat="1" ht="51" customHeight="1">
      <c r="A91" s="120">
        <v>89</v>
      </c>
      <c r="B91" s="53"/>
      <c r="C91" s="53"/>
      <c r="D91" s="90"/>
      <c r="E91" s="122"/>
      <c r="F91" s="102" t="str">
        <f t="shared" si="2"/>
        <v/>
      </c>
      <c r="G91" s="53"/>
      <c r="H91" s="53"/>
      <c r="I91" s="53"/>
      <c r="J91" s="91"/>
      <c r="K91" s="53"/>
      <c r="L91" s="53"/>
      <c r="M91" s="53"/>
      <c r="N91" s="53"/>
      <c r="O91" s="53"/>
      <c r="P91" s="53"/>
      <c r="Q91" s="53"/>
      <c r="R91" s="59"/>
      <c r="S91" s="123"/>
      <c r="T91" s="123"/>
      <c r="U91" s="87"/>
      <c r="V91" s="87"/>
      <c r="W91" s="53"/>
      <c r="X91" s="102" t="str">
        <f>IFERROR(VLOOKUP(W91,Specifications!A:B,2,FALSE),"")</f>
        <v/>
      </c>
      <c r="Y91" s="92"/>
      <c r="Z91" s="53"/>
      <c r="AA91" s="53"/>
      <c r="AB91" s="53"/>
      <c r="AC91" s="59"/>
      <c r="AD91" s="59"/>
      <c r="AE91" s="59"/>
      <c r="AF91" s="53"/>
      <c r="AG91" s="58"/>
      <c r="AH91" s="53"/>
      <c r="AI91" s="102" t="str">
        <f t="shared" si="3"/>
        <v/>
      </c>
      <c r="AJ91" s="53"/>
      <c r="AK91" s="88"/>
      <c r="AL91" s="88"/>
      <c r="AM91" s="53"/>
      <c r="AN91" s="59"/>
      <c r="AO91" s="91"/>
      <c r="AP91" s="91"/>
      <c r="AQ91" s="53"/>
    </row>
    <row r="92" spans="1:43" s="2" customFormat="1" ht="51" customHeight="1">
      <c r="A92" s="120">
        <v>90</v>
      </c>
      <c r="B92" s="53"/>
      <c r="C92" s="53"/>
      <c r="D92" s="90"/>
      <c r="E92" s="122"/>
      <c r="F92" s="102" t="str">
        <f t="shared" si="2"/>
        <v/>
      </c>
      <c r="G92" s="53"/>
      <c r="H92" s="53"/>
      <c r="I92" s="53"/>
      <c r="J92" s="91"/>
      <c r="K92" s="53"/>
      <c r="L92" s="53"/>
      <c r="M92" s="53"/>
      <c r="N92" s="53"/>
      <c r="O92" s="53"/>
      <c r="P92" s="53"/>
      <c r="Q92" s="53"/>
      <c r="R92" s="59"/>
      <c r="S92" s="123"/>
      <c r="T92" s="123"/>
      <c r="U92" s="87"/>
      <c r="V92" s="87"/>
      <c r="W92" s="53"/>
      <c r="X92" s="102" t="str">
        <f>IFERROR(VLOOKUP(W92,Specifications!A:B,2,FALSE),"")</f>
        <v/>
      </c>
      <c r="Y92" s="92"/>
      <c r="Z92" s="53"/>
      <c r="AA92" s="53"/>
      <c r="AB92" s="53"/>
      <c r="AC92" s="59"/>
      <c r="AD92" s="59"/>
      <c r="AE92" s="59"/>
      <c r="AF92" s="53"/>
      <c r="AG92" s="58"/>
      <c r="AH92" s="53"/>
      <c r="AI92" s="102" t="str">
        <f t="shared" si="3"/>
        <v/>
      </c>
      <c r="AJ92" s="53"/>
      <c r="AK92" s="88"/>
      <c r="AL92" s="88"/>
      <c r="AM92" s="53"/>
      <c r="AN92" s="59"/>
      <c r="AO92" s="91"/>
      <c r="AP92" s="91"/>
      <c r="AQ92" s="53"/>
    </row>
    <row r="93" spans="1:43" s="2" customFormat="1" ht="51" customHeight="1">
      <c r="A93" s="120">
        <v>91</v>
      </c>
      <c r="B93" s="53"/>
      <c r="C93" s="53"/>
      <c r="D93" s="90"/>
      <c r="E93" s="122"/>
      <c r="F93" s="102" t="str">
        <f t="shared" si="2"/>
        <v/>
      </c>
      <c r="G93" s="53"/>
      <c r="H93" s="53"/>
      <c r="I93" s="53"/>
      <c r="J93" s="91"/>
      <c r="K93" s="53"/>
      <c r="L93" s="53"/>
      <c r="M93" s="53"/>
      <c r="N93" s="53"/>
      <c r="O93" s="53"/>
      <c r="P93" s="53"/>
      <c r="Q93" s="53"/>
      <c r="R93" s="59"/>
      <c r="S93" s="123"/>
      <c r="T93" s="123"/>
      <c r="U93" s="87"/>
      <c r="V93" s="87"/>
      <c r="W93" s="53"/>
      <c r="X93" s="102" t="str">
        <f>IFERROR(VLOOKUP(W93,Specifications!A:B,2,FALSE),"")</f>
        <v/>
      </c>
      <c r="Y93" s="92"/>
      <c r="Z93" s="53"/>
      <c r="AA93" s="53"/>
      <c r="AB93" s="53"/>
      <c r="AC93" s="59"/>
      <c r="AD93" s="59"/>
      <c r="AE93" s="59"/>
      <c r="AF93" s="53"/>
      <c r="AG93" s="58"/>
      <c r="AH93" s="53"/>
      <c r="AI93" s="102" t="str">
        <f t="shared" si="3"/>
        <v/>
      </c>
      <c r="AJ93" s="53"/>
      <c r="AK93" s="88"/>
      <c r="AL93" s="88"/>
      <c r="AM93" s="53"/>
      <c r="AN93" s="59"/>
      <c r="AO93" s="91"/>
      <c r="AP93" s="91"/>
      <c r="AQ93" s="53"/>
    </row>
    <row r="94" spans="1:43" s="2" customFormat="1" ht="51" customHeight="1">
      <c r="A94" s="120">
        <v>92</v>
      </c>
      <c r="B94" s="53"/>
      <c r="C94" s="53"/>
      <c r="D94" s="90"/>
      <c r="E94" s="122"/>
      <c r="F94" s="102" t="str">
        <f t="shared" si="2"/>
        <v/>
      </c>
      <c r="G94" s="53"/>
      <c r="H94" s="53"/>
      <c r="I94" s="53"/>
      <c r="J94" s="91"/>
      <c r="K94" s="53"/>
      <c r="L94" s="53"/>
      <c r="M94" s="53"/>
      <c r="N94" s="53"/>
      <c r="O94" s="53"/>
      <c r="P94" s="53"/>
      <c r="Q94" s="53"/>
      <c r="R94" s="59"/>
      <c r="S94" s="123"/>
      <c r="T94" s="123"/>
      <c r="U94" s="87"/>
      <c r="V94" s="87"/>
      <c r="W94" s="53"/>
      <c r="X94" s="102" t="str">
        <f>IFERROR(VLOOKUP(W94,Specifications!A:B,2,FALSE),"")</f>
        <v/>
      </c>
      <c r="Y94" s="92"/>
      <c r="Z94" s="53"/>
      <c r="AA94" s="53"/>
      <c r="AB94" s="53"/>
      <c r="AC94" s="59"/>
      <c r="AD94" s="59"/>
      <c r="AE94" s="59"/>
      <c r="AF94" s="53"/>
      <c r="AG94" s="58"/>
      <c r="AH94" s="53"/>
      <c r="AI94" s="102" t="str">
        <f t="shared" si="3"/>
        <v/>
      </c>
      <c r="AJ94" s="53"/>
      <c r="AK94" s="88"/>
      <c r="AL94" s="88"/>
      <c r="AM94" s="53"/>
      <c r="AN94" s="59"/>
      <c r="AO94" s="91"/>
      <c r="AP94" s="91"/>
      <c r="AQ94" s="53"/>
    </row>
    <row r="95" spans="1:43" s="2" customFormat="1" ht="51" customHeight="1">
      <c r="A95" s="120">
        <v>93</v>
      </c>
      <c r="B95" s="53"/>
      <c r="C95" s="53"/>
      <c r="D95" s="90"/>
      <c r="E95" s="122"/>
      <c r="F95" s="102" t="str">
        <f t="shared" si="2"/>
        <v/>
      </c>
      <c r="G95" s="53"/>
      <c r="H95" s="53"/>
      <c r="I95" s="53"/>
      <c r="J95" s="91"/>
      <c r="K95" s="53"/>
      <c r="L95" s="53"/>
      <c r="M95" s="53"/>
      <c r="N95" s="53"/>
      <c r="O95" s="53"/>
      <c r="P95" s="53"/>
      <c r="Q95" s="53"/>
      <c r="R95" s="59"/>
      <c r="S95" s="123"/>
      <c r="T95" s="123"/>
      <c r="U95" s="87"/>
      <c r="V95" s="87"/>
      <c r="W95" s="53"/>
      <c r="X95" s="102" t="str">
        <f>IFERROR(VLOOKUP(W95,Specifications!A:B,2,FALSE),"")</f>
        <v/>
      </c>
      <c r="Y95" s="92"/>
      <c r="Z95" s="53"/>
      <c r="AA95" s="53"/>
      <c r="AB95" s="53"/>
      <c r="AC95" s="59"/>
      <c r="AD95" s="59"/>
      <c r="AE95" s="59"/>
      <c r="AF95" s="53"/>
      <c r="AG95" s="58"/>
      <c r="AH95" s="53"/>
      <c r="AI95" s="102" t="str">
        <f t="shared" si="3"/>
        <v/>
      </c>
      <c r="AJ95" s="53"/>
      <c r="AK95" s="88"/>
      <c r="AL95" s="88"/>
      <c r="AM95" s="53"/>
      <c r="AN95" s="59"/>
      <c r="AO95" s="91"/>
      <c r="AP95" s="91"/>
      <c r="AQ95" s="53"/>
    </row>
    <row r="96" spans="1:43" s="2" customFormat="1" ht="51" customHeight="1">
      <c r="A96" s="120">
        <v>94</v>
      </c>
      <c r="B96" s="53"/>
      <c r="C96" s="53"/>
      <c r="D96" s="90"/>
      <c r="E96" s="122"/>
      <c r="F96" s="102" t="str">
        <f t="shared" si="2"/>
        <v/>
      </c>
      <c r="G96" s="53"/>
      <c r="H96" s="53"/>
      <c r="I96" s="53"/>
      <c r="J96" s="91"/>
      <c r="K96" s="53"/>
      <c r="L96" s="53"/>
      <c r="M96" s="53"/>
      <c r="N96" s="53"/>
      <c r="O96" s="53"/>
      <c r="P96" s="53"/>
      <c r="Q96" s="53"/>
      <c r="R96" s="59"/>
      <c r="S96" s="123"/>
      <c r="T96" s="123"/>
      <c r="U96" s="87"/>
      <c r="V96" s="87"/>
      <c r="W96" s="53"/>
      <c r="X96" s="102" t="str">
        <f>IFERROR(VLOOKUP(W96,Specifications!A:B,2,FALSE),"")</f>
        <v/>
      </c>
      <c r="Y96" s="92"/>
      <c r="Z96" s="53"/>
      <c r="AA96" s="53"/>
      <c r="AB96" s="53"/>
      <c r="AC96" s="59"/>
      <c r="AD96" s="59"/>
      <c r="AE96" s="59"/>
      <c r="AF96" s="53"/>
      <c r="AG96" s="58"/>
      <c r="AH96" s="53"/>
      <c r="AI96" s="102" t="str">
        <f t="shared" si="3"/>
        <v/>
      </c>
      <c r="AJ96" s="53"/>
      <c r="AK96" s="88"/>
      <c r="AL96" s="88"/>
      <c r="AM96" s="53"/>
      <c r="AN96" s="59"/>
      <c r="AO96" s="91"/>
      <c r="AP96" s="91"/>
      <c r="AQ96" s="53"/>
    </row>
    <row r="97" spans="1:43" s="2" customFormat="1" ht="51" customHeight="1">
      <c r="A97" s="120">
        <v>95</v>
      </c>
      <c r="B97" s="53"/>
      <c r="C97" s="53"/>
      <c r="D97" s="90"/>
      <c r="E97" s="122"/>
      <c r="F97" s="102" t="str">
        <f t="shared" si="2"/>
        <v/>
      </c>
      <c r="G97" s="53"/>
      <c r="H97" s="53"/>
      <c r="I97" s="53"/>
      <c r="J97" s="91"/>
      <c r="K97" s="53"/>
      <c r="L97" s="53"/>
      <c r="M97" s="53"/>
      <c r="N97" s="53"/>
      <c r="O97" s="53"/>
      <c r="P97" s="53"/>
      <c r="Q97" s="53"/>
      <c r="R97" s="59"/>
      <c r="S97" s="123"/>
      <c r="T97" s="123"/>
      <c r="U97" s="87"/>
      <c r="V97" s="87"/>
      <c r="W97" s="53"/>
      <c r="X97" s="102" t="str">
        <f>IFERROR(VLOOKUP(W97,Specifications!A:B,2,FALSE),"")</f>
        <v/>
      </c>
      <c r="Y97" s="92"/>
      <c r="Z97" s="53"/>
      <c r="AA97" s="53"/>
      <c r="AB97" s="53"/>
      <c r="AC97" s="59"/>
      <c r="AD97" s="59"/>
      <c r="AE97" s="59"/>
      <c r="AF97" s="53"/>
      <c r="AG97" s="58"/>
      <c r="AH97" s="53"/>
      <c r="AI97" s="102" t="str">
        <f t="shared" si="3"/>
        <v/>
      </c>
      <c r="AJ97" s="53"/>
      <c r="AK97" s="88"/>
      <c r="AL97" s="88"/>
      <c r="AM97" s="53"/>
      <c r="AN97" s="59"/>
      <c r="AO97" s="91"/>
      <c r="AP97" s="91"/>
      <c r="AQ97" s="53"/>
    </row>
    <row r="98" spans="1:43" s="2" customFormat="1" ht="51" customHeight="1">
      <c r="A98" s="120">
        <v>96</v>
      </c>
      <c r="B98" s="53"/>
      <c r="C98" s="53"/>
      <c r="D98" s="90"/>
      <c r="E98" s="122"/>
      <c r="F98" s="102" t="str">
        <f t="shared" si="2"/>
        <v/>
      </c>
      <c r="G98" s="53"/>
      <c r="H98" s="53"/>
      <c r="I98" s="53"/>
      <c r="J98" s="91"/>
      <c r="K98" s="53"/>
      <c r="L98" s="53"/>
      <c r="M98" s="53"/>
      <c r="N98" s="53"/>
      <c r="O98" s="53"/>
      <c r="P98" s="53"/>
      <c r="Q98" s="53"/>
      <c r="R98" s="59"/>
      <c r="S98" s="123"/>
      <c r="T98" s="123"/>
      <c r="U98" s="87"/>
      <c r="V98" s="87"/>
      <c r="W98" s="53"/>
      <c r="X98" s="102" t="str">
        <f>IFERROR(VLOOKUP(W98,Specifications!A:B,2,FALSE),"")</f>
        <v/>
      </c>
      <c r="Y98" s="92"/>
      <c r="Z98" s="53"/>
      <c r="AA98" s="53"/>
      <c r="AB98" s="53"/>
      <c r="AC98" s="59"/>
      <c r="AD98" s="59"/>
      <c r="AE98" s="59"/>
      <c r="AF98" s="53"/>
      <c r="AG98" s="58"/>
      <c r="AH98" s="53"/>
      <c r="AI98" s="102" t="str">
        <f t="shared" si="3"/>
        <v/>
      </c>
      <c r="AJ98" s="53"/>
      <c r="AK98" s="88"/>
      <c r="AL98" s="88"/>
      <c r="AM98" s="53"/>
      <c r="AN98" s="59"/>
      <c r="AO98" s="91"/>
      <c r="AP98" s="91"/>
      <c r="AQ98" s="53"/>
    </row>
    <row r="99" spans="1:43" s="2" customFormat="1" ht="51" customHeight="1">
      <c r="A99" s="120">
        <v>97</v>
      </c>
      <c r="B99" s="53"/>
      <c r="C99" s="53"/>
      <c r="D99" s="90"/>
      <c r="E99" s="122"/>
      <c r="F99" s="102" t="str">
        <f t="shared" si="2"/>
        <v/>
      </c>
      <c r="G99" s="53"/>
      <c r="H99" s="53"/>
      <c r="I99" s="53"/>
      <c r="J99" s="91"/>
      <c r="K99" s="53"/>
      <c r="L99" s="53"/>
      <c r="M99" s="53"/>
      <c r="N99" s="53"/>
      <c r="O99" s="53"/>
      <c r="P99" s="53"/>
      <c r="Q99" s="53"/>
      <c r="R99" s="59"/>
      <c r="S99" s="123"/>
      <c r="T99" s="123"/>
      <c r="U99" s="87"/>
      <c r="V99" s="87"/>
      <c r="W99" s="53"/>
      <c r="X99" s="102" t="str">
        <f>IFERROR(VLOOKUP(W99,Specifications!A:B,2,FALSE),"")</f>
        <v/>
      </c>
      <c r="Y99" s="92"/>
      <c r="Z99" s="53"/>
      <c r="AA99" s="53"/>
      <c r="AB99" s="53"/>
      <c r="AC99" s="59"/>
      <c r="AD99" s="59"/>
      <c r="AE99" s="59"/>
      <c r="AF99" s="53"/>
      <c r="AG99" s="58"/>
      <c r="AH99" s="53"/>
      <c r="AI99" s="102" t="str">
        <f t="shared" si="3"/>
        <v/>
      </c>
      <c r="AJ99" s="53"/>
      <c r="AK99" s="88"/>
      <c r="AL99" s="88"/>
      <c r="AM99" s="53"/>
      <c r="AN99" s="59"/>
      <c r="AO99" s="91"/>
      <c r="AP99" s="91"/>
      <c r="AQ99" s="53"/>
    </row>
    <row r="100" spans="1:43" s="2" customFormat="1" ht="51" customHeight="1">
      <c r="A100" s="120">
        <v>98</v>
      </c>
      <c r="B100" s="53"/>
      <c r="C100" s="53"/>
      <c r="D100" s="90"/>
      <c r="E100" s="122"/>
      <c r="F100" s="102" t="str">
        <f t="shared" si="2"/>
        <v/>
      </c>
      <c r="G100" s="53"/>
      <c r="H100" s="53"/>
      <c r="I100" s="53"/>
      <c r="J100" s="91"/>
      <c r="K100" s="53"/>
      <c r="L100" s="53"/>
      <c r="M100" s="53"/>
      <c r="N100" s="53"/>
      <c r="O100" s="53"/>
      <c r="P100" s="53"/>
      <c r="Q100" s="53"/>
      <c r="R100" s="59"/>
      <c r="S100" s="123"/>
      <c r="T100" s="123"/>
      <c r="U100" s="87"/>
      <c r="V100" s="87"/>
      <c r="W100" s="53"/>
      <c r="X100" s="102" t="str">
        <f>IFERROR(VLOOKUP(W100,Specifications!A:B,2,FALSE),"")</f>
        <v/>
      </c>
      <c r="Y100" s="92"/>
      <c r="Z100" s="53"/>
      <c r="AA100" s="53"/>
      <c r="AB100" s="53"/>
      <c r="AC100" s="59"/>
      <c r="AD100" s="59"/>
      <c r="AE100" s="59"/>
      <c r="AF100" s="53"/>
      <c r="AG100" s="58"/>
      <c r="AH100" s="53"/>
      <c r="AI100" s="102" t="str">
        <f t="shared" si="3"/>
        <v/>
      </c>
      <c r="AJ100" s="53"/>
      <c r="AK100" s="88"/>
      <c r="AL100" s="88"/>
      <c r="AM100" s="53"/>
      <c r="AN100" s="59"/>
      <c r="AO100" s="91"/>
      <c r="AP100" s="91"/>
      <c r="AQ100" s="53"/>
    </row>
    <row r="101" spans="1:43" s="2" customFormat="1" ht="51" customHeight="1">
      <c r="A101" s="120">
        <v>99</v>
      </c>
      <c r="B101" s="53"/>
      <c r="C101" s="53"/>
      <c r="D101" s="90"/>
      <c r="E101" s="122"/>
      <c r="F101" s="102" t="str">
        <f t="shared" si="2"/>
        <v/>
      </c>
      <c r="G101" s="53"/>
      <c r="H101" s="53"/>
      <c r="I101" s="53"/>
      <c r="J101" s="91"/>
      <c r="K101" s="53"/>
      <c r="L101" s="53"/>
      <c r="M101" s="53"/>
      <c r="N101" s="53"/>
      <c r="O101" s="53"/>
      <c r="P101" s="53"/>
      <c r="Q101" s="53"/>
      <c r="R101" s="59"/>
      <c r="S101" s="123"/>
      <c r="T101" s="123"/>
      <c r="U101" s="87"/>
      <c r="V101" s="87"/>
      <c r="W101" s="53"/>
      <c r="X101" s="102" t="str">
        <f>IFERROR(VLOOKUP(W101,Specifications!A:B,2,FALSE),"")</f>
        <v/>
      </c>
      <c r="Y101" s="92"/>
      <c r="Z101" s="53"/>
      <c r="AA101" s="53"/>
      <c r="AB101" s="53"/>
      <c r="AC101" s="59"/>
      <c r="AD101" s="59"/>
      <c r="AE101" s="59"/>
      <c r="AF101" s="53"/>
      <c r="AG101" s="58"/>
      <c r="AH101" s="53"/>
      <c r="AI101" s="102" t="str">
        <f t="shared" si="3"/>
        <v/>
      </c>
      <c r="AJ101" s="53"/>
      <c r="AK101" s="88"/>
      <c r="AL101" s="88"/>
      <c r="AM101" s="53"/>
      <c r="AN101" s="59"/>
      <c r="AO101" s="91"/>
      <c r="AP101" s="91"/>
      <c r="AQ101" s="53"/>
    </row>
    <row r="102" spans="1:43" s="2" customFormat="1" ht="51" customHeight="1">
      <c r="A102" s="120">
        <v>100</v>
      </c>
      <c r="B102" s="53"/>
      <c r="C102" s="53"/>
      <c r="D102" s="90"/>
      <c r="E102" s="122"/>
      <c r="F102" s="102" t="str">
        <f t="shared" si="2"/>
        <v/>
      </c>
      <c r="G102" s="53"/>
      <c r="H102" s="53"/>
      <c r="I102" s="53"/>
      <c r="J102" s="91"/>
      <c r="K102" s="53"/>
      <c r="L102" s="53"/>
      <c r="M102" s="53"/>
      <c r="N102" s="53"/>
      <c r="O102" s="53"/>
      <c r="P102" s="53"/>
      <c r="Q102" s="53"/>
      <c r="R102" s="59"/>
      <c r="S102" s="123"/>
      <c r="T102" s="123"/>
      <c r="U102" s="87"/>
      <c r="V102" s="87"/>
      <c r="W102" s="53"/>
      <c r="X102" s="102" t="str">
        <f>IFERROR(VLOOKUP(W102,Specifications!A:B,2,FALSE),"")</f>
        <v/>
      </c>
      <c r="Y102" s="92"/>
      <c r="Z102" s="53"/>
      <c r="AA102" s="53"/>
      <c r="AB102" s="53"/>
      <c r="AC102" s="59"/>
      <c r="AD102" s="59"/>
      <c r="AE102" s="59"/>
      <c r="AF102" s="53"/>
      <c r="AG102" s="58"/>
      <c r="AH102" s="53"/>
      <c r="AI102" s="102" t="str">
        <f t="shared" si="3"/>
        <v/>
      </c>
      <c r="AJ102" s="53"/>
      <c r="AK102" s="88"/>
      <c r="AL102" s="88"/>
      <c r="AM102" s="53"/>
      <c r="AN102" s="59"/>
      <c r="AO102" s="91"/>
      <c r="AP102" s="91"/>
      <c r="AQ102" s="53"/>
    </row>
    <row r="103" spans="1:43" s="2" customFormat="1" ht="51" customHeight="1">
      <c r="A103" s="120">
        <v>101</v>
      </c>
      <c r="B103" s="53"/>
      <c r="C103" s="53"/>
      <c r="D103" s="90"/>
      <c r="E103" s="122"/>
      <c r="F103" s="102" t="str">
        <f t="shared" si="2"/>
        <v/>
      </c>
      <c r="G103" s="53"/>
      <c r="H103" s="53"/>
      <c r="I103" s="53"/>
      <c r="J103" s="91"/>
      <c r="K103" s="53"/>
      <c r="L103" s="53"/>
      <c r="M103" s="53"/>
      <c r="N103" s="53"/>
      <c r="O103" s="53"/>
      <c r="P103" s="53"/>
      <c r="Q103" s="53"/>
      <c r="R103" s="59"/>
      <c r="S103" s="123"/>
      <c r="T103" s="123"/>
      <c r="U103" s="87"/>
      <c r="V103" s="87"/>
      <c r="W103" s="53"/>
      <c r="X103" s="102" t="str">
        <f>IFERROR(VLOOKUP(W103,Specifications!A:B,2,FALSE),"")</f>
        <v/>
      </c>
      <c r="Y103" s="92"/>
      <c r="Z103" s="53"/>
      <c r="AA103" s="53"/>
      <c r="AB103" s="53"/>
      <c r="AC103" s="59"/>
      <c r="AD103" s="59"/>
      <c r="AE103" s="59"/>
      <c r="AF103" s="53"/>
      <c r="AG103" s="58"/>
      <c r="AH103" s="53"/>
      <c r="AI103" s="102" t="str">
        <f t="shared" si="3"/>
        <v/>
      </c>
      <c r="AJ103" s="53"/>
      <c r="AK103" s="88"/>
      <c r="AL103" s="88"/>
      <c r="AM103" s="53"/>
      <c r="AN103" s="59"/>
      <c r="AO103" s="91"/>
      <c r="AP103" s="91"/>
      <c r="AQ103" s="53"/>
    </row>
    <row r="104" spans="1:43" s="2" customFormat="1" ht="51" customHeight="1">
      <c r="A104" s="120">
        <v>102</v>
      </c>
      <c r="B104" s="53"/>
      <c r="C104" s="53"/>
      <c r="D104" s="90"/>
      <c r="E104" s="122"/>
      <c r="F104" s="102" t="str">
        <f t="shared" si="2"/>
        <v/>
      </c>
      <c r="G104" s="53"/>
      <c r="H104" s="53"/>
      <c r="I104" s="53"/>
      <c r="J104" s="91"/>
      <c r="K104" s="53"/>
      <c r="L104" s="53"/>
      <c r="M104" s="53"/>
      <c r="N104" s="53"/>
      <c r="O104" s="53"/>
      <c r="P104" s="53"/>
      <c r="Q104" s="53"/>
      <c r="R104" s="59"/>
      <c r="S104" s="123"/>
      <c r="T104" s="123"/>
      <c r="U104" s="87"/>
      <c r="V104" s="87"/>
      <c r="W104" s="53"/>
      <c r="X104" s="102" t="str">
        <f>IFERROR(VLOOKUP(W104,Specifications!A:B,2,FALSE),"")</f>
        <v/>
      </c>
      <c r="Y104" s="92"/>
      <c r="Z104" s="53"/>
      <c r="AA104" s="53"/>
      <c r="AB104" s="53"/>
      <c r="AC104" s="59"/>
      <c r="AD104" s="59"/>
      <c r="AE104" s="59"/>
      <c r="AF104" s="53"/>
      <c r="AG104" s="58"/>
      <c r="AH104" s="53"/>
      <c r="AI104" s="102" t="str">
        <f t="shared" si="3"/>
        <v/>
      </c>
      <c r="AJ104" s="53"/>
      <c r="AK104" s="88"/>
      <c r="AL104" s="88"/>
      <c r="AM104" s="53"/>
      <c r="AN104" s="59"/>
      <c r="AO104" s="91"/>
      <c r="AP104" s="91"/>
      <c r="AQ104" s="53"/>
    </row>
    <row r="105" spans="1:43" s="2" customFormat="1" ht="51" customHeight="1">
      <c r="A105" s="120">
        <v>103</v>
      </c>
      <c r="B105" s="53"/>
      <c r="C105" s="53"/>
      <c r="D105" s="90"/>
      <c r="E105" s="122"/>
      <c r="F105" s="102" t="str">
        <f t="shared" si="2"/>
        <v/>
      </c>
      <c r="G105" s="53"/>
      <c r="H105" s="53"/>
      <c r="I105" s="53"/>
      <c r="J105" s="91"/>
      <c r="K105" s="53"/>
      <c r="L105" s="53"/>
      <c r="M105" s="53"/>
      <c r="N105" s="53"/>
      <c r="O105" s="53"/>
      <c r="P105" s="53"/>
      <c r="Q105" s="53"/>
      <c r="R105" s="59"/>
      <c r="S105" s="123"/>
      <c r="T105" s="123"/>
      <c r="U105" s="87"/>
      <c r="V105" s="87"/>
      <c r="W105" s="53"/>
      <c r="X105" s="102" t="str">
        <f>IFERROR(VLOOKUP(W105,Specifications!A:B,2,FALSE),"")</f>
        <v/>
      </c>
      <c r="Y105" s="92"/>
      <c r="Z105" s="53"/>
      <c r="AA105" s="53"/>
      <c r="AB105" s="53"/>
      <c r="AC105" s="59"/>
      <c r="AD105" s="59"/>
      <c r="AE105" s="59"/>
      <c r="AF105" s="53"/>
      <c r="AG105" s="58"/>
      <c r="AH105" s="53"/>
      <c r="AI105" s="102" t="str">
        <f t="shared" si="3"/>
        <v/>
      </c>
      <c r="AJ105" s="53"/>
      <c r="AK105" s="88"/>
      <c r="AL105" s="88"/>
      <c r="AM105" s="53"/>
      <c r="AN105" s="59"/>
      <c r="AO105" s="91"/>
      <c r="AP105" s="91"/>
      <c r="AQ105" s="53"/>
    </row>
    <row r="106" spans="1:43" s="2" customFormat="1" ht="51" customHeight="1">
      <c r="A106" s="120">
        <v>104</v>
      </c>
      <c r="B106" s="53"/>
      <c r="C106" s="53"/>
      <c r="D106" s="90"/>
      <c r="E106" s="122"/>
      <c r="F106" s="102" t="str">
        <f t="shared" si="2"/>
        <v/>
      </c>
      <c r="G106" s="53"/>
      <c r="H106" s="53"/>
      <c r="I106" s="53"/>
      <c r="J106" s="91"/>
      <c r="K106" s="53"/>
      <c r="L106" s="53"/>
      <c r="M106" s="53"/>
      <c r="N106" s="53"/>
      <c r="O106" s="53"/>
      <c r="P106" s="53"/>
      <c r="Q106" s="53"/>
      <c r="R106" s="59"/>
      <c r="S106" s="123"/>
      <c r="T106" s="123"/>
      <c r="U106" s="87"/>
      <c r="V106" s="87"/>
      <c r="W106" s="53"/>
      <c r="X106" s="102" t="str">
        <f>IFERROR(VLOOKUP(W106,Specifications!A:B,2,FALSE),"")</f>
        <v/>
      </c>
      <c r="Y106" s="92"/>
      <c r="Z106" s="53"/>
      <c r="AA106" s="53"/>
      <c r="AB106" s="53"/>
      <c r="AC106" s="59"/>
      <c r="AD106" s="59"/>
      <c r="AE106" s="59"/>
      <c r="AF106" s="53"/>
      <c r="AG106" s="58"/>
      <c r="AH106" s="53"/>
      <c r="AI106" s="102" t="str">
        <f t="shared" si="3"/>
        <v/>
      </c>
      <c r="AJ106" s="53"/>
      <c r="AK106" s="88"/>
      <c r="AL106" s="88"/>
      <c r="AM106" s="53"/>
      <c r="AN106" s="59"/>
      <c r="AO106" s="91"/>
      <c r="AP106" s="91"/>
      <c r="AQ106" s="53"/>
    </row>
    <row r="107" spans="1:43" s="2" customFormat="1" ht="51" customHeight="1">
      <c r="A107" s="120">
        <v>105</v>
      </c>
      <c r="B107" s="53"/>
      <c r="C107" s="53"/>
      <c r="D107" s="90"/>
      <c r="E107" s="122"/>
      <c r="F107" s="102" t="str">
        <f t="shared" si="2"/>
        <v/>
      </c>
      <c r="G107" s="53"/>
      <c r="H107" s="53"/>
      <c r="I107" s="53"/>
      <c r="J107" s="91"/>
      <c r="K107" s="53"/>
      <c r="L107" s="53"/>
      <c r="M107" s="53"/>
      <c r="N107" s="53"/>
      <c r="O107" s="53"/>
      <c r="P107" s="53"/>
      <c r="Q107" s="53"/>
      <c r="R107" s="59"/>
      <c r="S107" s="123"/>
      <c r="T107" s="123"/>
      <c r="U107" s="87"/>
      <c r="V107" s="87"/>
      <c r="W107" s="53"/>
      <c r="X107" s="102" t="str">
        <f>IFERROR(VLOOKUP(W107,Specifications!A:B,2,FALSE),"")</f>
        <v/>
      </c>
      <c r="Y107" s="92"/>
      <c r="Z107" s="53"/>
      <c r="AA107" s="53"/>
      <c r="AB107" s="53"/>
      <c r="AC107" s="59"/>
      <c r="AD107" s="59"/>
      <c r="AE107" s="59"/>
      <c r="AF107" s="53"/>
      <c r="AG107" s="58"/>
      <c r="AH107" s="53"/>
      <c r="AI107" s="102" t="str">
        <f t="shared" si="3"/>
        <v/>
      </c>
      <c r="AJ107" s="53"/>
      <c r="AK107" s="88"/>
      <c r="AL107" s="88"/>
      <c r="AM107" s="53"/>
      <c r="AN107" s="59"/>
      <c r="AO107" s="91"/>
      <c r="AP107" s="91"/>
      <c r="AQ107" s="53"/>
    </row>
    <row r="108" spans="1:43" s="2" customFormat="1" ht="51" customHeight="1">
      <c r="A108" s="120">
        <v>106</v>
      </c>
      <c r="B108" s="53"/>
      <c r="C108" s="53"/>
      <c r="D108" s="90"/>
      <c r="E108" s="122"/>
      <c r="F108" s="102" t="str">
        <f t="shared" si="2"/>
        <v/>
      </c>
      <c r="G108" s="53"/>
      <c r="H108" s="53"/>
      <c r="I108" s="53"/>
      <c r="J108" s="91"/>
      <c r="K108" s="53"/>
      <c r="L108" s="53"/>
      <c r="M108" s="53"/>
      <c r="N108" s="53"/>
      <c r="O108" s="53"/>
      <c r="P108" s="53"/>
      <c r="Q108" s="53"/>
      <c r="R108" s="59"/>
      <c r="S108" s="123"/>
      <c r="T108" s="123"/>
      <c r="U108" s="87"/>
      <c r="V108" s="87"/>
      <c r="W108" s="53"/>
      <c r="X108" s="102" t="str">
        <f>IFERROR(VLOOKUP(W108,Specifications!A:B,2,FALSE),"")</f>
        <v/>
      </c>
      <c r="Y108" s="92"/>
      <c r="Z108" s="53"/>
      <c r="AA108" s="53"/>
      <c r="AB108" s="53"/>
      <c r="AC108" s="59"/>
      <c r="AD108" s="59"/>
      <c r="AE108" s="59"/>
      <c r="AF108" s="53"/>
      <c r="AG108" s="58"/>
      <c r="AH108" s="53"/>
      <c r="AI108" s="102" t="str">
        <f t="shared" si="3"/>
        <v/>
      </c>
      <c r="AJ108" s="53"/>
      <c r="AK108" s="88"/>
      <c r="AL108" s="88"/>
      <c r="AM108" s="53"/>
      <c r="AN108" s="59"/>
      <c r="AO108" s="91"/>
      <c r="AP108" s="91"/>
      <c r="AQ108" s="53"/>
    </row>
    <row r="109" spans="1:43" s="2" customFormat="1" ht="51" customHeight="1">
      <c r="A109" s="120">
        <v>107</v>
      </c>
      <c r="B109" s="53"/>
      <c r="C109" s="53"/>
      <c r="D109" s="90"/>
      <c r="E109" s="122"/>
      <c r="F109" s="102" t="str">
        <f t="shared" si="2"/>
        <v/>
      </c>
      <c r="G109" s="53"/>
      <c r="H109" s="53"/>
      <c r="I109" s="53"/>
      <c r="J109" s="91"/>
      <c r="K109" s="53"/>
      <c r="L109" s="53"/>
      <c r="M109" s="53"/>
      <c r="N109" s="53"/>
      <c r="O109" s="53"/>
      <c r="P109" s="53"/>
      <c r="Q109" s="53"/>
      <c r="R109" s="59"/>
      <c r="S109" s="123"/>
      <c r="T109" s="123"/>
      <c r="U109" s="87"/>
      <c r="V109" s="87"/>
      <c r="W109" s="53"/>
      <c r="X109" s="102" t="str">
        <f>IFERROR(VLOOKUP(W109,Specifications!A:B,2,FALSE),"")</f>
        <v/>
      </c>
      <c r="Y109" s="92"/>
      <c r="Z109" s="53"/>
      <c r="AA109" s="53"/>
      <c r="AB109" s="53"/>
      <c r="AC109" s="59"/>
      <c r="AD109" s="59"/>
      <c r="AE109" s="59"/>
      <c r="AF109" s="53"/>
      <c r="AG109" s="58"/>
      <c r="AH109" s="53"/>
      <c r="AI109" s="102" t="str">
        <f t="shared" si="3"/>
        <v/>
      </c>
      <c r="AJ109" s="53"/>
      <c r="AK109" s="88"/>
      <c r="AL109" s="88"/>
      <c r="AM109" s="53"/>
      <c r="AN109" s="59"/>
      <c r="AO109" s="91"/>
      <c r="AP109" s="91"/>
      <c r="AQ109" s="53"/>
    </row>
    <row r="110" spans="1:43" s="2" customFormat="1" ht="51" customHeight="1">
      <c r="A110" s="120">
        <v>108</v>
      </c>
      <c r="B110" s="53"/>
      <c r="C110" s="53"/>
      <c r="D110" s="90"/>
      <c r="E110" s="122"/>
      <c r="F110" s="102" t="str">
        <f t="shared" si="2"/>
        <v/>
      </c>
      <c r="G110" s="53"/>
      <c r="H110" s="53"/>
      <c r="I110" s="53"/>
      <c r="J110" s="91"/>
      <c r="K110" s="53"/>
      <c r="L110" s="53"/>
      <c r="M110" s="53"/>
      <c r="N110" s="53"/>
      <c r="O110" s="53"/>
      <c r="P110" s="53"/>
      <c r="Q110" s="53"/>
      <c r="R110" s="59"/>
      <c r="S110" s="123"/>
      <c r="T110" s="123"/>
      <c r="U110" s="87"/>
      <c r="V110" s="87"/>
      <c r="W110" s="53"/>
      <c r="X110" s="102" t="str">
        <f>IFERROR(VLOOKUP(W110,Specifications!A:B,2,FALSE),"")</f>
        <v/>
      </c>
      <c r="Y110" s="92"/>
      <c r="Z110" s="53"/>
      <c r="AA110" s="53"/>
      <c r="AB110" s="53"/>
      <c r="AC110" s="59"/>
      <c r="AD110" s="59"/>
      <c r="AE110" s="59"/>
      <c r="AF110" s="53"/>
      <c r="AG110" s="58"/>
      <c r="AH110" s="53"/>
      <c r="AI110" s="102" t="str">
        <f t="shared" si="3"/>
        <v/>
      </c>
      <c r="AJ110" s="53"/>
      <c r="AK110" s="88"/>
      <c r="AL110" s="88"/>
      <c r="AM110" s="53"/>
      <c r="AN110" s="59"/>
      <c r="AO110" s="91"/>
      <c r="AP110" s="91"/>
      <c r="AQ110" s="53"/>
    </row>
    <row r="111" spans="1:43" s="2" customFormat="1" ht="51" customHeight="1">
      <c r="A111" s="120">
        <v>109</v>
      </c>
      <c r="B111" s="53"/>
      <c r="C111" s="53"/>
      <c r="D111" s="90"/>
      <c r="E111" s="122"/>
      <c r="F111" s="102" t="str">
        <f t="shared" si="2"/>
        <v/>
      </c>
      <c r="G111" s="53"/>
      <c r="H111" s="53"/>
      <c r="I111" s="53"/>
      <c r="J111" s="91"/>
      <c r="K111" s="53"/>
      <c r="L111" s="53"/>
      <c r="M111" s="53"/>
      <c r="N111" s="53"/>
      <c r="O111" s="53"/>
      <c r="P111" s="53"/>
      <c r="Q111" s="53"/>
      <c r="R111" s="59"/>
      <c r="S111" s="123"/>
      <c r="T111" s="123"/>
      <c r="U111" s="87"/>
      <c r="V111" s="87"/>
      <c r="W111" s="53"/>
      <c r="X111" s="102" t="str">
        <f>IFERROR(VLOOKUP(W111,Specifications!A:B,2,FALSE),"")</f>
        <v/>
      </c>
      <c r="Y111" s="92"/>
      <c r="Z111" s="53"/>
      <c r="AA111" s="53"/>
      <c r="AB111" s="53"/>
      <c r="AC111" s="59"/>
      <c r="AD111" s="59"/>
      <c r="AE111" s="59"/>
      <c r="AF111" s="53"/>
      <c r="AG111" s="58"/>
      <c r="AH111" s="53"/>
      <c r="AI111" s="102" t="str">
        <f t="shared" si="3"/>
        <v/>
      </c>
      <c r="AJ111" s="53"/>
      <c r="AK111" s="88"/>
      <c r="AL111" s="88"/>
      <c r="AM111" s="53"/>
      <c r="AN111" s="59"/>
      <c r="AO111" s="91"/>
      <c r="AP111" s="91"/>
      <c r="AQ111" s="53"/>
    </row>
    <row r="112" spans="1:43" s="2" customFormat="1" ht="51" customHeight="1">
      <c r="A112" s="120">
        <v>110</v>
      </c>
      <c r="B112" s="53"/>
      <c r="C112" s="53"/>
      <c r="D112" s="90"/>
      <c r="E112" s="122"/>
      <c r="F112" s="102" t="str">
        <f t="shared" si="2"/>
        <v/>
      </c>
      <c r="G112" s="53"/>
      <c r="H112" s="53"/>
      <c r="I112" s="53"/>
      <c r="J112" s="91"/>
      <c r="K112" s="53"/>
      <c r="L112" s="53"/>
      <c r="M112" s="53"/>
      <c r="N112" s="53"/>
      <c r="O112" s="53"/>
      <c r="P112" s="53"/>
      <c r="Q112" s="53"/>
      <c r="R112" s="59"/>
      <c r="S112" s="123"/>
      <c r="T112" s="123"/>
      <c r="U112" s="87"/>
      <c r="V112" s="87"/>
      <c r="W112" s="53"/>
      <c r="X112" s="102" t="str">
        <f>IFERROR(VLOOKUP(W112,Specifications!A:B,2,FALSE),"")</f>
        <v/>
      </c>
      <c r="Y112" s="92"/>
      <c r="Z112" s="53"/>
      <c r="AA112" s="53"/>
      <c r="AB112" s="53"/>
      <c r="AC112" s="59"/>
      <c r="AD112" s="59"/>
      <c r="AE112" s="59"/>
      <c r="AF112" s="53"/>
      <c r="AG112" s="58"/>
      <c r="AH112" s="53"/>
      <c r="AI112" s="102" t="str">
        <f t="shared" si="3"/>
        <v/>
      </c>
      <c r="AJ112" s="53"/>
      <c r="AK112" s="88"/>
      <c r="AL112" s="88"/>
      <c r="AM112" s="53"/>
      <c r="AN112" s="59"/>
      <c r="AO112" s="91"/>
      <c r="AP112" s="91"/>
      <c r="AQ112" s="53"/>
    </row>
    <row r="113" spans="1:43" s="2" customFormat="1" ht="51" customHeight="1">
      <c r="A113" s="120">
        <v>111</v>
      </c>
      <c r="B113" s="53"/>
      <c r="C113" s="53"/>
      <c r="D113" s="90"/>
      <c r="E113" s="122"/>
      <c r="F113" s="102" t="str">
        <f t="shared" si="2"/>
        <v/>
      </c>
      <c r="G113" s="53"/>
      <c r="H113" s="53"/>
      <c r="I113" s="53"/>
      <c r="J113" s="91"/>
      <c r="K113" s="53"/>
      <c r="L113" s="53"/>
      <c r="M113" s="53"/>
      <c r="N113" s="53"/>
      <c r="O113" s="53"/>
      <c r="P113" s="53"/>
      <c r="Q113" s="53"/>
      <c r="R113" s="59"/>
      <c r="S113" s="123"/>
      <c r="T113" s="123"/>
      <c r="U113" s="87"/>
      <c r="V113" s="87"/>
      <c r="W113" s="53"/>
      <c r="X113" s="102" t="str">
        <f>IFERROR(VLOOKUP(W113,Specifications!A:B,2,FALSE),"")</f>
        <v/>
      </c>
      <c r="Y113" s="92"/>
      <c r="Z113" s="53"/>
      <c r="AA113" s="53"/>
      <c r="AB113" s="53"/>
      <c r="AC113" s="59"/>
      <c r="AD113" s="59"/>
      <c r="AE113" s="59"/>
      <c r="AF113" s="53"/>
      <c r="AG113" s="58"/>
      <c r="AH113" s="53"/>
      <c r="AI113" s="102" t="str">
        <f t="shared" si="3"/>
        <v/>
      </c>
      <c r="AJ113" s="53"/>
      <c r="AK113" s="88"/>
      <c r="AL113" s="88"/>
      <c r="AM113" s="53"/>
      <c r="AN113" s="59"/>
      <c r="AO113" s="91"/>
      <c r="AP113" s="91"/>
      <c r="AQ113" s="53"/>
    </row>
    <row r="114" spans="1:43" s="2" customFormat="1" ht="51" customHeight="1">
      <c r="A114" s="120">
        <v>112</v>
      </c>
      <c r="B114" s="53"/>
      <c r="C114" s="53"/>
      <c r="D114" s="90"/>
      <c r="E114" s="122"/>
      <c r="F114" s="102" t="str">
        <f t="shared" si="2"/>
        <v/>
      </c>
      <c r="G114" s="53"/>
      <c r="H114" s="53"/>
      <c r="I114" s="53"/>
      <c r="J114" s="91"/>
      <c r="K114" s="53"/>
      <c r="L114" s="53"/>
      <c r="M114" s="53"/>
      <c r="N114" s="53"/>
      <c r="O114" s="53"/>
      <c r="P114" s="53"/>
      <c r="Q114" s="53"/>
      <c r="R114" s="59"/>
      <c r="S114" s="123"/>
      <c r="T114" s="123"/>
      <c r="U114" s="87"/>
      <c r="V114" s="87"/>
      <c r="W114" s="53"/>
      <c r="X114" s="102" t="str">
        <f>IFERROR(VLOOKUP(W114,Specifications!A:B,2,FALSE),"")</f>
        <v/>
      </c>
      <c r="Y114" s="92"/>
      <c r="Z114" s="53"/>
      <c r="AA114" s="53"/>
      <c r="AB114" s="53"/>
      <c r="AC114" s="59"/>
      <c r="AD114" s="59"/>
      <c r="AE114" s="59"/>
      <c r="AF114" s="53"/>
      <c r="AG114" s="58"/>
      <c r="AH114" s="53"/>
      <c r="AI114" s="102" t="str">
        <f t="shared" si="3"/>
        <v/>
      </c>
      <c r="AJ114" s="53"/>
      <c r="AK114" s="88"/>
      <c r="AL114" s="88"/>
      <c r="AM114" s="53"/>
      <c r="AN114" s="59"/>
      <c r="AO114" s="91"/>
      <c r="AP114" s="91"/>
      <c r="AQ114" s="53"/>
    </row>
    <row r="115" spans="1:43" s="2" customFormat="1" ht="51" customHeight="1">
      <c r="A115" s="120">
        <v>113</v>
      </c>
      <c r="B115" s="53"/>
      <c r="C115" s="53"/>
      <c r="D115" s="90"/>
      <c r="E115" s="122"/>
      <c r="F115" s="102" t="str">
        <f t="shared" si="2"/>
        <v/>
      </c>
      <c r="G115" s="53"/>
      <c r="H115" s="53"/>
      <c r="I115" s="53"/>
      <c r="J115" s="91"/>
      <c r="K115" s="53"/>
      <c r="L115" s="53"/>
      <c r="M115" s="53"/>
      <c r="N115" s="53"/>
      <c r="O115" s="53"/>
      <c r="P115" s="53"/>
      <c r="Q115" s="53"/>
      <c r="R115" s="59"/>
      <c r="S115" s="123"/>
      <c r="T115" s="123"/>
      <c r="U115" s="87"/>
      <c r="V115" s="87"/>
      <c r="W115" s="53"/>
      <c r="X115" s="102" t="str">
        <f>IFERROR(VLOOKUP(W115,Specifications!A:B,2,FALSE),"")</f>
        <v/>
      </c>
      <c r="Y115" s="92"/>
      <c r="Z115" s="53"/>
      <c r="AA115" s="53"/>
      <c r="AB115" s="53"/>
      <c r="AC115" s="59"/>
      <c r="AD115" s="59"/>
      <c r="AE115" s="59"/>
      <c r="AF115" s="53"/>
      <c r="AG115" s="58"/>
      <c r="AH115" s="53"/>
      <c r="AI115" s="102" t="str">
        <f t="shared" si="3"/>
        <v/>
      </c>
      <c r="AJ115" s="53"/>
      <c r="AK115" s="88"/>
      <c r="AL115" s="88"/>
      <c r="AM115" s="53"/>
      <c r="AN115" s="59"/>
      <c r="AO115" s="91"/>
      <c r="AP115" s="91"/>
      <c r="AQ115" s="53"/>
    </row>
    <row r="116" spans="1:43" s="2" customFormat="1" ht="51" customHeight="1">
      <c r="A116" s="120">
        <v>114</v>
      </c>
      <c r="B116" s="53"/>
      <c r="C116" s="53"/>
      <c r="D116" s="90"/>
      <c r="E116" s="122"/>
      <c r="F116" s="102" t="str">
        <f t="shared" si="2"/>
        <v/>
      </c>
      <c r="G116" s="53"/>
      <c r="H116" s="53"/>
      <c r="I116" s="53"/>
      <c r="J116" s="91"/>
      <c r="K116" s="53"/>
      <c r="L116" s="53"/>
      <c r="M116" s="53"/>
      <c r="N116" s="53"/>
      <c r="O116" s="53"/>
      <c r="P116" s="53"/>
      <c r="Q116" s="53"/>
      <c r="R116" s="59"/>
      <c r="S116" s="123"/>
      <c r="T116" s="123"/>
      <c r="U116" s="87"/>
      <c r="V116" s="87"/>
      <c r="W116" s="53"/>
      <c r="X116" s="102" t="str">
        <f>IFERROR(VLOOKUP(W116,Specifications!A:B,2,FALSE),"")</f>
        <v/>
      </c>
      <c r="Y116" s="92"/>
      <c r="Z116" s="53"/>
      <c r="AA116" s="53"/>
      <c r="AB116" s="53"/>
      <c r="AC116" s="59"/>
      <c r="AD116" s="59"/>
      <c r="AE116" s="59"/>
      <c r="AF116" s="53"/>
      <c r="AG116" s="58"/>
      <c r="AH116" s="53"/>
      <c r="AI116" s="102" t="str">
        <f t="shared" si="3"/>
        <v/>
      </c>
      <c r="AJ116" s="53"/>
      <c r="AK116" s="88"/>
      <c r="AL116" s="88"/>
      <c r="AM116" s="53"/>
      <c r="AN116" s="59"/>
      <c r="AO116" s="91"/>
      <c r="AP116" s="91"/>
      <c r="AQ116" s="53"/>
    </row>
    <row r="117" spans="1:43" s="2" customFormat="1" ht="51" customHeight="1">
      <c r="A117" s="120">
        <v>115</v>
      </c>
      <c r="B117" s="53"/>
      <c r="C117" s="53"/>
      <c r="D117" s="90"/>
      <c r="E117" s="122"/>
      <c r="F117" s="102" t="str">
        <f t="shared" si="2"/>
        <v/>
      </c>
      <c r="G117" s="53"/>
      <c r="H117" s="53"/>
      <c r="I117" s="53"/>
      <c r="J117" s="91"/>
      <c r="K117" s="53"/>
      <c r="L117" s="53"/>
      <c r="M117" s="53"/>
      <c r="N117" s="53"/>
      <c r="O117" s="53"/>
      <c r="P117" s="53"/>
      <c r="Q117" s="53"/>
      <c r="R117" s="59"/>
      <c r="S117" s="123"/>
      <c r="T117" s="123"/>
      <c r="U117" s="87"/>
      <c r="V117" s="87"/>
      <c r="W117" s="53"/>
      <c r="X117" s="102" t="str">
        <f>IFERROR(VLOOKUP(W117,Specifications!A:B,2,FALSE),"")</f>
        <v/>
      </c>
      <c r="Y117" s="92"/>
      <c r="Z117" s="53"/>
      <c r="AA117" s="53"/>
      <c r="AB117" s="53"/>
      <c r="AC117" s="59"/>
      <c r="AD117" s="59"/>
      <c r="AE117" s="59"/>
      <c r="AF117" s="53"/>
      <c r="AG117" s="58"/>
      <c r="AH117" s="53"/>
      <c r="AI117" s="102" t="str">
        <f t="shared" si="3"/>
        <v/>
      </c>
      <c r="AJ117" s="53"/>
      <c r="AK117" s="88"/>
      <c r="AL117" s="88"/>
      <c r="AM117" s="53"/>
      <c r="AN117" s="59"/>
      <c r="AO117" s="91"/>
      <c r="AP117" s="91"/>
      <c r="AQ117" s="53"/>
    </row>
    <row r="118" spans="1:43" s="2" customFormat="1" ht="51" customHeight="1">
      <c r="A118" s="120">
        <v>116</v>
      </c>
      <c r="B118" s="53"/>
      <c r="C118" s="53"/>
      <c r="D118" s="90"/>
      <c r="E118" s="122"/>
      <c r="F118" s="102" t="str">
        <f t="shared" si="2"/>
        <v/>
      </c>
      <c r="G118" s="53"/>
      <c r="H118" s="53"/>
      <c r="I118" s="53"/>
      <c r="J118" s="91"/>
      <c r="K118" s="53"/>
      <c r="L118" s="53"/>
      <c r="M118" s="53"/>
      <c r="N118" s="53"/>
      <c r="O118" s="53"/>
      <c r="P118" s="53"/>
      <c r="Q118" s="53"/>
      <c r="R118" s="59"/>
      <c r="S118" s="123"/>
      <c r="T118" s="123"/>
      <c r="U118" s="87"/>
      <c r="V118" s="87"/>
      <c r="W118" s="53"/>
      <c r="X118" s="102" t="str">
        <f>IFERROR(VLOOKUP(W118,Specifications!A:B,2,FALSE),"")</f>
        <v/>
      </c>
      <c r="Y118" s="92"/>
      <c r="Z118" s="53"/>
      <c r="AA118" s="53"/>
      <c r="AB118" s="53"/>
      <c r="AC118" s="59"/>
      <c r="AD118" s="59"/>
      <c r="AE118" s="59"/>
      <c r="AF118" s="53"/>
      <c r="AG118" s="58"/>
      <c r="AH118" s="53"/>
      <c r="AI118" s="102" t="str">
        <f t="shared" si="3"/>
        <v/>
      </c>
      <c r="AJ118" s="53"/>
      <c r="AK118" s="88"/>
      <c r="AL118" s="88"/>
      <c r="AM118" s="53"/>
      <c r="AN118" s="59"/>
      <c r="AO118" s="91"/>
      <c r="AP118" s="91"/>
      <c r="AQ118" s="53"/>
    </row>
    <row r="119" spans="1:43" s="2" customFormat="1" ht="51" customHeight="1">
      <c r="A119" s="120">
        <v>117</v>
      </c>
      <c r="B119" s="53"/>
      <c r="C119" s="53"/>
      <c r="D119" s="90"/>
      <c r="E119" s="122"/>
      <c r="F119" s="102" t="str">
        <f t="shared" si="2"/>
        <v/>
      </c>
      <c r="G119" s="53"/>
      <c r="H119" s="53"/>
      <c r="I119" s="53"/>
      <c r="J119" s="91"/>
      <c r="K119" s="53"/>
      <c r="L119" s="53"/>
      <c r="M119" s="53"/>
      <c r="N119" s="53"/>
      <c r="O119" s="53"/>
      <c r="P119" s="53"/>
      <c r="Q119" s="53"/>
      <c r="R119" s="59"/>
      <c r="S119" s="123"/>
      <c r="T119" s="123"/>
      <c r="U119" s="87"/>
      <c r="V119" s="87"/>
      <c r="W119" s="53"/>
      <c r="X119" s="102" t="str">
        <f>IFERROR(VLOOKUP(W119,Specifications!A:B,2,FALSE),"")</f>
        <v/>
      </c>
      <c r="Y119" s="92"/>
      <c r="Z119" s="53"/>
      <c r="AA119" s="53"/>
      <c r="AB119" s="53"/>
      <c r="AC119" s="59"/>
      <c r="AD119" s="59"/>
      <c r="AE119" s="59"/>
      <c r="AF119" s="53"/>
      <c r="AG119" s="58"/>
      <c r="AH119" s="53"/>
      <c r="AI119" s="102" t="str">
        <f t="shared" si="3"/>
        <v/>
      </c>
      <c r="AJ119" s="53"/>
      <c r="AK119" s="88"/>
      <c r="AL119" s="88"/>
      <c r="AM119" s="53"/>
      <c r="AN119" s="59"/>
      <c r="AO119" s="91"/>
      <c r="AP119" s="91"/>
      <c r="AQ119" s="53"/>
    </row>
    <row r="120" spans="1:43" s="2" customFormat="1" ht="51" customHeight="1">
      <c r="A120" s="120">
        <v>118</v>
      </c>
      <c r="B120" s="53"/>
      <c r="C120" s="53"/>
      <c r="D120" s="90"/>
      <c r="E120" s="122"/>
      <c r="F120" s="102" t="str">
        <f t="shared" si="2"/>
        <v/>
      </c>
      <c r="G120" s="53"/>
      <c r="H120" s="53"/>
      <c r="I120" s="53"/>
      <c r="J120" s="91"/>
      <c r="K120" s="53"/>
      <c r="L120" s="53"/>
      <c r="M120" s="53"/>
      <c r="N120" s="53"/>
      <c r="O120" s="53"/>
      <c r="P120" s="53"/>
      <c r="Q120" s="53"/>
      <c r="R120" s="59"/>
      <c r="S120" s="123"/>
      <c r="T120" s="123"/>
      <c r="U120" s="87"/>
      <c r="V120" s="87"/>
      <c r="W120" s="53"/>
      <c r="X120" s="102" t="str">
        <f>IFERROR(VLOOKUP(W120,Specifications!A:B,2,FALSE),"")</f>
        <v/>
      </c>
      <c r="Y120" s="92"/>
      <c r="Z120" s="53"/>
      <c r="AA120" s="53"/>
      <c r="AB120" s="53"/>
      <c r="AC120" s="59"/>
      <c r="AD120" s="59"/>
      <c r="AE120" s="59"/>
      <c r="AF120" s="53"/>
      <c r="AG120" s="58"/>
      <c r="AH120" s="53"/>
      <c r="AI120" s="102" t="str">
        <f t="shared" si="3"/>
        <v/>
      </c>
      <c r="AJ120" s="53"/>
      <c r="AK120" s="88"/>
      <c r="AL120" s="88"/>
      <c r="AM120" s="53"/>
      <c r="AN120" s="59"/>
      <c r="AO120" s="91"/>
      <c r="AP120" s="91"/>
      <c r="AQ120" s="53"/>
    </row>
    <row r="121" spans="1:43" s="2" customFormat="1" ht="51" customHeight="1">
      <c r="A121" s="120">
        <v>119</v>
      </c>
      <c r="B121" s="53"/>
      <c r="C121" s="53"/>
      <c r="D121" s="90"/>
      <c r="E121" s="122"/>
      <c r="F121" s="102" t="str">
        <f t="shared" si="2"/>
        <v/>
      </c>
      <c r="G121" s="53"/>
      <c r="H121" s="53"/>
      <c r="I121" s="53"/>
      <c r="J121" s="91"/>
      <c r="K121" s="53"/>
      <c r="L121" s="53"/>
      <c r="M121" s="53"/>
      <c r="N121" s="53"/>
      <c r="O121" s="53"/>
      <c r="P121" s="53"/>
      <c r="Q121" s="53"/>
      <c r="R121" s="59"/>
      <c r="S121" s="123"/>
      <c r="T121" s="123"/>
      <c r="U121" s="87"/>
      <c r="V121" s="87"/>
      <c r="W121" s="53"/>
      <c r="X121" s="102" t="str">
        <f>IFERROR(VLOOKUP(W121,Specifications!A:B,2,FALSE),"")</f>
        <v/>
      </c>
      <c r="Y121" s="92"/>
      <c r="Z121" s="53"/>
      <c r="AA121" s="53"/>
      <c r="AB121" s="53"/>
      <c r="AC121" s="59"/>
      <c r="AD121" s="59"/>
      <c r="AE121" s="59"/>
      <c r="AF121" s="53"/>
      <c r="AG121" s="58"/>
      <c r="AH121" s="53"/>
      <c r="AI121" s="102" t="str">
        <f t="shared" si="3"/>
        <v/>
      </c>
      <c r="AJ121" s="53"/>
      <c r="AK121" s="88"/>
      <c r="AL121" s="88"/>
      <c r="AM121" s="53"/>
      <c r="AN121" s="59"/>
      <c r="AO121" s="91"/>
      <c r="AP121" s="91"/>
      <c r="AQ121" s="53"/>
    </row>
    <row r="122" spans="1:43" s="2" customFormat="1" ht="51" customHeight="1">
      <c r="A122" s="120">
        <v>120</v>
      </c>
      <c r="B122" s="53"/>
      <c r="C122" s="53"/>
      <c r="D122" s="90"/>
      <c r="E122" s="122"/>
      <c r="F122" s="102" t="str">
        <f t="shared" si="2"/>
        <v/>
      </c>
      <c r="G122" s="53"/>
      <c r="H122" s="53"/>
      <c r="I122" s="53"/>
      <c r="J122" s="91"/>
      <c r="K122" s="53"/>
      <c r="L122" s="53"/>
      <c r="M122" s="53"/>
      <c r="N122" s="53"/>
      <c r="O122" s="53"/>
      <c r="P122" s="53"/>
      <c r="Q122" s="53"/>
      <c r="R122" s="59"/>
      <c r="S122" s="123"/>
      <c r="T122" s="123"/>
      <c r="U122" s="87"/>
      <c r="V122" s="87"/>
      <c r="W122" s="53"/>
      <c r="X122" s="102" t="str">
        <f>IFERROR(VLOOKUP(W122,Specifications!A:B,2,FALSE),"")</f>
        <v/>
      </c>
      <c r="Y122" s="92"/>
      <c r="Z122" s="53"/>
      <c r="AA122" s="53"/>
      <c r="AB122" s="53"/>
      <c r="AC122" s="59"/>
      <c r="AD122" s="59"/>
      <c r="AE122" s="59"/>
      <c r="AF122" s="53"/>
      <c r="AG122" s="58"/>
      <c r="AH122" s="53"/>
      <c r="AI122" s="102" t="str">
        <f t="shared" si="3"/>
        <v/>
      </c>
      <c r="AJ122" s="53"/>
      <c r="AK122" s="88"/>
      <c r="AL122" s="88"/>
      <c r="AM122" s="53"/>
      <c r="AN122" s="59"/>
      <c r="AO122" s="91"/>
      <c r="AP122" s="91"/>
      <c r="AQ122" s="53"/>
    </row>
    <row r="123" spans="1:43" s="2" customFormat="1" ht="51" customHeight="1">
      <c r="A123" s="120">
        <v>121</v>
      </c>
      <c r="B123" s="53"/>
      <c r="C123" s="53"/>
      <c r="D123" s="90"/>
      <c r="E123" s="122"/>
      <c r="F123" s="102" t="str">
        <f t="shared" si="2"/>
        <v/>
      </c>
      <c r="G123" s="53"/>
      <c r="H123" s="53"/>
      <c r="I123" s="53"/>
      <c r="J123" s="91"/>
      <c r="K123" s="53"/>
      <c r="L123" s="53"/>
      <c r="M123" s="53"/>
      <c r="N123" s="53"/>
      <c r="O123" s="53"/>
      <c r="P123" s="53"/>
      <c r="Q123" s="53"/>
      <c r="R123" s="59"/>
      <c r="S123" s="123"/>
      <c r="T123" s="123"/>
      <c r="U123" s="87"/>
      <c r="V123" s="87"/>
      <c r="W123" s="53"/>
      <c r="X123" s="102" t="str">
        <f>IFERROR(VLOOKUP(W123,Specifications!A:B,2,FALSE),"")</f>
        <v/>
      </c>
      <c r="Y123" s="92"/>
      <c r="Z123" s="53"/>
      <c r="AA123" s="53"/>
      <c r="AB123" s="53"/>
      <c r="AC123" s="59"/>
      <c r="AD123" s="59"/>
      <c r="AE123" s="59"/>
      <c r="AF123" s="53"/>
      <c r="AG123" s="58"/>
      <c r="AH123" s="53"/>
      <c r="AI123" s="102" t="str">
        <f t="shared" si="3"/>
        <v/>
      </c>
      <c r="AJ123" s="53"/>
      <c r="AK123" s="88"/>
      <c r="AL123" s="88"/>
      <c r="AM123" s="53"/>
      <c r="AN123" s="59"/>
      <c r="AO123" s="91"/>
      <c r="AP123" s="91"/>
      <c r="AQ123" s="53"/>
    </row>
    <row r="124" spans="1:43" s="2" customFormat="1" ht="51" customHeight="1">
      <c r="A124" s="120">
        <v>122</v>
      </c>
      <c r="B124" s="53"/>
      <c r="C124" s="53"/>
      <c r="D124" s="90"/>
      <c r="E124" s="122"/>
      <c r="F124" s="102" t="str">
        <f t="shared" si="2"/>
        <v/>
      </c>
      <c r="G124" s="53"/>
      <c r="H124" s="53"/>
      <c r="I124" s="53"/>
      <c r="J124" s="91"/>
      <c r="K124" s="53"/>
      <c r="L124" s="53"/>
      <c r="M124" s="53"/>
      <c r="N124" s="53"/>
      <c r="O124" s="53"/>
      <c r="P124" s="53"/>
      <c r="Q124" s="53"/>
      <c r="R124" s="59"/>
      <c r="S124" s="123"/>
      <c r="T124" s="123"/>
      <c r="U124" s="87"/>
      <c r="V124" s="87"/>
      <c r="W124" s="53"/>
      <c r="X124" s="102" t="str">
        <f>IFERROR(VLOOKUP(W124,Specifications!A:B,2,FALSE),"")</f>
        <v/>
      </c>
      <c r="Y124" s="92"/>
      <c r="Z124" s="53"/>
      <c r="AA124" s="53"/>
      <c r="AB124" s="53"/>
      <c r="AC124" s="59"/>
      <c r="AD124" s="59"/>
      <c r="AE124" s="59"/>
      <c r="AF124" s="53"/>
      <c r="AG124" s="58"/>
      <c r="AH124" s="53"/>
      <c r="AI124" s="102" t="str">
        <f t="shared" si="3"/>
        <v/>
      </c>
      <c r="AJ124" s="53"/>
      <c r="AK124" s="88"/>
      <c r="AL124" s="88"/>
      <c r="AM124" s="53"/>
      <c r="AN124" s="59"/>
      <c r="AO124" s="91"/>
      <c r="AP124" s="91"/>
      <c r="AQ124" s="53"/>
    </row>
    <row r="125" spans="1:43" s="2" customFormat="1" ht="51" customHeight="1">
      <c r="A125" s="120">
        <v>123</v>
      </c>
      <c r="B125" s="53"/>
      <c r="C125" s="53"/>
      <c r="D125" s="90"/>
      <c r="E125" s="122"/>
      <c r="F125" s="102" t="str">
        <f t="shared" si="2"/>
        <v/>
      </c>
      <c r="G125" s="53"/>
      <c r="H125" s="53"/>
      <c r="I125" s="53"/>
      <c r="J125" s="91"/>
      <c r="K125" s="53"/>
      <c r="L125" s="53"/>
      <c r="M125" s="53"/>
      <c r="N125" s="53"/>
      <c r="O125" s="53"/>
      <c r="P125" s="53"/>
      <c r="Q125" s="53"/>
      <c r="R125" s="59"/>
      <c r="S125" s="123"/>
      <c r="T125" s="123"/>
      <c r="U125" s="87"/>
      <c r="V125" s="87"/>
      <c r="W125" s="53"/>
      <c r="X125" s="102" t="str">
        <f>IFERROR(VLOOKUP(W125,Specifications!A:B,2,FALSE),"")</f>
        <v/>
      </c>
      <c r="Y125" s="92"/>
      <c r="Z125" s="53"/>
      <c r="AA125" s="53"/>
      <c r="AB125" s="53"/>
      <c r="AC125" s="59"/>
      <c r="AD125" s="59"/>
      <c r="AE125" s="59"/>
      <c r="AF125" s="53"/>
      <c r="AG125" s="58"/>
      <c r="AH125" s="53"/>
      <c r="AI125" s="102" t="str">
        <f t="shared" si="3"/>
        <v/>
      </c>
      <c r="AJ125" s="53"/>
      <c r="AK125" s="88"/>
      <c r="AL125" s="88"/>
      <c r="AM125" s="53"/>
      <c r="AN125" s="59"/>
      <c r="AO125" s="91"/>
      <c r="AP125" s="91"/>
      <c r="AQ125" s="53"/>
    </row>
    <row r="126" spans="1:43" s="2" customFormat="1" ht="51" customHeight="1">
      <c r="A126" s="120">
        <v>124</v>
      </c>
      <c r="B126" s="53"/>
      <c r="C126" s="53"/>
      <c r="D126" s="90"/>
      <c r="E126" s="122"/>
      <c r="F126" s="102" t="str">
        <f t="shared" si="2"/>
        <v/>
      </c>
      <c r="G126" s="53"/>
      <c r="H126" s="53"/>
      <c r="I126" s="53"/>
      <c r="J126" s="91"/>
      <c r="K126" s="53"/>
      <c r="L126" s="53"/>
      <c r="M126" s="53"/>
      <c r="N126" s="53"/>
      <c r="O126" s="53"/>
      <c r="P126" s="53"/>
      <c r="Q126" s="53"/>
      <c r="R126" s="59"/>
      <c r="S126" s="123"/>
      <c r="T126" s="123"/>
      <c r="U126" s="87"/>
      <c r="V126" s="87"/>
      <c r="W126" s="53"/>
      <c r="X126" s="102" t="str">
        <f>IFERROR(VLOOKUP(W126,Specifications!A:B,2,FALSE),"")</f>
        <v/>
      </c>
      <c r="Y126" s="92"/>
      <c r="Z126" s="53"/>
      <c r="AA126" s="53"/>
      <c r="AB126" s="53"/>
      <c r="AC126" s="59"/>
      <c r="AD126" s="59"/>
      <c r="AE126" s="59"/>
      <c r="AF126" s="53"/>
      <c r="AG126" s="58"/>
      <c r="AH126" s="53"/>
      <c r="AI126" s="102" t="str">
        <f t="shared" si="3"/>
        <v/>
      </c>
      <c r="AJ126" s="53"/>
      <c r="AK126" s="88"/>
      <c r="AL126" s="88"/>
      <c r="AM126" s="53"/>
      <c r="AN126" s="59"/>
      <c r="AO126" s="91"/>
      <c r="AP126" s="91"/>
      <c r="AQ126" s="53"/>
    </row>
    <row r="127" spans="1:43" s="2" customFormat="1" ht="51" customHeight="1">
      <c r="A127" s="120">
        <v>125</v>
      </c>
      <c r="B127" s="53"/>
      <c r="C127" s="53"/>
      <c r="D127" s="90"/>
      <c r="E127" s="122"/>
      <c r="F127" s="102" t="str">
        <f t="shared" si="2"/>
        <v/>
      </c>
      <c r="G127" s="53"/>
      <c r="H127" s="53"/>
      <c r="I127" s="53"/>
      <c r="J127" s="91"/>
      <c r="K127" s="53"/>
      <c r="L127" s="53"/>
      <c r="M127" s="53"/>
      <c r="N127" s="53"/>
      <c r="O127" s="53"/>
      <c r="P127" s="53"/>
      <c r="Q127" s="53"/>
      <c r="R127" s="59"/>
      <c r="S127" s="123"/>
      <c r="T127" s="123"/>
      <c r="U127" s="87"/>
      <c r="V127" s="87"/>
      <c r="W127" s="53"/>
      <c r="X127" s="102" t="str">
        <f>IFERROR(VLOOKUP(W127,Specifications!A:B,2,FALSE),"")</f>
        <v/>
      </c>
      <c r="Y127" s="92"/>
      <c r="Z127" s="53"/>
      <c r="AA127" s="53"/>
      <c r="AB127" s="53"/>
      <c r="AC127" s="59"/>
      <c r="AD127" s="59"/>
      <c r="AE127" s="59"/>
      <c r="AF127" s="53"/>
      <c r="AG127" s="58"/>
      <c r="AH127" s="53"/>
      <c r="AI127" s="102" t="str">
        <f t="shared" si="3"/>
        <v/>
      </c>
      <c r="AJ127" s="53"/>
      <c r="AK127" s="88"/>
      <c r="AL127" s="88"/>
      <c r="AM127" s="53"/>
      <c r="AN127" s="59"/>
      <c r="AO127" s="91"/>
      <c r="AP127" s="91"/>
      <c r="AQ127" s="53"/>
    </row>
    <row r="128" spans="1:43" s="2" customFormat="1" ht="51" customHeight="1">
      <c r="A128" s="120">
        <v>126</v>
      </c>
      <c r="B128" s="53"/>
      <c r="C128" s="53"/>
      <c r="D128" s="90"/>
      <c r="E128" s="122"/>
      <c r="F128" s="102" t="str">
        <f t="shared" si="2"/>
        <v/>
      </c>
      <c r="G128" s="53"/>
      <c r="H128" s="53"/>
      <c r="I128" s="53"/>
      <c r="J128" s="91"/>
      <c r="K128" s="53"/>
      <c r="L128" s="53"/>
      <c r="M128" s="53"/>
      <c r="N128" s="53"/>
      <c r="O128" s="53"/>
      <c r="P128" s="53"/>
      <c r="Q128" s="53"/>
      <c r="R128" s="59"/>
      <c r="S128" s="123"/>
      <c r="T128" s="123"/>
      <c r="U128" s="87"/>
      <c r="V128" s="87"/>
      <c r="W128" s="53"/>
      <c r="X128" s="102" t="str">
        <f>IFERROR(VLOOKUP(W128,Specifications!A:B,2,FALSE),"")</f>
        <v/>
      </c>
      <c r="Y128" s="92"/>
      <c r="Z128" s="53"/>
      <c r="AA128" s="53"/>
      <c r="AB128" s="53"/>
      <c r="AC128" s="59"/>
      <c r="AD128" s="59"/>
      <c r="AE128" s="59"/>
      <c r="AF128" s="53"/>
      <c r="AG128" s="58"/>
      <c r="AH128" s="53"/>
      <c r="AI128" s="102" t="str">
        <f t="shared" si="3"/>
        <v/>
      </c>
      <c r="AJ128" s="53"/>
      <c r="AK128" s="88"/>
      <c r="AL128" s="88"/>
      <c r="AM128" s="53"/>
      <c r="AN128" s="59"/>
      <c r="AO128" s="91"/>
      <c r="AP128" s="91"/>
      <c r="AQ128" s="53"/>
    </row>
    <row r="129" spans="1:43" s="2" customFormat="1" ht="51" customHeight="1">
      <c r="A129" s="120">
        <v>127</v>
      </c>
      <c r="B129" s="53"/>
      <c r="C129" s="53"/>
      <c r="D129" s="90"/>
      <c r="E129" s="122"/>
      <c r="F129" s="102" t="str">
        <f t="shared" si="2"/>
        <v/>
      </c>
      <c r="G129" s="53"/>
      <c r="H129" s="53"/>
      <c r="I129" s="53"/>
      <c r="J129" s="91"/>
      <c r="K129" s="53"/>
      <c r="L129" s="53"/>
      <c r="M129" s="53"/>
      <c r="N129" s="53"/>
      <c r="O129" s="53"/>
      <c r="P129" s="53"/>
      <c r="Q129" s="53"/>
      <c r="R129" s="59"/>
      <c r="S129" s="123"/>
      <c r="T129" s="123"/>
      <c r="U129" s="87"/>
      <c r="V129" s="87"/>
      <c r="W129" s="53"/>
      <c r="X129" s="102" t="str">
        <f>IFERROR(VLOOKUP(W129,Specifications!A:B,2,FALSE),"")</f>
        <v/>
      </c>
      <c r="Y129" s="92"/>
      <c r="Z129" s="53"/>
      <c r="AA129" s="53"/>
      <c r="AB129" s="53"/>
      <c r="AC129" s="59"/>
      <c r="AD129" s="59"/>
      <c r="AE129" s="59"/>
      <c r="AF129" s="53"/>
      <c r="AG129" s="58"/>
      <c r="AH129" s="53"/>
      <c r="AI129" s="102" t="str">
        <f t="shared" si="3"/>
        <v/>
      </c>
      <c r="AJ129" s="53"/>
      <c r="AK129" s="88"/>
      <c r="AL129" s="88"/>
      <c r="AM129" s="53"/>
      <c r="AN129" s="59"/>
      <c r="AO129" s="91"/>
      <c r="AP129" s="91"/>
      <c r="AQ129" s="53"/>
    </row>
    <row r="130" spans="1:43" s="2" customFormat="1" ht="51" customHeight="1">
      <c r="A130" s="120">
        <v>128</v>
      </c>
      <c r="B130" s="53"/>
      <c r="C130" s="53"/>
      <c r="D130" s="90"/>
      <c r="E130" s="122"/>
      <c r="F130" s="102" t="str">
        <f t="shared" si="2"/>
        <v/>
      </c>
      <c r="G130" s="53"/>
      <c r="H130" s="53"/>
      <c r="I130" s="53"/>
      <c r="J130" s="91"/>
      <c r="K130" s="53"/>
      <c r="L130" s="53"/>
      <c r="M130" s="53"/>
      <c r="N130" s="53"/>
      <c r="O130" s="53"/>
      <c r="P130" s="53"/>
      <c r="Q130" s="53"/>
      <c r="R130" s="59"/>
      <c r="S130" s="123"/>
      <c r="T130" s="123"/>
      <c r="U130" s="87"/>
      <c r="V130" s="87"/>
      <c r="W130" s="53"/>
      <c r="X130" s="102" t="str">
        <f>IFERROR(VLOOKUP(W130,Specifications!A:B,2,FALSE),"")</f>
        <v/>
      </c>
      <c r="Y130" s="92"/>
      <c r="Z130" s="53"/>
      <c r="AA130" s="53"/>
      <c r="AB130" s="53"/>
      <c r="AC130" s="59"/>
      <c r="AD130" s="59"/>
      <c r="AE130" s="59"/>
      <c r="AF130" s="53"/>
      <c r="AG130" s="58"/>
      <c r="AH130" s="53"/>
      <c r="AI130" s="102" t="str">
        <f t="shared" si="3"/>
        <v/>
      </c>
      <c r="AJ130" s="53"/>
      <c r="AK130" s="88"/>
      <c r="AL130" s="88"/>
      <c r="AM130" s="53"/>
      <c r="AN130" s="59"/>
      <c r="AO130" s="91"/>
      <c r="AP130" s="91"/>
      <c r="AQ130" s="53"/>
    </row>
    <row r="131" spans="1:43" s="2" customFormat="1" ht="51" customHeight="1">
      <c r="A131" s="120">
        <v>129</v>
      </c>
      <c r="B131" s="53"/>
      <c r="C131" s="53"/>
      <c r="D131" s="90"/>
      <c r="E131" s="122"/>
      <c r="F131" s="102" t="str">
        <f t="shared" ref="F131:F194" si="4">IF(ISBLANK(B131),"",IF(ISBLANK(E131),0,1))</f>
        <v/>
      </c>
      <c r="G131" s="53"/>
      <c r="H131" s="53"/>
      <c r="I131" s="53"/>
      <c r="J131" s="91"/>
      <c r="K131" s="53"/>
      <c r="L131" s="53"/>
      <c r="M131" s="53"/>
      <c r="N131" s="53"/>
      <c r="O131" s="53"/>
      <c r="P131" s="53"/>
      <c r="Q131" s="53"/>
      <c r="R131" s="59"/>
      <c r="S131" s="123"/>
      <c r="T131" s="123"/>
      <c r="U131" s="87"/>
      <c r="V131" s="87"/>
      <c r="W131" s="53"/>
      <c r="X131" s="102" t="str">
        <f>IFERROR(VLOOKUP(W131,Specifications!A:B,2,FALSE),"")</f>
        <v/>
      </c>
      <c r="Y131" s="92"/>
      <c r="Z131" s="53"/>
      <c r="AA131" s="53"/>
      <c r="AB131" s="53"/>
      <c r="AC131" s="59"/>
      <c r="AD131" s="59"/>
      <c r="AE131" s="59"/>
      <c r="AF131" s="53"/>
      <c r="AG131" s="58"/>
      <c r="AH131" s="53"/>
      <c r="AI131" s="102" t="str">
        <f t="shared" ref="AI131:AI194" si="5">IF(ISBLANK(B131),"",IF(ISBLANK(AH131),0,1))</f>
        <v/>
      </c>
      <c r="AJ131" s="53"/>
      <c r="AK131" s="88"/>
      <c r="AL131" s="88"/>
      <c r="AM131" s="53"/>
      <c r="AN131" s="59"/>
      <c r="AO131" s="91"/>
      <c r="AP131" s="91"/>
      <c r="AQ131" s="53"/>
    </row>
    <row r="132" spans="1:43" s="2" customFormat="1" ht="51" customHeight="1">
      <c r="A132" s="120">
        <v>130</v>
      </c>
      <c r="B132" s="53"/>
      <c r="C132" s="53"/>
      <c r="D132" s="90"/>
      <c r="E132" s="122"/>
      <c r="F132" s="102" t="str">
        <f t="shared" si="4"/>
        <v/>
      </c>
      <c r="G132" s="53"/>
      <c r="H132" s="53"/>
      <c r="I132" s="53"/>
      <c r="J132" s="91"/>
      <c r="K132" s="53"/>
      <c r="L132" s="53"/>
      <c r="M132" s="53"/>
      <c r="N132" s="53"/>
      <c r="O132" s="53"/>
      <c r="P132" s="53"/>
      <c r="Q132" s="53"/>
      <c r="R132" s="59"/>
      <c r="S132" s="123"/>
      <c r="T132" s="123"/>
      <c r="U132" s="87"/>
      <c r="V132" s="87"/>
      <c r="W132" s="53"/>
      <c r="X132" s="102" t="str">
        <f>IFERROR(VLOOKUP(W132,Specifications!A:B,2,FALSE),"")</f>
        <v/>
      </c>
      <c r="Y132" s="92"/>
      <c r="Z132" s="53"/>
      <c r="AA132" s="53"/>
      <c r="AB132" s="53"/>
      <c r="AC132" s="59"/>
      <c r="AD132" s="59"/>
      <c r="AE132" s="59"/>
      <c r="AF132" s="53"/>
      <c r="AG132" s="58"/>
      <c r="AH132" s="53"/>
      <c r="AI132" s="102" t="str">
        <f t="shared" si="5"/>
        <v/>
      </c>
      <c r="AJ132" s="53"/>
      <c r="AK132" s="88"/>
      <c r="AL132" s="88"/>
      <c r="AM132" s="53"/>
      <c r="AN132" s="59"/>
      <c r="AO132" s="91"/>
      <c r="AP132" s="91"/>
      <c r="AQ132" s="53"/>
    </row>
    <row r="133" spans="1:43" s="2" customFormat="1" ht="51" customHeight="1">
      <c r="A133" s="120">
        <v>131</v>
      </c>
      <c r="B133" s="53"/>
      <c r="C133" s="53"/>
      <c r="D133" s="90"/>
      <c r="E133" s="122"/>
      <c r="F133" s="102" t="str">
        <f t="shared" si="4"/>
        <v/>
      </c>
      <c r="G133" s="53"/>
      <c r="H133" s="53"/>
      <c r="I133" s="53"/>
      <c r="J133" s="91"/>
      <c r="K133" s="53"/>
      <c r="L133" s="53"/>
      <c r="M133" s="53"/>
      <c r="N133" s="53"/>
      <c r="O133" s="53"/>
      <c r="P133" s="53"/>
      <c r="Q133" s="53"/>
      <c r="R133" s="59"/>
      <c r="S133" s="123"/>
      <c r="T133" s="123"/>
      <c r="U133" s="87"/>
      <c r="V133" s="87"/>
      <c r="W133" s="53"/>
      <c r="X133" s="102" t="str">
        <f>IFERROR(VLOOKUP(W133,Specifications!A:B,2,FALSE),"")</f>
        <v/>
      </c>
      <c r="Y133" s="92"/>
      <c r="Z133" s="53"/>
      <c r="AA133" s="53"/>
      <c r="AB133" s="53"/>
      <c r="AC133" s="59"/>
      <c r="AD133" s="59"/>
      <c r="AE133" s="59"/>
      <c r="AF133" s="53"/>
      <c r="AG133" s="58"/>
      <c r="AH133" s="53"/>
      <c r="AI133" s="102" t="str">
        <f t="shared" si="5"/>
        <v/>
      </c>
      <c r="AJ133" s="53"/>
      <c r="AK133" s="88"/>
      <c r="AL133" s="88"/>
      <c r="AM133" s="53"/>
      <c r="AN133" s="59"/>
      <c r="AO133" s="91"/>
      <c r="AP133" s="91"/>
      <c r="AQ133" s="53"/>
    </row>
    <row r="134" spans="1:43" s="2" customFormat="1" ht="51" customHeight="1">
      <c r="A134" s="120">
        <v>132</v>
      </c>
      <c r="B134" s="53"/>
      <c r="C134" s="53"/>
      <c r="D134" s="90"/>
      <c r="E134" s="122"/>
      <c r="F134" s="102" t="str">
        <f t="shared" si="4"/>
        <v/>
      </c>
      <c r="G134" s="53"/>
      <c r="H134" s="53"/>
      <c r="I134" s="53"/>
      <c r="J134" s="91"/>
      <c r="K134" s="53"/>
      <c r="L134" s="53"/>
      <c r="M134" s="53"/>
      <c r="N134" s="53"/>
      <c r="O134" s="53"/>
      <c r="P134" s="53"/>
      <c r="Q134" s="53"/>
      <c r="R134" s="59"/>
      <c r="S134" s="123"/>
      <c r="T134" s="123"/>
      <c r="U134" s="87"/>
      <c r="V134" s="87"/>
      <c r="W134" s="53"/>
      <c r="X134" s="102" t="str">
        <f>IFERROR(VLOOKUP(W134,Specifications!A:B,2,FALSE),"")</f>
        <v/>
      </c>
      <c r="Y134" s="92"/>
      <c r="Z134" s="53"/>
      <c r="AA134" s="53"/>
      <c r="AB134" s="53"/>
      <c r="AC134" s="59"/>
      <c r="AD134" s="59"/>
      <c r="AE134" s="59"/>
      <c r="AF134" s="53"/>
      <c r="AG134" s="58"/>
      <c r="AH134" s="53"/>
      <c r="AI134" s="102" t="str">
        <f t="shared" si="5"/>
        <v/>
      </c>
      <c r="AJ134" s="53"/>
      <c r="AK134" s="88"/>
      <c r="AL134" s="88"/>
      <c r="AM134" s="53"/>
      <c r="AN134" s="59"/>
      <c r="AO134" s="91"/>
      <c r="AP134" s="91"/>
      <c r="AQ134" s="53"/>
    </row>
    <row r="135" spans="1:43" s="2" customFormat="1" ht="51" customHeight="1">
      <c r="A135" s="120">
        <v>133</v>
      </c>
      <c r="B135" s="53"/>
      <c r="C135" s="53"/>
      <c r="D135" s="90"/>
      <c r="E135" s="122"/>
      <c r="F135" s="102" t="str">
        <f t="shared" si="4"/>
        <v/>
      </c>
      <c r="G135" s="53"/>
      <c r="H135" s="53"/>
      <c r="I135" s="53"/>
      <c r="J135" s="91"/>
      <c r="K135" s="53"/>
      <c r="L135" s="53"/>
      <c r="M135" s="53"/>
      <c r="N135" s="53"/>
      <c r="O135" s="53"/>
      <c r="P135" s="53"/>
      <c r="Q135" s="53"/>
      <c r="R135" s="59"/>
      <c r="S135" s="123"/>
      <c r="T135" s="123"/>
      <c r="U135" s="87"/>
      <c r="V135" s="87"/>
      <c r="W135" s="53"/>
      <c r="X135" s="102" t="str">
        <f>IFERROR(VLOOKUP(W135,Specifications!A:B,2,FALSE),"")</f>
        <v/>
      </c>
      <c r="Y135" s="92"/>
      <c r="Z135" s="53"/>
      <c r="AA135" s="53"/>
      <c r="AB135" s="53"/>
      <c r="AC135" s="59"/>
      <c r="AD135" s="59"/>
      <c r="AE135" s="59"/>
      <c r="AF135" s="53"/>
      <c r="AG135" s="58"/>
      <c r="AH135" s="53"/>
      <c r="AI135" s="102" t="str">
        <f t="shared" si="5"/>
        <v/>
      </c>
      <c r="AJ135" s="53"/>
      <c r="AK135" s="88"/>
      <c r="AL135" s="88"/>
      <c r="AM135" s="53"/>
      <c r="AN135" s="59"/>
      <c r="AO135" s="91"/>
      <c r="AP135" s="91"/>
      <c r="AQ135" s="53"/>
    </row>
    <row r="136" spans="1:43" s="2" customFormat="1" ht="51" customHeight="1">
      <c r="A136" s="120">
        <v>134</v>
      </c>
      <c r="B136" s="53"/>
      <c r="C136" s="53"/>
      <c r="D136" s="90"/>
      <c r="E136" s="122"/>
      <c r="F136" s="102" t="str">
        <f t="shared" si="4"/>
        <v/>
      </c>
      <c r="G136" s="53"/>
      <c r="H136" s="53"/>
      <c r="I136" s="53"/>
      <c r="J136" s="91"/>
      <c r="K136" s="53"/>
      <c r="L136" s="53"/>
      <c r="M136" s="53"/>
      <c r="N136" s="53"/>
      <c r="O136" s="53"/>
      <c r="P136" s="53"/>
      <c r="Q136" s="53"/>
      <c r="R136" s="59"/>
      <c r="S136" s="123"/>
      <c r="T136" s="123"/>
      <c r="U136" s="87"/>
      <c r="V136" s="87"/>
      <c r="W136" s="53"/>
      <c r="X136" s="102" t="str">
        <f>IFERROR(VLOOKUP(W136,Specifications!A:B,2,FALSE),"")</f>
        <v/>
      </c>
      <c r="Y136" s="92"/>
      <c r="Z136" s="53"/>
      <c r="AA136" s="53"/>
      <c r="AB136" s="53"/>
      <c r="AC136" s="59"/>
      <c r="AD136" s="59"/>
      <c r="AE136" s="59"/>
      <c r="AF136" s="53"/>
      <c r="AG136" s="58"/>
      <c r="AH136" s="53"/>
      <c r="AI136" s="102" t="str">
        <f t="shared" si="5"/>
        <v/>
      </c>
      <c r="AJ136" s="53"/>
      <c r="AK136" s="88"/>
      <c r="AL136" s="88"/>
      <c r="AM136" s="53"/>
      <c r="AN136" s="59"/>
      <c r="AO136" s="91"/>
      <c r="AP136" s="91"/>
      <c r="AQ136" s="53"/>
    </row>
    <row r="137" spans="1:43" s="2" customFormat="1" ht="51" customHeight="1">
      <c r="A137" s="120">
        <v>135</v>
      </c>
      <c r="B137" s="53"/>
      <c r="C137" s="53"/>
      <c r="D137" s="90"/>
      <c r="E137" s="122"/>
      <c r="F137" s="102" t="str">
        <f t="shared" si="4"/>
        <v/>
      </c>
      <c r="G137" s="53"/>
      <c r="H137" s="53"/>
      <c r="I137" s="53"/>
      <c r="J137" s="91"/>
      <c r="K137" s="53"/>
      <c r="L137" s="53"/>
      <c r="M137" s="53"/>
      <c r="N137" s="53"/>
      <c r="O137" s="53"/>
      <c r="P137" s="53"/>
      <c r="Q137" s="53"/>
      <c r="R137" s="59"/>
      <c r="S137" s="123"/>
      <c r="T137" s="123"/>
      <c r="U137" s="87"/>
      <c r="V137" s="87"/>
      <c r="W137" s="53"/>
      <c r="X137" s="102" t="str">
        <f>IFERROR(VLOOKUP(W137,Specifications!A:B,2,FALSE),"")</f>
        <v/>
      </c>
      <c r="Y137" s="92"/>
      <c r="Z137" s="53"/>
      <c r="AA137" s="53"/>
      <c r="AB137" s="53"/>
      <c r="AC137" s="59"/>
      <c r="AD137" s="59"/>
      <c r="AE137" s="59"/>
      <c r="AF137" s="53"/>
      <c r="AG137" s="58"/>
      <c r="AH137" s="53"/>
      <c r="AI137" s="102" t="str">
        <f t="shared" si="5"/>
        <v/>
      </c>
      <c r="AJ137" s="53"/>
      <c r="AK137" s="88"/>
      <c r="AL137" s="88"/>
      <c r="AM137" s="53"/>
      <c r="AN137" s="59"/>
      <c r="AO137" s="91"/>
      <c r="AP137" s="91"/>
      <c r="AQ137" s="53"/>
    </row>
    <row r="138" spans="1:43" s="2" customFormat="1" ht="51" customHeight="1">
      <c r="A138" s="120">
        <v>136</v>
      </c>
      <c r="B138" s="53"/>
      <c r="C138" s="53"/>
      <c r="D138" s="90"/>
      <c r="E138" s="122"/>
      <c r="F138" s="102" t="str">
        <f t="shared" si="4"/>
        <v/>
      </c>
      <c r="G138" s="53"/>
      <c r="H138" s="53"/>
      <c r="I138" s="53"/>
      <c r="J138" s="91"/>
      <c r="K138" s="53"/>
      <c r="L138" s="53"/>
      <c r="M138" s="53"/>
      <c r="N138" s="53"/>
      <c r="O138" s="53"/>
      <c r="P138" s="53"/>
      <c r="Q138" s="53"/>
      <c r="R138" s="59"/>
      <c r="S138" s="123"/>
      <c r="T138" s="123"/>
      <c r="U138" s="87"/>
      <c r="V138" s="87"/>
      <c r="W138" s="53"/>
      <c r="X138" s="102" t="str">
        <f>IFERROR(VLOOKUP(W138,Specifications!A:B,2,FALSE),"")</f>
        <v/>
      </c>
      <c r="Y138" s="92"/>
      <c r="Z138" s="53"/>
      <c r="AA138" s="53"/>
      <c r="AB138" s="53"/>
      <c r="AC138" s="59"/>
      <c r="AD138" s="59"/>
      <c r="AE138" s="59"/>
      <c r="AF138" s="53"/>
      <c r="AG138" s="58"/>
      <c r="AH138" s="53"/>
      <c r="AI138" s="102" t="str">
        <f t="shared" si="5"/>
        <v/>
      </c>
      <c r="AJ138" s="53"/>
      <c r="AK138" s="88"/>
      <c r="AL138" s="88"/>
      <c r="AM138" s="53"/>
      <c r="AN138" s="59"/>
      <c r="AO138" s="91"/>
      <c r="AP138" s="91"/>
      <c r="AQ138" s="53"/>
    </row>
    <row r="139" spans="1:43" s="2" customFormat="1" ht="51" customHeight="1">
      <c r="A139" s="120">
        <v>137</v>
      </c>
      <c r="B139" s="53"/>
      <c r="C139" s="53"/>
      <c r="D139" s="90"/>
      <c r="E139" s="122"/>
      <c r="F139" s="102" t="str">
        <f t="shared" si="4"/>
        <v/>
      </c>
      <c r="G139" s="53"/>
      <c r="H139" s="53"/>
      <c r="I139" s="53"/>
      <c r="J139" s="91"/>
      <c r="K139" s="53"/>
      <c r="L139" s="53"/>
      <c r="M139" s="53"/>
      <c r="N139" s="53"/>
      <c r="O139" s="53"/>
      <c r="P139" s="53"/>
      <c r="Q139" s="53"/>
      <c r="R139" s="59"/>
      <c r="S139" s="123"/>
      <c r="T139" s="123"/>
      <c r="U139" s="87"/>
      <c r="V139" s="87"/>
      <c r="W139" s="53"/>
      <c r="X139" s="102" t="str">
        <f>IFERROR(VLOOKUP(W139,Specifications!A:B,2,FALSE),"")</f>
        <v/>
      </c>
      <c r="Y139" s="92"/>
      <c r="Z139" s="53"/>
      <c r="AA139" s="53"/>
      <c r="AB139" s="53"/>
      <c r="AC139" s="59"/>
      <c r="AD139" s="59"/>
      <c r="AE139" s="59"/>
      <c r="AF139" s="53"/>
      <c r="AG139" s="58"/>
      <c r="AH139" s="53"/>
      <c r="AI139" s="102" t="str">
        <f t="shared" si="5"/>
        <v/>
      </c>
      <c r="AJ139" s="53"/>
      <c r="AK139" s="88"/>
      <c r="AL139" s="88"/>
      <c r="AM139" s="53"/>
      <c r="AN139" s="59"/>
      <c r="AO139" s="91"/>
      <c r="AP139" s="91"/>
      <c r="AQ139" s="53"/>
    </row>
    <row r="140" spans="1:43" s="2" customFormat="1" ht="51" customHeight="1">
      <c r="A140" s="120">
        <v>138</v>
      </c>
      <c r="B140" s="53"/>
      <c r="C140" s="53"/>
      <c r="D140" s="90"/>
      <c r="E140" s="122"/>
      <c r="F140" s="102" t="str">
        <f t="shared" si="4"/>
        <v/>
      </c>
      <c r="G140" s="53"/>
      <c r="H140" s="53"/>
      <c r="I140" s="53"/>
      <c r="J140" s="91"/>
      <c r="K140" s="53"/>
      <c r="L140" s="53"/>
      <c r="M140" s="53"/>
      <c r="N140" s="53"/>
      <c r="O140" s="53"/>
      <c r="P140" s="53"/>
      <c r="Q140" s="53"/>
      <c r="R140" s="59"/>
      <c r="S140" s="123"/>
      <c r="T140" s="123"/>
      <c r="U140" s="87"/>
      <c r="V140" s="87"/>
      <c r="W140" s="53"/>
      <c r="X140" s="102" t="str">
        <f>IFERROR(VLOOKUP(W140,Specifications!A:B,2,FALSE),"")</f>
        <v/>
      </c>
      <c r="Y140" s="92"/>
      <c r="Z140" s="53"/>
      <c r="AA140" s="53"/>
      <c r="AB140" s="53"/>
      <c r="AC140" s="59"/>
      <c r="AD140" s="59"/>
      <c r="AE140" s="59"/>
      <c r="AF140" s="53"/>
      <c r="AG140" s="58"/>
      <c r="AH140" s="53"/>
      <c r="AI140" s="102" t="str">
        <f t="shared" si="5"/>
        <v/>
      </c>
      <c r="AJ140" s="53"/>
      <c r="AK140" s="88"/>
      <c r="AL140" s="88"/>
      <c r="AM140" s="53"/>
      <c r="AN140" s="59"/>
      <c r="AO140" s="91"/>
      <c r="AP140" s="91"/>
      <c r="AQ140" s="53"/>
    </row>
    <row r="141" spans="1:43" s="2" customFormat="1" ht="51" customHeight="1">
      <c r="A141" s="120">
        <v>139</v>
      </c>
      <c r="B141" s="53"/>
      <c r="C141" s="53"/>
      <c r="D141" s="90"/>
      <c r="E141" s="122"/>
      <c r="F141" s="102" t="str">
        <f t="shared" si="4"/>
        <v/>
      </c>
      <c r="G141" s="53"/>
      <c r="H141" s="53"/>
      <c r="I141" s="53"/>
      <c r="J141" s="91"/>
      <c r="K141" s="53"/>
      <c r="L141" s="53"/>
      <c r="M141" s="53"/>
      <c r="N141" s="53"/>
      <c r="O141" s="53"/>
      <c r="P141" s="53"/>
      <c r="Q141" s="53"/>
      <c r="R141" s="59"/>
      <c r="S141" s="123"/>
      <c r="T141" s="123"/>
      <c r="U141" s="87"/>
      <c r="V141" s="87"/>
      <c r="W141" s="53"/>
      <c r="X141" s="102" t="str">
        <f>IFERROR(VLOOKUP(W141,Specifications!A:B,2,FALSE),"")</f>
        <v/>
      </c>
      <c r="Y141" s="92"/>
      <c r="Z141" s="53"/>
      <c r="AA141" s="53"/>
      <c r="AB141" s="53"/>
      <c r="AC141" s="59"/>
      <c r="AD141" s="59"/>
      <c r="AE141" s="59"/>
      <c r="AF141" s="53"/>
      <c r="AG141" s="58"/>
      <c r="AH141" s="53"/>
      <c r="AI141" s="102" t="str">
        <f t="shared" si="5"/>
        <v/>
      </c>
      <c r="AJ141" s="53"/>
      <c r="AK141" s="88"/>
      <c r="AL141" s="88"/>
      <c r="AM141" s="53"/>
      <c r="AN141" s="59"/>
      <c r="AO141" s="91"/>
      <c r="AP141" s="91"/>
      <c r="AQ141" s="53"/>
    </row>
    <row r="142" spans="1:43" s="2" customFormat="1" ht="51" customHeight="1">
      <c r="A142" s="120">
        <v>140</v>
      </c>
      <c r="B142" s="53"/>
      <c r="C142" s="53"/>
      <c r="D142" s="90"/>
      <c r="E142" s="122"/>
      <c r="F142" s="102" t="str">
        <f t="shared" si="4"/>
        <v/>
      </c>
      <c r="G142" s="53"/>
      <c r="H142" s="53"/>
      <c r="I142" s="53"/>
      <c r="J142" s="91"/>
      <c r="K142" s="53"/>
      <c r="L142" s="53"/>
      <c r="M142" s="53"/>
      <c r="N142" s="53"/>
      <c r="O142" s="53"/>
      <c r="P142" s="53"/>
      <c r="Q142" s="53"/>
      <c r="R142" s="59"/>
      <c r="S142" s="123"/>
      <c r="T142" s="123"/>
      <c r="U142" s="87"/>
      <c r="V142" s="87"/>
      <c r="W142" s="53"/>
      <c r="X142" s="102" t="str">
        <f>IFERROR(VLOOKUP(W142,Specifications!A:B,2,FALSE),"")</f>
        <v/>
      </c>
      <c r="Y142" s="92"/>
      <c r="Z142" s="53"/>
      <c r="AA142" s="53"/>
      <c r="AB142" s="53"/>
      <c r="AC142" s="59"/>
      <c r="AD142" s="59"/>
      <c r="AE142" s="59"/>
      <c r="AF142" s="53"/>
      <c r="AG142" s="58"/>
      <c r="AH142" s="53"/>
      <c r="AI142" s="102" t="str">
        <f t="shared" si="5"/>
        <v/>
      </c>
      <c r="AJ142" s="53"/>
      <c r="AK142" s="88"/>
      <c r="AL142" s="88"/>
      <c r="AM142" s="53"/>
      <c r="AN142" s="59"/>
      <c r="AO142" s="91"/>
      <c r="AP142" s="91"/>
      <c r="AQ142" s="53"/>
    </row>
    <row r="143" spans="1:43" s="2" customFormat="1" ht="51" customHeight="1">
      <c r="A143" s="120">
        <v>141</v>
      </c>
      <c r="B143" s="53"/>
      <c r="C143" s="53"/>
      <c r="D143" s="90"/>
      <c r="E143" s="122"/>
      <c r="F143" s="102" t="str">
        <f t="shared" si="4"/>
        <v/>
      </c>
      <c r="G143" s="53"/>
      <c r="H143" s="53"/>
      <c r="I143" s="53"/>
      <c r="J143" s="91"/>
      <c r="K143" s="53"/>
      <c r="L143" s="53"/>
      <c r="M143" s="53"/>
      <c r="N143" s="53"/>
      <c r="O143" s="53"/>
      <c r="P143" s="53"/>
      <c r="Q143" s="53"/>
      <c r="R143" s="59"/>
      <c r="S143" s="123"/>
      <c r="T143" s="123"/>
      <c r="U143" s="87"/>
      <c r="V143" s="87"/>
      <c r="W143" s="53"/>
      <c r="X143" s="102" t="str">
        <f>IFERROR(VLOOKUP(W143,Specifications!A:B,2,FALSE),"")</f>
        <v/>
      </c>
      <c r="Y143" s="92"/>
      <c r="Z143" s="53"/>
      <c r="AA143" s="53"/>
      <c r="AB143" s="53"/>
      <c r="AC143" s="59"/>
      <c r="AD143" s="59"/>
      <c r="AE143" s="59"/>
      <c r="AF143" s="53"/>
      <c r="AG143" s="58"/>
      <c r="AH143" s="53"/>
      <c r="AI143" s="102" t="str">
        <f t="shared" si="5"/>
        <v/>
      </c>
      <c r="AJ143" s="53"/>
      <c r="AK143" s="88"/>
      <c r="AL143" s="88"/>
      <c r="AM143" s="53"/>
      <c r="AN143" s="59"/>
      <c r="AO143" s="91"/>
      <c r="AP143" s="91"/>
      <c r="AQ143" s="53"/>
    </row>
    <row r="144" spans="1:43" s="2" customFormat="1" ht="51" customHeight="1">
      <c r="A144" s="120">
        <v>142</v>
      </c>
      <c r="B144" s="53"/>
      <c r="C144" s="53"/>
      <c r="D144" s="90"/>
      <c r="E144" s="122"/>
      <c r="F144" s="102" t="str">
        <f t="shared" si="4"/>
        <v/>
      </c>
      <c r="G144" s="53"/>
      <c r="H144" s="53"/>
      <c r="I144" s="53"/>
      <c r="J144" s="91"/>
      <c r="K144" s="53"/>
      <c r="L144" s="53"/>
      <c r="M144" s="53"/>
      <c r="N144" s="53"/>
      <c r="O144" s="53"/>
      <c r="P144" s="53"/>
      <c r="Q144" s="53"/>
      <c r="R144" s="59"/>
      <c r="S144" s="123"/>
      <c r="T144" s="123"/>
      <c r="U144" s="87"/>
      <c r="V144" s="87"/>
      <c r="W144" s="53"/>
      <c r="X144" s="102" t="str">
        <f>IFERROR(VLOOKUP(W144,Specifications!A:B,2,FALSE),"")</f>
        <v/>
      </c>
      <c r="Y144" s="92"/>
      <c r="Z144" s="53"/>
      <c r="AA144" s="53"/>
      <c r="AB144" s="53"/>
      <c r="AC144" s="59"/>
      <c r="AD144" s="59"/>
      <c r="AE144" s="59"/>
      <c r="AF144" s="53"/>
      <c r="AG144" s="58"/>
      <c r="AH144" s="53"/>
      <c r="AI144" s="102" t="str">
        <f t="shared" si="5"/>
        <v/>
      </c>
      <c r="AJ144" s="53"/>
      <c r="AK144" s="88"/>
      <c r="AL144" s="88"/>
      <c r="AM144" s="53"/>
      <c r="AN144" s="59"/>
      <c r="AO144" s="91"/>
      <c r="AP144" s="91"/>
      <c r="AQ144" s="53"/>
    </row>
    <row r="145" spans="1:43" s="2" customFormat="1" ht="51" customHeight="1">
      <c r="A145" s="120">
        <v>143</v>
      </c>
      <c r="B145" s="53"/>
      <c r="C145" s="53"/>
      <c r="D145" s="90"/>
      <c r="E145" s="122"/>
      <c r="F145" s="102" t="str">
        <f t="shared" si="4"/>
        <v/>
      </c>
      <c r="G145" s="53"/>
      <c r="H145" s="53"/>
      <c r="I145" s="53"/>
      <c r="J145" s="91"/>
      <c r="K145" s="53"/>
      <c r="L145" s="53"/>
      <c r="M145" s="53"/>
      <c r="N145" s="53"/>
      <c r="O145" s="53"/>
      <c r="P145" s="53"/>
      <c r="Q145" s="53"/>
      <c r="R145" s="59"/>
      <c r="S145" s="123"/>
      <c r="T145" s="123"/>
      <c r="U145" s="87"/>
      <c r="V145" s="87"/>
      <c r="W145" s="53"/>
      <c r="X145" s="102" t="str">
        <f>IFERROR(VLOOKUP(W145,Specifications!A:B,2,FALSE),"")</f>
        <v/>
      </c>
      <c r="Y145" s="92"/>
      <c r="Z145" s="53"/>
      <c r="AA145" s="53"/>
      <c r="AB145" s="53"/>
      <c r="AC145" s="59"/>
      <c r="AD145" s="59"/>
      <c r="AE145" s="59"/>
      <c r="AF145" s="53"/>
      <c r="AG145" s="58"/>
      <c r="AH145" s="53"/>
      <c r="AI145" s="102" t="str">
        <f t="shared" si="5"/>
        <v/>
      </c>
      <c r="AJ145" s="53"/>
      <c r="AK145" s="88"/>
      <c r="AL145" s="88"/>
      <c r="AM145" s="53"/>
      <c r="AN145" s="59"/>
      <c r="AO145" s="91"/>
      <c r="AP145" s="91"/>
      <c r="AQ145" s="53"/>
    </row>
    <row r="146" spans="1:43" s="2" customFormat="1" ht="51" customHeight="1">
      <c r="A146" s="120">
        <v>144</v>
      </c>
      <c r="B146" s="53"/>
      <c r="C146" s="53"/>
      <c r="D146" s="90"/>
      <c r="E146" s="122"/>
      <c r="F146" s="102" t="str">
        <f t="shared" si="4"/>
        <v/>
      </c>
      <c r="G146" s="53"/>
      <c r="H146" s="53"/>
      <c r="I146" s="53"/>
      <c r="J146" s="91"/>
      <c r="K146" s="53"/>
      <c r="L146" s="53"/>
      <c r="M146" s="53"/>
      <c r="N146" s="53"/>
      <c r="O146" s="53"/>
      <c r="P146" s="53"/>
      <c r="Q146" s="53"/>
      <c r="R146" s="59"/>
      <c r="S146" s="123"/>
      <c r="T146" s="123"/>
      <c r="U146" s="87"/>
      <c r="V146" s="87"/>
      <c r="W146" s="53"/>
      <c r="X146" s="102" t="str">
        <f>IFERROR(VLOOKUP(W146,Specifications!A:B,2,FALSE),"")</f>
        <v/>
      </c>
      <c r="Y146" s="92"/>
      <c r="Z146" s="53"/>
      <c r="AA146" s="53"/>
      <c r="AB146" s="53"/>
      <c r="AC146" s="59"/>
      <c r="AD146" s="59"/>
      <c r="AE146" s="59"/>
      <c r="AF146" s="53"/>
      <c r="AG146" s="58"/>
      <c r="AH146" s="53"/>
      <c r="AI146" s="102" t="str">
        <f t="shared" si="5"/>
        <v/>
      </c>
      <c r="AJ146" s="53"/>
      <c r="AK146" s="88"/>
      <c r="AL146" s="88"/>
      <c r="AM146" s="53"/>
      <c r="AN146" s="59"/>
      <c r="AO146" s="91"/>
      <c r="AP146" s="91"/>
      <c r="AQ146" s="53"/>
    </row>
    <row r="147" spans="1:43" s="2" customFormat="1" ht="51" customHeight="1">
      <c r="A147" s="120">
        <v>145</v>
      </c>
      <c r="B147" s="53"/>
      <c r="C147" s="53"/>
      <c r="D147" s="90"/>
      <c r="E147" s="122"/>
      <c r="F147" s="102" t="str">
        <f t="shared" si="4"/>
        <v/>
      </c>
      <c r="G147" s="53"/>
      <c r="H147" s="53"/>
      <c r="I147" s="53"/>
      <c r="J147" s="91"/>
      <c r="K147" s="53"/>
      <c r="L147" s="53"/>
      <c r="M147" s="53"/>
      <c r="N147" s="53"/>
      <c r="O147" s="53"/>
      <c r="P147" s="53"/>
      <c r="Q147" s="53"/>
      <c r="R147" s="59"/>
      <c r="S147" s="123"/>
      <c r="T147" s="123"/>
      <c r="U147" s="87"/>
      <c r="V147" s="87"/>
      <c r="W147" s="53"/>
      <c r="X147" s="102" t="str">
        <f>IFERROR(VLOOKUP(W147,Specifications!A:B,2,FALSE),"")</f>
        <v/>
      </c>
      <c r="Y147" s="92"/>
      <c r="Z147" s="53"/>
      <c r="AA147" s="53"/>
      <c r="AB147" s="53"/>
      <c r="AC147" s="59"/>
      <c r="AD147" s="59"/>
      <c r="AE147" s="59"/>
      <c r="AF147" s="53"/>
      <c r="AG147" s="58"/>
      <c r="AH147" s="53"/>
      <c r="AI147" s="102" t="str">
        <f t="shared" si="5"/>
        <v/>
      </c>
      <c r="AJ147" s="53"/>
      <c r="AK147" s="88"/>
      <c r="AL147" s="88"/>
      <c r="AM147" s="53"/>
      <c r="AN147" s="59"/>
      <c r="AO147" s="91"/>
      <c r="AP147" s="91"/>
      <c r="AQ147" s="53"/>
    </row>
    <row r="148" spans="1:43" s="2" customFormat="1" ht="51" customHeight="1">
      <c r="A148" s="120">
        <v>146</v>
      </c>
      <c r="B148" s="53"/>
      <c r="C148" s="53"/>
      <c r="D148" s="90"/>
      <c r="E148" s="122"/>
      <c r="F148" s="102" t="str">
        <f t="shared" si="4"/>
        <v/>
      </c>
      <c r="G148" s="53"/>
      <c r="H148" s="53"/>
      <c r="I148" s="53"/>
      <c r="J148" s="91"/>
      <c r="K148" s="53"/>
      <c r="L148" s="53"/>
      <c r="M148" s="53"/>
      <c r="N148" s="53"/>
      <c r="O148" s="53"/>
      <c r="P148" s="53"/>
      <c r="Q148" s="53"/>
      <c r="R148" s="59"/>
      <c r="S148" s="123"/>
      <c r="T148" s="123"/>
      <c r="U148" s="87"/>
      <c r="V148" s="87"/>
      <c r="W148" s="53"/>
      <c r="X148" s="102" t="str">
        <f>IFERROR(VLOOKUP(W148,Specifications!A:B,2,FALSE),"")</f>
        <v/>
      </c>
      <c r="Y148" s="92"/>
      <c r="Z148" s="53"/>
      <c r="AA148" s="53"/>
      <c r="AB148" s="53"/>
      <c r="AC148" s="59"/>
      <c r="AD148" s="59"/>
      <c r="AE148" s="59"/>
      <c r="AF148" s="53"/>
      <c r="AG148" s="58"/>
      <c r="AH148" s="53"/>
      <c r="AI148" s="102" t="str">
        <f t="shared" si="5"/>
        <v/>
      </c>
      <c r="AJ148" s="53"/>
      <c r="AK148" s="88"/>
      <c r="AL148" s="88"/>
      <c r="AM148" s="53"/>
      <c r="AN148" s="59"/>
      <c r="AO148" s="91"/>
      <c r="AP148" s="91"/>
      <c r="AQ148" s="53"/>
    </row>
    <row r="149" spans="1:43" s="2" customFormat="1" ht="51" customHeight="1">
      <c r="A149" s="120">
        <v>147</v>
      </c>
      <c r="B149" s="53"/>
      <c r="C149" s="53"/>
      <c r="D149" s="90"/>
      <c r="E149" s="122"/>
      <c r="F149" s="102" t="str">
        <f t="shared" si="4"/>
        <v/>
      </c>
      <c r="G149" s="53"/>
      <c r="H149" s="53"/>
      <c r="I149" s="53"/>
      <c r="J149" s="91"/>
      <c r="K149" s="53"/>
      <c r="L149" s="53"/>
      <c r="M149" s="53"/>
      <c r="N149" s="53"/>
      <c r="O149" s="53"/>
      <c r="P149" s="53"/>
      <c r="Q149" s="53"/>
      <c r="R149" s="59"/>
      <c r="S149" s="123"/>
      <c r="T149" s="123"/>
      <c r="U149" s="87"/>
      <c r="V149" s="87"/>
      <c r="W149" s="53"/>
      <c r="X149" s="102" t="str">
        <f>IFERROR(VLOOKUP(W149,Specifications!A:B,2,FALSE),"")</f>
        <v/>
      </c>
      <c r="Y149" s="92"/>
      <c r="Z149" s="53"/>
      <c r="AA149" s="53"/>
      <c r="AB149" s="53"/>
      <c r="AC149" s="59"/>
      <c r="AD149" s="59"/>
      <c r="AE149" s="59"/>
      <c r="AF149" s="53"/>
      <c r="AG149" s="58"/>
      <c r="AH149" s="53"/>
      <c r="AI149" s="102" t="str">
        <f t="shared" si="5"/>
        <v/>
      </c>
      <c r="AJ149" s="53"/>
      <c r="AK149" s="88"/>
      <c r="AL149" s="88"/>
      <c r="AM149" s="53"/>
      <c r="AN149" s="59"/>
      <c r="AO149" s="91"/>
      <c r="AP149" s="91"/>
      <c r="AQ149" s="53"/>
    </row>
    <row r="150" spans="1:43" s="2" customFormat="1" ht="51" customHeight="1">
      <c r="A150" s="120">
        <v>148</v>
      </c>
      <c r="B150" s="53"/>
      <c r="C150" s="53"/>
      <c r="D150" s="90"/>
      <c r="E150" s="122"/>
      <c r="F150" s="102" t="str">
        <f t="shared" si="4"/>
        <v/>
      </c>
      <c r="G150" s="53"/>
      <c r="H150" s="53"/>
      <c r="I150" s="53"/>
      <c r="J150" s="91"/>
      <c r="K150" s="53"/>
      <c r="L150" s="53"/>
      <c r="M150" s="53"/>
      <c r="N150" s="53"/>
      <c r="O150" s="53"/>
      <c r="P150" s="53"/>
      <c r="Q150" s="53"/>
      <c r="R150" s="59"/>
      <c r="S150" s="123"/>
      <c r="T150" s="123"/>
      <c r="U150" s="87"/>
      <c r="V150" s="87"/>
      <c r="W150" s="53"/>
      <c r="X150" s="102" t="str">
        <f>IFERROR(VLOOKUP(W150,Specifications!A:B,2,FALSE),"")</f>
        <v/>
      </c>
      <c r="Y150" s="92"/>
      <c r="Z150" s="53"/>
      <c r="AA150" s="53"/>
      <c r="AB150" s="53"/>
      <c r="AC150" s="59"/>
      <c r="AD150" s="59"/>
      <c r="AE150" s="59"/>
      <c r="AF150" s="53"/>
      <c r="AG150" s="58"/>
      <c r="AH150" s="53"/>
      <c r="AI150" s="102" t="str">
        <f t="shared" si="5"/>
        <v/>
      </c>
      <c r="AJ150" s="53"/>
      <c r="AK150" s="88"/>
      <c r="AL150" s="88"/>
      <c r="AM150" s="53"/>
      <c r="AN150" s="59"/>
      <c r="AO150" s="91"/>
      <c r="AP150" s="91"/>
      <c r="AQ150" s="53"/>
    </row>
    <row r="151" spans="1:43" s="2" customFormat="1" ht="51" customHeight="1">
      <c r="A151" s="120">
        <v>149</v>
      </c>
      <c r="B151" s="53"/>
      <c r="C151" s="53"/>
      <c r="D151" s="90"/>
      <c r="E151" s="122"/>
      <c r="F151" s="102" t="str">
        <f t="shared" si="4"/>
        <v/>
      </c>
      <c r="G151" s="53"/>
      <c r="H151" s="53"/>
      <c r="I151" s="53"/>
      <c r="J151" s="91"/>
      <c r="K151" s="53"/>
      <c r="L151" s="53"/>
      <c r="M151" s="53"/>
      <c r="N151" s="53"/>
      <c r="O151" s="53"/>
      <c r="P151" s="53"/>
      <c r="Q151" s="53"/>
      <c r="R151" s="59"/>
      <c r="S151" s="123"/>
      <c r="T151" s="123"/>
      <c r="U151" s="87"/>
      <c r="V151" s="87"/>
      <c r="W151" s="53"/>
      <c r="X151" s="102" t="str">
        <f>IFERROR(VLOOKUP(W151,Specifications!A:B,2,FALSE),"")</f>
        <v/>
      </c>
      <c r="Y151" s="92"/>
      <c r="Z151" s="53"/>
      <c r="AA151" s="53"/>
      <c r="AB151" s="53"/>
      <c r="AC151" s="59"/>
      <c r="AD151" s="59"/>
      <c r="AE151" s="59"/>
      <c r="AF151" s="53"/>
      <c r="AG151" s="58"/>
      <c r="AH151" s="53"/>
      <c r="AI151" s="102" t="str">
        <f t="shared" si="5"/>
        <v/>
      </c>
      <c r="AJ151" s="53"/>
      <c r="AK151" s="88"/>
      <c r="AL151" s="88"/>
      <c r="AM151" s="53"/>
      <c r="AN151" s="59"/>
      <c r="AO151" s="91"/>
      <c r="AP151" s="91"/>
      <c r="AQ151" s="53"/>
    </row>
    <row r="152" spans="1:43" s="2" customFormat="1" ht="51" customHeight="1">
      <c r="A152" s="120">
        <v>150</v>
      </c>
      <c r="B152" s="53"/>
      <c r="C152" s="53"/>
      <c r="D152" s="90"/>
      <c r="E152" s="122"/>
      <c r="F152" s="102" t="str">
        <f t="shared" si="4"/>
        <v/>
      </c>
      <c r="G152" s="53"/>
      <c r="H152" s="53"/>
      <c r="I152" s="53"/>
      <c r="J152" s="91"/>
      <c r="K152" s="53"/>
      <c r="L152" s="53"/>
      <c r="M152" s="53"/>
      <c r="N152" s="53"/>
      <c r="O152" s="53"/>
      <c r="P152" s="53"/>
      <c r="Q152" s="53"/>
      <c r="R152" s="59"/>
      <c r="S152" s="123"/>
      <c r="T152" s="123"/>
      <c r="U152" s="87"/>
      <c r="V152" s="87"/>
      <c r="W152" s="53"/>
      <c r="X152" s="102" t="str">
        <f>IFERROR(VLOOKUP(W152,Specifications!A:B,2,FALSE),"")</f>
        <v/>
      </c>
      <c r="Y152" s="92"/>
      <c r="Z152" s="53"/>
      <c r="AA152" s="53"/>
      <c r="AB152" s="53"/>
      <c r="AC152" s="59"/>
      <c r="AD152" s="59"/>
      <c r="AE152" s="59"/>
      <c r="AF152" s="53"/>
      <c r="AG152" s="58"/>
      <c r="AH152" s="53"/>
      <c r="AI152" s="102" t="str">
        <f t="shared" si="5"/>
        <v/>
      </c>
      <c r="AJ152" s="53"/>
      <c r="AK152" s="88"/>
      <c r="AL152" s="88"/>
      <c r="AM152" s="53"/>
      <c r="AN152" s="59"/>
      <c r="AO152" s="91"/>
      <c r="AP152" s="91"/>
      <c r="AQ152" s="53"/>
    </row>
    <row r="153" spans="1:43" s="2" customFormat="1" ht="51" customHeight="1">
      <c r="A153" s="120">
        <v>151</v>
      </c>
      <c r="B153" s="53"/>
      <c r="C153" s="53"/>
      <c r="D153" s="90"/>
      <c r="E153" s="122"/>
      <c r="F153" s="102" t="str">
        <f t="shared" si="4"/>
        <v/>
      </c>
      <c r="G153" s="53"/>
      <c r="H153" s="53"/>
      <c r="I153" s="53"/>
      <c r="J153" s="91"/>
      <c r="K153" s="53"/>
      <c r="L153" s="53"/>
      <c r="M153" s="53"/>
      <c r="N153" s="53"/>
      <c r="O153" s="53"/>
      <c r="P153" s="53"/>
      <c r="Q153" s="53"/>
      <c r="R153" s="59"/>
      <c r="S153" s="123"/>
      <c r="T153" s="123"/>
      <c r="U153" s="87"/>
      <c r="V153" s="87"/>
      <c r="W153" s="53"/>
      <c r="X153" s="102" t="str">
        <f>IFERROR(VLOOKUP(W153,Specifications!A:B,2,FALSE),"")</f>
        <v/>
      </c>
      <c r="Y153" s="92"/>
      <c r="Z153" s="53"/>
      <c r="AA153" s="53"/>
      <c r="AB153" s="53"/>
      <c r="AC153" s="59"/>
      <c r="AD153" s="59"/>
      <c r="AE153" s="59"/>
      <c r="AF153" s="53"/>
      <c r="AG153" s="58"/>
      <c r="AH153" s="53"/>
      <c r="AI153" s="102" t="str">
        <f t="shared" si="5"/>
        <v/>
      </c>
      <c r="AJ153" s="53"/>
      <c r="AK153" s="88"/>
      <c r="AL153" s="88"/>
      <c r="AM153" s="53"/>
      <c r="AN153" s="59"/>
      <c r="AO153" s="91"/>
      <c r="AP153" s="91"/>
      <c r="AQ153" s="53"/>
    </row>
    <row r="154" spans="1:43" s="2" customFormat="1" ht="51" customHeight="1">
      <c r="A154" s="120">
        <v>152</v>
      </c>
      <c r="B154" s="53"/>
      <c r="C154" s="53"/>
      <c r="D154" s="90"/>
      <c r="E154" s="122"/>
      <c r="F154" s="102" t="str">
        <f t="shared" si="4"/>
        <v/>
      </c>
      <c r="G154" s="53"/>
      <c r="H154" s="53"/>
      <c r="I154" s="53"/>
      <c r="J154" s="91"/>
      <c r="K154" s="53"/>
      <c r="L154" s="53"/>
      <c r="M154" s="53"/>
      <c r="N154" s="53"/>
      <c r="O154" s="53"/>
      <c r="P154" s="53"/>
      <c r="Q154" s="53"/>
      <c r="R154" s="59"/>
      <c r="S154" s="123"/>
      <c r="T154" s="123"/>
      <c r="U154" s="87"/>
      <c r="V154" s="87"/>
      <c r="W154" s="53"/>
      <c r="X154" s="102" t="str">
        <f>IFERROR(VLOOKUP(W154,Specifications!A:B,2,FALSE),"")</f>
        <v/>
      </c>
      <c r="Y154" s="92"/>
      <c r="Z154" s="53"/>
      <c r="AA154" s="53"/>
      <c r="AB154" s="53"/>
      <c r="AC154" s="59"/>
      <c r="AD154" s="59"/>
      <c r="AE154" s="59"/>
      <c r="AF154" s="53"/>
      <c r="AG154" s="58"/>
      <c r="AH154" s="53"/>
      <c r="AI154" s="102" t="str">
        <f t="shared" si="5"/>
        <v/>
      </c>
      <c r="AJ154" s="53"/>
      <c r="AK154" s="88"/>
      <c r="AL154" s="88"/>
      <c r="AM154" s="53"/>
      <c r="AN154" s="59"/>
      <c r="AO154" s="91"/>
      <c r="AP154" s="91"/>
      <c r="AQ154" s="53"/>
    </row>
    <row r="155" spans="1:43" s="2" customFormat="1" ht="51" customHeight="1">
      <c r="A155" s="120">
        <v>153</v>
      </c>
      <c r="B155" s="53"/>
      <c r="C155" s="53"/>
      <c r="D155" s="90"/>
      <c r="E155" s="122"/>
      <c r="F155" s="102" t="str">
        <f t="shared" si="4"/>
        <v/>
      </c>
      <c r="G155" s="53"/>
      <c r="H155" s="53"/>
      <c r="I155" s="53"/>
      <c r="J155" s="91"/>
      <c r="K155" s="53"/>
      <c r="L155" s="53"/>
      <c r="M155" s="53"/>
      <c r="N155" s="53"/>
      <c r="O155" s="53"/>
      <c r="P155" s="53"/>
      <c r="Q155" s="53"/>
      <c r="R155" s="59"/>
      <c r="S155" s="123"/>
      <c r="T155" s="123"/>
      <c r="U155" s="87"/>
      <c r="V155" s="87"/>
      <c r="W155" s="53"/>
      <c r="X155" s="102" t="str">
        <f>IFERROR(VLOOKUP(W155,Specifications!A:B,2,FALSE),"")</f>
        <v/>
      </c>
      <c r="Y155" s="92"/>
      <c r="Z155" s="53"/>
      <c r="AA155" s="53"/>
      <c r="AB155" s="53"/>
      <c r="AC155" s="59"/>
      <c r="AD155" s="59"/>
      <c r="AE155" s="59"/>
      <c r="AF155" s="53"/>
      <c r="AG155" s="58"/>
      <c r="AH155" s="53"/>
      <c r="AI155" s="102" t="str">
        <f t="shared" si="5"/>
        <v/>
      </c>
      <c r="AJ155" s="53"/>
      <c r="AK155" s="88"/>
      <c r="AL155" s="88"/>
      <c r="AM155" s="53"/>
      <c r="AN155" s="59"/>
      <c r="AO155" s="91"/>
      <c r="AP155" s="91"/>
      <c r="AQ155" s="53"/>
    </row>
    <row r="156" spans="1:43" s="2" customFormat="1" ht="51" customHeight="1">
      <c r="A156" s="120">
        <v>154</v>
      </c>
      <c r="B156" s="53"/>
      <c r="C156" s="53"/>
      <c r="D156" s="90"/>
      <c r="E156" s="122"/>
      <c r="F156" s="102" t="str">
        <f t="shared" si="4"/>
        <v/>
      </c>
      <c r="G156" s="53"/>
      <c r="H156" s="53"/>
      <c r="I156" s="53"/>
      <c r="J156" s="91"/>
      <c r="K156" s="53"/>
      <c r="L156" s="53"/>
      <c r="M156" s="53"/>
      <c r="N156" s="53"/>
      <c r="O156" s="53"/>
      <c r="P156" s="53"/>
      <c r="Q156" s="53"/>
      <c r="R156" s="59"/>
      <c r="S156" s="123"/>
      <c r="T156" s="123"/>
      <c r="U156" s="87"/>
      <c r="V156" s="87"/>
      <c r="W156" s="53"/>
      <c r="X156" s="102" t="str">
        <f>IFERROR(VLOOKUP(W156,Specifications!A:B,2,FALSE),"")</f>
        <v/>
      </c>
      <c r="Y156" s="92"/>
      <c r="Z156" s="53"/>
      <c r="AA156" s="53"/>
      <c r="AB156" s="53"/>
      <c r="AC156" s="59"/>
      <c r="AD156" s="59"/>
      <c r="AE156" s="59"/>
      <c r="AF156" s="53"/>
      <c r="AG156" s="58"/>
      <c r="AH156" s="53"/>
      <c r="AI156" s="102" t="str">
        <f t="shared" si="5"/>
        <v/>
      </c>
      <c r="AJ156" s="53"/>
      <c r="AK156" s="88"/>
      <c r="AL156" s="88"/>
      <c r="AM156" s="53"/>
      <c r="AN156" s="59"/>
      <c r="AO156" s="91"/>
      <c r="AP156" s="91"/>
      <c r="AQ156" s="53"/>
    </row>
    <row r="157" spans="1:43" s="2" customFormat="1" ht="51" customHeight="1">
      <c r="A157" s="120">
        <v>155</v>
      </c>
      <c r="B157" s="53"/>
      <c r="C157" s="53"/>
      <c r="D157" s="90"/>
      <c r="E157" s="122"/>
      <c r="F157" s="102" t="str">
        <f t="shared" si="4"/>
        <v/>
      </c>
      <c r="G157" s="53"/>
      <c r="H157" s="53"/>
      <c r="I157" s="53"/>
      <c r="J157" s="91"/>
      <c r="K157" s="53"/>
      <c r="L157" s="53"/>
      <c r="M157" s="53"/>
      <c r="N157" s="53"/>
      <c r="O157" s="53"/>
      <c r="P157" s="53"/>
      <c r="Q157" s="53"/>
      <c r="R157" s="59"/>
      <c r="S157" s="123"/>
      <c r="T157" s="123"/>
      <c r="U157" s="87"/>
      <c r="V157" s="87"/>
      <c r="W157" s="53"/>
      <c r="X157" s="102" t="str">
        <f>IFERROR(VLOOKUP(W157,Specifications!A:B,2,FALSE),"")</f>
        <v/>
      </c>
      <c r="Y157" s="92"/>
      <c r="Z157" s="53"/>
      <c r="AA157" s="53"/>
      <c r="AB157" s="53"/>
      <c r="AC157" s="59"/>
      <c r="AD157" s="59"/>
      <c r="AE157" s="59"/>
      <c r="AF157" s="53"/>
      <c r="AG157" s="58"/>
      <c r="AH157" s="53"/>
      <c r="AI157" s="102" t="str">
        <f t="shared" si="5"/>
        <v/>
      </c>
      <c r="AJ157" s="53"/>
      <c r="AK157" s="88"/>
      <c r="AL157" s="88"/>
      <c r="AM157" s="53"/>
      <c r="AN157" s="59"/>
      <c r="AO157" s="91"/>
      <c r="AP157" s="91"/>
      <c r="AQ157" s="53"/>
    </row>
    <row r="158" spans="1:43" s="2" customFormat="1" ht="51" customHeight="1">
      <c r="A158" s="120">
        <v>156</v>
      </c>
      <c r="B158" s="53"/>
      <c r="C158" s="53"/>
      <c r="D158" s="90"/>
      <c r="E158" s="122"/>
      <c r="F158" s="102" t="str">
        <f t="shared" si="4"/>
        <v/>
      </c>
      <c r="G158" s="53"/>
      <c r="H158" s="53"/>
      <c r="I158" s="53"/>
      <c r="J158" s="91"/>
      <c r="K158" s="53"/>
      <c r="L158" s="53"/>
      <c r="M158" s="53"/>
      <c r="N158" s="53"/>
      <c r="O158" s="53"/>
      <c r="P158" s="53"/>
      <c r="Q158" s="53"/>
      <c r="R158" s="59"/>
      <c r="S158" s="123"/>
      <c r="T158" s="123"/>
      <c r="U158" s="87"/>
      <c r="V158" s="87"/>
      <c r="W158" s="53"/>
      <c r="X158" s="102" t="str">
        <f>IFERROR(VLOOKUP(W158,Specifications!A:B,2,FALSE),"")</f>
        <v/>
      </c>
      <c r="Y158" s="92"/>
      <c r="Z158" s="53"/>
      <c r="AA158" s="53"/>
      <c r="AB158" s="53"/>
      <c r="AC158" s="59"/>
      <c r="AD158" s="59"/>
      <c r="AE158" s="59"/>
      <c r="AF158" s="53"/>
      <c r="AG158" s="58"/>
      <c r="AH158" s="53"/>
      <c r="AI158" s="102" t="str">
        <f t="shared" si="5"/>
        <v/>
      </c>
      <c r="AJ158" s="53"/>
      <c r="AK158" s="88"/>
      <c r="AL158" s="88"/>
      <c r="AM158" s="53"/>
      <c r="AN158" s="59"/>
      <c r="AO158" s="91"/>
      <c r="AP158" s="91"/>
      <c r="AQ158" s="53"/>
    </row>
    <row r="159" spans="1:43" s="2" customFormat="1" ht="51" customHeight="1">
      <c r="A159" s="120">
        <v>157</v>
      </c>
      <c r="B159" s="53"/>
      <c r="C159" s="53"/>
      <c r="D159" s="90"/>
      <c r="E159" s="122"/>
      <c r="F159" s="102" t="str">
        <f t="shared" si="4"/>
        <v/>
      </c>
      <c r="G159" s="53"/>
      <c r="H159" s="53"/>
      <c r="I159" s="53"/>
      <c r="J159" s="91"/>
      <c r="K159" s="53"/>
      <c r="L159" s="53"/>
      <c r="M159" s="53"/>
      <c r="N159" s="53"/>
      <c r="O159" s="53"/>
      <c r="P159" s="53"/>
      <c r="Q159" s="53"/>
      <c r="R159" s="59"/>
      <c r="S159" s="123"/>
      <c r="T159" s="123"/>
      <c r="U159" s="87"/>
      <c r="V159" s="87"/>
      <c r="W159" s="53"/>
      <c r="X159" s="102" t="str">
        <f>IFERROR(VLOOKUP(W159,Specifications!A:B,2,FALSE),"")</f>
        <v/>
      </c>
      <c r="Y159" s="92"/>
      <c r="Z159" s="53"/>
      <c r="AA159" s="53"/>
      <c r="AB159" s="53"/>
      <c r="AC159" s="59"/>
      <c r="AD159" s="59"/>
      <c r="AE159" s="59"/>
      <c r="AF159" s="53"/>
      <c r="AG159" s="58"/>
      <c r="AH159" s="53"/>
      <c r="AI159" s="102" t="str">
        <f t="shared" si="5"/>
        <v/>
      </c>
      <c r="AJ159" s="53"/>
      <c r="AK159" s="88"/>
      <c r="AL159" s="88"/>
      <c r="AM159" s="53"/>
      <c r="AN159" s="59"/>
      <c r="AO159" s="91"/>
      <c r="AP159" s="91"/>
      <c r="AQ159" s="53"/>
    </row>
    <row r="160" spans="1:43" s="2" customFormat="1" ht="51" customHeight="1">
      <c r="A160" s="120">
        <v>158</v>
      </c>
      <c r="B160" s="53"/>
      <c r="C160" s="53"/>
      <c r="D160" s="90"/>
      <c r="E160" s="122"/>
      <c r="F160" s="102" t="str">
        <f t="shared" si="4"/>
        <v/>
      </c>
      <c r="G160" s="53"/>
      <c r="H160" s="53"/>
      <c r="I160" s="53"/>
      <c r="J160" s="91"/>
      <c r="K160" s="53"/>
      <c r="L160" s="53"/>
      <c r="M160" s="53"/>
      <c r="N160" s="53"/>
      <c r="O160" s="53"/>
      <c r="P160" s="53"/>
      <c r="Q160" s="53"/>
      <c r="R160" s="59"/>
      <c r="S160" s="123"/>
      <c r="T160" s="123"/>
      <c r="U160" s="87"/>
      <c r="V160" s="87"/>
      <c r="W160" s="53"/>
      <c r="X160" s="102" t="str">
        <f>IFERROR(VLOOKUP(W160,Specifications!A:B,2,FALSE),"")</f>
        <v/>
      </c>
      <c r="Y160" s="92"/>
      <c r="Z160" s="53"/>
      <c r="AA160" s="53"/>
      <c r="AB160" s="53"/>
      <c r="AC160" s="59"/>
      <c r="AD160" s="59"/>
      <c r="AE160" s="59"/>
      <c r="AF160" s="53"/>
      <c r="AG160" s="58"/>
      <c r="AH160" s="53"/>
      <c r="AI160" s="102" t="str">
        <f t="shared" si="5"/>
        <v/>
      </c>
      <c r="AJ160" s="53"/>
      <c r="AK160" s="88"/>
      <c r="AL160" s="88"/>
      <c r="AM160" s="53"/>
      <c r="AN160" s="59"/>
      <c r="AO160" s="91"/>
      <c r="AP160" s="91"/>
      <c r="AQ160" s="53"/>
    </row>
    <row r="161" spans="1:43" s="2" customFormat="1" ht="51" customHeight="1">
      <c r="A161" s="120">
        <v>159</v>
      </c>
      <c r="B161" s="53"/>
      <c r="C161" s="53"/>
      <c r="D161" s="90"/>
      <c r="E161" s="122"/>
      <c r="F161" s="102" t="str">
        <f t="shared" si="4"/>
        <v/>
      </c>
      <c r="G161" s="53"/>
      <c r="H161" s="53"/>
      <c r="I161" s="53"/>
      <c r="J161" s="91"/>
      <c r="K161" s="53"/>
      <c r="L161" s="53"/>
      <c r="M161" s="53"/>
      <c r="N161" s="53"/>
      <c r="O161" s="53"/>
      <c r="P161" s="53"/>
      <c r="Q161" s="53"/>
      <c r="R161" s="59"/>
      <c r="S161" s="123"/>
      <c r="T161" s="123"/>
      <c r="U161" s="87"/>
      <c r="V161" s="87"/>
      <c r="W161" s="53"/>
      <c r="X161" s="102" t="str">
        <f>IFERROR(VLOOKUP(W161,Specifications!A:B,2,FALSE),"")</f>
        <v/>
      </c>
      <c r="Y161" s="92"/>
      <c r="Z161" s="53"/>
      <c r="AA161" s="53"/>
      <c r="AB161" s="53"/>
      <c r="AC161" s="59"/>
      <c r="AD161" s="59"/>
      <c r="AE161" s="59"/>
      <c r="AF161" s="53"/>
      <c r="AG161" s="58"/>
      <c r="AH161" s="53"/>
      <c r="AI161" s="102" t="str">
        <f t="shared" si="5"/>
        <v/>
      </c>
      <c r="AJ161" s="53"/>
      <c r="AK161" s="88"/>
      <c r="AL161" s="88"/>
      <c r="AM161" s="53"/>
      <c r="AN161" s="59"/>
      <c r="AO161" s="91"/>
      <c r="AP161" s="91"/>
      <c r="AQ161" s="53"/>
    </row>
    <row r="162" spans="1:43" s="2" customFormat="1" ht="51" customHeight="1">
      <c r="A162" s="120">
        <v>160</v>
      </c>
      <c r="B162" s="53"/>
      <c r="C162" s="53"/>
      <c r="D162" s="90"/>
      <c r="E162" s="122"/>
      <c r="F162" s="102" t="str">
        <f t="shared" si="4"/>
        <v/>
      </c>
      <c r="G162" s="53"/>
      <c r="H162" s="53"/>
      <c r="I162" s="53"/>
      <c r="J162" s="91"/>
      <c r="K162" s="53"/>
      <c r="L162" s="53"/>
      <c r="M162" s="53"/>
      <c r="N162" s="53"/>
      <c r="O162" s="53"/>
      <c r="P162" s="53"/>
      <c r="Q162" s="53"/>
      <c r="R162" s="59"/>
      <c r="S162" s="123"/>
      <c r="T162" s="123"/>
      <c r="U162" s="87"/>
      <c r="V162" s="87"/>
      <c r="W162" s="53"/>
      <c r="X162" s="102" t="str">
        <f>IFERROR(VLOOKUP(W162,Specifications!A:B,2,FALSE),"")</f>
        <v/>
      </c>
      <c r="Y162" s="92"/>
      <c r="Z162" s="53"/>
      <c r="AA162" s="53"/>
      <c r="AB162" s="53"/>
      <c r="AC162" s="59"/>
      <c r="AD162" s="59"/>
      <c r="AE162" s="59"/>
      <c r="AF162" s="53"/>
      <c r="AG162" s="58"/>
      <c r="AH162" s="53"/>
      <c r="AI162" s="102" t="str">
        <f t="shared" si="5"/>
        <v/>
      </c>
      <c r="AJ162" s="53"/>
      <c r="AK162" s="88"/>
      <c r="AL162" s="88"/>
      <c r="AM162" s="53"/>
      <c r="AN162" s="59"/>
      <c r="AO162" s="91"/>
      <c r="AP162" s="91"/>
      <c r="AQ162" s="53"/>
    </row>
    <row r="163" spans="1:43" s="2" customFormat="1" ht="51" customHeight="1">
      <c r="A163" s="120">
        <v>161</v>
      </c>
      <c r="B163" s="53"/>
      <c r="C163" s="53"/>
      <c r="D163" s="90"/>
      <c r="E163" s="122"/>
      <c r="F163" s="102" t="str">
        <f t="shared" si="4"/>
        <v/>
      </c>
      <c r="G163" s="53"/>
      <c r="H163" s="53"/>
      <c r="I163" s="53"/>
      <c r="J163" s="91"/>
      <c r="K163" s="53"/>
      <c r="L163" s="53"/>
      <c r="M163" s="53"/>
      <c r="N163" s="53"/>
      <c r="O163" s="53"/>
      <c r="P163" s="53"/>
      <c r="Q163" s="53"/>
      <c r="R163" s="59"/>
      <c r="S163" s="123"/>
      <c r="T163" s="123"/>
      <c r="U163" s="87"/>
      <c r="V163" s="87"/>
      <c r="W163" s="53"/>
      <c r="X163" s="102" t="str">
        <f>IFERROR(VLOOKUP(W163,Specifications!A:B,2,FALSE),"")</f>
        <v/>
      </c>
      <c r="Y163" s="92"/>
      <c r="Z163" s="53"/>
      <c r="AA163" s="53"/>
      <c r="AB163" s="53"/>
      <c r="AC163" s="59"/>
      <c r="AD163" s="59"/>
      <c r="AE163" s="59"/>
      <c r="AF163" s="53"/>
      <c r="AG163" s="58"/>
      <c r="AH163" s="53"/>
      <c r="AI163" s="102" t="str">
        <f t="shared" si="5"/>
        <v/>
      </c>
      <c r="AJ163" s="53"/>
      <c r="AK163" s="88"/>
      <c r="AL163" s="88"/>
      <c r="AM163" s="53"/>
      <c r="AN163" s="59"/>
      <c r="AO163" s="91"/>
      <c r="AP163" s="91"/>
      <c r="AQ163" s="53"/>
    </row>
    <row r="164" spans="1:43" s="2" customFormat="1" ht="51" customHeight="1">
      <c r="A164" s="120">
        <v>162</v>
      </c>
      <c r="B164" s="53"/>
      <c r="C164" s="53"/>
      <c r="D164" s="90"/>
      <c r="E164" s="122"/>
      <c r="F164" s="102" t="str">
        <f t="shared" si="4"/>
        <v/>
      </c>
      <c r="G164" s="53"/>
      <c r="H164" s="53"/>
      <c r="I164" s="53"/>
      <c r="J164" s="91"/>
      <c r="K164" s="53"/>
      <c r="L164" s="53"/>
      <c r="M164" s="53"/>
      <c r="N164" s="53"/>
      <c r="O164" s="53"/>
      <c r="P164" s="53"/>
      <c r="Q164" s="53"/>
      <c r="R164" s="59"/>
      <c r="S164" s="123"/>
      <c r="T164" s="123"/>
      <c r="U164" s="87"/>
      <c r="V164" s="87"/>
      <c r="W164" s="53"/>
      <c r="X164" s="102" t="str">
        <f>IFERROR(VLOOKUP(W164,Specifications!A:B,2,FALSE),"")</f>
        <v/>
      </c>
      <c r="Y164" s="92"/>
      <c r="Z164" s="53"/>
      <c r="AA164" s="53"/>
      <c r="AB164" s="53"/>
      <c r="AC164" s="59"/>
      <c r="AD164" s="59"/>
      <c r="AE164" s="59"/>
      <c r="AF164" s="53"/>
      <c r="AG164" s="58"/>
      <c r="AH164" s="53"/>
      <c r="AI164" s="102" t="str">
        <f t="shared" si="5"/>
        <v/>
      </c>
      <c r="AJ164" s="53"/>
      <c r="AK164" s="88"/>
      <c r="AL164" s="88"/>
      <c r="AM164" s="53"/>
      <c r="AN164" s="59"/>
      <c r="AO164" s="91"/>
      <c r="AP164" s="91"/>
      <c r="AQ164" s="53"/>
    </row>
    <row r="165" spans="1:43" s="2" customFormat="1" ht="51" customHeight="1">
      <c r="A165" s="120">
        <v>163</v>
      </c>
      <c r="B165" s="53"/>
      <c r="C165" s="53"/>
      <c r="D165" s="90"/>
      <c r="E165" s="122"/>
      <c r="F165" s="102" t="str">
        <f t="shared" si="4"/>
        <v/>
      </c>
      <c r="G165" s="53"/>
      <c r="H165" s="53"/>
      <c r="I165" s="53"/>
      <c r="J165" s="91"/>
      <c r="K165" s="53"/>
      <c r="L165" s="53"/>
      <c r="M165" s="53"/>
      <c r="N165" s="53"/>
      <c r="O165" s="53"/>
      <c r="P165" s="53"/>
      <c r="Q165" s="53"/>
      <c r="R165" s="59"/>
      <c r="S165" s="123"/>
      <c r="T165" s="123"/>
      <c r="U165" s="87"/>
      <c r="V165" s="87"/>
      <c r="W165" s="53"/>
      <c r="X165" s="102" t="str">
        <f>IFERROR(VLOOKUP(W165,Specifications!A:B,2,FALSE),"")</f>
        <v/>
      </c>
      <c r="Y165" s="92"/>
      <c r="Z165" s="53"/>
      <c r="AA165" s="53"/>
      <c r="AB165" s="53"/>
      <c r="AC165" s="59"/>
      <c r="AD165" s="59"/>
      <c r="AE165" s="59"/>
      <c r="AF165" s="53"/>
      <c r="AG165" s="58"/>
      <c r="AH165" s="53"/>
      <c r="AI165" s="102" t="str">
        <f t="shared" si="5"/>
        <v/>
      </c>
      <c r="AJ165" s="53"/>
      <c r="AK165" s="88"/>
      <c r="AL165" s="88"/>
      <c r="AM165" s="53"/>
      <c r="AN165" s="59"/>
      <c r="AO165" s="91"/>
      <c r="AP165" s="91"/>
      <c r="AQ165" s="53"/>
    </row>
    <row r="166" spans="1:43" s="2" customFormat="1" ht="51" customHeight="1">
      <c r="A166" s="120">
        <v>164</v>
      </c>
      <c r="B166" s="53"/>
      <c r="C166" s="53"/>
      <c r="D166" s="90"/>
      <c r="E166" s="122"/>
      <c r="F166" s="102" t="str">
        <f t="shared" si="4"/>
        <v/>
      </c>
      <c r="G166" s="53"/>
      <c r="H166" s="53"/>
      <c r="I166" s="53"/>
      <c r="J166" s="91"/>
      <c r="K166" s="53"/>
      <c r="L166" s="53"/>
      <c r="M166" s="53"/>
      <c r="N166" s="53"/>
      <c r="O166" s="53"/>
      <c r="P166" s="53"/>
      <c r="Q166" s="53"/>
      <c r="R166" s="59"/>
      <c r="S166" s="123"/>
      <c r="T166" s="123"/>
      <c r="U166" s="87"/>
      <c r="V166" s="87"/>
      <c r="W166" s="53"/>
      <c r="X166" s="102" t="str">
        <f>IFERROR(VLOOKUP(W166,Specifications!A:B,2,FALSE),"")</f>
        <v/>
      </c>
      <c r="Y166" s="92"/>
      <c r="Z166" s="53"/>
      <c r="AA166" s="53"/>
      <c r="AB166" s="53"/>
      <c r="AC166" s="59"/>
      <c r="AD166" s="59"/>
      <c r="AE166" s="59"/>
      <c r="AF166" s="53"/>
      <c r="AG166" s="58"/>
      <c r="AH166" s="53"/>
      <c r="AI166" s="102" t="str">
        <f t="shared" si="5"/>
        <v/>
      </c>
      <c r="AJ166" s="53"/>
      <c r="AK166" s="88"/>
      <c r="AL166" s="88"/>
      <c r="AM166" s="53"/>
      <c r="AN166" s="59"/>
      <c r="AO166" s="91"/>
      <c r="AP166" s="91"/>
      <c r="AQ166" s="53"/>
    </row>
    <row r="167" spans="1:43" s="2" customFormat="1" ht="51" customHeight="1">
      <c r="A167" s="120">
        <v>165</v>
      </c>
      <c r="B167" s="53"/>
      <c r="C167" s="53"/>
      <c r="D167" s="90"/>
      <c r="E167" s="122"/>
      <c r="F167" s="102" t="str">
        <f t="shared" si="4"/>
        <v/>
      </c>
      <c r="G167" s="53"/>
      <c r="H167" s="53"/>
      <c r="I167" s="53"/>
      <c r="J167" s="91"/>
      <c r="K167" s="53"/>
      <c r="L167" s="53"/>
      <c r="M167" s="53"/>
      <c r="N167" s="53"/>
      <c r="O167" s="53"/>
      <c r="P167" s="53"/>
      <c r="Q167" s="53"/>
      <c r="R167" s="59"/>
      <c r="S167" s="123"/>
      <c r="T167" s="123"/>
      <c r="U167" s="87"/>
      <c r="V167" s="87"/>
      <c r="W167" s="53"/>
      <c r="X167" s="102" t="str">
        <f>IFERROR(VLOOKUP(W167,Specifications!A:B,2,FALSE),"")</f>
        <v/>
      </c>
      <c r="Y167" s="92"/>
      <c r="Z167" s="53"/>
      <c r="AA167" s="53"/>
      <c r="AB167" s="53"/>
      <c r="AC167" s="59"/>
      <c r="AD167" s="59"/>
      <c r="AE167" s="59"/>
      <c r="AF167" s="53"/>
      <c r="AG167" s="58"/>
      <c r="AH167" s="53"/>
      <c r="AI167" s="102" t="str">
        <f t="shared" si="5"/>
        <v/>
      </c>
      <c r="AJ167" s="53"/>
      <c r="AK167" s="88"/>
      <c r="AL167" s="88"/>
      <c r="AM167" s="53"/>
      <c r="AN167" s="59"/>
      <c r="AO167" s="91"/>
      <c r="AP167" s="91"/>
      <c r="AQ167" s="53"/>
    </row>
    <row r="168" spans="1:43" s="2" customFormat="1" ht="51" customHeight="1">
      <c r="A168" s="120">
        <v>166</v>
      </c>
      <c r="B168" s="53"/>
      <c r="C168" s="53"/>
      <c r="D168" s="90"/>
      <c r="E168" s="122"/>
      <c r="F168" s="102" t="str">
        <f t="shared" si="4"/>
        <v/>
      </c>
      <c r="G168" s="53"/>
      <c r="H168" s="53"/>
      <c r="I168" s="53"/>
      <c r="J168" s="91"/>
      <c r="K168" s="53"/>
      <c r="L168" s="53"/>
      <c r="M168" s="53"/>
      <c r="N168" s="53"/>
      <c r="O168" s="53"/>
      <c r="P168" s="53"/>
      <c r="Q168" s="53"/>
      <c r="R168" s="59"/>
      <c r="S168" s="123"/>
      <c r="T168" s="123"/>
      <c r="U168" s="87"/>
      <c r="V168" s="87"/>
      <c r="W168" s="53"/>
      <c r="X168" s="102" t="str">
        <f>IFERROR(VLOOKUP(W168,Specifications!A:B,2,FALSE),"")</f>
        <v/>
      </c>
      <c r="Y168" s="92"/>
      <c r="Z168" s="53"/>
      <c r="AA168" s="53"/>
      <c r="AB168" s="53"/>
      <c r="AC168" s="59"/>
      <c r="AD168" s="59"/>
      <c r="AE168" s="59"/>
      <c r="AF168" s="53"/>
      <c r="AG168" s="58"/>
      <c r="AH168" s="53"/>
      <c r="AI168" s="102" t="str">
        <f t="shared" si="5"/>
        <v/>
      </c>
      <c r="AJ168" s="53"/>
      <c r="AK168" s="88"/>
      <c r="AL168" s="88"/>
      <c r="AM168" s="53"/>
      <c r="AN168" s="59"/>
      <c r="AO168" s="91"/>
      <c r="AP168" s="91"/>
      <c r="AQ168" s="53"/>
    </row>
    <row r="169" spans="1:43" s="2" customFormat="1" ht="51" customHeight="1">
      <c r="A169" s="120">
        <v>167</v>
      </c>
      <c r="B169" s="53"/>
      <c r="C169" s="53"/>
      <c r="D169" s="90"/>
      <c r="E169" s="122"/>
      <c r="F169" s="102" t="str">
        <f t="shared" si="4"/>
        <v/>
      </c>
      <c r="G169" s="53"/>
      <c r="H169" s="53"/>
      <c r="I169" s="53"/>
      <c r="J169" s="91"/>
      <c r="K169" s="53"/>
      <c r="L169" s="53"/>
      <c r="M169" s="53"/>
      <c r="N169" s="53"/>
      <c r="O169" s="53"/>
      <c r="P169" s="53"/>
      <c r="Q169" s="53"/>
      <c r="R169" s="59"/>
      <c r="S169" s="123"/>
      <c r="T169" s="123"/>
      <c r="U169" s="87"/>
      <c r="V169" s="87"/>
      <c r="W169" s="53"/>
      <c r="X169" s="102" t="str">
        <f>IFERROR(VLOOKUP(W169,Specifications!A:B,2,FALSE),"")</f>
        <v/>
      </c>
      <c r="Y169" s="92"/>
      <c r="Z169" s="53"/>
      <c r="AA169" s="53"/>
      <c r="AB169" s="53"/>
      <c r="AC169" s="59"/>
      <c r="AD169" s="59"/>
      <c r="AE169" s="59"/>
      <c r="AF169" s="53"/>
      <c r="AG169" s="58"/>
      <c r="AH169" s="53"/>
      <c r="AI169" s="102" t="str">
        <f t="shared" si="5"/>
        <v/>
      </c>
      <c r="AJ169" s="53"/>
      <c r="AK169" s="88"/>
      <c r="AL169" s="88"/>
      <c r="AM169" s="53"/>
      <c r="AN169" s="59"/>
      <c r="AO169" s="91"/>
      <c r="AP169" s="91"/>
      <c r="AQ169" s="53"/>
    </row>
    <row r="170" spans="1:43" s="2" customFormat="1" ht="51" customHeight="1">
      <c r="A170" s="120">
        <v>168</v>
      </c>
      <c r="B170" s="53"/>
      <c r="C170" s="53"/>
      <c r="D170" s="90"/>
      <c r="E170" s="122"/>
      <c r="F170" s="102" t="str">
        <f t="shared" si="4"/>
        <v/>
      </c>
      <c r="G170" s="53"/>
      <c r="H170" s="53"/>
      <c r="I170" s="53"/>
      <c r="J170" s="91"/>
      <c r="K170" s="53"/>
      <c r="L170" s="53"/>
      <c r="M170" s="53"/>
      <c r="N170" s="53"/>
      <c r="O170" s="53"/>
      <c r="P170" s="53"/>
      <c r="Q170" s="53"/>
      <c r="R170" s="59"/>
      <c r="S170" s="123"/>
      <c r="T170" s="123"/>
      <c r="U170" s="87"/>
      <c r="V170" s="87"/>
      <c r="W170" s="53"/>
      <c r="X170" s="102" t="str">
        <f>IFERROR(VLOOKUP(W170,Specifications!A:B,2,FALSE),"")</f>
        <v/>
      </c>
      <c r="Y170" s="92"/>
      <c r="Z170" s="53"/>
      <c r="AA170" s="53"/>
      <c r="AB170" s="53"/>
      <c r="AC170" s="59"/>
      <c r="AD170" s="59"/>
      <c r="AE170" s="59"/>
      <c r="AF170" s="53"/>
      <c r="AG170" s="58"/>
      <c r="AH170" s="53"/>
      <c r="AI170" s="102" t="str">
        <f t="shared" si="5"/>
        <v/>
      </c>
      <c r="AJ170" s="53"/>
      <c r="AK170" s="88"/>
      <c r="AL170" s="88"/>
      <c r="AM170" s="53"/>
      <c r="AN170" s="59"/>
      <c r="AO170" s="91"/>
      <c r="AP170" s="91"/>
      <c r="AQ170" s="53"/>
    </row>
    <row r="171" spans="1:43" s="2" customFormat="1" ht="51" customHeight="1">
      <c r="A171" s="120">
        <v>169</v>
      </c>
      <c r="B171" s="53"/>
      <c r="C171" s="53"/>
      <c r="D171" s="90"/>
      <c r="E171" s="122"/>
      <c r="F171" s="102" t="str">
        <f t="shared" si="4"/>
        <v/>
      </c>
      <c r="G171" s="53"/>
      <c r="H171" s="53"/>
      <c r="I171" s="53"/>
      <c r="J171" s="91"/>
      <c r="K171" s="53"/>
      <c r="L171" s="53"/>
      <c r="M171" s="53"/>
      <c r="N171" s="53"/>
      <c r="O171" s="53"/>
      <c r="P171" s="53"/>
      <c r="Q171" s="53"/>
      <c r="R171" s="59"/>
      <c r="S171" s="123"/>
      <c r="T171" s="123"/>
      <c r="U171" s="87"/>
      <c r="V171" s="87"/>
      <c r="W171" s="53"/>
      <c r="X171" s="102" t="str">
        <f>IFERROR(VLOOKUP(W171,Specifications!A:B,2,FALSE),"")</f>
        <v/>
      </c>
      <c r="Y171" s="92"/>
      <c r="Z171" s="53"/>
      <c r="AA171" s="53"/>
      <c r="AB171" s="53"/>
      <c r="AC171" s="59"/>
      <c r="AD171" s="59"/>
      <c r="AE171" s="59"/>
      <c r="AF171" s="53"/>
      <c r="AG171" s="58"/>
      <c r="AH171" s="53"/>
      <c r="AI171" s="102" t="str">
        <f t="shared" si="5"/>
        <v/>
      </c>
      <c r="AJ171" s="53"/>
      <c r="AK171" s="88"/>
      <c r="AL171" s="88"/>
      <c r="AM171" s="53"/>
      <c r="AN171" s="59"/>
      <c r="AO171" s="91"/>
      <c r="AP171" s="91"/>
      <c r="AQ171" s="53"/>
    </row>
    <row r="172" spans="1:43" s="2" customFormat="1" ht="51" customHeight="1">
      <c r="A172" s="120">
        <v>170</v>
      </c>
      <c r="B172" s="53"/>
      <c r="C172" s="53"/>
      <c r="D172" s="90"/>
      <c r="E172" s="122"/>
      <c r="F172" s="102" t="str">
        <f t="shared" si="4"/>
        <v/>
      </c>
      <c r="G172" s="53"/>
      <c r="H172" s="53"/>
      <c r="I172" s="53"/>
      <c r="J172" s="91"/>
      <c r="K172" s="53"/>
      <c r="L172" s="53"/>
      <c r="M172" s="53"/>
      <c r="N172" s="53"/>
      <c r="O172" s="53"/>
      <c r="P172" s="53"/>
      <c r="Q172" s="53"/>
      <c r="R172" s="59"/>
      <c r="S172" s="123"/>
      <c r="T172" s="123"/>
      <c r="U172" s="87"/>
      <c r="V172" s="87"/>
      <c r="W172" s="53"/>
      <c r="X172" s="102" t="str">
        <f>IFERROR(VLOOKUP(W172,Specifications!A:B,2,FALSE),"")</f>
        <v/>
      </c>
      <c r="Y172" s="92"/>
      <c r="Z172" s="53"/>
      <c r="AA172" s="53"/>
      <c r="AB172" s="53"/>
      <c r="AC172" s="59"/>
      <c r="AD172" s="59"/>
      <c r="AE172" s="59"/>
      <c r="AF172" s="53"/>
      <c r="AG172" s="58"/>
      <c r="AH172" s="53"/>
      <c r="AI172" s="102" t="str">
        <f t="shared" si="5"/>
        <v/>
      </c>
      <c r="AJ172" s="53"/>
      <c r="AK172" s="88"/>
      <c r="AL172" s="88"/>
      <c r="AM172" s="53"/>
      <c r="AN172" s="59"/>
      <c r="AO172" s="91"/>
      <c r="AP172" s="91"/>
      <c r="AQ172" s="53"/>
    </row>
    <row r="173" spans="1:43" s="2" customFormat="1" ht="51" customHeight="1">
      <c r="A173" s="120">
        <v>171</v>
      </c>
      <c r="B173" s="53"/>
      <c r="C173" s="53"/>
      <c r="D173" s="90"/>
      <c r="E173" s="122"/>
      <c r="F173" s="102" t="str">
        <f t="shared" si="4"/>
        <v/>
      </c>
      <c r="G173" s="53"/>
      <c r="H173" s="53"/>
      <c r="I173" s="53"/>
      <c r="J173" s="91"/>
      <c r="K173" s="53"/>
      <c r="L173" s="53"/>
      <c r="M173" s="53"/>
      <c r="N173" s="53"/>
      <c r="O173" s="53"/>
      <c r="P173" s="53"/>
      <c r="Q173" s="53"/>
      <c r="R173" s="59"/>
      <c r="S173" s="123"/>
      <c r="T173" s="123"/>
      <c r="U173" s="87"/>
      <c r="V173" s="87"/>
      <c r="W173" s="53"/>
      <c r="X173" s="102" t="str">
        <f>IFERROR(VLOOKUP(W173,Specifications!A:B,2,FALSE),"")</f>
        <v/>
      </c>
      <c r="Y173" s="92"/>
      <c r="Z173" s="53"/>
      <c r="AA173" s="53"/>
      <c r="AB173" s="53"/>
      <c r="AC173" s="59"/>
      <c r="AD173" s="59"/>
      <c r="AE173" s="59"/>
      <c r="AF173" s="53"/>
      <c r="AG173" s="58"/>
      <c r="AH173" s="53"/>
      <c r="AI173" s="102" t="str">
        <f t="shared" si="5"/>
        <v/>
      </c>
      <c r="AJ173" s="53"/>
      <c r="AK173" s="88"/>
      <c r="AL173" s="88"/>
      <c r="AM173" s="53"/>
      <c r="AN173" s="59"/>
      <c r="AO173" s="91"/>
      <c r="AP173" s="91"/>
      <c r="AQ173" s="53"/>
    </row>
    <row r="174" spans="1:43" s="2" customFormat="1" ht="51" customHeight="1">
      <c r="A174" s="120">
        <v>172</v>
      </c>
      <c r="B174" s="53"/>
      <c r="C174" s="53"/>
      <c r="D174" s="90"/>
      <c r="E174" s="122"/>
      <c r="F174" s="102" t="str">
        <f t="shared" si="4"/>
        <v/>
      </c>
      <c r="G174" s="53"/>
      <c r="H174" s="53"/>
      <c r="I174" s="53"/>
      <c r="J174" s="91"/>
      <c r="K174" s="53"/>
      <c r="L174" s="53"/>
      <c r="M174" s="53"/>
      <c r="N174" s="53"/>
      <c r="O174" s="53"/>
      <c r="P174" s="53"/>
      <c r="Q174" s="53"/>
      <c r="R174" s="59"/>
      <c r="S174" s="123"/>
      <c r="T174" s="123"/>
      <c r="U174" s="87"/>
      <c r="V174" s="87"/>
      <c r="W174" s="53"/>
      <c r="X174" s="102" t="str">
        <f>IFERROR(VLOOKUP(W174,Specifications!A:B,2,FALSE),"")</f>
        <v/>
      </c>
      <c r="Y174" s="92"/>
      <c r="Z174" s="53"/>
      <c r="AA174" s="53"/>
      <c r="AB174" s="53"/>
      <c r="AC174" s="59"/>
      <c r="AD174" s="59"/>
      <c r="AE174" s="59"/>
      <c r="AF174" s="53"/>
      <c r="AG174" s="58"/>
      <c r="AH174" s="53"/>
      <c r="AI174" s="102" t="str">
        <f t="shared" si="5"/>
        <v/>
      </c>
      <c r="AJ174" s="53"/>
      <c r="AK174" s="88"/>
      <c r="AL174" s="88"/>
      <c r="AM174" s="53"/>
      <c r="AN174" s="59"/>
      <c r="AO174" s="91"/>
      <c r="AP174" s="91"/>
      <c r="AQ174" s="53"/>
    </row>
    <row r="175" spans="1:43" s="2" customFormat="1" ht="51" customHeight="1">
      <c r="A175" s="120">
        <v>173</v>
      </c>
      <c r="B175" s="53"/>
      <c r="C175" s="53"/>
      <c r="D175" s="90"/>
      <c r="E175" s="122"/>
      <c r="F175" s="102" t="str">
        <f t="shared" si="4"/>
        <v/>
      </c>
      <c r="G175" s="53"/>
      <c r="H175" s="53"/>
      <c r="I175" s="53"/>
      <c r="J175" s="91"/>
      <c r="K175" s="53"/>
      <c r="L175" s="53"/>
      <c r="M175" s="53"/>
      <c r="N175" s="53"/>
      <c r="O175" s="53"/>
      <c r="P175" s="53"/>
      <c r="Q175" s="53"/>
      <c r="R175" s="59"/>
      <c r="S175" s="123"/>
      <c r="T175" s="123"/>
      <c r="U175" s="87"/>
      <c r="V175" s="87"/>
      <c r="W175" s="53"/>
      <c r="X175" s="102" t="str">
        <f>IFERROR(VLOOKUP(W175,Specifications!A:B,2,FALSE),"")</f>
        <v/>
      </c>
      <c r="Y175" s="92"/>
      <c r="Z175" s="53"/>
      <c r="AA175" s="53"/>
      <c r="AB175" s="53"/>
      <c r="AC175" s="59"/>
      <c r="AD175" s="59"/>
      <c r="AE175" s="59"/>
      <c r="AF175" s="53"/>
      <c r="AG175" s="58"/>
      <c r="AH175" s="53"/>
      <c r="AI175" s="102" t="str">
        <f t="shared" si="5"/>
        <v/>
      </c>
      <c r="AJ175" s="53"/>
      <c r="AK175" s="88"/>
      <c r="AL175" s="88"/>
      <c r="AM175" s="53"/>
      <c r="AN175" s="59"/>
      <c r="AO175" s="91"/>
      <c r="AP175" s="91"/>
      <c r="AQ175" s="53"/>
    </row>
    <row r="176" spans="1:43" s="2" customFormat="1" ht="51" customHeight="1">
      <c r="A176" s="120">
        <v>174</v>
      </c>
      <c r="B176" s="53"/>
      <c r="C176" s="53"/>
      <c r="D176" s="90"/>
      <c r="E176" s="122"/>
      <c r="F176" s="102" t="str">
        <f t="shared" si="4"/>
        <v/>
      </c>
      <c r="G176" s="53"/>
      <c r="H176" s="53"/>
      <c r="I176" s="53"/>
      <c r="J176" s="91"/>
      <c r="K176" s="53"/>
      <c r="L176" s="53"/>
      <c r="M176" s="53"/>
      <c r="N176" s="53"/>
      <c r="O176" s="53"/>
      <c r="P176" s="53"/>
      <c r="Q176" s="53"/>
      <c r="R176" s="59"/>
      <c r="S176" s="123"/>
      <c r="T176" s="123"/>
      <c r="U176" s="87"/>
      <c r="V176" s="87"/>
      <c r="W176" s="53"/>
      <c r="X176" s="102" t="str">
        <f>IFERROR(VLOOKUP(W176,Specifications!A:B,2,FALSE),"")</f>
        <v/>
      </c>
      <c r="Y176" s="92"/>
      <c r="Z176" s="53"/>
      <c r="AA176" s="53"/>
      <c r="AB176" s="53"/>
      <c r="AC176" s="59"/>
      <c r="AD176" s="59"/>
      <c r="AE176" s="59"/>
      <c r="AF176" s="53"/>
      <c r="AG176" s="58"/>
      <c r="AH176" s="53"/>
      <c r="AI176" s="102" t="str">
        <f t="shared" si="5"/>
        <v/>
      </c>
      <c r="AJ176" s="53"/>
      <c r="AK176" s="88"/>
      <c r="AL176" s="88"/>
      <c r="AM176" s="53"/>
      <c r="AN176" s="59"/>
      <c r="AO176" s="91"/>
      <c r="AP176" s="91"/>
      <c r="AQ176" s="53"/>
    </row>
    <row r="177" spans="1:43" s="2" customFormat="1" ht="51" customHeight="1">
      <c r="A177" s="120">
        <v>175</v>
      </c>
      <c r="B177" s="53"/>
      <c r="C177" s="53"/>
      <c r="D177" s="90"/>
      <c r="E177" s="122"/>
      <c r="F177" s="102" t="str">
        <f t="shared" si="4"/>
        <v/>
      </c>
      <c r="G177" s="53"/>
      <c r="H177" s="53"/>
      <c r="I177" s="53"/>
      <c r="J177" s="91"/>
      <c r="K177" s="53"/>
      <c r="L177" s="53"/>
      <c r="M177" s="53"/>
      <c r="N177" s="53"/>
      <c r="O177" s="53"/>
      <c r="P177" s="53"/>
      <c r="Q177" s="53"/>
      <c r="R177" s="59"/>
      <c r="S177" s="123"/>
      <c r="T177" s="123"/>
      <c r="U177" s="87"/>
      <c r="V177" s="87"/>
      <c r="W177" s="53"/>
      <c r="X177" s="102" t="str">
        <f>IFERROR(VLOOKUP(W177,Specifications!A:B,2,FALSE),"")</f>
        <v/>
      </c>
      <c r="Y177" s="92"/>
      <c r="Z177" s="53"/>
      <c r="AA177" s="53"/>
      <c r="AB177" s="53"/>
      <c r="AC177" s="59"/>
      <c r="AD177" s="59"/>
      <c r="AE177" s="59"/>
      <c r="AF177" s="53"/>
      <c r="AG177" s="58"/>
      <c r="AH177" s="53"/>
      <c r="AI177" s="102" t="str">
        <f t="shared" si="5"/>
        <v/>
      </c>
      <c r="AJ177" s="53"/>
      <c r="AK177" s="88"/>
      <c r="AL177" s="88"/>
      <c r="AM177" s="53"/>
      <c r="AN177" s="59"/>
      <c r="AO177" s="91"/>
      <c r="AP177" s="91"/>
      <c r="AQ177" s="53"/>
    </row>
    <row r="178" spans="1:43" s="2" customFormat="1" ht="51" customHeight="1">
      <c r="A178" s="120">
        <v>176</v>
      </c>
      <c r="B178" s="53"/>
      <c r="C178" s="53"/>
      <c r="D178" s="90"/>
      <c r="E178" s="122"/>
      <c r="F178" s="102" t="str">
        <f t="shared" si="4"/>
        <v/>
      </c>
      <c r="G178" s="53"/>
      <c r="H178" s="53"/>
      <c r="I178" s="53"/>
      <c r="J178" s="91"/>
      <c r="K178" s="53"/>
      <c r="L178" s="53"/>
      <c r="M178" s="53"/>
      <c r="N178" s="53"/>
      <c r="O178" s="53"/>
      <c r="P178" s="53"/>
      <c r="Q178" s="53"/>
      <c r="R178" s="59"/>
      <c r="S178" s="123"/>
      <c r="T178" s="123"/>
      <c r="U178" s="87"/>
      <c r="V178" s="87"/>
      <c r="W178" s="53"/>
      <c r="X178" s="102" t="str">
        <f>IFERROR(VLOOKUP(W178,Specifications!A:B,2,FALSE),"")</f>
        <v/>
      </c>
      <c r="Y178" s="92"/>
      <c r="Z178" s="53"/>
      <c r="AA178" s="53"/>
      <c r="AB178" s="53"/>
      <c r="AC178" s="59"/>
      <c r="AD178" s="59"/>
      <c r="AE178" s="59"/>
      <c r="AF178" s="53"/>
      <c r="AG178" s="58"/>
      <c r="AH178" s="53"/>
      <c r="AI178" s="102" t="str">
        <f t="shared" si="5"/>
        <v/>
      </c>
      <c r="AJ178" s="53"/>
      <c r="AK178" s="88"/>
      <c r="AL178" s="88"/>
      <c r="AM178" s="53"/>
      <c r="AN178" s="59"/>
      <c r="AO178" s="91"/>
      <c r="AP178" s="91"/>
      <c r="AQ178" s="53"/>
    </row>
    <row r="179" spans="1:43" s="2" customFormat="1" ht="51" customHeight="1">
      <c r="A179" s="120">
        <v>177</v>
      </c>
      <c r="B179" s="53"/>
      <c r="C179" s="53"/>
      <c r="D179" s="90"/>
      <c r="E179" s="122"/>
      <c r="F179" s="102" t="str">
        <f t="shared" si="4"/>
        <v/>
      </c>
      <c r="G179" s="53"/>
      <c r="H179" s="53"/>
      <c r="I179" s="53"/>
      <c r="J179" s="91"/>
      <c r="K179" s="53"/>
      <c r="L179" s="53"/>
      <c r="M179" s="53"/>
      <c r="N179" s="53"/>
      <c r="O179" s="53"/>
      <c r="P179" s="53"/>
      <c r="Q179" s="53"/>
      <c r="R179" s="59"/>
      <c r="S179" s="123"/>
      <c r="T179" s="123"/>
      <c r="U179" s="87"/>
      <c r="V179" s="87"/>
      <c r="W179" s="53"/>
      <c r="X179" s="102" t="str">
        <f>IFERROR(VLOOKUP(W179,Specifications!A:B,2,FALSE),"")</f>
        <v/>
      </c>
      <c r="Y179" s="92"/>
      <c r="Z179" s="53"/>
      <c r="AA179" s="53"/>
      <c r="AB179" s="53"/>
      <c r="AC179" s="59"/>
      <c r="AD179" s="59"/>
      <c r="AE179" s="59"/>
      <c r="AF179" s="53"/>
      <c r="AG179" s="58"/>
      <c r="AH179" s="53"/>
      <c r="AI179" s="102" t="str">
        <f t="shared" si="5"/>
        <v/>
      </c>
      <c r="AJ179" s="53"/>
      <c r="AK179" s="88"/>
      <c r="AL179" s="88"/>
      <c r="AM179" s="53"/>
      <c r="AN179" s="59"/>
      <c r="AO179" s="91"/>
      <c r="AP179" s="91"/>
      <c r="AQ179" s="53"/>
    </row>
    <row r="180" spans="1:43" s="2" customFormat="1" ht="51" customHeight="1">
      <c r="A180" s="120">
        <v>178</v>
      </c>
      <c r="B180" s="53"/>
      <c r="C180" s="53"/>
      <c r="D180" s="90"/>
      <c r="E180" s="122"/>
      <c r="F180" s="102" t="str">
        <f t="shared" si="4"/>
        <v/>
      </c>
      <c r="G180" s="53"/>
      <c r="H180" s="53"/>
      <c r="I180" s="53"/>
      <c r="J180" s="91"/>
      <c r="K180" s="53"/>
      <c r="L180" s="53"/>
      <c r="M180" s="53"/>
      <c r="N180" s="53"/>
      <c r="O180" s="53"/>
      <c r="P180" s="53"/>
      <c r="Q180" s="53"/>
      <c r="R180" s="59"/>
      <c r="S180" s="123"/>
      <c r="T180" s="123"/>
      <c r="U180" s="87"/>
      <c r="V180" s="87"/>
      <c r="W180" s="53"/>
      <c r="X180" s="102" t="str">
        <f>IFERROR(VLOOKUP(W180,Specifications!A:B,2,FALSE),"")</f>
        <v/>
      </c>
      <c r="Y180" s="92"/>
      <c r="Z180" s="53"/>
      <c r="AA180" s="53"/>
      <c r="AB180" s="53"/>
      <c r="AC180" s="59"/>
      <c r="AD180" s="59"/>
      <c r="AE180" s="59"/>
      <c r="AF180" s="53"/>
      <c r="AG180" s="58"/>
      <c r="AH180" s="53"/>
      <c r="AI180" s="102" t="str">
        <f t="shared" si="5"/>
        <v/>
      </c>
      <c r="AJ180" s="53"/>
      <c r="AK180" s="88"/>
      <c r="AL180" s="88"/>
      <c r="AM180" s="53"/>
      <c r="AN180" s="59"/>
      <c r="AO180" s="91"/>
      <c r="AP180" s="91"/>
      <c r="AQ180" s="53"/>
    </row>
    <row r="181" spans="1:43" s="2" customFormat="1" ht="51" customHeight="1">
      <c r="A181" s="120">
        <v>179</v>
      </c>
      <c r="B181" s="53"/>
      <c r="C181" s="53"/>
      <c r="D181" s="90"/>
      <c r="E181" s="122"/>
      <c r="F181" s="102" t="str">
        <f t="shared" si="4"/>
        <v/>
      </c>
      <c r="G181" s="53"/>
      <c r="H181" s="53"/>
      <c r="I181" s="53"/>
      <c r="J181" s="91"/>
      <c r="K181" s="53"/>
      <c r="L181" s="53"/>
      <c r="M181" s="53"/>
      <c r="N181" s="53"/>
      <c r="O181" s="53"/>
      <c r="P181" s="53"/>
      <c r="Q181" s="53"/>
      <c r="R181" s="59"/>
      <c r="S181" s="123"/>
      <c r="T181" s="123"/>
      <c r="U181" s="87"/>
      <c r="V181" s="87"/>
      <c r="W181" s="53"/>
      <c r="X181" s="102" t="str">
        <f>IFERROR(VLOOKUP(W181,Specifications!A:B,2,FALSE),"")</f>
        <v/>
      </c>
      <c r="Y181" s="92"/>
      <c r="Z181" s="53"/>
      <c r="AA181" s="53"/>
      <c r="AB181" s="53"/>
      <c r="AC181" s="59"/>
      <c r="AD181" s="59"/>
      <c r="AE181" s="59"/>
      <c r="AF181" s="53"/>
      <c r="AG181" s="58"/>
      <c r="AH181" s="53"/>
      <c r="AI181" s="102" t="str">
        <f t="shared" si="5"/>
        <v/>
      </c>
      <c r="AJ181" s="53"/>
      <c r="AK181" s="88"/>
      <c r="AL181" s="88"/>
      <c r="AM181" s="53"/>
      <c r="AN181" s="59"/>
      <c r="AO181" s="91"/>
      <c r="AP181" s="91"/>
      <c r="AQ181" s="53"/>
    </row>
    <row r="182" spans="1:43" s="2" customFormat="1" ht="51" customHeight="1">
      <c r="A182" s="120">
        <v>180</v>
      </c>
      <c r="B182" s="53"/>
      <c r="C182" s="53"/>
      <c r="D182" s="90"/>
      <c r="E182" s="122"/>
      <c r="F182" s="102" t="str">
        <f t="shared" si="4"/>
        <v/>
      </c>
      <c r="G182" s="53"/>
      <c r="H182" s="53"/>
      <c r="I182" s="53"/>
      <c r="J182" s="91"/>
      <c r="K182" s="53"/>
      <c r="L182" s="53"/>
      <c r="M182" s="53"/>
      <c r="N182" s="53"/>
      <c r="O182" s="53"/>
      <c r="P182" s="53"/>
      <c r="Q182" s="53"/>
      <c r="R182" s="59"/>
      <c r="S182" s="123"/>
      <c r="T182" s="123"/>
      <c r="U182" s="87"/>
      <c r="V182" s="87"/>
      <c r="W182" s="53"/>
      <c r="X182" s="102" t="str">
        <f>IFERROR(VLOOKUP(W182,Specifications!A:B,2,FALSE),"")</f>
        <v/>
      </c>
      <c r="Y182" s="92"/>
      <c r="Z182" s="53"/>
      <c r="AA182" s="53"/>
      <c r="AB182" s="53"/>
      <c r="AC182" s="59"/>
      <c r="AD182" s="59"/>
      <c r="AE182" s="59"/>
      <c r="AF182" s="53"/>
      <c r="AG182" s="58"/>
      <c r="AH182" s="53"/>
      <c r="AI182" s="102" t="str">
        <f t="shared" si="5"/>
        <v/>
      </c>
      <c r="AJ182" s="53"/>
      <c r="AK182" s="88"/>
      <c r="AL182" s="88"/>
      <c r="AM182" s="53"/>
      <c r="AN182" s="59"/>
      <c r="AO182" s="91"/>
      <c r="AP182" s="91"/>
      <c r="AQ182" s="53"/>
    </row>
    <row r="183" spans="1:43" s="2" customFormat="1" ht="51" customHeight="1">
      <c r="A183" s="120">
        <v>181</v>
      </c>
      <c r="B183" s="53"/>
      <c r="C183" s="53"/>
      <c r="D183" s="90"/>
      <c r="E183" s="122"/>
      <c r="F183" s="102" t="str">
        <f t="shared" si="4"/>
        <v/>
      </c>
      <c r="G183" s="53"/>
      <c r="H183" s="53"/>
      <c r="I183" s="53"/>
      <c r="J183" s="91"/>
      <c r="K183" s="53"/>
      <c r="L183" s="53"/>
      <c r="M183" s="53"/>
      <c r="N183" s="53"/>
      <c r="O183" s="53"/>
      <c r="P183" s="53"/>
      <c r="Q183" s="53"/>
      <c r="R183" s="59"/>
      <c r="S183" s="123"/>
      <c r="T183" s="123"/>
      <c r="U183" s="87"/>
      <c r="V183" s="87"/>
      <c r="W183" s="53"/>
      <c r="X183" s="102" t="str">
        <f>IFERROR(VLOOKUP(W183,Specifications!A:B,2,FALSE),"")</f>
        <v/>
      </c>
      <c r="Y183" s="92"/>
      <c r="Z183" s="53"/>
      <c r="AA183" s="53"/>
      <c r="AB183" s="53"/>
      <c r="AC183" s="59"/>
      <c r="AD183" s="59"/>
      <c r="AE183" s="59"/>
      <c r="AF183" s="53"/>
      <c r="AG183" s="58"/>
      <c r="AH183" s="53"/>
      <c r="AI183" s="102" t="str">
        <f t="shared" si="5"/>
        <v/>
      </c>
      <c r="AJ183" s="53"/>
      <c r="AK183" s="88"/>
      <c r="AL183" s="88"/>
      <c r="AM183" s="53"/>
      <c r="AN183" s="59"/>
      <c r="AO183" s="91"/>
      <c r="AP183" s="91"/>
      <c r="AQ183" s="53"/>
    </row>
    <row r="184" spans="1:43" s="2" customFormat="1" ht="51" customHeight="1">
      <c r="A184" s="120">
        <v>182</v>
      </c>
      <c r="B184" s="53"/>
      <c r="C184" s="53"/>
      <c r="D184" s="90"/>
      <c r="E184" s="122"/>
      <c r="F184" s="102" t="str">
        <f t="shared" si="4"/>
        <v/>
      </c>
      <c r="G184" s="53"/>
      <c r="H184" s="53"/>
      <c r="I184" s="53"/>
      <c r="J184" s="91"/>
      <c r="K184" s="53"/>
      <c r="L184" s="53"/>
      <c r="M184" s="53"/>
      <c r="N184" s="53"/>
      <c r="O184" s="53"/>
      <c r="P184" s="53"/>
      <c r="Q184" s="53"/>
      <c r="R184" s="59"/>
      <c r="S184" s="123"/>
      <c r="T184" s="123"/>
      <c r="U184" s="87"/>
      <c r="V184" s="87"/>
      <c r="W184" s="53"/>
      <c r="X184" s="102" t="str">
        <f>IFERROR(VLOOKUP(W184,Specifications!A:B,2,FALSE),"")</f>
        <v/>
      </c>
      <c r="Y184" s="92"/>
      <c r="Z184" s="53"/>
      <c r="AA184" s="53"/>
      <c r="AB184" s="53"/>
      <c r="AC184" s="59"/>
      <c r="AD184" s="59"/>
      <c r="AE184" s="59"/>
      <c r="AF184" s="53"/>
      <c r="AG184" s="58"/>
      <c r="AH184" s="53"/>
      <c r="AI184" s="102" t="str">
        <f t="shared" si="5"/>
        <v/>
      </c>
      <c r="AJ184" s="53"/>
      <c r="AK184" s="88"/>
      <c r="AL184" s="88"/>
      <c r="AM184" s="53"/>
      <c r="AN184" s="59"/>
      <c r="AO184" s="91"/>
      <c r="AP184" s="91"/>
      <c r="AQ184" s="53"/>
    </row>
    <row r="185" spans="1:43" s="2" customFormat="1" ht="51" customHeight="1">
      <c r="A185" s="120">
        <v>183</v>
      </c>
      <c r="B185" s="53"/>
      <c r="C185" s="53"/>
      <c r="D185" s="90"/>
      <c r="E185" s="122"/>
      <c r="F185" s="102" t="str">
        <f t="shared" si="4"/>
        <v/>
      </c>
      <c r="G185" s="53"/>
      <c r="H185" s="53"/>
      <c r="I185" s="53"/>
      <c r="J185" s="91"/>
      <c r="K185" s="53"/>
      <c r="L185" s="53"/>
      <c r="M185" s="53"/>
      <c r="N185" s="53"/>
      <c r="O185" s="53"/>
      <c r="P185" s="53"/>
      <c r="Q185" s="53"/>
      <c r="R185" s="59"/>
      <c r="S185" s="123"/>
      <c r="T185" s="123"/>
      <c r="U185" s="87"/>
      <c r="V185" s="87"/>
      <c r="W185" s="53"/>
      <c r="X185" s="102" t="str">
        <f>IFERROR(VLOOKUP(W185,Specifications!A:B,2,FALSE),"")</f>
        <v/>
      </c>
      <c r="Y185" s="92"/>
      <c r="Z185" s="53"/>
      <c r="AA185" s="53"/>
      <c r="AB185" s="53"/>
      <c r="AC185" s="59"/>
      <c r="AD185" s="59"/>
      <c r="AE185" s="59"/>
      <c r="AF185" s="53"/>
      <c r="AG185" s="58"/>
      <c r="AH185" s="53"/>
      <c r="AI185" s="102" t="str">
        <f t="shared" si="5"/>
        <v/>
      </c>
      <c r="AJ185" s="53"/>
      <c r="AK185" s="88"/>
      <c r="AL185" s="88"/>
      <c r="AM185" s="53"/>
      <c r="AN185" s="59"/>
      <c r="AO185" s="91"/>
      <c r="AP185" s="91"/>
      <c r="AQ185" s="53"/>
    </row>
    <row r="186" spans="1:43" s="2" customFormat="1" ht="51" customHeight="1">
      <c r="A186" s="120">
        <v>184</v>
      </c>
      <c r="B186" s="53"/>
      <c r="C186" s="53"/>
      <c r="D186" s="90"/>
      <c r="E186" s="122"/>
      <c r="F186" s="102" t="str">
        <f t="shared" si="4"/>
        <v/>
      </c>
      <c r="G186" s="53"/>
      <c r="H186" s="53"/>
      <c r="I186" s="53"/>
      <c r="J186" s="91"/>
      <c r="K186" s="53"/>
      <c r="L186" s="53"/>
      <c r="M186" s="53"/>
      <c r="N186" s="53"/>
      <c r="O186" s="53"/>
      <c r="P186" s="53"/>
      <c r="Q186" s="53"/>
      <c r="R186" s="59"/>
      <c r="S186" s="123"/>
      <c r="T186" s="123"/>
      <c r="U186" s="87"/>
      <c r="V186" s="87"/>
      <c r="W186" s="53"/>
      <c r="X186" s="102" t="str">
        <f>IFERROR(VLOOKUP(W186,Specifications!A:B,2,FALSE),"")</f>
        <v/>
      </c>
      <c r="Y186" s="92"/>
      <c r="Z186" s="53"/>
      <c r="AA186" s="53"/>
      <c r="AB186" s="53"/>
      <c r="AC186" s="59"/>
      <c r="AD186" s="59"/>
      <c r="AE186" s="59"/>
      <c r="AF186" s="53"/>
      <c r="AG186" s="58"/>
      <c r="AH186" s="53"/>
      <c r="AI186" s="102" t="str">
        <f t="shared" si="5"/>
        <v/>
      </c>
      <c r="AJ186" s="53"/>
      <c r="AK186" s="88"/>
      <c r="AL186" s="88"/>
      <c r="AM186" s="53"/>
      <c r="AN186" s="59"/>
      <c r="AO186" s="91"/>
      <c r="AP186" s="91"/>
      <c r="AQ186" s="53"/>
    </row>
    <row r="187" spans="1:43" s="2" customFormat="1" ht="51" customHeight="1">
      <c r="A187" s="120">
        <v>185</v>
      </c>
      <c r="B187" s="53"/>
      <c r="C187" s="53"/>
      <c r="D187" s="90"/>
      <c r="E187" s="122"/>
      <c r="F187" s="102" t="str">
        <f t="shared" si="4"/>
        <v/>
      </c>
      <c r="G187" s="53"/>
      <c r="H187" s="53"/>
      <c r="I187" s="53"/>
      <c r="J187" s="91"/>
      <c r="K187" s="53"/>
      <c r="L187" s="53"/>
      <c r="M187" s="53"/>
      <c r="N187" s="53"/>
      <c r="O187" s="53"/>
      <c r="P187" s="53"/>
      <c r="Q187" s="53"/>
      <c r="R187" s="59"/>
      <c r="S187" s="123"/>
      <c r="T187" s="123"/>
      <c r="U187" s="87"/>
      <c r="V187" s="87"/>
      <c r="W187" s="53"/>
      <c r="X187" s="102" t="str">
        <f>IFERROR(VLOOKUP(W187,Specifications!A:B,2,FALSE),"")</f>
        <v/>
      </c>
      <c r="Y187" s="92"/>
      <c r="Z187" s="53"/>
      <c r="AA187" s="53"/>
      <c r="AB187" s="53"/>
      <c r="AC187" s="59"/>
      <c r="AD187" s="59"/>
      <c r="AE187" s="59"/>
      <c r="AF187" s="53"/>
      <c r="AG187" s="58"/>
      <c r="AH187" s="53"/>
      <c r="AI187" s="102" t="str">
        <f t="shared" si="5"/>
        <v/>
      </c>
      <c r="AJ187" s="53"/>
      <c r="AK187" s="88"/>
      <c r="AL187" s="88"/>
      <c r="AM187" s="53"/>
      <c r="AN187" s="59"/>
      <c r="AO187" s="91"/>
      <c r="AP187" s="91"/>
      <c r="AQ187" s="53"/>
    </row>
    <row r="188" spans="1:43" s="2" customFormat="1" ht="51" customHeight="1">
      <c r="A188" s="120">
        <v>186</v>
      </c>
      <c r="B188" s="53"/>
      <c r="C188" s="53"/>
      <c r="D188" s="90"/>
      <c r="E188" s="122"/>
      <c r="F188" s="102" t="str">
        <f t="shared" si="4"/>
        <v/>
      </c>
      <c r="G188" s="53"/>
      <c r="H188" s="53"/>
      <c r="I188" s="53"/>
      <c r="J188" s="91"/>
      <c r="K188" s="53"/>
      <c r="L188" s="53"/>
      <c r="M188" s="53"/>
      <c r="N188" s="53"/>
      <c r="O188" s="53"/>
      <c r="P188" s="53"/>
      <c r="Q188" s="53"/>
      <c r="R188" s="59"/>
      <c r="S188" s="123"/>
      <c r="T188" s="123"/>
      <c r="U188" s="87"/>
      <c r="V188" s="87"/>
      <c r="W188" s="53"/>
      <c r="X188" s="102" t="str">
        <f>IFERROR(VLOOKUP(W188,Specifications!A:B,2,FALSE),"")</f>
        <v/>
      </c>
      <c r="Y188" s="92"/>
      <c r="Z188" s="53"/>
      <c r="AA188" s="53"/>
      <c r="AB188" s="53"/>
      <c r="AC188" s="59"/>
      <c r="AD188" s="59"/>
      <c r="AE188" s="59"/>
      <c r="AF188" s="53"/>
      <c r="AG188" s="58"/>
      <c r="AH188" s="53"/>
      <c r="AI188" s="102" t="str">
        <f t="shared" si="5"/>
        <v/>
      </c>
      <c r="AJ188" s="53"/>
      <c r="AK188" s="88"/>
      <c r="AL188" s="88"/>
      <c r="AM188" s="53"/>
      <c r="AN188" s="59"/>
      <c r="AO188" s="91"/>
      <c r="AP188" s="91"/>
      <c r="AQ188" s="53"/>
    </row>
    <row r="189" spans="1:43" s="2" customFormat="1" ht="51" customHeight="1">
      <c r="A189" s="120">
        <v>187</v>
      </c>
      <c r="B189" s="53"/>
      <c r="C189" s="53"/>
      <c r="D189" s="90"/>
      <c r="E189" s="122"/>
      <c r="F189" s="102" t="str">
        <f t="shared" si="4"/>
        <v/>
      </c>
      <c r="G189" s="53"/>
      <c r="H189" s="53"/>
      <c r="I189" s="53"/>
      <c r="J189" s="91"/>
      <c r="K189" s="53"/>
      <c r="L189" s="53"/>
      <c r="M189" s="53"/>
      <c r="N189" s="53"/>
      <c r="O189" s="53"/>
      <c r="P189" s="53"/>
      <c r="Q189" s="53"/>
      <c r="R189" s="59"/>
      <c r="S189" s="123"/>
      <c r="T189" s="123"/>
      <c r="U189" s="87"/>
      <c r="V189" s="87"/>
      <c r="W189" s="53"/>
      <c r="X189" s="102" t="str">
        <f>IFERROR(VLOOKUP(W189,Specifications!A:B,2,FALSE),"")</f>
        <v/>
      </c>
      <c r="Y189" s="92"/>
      <c r="Z189" s="53"/>
      <c r="AA189" s="53"/>
      <c r="AB189" s="53"/>
      <c r="AC189" s="59"/>
      <c r="AD189" s="59"/>
      <c r="AE189" s="59"/>
      <c r="AF189" s="53"/>
      <c r="AG189" s="58"/>
      <c r="AH189" s="53"/>
      <c r="AI189" s="102" t="str">
        <f t="shared" si="5"/>
        <v/>
      </c>
      <c r="AJ189" s="53"/>
      <c r="AK189" s="88"/>
      <c r="AL189" s="88"/>
      <c r="AM189" s="53"/>
      <c r="AN189" s="59"/>
      <c r="AO189" s="91"/>
      <c r="AP189" s="91"/>
      <c r="AQ189" s="53"/>
    </row>
    <row r="190" spans="1:43" s="2" customFormat="1" ht="51" customHeight="1">
      <c r="A190" s="120">
        <v>188</v>
      </c>
      <c r="B190" s="53"/>
      <c r="C190" s="53"/>
      <c r="D190" s="90"/>
      <c r="E190" s="122"/>
      <c r="F190" s="102" t="str">
        <f t="shared" si="4"/>
        <v/>
      </c>
      <c r="G190" s="53"/>
      <c r="H190" s="53"/>
      <c r="I190" s="53"/>
      <c r="J190" s="91"/>
      <c r="K190" s="53"/>
      <c r="L190" s="53"/>
      <c r="M190" s="53"/>
      <c r="N190" s="53"/>
      <c r="O190" s="53"/>
      <c r="P190" s="53"/>
      <c r="Q190" s="53"/>
      <c r="R190" s="59"/>
      <c r="S190" s="123"/>
      <c r="T190" s="123"/>
      <c r="U190" s="87"/>
      <c r="V190" s="87"/>
      <c r="W190" s="53"/>
      <c r="X190" s="102" t="str">
        <f>IFERROR(VLOOKUP(W190,Specifications!A:B,2,FALSE),"")</f>
        <v/>
      </c>
      <c r="Y190" s="92"/>
      <c r="Z190" s="53"/>
      <c r="AA190" s="53"/>
      <c r="AB190" s="53"/>
      <c r="AC190" s="59"/>
      <c r="AD190" s="59"/>
      <c r="AE190" s="59"/>
      <c r="AF190" s="53"/>
      <c r="AG190" s="58"/>
      <c r="AH190" s="53"/>
      <c r="AI190" s="102" t="str">
        <f t="shared" si="5"/>
        <v/>
      </c>
      <c r="AJ190" s="53"/>
      <c r="AK190" s="88"/>
      <c r="AL190" s="88"/>
      <c r="AM190" s="53"/>
      <c r="AN190" s="59"/>
      <c r="AO190" s="91"/>
      <c r="AP190" s="91"/>
      <c r="AQ190" s="53"/>
    </row>
    <row r="191" spans="1:43" s="2" customFormat="1" ht="51" customHeight="1">
      <c r="A191" s="120">
        <v>189</v>
      </c>
      <c r="B191" s="53"/>
      <c r="C191" s="53"/>
      <c r="D191" s="90"/>
      <c r="E191" s="122"/>
      <c r="F191" s="102" t="str">
        <f t="shared" si="4"/>
        <v/>
      </c>
      <c r="G191" s="53"/>
      <c r="H191" s="53"/>
      <c r="I191" s="53"/>
      <c r="J191" s="91"/>
      <c r="K191" s="53"/>
      <c r="L191" s="53"/>
      <c r="M191" s="53"/>
      <c r="N191" s="53"/>
      <c r="O191" s="53"/>
      <c r="P191" s="53"/>
      <c r="Q191" s="53"/>
      <c r="R191" s="59"/>
      <c r="S191" s="123"/>
      <c r="T191" s="123"/>
      <c r="U191" s="87"/>
      <c r="V191" s="87"/>
      <c r="W191" s="53"/>
      <c r="X191" s="102" t="str">
        <f>IFERROR(VLOOKUP(W191,Specifications!A:B,2,FALSE),"")</f>
        <v/>
      </c>
      <c r="Y191" s="92"/>
      <c r="Z191" s="53"/>
      <c r="AA191" s="53"/>
      <c r="AB191" s="53"/>
      <c r="AC191" s="59"/>
      <c r="AD191" s="59"/>
      <c r="AE191" s="59"/>
      <c r="AF191" s="53"/>
      <c r="AG191" s="58"/>
      <c r="AH191" s="53"/>
      <c r="AI191" s="102" t="str">
        <f t="shared" si="5"/>
        <v/>
      </c>
      <c r="AJ191" s="53"/>
      <c r="AK191" s="88"/>
      <c r="AL191" s="88"/>
      <c r="AM191" s="53"/>
      <c r="AN191" s="59"/>
      <c r="AO191" s="91"/>
      <c r="AP191" s="91"/>
      <c r="AQ191" s="53"/>
    </row>
    <row r="192" spans="1:43" s="2" customFormat="1" ht="51" customHeight="1">
      <c r="A192" s="120">
        <v>190</v>
      </c>
      <c r="B192" s="53"/>
      <c r="C192" s="53"/>
      <c r="D192" s="90"/>
      <c r="E192" s="122"/>
      <c r="F192" s="102" t="str">
        <f t="shared" si="4"/>
        <v/>
      </c>
      <c r="G192" s="53"/>
      <c r="H192" s="53"/>
      <c r="I192" s="53"/>
      <c r="J192" s="91"/>
      <c r="K192" s="53"/>
      <c r="L192" s="53"/>
      <c r="M192" s="53"/>
      <c r="N192" s="53"/>
      <c r="O192" s="53"/>
      <c r="P192" s="53"/>
      <c r="Q192" s="53"/>
      <c r="R192" s="59"/>
      <c r="S192" s="123"/>
      <c r="T192" s="123"/>
      <c r="U192" s="87"/>
      <c r="V192" s="87"/>
      <c r="W192" s="53"/>
      <c r="X192" s="102" t="str">
        <f>IFERROR(VLOOKUP(W192,Specifications!A:B,2,FALSE),"")</f>
        <v/>
      </c>
      <c r="Y192" s="92"/>
      <c r="Z192" s="53"/>
      <c r="AA192" s="53"/>
      <c r="AB192" s="53"/>
      <c r="AC192" s="59"/>
      <c r="AD192" s="59"/>
      <c r="AE192" s="59"/>
      <c r="AF192" s="53"/>
      <c r="AG192" s="58"/>
      <c r="AH192" s="53"/>
      <c r="AI192" s="102" t="str">
        <f t="shared" si="5"/>
        <v/>
      </c>
      <c r="AJ192" s="53"/>
      <c r="AK192" s="88"/>
      <c r="AL192" s="88"/>
      <c r="AM192" s="53"/>
      <c r="AN192" s="59"/>
      <c r="AO192" s="91"/>
      <c r="AP192" s="91"/>
      <c r="AQ192" s="53"/>
    </row>
    <row r="193" spans="1:43" s="2" customFormat="1" ht="51" customHeight="1">
      <c r="A193" s="120">
        <v>191</v>
      </c>
      <c r="B193" s="53"/>
      <c r="C193" s="53"/>
      <c r="D193" s="90"/>
      <c r="E193" s="122"/>
      <c r="F193" s="102" t="str">
        <f t="shared" si="4"/>
        <v/>
      </c>
      <c r="G193" s="53"/>
      <c r="H193" s="53"/>
      <c r="I193" s="53"/>
      <c r="J193" s="91"/>
      <c r="K193" s="53"/>
      <c r="L193" s="53"/>
      <c r="M193" s="53"/>
      <c r="N193" s="53"/>
      <c r="O193" s="53"/>
      <c r="P193" s="53"/>
      <c r="Q193" s="53"/>
      <c r="R193" s="59"/>
      <c r="S193" s="123"/>
      <c r="T193" s="123"/>
      <c r="U193" s="87"/>
      <c r="V193" s="87"/>
      <c r="W193" s="53"/>
      <c r="X193" s="102" t="str">
        <f>IFERROR(VLOOKUP(W193,Specifications!A:B,2,FALSE),"")</f>
        <v/>
      </c>
      <c r="Y193" s="92"/>
      <c r="Z193" s="53"/>
      <c r="AA193" s="53"/>
      <c r="AB193" s="53"/>
      <c r="AC193" s="59"/>
      <c r="AD193" s="59"/>
      <c r="AE193" s="59"/>
      <c r="AF193" s="53"/>
      <c r="AG193" s="58"/>
      <c r="AH193" s="53"/>
      <c r="AI193" s="102" t="str">
        <f t="shared" si="5"/>
        <v/>
      </c>
      <c r="AJ193" s="53"/>
      <c r="AK193" s="88"/>
      <c r="AL193" s="88"/>
      <c r="AM193" s="53"/>
      <c r="AN193" s="59"/>
      <c r="AO193" s="91"/>
      <c r="AP193" s="91"/>
      <c r="AQ193" s="53"/>
    </row>
    <row r="194" spans="1:43" s="2" customFormat="1" ht="51" customHeight="1">
      <c r="A194" s="120">
        <v>192</v>
      </c>
      <c r="B194" s="53"/>
      <c r="C194" s="53"/>
      <c r="D194" s="90"/>
      <c r="E194" s="122"/>
      <c r="F194" s="102" t="str">
        <f t="shared" si="4"/>
        <v/>
      </c>
      <c r="G194" s="53"/>
      <c r="H194" s="53"/>
      <c r="I194" s="53"/>
      <c r="J194" s="91"/>
      <c r="K194" s="53"/>
      <c r="L194" s="53"/>
      <c r="M194" s="53"/>
      <c r="N194" s="53"/>
      <c r="O194" s="53"/>
      <c r="P194" s="53"/>
      <c r="Q194" s="53"/>
      <c r="R194" s="59"/>
      <c r="S194" s="123"/>
      <c r="T194" s="123"/>
      <c r="U194" s="87"/>
      <c r="V194" s="87"/>
      <c r="W194" s="53"/>
      <c r="X194" s="102" t="str">
        <f>IFERROR(VLOOKUP(W194,Specifications!A:B,2,FALSE),"")</f>
        <v/>
      </c>
      <c r="Y194" s="92"/>
      <c r="Z194" s="53"/>
      <c r="AA194" s="53"/>
      <c r="AB194" s="53"/>
      <c r="AC194" s="59"/>
      <c r="AD194" s="59"/>
      <c r="AE194" s="59"/>
      <c r="AF194" s="53"/>
      <c r="AG194" s="58"/>
      <c r="AH194" s="53"/>
      <c r="AI194" s="102" t="str">
        <f t="shared" si="5"/>
        <v/>
      </c>
      <c r="AJ194" s="53"/>
      <c r="AK194" s="88"/>
      <c r="AL194" s="88"/>
      <c r="AM194" s="53"/>
      <c r="AN194" s="59"/>
      <c r="AO194" s="91"/>
      <c r="AP194" s="91"/>
      <c r="AQ194" s="53"/>
    </row>
    <row r="195" spans="1:43" s="2" customFormat="1" ht="51" customHeight="1">
      <c r="A195" s="120">
        <v>193</v>
      </c>
      <c r="B195" s="53"/>
      <c r="C195" s="53"/>
      <c r="D195" s="90"/>
      <c r="E195" s="122"/>
      <c r="F195" s="102" t="str">
        <f t="shared" ref="F195:F258" si="6">IF(ISBLANK(B195),"",IF(ISBLANK(E195),0,1))</f>
        <v/>
      </c>
      <c r="G195" s="53"/>
      <c r="H195" s="53"/>
      <c r="I195" s="53"/>
      <c r="J195" s="91"/>
      <c r="K195" s="53"/>
      <c r="L195" s="53"/>
      <c r="M195" s="53"/>
      <c r="N195" s="53"/>
      <c r="O195" s="53"/>
      <c r="P195" s="53"/>
      <c r="Q195" s="53"/>
      <c r="R195" s="59"/>
      <c r="S195" s="123"/>
      <c r="T195" s="123"/>
      <c r="U195" s="87"/>
      <c r="V195" s="87"/>
      <c r="W195" s="53"/>
      <c r="X195" s="102" t="str">
        <f>IFERROR(VLOOKUP(W195,Specifications!A:B,2,FALSE),"")</f>
        <v/>
      </c>
      <c r="Y195" s="92"/>
      <c r="Z195" s="53"/>
      <c r="AA195" s="53"/>
      <c r="AB195" s="53"/>
      <c r="AC195" s="59"/>
      <c r="AD195" s="59"/>
      <c r="AE195" s="59"/>
      <c r="AF195" s="53"/>
      <c r="AG195" s="58"/>
      <c r="AH195" s="53"/>
      <c r="AI195" s="102" t="str">
        <f t="shared" ref="AI195:AI258" si="7">IF(ISBLANK(B195),"",IF(ISBLANK(AH195),0,1))</f>
        <v/>
      </c>
      <c r="AJ195" s="53"/>
      <c r="AK195" s="88"/>
      <c r="AL195" s="88"/>
      <c r="AM195" s="53"/>
      <c r="AN195" s="59"/>
      <c r="AO195" s="91"/>
      <c r="AP195" s="91"/>
      <c r="AQ195" s="53"/>
    </row>
    <row r="196" spans="1:43" s="2" customFormat="1" ht="51" customHeight="1">
      <c r="A196" s="120">
        <v>194</v>
      </c>
      <c r="B196" s="53"/>
      <c r="C196" s="53"/>
      <c r="D196" s="90"/>
      <c r="E196" s="122"/>
      <c r="F196" s="102" t="str">
        <f t="shared" si="6"/>
        <v/>
      </c>
      <c r="G196" s="53"/>
      <c r="H196" s="53"/>
      <c r="I196" s="53"/>
      <c r="J196" s="91"/>
      <c r="K196" s="53"/>
      <c r="L196" s="53"/>
      <c r="M196" s="53"/>
      <c r="N196" s="53"/>
      <c r="O196" s="53"/>
      <c r="P196" s="53"/>
      <c r="Q196" s="53"/>
      <c r="R196" s="59"/>
      <c r="S196" s="123"/>
      <c r="T196" s="123"/>
      <c r="U196" s="87"/>
      <c r="V196" s="87"/>
      <c r="W196" s="53"/>
      <c r="X196" s="102" t="str">
        <f>IFERROR(VLOOKUP(W196,Specifications!A:B,2,FALSE),"")</f>
        <v/>
      </c>
      <c r="Y196" s="92"/>
      <c r="Z196" s="53"/>
      <c r="AA196" s="53"/>
      <c r="AB196" s="53"/>
      <c r="AC196" s="59"/>
      <c r="AD196" s="59"/>
      <c r="AE196" s="59"/>
      <c r="AF196" s="53"/>
      <c r="AG196" s="58"/>
      <c r="AH196" s="53"/>
      <c r="AI196" s="102" t="str">
        <f t="shared" si="7"/>
        <v/>
      </c>
      <c r="AJ196" s="53"/>
      <c r="AK196" s="88"/>
      <c r="AL196" s="88"/>
      <c r="AM196" s="53"/>
      <c r="AN196" s="59"/>
      <c r="AO196" s="91"/>
      <c r="AP196" s="91"/>
      <c r="AQ196" s="53"/>
    </row>
    <row r="197" spans="1:43" s="2" customFormat="1" ht="51" customHeight="1">
      <c r="A197" s="120">
        <v>195</v>
      </c>
      <c r="B197" s="53"/>
      <c r="C197" s="53"/>
      <c r="D197" s="90"/>
      <c r="E197" s="122"/>
      <c r="F197" s="102" t="str">
        <f t="shared" si="6"/>
        <v/>
      </c>
      <c r="G197" s="53"/>
      <c r="H197" s="53"/>
      <c r="I197" s="53"/>
      <c r="J197" s="91"/>
      <c r="K197" s="53"/>
      <c r="L197" s="53"/>
      <c r="M197" s="53"/>
      <c r="N197" s="53"/>
      <c r="O197" s="53"/>
      <c r="P197" s="53"/>
      <c r="Q197" s="53"/>
      <c r="R197" s="59"/>
      <c r="S197" s="123"/>
      <c r="T197" s="123"/>
      <c r="U197" s="87"/>
      <c r="V197" s="87"/>
      <c r="W197" s="53"/>
      <c r="X197" s="102" t="str">
        <f>IFERROR(VLOOKUP(W197,Specifications!A:B,2,FALSE),"")</f>
        <v/>
      </c>
      <c r="Y197" s="92"/>
      <c r="Z197" s="53"/>
      <c r="AA197" s="53"/>
      <c r="AB197" s="53"/>
      <c r="AC197" s="59"/>
      <c r="AD197" s="59"/>
      <c r="AE197" s="59"/>
      <c r="AF197" s="53"/>
      <c r="AG197" s="58"/>
      <c r="AH197" s="53"/>
      <c r="AI197" s="102" t="str">
        <f t="shared" si="7"/>
        <v/>
      </c>
      <c r="AJ197" s="53"/>
      <c r="AK197" s="88"/>
      <c r="AL197" s="88"/>
      <c r="AM197" s="53"/>
      <c r="AN197" s="59"/>
      <c r="AO197" s="91"/>
      <c r="AP197" s="91"/>
      <c r="AQ197" s="53"/>
    </row>
    <row r="198" spans="1:43" s="2" customFormat="1" ht="51" customHeight="1">
      <c r="A198" s="120">
        <v>196</v>
      </c>
      <c r="B198" s="53"/>
      <c r="C198" s="53"/>
      <c r="D198" s="90"/>
      <c r="E198" s="122"/>
      <c r="F198" s="102" t="str">
        <f t="shared" si="6"/>
        <v/>
      </c>
      <c r="G198" s="53"/>
      <c r="H198" s="53"/>
      <c r="I198" s="53"/>
      <c r="J198" s="91"/>
      <c r="K198" s="53"/>
      <c r="L198" s="53"/>
      <c r="M198" s="53"/>
      <c r="N198" s="53"/>
      <c r="O198" s="53"/>
      <c r="P198" s="53"/>
      <c r="Q198" s="53"/>
      <c r="R198" s="59"/>
      <c r="S198" s="123"/>
      <c r="T198" s="123"/>
      <c r="U198" s="87"/>
      <c r="V198" s="87"/>
      <c r="W198" s="53"/>
      <c r="X198" s="102" t="str">
        <f>IFERROR(VLOOKUP(W198,Specifications!A:B,2,FALSE),"")</f>
        <v/>
      </c>
      <c r="Y198" s="92"/>
      <c r="Z198" s="53"/>
      <c r="AA198" s="53"/>
      <c r="AB198" s="53"/>
      <c r="AC198" s="59"/>
      <c r="AD198" s="59"/>
      <c r="AE198" s="59"/>
      <c r="AF198" s="53"/>
      <c r="AG198" s="58"/>
      <c r="AH198" s="53"/>
      <c r="AI198" s="102" t="str">
        <f t="shared" si="7"/>
        <v/>
      </c>
      <c r="AJ198" s="53"/>
      <c r="AK198" s="88"/>
      <c r="AL198" s="88"/>
      <c r="AM198" s="53"/>
      <c r="AN198" s="59"/>
      <c r="AO198" s="91"/>
      <c r="AP198" s="91"/>
      <c r="AQ198" s="53"/>
    </row>
    <row r="199" spans="1:43" s="2" customFormat="1" ht="51" customHeight="1">
      <c r="A199" s="120">
        <v>197</v>
      </c>
      <c r="B199" s="53"/>
      <c r="C199" s="53"/>
      <c r="D199" s="90"/>
      <c r="E199" s="122"/>
      <c r="F199" s="102" t="str">
        <f t="shared" si="6"/>
        <v/>
      </c>
      <c r="G199" s="53"/>
      <c r="H199" s="53"/>
      <c r="I199" s="53"/>
      <c r="J199" s="91"/>
      <c r="K199" s="53"/>
      <c r="L199" s="53"/>
      <c r="M199" s="53"/>
      <c r="N199" s="53"/>
      <c r="O199" s="53"/>
      <c r="P199" s="53"/>
      <c r="Q199" s="53"/>
      <c r="R199" s="59"/>
      <c r="S199" s="123"/>
      <c r="T199" s="123"/>
      <c r="U199" s="87"/>
      <c r="V199" s="87"/>
      <c r="W199" s="53"/>
      <c r="X199" s="102" t="str">
        <f>IFERROR(VLOOKUP(W199,Specifications!A:B,2,FALSE),"")</f>
        <v/>
      </c>
      <c r="Y199" s="92"/>
      <c r="Z199" s="53"/>
      <c r="AA199" s="53"/>
      <c r="AB199" s="53"/>
      <c r="AC199" s="59"/>
      <c r="AD199" s="59"/>
      <c r="AE199" s="59"/>
      <c r="AF199" s="53"/>
      <c r="AG199" s="58"/>
      <c r="AH199" s="53"/>
      <c r="AI199" s="102" t="str">
        <f t="shared" si="7"/>
        <v/>
      </c>
      <c r="AJ199" s="53"/>
      <c r="AK199" s="88"/>
      <c r="AL199" s="88"/>
      <c r="AM199" s="53"/>
      <c r="AN199" s="59"/>
      <c r="AO199" s="91"/>
      <c r="AP199" s="91"/>
      <c r="AQ199" s="53"/>
    </row>
    <row r="200" spans="1:43" s="2" customFormat="1" ht="51" customHeight="1">
      <c r="A200" s="120">
        <v>198</v>
      </c>
      <c r="B200" s="53"/>
      <c r="C200" s="53"/>
      <c r="D200" s="90"/>
      <c r="E200" s="122"/>
      <c r="F200" s="102" t="str">
        <f t="shared" si="6"/>
        <v/>
      </c>
      <c r="G200" s="53"/>
      <c r="H200" s="53"/>
      <c r="I200" s="53"/>
      <c r="J200" s="91"/>
      <c r="K200" s="53"/>
      <c r="L200" s="53"/>
      <c r="M200" s="53"/>
      <c r="N200" s="53"/>
      <c r="O200" s="53"/>
      <c r="P200" s="53"/>
      <c r="Q200" s="53"/>
      <c r="R200" s="59"/>
      <c r="S200" s="123"/>
      <c r="T200" s="123"/>
      <c r="U200" s="87"/>
      <c r="V200" s="87"/>
      <c r="W200" s="53"/>
      <c r="X200" s="102" t="str">
        <f>IFERROR(VLOOKUP(W200,Specifications!A:B,2,FALSE),"")</f>
        <v/>
      </c>
      <c r="Y200" s="92"/>
      <c r="Z200" s="53"/>
      <c r="AA200" s="53"/>
      <c r="AB200" s="53"/>
      <c r="AC200" s="59"/>
      <c r="AD200" s="59"/>
      <c r="AE200" s="59"/>
      <c r="AF200" s="53"/>
      <c r="AG200" s="58"/>
      <c r="AH200" s="53"/>
      <c r="AI200" s="102" t="str">
        <f t="shared" si="7"/>
        <v/>
      </c>
      <c r="AJ200" s="53"/>
      <c r="AK200" s="88"/>
      <c r="AL200" s="88"/>
      <c r="AM200" s="53"/>
      <c r="AN200" s="59"/>
      <c r="AO200" s="91"/>
      <c r="AP200" s="91"/>
      <c r="AQ200" s="53"/>
    </row>
    <row r="201" spans="1:43" s="2" customFormat="1" ht="51" customHeight="1">
      <c r="A201" s="120">
        <v>199</v>
      </c>
      <c r="B201" s="53"/>
      <c r="C201" s="53"/>
      <c r="D201" s="90"/>
      <c r="E201" s="122"/>
      <c r="F201" s="102" t="str">
        <f t="shared" si="6"/>
        <v/>
      </c>
      <c r="G201" s="53"/>
      <c r="H201" s="53"/>
      <c r="I201" s="53"/>
      <c r="J201" s="91"/>
      <c r="K201" s="53"/>
      <c r="L201" s="53"/>
      <c r="M201" s="53"/>
      <c r="N201" s="53"/>
      <c r="O201" s="53"/>
      <c r="P201" s="53"/>
      <c r="Q201" s="53"/>
      <c r="R201" s="59"/>
      <c r="S201" s="123"/>
      <c r="T201" s="123"/>
      <c r="U201" s="87"/>
      <c r="V201" s="87"/>
      <c r="W201" s="53"/>
      <c r="X201" s="102" t="str">
        <f>IFERROR(VLOOKUP(W201,Specifications!A:B,2,FALSE),"")</f>
        <v/>
      </c>
      <c r="Y201" s="92"/>
      <c r="Z201" s="53"/>
      <c r="AA201" s="53"/>
      <c r="AB201" s="53"/>
      <c r="AC201" s="59"/>
      <c r="AD201" s="59"/>
      <c r="AE201" s="59"/>
      <c r="AF201" s="53"/>
      <c r="AG201" s="58"/>
      <c r="AH201" s="53"/>
      <c r="AI201" s="102" t="str">
        <f t="shared" si="7"/>
        <v/>
      </c>
      <c r="AJ201" s="53"/>
      <c r="AK201" s="88"/>
      <c r="AL201" s="88"/>
      <c r="AM201" s="53"/>
      <c r="AN201" s="59"/>
      <c r="AO201" s="91"/>
      <c r="AP201" s="91"/>
      <c r="AQ201" s="53"/>
    </row>
    <row r="202" spans="1:43" s="2" customFormat="1" ht="51" customHeight="1">
      <c r="A202" s="120">
        <v>200</v>
      </c>
      <c r="B202" s="53"/>
      <c r="C202" s="53"/>
      <c r="D202" s="90"/>
      <c r="E202" s="122"/>
      <c r="F202" s="102" t="str">
        <f t="shared" si="6"/>
        <v/>
      </c>
      <c r="G202" s="53"/>
      <c r="H202" s="53"/>
      <c r="I202" s="53"/>
      <c r="J202" s="91"/>
      <c r="K202" s="53"/>
      <c r="L202" s="53"/>
      <c r="M202" s="53"/>
      <c r="N202" s="53"/>
      <c r="O202" s="53"/>
      <c r="P202" s="53"/>
      <c r="Q202" s="53"/>
      <c r="R202" s="59"/>
      <c r="S202" s="123"/>
      <c r="T202" s="123"/>
      <c r="U202" s="87"/>
      <c r="V202" s="87"/>
      <c r="W202" s="53"/>
      <c r="X202" s="102" t="str">
        <f>IFERROR(VLOOKUP(W202,Specifications!A:B,2,FALSE),"")</f>
        <v/>
      </c>
      <c r="Y202" s="92"/>
      <c r="Z202" s="53"/>
      <c r="AA202" s="53"/>
      <c r="AB202" s="53"/>
      <c r="AC202" s="59"/>
      <c r="AD202" s="59"/>
      <c r="AE202" s="59"/>
      <c r="AF202" s="53"/>
      <c r="AG202" s="58"/>
      <c r="AH202" s="53"/>
      <c r="AI202" s="102" t="str">
        <f t="shared" si="7"/>
        <v/>
      </c>
      <c r="AJ202" s="53"/>
      <c r="AK202" s="88"/>
      <c r="AL202" s="88"/>
      <c r="AM202" s="53"/>
      <c r="AN202" s="59"/>
      <c r="AO202" s="91"/>
      <c r="AP202" s="91"/>
      <c r="AQ202" s="53"/>
    </row>
    <row r="203" spans="1:43" s="2" customFormat="1" ht="51" customHeight="1">
      <c r="A203" s="120">
        <v>201</v>
      </c>
      <c r="B203" s="53"/>
      <c r="C203" s="53"/>
      <c r="D203" s="90"/>
      <c r="E203" s="122"/>
      <c r="F203" s="102" t="str">
        <f t="shared" si="6"/>
        <v/>
      </c>
      <c r="G203" s="53"/>
      <c r="H203" s="53"/>
      <c r="I203" s="53"/>
      <c r="J203" s="91"/>
      <c r="K203" s="53"/>
      <c r="L203" s="53"/>
      <c r="M203" s="53"/>
      <c r="N203" s="53"/>
      <c r="O203" s="53"/>
      <c r="P203" s="53"/>
      <c r="Q203" s="53"/>
      <c r="R203" s="59"/>
      <c r="S203" s="123"/>
      <c r="T203" s="123"/>
      <c r="U203" s="87"/>
      <c r="V203" s="87"/>
      <c r="W203" s="53"/>
      <c r="X203" s="102" t="str">
        <f>IFERROR(VLOOKUP(W203,Specifications!A:B,2,FALSE),"")</f>
        <v/>
      </c>
      <c r="Y203" s="92"/>
      <c r="Z203" s="53"/>
      <c r="AA203" s="53"/>
      <c r="AB203" s="53"/>
      <c r="AC203" s="59"/>
      <c r="AD203" s="59"/>
      <c r="AE203" s="59"/>
      <c r="AF203" s="53"/>
      <c r="AG203" s="58"/>
      <c r="AH203" s="53"/>
      <c r="AI203" s="102" t="str">
        <f t="shared" si="7"/>
        <v/>
      </c>
      <c r="AJ203" s="53"/>
      <c r="AK203" s="88"/>
      <c r="AL203" s="88"/>
      <c r="AM203" s="53"/>
      <c r="AN203" s="59"/>
      <c r="AO203" s="91"/>
      <c r="AP203" s="91"/>
      <c r="AQ203" s="53"/>
    </row>
    <row r="204" spans="1:43" s="2" customFormat="1" ht="51" customHeight="1">
      <c r="A204" s="120">
        <v>202</v>
      </c>
      <c r="B204" s="53"/>
      <c r="C204" s="53"/>
      <c r="D204" s="90"/>
      <c r="E204" s="122"/>
      <c r="F204" s="102" t="str">
        <f t="shared" si="6"/>
        <v/>
      </c>
      <c r="G204" s="53"/>
      <c r="H204" s="53"/>
      <c r="I204" s="53"/>
      <c r="J204" s="91"/>
      <c r="K204" s="53"/>
      <c r="L204" s="53"/>
      <c r="M204" s="53"/>
      <c r="N204" s="53"/>
      <c r="O204" s="53"/>
      <c r="P204" s="53"/>
      <c r="Q204" s="53"/>
      <c r="R204" s="59"/>
      <c r="S204" s="123"/>
      <c r="T204" s="123"/>
      <c r="U204" s="87"/>
      <c r="V204" s="87"/>
      <c r="W204" s="53"/>
      <c r="X204" s="102" t="str">
        <f>IFERROR(VLOOKUP(W204,Specifications!A:B,2,FALSE),"")</f>
        <v/>
      </c>
      <c r="Y204" s="92"/>
      <c r="Z204" s="53"/>
      <c r="AA204" s="53"/>
      <c r="AB204" s="53"/>
      <c r="AC204" s="59"/>
      <c r="AD204" s="59"/>
      <c r="AE204" s="59"/>
      <c r="AF204" s="53"/>
      <c r="AG204" s="58"/>
      <c r="AH204" s="53"/>
      <c r="AI204" s="102" t="str">
        <f t="shared" si="7"/>
        <v/>
      </c>
      <c r="AJ204" s="53"/>
      <c r="AK204" s="88"/>
      <c r="AL204" s="88"/>
      <c r="AM204" s="53"/>
      <c r="AN204" s="59"/>
      <c r="AO204" s="91"/>
      <c r="AP204" s="91"/>
      <c r="AQ204" s="53"/>
    </row>
    <row r="205" spans="1:43" s="2" customFormat="1" ht="51" customHeight="1">
      <c r="A205" s="120">
        <v>203</v>
      </c>
      <c r="B205" s="53"/>
      <c r="C205" s="53"/>
      <c r="D205" s="90"/>
      <c r="E205" s="122"/>
      <c r="F205" s="102" t="str">
        <f t="shared" si="6"/>
        <v/>
      </c>
      <c r="G205" s="53"/>
      <c r="H205" s="53"/>
      <c r="I205" s="53"/>
      <c r="J205" s="91"/>
      <c r="K205" s="53"/>
      <c r="L205" s="53"/>
      <c r="M205" s="53"/>
      <c r="N205" s="53"/>
      <c r="O205" s="53"/>
      <c r="P205" s="53"/>
      <c r="Q205" s="53"/>
      <c r="R205" s="59"/>
      <c r="S205" s="123"/>
      <c r="T205" s="123"/>
      <c r="U205" s="87"/>
      <c r="V205" s="87"/>
      <c r="W205" s="53"/>
      <c r="X205" s="102" t="str">
        <f>IFERROR(VLOOKUP(W205,Specifications!A:B,2,FALSE),"")</f>
        <v/>
      </c>
      <c r="Y205" s="92"/>
      <c r="Z205" s="53"/>
      <c r="AA205" s="53"/>
      <c r="AB205" s="53"/>
      <c r="AC205" s="59"/>
      <c r="AD205" s="59"/>
      <c r="AE205" s="59"/>
      <c r="AF205" s="53"/>
      <c r="AG205" s="58"/>
      <c r="AH205" s="53"/>
      <c r="AI205" s="102" t="str">
        <f t="shared" si="7"/>
        <v/>
      </c>
      <c r="AJ205" s="53"/>
      <c r="AK205" s="88"/>
      <c r="AL205" s="88"/>
      <c r="AM205" s="53"/>
      <c r="AN205" s="59"/>
      <c r="AO205" s="91"/>
      <c r="AP205" s="91"/>
      <c r="AQ205" s="53"/>
    </row>
    <row r="206" spans="1:43" s="2" customFormat="1" ht="51" customHeight="1">
      <c r="A206" s="120">
        <v>204</v>
      </c>
      <c r="B206" s="53"/>
      <c r="C206" s="53"/>
      <c r="D206" s="90"/>
      <c r="E206" s="122"/>
      <c r="F206" s="102" t="str">
        <f t="shared" si="6"/>
        <v/>
      </c>
      <c r="G206" s="53"/>
      <c r="H206" s="53"/>
      <c r="I206" s="53"/>
      <c r="J206" s="91"/>
      <c r="K206" s="53"/>
      <c r="L206" s="53"/>
      <c r="M206" s="53"/>
      <c r="N206" s="53"/>
      <c r="O206" s="53"/>
      <c r="P206" s="53"/>
      <c r="Q206" s="53"/>
      <c r="R206" s="59"/>
      <c r="S206" s="123"/>
      <c r="T206" s="123"/>
      <c r="U206" s="87"/>
      <c r="V206" s="87"/>
      <c r="W206" s="53"/>
      <c r="X206" s="102" t="str">
        <f>IFERROR(VLOOKUP(W206,Specifications!A:B,2,FALSE),"")</f>
        <v/>
      </c>
      <c r="Y206" s="92"/>
      <c r="Z206" s="53"/>
      <c r="AA206" s="53"/>
      <c r="AB206" s="53"/>
      <c r="AC206" s="59"/>
      <c r="AD206" s="59"/>
      <c r="AE206" s="59"/>
      <c r="AF206" s="53"/>
      <c r="AG206" s="58"/>
      <c r="AH206" s="53"/>
      <c r="AI206" s="102" t="str">
        <f t="shared" si="7"/>
        <v/>
      </c>
      <c r="AJ206" s="53"/>
      <c r="AK206" s="88"/>
      <c r="AL206" s="88"/>
      <c r="AM206" s="53"/>
      <c r="AN206" s="59"/>
      <c r="AO206" s="91"/>
      <c r="AP206" s="91"/>
      <c r="AQ206" s="53"/>
    </row>
    <row r="207" spans="1:43" s="2" customFormat="1" ht="51" customHeight="1">
      <c r="A207" s="120">
        <v>205</v>
      </c>
      <c r="B207" s="53"/>
      <c r="C207" s="53"/>
      <c r="D207" s="90"/>
      <c r="E207" s="122"/>
      <c r="F207" s="102" t="str">
        <f t="shared" si="6"/>
        <v/>
      </c>
      <c r="G207" s="53"/>
      <c r="H207" s="53"/>
      <c r="I207" s="53"/>
      <c r="J207" s="91"/>
      <c r="K207" s="53"/>
      <c r="L207" s="53"/>
      <c r="M207" s="53"/>
      <c r="N207" s="53"/>
      <c r="O207" s="53"/>
      <c r="P207" s="53"/>
      <c r="Q207" s="53"/>
      <c r="R207" s="59"/>
      <c r="S207" s="123"/>
      <c r="T207" s="123"/>
      <c r="U207" s="87"/>
      <c r="V207" s="87"/>
      <c r="W207" s="53"/>
      <c r="X207" s="102" t="str">
        <f>IFERROR(VLOOKUP(W207,Specifications!A:B,2,FALSE),"")</f>
        <v/>
      </c>
      <c r="Y207" s="92"/>
      <c r="Z207" s="53"/>
      <c r="AA207" s="53"/>
      <c r="AB207" s="53"/>
      <c r="AC207" s="59"/>
      <c r="AD207" s="59"/>
      <c r="AE207" s="59"/>
      <c r="AF207" s="53"/>
      <c r="AG207" s="58"/>
      <c r="AH207" s="53"/>
      <c r="AI207" s="102" t="str">
        <f t="shared" si="7"/>
        <v/>
      </c>
      <c r="AJ207" s="53"/>
      <c r="AK207" s="88"/>
      <c r="AL207" s="88"/>
      <c r="AM207" s="53"/>
      <c r="AN207" s="59"/>
      <c r="AO207" s="91"/>
      <c r="AP207" s="91"/>
      <c r="AQ207" s="53"/>
    </row>
    <row r="208" spans="1:43" s="2" customFormat="1" ht="51" customHeight="1">
      <c r="A208" s="120">
        <v>206</v>
      </c>
      <c r="B208" s="53"/>
      <c r="C208" s="53"/>
      <c r="D208" s="90"/>
      <c r="E208" s="122"/>
      <c r="F208" s="102" t="str">
        <f t="shared" si="6"/>
        <v/>
      </c>
      <c r="G208" s="53"/>
      <c r="H208" s="53"/>
      <c r="I208" s="53"/>
      <c r="J208" s="91"/>
      <c r="K208" s="53"/>
      <c r="L208" s="53"/>
      <c r="M208" s="53"/>
      <c r="N208" s="53"/>
      <c r="O208" s="53"/>
      <c r="P208" s="53"/>
      <c r="Q208" s="53"/>
      <c r="R208" s="59"/>
      <c r="S208" s="123"/>
      <c r="T208" s="123"/>
      <c r="U208" s="87"/>
      <c r="V208" s="87"/>
      <c r="W208" s="53"/>
      <c r="X208" s="102" t="str">
        <f>IFERROR(VLOOKUP(W208,Specifications!A:B,2,FALSE),"")</f>
        <v/>
      </c>
      <c r="Y208" s="92"/>
      <c r="Z208" s="53"/>
      <c r="AA208" s="53"/>
      <c r="AB208" s="53"/>
      <c r="AC208" s="59"/>
      <c r="AD208" s="59"/>
      <c r="AE208" s="59"/>
      <c r="AF208" s="53"/>
      <c r="AG208" s="58"/>
      <c r="AH208" s="53"/>
      <c r="AI208" s="102" t="str">
        <f t="shared" si="7"/>
        <v/>
      </c>
      <c r="AJ208" s="53"/>
      <c r="AK208" s="88"/>
      <c r="AL208" s="88"/>
      <c r="AM208" s="53"/>
      <c r="AN208" s="59"/>
      <c r="AO208" s="91"/>
      <c r="AP208" s="91"/>
      <c r="AQ208" s="53"/>
    </row>
    <row r="209" spans="1:43" s="2" customFormat="1" ht="51" customHeight="1">
      <c r="A209" s="120">
        <v>207</v>
      </c>
      <c r="B209" s="53"/>
      <c r="C209" s="53"/>
      <c r="D209" s="90"/>
      <c r="E209" s="122"/>
      <c r="F209" s="102" t="str">
        <f t="shared" si="6"/>
        <v/>
      </c>
      <c r="G209" s="53"/>
      <c r="H209" s="53"/>
      <c r="I209" s="53"/>
      <c r="J209" s="91"/>
      <c r="K209" s="53"/>
      <c r="L209" s="53"/>
      <c r="M209" s="53"/>
      <c r="N209" s="53"/>
      <c r="O209" s="53"/>
      <c r="P209" s="53"/>
      <c r="Q209" s="53"/>
      <c r="R209" s="59"/>
      <c r="S209" s="123"/>
      <c r="T209" s="123"/>
      <c r="U209" s="87"/>
      <c r="V209" s="87"/>
      <c r="W209" s="53"/>
      <c r="X209" s="102" t="str">
        <f>IFERROR(VLOOKUP(W209,Specifications!A:B,2,FALSE),"")</f>
        <v/>
      </c>
      <c r="Y209" s="92"/>
      <c r="Z209" s="53"/>
      <c r="AA209" s="53"/>
      <c r="AB209" s="53"/>
      <c r="AC209" s="59"/>
      <c r="AD209" s="59"/>
      <c r="AE209" s="59"/>
      <c r="AF209" s="53"/>
      <c r="AG209" s="58"/>
      <c r="AH209" s="53"/>
      <c r="AI209" s="102" t="str">
        <f t="shared" si="7"/>
        <v/>
      </c>
      <c r="AJ209" s="53"/>
      <c r="AK209" s="88"/>
      <c r="AL209" s="88"/>
      <c r="AM209" s="53"/>
      <c r="AN209" s="59"/>
      <c r="AO209" s="91"/>
      <c r="AP209" s="91"/>
      <c r="AQ209" s="53"/>
    </row>
    <row r="210" spans="1:43" s="2" customFormat="1" ht="51" customHeight="1">
      <c r="A210" s="120">
        <v>208</v>
      </c>
      <c r="B210" s="53"/>
      <c r="C210" s="53"/>
      <c r="D210" s="90"/>
      <c r="E210" s="122"/>
      <c r="F210" s="102" t="str">
        <f t="shared" si="6"/>
        <v/>
      </c>
      <c r="G210" s="53"/>
      <c r="H210" s="53"/>
      <c r="I210" s="53"/>
      <c r="J210" s="91"/>
      <c r="K210" s="53"/>
      <c r="L210" s="53"/>
      <c r="M210" s="53"/>
      <c r="N210" s="53"/>
      <c r="O210" s="53"/>
      <c r="P210" s="53"/>
      <c r="Q210" s="53"/>
      <c r="R210" s="59"/>
      <c r="S210" s="123"/>
      <c r="T210" s="123"/>
      <c r="U210" s="87"/>
      <c r="V210" s="87"/>
      <c r="W210" s="53"/>
      <c r="X210" s="102" t="str">
        <f>IFERROR(VLOOKUP(W210,Specifications!A:B,2,FALSE),"")</f>
        <v/>
      </c>
      <c r="Y210" s="92"/>
      <c r="Z210" s="53"/>
      <c r="AA210" s="53"/>
      <c r="AB210" s="53"/>
      <c r="AC210" s="59"/>
      <c r="AD210" s="59"/>
      <c r="AE210" s="59"/>
      <c r="AF210" s="53"/>
      <c r="AG210" s="58"/>
      <c r="AH210" s="53"/>
      <c r="AI210" s="102" t="str">
        <f t="shared" si="7"/>
        <v/>
      </c>
      <c r="AJ210" s="53"/>
      <c r="AK210" s="88"/>
      <c r="AL210" s="88"/>
      <c r="AM210" s="53"/>
      <c r="AN210" s="59"/>
      <c r="AO210" s="91"/>
      <c r="AP210" s="91"/>
      <c r="AQ210" s="53"/>
    </row>
    <row r="211" spans="1:43" s="2" customFormat="1" ht="51" customHeight="1">
      <c r="A211" s="120">
        <v>209</v>
      </c>
      <c r="B211" s="53"/>
      <c r="C211" s="53"/>
      <c r="D211" s="90"/>
      <c r="E211" s="122"/>
      <c r="F211" s="102" t="str">
        <f t="shared" si="6"/>
        <v/>
      </c>
      <c r="G211" s="53"/>
      <c r="H211" s="53"/>
      <c r="I211" s="53"/>
      <c r="J211" s="91"/>
      <c r="K211" s="53"/>
      <c r="L211" s="53"/>
      <c r="M211" s="53"/>
      <c r="N211" s="53"/>
      <c r="O211" s="53"/>
      <c r="P211" s="53"/>
      <c r="Q211" s="53"/>
      <c r="R211" s="59"/>
      <c r="S211" s="123"/>
      <c r="T211" s="123"/>
      <c r="U211" s="87"/>
      <c r="V211" s="87"/>
      <c r="W211" s="53"/>
      <c r="X211" s="102" t="str">
        <f>IFERROR(VLOOKUP(W211,Specifications!A:B,2,FALSE),"")</f>
        <v/>
      </c>
      <c r="Y211" s="92"/>
      <c r="Z211" s="53"/>
      <c r="AA211" s="53"/>
      <c r="AB211" s="53"/>
      <c r="AC211" s="59"/>
      <c r="AD211" s="59"/>
      <c r="AE211" s="59"/>
      <c r="AF211" s="53"/>
      <c r="AG211" s="58"/>
      <c r="AH211" s="53"/>
      <c r="AI211" s="102" t="str">
        <f t="shared" si="7"/>
        <v/>
      </c>
      <c r="AJ211" s="53"/>
      <c r="AK211" s="88"/>
      <c r="AL211" s="88"/>
      <c r="AM211" s="53"/>
      <c r="AN211" s="59"/>
      <c r="AO211" s="91"/>
      <c r="AP211" s="91"/>
      <c r="AQ211" s="53"/>
    </row>
    <row r="212" spans="1:43" s="2" customFormat="1" ht="51" customHeight="1">
      <c r="A212" s="120">
        <v>210</v>
      </c>
      <c r="B212" s="53"/>
      <c r="C212" s="53"/>
      <c r="D212" s="90"/>
      <c r="E212" s="122"/>
      <c r="F212" s="102" t="str">
        <f t="shared" si="6"/>
        <v/>
      </c>
      <c r="G212" s="53"/>
      <c r="H212" s="53"/>
      <c r="I212" s="53"/>
      <c r="J212" s="91"/>
      <c r="K212" s="53"/>
      <c r="L212" s="53"/>
      <c r="M212" s="53"/>
      <c r="N212" s="53"/>
      <c r="O212" s="53"/>
      <c r="P212" s="53"/>
      <c r="Q212" s="53"/>
      <c r="R212" s="59"/>
      <c r="S212" s="123"/>
      <c r="T212" s="123"/>
      <c r="U212" s="87"/>
      <c r="V212" s="87"/>
      <c r="W212" s="53"/>
      <c r="X212" s="102" t="str">
        <f>IFERROR(VLOOKUP(W212,Specifications!A:B,2,FALSE),"")</f>
        <v/>
      </c>
      <c r="Y212" s="92"/>
      <c r="Z212" s="53"/>
      <c r="AA212" s="53"/>
      <c r="AB212" s="53"/>
      <c r="AC212" s="59"/>
      <c r="AD212" s="59"/>
      <c r="AE212" s="59"/>
      <c r="AF212" s="53"/>
      <c r="AG212" s="58"/>
      <c r="AH212" s="53"/>
      <c r="AI212" s="102" t="str">
        <f t="shared" si="7"/>
        <v/>
      </c>
      <c r="AJ212" s="53"/>
      <c r="AK212" s="88"/>
      <c r="AL212" s="88"/>
      <c r="AM212" s="53"/>
      <c r="AN212" s="59"/>
      <c r="AO212" s="91"/>
      <c r="AP212" s="91"/>
      <c r="AQ212" s="53"/>
    </row>
    <row r="213" spans="1:43" s="2" customFormat="1" ht="51" customHeight="1">
      <c r="A213" s="120">
        <v>211</v>
      </c>
      <c r="B213" s="53"/>
      <c r="C213" s="53"/>
      <c r="D213" s="90"/>
      <c r="E213" s="122"/>
      <c r="F213" s="102" t="str">
        <f t="shared" si="6"/>
        <v/>
      </c>
      <c r="G213" s="53"/>
      <c r="H213" s="53"/>
      <c r="I213" s="53"/>
      <c r="J213" s="91"/>
      <c r="K213" s="53"/>
      <c r="L213" s="53"/>
      <c r="M213" s="53"/>
      <c r="N213" s="53"/>
      <c r="O213" s="53"/>
      <c r="P213" s="53"/>
      <c r="Q213" s="53"/>
      <c r="R213" s="59"/>
      <c r="S213" s="123"/>
      <c r="T213" s="123"/>
      <c r="U213" s="87"/>
      <c r="V213" s="87"/>
      <c r="W213" s="53"/>
      <c r="X213" s="102" t="str">
        <f>IFERROR(VLOOKUP(W213,Specifications!A:B,2,FALSE),"")</f>
        <v/>
      </c>
      <c r="Y213" s="92"/>
      <c r="Z213" s="53"/>
      <c r="AA213" s="53"/>
      <c r="AB213" s="53"/>
      <c r="AC213" s="59"/>
      <c r="AD213" s="59"/>
      <c r="AE213" s="59"/>
      <c r="AF213" s="53"/>
      <c r="AG213" s="58"/>
      <c r="AH213" s="53"/>
      <c r="AI213" s="102" t="str">
        <f t="shared" si="7"/>
        <v/>
      </c>
      <c r="AJ213" s="53"/>
      <c r="AK213" s="88"/>
      <c r="AL213" s="88"/>
      <c r="AM213" s="53"/>
      <c r="AN213" s="59"/>
      <c r="AO213" s="91"/>
      <c r="AP213" s="91"/>
      <c r="AQ213" s="53"/>
    </row>
    <row r="214" spans="1:43" s="2" customFormat="1" ht="51" customHeight="1">
      <c r="A214" s="120">
        <v>212</v>
      </c>
      <c r="B214" s="53"/>
      <c r="C214" s="53"/>
      <c r="D214" s="90"/>
      <c r="E214" s="122"/>
      <c r="F214" s="102" t="str">
        <f t="shared" si="6"/>
        <v/>
      </c>
      <c r="G214" s="53"/>
      <c r="H214" s="53"/>
      <c r="I214" s="53"/>
      <c r="J214" s="91"/>
      <c r="K214" s="53"/>
      <c r="L214" s="53"/>
      <c r="M214" s="53"/>
      <c r="N214" s="53"/>
      <c r="O214" s="53"/>
      <c r="P214" s="53"/>
      <c r="Q214" s="53"/>
      <c r="R214" s="59"/>
      <c r="S214" s="123"/>
      <c r="T214" s="123"/>
      <c r="U214" s="87"/>
      <c r="V214" s="87"/>
      <c r="W214" s="53"/>
      <c r="X214" s="102" t="str">
        <f>IFERROR(VLOOKUP(W214,Specifications!A:B,2,FALSE),"")</f>
        <v/>
      </c>
      <c r="Y214" s="92"/>
      <c r="Z214" s="53"/>
      <c r="AA214" s="53"/>
      <c r="AB214" s="53"/>
      <c r="AC214" s="59"/>
      <c r="AD214" s="59"/>
      <c r="AE214" s="59"/>
      <c r="AF214" s="53"/>
      <c r="AG214" s="58"/>
      <c r="AH214" s="53"/>
      <c r="AI214" s="102" t="str">
        <f t="shared" si="7"/>
        <v/>
      </c>
      <c r="AJ214" s="53"/>
      <c r="AK214" s="88"/>
      <c r="AL214" s="88"/>
      <c r="AM214" s="53"/>
      <c r="AN214" s="59"/>
      <c r="AO214" s="91"/>
      <c r="AP214" s="91"/>
      <c r="AQ214" s="53"/>
    </row>
    <row r="215" spans="1:43" s="2" customFormat="1" ht="51" customHeight="1">
      <c r="A215" s="120">
        <v>213</v>
      </c>
      <c r="B215" s="53"/>
      <c r="C215" s="53"/>
      <c r="D215" s="90"/>
      <c r="E215" s="122"/>
      <c r="F215" s="102" t="str">
        <f t="shared" si="6"/>
        <v/>
      </c>
      <c r="G215" s="53"/>
      <c r="H215" s="53"/>
      <c r="I215" s="53"/>
      <c r="J215" s="91"/>
      <c r="K215" s="53"/>
      <c r="L215" s="53"/>
      <c r="M215" s="53"/>
      <c r="N215" s="53"/>
      <c r="O215" s="53"/>
      <c r="P215" s="53"/>
      <c r="Q215" s="53"/>
      <c r="R215" s="59"/>
      <c r="S215" s="123"/>
      <c r="T215" s="123"/>
      <c r="U215" s="87"/>
      <c r="V215" s="87"/>
      <c r="W215" s="53"/>
      <c r="X215" s="102" t="str">
        <f>IFERROR(VLOOKUP(W215,Specifications!A:B,2,FALSE),"")</f>
        <v/>
      </c>
      <c r="Y215" s="92"/>
      <c r="Z215" s="53"/>
      <c r="AA215" s="53"/>
      <c r="AB215" s="53"/>
      <c r="AC215" s="59"/>
      <c r="AD215" s="59"/>
      <c r="AE215" s="59"/>
      <c r="AF215" s="53"/>
      <c r="AG215" s="58"/>
      <c r="AH215" s="53"/>
      <c r="AI215" s="102" t="str">
        <f t="shared" si="7"/>
        <v/>
      </c>
      <c r="AJ215" s="53"/>
      <c r="AK215" s="88"/>
      <c r="AL215" s="88"/>
      <c r="AM215" s="53"/>
      <c r="AN215" s="59"/>
      <c r="AO215" s="91"/>
      <c r="AP215" s="91"/>
      <c r="AQ215" s="53"/>
    </row>
    <row r="216" spans="1:43" s="2" customFormat="1" ht="51" customHeight="1">
      <c r="A216" s="120">
        <v>214</v>
      </c>
      <c r="B216" s="53"/>
      <c r="C216" s="53"/>
      <c r="D216" s="90"/>
      <c r="E216" s="122"/>
      <c r="F216" s="102" t="str">
        <f t="shared" si="6"/>
        <v/>
      </c>
      <c r="G216" s="53"/>
      <c r="H216" s="53"/>
      <c r="I216" s="53"/>
      <c r="J216" s="91"/>
      <c r="K216" s="53"/>
      <c r="L216" s="53"/>
      <c r="M216" s="53"/>
      <c r="N216" s="53"/>
      <c r="O216" s="53"/>
      <c r="P216" s="53"/>
      <c r="Q216" s="53"/>
      <c r="R216" s="59"/>
      <c r="S216" s="123"/>
      <c r="T216" s="123"/>
      <c r="U216" s="87"/>
      <c r="V216" s="87"/>
      <c r="W216" s="53"/>
      <c r="X216" s="102" t="str">
        <f>IFERROR(VLOOKUP(W216,Specifications!A:B,2,FALSE),"")</f>
        <v/>
      </c>
      <c r="Y216" s="92"/>
      <c r="Z216" s="53"/>
      <c r="AA216" s="53"/>
      <c r="AB216" s="53"/>
      <c r="AC216" s="59"/>
      <c r="AD216" s="59"/>
      <c r="AE216" s="59"/>
      <c r="AF216" s="53"/>
      <c r="AG216" s="58"/>
      <c r="AH216" s="53"/>
      <c r="AI216" s="102" t="str">
        <f t="shared" si="7"/>
        <v/>
      </c>
      <c r="AJ216" s="53"/>
      <c r="AK216" s="88"/>
      <c r="AL216" s="88"/>
      <c r="AM216" s="53"/>
      <c r="AN216" s="59"/>
      <c r="AO216" s="91"/>
      <c r="AP216" s="91"/>
      <c r="AQ216" s="53"/>
    </row>
    <row r="217" spans="1:43" s="2" customFormat="1" ht="51" customHeight="1">
      <c r="A217" s="120">
        <v>215</v>
      </c>
      <c r="B217" s="53"/>
      <c r="C217" s="53"/>
      <c r="D217" s="90"/>
      <c r="E217" s="122"/>
      <c r="F217" s="102" t="str">
        <f t="shared" si="6"/>
        <v/>
      </c>
      <c r="G217" s="53"/>
      <c r="H217" s="53"/>
      <c r="I217" s="53"/>
      <c r="J217" s="91"/>
      <c r="K217" s="53"/>
      <c r="L217" s="53"/>
      <c r="M217" s="53"/>
      <c r="N217" s="53"/>
      <c r="O217" s="53"/>
      <c r="P217" s="53"/>
      <c r="Q217" s="53"/>
      <c r="R217" s="59"/>
      <c r="S217" s="123"/>
      <c r="T217" s="123"/>
      <c r="U217" s="87"/>
      <c r="V217" s="87"/>
      <c r="W217" s="53"/>
      <c r="X217" s="102" t="str">
        <f>IFERROR(VLOOKUP(W217,Specifications!A:B,2,FALSE),"")</f>
        <v/>
      </c>
      <c r="Y217" s="92"/>
      <c r="Z217" s="53"/>
      <c r="AA217" s="53"/>
      <c r="AB217" s="53"/>
      <c r="AC217" s="59"/>
      <c r="AD217" s="59"/>
      <c r="AE217" s="59"/>
      <c r="AF217" s="53"/>
      <c r="AG217" s="58"/>
      <c r="AH217" s="53"/>
      <c r="AI217" s="102" t="str">
        <f t="shared" si="7"/>
        <v/>
      </c>
      <c r="AJ217" s="53"/>
      <c r="AK217" s="88"/>
      <c r="AL217" s="88"/>
      <c r="AM217" s="53"/>
      <c r="AN217" s="59"/>
      <c r="AO217" s="91"/>
      <c r="AP217" s="91"/>
      <c r="AQ217" s="53"/>
    </row>
    <row r="218" spans="1:43" s="2" customFormat="1" ht="51" customHeight="1">
      <c r="A218" s="120">
        <v>216</v>
      </c>
      <c r="B218" s="53"/>
      <c r="C218" s="53"/>
      <c r="D218" s="90"/>
      <c r="E218" s="122"/>
      <c r="F218" s="102" t="str">
        <f t="shared" si="6"/>
        <v/>
      </c>
      <c r="G218" s="53"/>
      <c r="H218" s="53"/>
      <c r="I218" s="53"/>
      <c r="J218" s="91"/>
      <c r="K218" s="53"/>
      <c r="L218" s="53"/>
      <c r="M218" s="53"/>
      <c r="N218" s="53"/>
      <c r="O218" s="53"/>
      <c r="P218" s="53"/>
      <c r="Q218" s="53"/>
      <c r="R218" s="59"/>
      <c r="S218" s="123"/>
      <c r="T218" s="123"/>
      <c r="U218" s="87"/>
      <c r="V218" s="87"/>
      <c r="W218" s="53"/>
      <c r="X218" s="102" t="str">
        <f>IFERROR(VLOOKUP(W218,Specifications!A:B,2,FALSE),"")</f>
        <v/>
      </c>
      <c r="Y218" s="92"/>
      <c r="Z218" s="53"/>
      <c r="AA218" s="53"/>
      <c r="AB218" s="53"/>
      <c r="AC218" s="59"/>
      <c r="AD218" s="59"/>
      <c r="AE218" s="59"/>
      <c r="AF218" s="53"/>
      <c r="AG218" s="58"/>
      <c r="AH218" s="53"/>
      <c r="AI218" s="102" t="str">
        <f t="shared" si="7"/>
        <v/>
      </c>
      <c r="AJ218" s="53"/>
      <c r="AK218" s="88"/>
      <c r="AL218" s="88"/>
      <c r="AM218" s="53"/>
      <c r="AN218" s="59"/>
      <c r="AO218" s="91"/>
      <c r="AP218" s="91"/>
      <c r="AQ218" s="53"/>
    </row>
    <row r="219" spans="1:43" s="2" customFormat="1" ht="51" customHeight="1">
      <c r="A219" s="120">
        <v>217</v>
      </c>
      <c r="B219" s="53"/>
      <c r="C219" s="53"/>
      <c r="D219" s="90"/>
      <c r="E219" s="122"/>
      <c r="F219" s="102" t="str">
        <f t="shared" si="6"/>
        <v/>
      </c>
      <c r="G219" s="53"/>
      <c r="H219" s="53"/>
      <c r="I219" s="53"/>
      <c r="J219" s="91"/>
      <c r="K219" s="53"/>
      <c r="L219" s="53"/>
      <c r="M219" s="53"/>
      <c r="N219" s="53"/>
      <c r="O219" s="53"/>
      <c r="P219" s="53"/>
      <c r="Q219" s="53"/>
      <c r="R219" s="59"/>
      <c r="S219" s="123"/>
      <c r="T219" s="123"/>
      <c r="U219" s="87"/>
      <c r="V219" s="87"/>
      <c r="W219" s="53"/>
      <c r="X219" s="102" t="str">
        <f>IFERROR(VLOOKUP(W219,Specifications!A:B,2,FALSE),"")</f>
        <v/>
      </c>
      <c r="Y219" s="92"/>
      <c r="Z219" s="53"/>
      <c r="AA219" s="53"/>
      <c r="AB219" s="53"/>
      <c r="AC219" s="59"/>
      <c r="AD219" s="59"/>
      <c r="AE219" s="59"/>
      <c r="AF219" s="53"/>
      <c r="AG219" s="58"/>
      <c r="AH219" s="53"/>
      <c r="AI219" s="102" t="str">
        <f t="shared" si="7"/>
        <v/>
      </c>
      <c r="AJ219" s="53"/>
      <c r="AK219" s="88"/>
      <c r="AL219" s="88"/>
      <c r="AM219" s="53"/>
      <c r="AN219" s="59"/>
      <c r="AO219" s="91"/>
      <c r="AP219" s="91"/>
      <c r="AQ219" s="53"/>
    </row>
    <row r="220" spans="1:43" s="2" customFormat="1" ht="51" customHeight="1">
      <c r="A220" s="120">
        <v>218</v>
      </c>
      <c r="B220" s="53"/>
      <c r="C220" s="53"/>
      <c r="D220" s="90"/>
      <c r="E220" s="122"/>
      <c r="F220" s="102" t="str">
        <f t="shared" si="6"/>
        <v/>
      </c>
      <c r="G220" s="53"/>
      <c r="H220" s="53"/>
      <c r="I220" s="53"/>
      <c r="J220" s="91"/>
      <c r="K220" s="53"/>
      <c r="L220" s="53"/>
      <c r="M220" s="53"/>
      <c r="N220" s="53"/>
      <c r="O220" s="53"/>
      <c r="P220" s="53"/>
      <c r="Q220" s="53"/>
      <c r="R220" s="59"/>
      <c r="S220" s="123"/>
      <c r="T220" s="123"/>
      <c r="U220" s="87"/>
      <c r="V220" s="87"/>
      <c r="W220" s="53"/>
      <c r="X220" s="102" t="str">
        <f>IFERROR(VLOOKUP(W220,Specifications!A:B,2,FALSE),"")</f>
        <v/>
      </c>
      <c r="Y220" s="92"/>
      <c r="Z220" s="53"/>
      <c r="AA220" s="53"/>
      <c r="AB220" s="53"/>
      <c r="AC220" s="59"/>
      <c r="AD220" s="59"/>
      <c r="AE220" s="59"/>
      <c r="AF220" s="53"/>
      <c r="AG220" s="58"/>
      <c r="AH220" s="53"/>
      <c r="AI220" s="102" t="str">
        <f t="shared" si="7"/>
        <v/>
      </c>
      <c r="AJ220" s="53"/>
      <c r="AK220" s="88"/>
      <c r="AL220" s="88"/>
      <c r="AM220" s="53"/>
      <c r="AN220" s="59"/>
      <c r="AO220" s="91"/>
      <c r="AP220" s="91"/>
      <c r="AQ220" s="53"/>
    </row>
    <row r="221" spans="1:43" s="2" customFormat="1" ht="51" customHeight="1">
      <c r="A221" s="120">
        <v>219</v>
      </c>
      <c r="B221" s="53"/>
      <c r="C221" s="53"/>
      <c r="D221" s="90"/>
      <c r="E221" s="122"/>
      <c r="F221" s="102" t="str">
        <f t="shared" si="6"/>
        <v/>
      </c>
      <c r="G221" s="53"/>
      <c r="H221" s="53"/>
      <c r="I221" s="53"/>
      <c r="J221" s="91"/>
      <c r="K221" s="53"/>
      <c r="L221" s="53"/>
      <c r="M221" s="53"/>
      <c r="N221" s="53"/>
      <c r="O221" s="53"/>
      <c r="P221" s="53"/>
      <c r="Q221" s="53"/>
      <c r="R221" s="59"/>
      <c r="S221" s="123"/>
      <c r="T221" s="123"/>
      <c r="U221" s="87"/>
      <c r="V221" s="87"/>
      <c r="W221" s="53"/>
      <c r="X221" s="102" t="str">
        <f>IFERROR(VLOOKUP(W221,Specifications!A:B,2,FALSE),"")</f>
        <v/>
      </c>
      <c r="Y221" s="92"/>
      <c r="Z221" s="53"/>
      <c r="AA221" s="53"/>
      <c r="AB221" s="53"/>
      <c r="AC221" s="59"/>
      <c r="AD221" s="59"/>
      <c r="AE221" s="59"/>
      <c r="AF221" s="53"/>
      <c r="AG221" s="58"/>
      <c r="AH221" s="53"/>
      <c r="AI221" s="102" t="str">
        <f t="shared" si="7"/>
        <v/>
      </c>
      <c r="AJ221" s="53"/>
      <c r="AK221" s="88"/>
      <c r="AL221" s="88"/>
      <c r="AM221" s="53"/>
      <c r="AN221" s="59"/>
      <c r="AO221" s="91"/>
      <c r="AP221" s="91"/>
      <c r="AQ221" s="53"/>
    </row>
    <row r="222" spans="1:43" s="2" customFormat="1" ht="51" customHeight="1">
      <c r="A222" s="120">
        <v>220</v>
      </c>
      <c r="B222" s="53"/>
      <c r="C222" s="53"/>
      <c r="D222" s="90"/>
      <c r="E222" s="122"/>
      <c r="F222" s="102" t="str">
        <f t="shared" si="6"/>
        <v/>
      </c>
      <c r="G222" s="53"/>
      <c r="H222" s="53"/>
      <c r="I222" s="53"/>
      <c r="J222" s="91"/>
      <c r="K222" s="53"/>
      <c r="L222" s="53"/>
      <c r="M222" s="53"/>
      <c r="N222" s="53"/>
      <c r="O222" s="53"/>
      <c r="P222" s="53"/>
      <c r="Q222" s="53"/>
      <c r="R222" s="59"/>
      <c r="S222" s="123"/>
      <c r="T222" s="123"/>
      <c r="U222" s="87"/>
      <c r="V222" s="87"/>
      <c r="W222" s="53"/>
      <c r="X222" s="102" t="str">
        <f>IFERROR(VLOOKUP(W222,Specifications!A:B,2,FALSE),"")</f>
        <v/>
      </c>
      <c r="Y222" s="92"/>
      <c r="Z222" s="53"/>
      <c r="AA222" s="53"/>
      <c r="AB222" s="53"/>
      <c r="AC222" s="59"/>
      <c r="AD222" s="59"/>
      <c r="AE222" s="59"/>
      <c r="AF222" s="53"/>
      <c r="AG222" s="58"/>
      <c r="AH222" s="53"/>
      <c r="AI222" s="102" t="str">
        <f t="shared" si="7"/>
        <v/>
      </c>
      <c r="AJ222" s="53"/>
      <c r="AK222" s="88"/>
      <c r="AL222" s="88"/>
      <c r="AM222" s="53"/>
      <c r="AN222" s="59"/>
      <c r="AO222" s="91"/>
      <c r="AP222" s="91"/>
      <c r="AQ222" s="53"/>
    </row>
    <row r="223" spans="1:43" s="2" customFormat="1" ht="51" customHeight="1">
      <c r="A223" s="120">
        <v>221</v>
      </c>
      <c r="B223" s="53"/>
      <c r="C223" s="53"/>
      <c r="D223" s="90"/>
      <c r="E223" s="122"/>
      <c r="F223" s="102" t="str">
        <f t="shared" si="6"/>
        <v/>
      </c>
      <c r="G223" s="53"/>
      <c r="H223" s="53"/>
      <c r="I223" s="53"/>
      <c r="J223" s="91"/>
      <c r="K223" s="53"/>
      <c r="L223" s="53"/>
      <c r="M223" s="53"/>
      <c r="N223" s="53"/>
      <c r="O223" s="53"/>
      <c r="P223" s="53"/>
      <c r="Q223" s="53"/>
      <c r="R223" s="59"/>
      <c r="S223" s="123"/>
      <c r="T223" s="123"/>
      <c r="U223" s="87"/>
      <c r="V223" s="87"/>
      <c r="W223" s="53"/>
      <c r="X223" s="102" t="str">
        <f>IFERROR(VLOOKUP(W223,Specifications!A:B,2,FALSE),"")</f>
        <v/>
      </c>
      <c r="Y223" s="92"/>
      <c r="Z223" s="53"/>
      <c r="AA223" s="53"/>
      <c r="AB223" s="53"/>
      <c r="AC223" s="59"/>
      <c r="AD223" s="59"/>
      <c r="AE223" s="59"/>
      <c r="AF223" s="53"/>
      <c r="AG223" s="58"/>
      <c r="AH223" s="53"/>
      <c r="AI223" s="102" t="str">
        <f t="shared" si="7"/>
        <v/>
      </c>
      <c r="AJ223" s="53"/>
      <c r="AK223" s="88"/>
      <c r="AL223" s="88"/>
      <c r="AM223" s="53"/>
      <c r="AN223" s="59"/>
      <c r="AO223" s="91"/>
      <c r="AP223" s="91"/>
      <c r="AQ223" s="53"/>
    </row>
    <row r="224" spans="1:43" s="2" customFormat="1" ht="51" customHeight="1">
      <c r="A224" s="120">
        <v>222</v>
      </c>
      <c r="B224" s="53"/>
      <c r="C224" s="53"/>
      <c r="D224" s="90"/>
      <c r="E224" s="122"/>
      <c r="F224" s="102" t="str">
        <f t="shared" si="6"/>
        <v/>
      </c>
      <c r="G224" s="53"/>
      <c r="H224" s="53"/>
      <c r="I224" s="53"/>
      <c r="J224" s="91"/>
      <c r="K224" s="53"/>
      <c r="L224" s="53"/>
      <c r="M224" s="53"/>
      <c r="N224" s="53"/>
      <c r="O224" s="53"/>
      <c r="P224" s="53"/>
      <c r="Q224" s="53"/>
      <c r="R224" s="59"/>
      <c r="S224" s="123"/>
      <c r="T224" s="123"/>
      <c r="U224" s="87"/>
      <c r="V224" s="87"/>
      <c r="W224" s="53"/>
      <c r="X224" s="102" t="str">
        <f>IFERROR(VLOOKUP(W224,Specifications!A:B,2,FALSE),"")</f>
        <v/>
      </c>
      <c r="Y224" s="92"/>
      <c r="Z224" s="53"/>
      <c r="AA224" s="53"/>
      <c r="AB224" s="53"/>
      <c r="AC224" s="59"/>
      <c r="AD224" s="59"/>
      <c r="AE224" s="59"/>
      <c r="AF224" s="53"/>
      <c r="AG224" s="58"/>
      <c r="AH224" s="53"/>
      <c r="AI224" s="102" t="str">
        <f t="shared" si="7"/>
        <v/>
      </c>
      <c r="AJ224" s="53"/>
      <c r="AK224" s="88"/>
      <c r="AL224" s="88"/>
      <c r="AM224" s="53"/>
      <c r="AN224" s="59"/>
      <c r="AO224" s="91"/>
      <c r="AP224" s="91"/>
      <c r="AQ224" s="53"/>
    </row>
    <row r="225" spans="1:43" s="2" customFormat="1" ht="51" customHeight="1">
      <c r="A225" s="120">
        <v>223</v>
      </c>
      <c r="B225" s="53"/>
      <c r="C225" s="53"/>
      <c r="D225" s="90"/>
      <c r="E225" s="122"/>
      <c r="F225" s="102" t="str">
        <f t="shared" si="6"/>
        <v/>
      </c>
      <c r="G225" s="53"/>
      <c r="H225" s="53"/>
      <c r="I225" s="53"/>
      <c r="J225" s="91"/>
      <c r="K225" s="53"/>
      <c r="L225" s="53"/>
      <c r="M225" s="53"/>
      <c r="N225" s="53"/>
      <c r="O225" s="53"/>
      <c r="P225" s="53"/>
      <c r="Q225" s="53"/>
      <c r="R225" s="59"/>
      <c r="S225" s="123"/>
      <c r="T225" s="123"/>
      <c r="U225" s="87"/>
      <c r="V225" s="87"/>
      <c r="W225" s="53"/>
      <c r="X225" s="102" t="str">
        <f>IFERROR(VLOOKUP(W225,Specifications!A:B,2,FALSE),"")</f>
        <v/>
      </c>
      <c r="Y225" s="92"/>
      <c r="Z225" s="53"/>
      <c r="AA225" s="53"/>
      <c r="AB225" s="53"/>
      <c r="AC225" s="59"/>
      <c r="AD225" s="59"/>
      <c r="AE225" s="59"/>
      <c r="AF225" s="53"/>
      <c r="AG225" s="58"/>
      <c r="AH225" s="53"/>
      <c r="AI225" s="102" t="str">
        <f t="shared" si="7"/>
        <v/>
      </c>
      <c r="AJ225" s="53"/>
      <c r="AK225" s="88"/>
      <c r="AL225" s="88"/>
      <c r="AM225" s="53"/>
      <c r="AN225" s="59"/>
      <c r="AO225" s="91"/>
      <c r="AP225" s="91"/>
      <c r="AQ225" s="53"/>
    </row>
    <row r="226" spans="1:43" s="2" customFormat="1" ht="51" customHeight="1">
      <c r="A226" s="120">
        <v>224</v>
      </c>
      <c r="B226" s="53"/>
      <c r="C226" s="53"/>
      <c r="D226" s="90"/>
      <c r="E226" s="122"/>
      <c r="F226" s="102" t="str">
        <f t="shared" si="6"/>
        <v/>
      </c>
      <c r="G226" s="53"/>
      <c r="H226" s="53"/>
      <c r="I226" s="53"/>
      <c r="J226" s="91"/>
      <c r="K226" s="53"/>
      <c r="L226" s="53"/>
      <c r="M226" s="53"/>
      <c r="N226" s="53"/>
      <c r="O226" s="53"/>
      <c r="P226" s="53"/>
      <c r="Q226" s="53"/>
      <c r="R226" s="59"/>
      <c r="S226" s="123"/>
      <c r="T226" s="123"/>
      <c r="U226" s="87"/>
      <c r="V226" s="87"/>
      <c r="W226" s="53"/>
      <c r="X226" s="102" t="str">
        <f>IFERROR(VLOOKUP(W226,Specifications!A:B,2,FALSE),"")</f>
        <v/>
      </c>
      <c r="Y226" s="92"/>
      <c r="Z226" s="53"/>
      <c r="AA226" s="53"/>
      <c r="AB226" s="53"/>
      <c r="AC226" s="59"/>
      <c r="AD226" s="59"/>
      <c r="AE226" s="59"/>
      <c r="AF226" s="53"/>
      <c r="AG226" s="58"/>
      <c r="AH226" s="53"/>
      <c r="AI226" s="102" t="str">
        <f t="shared" si="7"/>
        <v/>
      </c>
      <c r="AJ226" s="53"/>
      <c r="AK226" s="88"/>
      <c r="AL226" s="88"/>
      <c r="AM226" s="53"/>
      <c r="AN226" s="59"/>
      <c r="AO226" s="91"/>
      <c r="AP226" s="91"/>
      <c r="AQ226" s="53"/>
    </row>
    <row r="227" spans="1:43" s="2" customFormat="1" ht="51" customHeight="1">
      <c r="A227" s="120">
        <v>225</v>
      </c>
      <c r="B227" s="53"/>
      <c r="C227" s="53"/>
      <c r="D227" s="90"/>
      <c r="E227" s="122"/>
      <c r="F227" s="102" t="str">
        <f t="shared" si="6"/>
        <v/>
      </c>
      <c r="G227" s="53"/>
      <c r="H227" s="53"/>
      <c r="I227" s="53"/>
      <c r="J227" s="91"/>
      <c r="K227" s="53"/>
      <c r="L227" s="53"/>
      <c r="M227" s="53"/>
      <c r="N227" s="53"/>
      <c r="O227" s="53"/>
      <c r="P227" s="53"/>
      <c r="Q227" s="53"/>
      <c r="R227" s="59"/>
      <c r="S227" s="123"/>
      <c r="T227" s="123"/>
      <c r="U227" s="87"/>
      <c r="V227" s="87"/>
      <c r="W227" s="53"/>
      <c r="X227" s="102" t="str">
        <f>IFERROR(VLOOKUP(W227,Specifications!A:B,2,FALSE),"")</f>
        <v/>
      </c>
      <c r="Y227" s="92"/>
      <c r="Z227" s="53"/>
      <c r="AA227" s="53"/>
      <c r="AB227" s="53"/>
      <c r="AC227" s="59"/>
      <c r="AD227" s="59"/>
      <c r="AE227" s="59"/>
      <c r="AF227" s="53"/>
      <c r="AG227" s="58"/>
      <c r="AH227" s="53"/>
      <c r="AI227" s="102" t="str">
        <f t="shared" si="7"/>
        <v/>
      </c>
      <c r="AJ227" s="53"/>
      <c r="AK227" s="88"/>
      <c r="AL227" s="88"/>
      <c r="AM227" s="53"/>
      <c r="AN227" s="59"/>
      <c r="AO227" s="91"/>
      <c r="AP227" s="91"/>
      <c r="AQ227" s="53"/>
    </row>
    <row r="228" spans="1:43" s="2" customFormat="1" ht="51" customHeight="1">
      <c r="A228" s="120">
        <v>226</v>
      </c>
      <c r="B228" s="53"/>
      <c r="C228" s="53"/>
      <c r="D228" s="90"/>
      <c r="E228" s="122"/>
      <c r="F228" s="102" t="str">
        <f t="shared" si="6"/>
        <v/>
      </c>
      <c r="G228" s="53"/>
      <c r="H228" s="53"/>
      <c r="I228" s="53"/>
      <c r="J228" s="91"/>
      <c r="K228" s="53"/>
      <c r="L228" s="53"/>
      <c r="M228" s="53"/>
      <c r="N228" s="53"/>
      <c r="O228" s="53"/>
      <c r="P228" s="53"/>
      <c r="Q228" s="53"/>
      <c r="R228" s="59"/>
      <c r="S228" s="123"/>
      <c r="T228" s="123"/>
      <c r="U228" s="87"/>
      <c r="V228" s="87"/>
      <c r="W228" s="53"/>
      <c r="X228" s="102" t="str">
        <f>IFERROR(VLOOKUP(W228,Specifications!A:B,2,FALSE),"")</f>
        <v/>
      </c>
      <c r="Y228" s="92"/>
      <c r="Z228" s="53"/>
      <c r="AA228" s="53"/>
      <c r="AB228" s="53"/>
      <c r="AC228" s="59"/>
      <c r="AD228" s="59"/>
      <c r="AE228" s="59"/>
      <c r="AF228" s="53"/>
      <c r="AG228" s="58"/>
      <c r="AH228" s="53"/>
      <c r="AI228" s="102" t="str">
        <f t="shared" si="7"/>
        <v/>
      </c>
      <c r="AJ228" s="53"/>
      <c r="AK228" s="88"/>
      <c r="AL228" s="88"/>
      <c r="AM228" s="53"/>
      <c r="AN228" s="59"/>
      <c r="AO228" s="91"/>
      <c r="AP228" s="91"/>
      <c r="AQ228" s="53"/>
    </row>
    <row r="229" spans="1:43" s="2" customFormat="1" ht="51" customHeight="1">
      <c r="A229" s="120">
        <v>227</v>
      </c>
      <c r="B229" s="53"/>
      <c r="C229" s="53"/>
      <c r="D229" s="90"/>
      <c r="E229" s="122"/>
      <c r="F229" s="102" t="str">
        <f t="shared" si="6"/>
        <v/>
      </c>
      <c r="G229" s="53"/>
      <c r="H229" s="53"/>
      <c r="I229" s="53"/>
      <c r="J229" s="91"/>
      <c r="K229" s="53"/>
      <c r="L229" s="53"/>
      <c r="M229" s="53"/>
      <c r="N229" s="53"/>
      <c r="O229" s="53"/>
      <c r="P229" s="53"/>
      <c r="Q229" s="53"/>
      <c r="R229" s="59"/>
      <c r="S229" s="123"/>
      <c r="T229" s="123"/>
      <c r="U229" s="87"/>
      <c r="V229" s="87"/>
      <c r="W229" s="53"/>
      <c r="X229" s="102" t="str">
        <f>IFERROR(VLOOKUP(W229,Specifications!A:B,2,FALSE),"")</f>
        <v/>
      </c>
      <c r="Y229" s="92"/>
      <c r="Z229" s="53"/>
      <c r="AA229" s="53"/>
      <c r="AB229" s="53"/>
      <c r="AC229" s="59"/>
      <c r="AD229" s="59"/>
      <c r="AE229" s="59"/>
      <c r="AF229" s="53"/>
      <c r="AG229" s="58"/>
      <c r="AH229" s="53"/>
      <c r="AI229" s="102" t="str">
        <f t="shared" si="7"/>
        <v/>
      </c>
      <c r="AJ229" s="53"/>
      <c r="AK229" s="88"/>
      <c r="AL229" s="88"/>
      <c r="AM229" s="53"/>
      <c r="AN229" s="59"/>
      <c r="AO229" s="91"/>
      <c r="AP229" s="91"/>
      <c r="AQ229" s="53"/>
    </row>
    <row r="230" spans="1:43" s="2" customFormat="1" ht="51" customHeight="1">
      <c r="A230" s="120">
        <v>228</v>
      </c>
      <c r="B230" s="53"/>
      <c r="C230" s="53"/>
      <c r="D230" s="90"/>
      <c r="E230" s="122"/>
      <c r="F230" s="102" t="str">
        <f t="shared" si="6"/>
        <v/>
      </c>
      <c r="G230" s="53"/>
      <c r="H230" s="53"/>
      <c r="I230" s="53"/>
      <c r="J230" s="91"/>
      <c r="K230" s="53"/>
      <c r="L230" s="53"/>
      <c r="M230" s="53"/>
      <c r="N230" s="53"/>
      <c r="O230" s="53"/>
      <c r="P230" s="53"/>
      <c r="Q230" s="53"/>
      <c r="R230" s="59"/>
      <c r="S230" s="123"/>
      <c r="T230" s="123"/>
      <c r="U230" s="87"/>
      <c r="V230" s="87"/>
      <c r="W230" s="53"/>
      <c r="X230" s="102" t="str">
        <f>IFERROR(VLOOKUP(W230,Specifications!A:B,2,FALSE),"")</f>
        <v/>
      </c>
      <c r="Y230" s="92"/>
      <c r="Z230" s="53"/>
      <c r="AA230" s="53"/>
      <c r="AB230" s="53"/>
      <c r="AC230" s="59"/>
      <c r="AD230" s="59"/>
      <c r="AE230" s="59"/>
      <c r="AF230" s="53"/>
      <c r="AG230" s="58"/>
      <c r="AH230" s="53"/>
      <c r="AI230" s="102" t="str">
        <f t="shared" si="7"/>
        <v/>
      </c>
      <c r="AJ230" s="53"/>
      <c r="AK230" s="88"/>
      <c r="AL230" s="88"/>
      <c r="AM230" s="53"/>
      <c r="AN230" s="59"/>
      <c r="AO230" s="91"/>
      <c r="AP230" s="91"/>
      <c r="AQ230" s="53"/>
    </row>
    <row r="231" spans="1:43" s="2" customFormat="1" ht="51" customHeight="1">
      <c r="A231" s="120">
        <v>229</v>
      </c>
      <c r="B231" s="53"/>
      <c r="C231" s="53"/>
      <c r="D231" s="90"/>
      <c r="E231" s="122"/>
      <c r="F231" s="102" t="str">
        <f t="shared" si="6"/>
        <v/>
      </c>
      <c r="G231" s="53"/>
      <c r="H231" s="53"/>
      <c r="I231" s="53"/>
      <c r="J231" s="91"/>
      <c r="K231" s="53"/>
      <c r="L231" s="53"/>
      <c r="M231" s="53"/>
      <c r="N231" s="53"/>
      <c r="O231" s="53"/>
      <c r="P231" s="53"/>
      <c r="Q231" s="53"/>
      <c r="R231" s="59"/>
      <c r="S231" s="123"/>
      <c r="T231" s="123"/>
      <c r="U231" s="87"/>
      <c r="V231" s="87"/>
      <c r="W231" s="53"/>
      <c r="X231" s="102" t="str">
        <f>IFERROR(VLOOKUP(W231,Specifications!A:B,2,FALSE),"")</f>
        <v/>
      </c>
      <c r="Y231" s="92"/>
      <c r="Z231" s="53"/>
      <c r="AA231" s="53"/>
      <c r="AB231" s="53"/>
      <c r="AC231" s="59"/>
      <c r="AD231" s="59"/>
      <c r="AE231" s="59"/>
      <c r="AF231" s="53"/>
      <c r="AG231" s="58"/>
      <c r="AH231" s="53"/>
      <c r="AI231" s="102" t="str">
        <f t="shared" si="7"/>
        <v/>
      </c>
      <c r="AJ231" s="53"/>
      <c r="AK231" s="88"/>
      <c r="AL231" s="88"/>
      <c r="AM231" s="53"/>
      <c r="AN231" s="59"/>
      <c r="AO231" s="91"/>
      <c r="AP231" s="91"/>
      <c r="AQ231" s="53"/>
    </row>
    <row r="232" spans="1:43" s="2" customFormat="1" ht="51" customHeight="1">
      <c r="A232" s="120">
        <v>230</v>
      </c>
      <c r="B232" s="53"/>
      <c r="C232" s="53"/>
      <c r="D232" s="90"/>
      <c r="E232" s="122"/>
      <c r="F232" s="102" t="str">
        <f t="shared" si="6"/>
        <v/>
      </c>
      <c r="G232" s="53"/>
      <c r="H232" s="53"/>
      <c r="I232" s="53"/>
      <c r="J232" s="91"/>
      <c r="K232" s="53"/>
      <c r="L232" s="53"/>
      <c r="M232" s="53"/>
      <c r="N232" s="53"/>
      <c r="O232" s="53"/>
      <c r="P232" s="53"/>
      <c r="Q232" s="53"/>
      <c r="R232" s="59"/>
      <c r="S232" s="123"/>
      <c r="T232" s="123"/>
      <c r="U232" s="87"/>
      <c r="V232" s="87"/>
      <c r="W232" s="53"/>
      <c r="X232" s="102" t="str">
        <f>IFERROR(VLOOKUP(W232,Specifications!A:B,2,FALSE),"")</f>
        <v/>
      </c>
      <c r="Y232" s="92"/>
      <c r="Z232" s="53"/>
      <c r="AA232" s="53"/>
      <c r="AB232" s="53"/>
      <c r="AC232" s="59"/>
      <c r="AD232" s="59"/>
      <c r="AE232" s="59"/>
      <c r="AF232" s="53"/>
      <c r="AG232" s="58"/>
      <c r="AH232" s="53"/>
      <c r="AI232" s="102" t="str">
        <f t="shared" si="7"/>
        <v/>
      </c>
      <c r="AJ232" s="53"/>
      <c r="AK232" s="88"/>
      <c r="AL232" s="88"/>
      <c r="AM232" s="53"/>
      <c r="AN232" s="59"/>
      <c r="AO232" s="91"/>
      <c r="AP232" s="91"/>
      <c r="AQ232" s="53"/>
    </row>
    <row r="233" spans="1:43" s="2" customFormat="1" ht="51" customHeight="1">
      <c r="A233" s="120">
        <v>231</v>
      </c>
      <c r="B233" s="53"/>
      <c r="C233" s="53"/>
      <c r="D233" s="90"/>
      <c r="E233" s="122"/>
      <c r="F233" s="102" t="str">
        <f t="shared" si="6"/>
        <v/>
      </c>
      <c r="G233" s="53"/>
      <c r="H233" s="53"/>
      <c r="I233" s="53"/>
      <c r="J233" s="91"/>
      <c r="K233" s="53"/>
      <c r="L233" s="53"/>
      <c r="M233" s="53"/>
      <c r="N233" s="53"/>
      <c r="O233" s="53"/>
      <c r="P233" s="53"/>
      <c r="Q233" s="53"/>
      <c r="R233" s="59"/>
      <c r="S233" s="123"/>
      <c r="T233" s="123"/>
      <c r="U233" s="87"/>
      <c r="V233" s="87"/>
      <c r="W233" s="53"/>
      <c r="X233" s="102" t="str">
        <f>IFERROR(VLOOKUP(W233,Specifications!A:B,2,FALSE),"")</f>
        <v/>
      </c>
      <c r="Y233" s="92"/>
      <c r="Z233" s="53"/>
      <c r="AA233" s="53"/>
      <c r="AB233" s="53"/>
      <c r="AC233" s="59"/>
      <c r="AD233" s="59"/>
      <c r="AE233" s="59"/>
      <c r="AF233" s="53"/>
      <c r="AG233" s="58"/>
      <c r="AH233" s="53"/>
      <c r="AI233" s="102" t="str">
        <f t="shared" si="7"/>
        <v/>
      </c>
      <c r="AJ233" s="53"/>
      <c r="AK233" s="88"/>
      <c r="AL233" s="88"/>
      <c r="AM233" s="53"/>
      <c r="AN233" s="59"/>
      <c r="AO233" s="91"/>
      <c r="AP233" s="91"/>
      <c r="AQ233" s="53"/>
    </row>
    <row r="234" spans="1:43" s="2" customFormat="1" ht="51" customHeight="1">
      <c r="A234" s="120">
        <v>232</v>
      </c>
      <c r="B234" s="53"/>
      <c r="C234" s="53"/>
      <c r="D234" s="90"/>
      <c r="E234" s="122"/>
      <c r="F234" s="102" t="str">
        <f t="shared" si="6"/>
        <v/>
      </c>
      <c r="G234" s="53"/>
      <c r="H234" s="53"/>
      <c r="I234" s="53"/>
      <c r="J234" s="91"/>
      <c r="K234" s="53"/>
      <c r="L234" s="53"/>
      <c r="M234" s="53"/>
      <c r="N234" s="53"/>
      <c r="O234" s="53"/>
      <c r="P234" s="53"/>
      <c r="Q234" s="53"/>
      <c r="R234" s="59"/>
      <c r="S234" s="123"/>
      <c r="T234" s="123"/>
      <c r="U234" s="87"/>
      <c r="V234" s="87"/>
      <c r="W234" s="53"/>
      <c r="X234" s="102" t="str">
        <f>IFERROR(VLOOKUP(W234,Specifications!A:B,2,FALSE),"")</f>
        <v/>
      </c>
      <c r="Y234" s="92"/>
      <c r="Z234" s="53"/>
      <c r="AA234" s="53"/>
      <c r="AB234" s="53"/>
      <c r="AC234" s="59"/>
      <c r="AD234" s="59"/>
      <c r="AE234" s="59"/>
      <c r="AF234" s="53"/>
      <c r="AG234" s="58"/>
      <c r="AH234" s="53"/>
      <c r="AI234" s="102" t="str">
        <f t="shared" si="7"/>
        <v/>
      </c>
      <c r="AJ234" s="53"/>
      <c r="AK234" s="88"/>
      <c r="AL234" s="88"/>
      <c r="AM234" s="53"/>
      <c r="AN234" s="59"/>
      <c r="AO234" s="91"/>
      <c r="AP234" s="91"/>
      <c r="AQ234" s="53"/>
    </row>
    <row r="235" spans="1:43" s="2" customFormat="1" ht="51" customHeight="1">
      <c r="A235" s="120">
        <v>233</v>
      </c>
      <c r="B235" s="53"/>
      <c r="C235" s="53"/>
      <c r="D235" s="90"/>
      <c r="E235" s="122"/>
      <c r="F235" s="102" t="str">
        <f t="shared" si="6"/>
        <v/>
      </c>
      <c r="G235" s="53"/>
      <c r="H235" s="53"/>
      <c r="I235" s="53"/>
      <c r="J235" s="91"/>
      <c r="K235" s="53"/>
      <c r="L235" s="53"/>
      <c r="M235" s="53"/>
      <c r="N235" s="53"/>
      <c r="O235" s="53"/>
      <c r="P235" s="53"/>
      <c r="Q235" s="53"/>
      <c r="R235" s="59"/>
      <c r="S235" s="123"/>
      <c r="T235" s="123"/>
      <c r="U235" s="87"/>
      <c r="V235" s="87"/>
      <c r="W235" s="53"/>
      <c r="X235" s="102" t="str">
        <f>IFERROR(VLOOKUP(W235,Specifications!A:B,2,FALSE),"")</f>
        <v/>
      </c>
      <c r="Y235" s="92"/>
      <c r="Z235" s="53"/>
      <c r="AA235" s="53"/>
      <c r="AB235" s="53"/>
      <c r="AC235" s="59"/>
      <c r="AD235" s="59"/>
      <c r="AE235" s="59"/>
      <c r="AF235" s="53"/>
      <c r="AG235" s="58"/>
      <c r="AH235" s="53"/>
      <c r="AI235" s="102" t="str">
        <f t="shared" si="7"/>
        <v/>
      </c>
      <c r="AJ235" s="53"/>
      <c r="AK235" s="88"/>
      <c r="AL235" s="88"/>
      <c r="AM235" s="53"/>
      <c r="AN235" s="59"/>
      <c r="AO235" s="91"/>
      <c r="AP235" s="91"/>
      <c r="AQ235" s="53"/>
    </row>
    <row r="236" spans="1:43" s="2" customFormat="1" ht="51" customHeight="1">
      <c r="A236" s="120">
        <v>234</v>
      </c>
      <c r="B236" s="53"/>
      <c r="C236" s="53"/>
      <c r="D236" s="90"/>
      <c r="E236" s="122"/>
      <c r="F236" s="102" t="str">
        <f t="shared" si="6"/>
        <v/>
      </c>
      <c r="G236" s="53"/>
      <c r="H236" s="53"/>
      <c r="I236" s="53"/>
      <c r="J236" s="91"/>
      <c r="K236" s="53"/>
      <c r="L236" s="53"/>
      <c r="M236" s="53"/>
      <c r="N236" s="53"/>
      <c r="O236" s="53"/>
      <c r="P236" s="53"/>
      <c r="Q236" s="53"/>
      <c r="R236" s="59"/>
      <c r="S236" s="123"/>
      <c r="T236" s="123"/>
      <c r="U236" s="87"/>
      <c r="V236" s="87"/>
      <c r="W236" s="53"/>
      <c r="X236" s="102" t="str">
        <f>IFERROR(VLOOKUP(W236,Specifications!A:B,2,FALSE),"")</f>
        <v/>
      </c>
      <c r="Y236" s="92"/>
      <c r="Z236" s="53"/>
      <c r="AA236" s="53"/>
      <c r="AB236" s="53"/>
      <c r="AC236" s="59"/>
      <c r="AD236" s="59"/>
      <c r="AE236" s="59"/>
      <c r="AF236" s="53"/>
      <c r="AG236" s="58"/>
      <c r="AH236" s="53"/>
      <c r="AI236" s="102" t="str">
        <f t="shared" si="7"/>
        <v/>
      </c>
      <c r="AJ236" s="53"/>
      <c r="AK236" s="88"/>
      <c r="AL236" s="88"/>
      <c r="AM236" s="53"/>
      <c r="AN236" s="59"/>
      <c r="AO236" s="91"/>
      <c r="AP236" s="91"/>
      <c r="AQ236" s="53"/>
    </row>
    <row r="237" spans="1:43" s="2" customFormat="1" ht="51" customHeight="1">
      <c r="A237" s="120">
        <v>235</v>
      </c>
      <c r="B237" s="53"/>
      <c r="C237" s="53"/>
      <c r="D237" s="90"/>
      <c r="E237" s="122"/>
      <c r="F237" s="102" t="str">
        <f t="shared" si="6"/>
        <v/>
      </c>
      <c r="G237" s="53"/>
      <c r="H237" s="53"/>
      <c r="I237" s="53"/>
      <c r="J237" s="91"/>
      <c r="K237" s="53"/>
      <c r="L237" s="53"/>
      <c r="M237" s="53"/>
      <c r="N237" s="53"/>
      <c r="O237" s="53"/>
      <c r="P237" s="53"/>
      <c r="Q237" s="53"/>
      <c r="R237" s="59"/>
      <c r="S237" s="123"/>
      <c r="T237" s="123"/>
      <c r="U237" s="87"/>
      <c r="V237" s="87"/>
      <c r="W237" s="53"/>
      <c r="X237" s="102" t="str">
        <f>IFERROR(VLOOKUP(W237,Specifications!A:B,2,FALSE),"")</f>
        <v/>
      </c>
      <c r="Y237" s="92"/>
      <c r="Z237" s="53"/>
      <c r="AA237" s="53"/>
      <c r="AB237" s="53"/>
      <c r="AC237" s="59"/>
      <c r="AD237" s="59"/>
      <c r="AE237" s="59"/>
      <c r="AF237" s="53"/>
      <c r="AG237" s="58"/>
      <c r="AH237" s="53"/>
      <c r="AI237" s="102" t="str">
        <f t="shared" si="7"/>
        <v/>
      </c>
      <c r="AJ237" s="53"/>
      <c r="AK237" s="88"/>
      <c r="AL237" s="88"/>
      <c r="AM237" s="53"/>
      <c r="AN237" s="59"/>
      <c r="AO237" s="91"/>
      <c r="AP237" s="91"/>
      <c r="AQ237" s="53"/>
    </row>
    <row r="238" spans="1:43" s="2" customFormat="1" ht="51" customHeight="1">
      <c r="A238" s="120">
        <v>236</v>
      </c>
      <c r="B238" s="53"/>
      <c r="C238" s="53"/>
      <c r="D238" s="90"/>
      <c r="E238" s="122"/>
      <c r="F238" s="102" t="str">
        <f t="shared" si="6"/>
        <v/>
      </c>
      <c r="G238" s="53"/>
      <c r="H238" s="53"/>
      <c r="I238" s="53"/>
      <c r="J238" s="91"/>
      <c r="K238" s="53"/>
      <c r="L238" s="53"/>
      <c r="M238" s="53"/>
      <c r="N238" s="53"/>
      <c r="O238" s="53"/>
      <c r="P238" s="53"/>
      <c r="Q238" s="53"/>
      <c r="R238" s="59"/>
      <c r="S238" s="123"/>
      <c r="T238" s="123"/>
      <c r="U238" s="87"/>
      <c r="V238" s="87"/>
      <c r="W238" s="53"/>
      <c r="X238" s="102" t="str">
        <f>IFERROR(VLOOKUP(W238,Specifications!A:B,2,FALSE),"")</f>
        <v/>
      </c>
      <c r="Y238" s="92"/>
      <c r="Z238" s="53"/>
      <c r="AA238" s="53"/>
      <c r="AB238" s="53"/>
      <c r="AC238" s="59"/>
      <c r="AD238" s="59"/>
      <c r="AE238" s="59"/>
      <c r="AF238" s="53"/>
      <c r="AG238" s="58"/>
      <c r="AH238" s="53"/>
      <c r="AI238" s="102" t="str">
        <f t="shared" si="7"/>
        <v/>
      </c>
      <c r="AJ238" s="53"/>
      <c r="AK238" s="88"/>
      <c r="AL238" s="88"/>
      <c r="AM238" s="53"/>
      <c r="AN238" s="59"/>
      <c r="AO238" s="91"/>
      <c r="AP238" s="91"/>
      <c r="AQ238" s="53"/>
    </row>
    <row r="239" spans="1:43" s="2" customFormat="1" ht="51" customHeight="1">
      <c r="A239" s="120">
        <v>237</v>
      </c>
      <c r="B239" s="53"/>
      <c r="C239" s="53"/>
      <c r="D239" s="90"/>
      <c r="E239" s="122"/>
      <c r="F239" s="102" t="str">
        <f t="shared" si="6"/>
        <v/>
      </c>
      <c r="G239" s="53"/>
      <c r="H239" s="53"/>
      <c r="I239" s="53"/>
      <c r="J239" s="91"/>
      <c r="K239" s="53"/>
      <c r="L239" s="53"/>
      <c r="M239" s="53"/>
      <c r="N239" s="53"/>
      <c r="O239" s="53"/>
      <c r="P239" s="53"/>
      <c r="Q239" s="53"/>
      <c r="R239" s="59"/>
      <c r="S239" s="123"/>
      <c r="T239" s="123"/>
      <c r="U239" s="87"/>
      <c r="V239" s="87"/>
      <c r="W239" s="53"/>
      <c r="X239" s="102" t="str">
        <f>IFERROR(VLOOKUP(W239,Specifications!A:B,2,FALSE),"")</f>
        <v/>
      </c>
      <c r="Y239" s="92"/>
      <c r="Z239" s="53"/>
      <c r="AA239" s="53"/>
      <c r="AB239" s="53"/>
      <c r="AC239" s="59"/>
      <c r="AD239" s="59"/>
      <c r="AE239" s="59"/>
      <c r="AF239" s="53"/>
      <c r="AG239" s="58"/>
      <c r="AH239" s="53"/>
      <c r="AI239" s="102" t="str">
        <f t="shared" si="7"/>
        <v/>
      </c>
      <c r="AJ239" s="53"/>
      <c r="AK239" s="88"/>
      <c r="AL239" s="88"/>
      <c r="AM239" s="53"/>
      <c r="AN239" s="59"/>
      <c r="AO239" s="91"/>
      <c r="AP239" s="91"/>
      <c r="AQ239" s="53"/>
    </row>
    <row r="240" spans="1:43" s="2" customFormat="1" ht="51" customHeight="1">
      <c r="A240" s="120">
        <v>238</v>
      </c>
      <c r="B240" s="53"/>
      <c r="C240" s="53"/>
      <c r="D240" s="90"/>
      <c r="E240" s="122"/>
      <c r="F240" s="102" t="str">
        <f t="shared" si="6"/>
        <v/>
      </c>
      <c r="G240" s="53"/>
      <c r="H240" s="53"/>
      <c r="I240" s="53"/>
      <c r="J240" s="91"/>
      <c r="K240" s="53"/>
      <c r="L240" s="53"/>
      <c r="M240" s="53"/>
      <c r="N240" s="53"/>
      <c r="O240" s="53"/>
      <c r="P240" s="53"/>
      <c r="Q240" s="53"/>
      <c r="R240" s="59"/>
      <c r="S240" s="123"/>
      <c r="T240" s="123"/>
      <c r="U240" s="87"/>
      <c r="V240" s="87"/>
      <c r="W240" s="53"/>
      <c r="X240" s="102" t="str">
        <f>IFERROR(VLOOKUP(W240,Specifications!A:B,2,FALSE),"")</f>
        <v/>
      </c>
      <c r="Y240" s="92"/>
      <c r="Z240" s="53"/>
      <c r="AA240" s="53"/>
      <c r="AB240" s="53"/>
      <c r="AC240" s="59"/>
      <c r="AD240" s="59"/>
      <c r="AE240" s="59"/>
      <c r="AF240" s="53"/>
      <c r="AG240" s="58"/>
      <c r="AH240" s="53"/>
      <c r="AI240" s="102" t="str">
        <f t="shared" si="7"/>
        <v/>
      </c>
      <c r="AJ240" s="53"/>
      <c r="AK240" s="88"/>
      <c r="AL240" s="88"/>
      <c r="AM240" s="53"/>
      <c r="AN240" s="59"/>
      <c r="AO240" s="91"/>
      <c r="AP240" s="91"/>
      <c r="AQ240" s="53"/>
    </row>
    <row r="241" spans="1:43" s="2" customFormat="1" ht="51" customHeight="1">
      <c r="A241" s="120">
        <v>239</v>
      </c>
      <c r="B241" s="53"/>
      <c r="C241" s="53"/>
      <c r="D241" s="90"/>
      <c r="E241" s="122"/>
      <c r="F241" s="102" t="str">
        <f t="shared" si="6"/>
        <v/>
      </c>
      <c r="G241" s="53"/>
      <c r="H241" s="53"/>
      <c r="I241" s="53"/>
      <c r="J241" s="91"/>
      <c r="K241" s="53"/>
      <c r="L241" s="53"/>
      <c r="M241" s="53"/>
      <c r="N241" s="53"/>
      <c r="O241" s="53"/>
      <c r="P241" s="53"/>
      <c r="Q241" s="53"/>
      <c r="R241" s="59"/>
      <c r="S241" s="123"/>
      <c r="T241" s="123"/>
      <c r="U241" s="87"/>
      <c r="V241" s="87"/>
      <c r="W241" s="53"/>
      <c r="X241" s="102" t="str">
        <f>IFERROR(VLOOKUP(W241,Specifications!A:B,2,FALSE),"")</f>
        <v/>
      </c>
      <c r="Y241" s="92"/>
      <c r="Z241" s="53"/>
      <c r="AA241" s="53"/>
      <c r="AB241" s="53"/>
      <c r="AC241" s="59"/>
      <c r="AD241" s="59"/>
      <c r="AE241" s="59"/>
      <c r="AF241" s="53"/>
      <c r="AG241" s="58"/>
      <c r="AH241" s="53"/>
      <c r="AI241" s="102" t="str">
        <f t="shared" si="7"/>
        <v/>
      </c>
      <c r="AJ241" s="53"/>
      <c r="AK241" s="88"/>
      <c r="AL241" s="88"/>
      <c r="AM241" s="53"/>
      <c r="AN241" s="59"/>
      <c r="AO241" s="91"/>
      <c r="AP241" s="91"/>
      <c r="AQ241" s="53"/>
    </row>
    <row r="242" spans="1:43" s="2" customFormat="1" ht="51" customHeight="1">
      <c r="A242" s="120">
        <v>240</v>
      </c>
      <c r="B242" s="53"/>
      <c r="C242" s="53"/>
      <c r="D242" s="90"/>
      <c r="E242" s="122"/>
      <c r="F242" s="102" t="str">
        <f t="shared" si="6"/>
        <v/>
      </c>
      <c r="G242" s="53"/>
      <c r="H242" s="53"/>
      <c r="I242" s="53"/>
      <c r="J242" s="91"/>
      <c r="K242" s="53"/>
      <c r="L242" s="53"/>
      <c r="M242" s="53"/>
      <c r="N242" s="53"/>
      <c r="O242" s="53"/>
      <c r="P242" s="53"/>
      <c r="Q242" s="53"/>
      <c r="R242" s="59"/>
      <c r="S242" s="123"/>
      <c r="T242" s="123"/>
      <c r="U242" s="87"/>
      <c r="V242" s="87"/>
      <c r="W242" s="53"/>
      <c r="X242" s="102" t="str">
        <f>IFERROR(VLOOKUP(W242,Specifications!A:B,2,FALSE),"")</f>
        <v/>
      </c>
      <c r="Y242" s="92"/>
      <c r="Z242" s="53"/>
      <c r="AA242" s="53"/>
      <c r="AB242" s="53"/>
      <c r="AC242" s="59"/>
      <c r="AD242" s="59"/>
      <c r="AE242" s="59"/>
      <c r="AF242" s="53"/>
      <c r="AG242" s="58"/>
      <c r="AH242" s="53"/>
      <c r="AI242" s="102" t="str">
        <f t="shared" si="7"/>
        <v/>
      </c>
      <c r="AJ242" s="53"/>
      <c r="AK242" s="88"/>
      <c r="AL242" s="88"/>
      <c r="AM242" s="53"/>
      <c r="AN242" s="59"/>
      <c r="AO242" s="91"/>
      <c r="AP242" s="91"/>
      <c r="AQ242" s="53"/>
    </row>
    <row r="243" spans="1:43" s="2" customFormat="1" ht="51" customHeight="1">
      <c r="A243" s="120">
        <v>241</v>
      </c>
      <c r="B243" s="53"/>
      <c r="C243" s="53"/>
      <c r="D243" s="90"/>
      <c r="E243" s="122"/>
      <c r="F243" s="102" t="str">
        <f t="shared" si="6"/>
        <v/>
      </c>
      <c r="G243" s="53"/>
      <c r="H243" s="53"/>
      <c r="I243" s="53"/>
      <c r="J243" s="91"/>
      <c r="K243" s="53"/>
      <c r="L243" s="53"/>
      <c r="M243" s="53"/>
      <c r="N243" s="53"/>
      <c r="O243" s="53"/>
      <c r="P243" s="53"/>
      <c r="Q243" s="53"/>
      <c r="R243" s="59"/>
      <c r="S243" s="123"/>
      <c r="T243" s="123"/>
      <c r="U243" s="87"/>
      <c r="V243" s="87"/>
      <c r="W243" s="53"/>
      <c r="X243" s="102" t="str">
        <f>IFERROR(VLOOKUP(W243,Specifications!A:B,2,FALSE),"")</f>
        <v/>
      </c>
      <c r="Y243" s="92"/>
      <c r="Z243" s="53"/>
      <c r="AA243" s="53"/>
      <c r="AB243" s="53"/>
      <c r="AC243" s="59"/>
      <c r="AD243" s="59"/>
      <c r="AE243" s="59"/>
      <c r="AF243" s="53"/>
      <c r="AG243" s="58"/>
      <c r="AH243" s="53"/>
      <c r="AI243" s="102" t="str">
        <f t="shared" si="7"/>
        <v/>
      </c>
      <c r="AJ243" s="53"/>
      <c r="AK243" s="88"/>
      <c r="AL243" s="88"/>
      <c r="AM243" s="53"/>
      <c r="AN243" s="59"/>
      <c r="AO243" s="91"/>
      <c r="AP243" s="91"/>
      <c r="AQ243" s="53"/>
    </row>
    <row r="244" spans="1:43" s="2" customFormat="1" ht="51" customHeight="1">
      <c r="A244" s="120">
        <v>242</v>
      </c>
      <c r="B244" s="53"/>
      <c r="C244" s="53"/>
      <c r="D244" s="90"/>
      <c r="E244" s="122"/>
      <c r="F244" s="102" t="str">
        <f t="shared" si="6"/>
        <v/>
      </c>
      <c r="G244" s="53"/>
      <c r="H244" s="53"/>
      <c r="I244" s="53"/>
      <c r="J244" s="91"/>
      <c r="K244" s="53"/>
      <c r="L244" s="53"/>
      <c r="M244" s="53"/>
      <c r="N244" s="53"/>
      <c r="O244" s="53"/>
      <c r="P244" s="53"/>
      <c r="Q244" s="53"/>
      <c r="R244" s="59"/>
      <c r="S244" s="123"/>
      <c r="T244" s="123"/>
      <c r="U244" s="87"/>
      <c r="V244" s="87"/>
      <c r="W244" s="53"/>
      <c r="X244" s="102" t="str">
        <f>IFERROR(VLOOKUP(W244,Specifications!A:B,2,FALSE),"")</f>
        <v/>
      </c>
      <c r="Y244" s="92"/>
      <c r="Z244" s="53"/>
      <c r="AA244" s="53"/>
      <c r="AB244" s="53"/>
      <c r="AC244" s="59"/>
      <c r="AD244" s="59"/>
      <c r="AE244" s="59"/>
      <c r="AF244" s="53"/>
      <c r="AG244" s="58"/>
      <c r="AH244" s="53"/>
      <c r="AI244" s="102" t="str">
        <f t="shared" si="7"/>
        <v/>
      </c>
      <c r="AJ244" s="53"/>
      <c r="AK244" s="88"/>
      <c r="AL244" s="88"/>
      <c r="AM244" s="53"/>
      <c r="AN244" s="59"/>
      <c r="AO244" s="91"/>
      <c r="AP244" s="91"/>
      <c r="AQ244" s="53"/>
    </row>
    <row r="245" spans="1:43" s="2" customFormat="1" ht="51" customHeight="1">
      <c r="A245" s="120">
        <v>243</v>
      </c>
      <c r="B245" s="53"/>
      <c r="C245" s="53"/>
      <c r="D245" s="90"/>
      <c r="E245" s="122"/>
      <c r="F245" s="102" t="str">
        <f t="shared" si="6"/>
        <v/>
      </c>
      <c r="G245" s="53"/>
      <c r="H245" s="53"/>
      <c r="I245" s="53"/>
      <c r="J245" s="91"/>
      <c r="K245" s="53"/>
      <c r="L245" s="53"/>
      <c r="M245" s="53"/>
      <c r="N245" s="53"/>
      <c r="O245" s="53"/>
      <c r="P245" s="53"/>
      <c r="Q245" s="53"/>
      <c r="R245" s="59"/>
      <c r="S245" s="123"/>
      <c r="T245" s="123"/>
      <c r="U245" s="87"/>
      <c r="V245" s="87"/>
      <c r="W245" s="53"/>
      <c r="X245" s="102" t="str">
        <f>IFERROR(VLOOKUP(W245,Specifications!A:B,2,FALSE),"")</f>
        <v/>
      </c>
      <c r="Y245" s="92"/>
      <c r="Z245" s="53"/>
      <c r="AA245" s="53"/>
      <c r="AB245" s="53"/>
      <c r="AC245" s="59"/>
      <c r="AD245" s="59"/>
      <c r="AE245" s="59"/>
      <c r="AF245" s="53"/>
      <c r="AG245" s="58"/>
      <c r="AH245" s="53"/>
      <c r="AI245" s="102" t="str">
        <f t="shared" si="7"/>
        <v/>
      </c>
      <c r="AJ245" s="53"/>
      <c r="AK245" s="88"/>
      <c r="AL245" s="88"/>
      <c r="AM245" s="53"/>
      <c r="AN245" s="59"/>
      <c r="AO245" s="91"/>
      <c r="AP245" s="91"/>
      <c r="AQ245" s="53"/>
    </row>
    <row r="246" spans="1:43" s="2" customFormat="1" ht="51" customHeight="1">
      <c r="A246" s="120">
        <v>244</v>
      </c>
      <c r="B246" s="53"/>
      <c r="C246" s="53"/>
      <c r="D246" s="90"/>
      <c r="E246" s="122"/>
      <c r="F246" s="102" t="str">
        <f t="shared" si="6"/>
        <v/>
      </c>
      <c r="G246" s="53"/>
      <c r="H246" s="53"/>
      <c r="I246" s="53"/>
      <c r="J246" s="91"/>
      <c r="K246" s="53"/>
      <c r="L246" s="53"/>
      <c r="M246" s="53"/>
      <c r="N246" s="53"/>
      <c r="O246" s="53"/>
      <c r="P246" s="53"/>
      <c r="Q246" s="53"/>
      <c r="R246" s="59"/>
      <c r="S246" s="123"/>
      <c r="T246" s="123"/>
      <c r="U246" s="87"/>
      <c r="V246" s="87"/>
      <c r="W246" s="53"/>
      <c r="X246" s="102" t="str">
        <f>IFERROR(VLOOKUP(W246,Specifications!A:B,2,FALSE),"")</f>
        <v/>
      </c>
      <c r="Y246" s="92"/>
      <c r="Z246" s="53"/>
      <c r="AA246" s="53"/>
      <c r="AB246" s="53"/>
      <c r="AC246" s="59"/>
      <c r="AD246" s="59"/>
      <c r="AE246" s="59"/>
      <c r="AF246" s="53"/>
      <c r="AG246" s="58"/>
      <c r="AH246" s="53"/>
      <c r="AI246" s="102" t="str">
        <f t="shared" si="7"/>
        <v/>
      </c>
      <c r="AJ246" s="53"/>
      <c r="AK246" s="88"/>
      <c r="AL246" s="88"/>
      <c r="AM246" s="53"/>
      <c r="AN246" s="59"/>
      <c r="AO246" s="91"/>
      <c r="AP246" s="91"/>
      <c r="AQ246" s="53"/>
    </row>
    <row r="247" spans="1:43" s="2" customFormat="1" ht="51" customHeight="1">
      <c r="A247" s="120">
        <v>245</v>
      </c>
      <c r="B247" s="53"/>
      <c r="C247" s="53"/>
      <c r="D247" s="90"/>
      <c r="E247" s="122"/>
      <c r="F247" s="102" t="str">
        <f t="shared" si="6"/>
        <v/>
      </c>
      <c r="G247" s="53"/>
      <c r="H247" s="53"/>
      <c r="I247" s="53"/>
      <c r="J247" s="91"/>
      <c r="K247" s="53"/>
      <c r="L247" s="53"/>
      <c r="M247" s="53"/>
      <c r="N247" s="53"/>
      <c r="O247" s="53"/>
      <c r="P247" s="53"/>
      <c r="Q247" s="53"/>
      <c r="R247" s="59"/>
      <c r="S247" s="123"/>
      <c r="T247" s="123"/>
      <c r="U247" s="87"/>
      <c r="V247" s="87"/>
      <c r="W247" s="53"/>
      <c r="X247" s="102" t="str">
        <f>IFERROR(VLOOKUP(W247,Specifications!A:B,2,FALSE),"")</f>
        <v/>
      </c>
      <c r="Y247" s="92"/>
      <c r="Z247" s="53"/>
      <c r="AA247" s="53"/>
      <c r="AB247" s="53"/>
      <c r="AC247" s="59"/>
      <c r="AD247" s="59"/>
      <c r="AE247" s="59"/>
      <c r="AF247" s="53"/>
      <c r="AG247" s="58"/>
      <c r="AH247" s="53"/>
      <c r="AI247" s="102" t="str">
        <f t="shared" si="7"/>
        <v/>
      </c>
      <c r="AJ247" s="53"/>
      <c r="AK247" s="88"/>
      <c r="AL247" s="88"/>
      <c r="AM247" s="53"/>
      <c r="AN247" s="59"/>
      <c r="AO247" s="91"/>
      <c r="AP247" s="91"/>
      <c r="AQ247" s="53"/>
    </row>
    <row r="248" spans="1:43" s="2" customFormat="1" ht="51" customHeight="1">
      <c r="A248" s="120">
        <v>246</v>
      </c>
      <c r="B248" s="53"/>
      <c r="C248" s="53"/>
      <c r="D248" s="90"/>
      <c r="E248" s="122"/>
      <c r="F248" s="102" t="str">
        <f t="shared" si="6"/>
        <v/>
      </c>
      <c r="G248" s="53"/>
      <c r="H248" s="53"/>
      <c r="I248" s="53"/>
      <c r="J248" s="91"/>
      <c r="K248" s="53"/>
      <c r="L248" s="53"/>
      <c r="M248" s="53"/>
      <c r="N248" s="53"/>
      <c r="O248" s="53"/>
      <c r="P248" s="53"/>
      <c r="Q248" s="53"/>
      <c r="R248" s="59"/>
      <c r="S248" s="123"/>
      <c r="T248" s="123"/>
      <c r="U248" s="87"/>
      <c r="V248" s="87"/>
      <c r="W248" s="53"/>
      <c r="X248" s="102" t="str">
        <f>IFERROR(VLOOKUP(W248,Specifications!A:B,2,FALSE),"")</f>
        <v/>
      </c>
      <c r="Y248" s="92"/>
      <c r="Z248" s="53"/>
      <c r="AA248" s="53"/>
      <c r="AB248" s="53"/>
      <c r="AC248" s="59"/>
      <c r="AD248" s="59"/>
      <c r="AE248" s="59"/>
      <c r="AF248" s="53"/>
      <c r="AG248" s="58"/>
      <c r="AH248" s="53"/>
      <c r="AI248" s="102" t="str">
        <f t="shared" si="7"/>
        <v/>
      </c>
      <c r="AJ248" s="53"/>
      <c r="AK248" s="88"/>
      <c r="AL248" s="88"/>
      <c r="AM248" s="53"/>
      <c r="AN248" s="59"/>
      <c r="AO248" s="91"/>
      <c r="AP248" s="91"/>
      <c r="AQ248" s="53"/>
    </row>
    <row r="249" spans="1:43" s="2" customFormat="1" ht="51" customHeight="1">
      <c r="A249" s="120">
        <v>247</v>
      </c>
      <c r="B249" s="53"/>
      <c r="C249" s="53"/>
      <c r="D249" s="90"/>
      <c r="E249" s="122"/>
      <c r="F249" s="102" t="str">
        <f t="shared" si="6"/>
        <v/>
      </c>
      <c r="G249" s="53"/>
      <c r="H249" s="53"/>
      <c r="I249" s="53"/>
      <c r="J249" s="91"/>
      <c r="K249" s="53"/>
      <c r="L249" s="53"/>
      <c r="M249" s="53"/>
      <c r="N249" s="53"/>
      <c r="O249" s="53"/>
      <c r="P249" s="53"/>
      <c r="Q249" s="53"/>
      <c r="R249" s="59"/>
      <c r="S249" s="123"/>
      <c r="T249" s="123"/>
      <c r="U249" s="87"/>
      <c r="V249" s="87"/>
      <c r="W249" s="53"/>
      <c r="X249" s="102" t="str">
        <f>IFERROR(VLOOKUP(W249,Specifications!A:B,2,FALSE),"")</f>
        <v/>
      </c>
      <c r="Y249" s="92"/>
      <c r="Z249" s="53"/>
      <c r="AA249" s="53"/>
      <c r="AB249" s="53"/>
      <c r="AC249" s="59"/>
      <c r="AD249" s="59"/>
      <c r="AE249" s="59"/>
      <c r="AF249" s="53"/>
      <c r="AG249" s="58"/>
      <c r="AH249" s="53"/>
      <c r="AI249" s="102" t="str">
        <f t="shared" si="7"/>
        <v/>
      </c>
      <c r="AJ249" s="53"/>
      <c r="AK249" s="88"/>
      <c r="AL249" s="88"/>
      <c r="AM249" s="53"/>
      <c r="AN249" s="59"/>
      <c r="AO249" s="91"/>
      <c r="AP249" s="91"/>
      <c r="AQ249" s="53"/>
    </row>
    <row r="250" spans="1:43" s="2" customFormat="1" ht="51" customHeight="1">
      <c r="A250" s="120">
        <v>248</v>
      </c>
      <c r="B250" s="53"/>
      <c r="C250" s="53"/>
      <c r="D250" s="90"/>
      <c r="E250" s="122"/>
      <c r="F250" s="102" t="str">
        <f t="shared" si="6"/>
        <v/>
      </c>
      <c r="G250" s="53"/>
      <c r="H250" s="53"/>
      <c r="I250" s="53"/>
      <c r="J250" s="91"/>
      <c r="K250" s="53"/>
      <c r="L250" s="53"/>
      <c r="M250" s="53"/>
      <c r="N250" s="53"/>
      <c r="O250" s="53"/>
      <c r="P250" s="53"/>
      <c r="Q250" s="53"/>
      <c r="R250" s="59"/>
      <c r="S250" s="123"/>
      <c r="T250" s="123"/>
      <c r="U250" s="87"/>
      <c r="V250" s="87"/>
      <c r="W250" s="53"/>
      <c r="X250" s="102" t="str">
        <f>IFERROR(VLOOKUP(W250,Specifications!A:B,2,FALSE),"")</f>
        <v/>
      </c>
      <c r="Y250" s="92"/>
      <c r="Z250" s="53"/>
      <c r="AA250" s="53"/>
      <c r="AB250" s="53"/>
      <c r="AC250" s="59"/>
      <c r="AD250" s="59"/>
      <c r="AE250" s="59"/>
      <c r="AF250" s="53"/>
      <c r="AG250" s="58"/>
      <c r="AH250" s="53"/>
      <c r="AI250" s="102" t="str">
        <f t="shared" si="7"/>
        <v/>
      </c>
      <c r="AJ250" s="53"/>
      <c r="AK250" s="88"/>
      <c r="AL250" s="88"/>
      <c r="AM250" s="53"/>
      <c r="AN250" s="59"/>
      <c r="AO250" s="91"/>
      <c r="AP250" s="91"/>
      <c r="AQ250" s="53"/>
    </row>
    <row r="251" spans="1:43" s="2" customFormat="1" ht="51" customHeight="1">
      <c r="A251" s="120">
        <v>249</v>
      </c>
      <c r="B251" s="53"/>
      <c r="C251" s="53"/>
      <c r="D251" s="90"/>
      <c r="E251" s="122"/>
      <c r="F251" s="102" t="str">
        <f t="shared" si="6"/>
        <v/>
      </c>
      <c r="G251" s="53"/>
      <c r="H251" s="53"/>
      <c r="I251" s="53"/>
      <c r="J251" s="91"/>
      <c r="K251" s="53"/>
      <c r="L251" s="53"/>
      <c r="M251" s="53"/>
      <c r="N251" s="53"/>
      <c r="O251" s="53"/>
      <c r="P251" s="53"/>
      <c r="Q251" s="53"/>
      <c r="R251" s="59"/>
      <c r="S251" s="123"/>
      <c r="T251" s="123"/>
      <c r="U251" s="87"/>
      <c r="V251" s="87"/>
      <c r="W251" s="53"/>
      <c r="X251" s="102" t="str">
        <f>IFERROR(VLOOKUP(W251,Specifications!A:B,2,FALSE),"")</f>
        <v/>
      </c>
      <c r="Y251" s="92"/>
      <c r="Z251" s="53"/>
      <c r="AA251" s="53"/>
      <c r="AB251" s="53"/>
      <c r="AC251" s="59"/>
      <c r="AD251" s="59"/>
      <c r="AE251" s="59"/>
      <c r="AF251" s="53"/>
      <c r="AG251" s="58"/>
      <c r="AH251" s="53"/>
      <c r="AI251" s="102" t="str">
        <f t="shared" si="7"/>
        <v/>
      </c>
      <c r="AJ251" s="53"/>
      <c r="AK251" s="88"/>
      <c r="AL251" s="88"/>
      <c r="AM251" s="53"/>
      <c r="AN251" s="59"/>
      <c r="AO251" s="91"/>
      <c r="AP251" s="91"/>
      <c r="AQ251" s="53"/>
    </row>
    <row r="252" spans="1:43" s="2" customFormat="1" ht="51" customHeight="1">
      <c r="A252" s="120">
        <v>250</v>
      </c>
      <c r="B252" s="53"/>
      <c r="C252" s="53"/>
      <c r="D252" s="90"/>
      <c r="E252" s="122"/>
      <c r="F252" s="102" t="str">
        <f t="shared" si="6"/>
        <v/>
      </c>
      <c r="G252" s="53"/>
      <c r="H252" s="53"/>
      <c r="I252" s="53"/>
      <c r="J252" s="91"/>
      <c r="K252" s="53"/>
      <c r="L252" s="53"/>
      <c r="M252" s="53"/>
      <c r="N252" s="53"/>
      <c r="O252" s="53"/>
      <c r="P252" s="53"/>
      <c r="Q252" s="53"/>
      <c r="R252" s="59"/>
      <c r="S252" s="123"/>
      <c r="T252" s="123"/>
      <c r="U252" s="87"/>
      <c r="V252" s="87"/>
      <c r="W252" s="53"/>
      <c r="X252" s="102" t="str">
        <f>IFERROR(VLOOKUP(W252,Specifications!A:B,2,FALSE),"")</f>
        <v/>
      </c>
      <c r="Y252" s="92"/>
      <c r="Z252" s="53"/>
      <c r="AA252" s="53"/>
      <c r="AB252" s="53"/>
      <c r="AC252" s="59"/>
      <c r="AD252" s="59"/>
      <c r="AE252" s="59"/>
      <c r="AF252" s="53"/>
      <c r="AG252" s="58"/>
      <c r="AH252" s="53"/>
      <c r="AI252" s="102" t="str">
        <f t="shared" si="7"/>
        <v/>
      </c>
      <c r="AJ252" s="53"/>
      <c r="AK252" s="88"/>
      <c r="AL252" s="88"/>
      <c r="AM252" s="53"/>
      <c r="AN252" s="59"/>
      <c r="AO252" s="91"/>
      <c r="AP252" s="91"/>
      <c r="AQ252" s="53"/>
    </row>
    <row r="253" spans="1:43" s="2" customFormat="1" ht="51" customHeight="1">
      <c r="A253" s="120">
        <v>251</v>
      </c>
      <c r="B253" s="53"/>
      <c r="C253" s="53"/>
      <c r="D253" s="90"/>
      <c r="E253" s="122"/>
      <c r="F253" s="102" t="str">
        <f t="shared" si="6"/>
        <v/>
      </c>
      <c r="G253" s="53"/>
      <c r="H253" s="53"/>
      <c r="I253" s="53"/>
      <c r="J253" s="91"/>
      <c r="K253" s="53"/>
      <c r="L253" s="53"/>
      <c r="M253" s="53"/>
      <c r="N253" s="53"/>
      <c r="O253" s="53"/>
      <c r="P253" s="53"/>
      <c r="Q253" s="53"/>
      <c r="R253" s="59"/>
      <c r="S253" s="123"/>
      <c r="T253" s="123"/>
      <c r="U253" s="87"/>
      <c r="V253" s="87"/>
      <c r="W253" s="53"/>
      <c r="X253" s="102" t="str">
        <f>IFERROR(VLOOKUP(W253,Specifications!A:B,2,FALSE),"")</f>
        <v/>
      </c>
      <c r="Y253" s="92"/>
      <c r="Z253" s="53"/>
      <c r="AA253" s="53"/>
      <c r="AB253" s="53"/>
      <c r="AC253" s="59"/>
      <c r="AD253" s="59"/>
      <c r="AE253" s="59"/>
      <c r="AF253" s="53"/>
      <c r="AG253" s="58"/>
      <c r="AH253" s="53"/>
      <c r="AI253" s="102" t="str">
        <f t="shared" si="7"/>
        <v/>
      </c>
      <c r="AJ253" s="53"/>
      <c r="AK253" s="88"/>
      <c r="AL253" s="88"/>
      <c r="AM253" s="53"/>
      <c r="AN253" s="59"/>
      <c r="AO253" s="91"/>
      <c r="AP253" s="91"/>
      <c r="AQ253" s="53"/>
    </row>
    <row r="254" spans="1:43" s="2" customFormat="1" ht="51" customHeight="1">
      <c r="A254" s="120">
        <v>252</v>
      </c>
      <c r="B254" s="53"/>
      <c r="C254" s="53"/>
      <c r="D254" s="90"/>
      <c r="E254" s="122"/>
      <c r="F254" s="102" t="str">
        <f t="shared" si="6"/>
        <v/>
      </c>
      <c r="G254" s="53"/>
      <c r="H254" s="53"/>
      <c r="I254" s="53"/>
      <c r="J254" s="91"/>
      <c r="K254" s="53"/>
      <c r="L254" s="53"/>
      <c r="M254" s="53"/>
      <c r="N254" s="53"/>
      <c r="O254" s="53"/>
      <c r="P254" s="53"/>
      <c r="Q254" s="53"/>
      <c r="R254" s="59"/>
      <c r="S254" s="123"/>
      <c r="T254" s="123"/>
      <c r="U254" s="87"/>
      <c r="V254" s="87"/>
      <c r="W254" s="53"/>
      <c r="X254" s="102" t="str">
        <f>IFERROR(VLOOKUP(W254,Specifications!A:B,2,FALSE),"")</f>
        <v/>
      </c>
      <c r="Y254" s="92"/>
      <c r="Z254" s="53"/>
      <c r="AA254" s="53"/>
      <c r="AB254" s="53"/>
      <c r="AC254" s="59"/>
      <c r="AD254" s="59"/>
      <c r="AE254" s="59"/>
      <c r="AF254" s="53"/>
      <c r="AG254" s="58"/>
      <c r="AH254" s="53"/>
      <c r="AI254" s="102" t="str">
        <f t="shared" si="7"/>
        <v/>
      </c>
      <c r="AJ254" s="53"/>
      <c r="AK254" s="88"/>
      <c r="AL254" s="88"/>
      <c r="AM254" s="53"/>
      <c r="AN254" s="59"/>
      <c r="AO254" s="91"/>
      <c r="AP254" s="91"/>
      <c r="AQ254" s="53"/>
    </row>
    <row r="255" spans="1:43" s="2" customFormat="1" ht="51" customHeight="1">
      <c r="A255" s="120">
        <v>253</v>
      </c>
      <c r="B255" s="53"/>
      <c r="C255" s="53"/>
      <c r="D255" s="90"/>
      <c r="E255" s="122"/>
      <c r="F255" s="102" t="str">
        <f t="shared" si="6"/>
        <v/>
      </c>
      <c r="G255" s="53"/>
      <c r="H255" s="53"/>
      <c r="I255" s="53"/>
      <c r="J255" s="91"/>
      <c r="K255" s="53"/>
      <c r="L255" s="53"/>
      <c r="M255" s="53"/>
      <c r="N255" s="53"/>
      <c r="O255" s="53"/>
      <c r="P255" s="53"/>
      <c r="Q255" s="53"/>
      <c r="R255" s="59"/>
      <c r="S255" s="123"/>
      <c r="T255" s="123"/>
      <c r="U255" s="87"/>
      <c r="V255" s="87"/>
      <c r="W255" s="53"/>
      <c r="X255" s="102" t="str">
        <f>IFERROR(VLOOKUP(W255,Specifications!A:B,2,FALSE),"")</f>
        <v/>
      </c>
      <c r="Y255" s="92"/>
      <c r="Z255" s="53"/>
      <c r="AA255" s="53"/>
      <c r="AB255" s="53"/>
      <c r="AC255" s="59"/>
      <c r="AD255" s="59"/>
      <c r="AE255" s="59"/>
      <c r="AF255" s="53"/>
      <c r="AG255" s="58"/>
      <c r="AH255" s="53"/>
      <c r="AI255" s="102" t="str">
        <f t="shared" si="7"/>
        <v/>
      </c>
      <c r="AJ255" s="53"/>
      <c r="AK255" s="88"/>
      <c r="AL255" s="88"/>
      <c r="AM255" s="53"/>
      <c r="AN255" s="59"/>
      <c r="AO255" s="91"/>
      <c r="AP255" s="91"/>
      <c r="AQ255" s="53"/>
    </row>
    <row r="256" spans="1:43" s="2" customFormat="1" ht="51" customHeight="1">
      <c r="A256" s="120">
        <v>254</v>
      </c>
      <c r="B256" s="53"/>
      <c r="C256" s="53"/>
      <c r="D256" s="90"/>
      <c r="E256" s="122"/>
      <c r="F256" s="102" t="str">
        <f t="shared" si="6"/>
        <v/>
      </c>
      <c r="G256" s="53"/>
      <c r="H256" s="53"/>
      <c r="I256" s="53"/>
      <c r="J256" s="91"/>
      <c r="K256" s="53"/>
      <c r="L256" s="53"/>
      <c r="M256" s="53"/>
      <c r="N256" s="53"/>
      <c r="O256" s="53"/>
      <c r="P256" s="53"/>
      <c r="Q256" s="53"/>
      <c r="R256" s="59"/>
      <c r="S256" s="123"/>
      <c r="T256" s="123"/>
      <c r="U256" s="87"/>
      <c r="V256" s="87"/>
      <c r="W256" s="53"/>
      <c r="X256" s="102" t="str">
        <f>IFERROR(VLOOKUP(W256,Specifications!A:B,2,FALSE),"")</f>
        <v/>
      </c>
      <c r="Y256" s="92"/>
      <c r="Z256" s="53"/>
      <c r="AA256" s="53"/>
      <c r="AB256" s="53"/>
      <c r="AC256" s="59"/>
      <c r="AD256" s="59"/>
      <c r="AE256" s="59"/>
      <c r="AF256" s="53"/>
      <c r="AG256" s="58"/>
      <c r="AH256" s="53"/>
      <c r="AI256" s="102" t="str">
        <f t="shared" si="7"/>
        <v/>
      </c>
      <c r="AJ256" s="53"/>
      <c r="AK256" s="88"/>
      <c r="AL256" s="88"/>
      <c r="AM256" s="53"/>
      <c r="AN256" s="59"/>
      <c r="AO256" s="91"/>
      <c r="AP256" s="91"/>
      <c r="AQ256" s="53"/>
    </row>
    <row r="257" spans="1:43" s="2" customFormat="1" ht="51" customHeight="1">
      <c r="A257" s="120">
        <v>255</v>
      </c>
      <c r="B257" s="53"/>
      <c r="C257" s="53"/>
      <c r="D257" s="90"/>
      <c r="E257" s="122"/>
      <c r="F257" s="102" t="str">
        <f t="shared" si="6"/>
        <v/>
      </c>
      <c r="G257" s="53"/>
      <c r="H257" s="53"/>
      <c r="I257" s="53"/>
      <c r="J257" s="91"/>
      <c r="K257" s="53"/>
      <c r="L257" s="53"/>
      <c r="M257" s="53"/>
      <c r="N257" s="53"/>
      <c r="O257" s="53"/>
      <c r="P257" s="53"/>
      <c r="Q257" s="53"/>
      <c r="R257" s="59"/>
      <c r="S257" s="123"/>
      <c r="T257" s="123"/>
      <c r="U257" s="87"/>
      <c r="V257" s="87"/>
      <c r="W257" s="53"/>
      <c r="X257" s="102" t="str">
        <f>IFERROR(VLOOKUP(W257,Specifications!A:B,2,FALSE),"")</f>
        <v/>
      </c>
      <c r="Y257" s="92"/>
      <c r="Z257" s="53"/>
      <c r="AA257" s="53"/>
      <c r="AB257" s="53"/>
      <c r="AC257" s="59"/>
      <c r="AD257" s="59"/>
      <c r="AE257" s="59"/>
      <c r="AF257" s="53"/>
      <c r="AG257" s="58"/>
      <c r="AH257" s="53"/>
      <c r="AI257" s="102" t="str">
        <f t="shared" si="7"/>
        <v/>
      </c>
      <c r="AJ257" s="53"/>
      <c r="AK257" s="88"/>
      <c r="AL257" s="88"/>
      <c r="AM257" s="53"/>
      <c r="AN257" s="59"/>
      <c r="AO257" s="91"/>
      <c r="AP257" s="91"/>
      <c r="AQ257" s="53"/>
    </row>
    <row r="258" spans="1:43" s="2" customFormat="1" ht="51" customHeight="1">
      <c r="A258" s="120">
        <v>256</v>
      </c>
      <c r="B258" s="53"/>
      <c r="C258" s="53"/>
      <c r="D258" s="90"/>
      <c r="E258" s="122"/>
      <c r="F258" s="102" t="str">
        <f t="shared" si="6"/>
        <v/>
      </c>
      <c r="G258" s="53"/>
      <c r="H258" s="53"/>
      <c r="I258" s="53"/>
      <c r="J258" s="91"/>
      <c r="K258" s="53"/>
      <c r="L258" s="53"/>
      <c r="M258" s="53"/>
      <c r="N258" s="53"/>
      <c r="O258" s="53"/>
      <c r="P258" s="53"/>
      <c r="Q258" s="53"/>
      <c r="R258" s="59"/>
      <c r="S258" s="123"/>
      <c r="T258" s="123"/>
      <c r="U258" s="87"/>
      <c r="V258" s="87"/>
      <c r="W258" s="53"/>
      <c r="X258" s="102" t="str">
        <f>IFERROR(VLOOKUP(W258,Specifications!A:B,2,FALSE),"")</f>
        <v/>
      </c>
      <c r="Y258" s="92"/>
      <c r="Z258" s="53"/>
      <c r="AA258" s="53"/>
      <c r="AB258" s="53"/>
      <c r="AC258" s="59"/>
      <c r="AD258" s="59"/>
      <c r="AE258" s="59"/>
      <c r="AF258" s="53"/>
      <c r="AG258" s="58"/>
      <c r="AH258" s="53"/>
      <c r="AI258" s="102" t="str">
        <f t="shared" si="7"/>
        <v/>
      </c>
      <c r="AJ258" s="53"/>
      <c r="AK258" s="88"/>
      <c r="AL258" s="88"/>
      <c r="AM258" s="53"/>
      <c r="AN258" s="59"/>
      <c r="AO258" s="91"/>
      <c r="AP258" s="91"/>
      <c r="AQ258" s="53"/>
    </row>
    <row r="259" spans="1:43" s="2" customFormat="1" ht="51" customHeight="1">
      <c r="A259" s="120">
        <v>257</v>
      </c>
      <c r="B259" s="53"/>
      <c r="C259" s="53"/>
      <c r="D259" s="90"/>
      <c r="E259" s="122"/>
      <c r="F259" s="102" t="str">
        <f t="shared" ref="F259:F322" si="8">IF(ISBLANK(B259),"",IF(ISBLANK(E259),0,1))</f>
        <v/>
      </c>
      <c r="G259" s="53"/>
      <c r="H259" s="53"/>
      <c r="I259" s="53"/>
      <c r="J259" s="91"/>
      <c r="K259" s="53"/>
      <c r="L259" s="53"/>
      <c r="M259" s="53"/>
      <c r="N259" s="53"/>
      <c r="O259" s="53"/>
      <c r="P259" s="53"/>
      <c r="Q259" s="53"/>
      <c r="R259" s="59"/>
      <c r="S259" s="123"/>
      <c r="T259" s="123"/>
      <c r="U259" s="87"/>
      <c r="V259" s="87"/>
      <c r="W259" s="53"/>
      <c r="X259" s="102" t="str">
        <f>IFERROR(VLOOKUP(W259,Specifications!A:B,2,FALSE),"")</f>
        <v/>
      </c>
      <c r="Y259" s="92"/>
      <c r="Z259" s="53"/>
      <c r="AA259" s="53"/>
      <c r="AB259" s="53"/>
      <c r="AC259" s="59"/>
      <c r="AD259" s="59"/>
      <c r="AE259" s="59"/>
      <c r="AF259" s="53"/>
      <c r="AG259" s="58"/>
      <c r="AH259" s="53"/>
      <c r="AI259" s="102" t="str">
        <f t="shared" ref="AI259:AI322" si="9">IF(ISBLANK(B259),"",IF(ISBLANK(AH259),0,1))</f>
        <v/>
      </c>
      <c r="AJ259" s="53"/>
      <c r="AK259" s="88"/>
      <c r="AL259" s="88"/>
      <c r="AM259" s="53"/>
      <c r="AN259" s="59"/>
      <c r="AO259" s="91"/>
      <c r="AP259" s="91"/>
      <c r="AQ259" s="53"/>
    </row>
    <row r="260" spans="1:43" s="2" customFormat="1" ht="51" customHeight="1">
      <c r="A260" s="120">
        <v>258</v>
      </c>
      <c r="B260" s="53"/>
      <c r="C260" s="53"/>
      <c r="D260" s="90"/>
      <c r="E260" s="122"/>
      <c r="F260" s="102" t="str">
        <f t="shared" si="8"/>
        <v/>
      </c>
      <c r="G260" s="53"/>
      <c r="H260" s="53"/>
      <c r="I260" s="53"/>
      <c r="J260" s="91"/>
      <c r="K260" s="53"/>
      <c r="L260" s="53"/>
      <c r="M260" s="53"/>
      <c r="N260" s="53"/>
      <c r="O260" s="53"/>
      <c r="P260" s="53"/>
      <c r="Q260" s="53"/>
      <c r="R260" s="59"/>
      <c r="S260" s="123"/>
      <c r="T260" s="123"/>
      <c r="U260" s="87"/>
      <c r="V260" s="87"/>
      <c r="W260" s="53"/>
      <c r="X260" s="102" t="str">
        <f>IFERROR(VLOOKUP(W260,Specifications!A:B,2,FALSE),"")</f>
        <v/>
      </c>
      <c r="Y260" s="92"/>
      <c r="Z260" s="53"/>
      <c r="AA260" s="53"/>
      <c r="AB260" s="53"/>
      <c r="AC260" s="59"/>
      <c r="AD260" s="59"/>
      <c r="AE260" s="59"/>
      <c r="AF260" s="53"/>
      <c r="AG260" s="58"/>
      <c r="AH260" s="53"/>
      <c r="AI260" s="102" t="str">
        <f t="shared" si="9"/>
        <v/>
      </c>
      <c r="AJ260" s="53"/>
      <c r="AK260" s="88"/>
      <c r="AL260" s="88"/>
      <c r="AM260" s="53"/>
      <c r="AN260" s="59"/>
      <c r="AO260" s="91"/>
      <c r="AP260" s="91"/>
      <c r="AQ260" s="53"/>
    </row>
    <row r="261" spans="1:43" s="2" customFormat="1" ht="51" customHeight="1">
      <c r="A261" s="120">
        <v>259</v>
      </c>
      <c r="B261" s="53"/>
      <c r="C261" s="53"/>
      <c r="D261" s="90"/>
      <c r="E261" s="122"/>
      <c r="F261" s="102" t="str">
        <f t="shared" si="8"/>
        <v/>
      </c>
      <c r="G261" s="53"/>
      <c r="H261" s="53"/>
      <c r="I261" s="53"/>
      <c r="J261" s="91"/>
      <c r="K261" s="53"/>
      <c r="L261" s="53"/>
      <c r="M261" s="53"/>
      <c r="N261" s="53"/>
      <c r="O261" s="53"/>
      <c r="P261" s="53"/>
      <c r="Q261" s="53"/>
      <c r="R261" s="59"/>
      <c r="S261" s="123"/>
      <c r="T261" s="123"/>
      <c r="U261" s="87"/>
      <c r="V261" s="87"/>
      <c r="W261" s="53"/>
      <c r="X261" s="102" t="str">
        <f>IFERROR(VLOOKUP(W261,Specifications!A:B,2,FALSE),"")</f>
        <v/>
      </c>
      <c r="Y261" s="92"/>
      <c r="Z261" s="53"/>
      <c r="AA261" s="53"/>
      <c r="AB261" s="53"/>
      <c r="AC261" s="59"/>
      <c r="AD261" s="59"/>
      <c r="AE261" s="59"/>
      <c r="AF261" s="53"/>
      <c r="AG261" s="58"/>
      <c r="AH261" s="53"/>
      <c r="AI261" s="102" t="str">
        <f t="shared" si="9"/>
        <v/>
      </c>
      <c r="AJ261" s="53"/>
      <c r="AK261" s="88"/>
      <c r="AL261" s="88"/>
      <c r="AM261" s="53"/>
      <c r="AN261" s="59"/>
      <c r="AO261" s="91"/>
      <c r="AP261" s="91"/>
      <c r="AQ261" s="53"/>
    </row>
    <row r="262" spans="1:43" s="2" customFormat="1" ht="51" customHeight="1">
      <c r="A262" s="120">
        <v>260</v>
      </c>
      <c r="B262" s="53"/>
      <c r="C262" s="53"/>
      <c r="D262" s="90"/>
      <c r="E262" s="122"/>
      <c r="F262" s="102" t="str">
        <f t="shared" si="8"/>
        <v/>
      </c>
      <c r="G262" s="53"/>
      <c r="H262" s="53"/>
      <c r="I262" s="53"/>
      <c r="J262" s="91"/>
      <c r="K262" s="53"/>
      <c r="L262" s="53"/>
      <c r="M262" s="53"/>
      <c r="N262" s="53"/>
      <c r="O262" s="53"/>
      <c r="P262" s="53"/>
      <c r="Q262" s="53"/>
      <c r="R262" s="59"/>
      <c r="S262" s="123"/>
      <c r="T262" s="123"/>
      <c r="U262" s="87"/>
      <c r="V262" s="87"/>
      <c r="W262" s="53"/>
      <c r="X262" s="102" t="str">
        <f>IFERROR(VLOOKUP(W262,Specifications!A:B,2,FALSE),"")</f>
        <v/>
      </c>
      <c r="Y262" s="92"/>
      <c r="Z262" s="53"/>
      <c r="AA262" s="53"/>
      <c r="AB262" s="53"/>
      <c r="AC262" s="59"/>
      <c r="AD262" s="59"/>
      <c r="AE262" s="59"/>
      <c r="AF262" s="53"/>
      <c r="AG262" s="58"/>
      <c r="AH262" s="53"/>
      <c r="AI262" s="102" t="str">
        <f t="shared" si="9"/>
        <v/>
      </c>
      <c r="AJ262" s="53"/>
      <c r="AK262" s="88"/>
      <c r="AL262" s="88"/>
      <c r="AM262" s="53"/>
      <c r="AN262" s="59"/>
      <c r="AO262" s="91"/>
      <c r="AP262" s="91"/>
      <c r="AQ262" s="53"/>
    </row>
    <row r="263" spans="1:43" s="2" customFormat="1" ht="51" customHeight="1">
      <c r="A263" s="120">
        <v>261</v>
      </c>
      <c r="B263" s="53"/>
      <c r="C263" s="53"/>
      <c r="D263" s="90"/>
      <c r="E263" s="122"/>
      <c r="F263" s="102" t="str">
        <f t="shared" si="8"/>
        <v/>
      </c>
      <c r="G263" s="53"/>
      <c r="H263" s="53"/>
      <c r="I263" s="53"/>
      <c r="J263" s="91"/>
      <c r="K263" s="53"/>
      <c r="L263" s="53"/>
      <c r="M263" s="53"/>
      <c r="N263" s="53"/>
      <c r="O263" s="53"/>
      <c r="P263" s="53"/>
      <c r="Q263" s="53"/>
      <c r="R263" s="59"/>
      <c r="S263" s="123"/>
      <c r="T263" s="123"/>
      <c r="U263" s="87"/>
      <c r="V263" s="87"/>
      <c r="W263" s="53"/>
      <c r="X263" s="102" t="str">
        <f>IFERROR(VLOOKUP(W263,Specifications!A:B,2,FALSE),"")</f>
        <v/>
      </c>
      <c r="Y263" s="92"/>
      <c r="Z263" s="53"/>
      <c r="AA263" s="53"/>
      <c r="AB263" s="53"/>
      <c r="AC263" s="59"/>
      <c r="AD263" s="59"/>
      <c r="AE263" s="59"/>
      <c r="AF263" s="53"/>
      <c r="AG263" s="58"/>
      <c r="AH263" s="53"/>
      <c r="AI263" s="102" t="str">
        <f t="shared" si="9"/>
        <v/>
      </c>
      <c r="AJ263" s="53"/>
      <c r="AK263" s="88"/>
      <c r="AL263" s="88"/>
      <c r="AM263" s="53"/>
      <c r="AN263" s="59"/>
      <c r="AO263" s="91"/>
      <c r="AP263" s="91"/>
      <c r="AQ263" s="53"/>
    </row>
    <row r="264" spans="1:43" s="2" customFormat="1" ht="51" customHeight="1">
      <c r="A264" s="120">
        <v>262</v>
      </c>
      <c r="B264" s="53"/>
      <c r="C264" s="53"/>
      <c r="D264" s="90"/>
      <c r="E264" s="122"/>
      <c r="F264" s="102" t="str">
        <f t="shared" si="8"/>
        <v/>
      </c>
      <c r="G264" s="53"/>
      <c r="H264" s="53"/>
      <c r="I264" s="53"/>
      <c r="J264" s="91"/>
      <c r="K264" s="53"/>
      <c r="L264" s="53"/>
      <c r="M264" s="53"/>
      <c r="N264" s="53"/>
      <c r="O264" s="53"/>
      <c r="P264" s="53"/>
      <c r="Q264" s="53"/>
      <c r="R264" s="59"/>
      <c r="S264" s="123"/>
      <c r="T264" s="123"/>
      <c r="U264" s="87"/>
      <c r="V264" s="87"/>
      <c r="W264" s="53"/>
      <c r="X264" s="102" t="str">
        <f>IFERROR(VLOOKUP(W264,Specifications!A:B,2,FALSE),"")</f>
        <v/>
      </c>
      <c r="Y264" s="92"/>
      <c r="Z264" s="53"/>
      <c r="AA264" s="53"/>
      <c r="AB264" s="53"/>
      <c r="AC264" s="59"/>
      <c r="AD264" s="59"/>
      <c r="AE264" s="59"/>
      <c r="AF264" s="53"/>
      <c r="AG264" s="58"/>
      <c r="AH264" s="53"/>
      <c r="AI264" s="102" t="str">
        <f t="shared" si="9"/>
        <v/>
      </c>
      <c r="AJ264" s="53"/>
      <c r="AK264" s="88"/>
      <c r="AL264" s="88"/>
      <c r="AM264" s="53"/>
      <c r="AN264" s="59"/>
      <c r="AO264" s="91"/>
      <c r="AP264" s="91"/>
      <c r="AQ264" s="53"/>
    </row>
    <row r="265" spans="1:43" s="2" customFormat="1" ht="51" customHeight="1">
      <c r="A265" s="120">
        <v>263</v>
      </c>
      <c r="B265" s="53"/>
      <c r="C265" s="53"/>
      <c r="D265" s="90"/>
      <c r="E265" s="122"/>
      <c r="F265" s="102" t="str">
        <f t="shared" si="8"/>
        <v/>
      </c>
      <c r="G265" s="53"/>
      <c r="H265" s="53"/>
      <c r="I265" s="53"/>
      <c r="J265" s="91"/>
      <c r="K265" s="53"/>
      <c r="L265" s="53"/>
      <c r="M265" s="53"/>
      <c r="N265" s="53"/>
      <c r="O265" s="53"/>
      <c r="P265" s="53"/>
      <c r="Q265" s="53"/>
      <c r="R265" s="59"/>
      <c r="S265" s="123"/>
      <c r="T265" s="123"/>
      <c r="U265" s="87"/>
      <c r="V265" s="87"/>
      <c r="W265" s="53"/>
      <c r="X265" s="102" t="str">
        <f>IFERROR(VLOOKUP(W265,Specifications!A:B,2,FALSE),"")</f>
        <v/>
      </c>
      <c r="Y265" s="92"/>
      <c r="Z265" s="53"/>
      <c r="AA265" s="53"/>
      <c r="AB265" s="53"/>
      <c r="AC265" s="59"/>
      <c r="AD265" s="59"/>
      <c r="AE265" s="59"/>
      <c r="AF265" s="53"/>
      <c r="AG265" s="58"/>
      <c r="AH265" s="53"/>
      <c r="AI265" s="102" t="str">
        <f t="shared" si="9"/>
        <v/>
      </c>
      <c r="AJ265" s="53"/>
      <c r="AK265" s="88"/>
      <c r="AL265" s="88"/>
      <c r="AM265" s="53"/>
      <c r="AN265" s="59"/>
      <c r="AO265" s="91"/>
      <c r="AP265" s="91"/>
      <c r="AQ265" s="53"/>
    </row>
    <row r="266" spans="1:43" s="2" customFormat="1" ht="51" customHeight="1">
      <c r="A266" s="120">
        <v>264</v>
      </c>
      <c r="B266" s="53"/>
      <c r="C266" s="53"/>
      <c r="D266" s="90"/>
      <c r="E266" s="122"/>
      <c r="F266" s="102" t="str">
        <f t="shared" si="8"/>
        <v/>
      </c>
      <c r="G266" s="53"/>
      <c r="H266" s="53"/>
      <c r="I266" s="53"/>
      <c r="J266" s="91"/>
      <c r="K266" s="53"/>
      <c r="L266" s="53"/>
      <c r="M266" s="53"/>
      <c r="N266" s="53"/>
      <c r="O266" s="53"/>
      <c r="P266" s="53"/>
      <c r="Q266" s="53"/>
      <c r="R266" s="59"/>
      <c r="S266" s="123"/>
      <c r="T266" s="123"/>
      <c r="U266" s="87"/>
      <c r="V266" s="87"/>
      <c r="W266" s="53"/>
      <c r="X266" s="102" t="str">
        <f>IFERROR(VLOOKUP(W266,Specifications!A:B,2,FALSE),"")</f>
        <v/>
      </c>
      <c r="Y266" s="92"/>
      <c r="Z266" s="53"/>
      <c r="AA266" s="53"/>
      <c r="AB266" s="53"/>
      <c r="AC266" s="59"/>
      <c r="AD266" s="59"/>
      <c r="AE266" s="59"/>
      <c r="AF266" s="53"/>
      <c r="AG266" s="58"/>
      <c r="AH266" s="53"/>
      <c r="AI266" s="102" t="str">
        <f t="shared" si="9"/>
        <v/>
      </c>
      <c r="AJ266" s="53"/>
      <c r="AK266" s="88"/>
      <c r="AL266" s="88"/>
      <c r="AM266" s="53"/>
      <c r="AN266" s="59"/>
      <c r="AO266" s="91"/>
      <c r="AP266" s="91"/>
      <c r="AQ266" s="53"/>
    </row>
    <row r="267" spans="1:43" s="2" customFormat="1" ht="51" customHeight="1">
      <c r="A267" s="120">
        <v>265</v>
      </c>
      <c r="B267" s="53"/>
      <c r="C267" s="53"/>
      <c r="D267" s="90"/>
      <c r="E267" s="122"/>
      <c r="F267" s="102" t="str">
        <f t="shared" si="8"/>
        <v/>
      </c>
      <c r="G267" s="53"/>
      <c r="H267" s="53"/>
      <c r="I267" s="53"/>
      <c r="J267" s="91"/>
      <c r="K267" s="53"/>
      <c r="L267" s="53"/>
      <c r="M267" s="53"/>
      <c r="N267" s="53"/>
      <c r="O267" s="53"/>
      <c r="P267" s="53"/>
      <c r="Q267" s="53"/>
      <c r="R267" s="59"/>
      <c r="S267" s="123"/>
      <c r="T267" s="123"/>
      <c r="U267" s="87"/>
      <c r="V267" s="87"/>
      <c r="W267" s="53"/>
      <c r="X267" s="102" t="str">
        <f>IFERROR(VLOOKUP(W267,Specifications!A:B,2,FALSE),"")</f>
        <v/>
      </c>
      <c r="Y267" s="92"/>
      <c r="Z267" s="53"/>
      <c r="AA267" s="53"/>
      <c r="AB267" s="53"/>
      <c r="AC267" s="59"/>
      <c r="AD267" s="59"/>
      <c r="AE267" s="59"/>
      <c r="AF267" s="53"/>
      <c r="AG267" s="58"/>
      <c r="AH267" s="53"/>
      <c r="AI267" s="102" t="str">
        <f t="shared" si="9"/>
        <v/>
      </c>
      <c r="AJ267" s="53"/>
      <c r="AK267" s="88"/>
      <c r="AL267" s="88"/>
      <c r="AM267" s="53"/>
      <c r="AN267" s="59"/>
      <c r="AO267" s="91"/>
      <c r="AP267" s="91"/>
      <c r="AQ267" s="53"/>
    </row>
    <row r="268" spans="1:43" s="2" customFormat="1" ht="51" customHeight="1">
      <c r="A268" s="120">
        <v>266</v>
      </c>
      <c r="B268" s="53"/>
      <c r="C268" s="53"/>
      <c r="D268" s="90"/>
      <c r="E268" s="122"/>
      <c r="F268" s="102" t="str">
        <f t="shared" si="8"/>
        <v/>
      </c>
      <c r="G268" s="53"/>
      <c r="H268" s="53"/>
      <c r="I268" s="53"/>
      <c r="J268" s="91"/>
      <c r="K268" s="53"/>
      <c r="L268" s="53"/>
      <c r="M268" s="53"/>
      <c r="N268" s="53"/>
      <c r="O268" s="53"/>
      <c r="P268" s="53"/>
      <c r="Q268" s="53"/>
      <c r="R268" s="59"/>
      <c r="S268" s="123"/>
      <c r="T268" s="123"/>
      <c r="U268" s="87"/>
      <c r="V268" s="87"/>
      <c r="W268" s="53"/>
      <c r="X268" s="102" t="str">
        <f>IFERROR(VLOOKUP(W268,Specifications!A:B,2,FALSE),"")</f>
        <v/>
      </c>
      <c r="Y268" s="92"/>
      <c r="Z268" s="53"/>
      <c r="AA268" s="53"/>
      <c r="AB268" s="53"/>
      <c r="AC268" s="59"/>
      <c r="AD268" s="59"/>
      <c r="AE268" s="59"/>
      <c r="AF268" s="53"/>
      <c r="AG268" s="58"/>
      <c r="AH268" s="53"/>
      <c r="AI268" s="102" t="str">
        <f t="shared" si="9"/>
        <v/>
      </c>
      <c r="AJ268" s="53"/>
      <c r="AK268" s="88"/>
      <c r="AL268" s="88"/>
      <c r="AM268" s="53"/>
      <c r="AN268" s="59"/>
      <c r="AO268" s="91"/>
      <c r="AP268" s="91"/>
      <c r="AQ268" s="53"/>
    </row>
    <row r="269" spans="1:43" s="2" customFormat="1" ht="51" customHeight="1">
      <c r="A269" s="120">
        <v>267</v>
      </c>
      <c r="B269" s="53"/>
      <c r="C269" s="53"/>
      <c r="D269" s="90"/>
      <c r="E269" s="122"/>
      <c r="F269" s="102" t="str">
        <f t="shared" si="8"/>
        <v/>
      </c>
      <c r="G269" s="53"/>
      <c r="H269" s="53"/>
      <c r="I269" s="53"/>
      <c r="J269" s="91"/>
      <c r="K269" s="53"/>
      <c r="L269" s="53"/>
      <c r="M269" s="53"/>
      <c r="N269" s="53"/>
      <c r="O269" s="53"/>
      <c r="P269" s="53"/>
      <c r="Q269" s="53"/>
      <c r="R269" s="59"/>
      <c r="S269" s="123"/>
      <c r="T269" s="123"/>
      <c r="U269" s="87"/>
      <c r="V269" s="87"/>
      <c r="W269" s="53"/>
      <c r="X269" s="102" t="str">
        <f>IFERROR(VLOOKUP(W269,Specifications!A:B,2,FALSE),"")</f>
        <v/>
      </c>
      <c r="Y269" s="92"/>
      <c r="Z269" s="53"/>
      <c r="AA269" s="53"/>
      <c r="AB269" s="53"/>
      <c r="AC269" s="59"/>
      <c r="AD269" s="59"/>
      <c r="AE269" s="59"/>
      <c r="AF269" s="53"/>
      <c r="AG269" s="58"/>
      <c r="AH269" s="53"/>
      <c r="AI269" s="102" t="str">
        <f t="shared" si="9"/>
        <v/>
      </c>
      <c r="AJ269" s="53"/>
      <c r="AK269" s="88"/>
      <c r="AL269" s="88"/>
      <c r="AM269" s="53"/>
      <c r="AN269" s="59"/>
      <c r="AO269" s="91"/>
      <c r="AP269" s="91"/>
      <c r="AQ269" s="53"/>
    </row>
    <row r="270" spans="1:43" s="2" customFormat="1" ht="51" customHeight="1">
      <c r="A270" s="120">
        <v>268</v>
      </c>
      <c r="B270" s="53"/>
      <c r="C270" s="53"/>
      <c r="D270" s="90"/>
      <c r="E270" s="122"/>
      <c r="F270" s="102" t="str">
        <f t="shared" si="8"/>
        <v/>
      </c>
      <c r="G270" s="53"/>
      <c r="H270" s="53"/>
      <c r="I270" s="53"/>
      <c r="J270" s="91"/>
      <c r="K270" s="53"/>
      <c r="L270" s="53"/>
      <c r="M270" s="53"/>
      <c r="N270" s="53"/>
      <c r="O270" s="53"/>
      <c r="P270" s="53"/>
      <c r="Q270" s="53"/>
      <c r="R270" s="59"/>
      <c r="S270" s="123"/>
      <c r="T270" s="123"/>
      <c r="U270" s="87"/>
      <c r="V270" s="87"/>
      <c r="W270" s="53"/>
      <c r="X270" s="102" t="str">
        <f>IFERROR(VLOOKUP(W270,Specifications!A:B,2,FALSE),"")</f>
        <v/>
      </c>
      <c r="Y270" s="92"/>
      <c r="Z270" s="53"/>
      <c r="AA270" s="53"/>
      <c r="AB270" s="53"/>
      <c r="AC270" s="59"/>
      <c r="AD270" s="59"/>
      <c r="AE270" s="59"/>
      <c r="AF270" s="53"/>
      <c r="AG270" s="58"/>
      <c r="AH270" s="53"/>
      <c r="AI270" s="102" t="str">
        <f t="shared" si="9"/>
        <v/>
      </c>
      <c r="AJ270" s="53"/>
      <c r="AK270" s="88"/>
      <c r="AL270" s="88"/>
      <c r="AM270" s="53"/>
      <c r="AN270" s="59"/>
      <c r="AO270" s="91"/>
      <c r="AP270" s="91"/>
      <c r="AQ270" s="53"/>
    </row>
    <row r="271" spans="1:43" s="2" customFormat="1" ht="51" customHeight="1">
      <c r="A271" s="120">
        <v>269</v>
      </c>
      <c r="B271" s="53"/>
      <c r="C271" s="53"/>
      <c r="D271" s="90"/>
      <c r="E271" s="122"/>
      <c r="F271" s="102" t="str">
        <f t="shared" si="8"/>
        <v/>
      </c>
      <c r="G271" s="53"/>
      <c r="H271" s="53"/>
      <c r="I271" s="53"/>
      <c r="J271" s="91"/>
      <c r="K271" s="53"/>
      <c r="L271" s="53"/>
      <c r="M271" s="53"/>
      <c r="N271" s="53"/>
      <c r="O271" s="53"/>
      <c r="P271" s="53"/>
      <c r="Q271" s="53"/>
      <c r="R271" s="59"/>
      <c r="S271" s="123"/>
      <c r="T271" s="123"/>
      <c r="U271" s="87"/>
      <c r="V271" s="87"/>
      <c r="W271" s="53"/>
      <c r="X271" s="102" t="str">
        <f>IFERROR(VLOOKUP(W271,Specifications!A:B,2,FALSE),"")</f>
        <v/>
      </c>
      <c r="Y271" s="92"/>
      <c r="Z271" s="53"/>
      <c r="AA271" s="53"/>
      <c r="AB271" s="53"/>
      <c r="AC271" s="59"/>
      <c r="AD271" s="59"/>
      <c r="AE271" s="59"/>
      <c r="AF271" s="53"/>
      <c r="AG271" s="58"/>
      <c r="AH271" s="53"/>
      <c r="AI271" s="102" t="str">
        <f t="shared" si="9"/>
        <v/>
      </c>
      <c r="AJ271" s="53"/>
      <c r="AK271" s="88"/>
      <c r="AL271" s="88"/>
      <c r="AM271" s="53"/>
      <c r="AN271" s="59"/>
      <c r="AO271" s="91"/>
      <c r="AP271" s="91"/>
      <c r="AQ271" s="53"/>
    </row>
    <row r="272" spans="1:43" s="2" customFormat="1" ht="51" customHeight="1">
      <c r="A272" s="120">
        <v>270</v>
      </c>
      <c r="B272" s="53"/>
      <c r="C272" s="53"/>
      <c r="D272" s="90"/>
      <c r="E272" s="122"/>
      <c r="F272" s="102" t="str">
        <f t="shared" si="8"/>
        <v/>
      </c>
      <c r="G272" s="53"/>
      <c r="H272" s="53"/>
      <c r="I272" s="53"/>
      <c r="J272" s="91"/>
      <c r="K272" s="53"/>
      <c r="L272" s="53"/>
      <c r="M272" s="53"/>
      <c r="N272" s="53"/>
      <c r="O272" s="53"/>
      <c r="P272" s="53"/>
      <c r="Q272" s="53"/>
      <c r="R272" s="59"/>
      <c r="S272" s="123"/>
      <c r="T272" s="123"/>
      <c r="U272" s="87"/>
      <c r="V272" s="87"/>
      <c r="W272" s="53"/>
      <c r="X272" s="102" t="str">
        <f>IFERROR(VLOOKUP(W272,Specifications!A:B,2,FALSE),"")</f>
        <v/>
      </c>
      <c r="Y272" s="92"/>
      <c r="Z272" s="53"/>
      <c r="AA272" s="53"/>
      <c r="AB272" s="53"/>
      <c r="AC272" s="59"/>
      <c r="AD272" s="59"/>
      <c r="AE272" s="59"/>
      <c r="AF272" s="53"/>
      <c r="AG272" s="58"/>
      <c r="AH272" s="53"/>
      <c r="AI272" s="102" t="str">
        <f t="shared" si="9"/>
        <v/>
      </c>
      <c r="AJ272" s="53"/>
      <c r="AK272" s="88"/>
      <c r="AL272" s="88"/>
      <c r="AM272" s="53"/>
      <c r="AN272" s="59"/>
      <c r="AO272" s="91"/>
      <c r="AP272" s="91"/>
      <c r="AQ272" s="53"/>
    </row>
    <row r="273" spans="1:43" s="2" customFormat="1" ht="51" customHeight="1">
      <c r="A273" s="120">
        <v>271</v>
      </c>
      <c r="B273" s="53"/>
      <c r="C273" s="53"/>
      <c r="D273" s="90"/>
      <c r="E273" s="122"/>
      <c r="F273" s="102" t="str">
        <f t="shared" si="8"/>
        <v/>
      </c>
      <c r="G273" s="53"/>
      <c r="H273" s="53"/>
      <c r="I273" s="53"/>
      <c r="J273" s="91"/>
      <c r="K273" s="53"/>
      <c r="L273" s="53"/>
      <c r="M273" s="53"/>
      <c r="N273" s="53"/>
      <c r="O273" s="53"/>
      <c r="P273" s="53"/>
      <c r="Q273" s="53"/>
      <c r="R273" s="59"/>
      <c r="S273" s="123"/>
      <c r="T273" s="123"/>
      <c r="U273" s="87"/>
      <c r="V273" s="87"/>
      <c r="W273" s="53"/>
      <c r="X273" s="102" t="str">
        <f>IFERROR(VLOOKUP(W273,Specifications!A:B,2,FALSE),"")</f>
        <v/>
      </c>
      <c r="Y273" s="92"/>
      <c r="Z273" s="53"/>
      <c r="AA273" s="53"/>
      <c r="AB273" s="53"/>
      <c r="AC273" s="59"/>
      <c r="AD273" s="59"/>
      <c r="AE273" s="59"/>
      <c r="AF273" s="53"/>
      <c r="AG273" s="58"/>
      <c r="AH273" s="53"/>
      <c r="AI273" s="102" t="str">
        <f t="shared" si="9"/>
        <v/>
      </c>
      <c r="AJ273" s="53"/>
      <c r="AK273" s="88"/>
      <c r="AL273" s="88"/>
      <c r="AM273" s="53"/>
      <c r="AN273" s="59"/>
      <c r="AO273" s="91"/>
      <c r="AP273" s="91"/>
      <c r="AQ273" s="53"/>
    </row>
    <row r="274" spans="1:43" s="2" customFormat="1" ht="51" customHeight="1">
      <c r="A274" s="120">
        <v>272</v>
      </c>
      <c r="B274" s="53"/>
      <c r="C274" s="53"/>
      <c r="D274" s="90"/>
      <c r="E274" s="122"/>
      <c r="F274" s="102" t="str">
        <f t="shared" si="8"/>
        <v/>
      </c>
      <c r="G274" s="53"/>
      <c r="H274" s="53"/>
      <c r="I274" s="53"/>
      <c r="J274" s="91"/>
      <c r="K274" s="53"/>
      <c r="L274" s="53"/>
      <c r="M274" s="53"/>
      <c r="N274" s="53"/>
      <c r="O274" s="53"/>
      <c r="P274" s="53"/>
      <c r="Q274" s="53"/>
      <c r="R274" s="59"/>
      <c r="S274" s="123"/>
      <c r="T274" s="123"/>
      <c r="U274" s="87"/>
      <c r="V274" s="87"/>
      <c r="W274" s="53"/>
      <c r="X274" s="102" t="str">
        <f>IFERROR(VLOOKUP(W274,Specifications!A:B,2,FALSE),"")</f>
        <v/>
      </c>
      <c r="Y274" s="92"/>
      <c r="Z274" s="53"/>
      <c r="AA274" s="53"/>
      <c r="AB274" s="53"/>
      <c r="AC274" s="59"/>
      <c r="AD274" s="59"/>
      <c r="AE274" s="59"/>
      <c r="AF274" s="53"/>
      <c r="AG274" s="58"/>
      <c r="AH274" s="53"/>
      <c r="AI274" s="102" t="str">
        <f t="shared" si="9"/>
        <v/>
      </c>
      <c r="AJ274" s="53"/>
      <c r="AK274" s="88"/>
      <c r="AL274" s="88"/>
      <c r="AM274" s="53"/>
      <c r="AN274" s="59"/>
      <c r="AO274" s="91"/>
      <c r="AP274" s="91"/>
      <c r="AQ274" s="53"/>
    </row>
    <row r="275" spans="1:43" s="2" customFormat="1" ht="51" customHeight="1">
      <c r="A275" s="120">
        <v>273</v>
      </c>
      <c r="B275" s="53"/>
      <c r="C275" s="53"/>
      <c r="D275" s="90"/>
      <c r="E275" s="122"/>
      <c r="F275" s="102" t="str">
        <f t="shared" si="8"/>
        <v/>
      </c>
      <c r="G275" s="53"/>
      <c r="H275" s="53"/>
      <c r="I275" s="53"/>
      <c r="J275" s="91"/>
      <c r="K275" s="53"/>
      <c r="L275" s="53"/>
      <c r="M275" s="53"/>
      <c r="N275" s="53"/>
      <c r="O275" s="53"/>
      <c r="P275" s="53"/>
      <c r="Q275" s="53"/>
      <c r="R275" s="59"/>
      <c r="S275" s="123"/>
      <c r="T275" s="123"/>
      <c r="U275" s="87"/>
      <c r="V275" s="87"/>
      <c r="W275" s="53"/>
      <c r="X275" s="102" t="str">
        <f>IFERROR(VLOOKUP(W275,Specifications!A:B,2,FALSE),"")</f>
        <v/>
      </c>
      <c r="Y275" s="92"/>
      <c r="Z275" s="53"/>
      <c r="AA275" s="53"/>
      <c r="AB275" s="53"/>
      <c r="AC275" s="59"/>
      <c r="AD275" s="59"/>
      <c r="AE275" s="59"/>
      <c r="AF275" s="53"/>
      <c r="AG275" s="58"/>
      <c r="AH275" s="53"/>
      <c r="AI275" s="102" t="str">
        <f t="shared" si="9"/>
        <v/>
      </c>
      <c r="AJ275" s="53"/>
      <c r="AK275" s="88"/>
      <c r="AL275" s="88"/>
      <c r="AM275" s="53"/>
      <c r="AN275" s="59"/>
      <c r="AO275" s="91"/>
      <c r="AP275" s="91"/>
      <c r="AQ275" s="53"/>
    </row>
    <row r="276" spans="1:43" s="2" customFormat="1" ht="51" customHeight="1">
      <c r="A276" s="120">
        <v>274</v>
      </c>
      <c r="B276" s="53"/>
      <c r="C276" s="53"/>
      <c r="D276" s="90"/>
      <c r="E276" s="122"/>
      <c r="F276" s="102" t="str">
        <f t="shared" si="8"/>
        <v/>
      </c>
      <c r="G276" s="53"/>
      <c r="H276" s="53"/>
      <c r="I276" s="53"/>
      <c r="J276" s="91"/>
      <c r="K276" s="53"/>
      <c r="L276" s="53"/>
      <c r="M276" s="53"/>
      <c r="N276" s="53"/>
      <c r="O276" s="53"/>
      <c r="P276" s="53"/>
      <c r="Q276" s="53"/>
      <c r="R276" s="59"/>
      <c r="S276" s="123"/>
      <c r="T276" s="123"/>
      <c r="U276" s="87"/>
      <c r="V276" s="87"/>
      <c r="W276" s="53"/>
      <c r="X276" s="102" t="str">
        <f>IFERROR(VLOOKUP(W276,Specifications!A:B,2,FALSE),"")</f>
        <v/>
      </c>
      <c r="Y276" s="92"/>
      <c r="Z276" s="53"/>
      <c r="AA276" s="53"/>
      <c r="AB276" s="53"/>
      <c r="AC276" s="59"/>
      <c r="AD276" s="59"/>
      <c r="AE276" s="59"/>
      <c r="AF276" s="53"/>
      <c r="AG276" s="58"/>
      <c r="AH276" s="53"/>
      <c r="AI276" s="102" t="str">
        <f t="shared" si="9"/>
        <v/>
      </c>
      <c r="AJ276" s="53"/>
      <c r="AK276" s="88"/>
      <c r="AL276" s="88"/>
      <c r="AM276" s="53"/>
      <c r="AN276" s="59"/>
      <c r="AO276" s="91"/>
      <c r="AP276" s="91"/>
      <c r="AQ276" s="53"/>
    </row>
    <row r="277" spans="1:43" s="2" customFormat="1" ht="51" customHeight="1">
      <c r="A277" s="120">
        <v>275</v>
      </c>
      <c r="B277" s="53"/>
      <c r="C277" s="53"/>
      <c r="D277" s="90"/>
      <c r="E277" s="122"/>
      <c r="F277" s="102" t="str">
        <f t="shared" si="8"/>
        <v/>
      </c>
      <c r="G277" s="53"/>
      <c r="H277" s="53"/>
      <c r="I277" s="53"/>
      <c r="J277" s="91"/>
      <c r="K277" s="53"/>
      <c r="L277" s="53"/>
      <c r="M277" s="53"/>
      <c r="N277" s="53"/>
      <c r="O277" s="53"/>
      <c r="P277" s="53"/>
      <c r="Q277" s="53"/>
      <c r="R277" s="59"/>
      <c r="S277" s="123"/>
      <c r="T277" s="123"/>
      <c r="U277" s="87"/>
      <c r="V277" s="87"/>
      <c r="W277" s="53"/>
      <c r="X277" s="102" t="str">
        <f>IFERROR(VLOOKUP(W277,Specifications!A:B,2,FALSE),"")</f>
        <v/>
      </c>
      <c r="Y277" s="92"/>
      <c r="Z277" s="53"/>
      <c r="AA277" s="53"/>
      <c r="AB277" s="53"/>
      <c r="AC277" s="59"/>
      <c r="AD277" s="59"/>
      <c r="AE277" s="59"/>
      <c r="AF277" s="53"/>
      <c r="AG277" s="58"/>
      <c r="AH277" s="53"/>
      <c r="AI277" s="102" t="str">
        <f t="shared" si="9"/>
        <v/>
      </c>
      <c r="AJ277" s="53"/>
      <c r="AK277" s="88"/>
      <c r="AL277" s="88"/>
      <c r="AM277" s="53"/>
      <c r="AN277" s="59"/>
      <c r="AO277" s="91"/>
      <c r="AP277" s="91"/>
      <c r="AQ277" s="53"/>
    </row>
    <row r="278" spans="1:43" s="2" customFormat="1" ht="51" customHeight="1">
      <c r="A278" s="120">
        <v>276</v>
      </c>
      <c r="B278" s="53"/>
      <c r="C278" s="53"/>
      <c r="D278" s="90"/>
      <c r="E278" s="122"/>
      <c r="F278" s="102" t="str">
        <f t="shared" si="8"/>
        <v/>
      </c>
      <c r="G278" s="53"/>
      <c r="H278" s="53"/>
      <c r="I278" s="53"/>
      <c r="J278" s="91"/>
      <c r="K278" s="53"/>
      <c r="L278" s="53"/>
      <c r="M278" s="53"/>
      <c r="N278" s="53"/>
      <c r="O278" s="53"/>
      <c r="P278" s="53"/>
      <c r="Q278" s="53"/>
      <c r="R278" s="59"/>
      <c r="S278" s="123"/>
      <c r="T278" s="123"/>
      <c r="U278" s="87"/>
      <c r="V278" s="87"/>
      <c r="W278" s="53"/>
      <c r="X278" s="102" t="str">
        <f>IFERROR(VLOOKUP(W278,Specifications!A:B,2,FALSE),"")</f>
        <v/>
      </c>
      <c r="Y278" s="92"/>
      <c r="Z278" s="53"/>
      <c r="AA278" s="53"/>
      <c r="AB278" s="53"/>
      <c r="AC278" s="59"/>
      <c r="AD278" s="59"/>
      <c r="AE278" s="59"/>
      <c r="AF278" s="53"/>
      <c r="AG278" s="58"/>
      <c r="AH278" s="53"/>
      <c r="AI278" s="102" t="str">
        <f t="shared" si="9"/>
        <v/>
      </c>
      <c r="AJ278" s="53"/>
      <c r="AK278" s="88"/>
      <c r="AL278" s="88"/>
      <c r="AM278" s="53"/>
      <c r="AN278" s="59"/>
      <c r="AO278" s="91"/>
      <c r="AP278" s="91"/>
      <c r="AQ278" s="53"/>
    </row>
    <row r="279" spans="1:43" s="2" customFormat="1" ht="51" customHeight="1">
      <c r="A279" s="120">
        <v>277</v>
      </c>
      <c r="B279" s="53"/>
      <c r="C279" s="53"/>
      <c r="D279" s="90"/>
      <c r="E279" s="122"/>
      <c r="F279" s="102" t="str">
        <f t="shared" si="8"/>
        <v/>
      </c>
      <c r="G279" s="53"/>
      <c r="H279" s="53"/>
      <c r="I279" s="53"/>
      <c r="J279" s="91"/>
      <c r="K279" s="53"/>
      <c r="L279" s="53"/>
      <c r="M279" s="53"/>
      <c r="N279" s="53"/>
      <c r="O279" s="53"/>
      <c r="P279" s="53"/>
      <c r="Q279" s="53"/>
      <c r="R279" s="59"/>
      <c r="S279" s="123"/>
      <c r="T279" s="123"/>
      <c r="U279" s="87"/>
      <c r="V279" s="87"/>
      <c r="W279" s="53"/>
      <c r="X279" s="102" t="str">
        <f>IFERROR(VLOOKUP(W279,Specifications!A:B,2,FALSE),"")</f>
        <v/>
      </c>
      <c r="Y279" s="92"/>
      <c r="Z279" s="53"/>
      <c r="AA279" s="53"/>
      <c r="AB279" s="53"/>
      <c r="AC279" s="59"/>
      <c r="AD279" s="59"/>
      <c r="AE279" s="59"/>
      <c r="AF279" s="53"/>
      <c r="AG279" s="58"/>
      <c r="AH279" s="53"/>
      <c r="AI279" s="102" t="str">
        <f t="shared" si="9"/>
        <v/>
      </c>
      <c r="AJ279" s="53"/>
      <c r="AK279" s="88"/>
      <c r="AL279" s="88"/>
      <c r="AM279" s="53"/>
      <c r="AN279" s="59"/>
      <c r="AO279" s="91"/>
      <c r="AP279" s="91"/>
      <c r="AQ279" s="53"/>
    </row>
    <row r="280" spans="1:43" s="2" customFormat="1" ht="51" customHeight="1">
      <c r="A280" s="120">
        <v>278</v>
      </c>
      <c r="B280" s="53"/>
      <c r="C280" s="53"/>
      <c r="D280" s="90"/>
      <c r="E280" s="122"/>
      <c r="F280" s="102" t="str">
        <f t="shared" si="8"/>
        <v/>
      </c>
      <c r="G280" s="53"/>
      <c r="H280" s="53"/>
      <c r="I280" s="53"/>
      <c r="J280" s="91"/>
      <c r="K280" s="53"/>
      <c r="L280" s="53"/>
      <c r="M280" s="53"/>
      <c r="N280" s="53"/>
      <c r="O280" s="53"/>
      <c r="P280" s="53"/>
      <c r="Q280" s="53"/>
      <c r="R280" s="59"/>
      <c r="S280" s="123"/>
      <c r="T280" s="123"/>
      <c r="U280" s="87"/>
      <c r="V280" s="87"/>
      <c r="W280" s="53"/>
      <c r="X280" s="102" t="str">
        <f>IFERROR(VLOOKUP(W280,Specifications!A:B,2,FALSE),"")</f>
        <v/>
      </c>
      <c r="Y280" s="92"/>
      <c r="Z280" s="53"/>
      <c r="AA280" s="53"/>
      <c r="AB280" s="53"/>
      <c r="AC280" s="59"/>
      <c r="AD280" s="59"/>
      <c r="AE280" s="59"/>
      <c r="AF280" s="53"/>
      <c r="AG280" s="58"/>
      <c r="AH280" s="53"/>
      <c r="AI280" s="102" t="str">
        <f t="shared" si="9"/>
        <v/>
      </c>
      <c r="AJ280" s="53"/>
      <c r="AK280" s="88"/>
      <c r="AL280" s="88"/>
      <c r="AM280" s="53"/>
      <c r="AN280" s="59"/>
      <c r="AO280" s="91"/>
      <c r="AP280" s="91"/>
      <c r="AQ280" s="53"/>
    </row>
    <row r="281" spans="1:43" s="2" customFormat="1" ht="51" customHeight="1">
      <c r="A281" s="120">
        <v>279</v>
      </c>
      <c r="B281" s="53"/>
      <c r="C281" s="53"/>
      <c r="D281" s="90"/>
      <c r="E281" s="122"/>
      <c r="F281" s="102" t="str">
        <f t="shared" si="8"/>
        <v/>
      </c>
      <c r="G281" s="53"/>
      <c r="H281" s="53"/>
      <c r="I281" s="53"/>
      <c r="J281" s="91"/>
      <c r="K281" s="53"/>
      <c r="L281" s="53"/>
      <c r="M281" s="53"/>
      <c r="N281" s="53"/>
      <c r="O281" s="53"/>
      <c r="P281" s="53"/>
      <c r="Q281" s="53"/>
      <c r="R281" s="59"/>
      <c r="S281" s="123"/>
      <c r="T281" s="123"/>
      <c r="U281" s="87"/>
      <c r="V281" s="87"/>
      <c r="W281" s="53"/>
      <c r="X281" s="102" t="str">
        <f>IFERROR(VLOOKUP(W281,Specifications!A:B,2,FALSE),"")</f>
        <v/>
      </c>
      <c r="Y281" s="92"/>
      <c r="Z281" s="53"/>
      <c r="AA281" s="53"/>
      <c r="AB281" s="53"/>
      <c r="AC281" s="59"/>
      <c r="AD281" s="59"/>
      <c r="AE281" s="59"/>
      <c r="AF281" s="53"/>
      <c r="AG281" s="58"/>
      <c r="AH281" s="53"/>
      <c r="AI281" s="102" t="str">
        <f t="shared" si="9"/>
        <v/>
      </c>
      <c r="AJ281" s="53"/>
      <c r="AK281" s="88"/>
      <c r="AL281" s="88"/>
      <c r="AM281" s="53"/>
      <c r="AN281" s="59"/>
      <c r="AO281" s="91"/>
      <c r="AP281" s="91"/>
      <c r="AQ281" s="53"/>
    </row>
    <row r="282" spans="1:43" s="2" customFormat="1" ht="51" customHeight="1">
      <c r="A282" s="120">
        <v>280</v>
      </c>
      <c r="B282" s="53"/>
      <c r="C282" s="53"/>
      <c r="D282" s="90"/>
      <c r="E282" s="122"/>
      <c r="F282" s="102" t="str">
        <f t="shared" si="8"/>
        <v/>
      </c>
      <c r="G282" s="53"/>
      <c r="H282" s="53"/>
      <c r="I282" s="53"/>
      <c r="J282" s="91"/>
      <c r="K282" s="53"/>
      <c r="L282" s="53"/>
      <c r="M282" s="53"/>
      <c r="N282" s="53"/>
      <c r="O282" s="53"/>
      <c r="P282" s="53"/>
      <c r="Q282" s="53"/>
      <c r="R282" s="59"/>
      <c r="S282" s="123"/>
      <c r="T282" s="123"/>
      <c r="U282" s="87"/>
      <c r="V282" s="87"/>
      <c r="W282" s="53"/>
      <c r="X282" s="102" t="str">
        <f>IFERROR(VLOOKUP(W282,Specifications!A:B,2,FALSE),"")</f>
        <v/>
      </c>
      <c r="Y282" s="92"/>
      <c r="Z282" s="53"/>
      <c r="AA282" s="53"/>
      <c r="AB282" s="53"/>
      <c r="AC282" s="59"/>
      <c r="AD282" s="59"/>
      <c r="AE282" s="59"/>
      <c r="AF282" s="53"/>
      <c r="AG282" s="58"/>
      <c r="AH282" s="53"/>
      <c r="AI282" s="102" t="str">
        <f t="shared" si="9"/>
        <v/>
      </c>
      <c r="AJ282" s="53"/>
      <c r="AK282" s="88"/>
      <c r="AL282" s="88"/>
      <c r="AM282" s="53"/>
      <c r="AN282" s="59"/>
      <c r="AO282" s="91"/>
      <c r="AP282" s="91"/>
      <c r="AQ282" s="53"/>
    </row>
    <row r="283" spans="1:43" s="2" customFormat="1" ht="51" customHeight="1">
      <c r="A283" s="120">
        <v>281</v>
      </c>
      <c r="B283" s="53"/>
      <c r="C283" s="53"/>
      <c r="D283" s="90"/>
      <c r="E283" s="122"/>
      <c r="F283" s="102" t="str">
        <f t="shared" si="8"/>
        <v/>
      </c>
      <c r="G283" s="53"/>
      <c r="H283" s="53"/>
      <c r="I283" s="53"/>
      <c r="J283" s="91"/>
      <c r="K283" s="53"/>
      <c r="L283" s="53"/>
      <c r="M283" s="53"/>
      <c r="N283" s="53"/>
      <c r="O283" s="53"/>
      <c r="P283" s="53"/>
      <c r="Q283" s="53"/>
      <c r="R283" s="59"/>
      <c r="S283" s="123"/>
      <c r="T283" s="123"/>
      <c r="U283" s="87"/>
      <c r="V283" s="87"/>
      <c r="W283" s="53"/>
      <c r="X283" s="102" t="str">
        <f>IFERROR(VLOOKUP(W283,Specifications!A:B,2,FALSE),"")</f>
        <v/>
      </c>
      <c r="Y283" s="92"/>
      <c r="Z283" s="53"/>
      <c r="AA283" s="53"/>
      <c r="AB283" s="53"/>
      <c r="AC283" s="59"/>
      <c r="AD283" s="59"/>
      <c r="AE283" s="59"/>
      <c r="AF283" s="53"/>
      <c r="AG283" s="58"/>
      <c r="AH283" s="53"/>
      <c r="AI283" s="102" t="str">
        <f t="shared" si="9"/>
        <v/>
      </c>
      <c r="AJ283" s="53"/>
      <c r="AK283" s="88"/>
      <c r="AL283" s="88"/>
      <c r="AM283" s="53"/>
      <c r="AN283" s="59"/>
      <c r="AO283" s="91"/>
      <c r="AP283" s="91"/>
      <c r="AQ283" s="53"/>
    </row>
    <row r="284" spans="1:43" s="2" customFormat="1" ht="51" customHeight="1">
      <c r="A284" s="120">
        <v>282</v>
      </c>
      <c r="B284" s="53"/>
      <c r="C284" s="53"/>
      <c r="D284" s="90"/>
      <c r="E284" s="122"/>
      <c r="F284" s="102" t="str">
        <f t="shared" si="8"/>
        <v/>
      </c>
      <c r="G284" s="53"/>
      <c r="H284" s="53"/>
      <c r="I284" s="53"/>
      <c r="J284" s="91"/>
      <c r="K284" s="53"/>
      <c r="L284" s="53"/>
      <c r="M284" s="53"/>
      <c r="N284" s="53"/>
      <c r="O284" s="53"/>
      <c r="P284" s="53"/>
      <c r="Q284" s="53"/>
      <c r="R284" s="59"/>
      <c r="S284" s="123"/>
      <c r="T284" s="123"/>
      <c r="U284" s="87"/>
      <c r="V284" s="87"/>
      <c r="W284" s="53"/>
      <c r="X284" s="102" t="str">
        <f>IFERROR(VLOOKUP(W284,Specifications!A:B,2,FALSE),"")</f>
        <v/>
      </c>
      <c r="Y284" s="92"/>
      <c r="Z284" s="53"/>
      <c r="AA284" s="53"/>
      <c r="AB284" s="53"/>
      <c r="AC284" s="59"/>
      <c r="AD284" s="59"/>
      <c r="AE284" s="59"/>
      <c r="AF284" s="53"/>
      <c r="AG284" s="58"/>
      <c r="AH284" s="53"/>
      <c r="AI284" s="102" t="str">
        <f t="shared" si="9"/>
        <v/>
      </c>
      <c r="AJ284" s="53"/>
      <c r="AK284" s="88"/>
      <c r="AL284" s="88"/>
      <c r="AM284" s="53"/>
      <c r="AN284" s="59"/>
      <c r="AO284" s="91"/>
      <c r="AP284" s="91"/>
      <c r="AQ284" s="53"/>
    </row>
    <row r="285" spans="1:43" s="2" customFormat="1" ht="51" customHeight="1">
      <c r="A285" s="120">
        <v>283</v>
      </c>
      <c r="B285" s="53"/>
      <c r="C285" s="53"/>
      <c r="D285" s="90"/>
      <c r="E285" s="122"/>
      <c r="F285" s="102" t="str">
        <f t="shared" si="8"/>
        <v/>
      </c>
      <c r="G285" s="53"/>
      <c r="H285" s="53"/>
      <c r="I285" s="53"/>
      <c r="J285" s="91"/>
      <c r="K285" s="53"/>
      <c r="L285" s="53"/>
      <c r="M285" s="53"/>
      <c r="N285" s="53"/>
      <c r="O285" s="53"/>
      <c r="P285" s="53"/>
      <c r="Q285" s="53"/>
      <c r="R285" s="59"/>
      <c r="S285" s="123"/>
      <c r="T285" s="123"/>
      <c r="U285" s="87"/>
      <c r="V285" s="87"/>
      <c r="W285" s="53"/>
      <c r="X285" s="102" t="str">
        <f>IFERROR(VLOOKUP(W285,Specifications!A:B,2,FALSE),"")</f>
        <v/>
      </c>
      <c r="Y285" s="92"/>
      <c r="Z285" s="53"/>
      <c r="AA285" s="53"/>
      <c r="AB285" s="53"/>
      <c r="AC285" s="59"/>
      <c r="AD285" s="59"/>
      <c r="AE285" s="59"/>
      <c r="AF285" s="53"/>
      <c r="AG285" s="58"/>
      <c r="AH285" s="53"/>
      <c r="AI285" s="102" t="str">
        <f t="shared" si="9"/>
        <v/>
      </c>
      <c r="AJ285" s="53"/>
      <c r="AK285" s="88"/>
      <c r="AL285" s="88"/>
      <c r="AM285" s="53"/>
      <c r="AN285" s="59"/>
      <c r="AO285" s="91"/>
      <c r="AP285" s="91"/>
      <c r="AQ285" s="53"/>
    </row>
    <row r="286" spans="1:43" s="2" customFormat="1" ht="51" customHeight="1">
      <c r="A286" s="120">
        <v>284</v>
      </c>
      <c r="B286" s="53"/>
      <c r="C286" s="53"/>
      <c r="D286" s="90"/>
      <c r="E286" s="122"/>
      <c r="F286" s="102" t="str">
        <f t="shared" si="8"/>
        <v/>
      </c>
      <c r="G286" s="53"/>
      <c r="H286" s="53"/>
      <c r="I286" s="53"/>
      <c r="J286" s="91"/>
      <c r="K286" s="53"/>
      <c r="L286" s="53"/>
      <c r="M286" s="53"/>
      <c r="N286" s="53"/>
      <c r="O286" s="53"/>
      <c r="P286" s="53"/>
      <c r="Q286" s="53"/>
      <c r="R286" s="59"/>
      <c r="S286" s="123"/>
      <c r="T286" s="123"/>
      <c r="U286" s="87"/>
      <c r="V286" s="87"/>
      <c r="W286" s="53"/>
      <c r="X286" s="102" t="str">
        <f>IFERROR(VLOOKUP(W286,Specifications!A:B,2,FALSE),"")</f>
        <v/>
      </c>
      <c r="Y286" s="92"/>
      <c r="Z286" s="53"/>
      <c r="AA286" s="53"/>
      <c r="AB286" s="53"/>
      <c r="AC286" s="59"/>
      <c r="AD286" s="59"/>
      <c r="AE286" s="59"/>
      <c r="AF286" s="53"/>
      <c r="AG286" s="58"/>
      <c r="AH286" s="53"/>
      <c r="AI286" s="102" t="str">
        <f t="shared" si="9"/>
        <v/>
      </c>
      <c r="AJ286" s="53"/>
      <c r="AK286" s="88"/>
      <c r="AL286" s="88"/>
      <c r="AM286" s="53"/>
      <c r="AN286" s="59"/>
      <c r="AO286" s="91"/>
      <c r="AP286" s="91"/>
      <c r="AQ286" s="53"/>
    </row>
    <row r="287" spans="1:43" s="2" customFormat="1" ht="51" customHeight="1">
      <c r="A287" s="120">
        <v>285</v>
      </c>
      <c r="B287" s="53"/>
      <c r="C287" s="53"/>
      <c r="D287" s="90"/>
      <c r="E287" s="122"/>
      <c r="F287" s="102" t="str">
        <f t="shared" si="8"/>
        <v/>
      </c>
      <c r="G287" s="53"/>
      <c r="H287" s="53"/>
      <c r="I287" s="53"/>
      <c r="J287" s="91"/>
      <c r="K287" s="53"/>
      <c r="L287" s="53"/>
      <c r="M287" s="53"/>
      <c r="N287" s="53"/>
      <c r="O287" s="53"/>
      <c r="P287" s="53"/>
      <c r="Q287" s="53"/>
      <c r="R287" s="59"/>
      <c r="S287" s="123"/>
      <c r="T287" s="123"/>
      <c r="U287" s="87"/>
      <c r="V287" s="87"/>
      <c r="W287" s="53"/>
      <c r="X287" s="102" t="str">
        <f>IFERROR(VLOOKUP(W287,Specifications!A:B,2,FALSE),"")</f>
        <v/>
      </c>
      <c r="Y287" s="92"/>
      <c r="Z287" s="53"/>
      <c r="AA287" s="53"/>
      <c r="AB287" s="53"/>
      <c r="AC287" s="59"/>
      <c r="AD287" s="59"/>
      <c r="AE287" s="59"/>
      <c r="AF287" s="53"/>
      <c r="AG287" s="58"/>
      <c r="AH287" s="53"/>
      <c r="AI287" s="102" t="str">
        <f t="shared" si="9"/>
        <v/>
      </c>
      <c r="AJ287" s="53"/>
      <c r="AK287" s="88"/>
      <c r="AL287" s="88"/>
      <c r="AM287" s="53"/>
      <c r="AN287" s="59"/>
      <c r="AO287" s="91"/>
      <c r="AP287" s="91"/>
      <c r="AQ287" s="53"/>
    </row>
    <row r="288" spans="1:43" s="2" customFormat="1" ht="51" customHeight="1">
      <c r="A288" s="120">
        <v>286</v>
      </c>
      <c r="B288" s="53"/>
      <c r="C288" s="53"/>
      <c r="D288" s="90"/>
      <c r="E288" s="122"/>
      <c r="F288" s="102" t="str">
        <f t="shared" si="8"/>
        <v/>
      </c>
      <c r="G288" s="53"/>
      <c r="H288" s="53"/>
      <c r="I288" s="53"/>
      <c r="J288" s="91"/>
      <c r="K288" s="53"/>
      <c r="L288" s="53"/>
      <c r="M288" s="53"/>
      <c r="N288" s="53"/>
      <c r="O288" s="53"/>
      <c r="P288" s="53"/>
      <c r="Q288" s="53"/>
      <c r="R288" s="59"/>
      <c r="S288" s="123"/>
      <c r="T288" s="123"/>
      <c r="U288" s="87"/>
      <c r="V288" s="87"/>
      <c r="W288" s="53"/>
      <c r="X288" s="102" t="str">
        <f>IFERROR(VLOOKUP(W288,Specifications!A:B,2,FALSE),"")</f>
        <v/>
      </c>
      <c r="Y288" s="92"/>
      <c r="Z288" s="53"/>
      <c r="AA288" s="53"/>
      <c r="AB288" s="53"/>
      <c r="AC288" s="59"/>
      <c r="AD288" s="59"/>
      <c r="AE288" s="59"/>
      <c r="AF288" s="53"/>
      <c r="AG288" s="58"/>
      <c r="AH288" s="53"/>
      <c r="AI288" s="102" t="str">
        <f t="shared" si="9"/>
        <v/>
      </c>
      <c r="AJ288" s="53"/>
      <c r="AK288" s="88"/>
      <c r="AL288" s="88"/>
      <c r="AM288" s="53"/>
      <c r="AN288" s="59"/>
      <c r="AO288" s="91"/>
      <c r="AP288" s="91"/>
      <c r="AQ288" s="53"/>
    </row>
    <row r="289" spans="1:43" s="2" customFormat="1" ht="51" customHeight="1">
      <c r="A289" s="120">
        <v>287</v>
      </c>
      <c r="B289" s="53"/>
      <c r="C289" s="53"/>
      <c r="D289" s="90"/>
      <c r="E289" s="122"/>
      <c r="F289" s="102" t="str">
        <f t="shared" si="8"/>
        <v/>
      </c>
      <c r="G289" s="53"/>
      <c r="H289" s="53"/>
      <c r="I289" s="53"/>
      <c r="J289" s="91"/>
      <c r="K289" s="53"/>
      <c r="L289" s="53"/>
      <c r="M289" s="53"/>
      <c r="N289" s="53"/>
      <c r="O289" s="53"/>
      <c r="P289" s="53"/>
      <c r="Q289" s="53"/>
      <c r="R289" s="59"/>
      <c r="S289" s="123"/>
      <c r="T289" s="123"/>
      <c r="U289" s="87"/>
      <c r="V289" s="87"/>
      <c r="W289" s="53"/>
      <c r="X289" s="102" t="str">
        <f>IFERROR(VLOOKUP(W289,Specifications!A:B,2,FALSE),"")</f>
        <v/>
      </c>
      <c r="Y289" s="92"/>
      <c r="Z289" s="53"/>
      <c r="AA289" s="53"/>
      <c r="AB289" s="53"/>
      <c r="AC289" s="59"/>
      <c r="AD289" s="59"/>
      <c r="AE289" s="59"/>
      <c r="AF289" s="53"/>
      <c r="AG289" s="58"/>
      <c r="AH289" s="53"/>
      <c r="AI289" s="102" t="str">
        <f t="shared" si="9"/>
        <v/>
      </c>
      <c r="AJ289" s="53"/>
      <c r="AK289" s="88"/>
      <c r="AL289" s="88"/>
      <c r="AM289" s="53"/>
      <c r="AN289" s="59"/>
      <c r="AO289" s="91"/>
      <c r="AP289" s="91"/>
      <c r="AQ289" s="53"/>
    </row>
    <row r="290" spans="1:43" s="2" customFormat="1" ht="51" customHeight="1">
      <c r="A290" s="120">
        <v>288</v>
      </c>
      <c r="B290" s="53"/>
      <c r="C290" s="53"/>
      <c r="D290" s="90"/>
      <c r="E290" s="122"/>
      <c r="F290" s="102" t="str">
        <f t="shared" si="8"/>
        <v/>
      </c>
      <c r="G290" s="53"/>
      <c r="H290" s="53"/>
      <c r="I290" s="53"/>
      <c r="J290" s="91"/>
      <c r="K290" s="53"/>
      <c r="L290" s="53"/>
      <c r="M290" s="53"/>
      <c r="N290" s="53"/>
      <c r="O290" s="53"/>
      <c r="P290" s="53"/>
      <c r="Q290" s="53"/>
      <c r="R290" s="59"/>
      <c r="S290" s="123"/>
      <c r="T290" s="123"/>
      <c r="U290" s="87"/>
      <c r="V290" s="87"/>
      <c r="W290" s="53"/>
      <c r="X290" s="102" t="str">
        <f>IFERROR(VLOOKUP(W290,Specifications!A:B,2,FALSE),"")</f>
        <v/>
      </c>
      <c r="Y290" s="92"/>
      <c r="Z290" s="53"/>
      <c r="AA290" s="53"/>
      <c r="AB290" s="53"/>
      <c r="AC290" s="59"/>
      <c r="AD290" s="59"/>
      <c r="AE290" s="59"/>
      <c r="AF290" s="53"/>
      <c r="AG290" s="58"/>
      <c r="AH290" s="53"/>
      <c r="AI290" s="102" t="str">
        <f t="shared" si="9"/>
        <v/>
      </c>
      <c r="AJ290" s="53"/>
      <c r="AK290" s="88"/>
      <c r="AL290" s="88"/>
      <c r="AM290" s="53"/>
      <c r="AN290" s="59"/>
      <c r="AO290" s="91"/>
      <c r="AP290" s="91"/>
      <c r="AQ290" s="53"/>
    </row>
    <row r="291" spans="1:43" s="2" customFormat="1" ht="51" customHeight="1">
      <c r="A291" s="120">
        <v>289</v>
      </c>
      <c r="B291" s="53"/>
      <c r="C291" s="53"/>
      <c r="D291" s="90"/>
      <c r="E291" s="122"/>
      <c r="F291" s="102" t="str">
        <f t="shared" si="8"/>
        <v/>
      </c>
      <c r="G291" s="53"/>
      <c r="H291" s="53"/>
      <c r="I291" s="53"/>
      <c r="J291" s="91"/>
      <c r="K291" s="53"/>
      <c r="L291" s="53"/>
      <c r="M291" s="53"/>
      <c r="N291" s="53"/>
      <c r="O291" s="53"/>
      <c r="P291" s="53"/>
      <c r="Q291" s="53"/>
      <c r="R291" s="59"/>
      <c r="S291" s="123"/>
      <c r="T291" s="123"/>
      <c r="U291" s="87"/>
      <c r="V291" s="87"/>
      <c r="W291" s="53"/>
      <c r="X291" s="102" t="str">
        <f>IFERROR(VLOOKUP(W291,Specifications!A:B,2,FALSE),"")</f>
        <v/>
      </c>
      <c r="Y291" s="92"/>
      <c r="Z291" s="53"/>
      <c r="AA291" s="53"/>
      <c r="AB291" s="53"/>
      <c r="AC291" s="59"/>
      <c r="AD291" s="59"/>
      <c r="AE291" s="59"/>
      <c r="AF291" s="53"/>
      <c r="AG291" s="58"/>
      <c r="AH291" s="53"/>
      <c r="AI291" s="102" t="str">
        <f t="shared" si="9"/>
        <v/>
      </c>
      <c r="AJ291" s="53"/>
      <c r="AK291" s="88"/>
      <c r="AL291" s="88"/>
      <c r="AM291" s="53"/>
      <c r="AN291" s="59"/>
      <c r="AO291" s="91"/>
      <c r="AP291" s="91"/>
      <c r="AQ291" s="53"/>
    </row>
    <row r="292" spans="1:43" s="2" customFormat="1" ht="51" customHeight="1">
      <c r="A292" s="120">
        <v>290</v>
      </c>
      <c r="B292" s="53"/>
      <c r="C292" s="53"/>
      <c r="D292" s="90"/>
      <c r="E292" s="122"/>
      <c r="F292" s="102" t="str">
        <f t="shared" si="8"/>
        <v/>
      </c>
      <c r="G292" s="53"/>
      <c r="H292" s="53"/>
      <c r="I292" s="53"/>
      <c r="J292" s="91"/>
      <c r="K292" s="53"/>
      <c r="L292" s="53"/>
      <c r="M292" s="53"/>
      <c r="N292" s="53"/>
      <c r="O292" s="53"/>
      <c r="P292" s="53"/>
      <c r="Q292" s="53"/>
      <c r="R292" s="59"/>
      <c r="S292" s="123"/>
      <c r="T292" s="123"/>
      <c r="U292" s="87"/>
      <c r="V292" s="87"/>
      <c r="W292" s="53"/>
      <c r="X292" s="102" t="str">
        <f>IFERROR(VLOOKUP(W292,Specifications!A:B,2,FALSE),"")</f>
        <v/>
      </c>
      <c r="Y292" s="92"/>
      <c r="Z292" s="53"/>
      <c r="AA292" s="53"/>
      <c r="AB292" s="53"/>
      <c r="AC292" s="59"/>
      <c r="AD292" s="59"/>
      <c r="AE292" s="59"/>
      <c r="AF292" s="53"/>
      <c r="AG292" s="58"/>
      <c r="AH292" s="53"/>
      <c r="AI292" s="102" t="str">
        <f t="shared" si="9"/>
        <v/>
      </c>
      <c r="AJ292" s="53"/>
      <c r="AK292" s="88"/>
      <c r="AL292" s="88"/>
      <c r="AM292" s="53"/>
      <c r="AN292" s="59"/>
      <c r="AO292" s="91"/>
      <c r="AP292" s="91"/>
      <c r="AQ292" s="53"/>
    </row>
    <row r="293" spans="1:43" s="2" customFormat="1" ht="51" customHeight="1">
      <c r="A293" s="120">
        <v>291</v>
      </c>
      <c r="B293" s="53"/>
      <c r="C293" s="53"/>
      <c r="D293" s="90"/>
      <c r="E293" s="122"/>
      <c r="F293" s="102" t="str">
        <f t="shared" si="8"/>
        <v/>
      </c>
      <c r="G293" s="53"/>
      <c r="H293" s="53"/>
      <c r="I293" s="53"/>
      <c r="J293" s="91"/>
      <c r="K293" s="53"/>
      <c r="L293" s="53"/>
      <c r="M293" s="53"/>
      <c r="N293" s="53"/>
      <c r="O293" s="53"/>
      <c r="P293" s="53"/>
      <c r="Q293" s="53"/>
      <c r="R293" s="59"/>
      <c r="S293" s="123"/>
      <c r="T293" s="123"/>
      <c r="U293" s="87"/>
      <c r="V293" s="87"/>
      <c r="W293" s="53"/>
      <c r="X293" s="102" t="str">
        <f>IFERROR(VLOOKUP(W293,Specifications!A:B,2,FALSE),"")</f>
        <v/>
      </c>
      <c r="Y293" s="92"/>
      <c r="Z293" s="53"/>
      <c r="AA293" s="53"/>
      <c r="AB293" s="53"/>
      <c r="AC293" s="59"/>
      <c r="AD293" s="59"/>
      <c r="AE293" s="59"/>
      <c r="AF293" s="53"/>
      <c r="AG293" s="58"/>
      <c r="AH293" s="53"/>
      <c r="AI293" s="102" t="str">
        <f t="shared" si="9"/>
        <v/>
      </c>
      <c r="AJ293" s="53"/>
      <c r="AK293" s="88"/>
      <c r="AL293" s="88"/>
      <c r="AM293" s="53"/>
      <c r="AN293" s="59"/>
      <c r="AO293" s="91"/>
      <c r="AP293" s="91"/>
      <c r="AQ293" s="53"/>
    </row>
    <row r="294" spans="1:43" s="2" customFormat="1" ht="51" customHeight="1">
      <c r="A294" s="120">
        <v>292</v>
      </c>
      <c r="B294" s="53"/>
      <c r="C294" s="53"/>
      <c r="D294" s="90"/>
      <c r="E294" s="122"/>
      <c r="F294" s="102" t="str">
        <f t="shared" si="8"/>
        <v/>
      </c>
      <c r="G294" s="53"/>
      <c r="H294" s="53"/>
      <c r="I294" s="53"/>
      <c r="J294" s="91"/>
      <c r="K294" s="53"/>
      <c r="L294" s="53"/>
      <c r="M294" s="53"/>
      <c r="N294" s="53"/>
      <c r="O294" s="53"/>
      <c r="P294" s="53"/>
      <c r="Q294" s="53"/>
      <c r="R294" s="59"/>
      <c r="S294" s="123"/>
      <c r="T294" s="123"/>
      <c r="U294" s="87"/>
      <c r="V294" s="87"/>
      <c r="W294" s="53"/>
      <c r="X294" s="102" t="str">
        <f>IFERROR(VLOOKUP(W294,Specifications!A:B,2,FALSE),"")</f>
        <v/>
      </c>
      <c r="Y294" s="92"/>
      <c r="Z294" s="53"/>
      <c r="AA294" s="53"/>
      <c r="AB294" s="53"/>
      <c r="AC294" s="59"/>
      <c r="AD294" s="59"/>
      <c r="AE294" s="59"/>
      <c r="AF294" s="53"/>
      <c r="AG294" s="58"/>
      <c r="AH294" s="53"/>
      <c r="AI294" s="102" t="str">
        <f t="shared" si="9"/>
        <v/>
      </c>
      <c r="AJ294" s="53"/>
      <c r="AK294" s="88"/>
      <c r="AL294" s="88"/>
      <c r="AM294" s="53"/>
      <c r="AN294" s="59"/>
      <c r="AO294" s="91"/>
      <c r="AP294" s="91"/>
      <c r="AQ294" s="53"/>
    </row>
    <row r="295" spans="1:43" s="2" customFormat="1" ht="51" customHeight="1">
      <c r="A295" s="120">
        <v>293</v>
      </c>
      <c r="B295" s="53"/>
      <c r="C295" s="53"/>
      <c r="D295" s="90"/>
      <c r="E295" s="122"/>
      <c r="F295" s="102" t="str">
        <f t="shared" si="8"/>
        <v/>
      </c>
      <c r="G295" s="53"/>
      <c r="H295" s="53"/>
      <c r="I295" s="53"/>
      <c r="J295" s="91"/>
      <c r="K295" s="53"/>
      <c r="L295" s="53"/>
      <c r="M295" s="53"/>
      <c r="N295" s="53"/>
      <c r="O295" s="53"/>
      <c r="P295" s="53"/>
      <c r="Q295" s="53"/>
      <c r="R295" s="59"/>
      <c r="S295" s="123"/>
      <c r="T295" s="123"/>
      <c r="U295" s="87"/>
      <c r="V295" s="87"/>
      <c r="W295" s="53"/>
      <c r="X295" s="102" t="str">
        <f>IFERROR(VLOOKUP(W295,Specifications!A:B,2,FALSE),"")</f>
        <v/>
      </c>
      <c r="Y295" s="92"/>
      <c r="Z295" s="53"/>
      <c r="AA295" s="53"/>
      <c r="AB295" s="53"/>
      <c r="AC295" s="59"/>
      <c r="AD295" s="59"/>
      <c r="AE295" s="59"/>
      <c r="AF295" s="53"/>
      <c r="AG295" s="58"/>
      <c r="AH295" s="53"/>
      <c r="AI295" s="102" t="str">
        <f t="shared" si="9"/>
        <v/>
      </c>
      <c r="AJ295" s="53"/>
      <c r="AK295" s="88"/>
      <c r="AL295" s="88"/>
      <c r="AM295" s="53"/>
      <c r="AN295" s="59"/>
      <c r="AO295" s="91"/>
      <c r="AP295" s="91"/>
      <c r="AQ295" s="53"/>
    </row>
    <row r="296" spans="1:43" s="2" customFormat="1" ht="51" customHeight="1">
      <c r="A296" s="120">
        <v>294</v>
      </c>
      <c r="B296" s="53"/>
      <c r="C296" s="53"/>
      <c r="D296" s="90"/>
      <c r="E296" s="122"/>
      <c r="F296" s="102" t="str">
        <f t="shared" si="8"/>
        <v/>
      </c>
      <c r="G296" s="53"/>
      <c r="H296" s="53"/>
      <c r="I296" s="53"/>
      <c r="J296" s="91"/>
      <c r="K296" s="53"/>
      <c r="L296" s="53"/>
      <c r="M296" s="53"/>
      <c r="N296" s="53"/>
      <c r="O296" s="53"/>
      <c r="P296" s="53"/>
      <c r="Q296" s="53"/>
      <c r="R296" s="59"/>
      <c r="S296" s="123"/>
      <c r="T296" s="123"/>
      <c r="U296" s="87"/>
      <c r="V296" s="87"/>
      <c r="W296" s="53"/>
      <c r="X296" s="102" t="str">
        <f>IFERROR(VLOOKUP(W296,Specifications!A:B,2,FALSE),"")</f>
        <v/>
      </c>
      <c r="Y296" s="92"/>
      <c r="Z296" s="53"/>
      <c r="AA296" s="53"/>
      <c r="AB296" s="53"/>
      <c r="AC296" s="59"/>
      <c r="AD296" s="59"/>
      <c r="AE296" s="59"/>
      <c r="AF296" s="53"/>
      <c r="AG296" s="58"/>
      <c r="AH296" s="53"/>
      <c r="AI296" s="102" t="str">
        <f t="shared" si="9"/>
        <v/>
      </c>
      <c r="AJ296" s="53"/>
      <c r="AK296" s="88"/>
      <c r="AL296" s="88"/>
      <c r="AM296" s="53"/>
      <c r="AN296" s="59"/>
      <c r="AO296" s="91"/>
      <c r="AP296" s="91"/>
      <c r="AQ296" s="53"/>
    </row>
    <row r="297" spans="1:43" s="2" customFormat="1" ht="51" customHeight="1">
      <c r="A297" s="120">
        <v>295</v>
      </c>
      <c r="B297" s="53"/>
      <c r="C297" s="53"/>
      <c r="D297" s="90"/>
      <c r="E297" s="122"/>
      <c r="F297" s="102" t="str">
        <f t="shared" si="8"/>
        <v/>
      </c>
      <c r="G297" s="53"/>
      <c r="H297" s="53"/>
      <c r="I297" s="53"/>
      <c r="J297" s="91"/>
      <c r="K297" s="53"/>
      <c r="L297" s="53"/>
      <c r="M297" s="53"/>
      <c r="N297" s="53"/>
      <c r="O297" s="53"/>
      <c r="P297" s="53"/>
      <c r="Q297" s="53"/>
      <c r="R297" s="59"/>
      <c r="S297" s="123"/>
      <c r="T297" s="123"/>
      <c r="U297" s="87"/>
      <c r="V297" s="87"/>
      <c r="W297" s="53"/>
      <c r="X297" s="102" t="str">
        <f>IFERROR(VLOOKUP(W297,Specifications!A:B,2,FALSE),"")</f>
        <v/>
      </c>
      <c r="Y297" s="92"/>
      <c r="Z297" s="53"/>
      <c r="AA297" s="53"/>
      <c r="AB297" s="53"/>
      <c r="AC297" s="59"/>
      <c r="AD297" s="59"/>
      <c r="AE297" s="59"/>
      <c r="AF297" s="53"/>
      <c r="AG297" s="58"/>
      <c r="AH297" s="53"/>
      <c r="AI297" s="102" t="str">
        <f t="shared" si="9"/>
        <v/>
      </c>
      <c r="AJ297" s="53"/>
      <c r="AK297" s="88"/>
      <c r="AL297" s="88"/>
      <c r="AM297" s="53"/>
      <c r="AN297" s="59"/>
      <c r="AO297" s="91"/>
      <c r="AP297" s="91"/>
      <c r="AQ297" s="53"/>
    </row>
    <row r="298" spans="1:43" s="2" customFormat="1" ht="51" customHeight="1">
      <c r="A298" s="120">
        <v>296</v>
      </c>
      <c r="B298" s="53"/>
      <c r="C298" s="53"/>
      <c r="D298" s="90"/>
      <c r="E298" s="122"/>
      <c r="F298" s="102" t="str">
        <f t="shared" si="8"/>
        <v/>
      </c>
      <c r="G298" s="53"/>
      <c r="H298" s="53"/>
      <c r="I298" s="53"/>
      <c r="J298" s="91"/>
      <c r="K298" s="53"/>
      <c r="L298" s="53"/>
      <c r="M298" s="53"/>
      <c r="N298" s="53"/>
      <c r="O298" s="53"/>
      <c r="P298" s="53"/>
      <c r="Q298" s="53"/>
      <c r="R298" s="59"/>
      <c r="S298" s="123"/>
      <c r="T298" s="123"/>
      <c r="U298" s="87"/>
      <c r="V298" s="87"/>
      <c r="W298" s="53"/>
      <c r="X298" s="102" t="str">
        <f>IFERROR(VLOOKUP(W298,Specifications!A:B,2,FALSE),"")</f>
        <v/>
      </c>
      <c r="Y298" s="92"/>
      <c r="Z298" s="53"/>
      <c r="AA298" s="53"/>
      <c r="AB298" s="53"/>
      <c r="AC298" s="59"/>
      <c r="AD298" s="59"/>
      <c r="AE298" s="59"/>
      <c r="AF298" s="53"/>
      <c r="AG298" s="58"/>
      <c r="AH298" s="53"/>
      <c r="AI298" s="102" t="str">
        <f t="shared" si="9"/>
        <v/>
      </c>
      <c r="AJ298" s="53"/>
      <c r="AK298" s="88"/>
      <c r="AL298" s="88"/>
      <c r="AM298" s="53"/>
      <c r="AN298" s="59"/>
      <c r="AO298" s="91"/>
      <c r="AP298" s="91"/>
      <c r="AQ298" s="53"/>
    </row>
    <row r="299" spans="1:43" s="2" customFormat="1" ht="51" customHeight="1">
      <c r="A299" s="120">
        <v>297</v>
      </c>
      <c r="B299" s="53"/>
      <c r="C299" s="53"/>
      <c r="D299" s="90"/>
      <c r="E299" s="122"/>
      <c r="F299" s="102" t="str">
        <f t="shared" si="8"/>
        <v/>
      </c>
      <c r="G299" s="53"/>
      <c r="H299" s="53"/>
      <c r="I299" s="53"/>
      <c r="J299" s="91"/>
      <c r="K299" s="53"/>
      <c r="L299" s="53"/>
      <c r="M299" s="53"/>
      <c r="N299" s="53"/>
      <c r="O299" s="53"/>
      <c r="P299" s="53"/>
      <c r="Q299" s="53"/>
      <c r="R299" s="59"/>
      <c r="S299" s="123"/>
      <c r="T299" s="123"/>
      <c r="U299" s="87"/>
      <c r="V299" s="87"/>
      <c r="W299" s="53"/>
      <c r="X299" s="102" t="str">
        <f>IFERROR(VLOOKUP(W299,Specifications!A:B,2,FALSE),"")</f>
        <v/>
      </c>
      <c r="Y299" s="92"/>
      <c r="Z299" s="53"/>
      <c r="AA299" s="53"/>
      <c r="AB299" s="53"/>
      <c r="AC299" s="59"/>
      <c r="AD299" s="59"/>
      <c r="AE299" s="59"/>
      <c r="AF299" s="53"/>
      <c r="AG299" s="58"/>
      <c r="AH299" s="53"/>
      <c r="AI299" s="102" t="str">
        <f t="shared" si="9"/>
        <v/>
      </c>
      <c r="AJ299" s="53"/>
      <c r="AK299" s="88"/>
      <c r="AL299" s="88"/>
      <c r="AM299" s="53"/>
      <c r="AN299" s="59"/>
      <c r="AO299" s="91"/>
      <c r="AP299" s="91"/>
      <c r="AQ299" s="53"/>
    </row>
    <row r="300" spans="1:43" s="2" customFormat="1" ht="51" customHeight="1">
      <c r="A300" s="120">
        <v>298</v>
      </c>
      <c r="B300" s="53"/>
      <c r="C300" s="53"/>
      <c r="D300" s="90"/>
      <c r="E300" s="122"/>
      <c r="F300" s="102" t="str">
        <f t="shared" si="8"/>
        <v/>
      </c>
      <c r="G300" s="53"/>
      <c r="H300" s="53"/>
      <c r="I300" s="53"/>
      <c r="J300" s="91"/>
      <c r="K300" s="53"/>
      <c r="L300" s="53"/>
      <c r="M300" s="53"/>
      <c r="N300" s="53"/>
      <c r="O300" s="53"/>
      <c r="P300" s="53"/>
      <c r="Q300" s="53"/>
      <c r="R300" s="59"/>
      <c r="S300" s="123"/>
      <c r="T300" s="123"/>
      <c r="U300" s="87"/>
      <c r="V300" s="87"/>
      <c r="W300" s="53"/>
      <c r="X300" s="102" t="str">
        <f>IFERROR(VLOOKUP(W300,Specifications!A:B,2,FALSE),"")</f>
        <v/>
      </c>
      <c r="Y300" s="92"/>
      <c r="Z300" s="53"/>
      <c r="AA300" s="53"/>
      <c r="AB300" s="53"/>
      <c r="AC300" s="59"/>
      <c r="AD300" s="59"/>
      <c r="AE300" s="59"/>
      <c r="AF300" s="53"/>
      <c r="AG300" s="58"/>
      <c r="AH300" s="53"/>
      <c r="AI300" s="102" t="str">
        <f t="shared" si="9"/>
        <v/>
      </c>
      <c r="AJ300" s="53"/>
      <c r="AK300" s="88"/>
      <c r="AL300" s="88"/>
      <c r="AM300" s="53"/>
      <c r="AN300" s="59"/>
      <c r="AO300" s="91"/>
      <c r="AP300" s="91"/>
      <c r="AQ300" s="53"/>
    </row>
    <row r="301" spans="1:43" s="2" customFormat="1" ht="51" customHeight="1">
      <c r="A301" s="120">
        <v>299</v>
      </c>
      <c r="B301" s="53"/>
      <c r="C301" s="53"/>
      <c r="D301" s="90"/>
      <c r="E301" s="122"/>
      <c r="F301" s="102" t="str">
        <f t="shared" si="8"/>
        <v/>
      </c>
      <c r="G301" s="53"/>
      <c r="H301" s="53"/>
      <c r="I301" s="53"/>
      <c r="J301" s="91"/>
      <c r="K301" s="53"/>
      <c r="L301" s="53"/>
      <c r="M301" s="53"/>
      <c r="N301" s="53"/>
      <c r="O301" s="53"/>
      <c r="P301" s="53"/>
      <c r="Q301" s="53"/>
      <c r="R301" s="59"/>
      <c r="S301" s="123"/>
      <c r="T301" s="123"/>
      <c r="U301" s="87"/>
      <c r="V301" s="87"/>
      <c r="W301" s="53"/>
      <c r="X301" s="102" t="str">
        <f>IFERROR(VLOOKUP(W301,Specifications!A:B,2,FALSE),"")</f>
        <v/>
      </c>
      <c r="Y301" s="92"/>
      <c r="Z301" s="53"/>
      <c r="AA301" s="53"/>
      <c r="AB301" s="53"/>
      <c r="AC301" s="59"/>
      <c r="AD301" s="59"/>
      <c r="AE301" s="59"/>
      <c r="AF301" s="53"/>
      <c r="AG301" s="58"/>
      <c r="AH301" s="53"/>
      <c r="AI301" s="102" t="str">
        <f t="shared" si="9"/>
        <v/>
      </c>
      <c r="AJ301" s="53"/>
      <c r="AK301" s="88"/>
      <c r="AL301" s="88"/>
      <c r="AM301" s="53"/>
      <c r="AN301" s="59"/>
      <c r="AO301" s="91"/>
      <c r="AP301" s="91"/>
      <c r="AQ301" s="53"/>
    </row>
    <row r="302" spans="1:43" s="2" customFormat="1" ht="51" customHeight="1">
      <c r="A302" s="120">
        <v>300</v>
      </c>
      <c r="B302" s="53"/>
      <c r="C302" s="53"/>
      <c r="D302" s="90"/>
      <c r="E302" s="122"/>
      <c r="F302" s="102" t="str">
        <f t="shared" si="8"/>
        <v/>
      </c>
      <c r="G302" s="53"/>
      <c r="H302" s="53"/>
      <c r="I302" s="53"/>
      <c r="J302" s="91"/>
      <c r="K302" s="53"/>
      <c r="L302" s="53"/>
      <c r="M302" s="53"/>
      <c r="N302" s="53"/>
      <c r="O302" s="53"/>
      <c r="P302" s="53"/>
      <c r="Q302" s="53"/>
      <c r="R302" s="59"/>
      <c r="S302" s="123"/>
      <c r="T302" s="123"/>
      <c r="U302" s="87"/>
      <c r="V302" s="87"/>
      <c r="W302" s="53"/>
      <c r="X302" s="102" t="str">
        <f>IFERROR(VLOOKUP(W302,Specifications!A:B,2,FALSE),"")</f>
        <v/>
      </c>
      <c r="Y302" s="92"/>
      <c r="Z302" s="53"/>
      <c r="AA302" s="53"/>
      <c r="AB302" s="53"/>
      <c r="AC302" s="59"/>
      <c r="AD302" s="59"/>
      <c r="AE302" s="59"/>
      <c r="AF302" s="53"/>
      <c r="AG302" s="58"/>
      <c r="AH302" s="53"/>
      <c r="AI302" s="102" t="str">
        <f t="shared" si="9"/>
        <v/>
      </c>
      <c r="AJ302" s="53"/>
      <c r="AK302" s="88"/>
      <c r="AL302" s="88"/>
      <c r="AM302" s="53"/>
      <c r="AN302" s="59"/>
      <c r="AO302" s="91"/>
      <c r="AP302" s="91"/>
      <c r="AQ302" s="53"/>
    </row>
    <row r="303" spans="1:43" s="2" customFormat="1" ht="51" customHeight="1">
      <c r="A303" s="120">
        <v>301</v>
      </c>
      <c r="B303" s="53"/>
      <c r="C303" s="53"/>
      <c r="D303" s="90"/>
      <c r="E303" s="122"/>
      <c r="F303" s="102" t="str">
        <f t="shared" si="8"/>
        <v/>
      </c>
      <c r="G303" s="53"/>
      <c r="H303" s="53"/>
      <c r="I303" s="53"/>
      <c r="J303" s="91"/>
      <c r="K303" s="53"/>
      <c r="L303" s="53"/>
      <c r="M303" s="53"/>
      <c r="N303" s="53"/>
      <c r="O303" s="53"/>
      <c r="P303" s="53"/>
      <c r="Q303" s="53"/>
      <c r="R303" s="59"/>
      <c r="S303" s="123"/>
      <c r="T303" s="123"/>
      <c r="U303" s="87"/>
      <c r="V303" s="87"/>
      <c r="W303" s="53"/>
      <c r="X303" s="102" t="str">
        <f>IFERROR(VLOOKUP(W303,Specifications!A:B,2,FALSE),"")</f>
        <v/>
      </c>
      <c r="Y303" s="92"/>
      <c r="Z303" s="53"/>
      <c r="AA303" s="53"/>
      <c r="AB303" s="53"/>
      <c r="AC303" s="59"/>
      <c r="AD303" s="59"/>
      <c r="AE303" s="59"/>
      <c r="AF303" s="53"/>
      <c r="AG303" s="58"/>
      <c r="AH303" s="53"/>
      <c r="AI303" s="102" t="str">
        <f t="shared" si="9"/>
        <v/>
      </c>
      <c r="AJ303" s="53"/>
      <c r="AK303" s="88"/>
      <c r="AL303" s="88"/>
      <c r="AM303" s="53"/>
      <c r="AN303" s="59"/>
      <c r="AO303" s="91"/>
      <c r="AP303" s="91"/>
      <c r="AQ303" s="53"/>
    </row>
    <row r="304" spans="1:43" s="2" customFormat="1" ht="51" customHeight="1">
      <c r="A304" s="120">
        <v>302</v>
      </c>
      <c r="B304" s="53"/>
      <c r="C304" s="53"/>
      <c r="D304" s="90"/>
      <c r="E304" s="122"/>
      <c r="F304" s="102" t="str">
        <f t="shared" si="8"/>
        <v/>
      </c>
      <c r="G304" s="53"/>
      <c r="H304" s="53"/>
      <c r="I304" s="53"/>
      <c r="J304" s="91"/>
      <c r="K304" s="53"/>
      <c r="L304" s="53"/>
      <c r="M304" s="53"/>
      <c r="N304" s="53"/>
      <c r="O304" s="53"/>
      <c r="P304" s="53"/>
      <c r="Q304" s="53"/>
      <c r="R304" s="59"/>
      <c r="S304" s="123"/>
      <c r="T304" s="123"/>
      <c r="U304" s="87"/>
      <c r="V304" s="87"/>
      <c r="W304" s="53"/>
      <c r="X304" s="102" t="str">
        <f>IFERROR(VLOOKUP(W304,Specifications!A:B,2,FALSE),"")</f>
        <v/>
      </c>
      <c r="Y304" s="92"/>
      <c r="Z304" s="53"/>
      <c r="AA304" s="53"/>
      <c r="AB304" s="53"/>
      <c r="AC304" s="59"/>
      <c r="AD304" s="59"/>
      <c r="AE304" s="59"/>
      <c r="AF304" s="53"/>
      <c r="AG304" s="58"/>
      <c r="AH304" s="53"/>
      <c r="AI304" s="102" t="str">
        <f t="shared" si="9"/>
        <v/>
      </c>
      <c r="AJ304" s="53"/>
      <c r="AK304" s="88"/>
      <c r="AL304" s="88"/>
      <c r="AM304" s="53"/>
      <c r="AN304" s="59"/>
      <c r="AO304" s="91"/>
      <c r="AP304" s="91"/>
      <c r="AQ304" s="53"/>
    </row>
    <row r="305" spans="1:43" s="2" customFormat="1" ht="51" customHeight="1">
      <c r="A305" s="120">
        <v>303</v>
      </c>
      <c r="B305" s="53"/>
      <c r="C305" s="53"/>
      <c r="D305" s="90"/>
      <c r="E305" s="122"/>
      <c r="F305" s="102" t="str">
        <f t="shared" si="8"/>
        <v/>
      </c>
      <c r="G305" s="53"/>
      <c r="H305" s="53"/>
      <c r="I305" s="53"/>
      <c r="J305" s="91"/>
      <c r="K305" s="53"/>
      <c r="L305" s="53"/>
      <c r="M305" s="53"/>
      <c r="N305" s="53"/>
      <c r="O305" s="53"/>
      <c r="P305" s="53"/>
      <c r="Q305" s="53"/>
      <c r="R305" s="59"/>
      <c r="S305" s="123"/>
      <c r="T305" s="123"/>
      <c r="U305" s="87"/>
      <c r="V305" s="87"/>
      <c r="W305" s="53"/>
      <c r="X305" s="102" t="str">
        <f>IFERROR(VLOOKUP(W305,Specifications!A:B,2,FALSE),"")</f>
        <v/>
      </c>
      <c r="Y305" s="92"/>
      <c r="Z305" s="53"/>
      <c r="AA305" s="53"/>
      <c r="AB305" s="53"/>
      <c r="AC305" s="59"/>
      <c r="AD305" s="59"/>
      <c r="AE305" s="59"/>
      <c r="AF305" s="53"/>
      <c r="AG305" s="58"/>
      <c r="AH305" s="53"/>
      <c r="AI305" s="102" t="str">
        <f t="shared" si="9"/>
        <v/>
      </c>
      <c r="AJ305" s="53"/>
      <c r="AK305" s="88"/>
      <c r="AL305" s="88"/>
      <c r="AM305" s="53"/>
      <c r="AN305" s="59"/>
      <c r="AO305" s="91"/>
      <c r="AP305" s="91"/>
      <c r="AQ305" s="53"/>
    </row>
    <row r="306" spans="1:43" s="2" customFormat="1" ht="51" customHeight="1">
      <c r="A306" s="120">
        <v>304</v>
      </c>
      <c r="B306" s="53"/>
      <c r="C306" s="53"/>
      <c r="D306" s="90"/>
      <c r="E306" s="122"/>
      <c r="F306" s="102" t="str">
        <f t="shared" si="8"/>
        <v/>
      </c>
      <c r="G306" s="53"/>
      <c r="H306" s="53"/>
      <c r="I306" s="53"/>
      <c r="J306" s="91"/>
      <c r="K306" s="53"/>
      <c r="L306" s="53"/>
      <c r="M306" s="53"/>
      <c r="N306" s="53"/>
      <c r="O306" s="53"/>
      <c r="P306" s="53"/>
      <c r="Q306" s="53"/>
      <c r="R306" s="59"/>
      <c r="S306" s="123"/>
      <c r="T306" s="123"/>
      <c r="U306" s="87"/>
      <c r="V306" s="87"/>
      <c r="W306" s="53"/>
      <c r="X306" s="102" t="str">
        <f>IFERROR(VLOOKUP(W306,Specifications!A:B,2,FALSE),"")</f>
        <v/>
      </c>
      <c r="Y306" s="92"/>
      <c r="Z306" s="53"/>
      <c r="AA306" s="53"/>
      <c r="AB306" s="53"/>
      <c r="AC306" s="59"/>
      <c r="AD306" s="59"/>
      <c r="AE306" s="59"/>
      <c r="AF306" s="53"/>
      <c r="AG306" s="58"/>
      <c r="AH306" s="53"/>
      <c r="AI306" s="102" t="str">
        <f t="shared" si="9"/>
        <v/>
      </c>
      <c r="AJ306" s="53"/>
      <c r="AK306" s="88"/>
      <c r="AL306" s="88"/>
      <c r="AM306" s="53"/>
      <c r="AN306" s="59"/>
      <c r="AO306" s="91"/>
      <c r="AP306" s="91"/>
      <c r="AQ306" s="53"/>
    </row>
    <row r="307" spans="1:43" s="2" customFormat="1" ht="51" customHeight="1">
      <c r="A307" s="120">
        <v>305</v>
      </c>
      <c r="B307" s="53"/>
      <c r="C307" s="53"/>
      <c r="D307" s="90"/>
      <c r="E307" s="122"/>
      <c r="F307" s="102" t="str">
        <f t="shared" si="8"/>
        <v/>
      </c>
      <c r="G307" s="53"/>
      <c r="H307" s="53"/>
      <c r="I307" s="53"/>
      <c r="J307" s="91"/>
      <c r="K307" s="53"/>
      <c r="L307" s="53"/>
      <c r="M307" s="53"/>
      <c r="N307" s="53"/>
      <c r="O307" s="53"/>
      <c r="P307" s="53"/>
      <c r="Q307" s="53"/>
      <c r="R307" s="59"/>
      <c r="S307" s="123"/>
      <c r="T307" s="123"/>
      <c r="U307" s="87"/>
      <c r="V307" s="87"/>
      <c r="W307" s="53"/>
      <c r="X307" s="102" t="str">
        <f>IFERROR(VLOOKUP(W307,Specifications!A:B,2,FALSE),"")</f>
        <v/>
      </c>
      <c r="Y307" s="92"/>
      <c r="Z307" s="53"/>
      <c r="AA307" s="53"/>
      <c r="AB307" s="53"/>
      <c r="AC307" s="59"/>
      <c r="AD307" s="59"/>
      <c r="AE307" s="59"/>
      <c r="AF307" s="53"/>
      <c r="AG307" s="58"/>
      <c r="AH307" s="53"/>
      <c r="AI307" s="102" t="str">
        <f t="shared" si="9"/>
        <v/>
      </c>
      <c r="AJ307" s="53"/>
      <c r="AK307" s="88"/>
      <c r="AL307" s="88"/>
      <c r="AM307" s="53"/>
      <c r="AN307" s="59"/>
      <c r="AO307" s="91"/>
      <c r="AP307" s="91"/>
      <c r="AQ307" s="53"/>
    </row>
    <row r="308" spans="1:43" s="2" customFormat="1" ht="51" customHeight="1">
      <c r="A308" s="120">
        <v>306</v>
      </c>
      <c r="B308" s="53"/>
      <c r="C308" s="53"/>
      <c r="D308" s="90"/>
      <c r="E308" s="122"/>
      <c r="F308" s="102" t="str">
        <f t="shared" si="8"/>
        <v/>
      </c>
      <c r="G308" s="53"/>
      <c r="H308" s="53"/>
      <c r="I308" s="53"/>
      <c r="J308" s="91"/>
      <c r="K308" s="53"/>
      <c r="L308" s="53"/>
      <c r="M308" s="53"/>
      <c r="N308" s="53"/>
      <c r="O308" s="53"/>
      <c r="P308" s="53"/>
      <c r="Q308" s="53"/>
      <c r="R308" s="59"/>
      <c r="S308" s="123"/>
      <c r="T308" s="123"/>
      <c r="U308" s="87"/>
      <c r="V308" s="87"/>
      <c r="W308" s="53"/>
      <c r="X308" s="102" t="str">
        <f>IFERROR(VLOOKUP(W308,Specifications!A:B,2,FALSE),"")</f>
        <v/>
      </c>
      <c r="Y308" s="92"/>
      <c r="Z308" s="53"/>
      <c r="AA308" s="53"/>
      <c r="AB308" s="53"/>
      <c r="AC308" s="59"/>
      <c r="AD308" s="59"/>
      <c r="AE308" s="59"/>
      <c r="AF308" s="53"/>
      <c r="AG308" s="58"/>
      <c r="AH308" s="53"/>
      <c r="AI308" s="102" t="str">
        <f t="shared" si="9"/>
        <v/>
      </c>
      <c r="AJ308" s="53"/>
      <c r="AK308" s="88"/>
      <c r="AL308" s="88"/>
      <c r="AM308" s="53"/>
      <c r="AN308" s="59"/>
      <c r="AO308" s="91"/>
      <c r="AP308" s="91"/>
      <c r="AQ308" s="53"/>
    </row>
    <row r="309" spans="1:43" s="2" customFormat="1" ht="51" customHeight="1">
      <c r="A309" s="120">
        <v>307</v>
      </c>
      <c r="B309" s="53"/>
      <c r="C309" s="53"/>
      <c r="D309" s="90"/>
      <c r="E309" s="122"/>
      <c r="F309" s="102" t="str">
        <f t="shared" si="8"/>
        <v/>
      </c>
      <c r="G309" s="53"/>
      <c r="H309" s="53"/>
      <c r="I309" s="53"/>
      <c r="J309" s="91"/>
      <c r="K309" s="53"/>
      <c r="L309" s="53"/>
      <c r="M309" s="53"/>
      <c r="N309" s="53"/>
      <c r="O309" s="53"/>
      <c r="P309" s="53"/>
      <c r="Q309" s="53"/>
      <c r="R309" s="59"/>
      <c r="S309" s="123"/>
      <c r="T309" s="123"/>
      <c r="U309" s="87"/>
      <c r="V309" s="87"/>
      <c r="W309" s="53"/>
      <c r="X309" s="102" t="str">
        <f>IFERROR(VLOOKUP(W309,Specifications!A:B,2,FALSE),"")</f>
        <v/>
      </c>
      <c r="Y309" s="92"/>
      <c r="Z309" s="53"/>
      <c r="AA309" s="53"/>
      <c r="AB309" s="53"/>
      <c r="AC309" s="59"/>
      <c r="AD309" s="59"/>
      <c r="AE309" s="59"/>
      <c r="AF309" s="53"/>
      <c r="AG309" s="58"/>
      <c r="AH309" s="53"/>
      <c r="AI309" s="102" t="str">
        <f t="shared" si="9"/>
        <v/>
      </c>
      <c r="AJ309" s="53"/>
      <c r="AK309" s="88"/>
      <c r="AL309" s="88"/>
      <c r="AM309" s="53"/>
      <c r="AN309" s="59"/>
      <c r="AO309" s="91"/>
      <c r="AP309" s="91"/>
      <c r="AQ309" s="53"/>
    </row>
    <row r="310" spans="1:43" s="2" customFormat="1" ht="51" customHeight="1">
      <c r="A310" s="120">
        <v>308</v>
      </c>
      <c r="B310" s="53"/>
      <c r="C310" s="53"/>
      <c r="D310" s="90"/>
      <c r="E310" s="122"/>
      <c r="F310" s="102" t="str">
        <f t="shared" si="8"/>
        <v/>
      </c>
      <c r="G310" s="53"/>
      <c r="H310" s="53"/>
      <c r="I310" s="53"/>
      <c r="J310" s="91"/>
      <c r="K310" s="53"/>
      <c r="L310" s="53"/>
      <c r="M310" s="53"/>
      <c r="N310" s="53"/>
      <c r="O310" s="53"/>
      <c r="P310" s="53"/>
      <c r="Q310" s="53"/>
      <c r="R310" s="59"/>
      <c r="S310" s="123"/>
      <c r="T310" s="123"/>
      <c r="U310" s="87"/>
      <c r="V310" s="87"/>
      <c r="W310" s="53"/>
      <c r="X310" s="102" t="str">
        <f>IFERROR(VLOOKUP(W310,Specifications!A:B,2,FALSE),"")</f>
        <v/>
      </c>
      <c r="Y310" s="92"/>
      <c r="Z310" s="53"/>
      <c r="AA310" s="53"/>
      <c r="AB310" s="53"/>
      <c r="AC310" s="59"/>
      <c r="AD310" s="59"/>
      <c r="AE310" s="59"/>
      <c r="AF310" s="53"/>
      <c r="AG310" s="58"/>
      <c r="AH310" s="53"/>
      <c r="AI310" s="102" t="str">
        <f t="shared" si="9"/>
        <v/>
      </c>
      <c r="AJ310" s="53"/>
      <c r="AK310" s="88"/>
      <c r="AL310" s="88"/>
      <c r="AM310" s="53"/>
      <c r="AN310" s="59"/>
      <c r="AO310" s="91"/>
      <c r="AP310" s="91"/>
      <c r="AQ310" s="53"/>
    </row>
    <row r="311" spans="1:43" s="2" customFormat="1" ht="51" customHeight="1">
      <c r="A311" s="120">
        <v>309</v>
      </c>
      <c r="B311" s="53"/>
      <c r="C311" s="53"/>
      <c r="D311" s="90"/>
      <c r="E311" s="122"/>
      <c r="F311" s="102" t="str">
        <f t="shared" si="8"/>
        <v/>
      </c>
      <c r="G311" s="53"/>
      <c r="H311" s="53"/>
      <c r="I311" s="53"/>
      <c r="J311" s="91"/>
      <c r="K311" s="53"/>
      <c r="L311" s="53"/>
      <c r="M311" s="53"/>
      <c r="N311" s="53"/>
      <c r="O311" s="53"/>
      <c r="P311" s="53"/>
      <c r="Q311" s="53"/>
      <c r="R311" s="59"/>
      <c r="S311" s="123"/>
      <c r="T311" s="123"/>
      <c r="U311" s="87"/>
      <c r="V311" s="87"/>
      <c r="W311" s="53"/>
      <c r="X311" s="102" t="str">
        <f>IFERROR(VLOOKUP(W311,Specifications!A:B,2,FALSE),"")</f>
        <v/>
      </c>
      <c r="Y311" s="92"/>
      <c r="Z311" s="53"/>
      <c r="AA311" s="53"/>
      <c r="AB311" s="53"/>
      <c r="AC311" s="59"/>
      <c r="AD311" s="59"/>
      <c r="AE311" s="59"/>
      <c r="AF311" s="53"/>
      <c r="AG311" s="58"/>
      <c r="AH311" s="53"/>
      <c r="AI311" s="102" t="str">
        <f t="shared" si="9"/>
        <v/>
      </c>
      <c r="AJ311" s="53"/>
      <c r="AK311" s="88"/>
      <c r="AL311" s="88"/>
      <c r="AM311" s="53"/>
      <c r="AN311" s="59"/>
      <c r="AO311" s="91"/>
      <c r="AP311" s="91"/>
      <c r="AQ311" s="53"/>
    </row>
    <row r="312" spans="1:43" s="2" customFormat="1" ht="51" customHeight="1">
      <c r="A312" s="120">
        <v>310</v>
      </c>
      <c r="B312" s="53"/>
      <c r="C312" s="53"/>
      <c r="D312" s="90"/>
      <c r="E312" s="122"/>
      <c r="F312" s="102" t="str">
        <f t="shared" si="8"/>
        <v/>
      </c>
      <c r="G312" s="53"/>
      <c r="H312" s="53"/>
      <c r="I312" s="53"/>
      <c r="J312" s="91"/>
      <c r="K312" s="53"/>
      <c r="L312" s="53"/>
      <c r="M312" s="53"/>
      <c r="N312" s="53"/>
      <c r="O312" s="53"/>
      <c r="P312" s="53"/>
      <c r="Q312" s="53"/>
      <c r="R312" s="59"/>
      <c r="S312" s="123"/>
      <c r="T312" s="123"/>
      <c r="U312" s="87"/>
      <c r="V312" s="87"/>
      <c r="W312" s="53"/>
      <c r="X312" s="102" t="str">
        <f>IFERROR(VLOOKUP(W312,Specifications!A:B,2,FALSE),"")</f>
        <v/>
      </c>
      <c r="Y312" s="92"/>
      <c r="Z312" s="53"/>
      <c r="AA312" s="53"/>
      <c r="AB312" s="53"/>
      <c r="AC312" s="59"/>
      <c r="AD312" s="59"/>
      <c r="AE312" s="59"/>
      <c r="AF312" s="53"/>
      <c r="AG312" s="58"/>
      <c r="AH312" s="53"/>
      <c r="AI312" s="102" t="str">
        <f t="shared" si="9"/>
        <v/>
      </c>
      <c r="AJ312" s="53"/>
      <c r="AK312" s="88"/>
      <c r="AL312" s="88"/>
      <c r="AM312" s="53"/>
      <c r="AN312" s="59"/>
      <c r="AO312" s="91"/>
      <c r="AP312" s="91"/>
      <c r="AQ312" s="53"/>
    </row>
    <row r="313" spans="1:43" s="2" customFormat="1" ht="51" customHeight="1">
      <c r="A313" s="120">
        <v>311</v>
      </c>
      <c r="B313" s="53"/>
      <c r="C313" s="53"/>
      <c r="D313" s="90"/>
      <c r="E313" s="122"/>
      <c r="F313" s="102" t="str">
        <f t="shared" si="8"/>
        <v/>
      </c>
      <c r="G313" s="53"/>
      <c r="H313" s="53"/>
      <c r="I313" s="53"/>
      <c r="J313" s="91"/>
      <c r="K313" s="53"/>
      <c r="L313" s="53"/>
      <c r="M313" s="53"/>
      <c r="N313" s="53"/>
      <c r="O313" s="53"/>
      <c r="P313" s="53"/>
      <c r="Q313" s="53"/>
      <c r="R313" s="59"/>
      <c r="S313" s="123"/>
      <c r="T313" s="123"/>
      <c r="U313" s="87"/>
      <c r="V313" s="87"/>
      <c r="W313" s="53"/>
      <c r="X313" s="102" t="str">
        <f>IFERROR(VLOOKUP(W313,Specifications!A:B,2,FALSE),"")</f>
        <v/>
      </c>
      <c r="Y313" s="92"/>
      <c r="Z313" s="53"/>
      <c r="AA313" s="53"/>
      <c r="AB313" s="53"/>
      <c r="AC313" s="59"/>
      <c r="AD313" s="59"/>
      <c r="AE313" s="59"/>
      <c r="AF313" s="53"/>
      <c r="AG313" s="58"/>
      <c r="AH313" s="53"/>
      <c r="AI313" s="102" t="str">
        <f t="shared" si="9"/>
        <v/>
      </c>
      <c r="AJ313" s="53"/>
      <c r="AK313" s="88"/>
      <c r="AL313" s="88"/>
      <c r="AM313" s="53"/>
      <c r="AN313" s="59"/>
      <c r="AO313" s="91"/>
      <c r="AP313" s="91"/>
      <c r="AQ313" s="53"/>
    </row>
    <row r="314" spans="1:43" s="2" customFormat="1" ht="51" customHeight="1">
      <c r="A314" s="120">
        <v>312</v>
      </c>
      <c r="B314" s="53"/>
      <c r="C314" s="53"/>
      <c r="D314" s="90"/>
      <c r="E314" s="122"/>
      <c r="F314" s="102" t="str">
        <f t="shared" si="8"/>
        <v/>
      </c>
      <c r="G314" s="53"/>
      <c r="H314" s="53"/>
      <c r="I314" s="53"/>
      <c r="J314" s="91"/>
      <c r="K314" s="53"/>
      <c r="L314" s="53"/>
      <c r="M314" s="53"/>
      <c r="N314" s="53"/>
      <c r="O314" s="53"/>
      <c r="P314" s="53"/>
      <c r="Q314" s="53"/>
      <c r="R314" s="59"/>
      <c r="S314" s="123"/>
      <c r="T314" s="123"/>
      <c r="U314" s="87"/>
      <c r="V314" s="87"/>
      <c r="W314" s="53"/>
      <c r="X314" s="102" t="str">
        <f>IFERROR(VLOOKUP(W314,Specifications!A:B,2,FALSE),"")</f>
        <v/>
      </c>
      <c r="Y314" s="92"/>
      <c r="Z314" s="53"/>
      <c r="AA314" s="53"/>
      <c r="AB314" s="53"/>
      <c r="AC314" s="59"/>
      <c r="AD314" s="59"/>
      <c r="AE314" s="59"/>
      <c r="AF314" s="53"/>
      <c r="AG314" s="58"/>
      <c r="AH314" s="53"/>
      <c r="AI314" s="102" t="str">
        <f t="shared" si="9"/>
        <v/>
      </c>
      <c r="AJ314" s="53"/>
      <c r="AK314" s="88"/>
      <c r="AL314" s="88"/>
      <c r="AM314" s="53"/>
      <c r="AN314" s="59"/>
      <c r="AO314" s="91"/>
      <c r="AP314" s="91"/>
      <c r="AQ314" s="53"/>
    </row>
    <row r="315" spans="1:43" s="2" customFormat="1" ht="51" customHeight="1">
      <c r="A315" s="120">
        <v>313</v>
      </c>
      <c r="B315" s="53"/>
      <c r="C315" s="53"/>
      <c r="D315" s="90"/>
      <c r="E315" s="122"/>
      <c r="F315" s="102" t="str">
        <f t="shared" si="8"/>
        <v/>
      </c>
      <c r="G315" s="53"/>
      <c r="H315" s="53"/>
      <c r="I315" s="53"/>
      <c r="J315" s="91"/>
      <c r="K315" s="53"/>
      <c r="L315" s="53"/>
      <c r="M315" s="53"/>
      <c r="N315" s="53"/>
      <c r="O315" s="53"/>
      <c r="P315" s="53"/>
      <c r="Q315" s="53"/>
      <c r="R315" s="59"/>
      <c r="S315" s="123"/>
      <c r="T315" s="123"/>
      <c r="U315" s="87"/>
      <c r="V315" s="87"/>
      <c r="W315" s="53"/>
      <c r="X315" s="102" t="str">
        <f>IFERROR(VLOOKUP(W315,Specifications!A:B,2,FALSE),"")</f>
        <v/>
      </c>
      <c r="Y315" s="92"/>
      <c r="Z315" s="53"/>
      <c r="AA315" s="53"/>
      <c r="AB315" s="53"/>
      <c r="AC315" s="59"/>
      <c r="AD315" s="59"/>
      <c r="AE315" s="59"/>
      <c r="AF315" s="53"/>
      <c r="AG315" s="58"/>
      <c r="AH315" s="53"/>
      <c r="AI315" s="102" t="str">
        <f t="shared" si="9"/>
        <v/>
      </c>
      <c r="AJ315" s="53"/>
      <c r="AK315" s="88"/>
      <c r="AL315" s="88"/>
      <c r="AM315" s="53"/>
      <c r="AN315" s="59"/>
      <c r="AO315" s="91"/>
      <c r="AP315" s="91"/>
      <c r="AQ315" s="53"/>
    </row>
    <row r="316" spans="1:43" s="2" customFormat="1" ht="51" customHeight="1">
      <c r="A316" s="120">
        <v>314</v>
      </c>
      <c r="B316" s="53"/>
      <c r="C316" s="53"/>
      <c r="D316" s="90"/>
      <c r="E316" s="122"/>
      <c r="F316" s="102" t="str">
        <f t="shared" si="8"/>
        <v/>
      </c>
      <c r="G316" s="53"/>
      <c r="H316" s="53"/>
      <c r="I316" s="53"/>
      <c r="J316" s="91"/>
      <c r="K316" s="53"/>
      <c r="L316" s="53"/>
      <c r="M316" s="53"/>
      <c r="N316" s="53"/>
      <c r="O316" s="53"/>
      <c r="P316" s="53"/>
      <c r="Q316" s="53"/>
      <c r="R316" s="59"/>
      <c r="S316" s="123"/>
      <c r="T316" s="123"/>
      <c r="U316" s="87"/>
      <c r="V316" s="87"/>
      <c r="W316" s="53"/>
      <c r="X316" s="102" t="str">
        <f>IFERROR(VLOOKUP(W316,Specifications!A:B,2,FALSE),"")</f>
        <v/>
      </c>
      <c r="Y316" s="92"/>
      <c r="Z316" s="53"/>
      <c r="AA316" s="53"/>
      <c r="AB316" s="53"/>
      <c r="AC316" s="59"/>
      <c r="AD316" s="59"/>
      <c r="AE316" s="59"/>
      <c r="AF316" s="53"/>
      <c r="AG316" s="58"/>
      <c r="AH316" s="53"/>
      <c r="AI316" s="102" t="str">
        <f t="shared" si="9"/>
        <v/>
      </c>
      <c r="AJ316" s="53"/>
      <c r="AK316" s="88"/>
      <c r="AL316" s="88"/>
      <c r="AM316" s="53"/>
      <c r="AN316" s="59"/>
      <c r="AO316" s="91"/>
      <c r="AP316" s="91"/>
      <c r="AQ316" s="53"/>
    </row>
    <row r="317" spans="1:43" s="2" customFormat="1" ht="51" customHeight="1">
      <c r="A317" s="120">
        <v>315</v>
      </c>
      <c r="B317" s="53"/>
      <c r="C317" s="53"/>
      <c r="D317" s="90"/>
      <c r="E317" s="122"/>
      <c r="F317" s="102" t="str">
        <f t="shared" si="8"/>
        <v/>
      </c>
      <c r="G317" s="53"/>
      <c r="H317" s="53"/>
      <c r="I317" s="53"/>
      <c r="J317" s="91"/>
      <c r="K317" s="53"/>
      <c r="L317" s="53"/>
      <c r="M317" s="53"/>
      <c r="N317" s="53"/>
      <c r="O317" s="53"/>
      <c r="P317" s="53"/>
      <c r="Q317" s="53"/>
      <c r="R317" s="59"/>
      <c r="S317" s="123"/>
      <c r="T317" s="123"/>
      <c r="U317" s="87"/>
      <c r="V317" s="87"/>
      <c r="W317" s="53"/>
      <c r="X317" s="102" t="str">
        <f>IFERROR(VLOOKUP(W317,Specifications!A:B,2,FALSE),"")</f>
        <v/>
      </c>
      <c r="Y317" s="92"/>
      <c r="Z317" s="53"/>
      <c r="AA317" s="53"/>
      <c r="AB317" s="53"/>
      <c r="AC317" s="59"/>
      <c r="AD317" s="59"/>
      <c r="AE317" s="59"/>
      <c r="AF317" s="53"/>
      <c r="AG317" s="58"/>
      <c r="AH317" s="53"/>
      <c r="AI317" s="102" t="str">
        <f t="shared" si="9"/>
        <v/>
      </c>
      <c r="AJ317" s="53"/>
      <c r="AK317" s="88"/>
      <c r="AL317" s="88"/>
      <c r="AM317" s="53"/>
      <c r="AN317" s="59"/>
      <c r="AO317" s="91"/>
      <c r="AP317" s="91"/>
      <c r="AQ317" s="53"/>
    </row>
    <row r="318" spans="1:43" s="2" customFormat="1" ht="51" customHeight="1">
      <c r="A318" s="120">
        <v>316</v>
      </c>
      <c r="B318" s="53"/>
      <c r="C318" s="53"/>
      <c r="D318" s="90"/>
      <c r="E318" s="122"/>
      <c r="F318" s="102" t="str">
        <f t="shared" si="8"/>
        <v/>
      </c>
      <c r="G318" s="53"/>
      <c r="H318" s="53"/>
      <c r="I318" s="53"/>
      <c r="J318" s="91"/>
      <c r="K318" s="53"/>
      <c r="L318" s="53"/>
      <c r="M318" s="53"/>
      <c r="N318" s="53"/>
      <c r="O318" s="53"/>
      <c r="P318" s="53"/>
      <c r="Q318" s="53"/>
      <c r="R318" s="59"/>
      <c r="S318" s="123"/>
      <c r="T318" s="123"/>
      <c r="U318" s="87"/>
      <c r="V318" s="87"/>
      <c r="W318" s="53"/>
      <c r="X318" s="102" t="str">
        <f>IFERROR(VLOOKUP(W318,Specifications!A:B,2,FALSE),"")</f>
        <v/>
      </c>
      <c r="Y318" s="92"/>
      <c r="Z318" s="53"/>
      <c r="AA318" s="53"/>
      <c r="AB318" s="53"/>
      <c r="AC318" s="59"/>
      <c r="AD318" s="59"/>
      <c r="AE318" s="59"/>
      <c r="AF318" s="53"/>
      <c r="AG318" s="58"/>
      <c r="AH318" s="53"/>
      <c r="AI318" s="102" t="str">
        <f t="shared" si="9"/>
        <v/>
      </c>
      <c r="AJ318" s="53"/>
      <c r="AK318" s="88"/>
      <c r="AL318" s="88"/>
      <c r="AM318" s="53"/>
      <c r="AN318" s="59"/>
      <c r="AO318" s="91"/>
      <c r="AP318" s="91"/>
      <c r="AQ318" s="53"/>
    </row>
    <row r="319" spans="1:43" s="2" customFormat="1" ht="51" customHeight="1">
      <c r="A319" s="120">
        <v>317</v>
      </c>
      <c r="B319" s="53"/>
      <c r="C319" s="53"/>
      <c r="D319" s="90"/>
      <c r="E319" s="122"/>
      <c r="F319" s="102" t="str">
        <f t="shared" si="8"/>
        <v/>
      </c>
      <c r="G319" s="53"/>
      <c r="H319" s="53"/>
      <c r="I319" s="53"/>
      <c r="J319" s="91"/>
      <c r="K319" s="53"/>
      <c r="L319" s="53"/>
      <c r="M319" s="53"/>
      <c r="N319" s="53"/>
      <c r="O319" s="53"/>
      <c r="P319" s="53"/>
      <c r="Q319" s="53"/>
      <c r="R319" s="59"/>
      <c r="S319" s="123"/>
      <c r="T319" s="123"/>
      <c r="U319" s="87"/>
      <c r="V319" s="87"/>
      <c r="W319" s="53"/>
      <c r="X319" s="102" t="str">
        <f>IFERROR(VLOOKUP(W319,Specifications!A:B,2,FALSE),"")</f>
        <v/>
      </c>
      <c r="Y319" s="92"/>
      <c r="Z319" s="53"/>
      <c r="AA319" s="53"/>
      <c r="AB319" s="53"/>
      <c r="AC319" s="59"/>
      <c r="AD319" s="59"/>
      <c r="AE319" s="59"/>
      <c r="AF319" s="53"/>
      <c r="AG319" s="58"/>
      <c r="AH319" s="53"/>
      <c r="AI319" s="102" t="str">
        <f t="shared" si="9"/>
        <v/>
      </c>
      <c r="AJ319" s="53"/>
      <c r="AK319" s="88"/>
      <c r="AL319" s="88"/>
      <c r="AM319" s="53"/>
      <c r="AN319" s="59"/>
      <c r="AO319" s="91"/>
      <c r="AP319" s="91"/>
      <c r="AQ319" s="53"/>
    </row>
    <row r="320" spans="1:43" s="2" customFormat="1" ht="51" customHeight="1">
      <c r="A320" s="120">
        <v>318</v>
      </c>
      <c r="B320" s="53"/>
      <c r="C320" s="53"/>
      <c r="D320" s="90"/>
      <c r="E320" s="122"/>
      <c r="F320" s="102" t="str">
        <f t="shared" si="8"/>
        <v/>
      </c>
      <c r="G320" s="53"/>
      <c r="H320" s="53"/>
      <c r="I320" s="53"/>
      <c r="J320" s="91"/>
      <c r="K320" s="53"/>
      <c r="L320" s="53"/>
      <c r="M320" s="53"/>
      <c r="N320" s="53"/>
      <c r="O320" s="53"/>
      <c r="P320" s="53"/>
      <c r="Q320" s="53"/>
      <c r="R320" s="59"/>
      <c r="S320" s="123"/>
      <c r="T320" s="123"/>
      <c r="U320" s="87"/>
      <c r="V320" s="87"/>
      <c r="W320" s="53"/>
      <c r="X320" s="102" t="str">
        <f>IFERROR(VLOOKUP(W320,Specifications!A:B,2,FALSE),"")</f>
        <v/>
      </c>
      <c r="Y320" s="92"/>
      <c r="Z320" s="53"/>
      <c r="AA320" s="53"/>
      <c r="AB320" s="53"/>
      <c r="AC320" s="59"/>
      <c r="AD320" s="59"/>
      <c r="AE320" s="59"/>
      <c r="AF320" s="53"/>
      <c r="AG320" s="58"/>
      <c r="AH320" s="53"/>
      <c r="AI320" s="102" t="str">
        <f t="shared" si="9"/>
        <v/>
      </c>
      <c r="AJ320" s="53"/>
      <c r="AK320" s="88"/>
      <c r="AL320" s="88"/>
      <c r="AM320" s="53"/>
      <c r="AN320" s="59"/>
      <c r="AO320" s="91"/>
      <c r="AP320" s="91"/>
      <c r="AQ320" s="53"/>
    </row>
    <row r="321" spans="1:43" s="2" customFormat="1" ht="51" customHeight="1">
      <c r="A321" s="120">
        <v>319</v>
      </c>
      <c r="B321" s="53"/>
      <c r="C321" s="53"/>
      <c r="D321" s="90"/>
      <c r="E321" s="122"/>
      <c r="F321" s="102" t="str">
        <f t="shared" si="8"/>
        <v/>
      </c>
      <c r="G321" s="53"/>
      <c r="H321" s="53"/>
      <c r="I321" s="53"/>
      <c r="J321" s="91"/>
      <c r="K321" s="53"/>
      <c r="L321" s="53"/>
      <c r="M321" s="53"/>
      <c r="N321" s="53"/>
      <c r="O321" s="53"/>
      <c r="P321" s="53"/>
      <c r="Q321" s="53"/>
      <c r="R321" s="59"/>
      <c r="S321" s="123"/>
      <c r="T321" s="123"/>
      <c r="U321" s="87"/>
      <c r="V321" s="87"/>
      <c r="W321" s="53"/>
      <c r="X321" s="102" t="str">
        <f>IFERROR(VLOOKUP(W321,Specifications!A:B,2,FALSE),"")</f>
        <v/>
      </c>
      <c r="Y321" s="92"/>
      <c r="Z321" s="53"/>
      <c r="AA321" s="53"/>
      <c r="AB321" s="53"/>
      <c r="AC321" s="59"/>
      <c r="AD321" s="59"/>
      <c r="AE321" s="59"/>
      <c r="AF321" s="53"/>
      <c r="AG321" s="58"/>
      <c r="AH321" s="53"/>
      <c r="AI321" s="102" t="str">
        <f t="shared" si="9"/>
        <v/>
      </c>
      <c r="AJ321" s="53"/>
      <c r="AK321" s="88"/>
      <c r="AL321" s="88"/>
      <c r="AM321" s="53"/>
      <c r="AN321" s="59"/>
      <c r="AO321" s="91"/>
      <c r="AP321" s="91"/>
      <c r="AQ321" s="53"/>
    </row>
    <row r="322" spans="1:43" s="2" customFormat="1" ht="51" customHeight="1">
      <c r="A322" s="120">
        <v>320</v>
      </c>
      <c r="B322" s="53"/>
      <c r="C322" s="53"/>
      <c r="D322" s="90"/>
      <c r="E322" s="122"/>
      <c r="F322" s="102" t="str">
        <f t="shared" si="8"/>
        <v/>
      </c>
      <c r="G322" s="53"/>
      <c r="H322" s="53"/>
      <c r="I322" s="53"/>
      <c r="J322" s="91"/>
      <c r="K322" s="53"/>
      <c r="L322" s="53"/>
      <c r="M322" s="53"/>
      <c r="N322" s="53"/>
      <c r="O322" s="53"/>
      <c r="P322" s="53"/>
      <c r="Q322" s="53"/>
      <c r="R322" s="59"/>
      <c r="S322" s="123"/>
      <c r="T322" s="123"/>
      <c r="U322" s="87"/>
      <c r="V322" s="87"/>
      <c r="W322" s="53"/>
      <c r="X322" s="102" t="str">
        <f>IFERROR(VLOOKUP(W322,Specifications!A:B,2,FALSE),"")</f>
        <v/>
      </c>
      <c r="Y322" s="92"/>
      <c r="Z322" s="53"/>
      <c r="AA322" s="53"/>
      <c r="AB322" s="53"/>
      <c r="AC322" s="59"/>
      <c r="AD322" s="59"/>
      <c r="AE322" s="59"/>
      <c r="AF322" s="53"/>
      <c r="AG322" s="58"/>
      <c r="AH322" s="53"/>
      <c r="AI322" s="102" t="str">
        <f t="shared" si="9"/>
        <v/>
      </c>
      <c r="AJ322" s="53"/>
      <c r="AK322" s="88"/>
      <c r="AL322" s="88"/>
      <c r="AM322" s="53"/>
      <c r="AN322" s="59"/>
      <c r="AO322" s="91"/>
      <c r="AP322" s="91"/>
      <c r="AQ322" s="53"/>
    </row>
    <row r="323" spans="1:43" s="2" customFormat="1" ht="51" customHeight="1">
      <c r="A323" s="120">
        <v>321</v>
      </c>
      <c r="B323" s="53"/>
      <c r="C323" s="53"/>
      <c r="D323" s="90"/>
      <c r="E323" s="122"/>
      <c r="F323" s="102" t="str">
        <f t="shared" ref="F323:F386" si="10">IF(ISBLANK(B323),"",IF(ISBLANK(E323),0,1))</f>
        <v/>
      </c>
      <c r="G323" s="53"/>
      <c r="H323" s="53"/>
      <c r="I323" s="53"/>
      <c r="J323" s="91"/>
      <c r="K323" s="53"/>
      <c r="L323" s="53"/>
      <c r="M323" s="53"/>
      <c r="N323" s="53"/>
      <c r="O323" s="53"/>
      <c r="P323" s="53"/>
      <c r="Q323" s="53"/>
      <c r="R323" s="59"/>
      <c r="S323" s="123"/>
      <c r="T323" s="123"/>
      <c r="U323" s="87"/>
      <c r="V323" s="87"/>
      <c r="W323" s="53"/>
      <c r="X323" s="102" t="str">
        <f>IFERROR(VLOOKUP(W323,Specifications!A:B,2,FALSE),"")</f>
        <v/>
      </c>
      <c r="Y323" s="92"/>
      <c r="Z323" s="53"/>
      <c r="AA323" s="53"/>
      <c r="AB323" s="53"/>
      <c r="AC323" s="59"/>
      <c r="AD323" s="59"/>
      <c r="AE323" s="59"/>
      <c r="AF323" s="53"/>
      <c r="AG323" s="58"/>
      <c r="AH323" s="53"/>
      <c r="AI323" s="102" t="str">
        <f t="shared" ref="AI323:AI386" si="11">IF(ISBLANK(B323),"",IF(ISBLANK(AH323),0,1))</f>
        <v/>
      </c>
      <c r="AJ323" s="53"/>
      <c r="AK323" s="88"/>
      <c r="AL323" s="88"/>
      <c r="AM323" s="53"/>
      <c r="AN323" s="59"/>
      <c r="AO323" s="91"/>
      <c r="AP323" s="91"/>
      <c r="AQ323" s="53"/>
    </row>
    <row r="324" spans="1:43" s="2" customFormat="1" ht="51" customHeight="1">
      <c r="A324" s="120">
        <v>322</v>
      </c>
      <c r="B324" s="53"/>
      <c r="C324" s="53"/>
      <c r="D324" s="90"/>
      <c r="E324" s="122"/>
      <c r="F324" s="102" t="str">
        <f t="shared" si="10"/>
        <v/>
      </c>
      <c r="G324" s="53"/>
      <c r="H324" s="53"/>
      <c r="I324" s="53"/>
      <c r="J324" s="91"/>
      <c r="K324" s="53"/>
      <c r="L324" s="53"/>
      <c r="M324" s="53"/>
      <c r="N324" s="53"/>
      <c r="O324" s="53"/>
      <c r="P324" s="53"/>
      <c r="Q324" s="53"/>
      <c r="R324" s="59"/>
      <c r="S324" s="123"/>
      <c r="T324" s="123"/>
      <c r="U324" s="87"/>
      <c r="V324" s="87"/>
      <c r="W324" s="53"/>
      <c r="X324" s="102" t="str">
        <f>IFERROR(VLOOKUP(W324,Specifications!A:B,2,FALSE),"")</f>
        <v/>
      </c>
      <c r="Y324" s="92"/>
      <c r="Z324" s="53"/>
      <c r="AA324" s="53"/>
      <c r="AB324" s="53"/>
      <c r="AC324" s="59"/>
      <c r="AD324" s="59"/>
      <c r="AE324" s="59"/>
      <c r="AF324" s="53"/>
      <c r="AG324" s="58"/>
      <c r="AH324" s="53"/>
      <c r="AI324" s="102" t="str">
        <f t="shared" si="11"/>
        <v/>
      </c>
      <c r="AJ324" s="53"/>
      <c r="AK324" s="88"/>
      <c r="AL324" s="88"/>
      <c r="AM324" s="53"/>
      <c r="AN324" s="59"/>
      <c r="AO324" s="91"/>
      <c r="AP324" s="91"/>
      <c r="AQ324" s="53"/>
    </row>
    <row r="325" spans="1:43" s="2" customFormat="1" ht="51" customHeight="1">
      <c r="A325" s="120">
        <v>323</v>
      </c>
      <c r="B325" s="53"/>
      <c r="C325" s="53"/>
      <c r="D325" s="90"/>
      <c r="E325" s="122"/>
      <c r="F325" s="102" t="str">
        <f t="shared" si="10"/>
        <v/>
      </c>
      <c r="G325" s="53"/>
      <c r="H325" s="53"/>
      <c r="I325" s="53"/>
      <c r="J325" s="91"/>
      <c r="K325" s="53"/>
      <c r="L325" s="53"/>
      <c r="M325" s="53"/>
      <c r="N325" s="53"/>
      <c r="O325" s="53"/>
      <c r="P325" s="53"/>
      <c r="Q325" s="53"/>
      <c r="R325" s="59"/>
      <c r="S325" s="123"/>
      <c r="T325" s="123"/>
      <c r="U325" s="87"/>
      <c r="V325" s="87"/>
      <c r="W325" s="53"/>
      <c r="X325" s="102" t="str">
        <f>IFERROR(VLOOKUP(W325,Specifications!A:B,2,FALSE),"")</f>
        <v/>
      </c>
      <c r="Y325" s="92"/>
      <c r="Z325" s="53"/>
      <c r="AA325" s="53"/>
      <c r="AB325" s="53"/>
      <c r="AC325" s="59"/>
      <c r="AD325" s="59"/>
      <c r="AE325" s="59"/>
      <c r="AF325" s="53"/>
      <c r="AG325" s="58"/>
      <c r="AH325" s="53"/>
      <c r="AI325" s="102" t="str">
        <f t="shared" si="11"/>
        <v/>
      </c>
      <c r="AJ325" s="53"/>
      <c r="AK325" s="88"/>
      <c r="AL325" s="88"/>
      <c r="AM325" s="53"/>
      <c r="AN325" s="59"/>
      <c r="AO325" s="91"/>
      <c r="AP325" s="91"/>
      <c r="AQ325" s="53"/>
    </row>
    <row r="326" spans="1:43" s="2" customFormat="1" ht="51" customHeight="1">
      <c r="A326" s="120">
        <v>324</v>
      </c>
      <c r="B326" s="53"/>
      <c r="C326" s="53"/>
      <c r="D326" s="90"/>
      <c r="E326" s="122"/>
      <c r="F326" s="102" t="str">
        <f t="shared" si="10"/>
        <v/>
      </c>
      <c r="G326" s="53"/>
      <c r="H326" s="53"/>
      <c r="I326" s="53"/>
      <c r="J326" s="91"/>
      <c r="K326" s="53"/>
      <c r="L326" s="53"/>
      <c r="M326" s="53"/>
      <c r="N326" s="53"/>
      <c r="O326" s="53"/>
      <c r="P326" s="53"/>
      <c r="Q326" s="53"/>
      <c r="R326" s="59"/>
      <c r="S326" s="123"/>
      <c r="T326" s="123"/>
      <c r="U326" s="87"/>
      <c r="V326" s="87"/>
      <c r="W326" s="53"/>
      <c r="X326" s="102" t="str">
        <f>IFERROR(VLOOKUP(W326,Specifications!A:B,2,FALSE),"")</f>
        <v/>
      </c>
      <c r="Y326" s="92"/>
      <c r="Z326" s="53"/>
      <c r="AA326" s="53"/>
      <c r="AB326" s="53"/>
      <c r="AC326" s="59"/>
      <c r="AD326" s="59"/>
      <c r="AE326" s="59"/>
      <c r="AF326" s="53"/>
      <c r="AG326" s="58"/>
      <c r="AH326" s="53"/>
      <c r="AI326" s="102" t="str">
        <f t="shared" si="11"/>
        <v/>
      </c>
      <c r="AJ326" s="53"/>
      <c r="AK326" s="88"/>
      <c r="AL326" s="88"/>
      <c r="AM326" s="53"/>
      <c r="AN326" s="59"/>
      <c r="AO326" s="91"/>
      <c r="AP326" s="91"/>
      <c r="AQ326" s="53"/>
    </row>
    <row r="327" spans="1:43" s="2" customFormat="1" ht="51" customHeight="1">
      <c r="A327" s="120">
        <v>325</v>
      </c>
      <c r="B327" s="53"/>
      <c r="C327" s="53"/>
      <c r="D327" s="90"/>
      <c r="E327" s="122"/>
      <c r="F327" s="102" t="str">
        <f t="shared" si="10"/>
        <v/>
      </c>
      <c r="G327" s="53"/>
      <c r="H327" s="53"/>
      <c r="I327" s="53"/>
      <c r="J327" s="91"/>
      <c r="K327" s="53"/>
      <c r="L327" s="53"/>
      <c r="M327" s="53"/>
      <c r="N327" s="53"/>
      <c r="O327" s="53"/>
      <c r="P327" s="53"/>
      <c r="Q327" s="53"/>
      <c r="R327" s="59"/>
      <c r="S327" s="123"/>
      <c r="T327" s="123"/>
      <c r="U327" s="87"/>
      <c r="V327" s="87"/>
      <c r="W327" s="53"/>
      <c r="X327" s="102" t="str">
        <f>IFERROR(VLOOKUP(W327,Specifications!A:B,2,FALSE),"")</f>
        <v/>
      </c>
      <c r="Y327" s="92"/>
      <c r="Z327" s="53"/>
      <c r="AA327" s="53"/>
      <c r="AB327" s="53"/>
      <c r="AC327" s="59"/>
      <c r="AD327" s="59"/>
      <c r="AE327" s="59"/>
      <c r="AF327" s="53"/>
      <c r="AG327" s="58"/>
      <c r="AH327" s="53"/>
      <c r="AI327" s="102" t="str">
        <f t="shared" si="11"/>
        <v/>
      </c>
      <c r="AJ327" s="53"/>
      <c r="AK327" s="88"/>
      <c r="AL327" s="88"/>
      <c r="AM327" s="53"/>
      <c r="AN327" s="59"/>
      <c r="AO327" s="91"/>
      <c r="AP327" s="91"/>
      <c r="AQ327" s="53"/>
    </row>
    <row r="328" spans="1:43" s="2" customFormat="1" ht="51" customHeight="1">
      <c r="A328" s="120">
        <v>326</v>
      </c>
      <c r="B328" s="53"/>
      <c r="C328" s="53"/>
      <c r="D328" s="90"/>
      <c r="E328" s="122"/>
      <c r="F328" s="102" t="str">
        <f t="shared" si="10"/>
        <v/>
      </c>
      <c r="G328" s="53"/>
      <c r="H328" s="53"/>
      <c r="I328" s="53"/>
      <c r="J328" s="91"/>
      <c r="K328" s="53"/>
      <c r="L328" s="53"/>
      <c r="M328" s="53"/>
      <c r="N328" s="53"/>
      <c r="O328" s="53"/>
      <c r="P328" s="53"/>
      <c r="Q328" s="53"/>
      <c r="R328" s="59"/>
      <c r="S328" s="123"/>
      <c r="T328" s="123"/>
      <c r="U328" s="87"/>
      <c r="V328" s="87"/>
      <c r="W328" s="53"/>
      <c r="X328" s="102" t="str">
        <f>IFERROR(VLOOKUP(W328,Specifications!A:B,2,FALSE),"")</f>
        <v/>
      </c>
      <c r="Y328" s="92"/>
      <c r="Z328" s="53"/>
      <c r="AA328" s="53"/>
      <c r="AB328" s="53"/>
      <c r="AC328" s="59"/>
      <c r="AD328" s="59"/>
      <c r="AE328" s="59"/>
      <c r="AF328" s="53"/>
      <c r="AG328" s="58"/>
      <c r="AH328" s="53"/>
      <c r="AI328" s="102" t="str">
        <f t="shared" si="11"/>
        <v/>
      </c>
      <c r="AJ328" s="53"/>
      <c r="AK328" s="88"/>
      <c r="AL328" s="88"/>
      <c r="AM328" s="53"/>
      <c r="AN328" s="59"/>
      <c r="AO328" s="91"/>
      <c r="AP328" s="91"/>
      <c r="AQ328" s="53"/>
    </row>
    <row r="329" spans="1:43" s="2" customFormat="1" ht="51" customHeight="1">
      <c r="A329" s="120">
        <v>327</v>
      </c>
      <c r="B329" s="53"/>
      <c r="C329" s="53"/>
      <c r="D329" s="90"/>
      <c r="E329" s="122"/>
      <c r="F329" s="102" t="str">
        <f t="shared" si="10"/>
        <v/>
      </c>
      <c r="G329" s="53"/>
      <c r="H329" s="53"/>
      <c r="I329" s="53"/>
      <c r="J329" s="91"/>
      <c r="K329" s="53"/>
      <c r="L329" s="53"/>
      <c r="M329" s="53"/>
      <c r="N329" s="53"/>
      <c r="O329" s="53"/>
      <c r="P329" s="53"/>
      <c r="Q329" s="53"/>
      <c r="R329" s="59"/>
      <c r="S329" s="123"/>
      <c r="T329" s="123"/>
      <c r="U329" s="87"/>
      <c r="V329" s="87"/>
      <c r="W329" s="53"/>
      <c r="X329" s="102" t="str">
        <f>IFERROR(VLOOKUP(W329,Specifications!A:B,2,FALSE),"")</f>
        <v/>
      </c>
      <c r="Y329" s="92"/>
      <c r="Z329" s="53"/>
      <c r="AA329" s="53"/>
      <c r="AB329" s="53"/>
      <c r="AC329" s="59"/>
      <c r="AD329" s="59"/>
      <c r="AE329" s="59"/>
      <c r="AF329" s="53"/>
      <c r="AG329" s="58"/>
      <c r="AH329" s="53"/>
      <c r="AI329" s="102" t="str">
        <f t="shared" si="11"/>
        <v/>
      </c>
      <c r="AJ329" s="53"/>
      <c r="AK329" s="88"/>
      <c r="AL329" s="88"/>
      <c r="AM329" s="53"/>
      <c r="AN329" s="59"/>
      <c r="AO329" s="91"/>
      <c r="AP329" s="91"/>
      <c r="AQ329" s="53"/>
    </row>
    <row r="330" spans="1:43" s="2" customFormat="1" ht="51" customHeight="1">
      <c r="A330" s="120">
        <v>328</v>
      </c>
      <c r="B330" s="53"/>
      <c r="C330" s="53"/>
      <c r="D330" s="90"/>
      <c r="E330" s="122"/>
      <c r="F330" s="102" t="str">
        <f t="shared" si="10"/>
        <v/>
      </c>
      <c r="G330" s="53"/>
      <c r="H330" s="53"/>
      <c r="I330" s="53"/>
      <c r="J330" s="91"/>
      <c r="K330" s="53"/>
      <c r="L330" s="53"/>
      <c r="M330" s="53"/>
      <c r="N330" s="53"/>
      <c r="O330" s="53"/>
      <c r="P330" s="53"/>
      <c r="Q330" s="53"/>
      <c r="R330" s="59"/>
      <c r="S330" s="123"/>
      <c r="T330" s="123"/>
      <c r="U330" s="87"/>
      <c r="V330" s="87"/>
      <c r="W330" s="53"/>
      <c r="X330" s="102" t="str">
        <f>IFERROR(VLOOKUP(W330,Specifications!A:B,2,FALSE),"")</f>
        <v/>
      </c>
      <c r="Y330" s="92"/>
      <c r="Z330" s="53"/>
      <c r="AA330" s="53"/>
      <c r="AB330" s="53"/>
      <c r="AC330" s="59"/>
      <c r="AD330" s="59"/>
      <c r="AE330" s="59"/>
      <c r="AF330" s="53"/>
      <c r="AG330" s="58"/>
      <c r="AH330" s="53"/>
      <c r="AI330" s="102" t="str">
        <f t="shared" si="11"/>
        <v/>
      </c>
      <c r="AJ330" s="53"/>
      <c r="AK330" s="88"/>
      <c r="AL330" s="88"/>
      <c r="AM330" s="53"/>
      <c r="AN330" s="59"/>
      <c r="AO330" s="91"/>
      <c r="AP330" s="91"/>
      <c r="AQ330" s="53"/>
    </row>
    <row r="331" spans="1:43" s="2" customFormat="1" ht="51" customHeight="1">
      <c r="A331" s="120">
        <v>329</v>
      </c>
      <c r="B331" s="53"/>
      <c r="C331" s="53"/>
      <c r="D331" s="90"/>
      <c r="E331" s="122"/>
      <c r="F331" s="102" t="str">
        <f t="shared" si="10"/>
        <v/>
      </c>
      <c r="G331" s="53"/>
      <c r="H331" s="53"/>
      <c r="I331" s="53"/>
      <c r="J331" s="91"/>
      <c r="K331" s="53"/>
      <c r="L331" s="53"/>
      <c r="M331" s="53"/>
      <c r="N331" s="53"/>
      <c r="O331" s="53"/>
      <c r="P331" s="53"/>
      <c r="Q331" s="53"/>
      <c r="R331" s="59"/>
      <c r="S331" s="123"/>
      <c r="T331" s="123"/>
      <c r="U331" s="87"/>
      <c r="V331" s="87"/>
      <c r="W331" s="53"/>
      <c r="X331" s="102" t="str">
        <f>IFERROR(VLOOKUP(W331,Specifications!A:B,2,FALSE),"")</f>
        <v/>
      </c>
      <c r="Y331" s="92"/>
      <c r="Z331" s="53"/>
      <c r="AA331" s="53"/>
      <c r="AB331" s="53"/>
      <c r="AC331" s="59"/>
      <c r="AD331" s="59"/>
      <c r="AE331" s="59"/>
      <c r="AF331" s="53"/>
      <c r="AG331" s="58"/>
      <c r="AH331" s="53"/>
      <c r="AI331" s="102" t="str">
        <f t="shared" si="11"/>
        <v/>
      </c>
      <c r="AJ331" s="53"/>
      <c r="AK331" s="88"/>
      <c r="AL331" s="88"/>
      <c r="AM331" s="53"/>
      <c r="AN331" s="59"/>
      <c r="AO331" s="91"/>
      <c r="AP331" s="91"/>
      <c r="AQ331" s="53"/>
    </row>
    <row r="332" spans="1:43" s="2" customFormat="1" ht="51" customHeight="1">
      <c r="A332" s="120">
        <v>330</v>
      </c>
      <c r="B332" s="53"/>
      <c r="C332" s="53"/>
      <c r="D332" s="90"/>
      <c r="E332" s="122"/>
      <c r="F332" s="102" t="str">
        <f t="shared" si="10"/>
        <v/>
      </c>
      <c r="G332" s="53"/>
      <c r="H332" s="53"/>
      <c r="I332" s="53"/>
      <c r="J332" s="91"/>
      <c r="K332" s="53"/>
      <c r="L332" s="53"/>
      <c r="M332" s="53"/>
      <c r="N332" s="53"/>
      <c r="O332" s="53"/>
      <c r="P332" s="53"/>
      <c r="Q332" s="53"/>
      <c r="R332" s="59"/>
      <c r="S332" s="123"/>
      <c r="T332" s="123"/>
      <c r="U332" s="87"/>
      <c r="V332" s="87"/>
      <c r="W332" s="53"/>
      <c r="X332" s="102" t="str">
        <f>IFERROR(VLOOKUP(W332,Specifications!A:B,2,FALSE),"")</f>
        <v/>
      </c>
      <c r="Y332" s="92"/>
      <c r="Z332" s="53"/>
      <c r="AA332" s="53"/>
      <c r="AB332" s="53"/>
      <c r="AC332" s="59"/>
      <c r="AD332" s="59"/>
      <c r="AE332" s="59"/>
      <c r="AF332" s="53"/>
      <c r="AG332" s="58"/>
      <c r="AH332" s="53"/>
      <c r="AI332" s="102" t="str">
        <f t="shared" si="11"/>
        <v/>
      </c>
      <c r="AJ332" s="53"/>
      <c r="AK332" s="88"/>
      <c r="AL332" s="88"/>
      <c r="AM332" s="53"/>
      <c r="AN332" s="59"/>
      <c r="AO332" s="91"/>
      <c r="AP332" s="91"/>
      <c r="AQ332" s="53"/>
    </row>
    <row r="333" spans="1:43" s="2" customFormat="1" ht="51" customHeight="1">
      <c r="A333" s="120">
        <v>331</v>
      </c>
      <c r="B333" s="53"/>
      <c r="C333" s="53"/>
      <c r="D333" s="90"/>
      <c r="E333" s="122"/>
      <c r="F333" s="102" t="str">
        <f t="shared" si="10"/>
        <v/>
      </c>
      <c r="G333" s="53"/>
      <c r="H333" s="53"/>
      <c r="I333" s="53"/>
      <c r="J333" s="91"/>
      <c r="K333" s="53"/>
      <c r="L333" s="53"/>
      <c r="M333" s="53"/>
      <c r="N333" s="53"/>
      <c r="O333" s="53"/>
      <c r="P333" s="53"/>
      <c r="Q333" s="53"/>
      <c r="R333" s="59"/>
      <c r="S333" s="123"/>
      <c r="T333" s="123"/>
      <c r="U333" s="87"/>
      <c r="V333" s="87"/>
      <c r="W333" s="53"/>
      <c r="X333" s="102" t="str">
        <f>IFERROR(VLOOKUP(W333,Specifications!A:B,2,FALSE),"")</f>
        <v/>
      </c>
      <c r="Y333" s="92"/>
      <c r="Z333" s="53"/>
      <c r="AA333" s="53"/>
      <c r="AB333" s="53"/>
      <c r="AC333" s="59"/>
      <c r="AD333" s="59"/>
      <c r="AE333" s="59"/>
      <c r="AF333" s="53"/>
      <c r="AG333" s="58"/>
      <c r="AH333" s="53"/>
      <c r="AI333" s="102" t="str">
        <f t="shared" si="11"/>
        <v/>
      </c>
      <c r="AJ333" s="53"/>
      <c r="AK333" s="88"/>
      <c r="AL333" s="88"/>
      <c r="AM333" s="53"/>
      <c r="AN333" s="59"/>
      <c r="AO333" s="91"/>
      <c r="AP333" s="91"/>
      <c r="AQ333" s="53"/>
    </row>
    <row r="334" spans="1:43" s="2" customFormat="1" ht="51" customHeight="1">
      <c r="A334" s="120">
        <v>332</v>
      </c>
      <c r="B334" s="53"/>
      <c r="C334" s="53"/>
      <c r="D334" s="90"/>
      <c r="E334" s="122"/>
      <c r="F334" s="102" t="str">
        <f t="shared" si="10"/>
        <v/>
      </c>
      <c r="G334" s="53"/>
      <c r="H334" s="53"/>
      <c r="I334" s="53"/>
      <c r="J334" s="91"/>
      <c r="K334" s="53"/>
      <c r="L334" s="53"/>
      <c r="M334" s="53"/>
      <c r="N334" s="53"/>
      <c r="O334" s="53"/>
      <c r="P334" s="53"/>
      <c r="Q334" s="53"/>
      <c r="R334" s="59"/>
      <c r="S334" s="123"/>
      <c r="T334" s="123"/>
      <c r="U334" s="87"/>
      <c r="V334" s="87"/>
      <c r="W334" s="53"/>
      <c r="X334" s="102" t="str">
        <f>IFERROR(VLOOKUP(W334,Specifications!A:B,2,FALSE),"")</f>
        <v/>
      </c>
      <c r="Y334" s="92"/>
      <c r="Z334" s="53"/>
      <c r="AA334" s="53"/>
      <c r="AB334" s="53"/>
      <c r="AC334" s="59"/>
      <c r="AD334" s="59"/>
      <c r="AE334" s="59"/>
      <c r="AF334" s="53"/>
      <c r="AG334" s="58"/>
      <c r="AH334" s="53"/>
      <c r="AI334" s="102" t="str">
        <f t="shared" si="11"/>
        <v/>
      </c>
      <c r="AJ334" s="53"/>
      <c r="AK334" s="88"/>
      <c r="AL334" s="88"/>
      <c r="AM334" s="53"/>
      <c r="AN334" s="59"/>
      <c r="AO334" s="91"/>
      <c r="AP334" s="91"/>
      <c r="AQ334" s="53"/>
    </row>
    <row r="335" spans="1:43" s="2" customFormat="1" ht="51" customHeight="1">
      <c r="A335" s="120">
        <v>333</v>
      </c>
      <c r="B335" s="53"/>
      <c r="C335" s="53"/>
      <c r="D335" s="90"/>
      <c r="E335" s="122"/>
      <c r="F335" s="102" t="str">
        <f t="shared" si="10"/>
        <v/>
      </c>
      <c r="G335" s="53"/>
      <c r="H335" s="53"/>
      <c r="I335" s="53"/>
      <c r="J335" s="91"/>
      <c r="K335" s="53"/>
      <c r="L335" s="53"/>
      <c r="M335" s="53"/>
      <c r="N335" s="53"/>
      <c r="O335" s="53"/>
      <c r="P335" s="53"/>
      <c r="Q335" s="53"/>
      <c r="R335" s="59"/>
      <c r="S335" s="123"/>
      <c r="T335" s="123"/>
      <c r="U335" s="87"/>
      <c r="V335" s="87"/>
      <c r="W335" s="53"/>
      <c r="X335" s="102" t="str">
        <f>IFERROR(VLOOKUP(W335,Specifications!A:B,2,FALSE),"")</f>
        <v/>
      </c>
      <c r="Y335" s="92"/>
      <c r="Z335" s="53"/>
      <c r="AA335" s="53"/>
      <c r="AB335" s="53"/>
      <c r="AC335" s="59"/>
      <c r="AD335" s="59"/>
      <c r="AE335" s="59"/>
      <c r="AF335" s="53"/>
      <c r="AG335" s="58"/>
      <c r="AH335" s="53"/>
      <c r="AI335" s="102" t="str">
        <f t="shared" si="11"/>
        <v/>
      </c>
      <c r="AJ335" s="53"/>
      <c r="AK335" s="88"/>
      <c r="AL335" s="88"/>
      <c r="AM335" s="53"/>
      <c r="AN335" s="59"/>
      <c r="AO335" s="91"/>
      <c r="AP335" s="91"/>
      <c r="AQ335" s="53"/>
    </row>
    <row r="336" spans="1:43" s="2" customFormat="1" ht="51" customHeight="1">
      <c r="A336" s="120">
        <v>334</v>
      </c>
      <c r="B336" s="53"/>
      <c r="C336" s="53"/>
      <c r="D336" s="90"/>
      <c r="E336" s="122"/>
      <c r="F336" s="102" t="str">
        <f t="shared" si="10"/>
        <v/>
      </c>
      <c r="G336" s="53"/>
      <c r="H336" s="53"/>
      <c r="I336" s="53"/>
      <c r="J336" s="91"/>
      <c r="K336" s="53"/>
      <c r="L336" s="53"/>
      <c r="M336" s="53"/>
      <c r="N336" s="53"/>
      <c r="O336" s="53"/>
      <c r="P336" s="53"/>
      <c r="Q336" s="53"/>
      <c r="R336" s="59"/>
      <c r="S336" s="123"/>
      <c r="T336" s="123"/>
      <c r="U336" s="87"/>
      <c r="V336" s="87"/>
      <c r="W336" s="53"/>
      <c r="X336" s="102" t="str">
        <f>IFERROR(VLOOKUP(W336,Specifications!A:B,2,FALSE),"")</f>
        <v/>
      </c>
      <c r="Y336" s="92"/>
      <c r="Z336" s="53"/>
      <c r="AA336" s="53"/>
      <c r="AB336" s="53"/>
      <c r="AC336" s="59"/>
      <c r="AD336" s="59"/>
      <c r="AE336" s="59"/>
      <c r="AF336" s="53"/>
      <c r="AG336" s="58"/>
      <c r="AH336" s="53"/>
      <c r="AI336" s="102" t="str">
        <f t="shared" si="11"/>
        <v/>
      </c>
      <c r="AJ336" s="53"/>
      <c r="AK336" s="88"/>
      <c r="AL336" s="88"/>
      <c r="AM336" s="53"/>
      <c r="AN336" s="59"/>
      <c r="AO336" s="91"/>
      <c r="AP336" s="91"/>
      <c r="AQ336" s="53"/>
    </row>
    <row r="337" spans="1:43" s="2" customFormat="1" ht="51" customHeight="1">
      <c r="A337" s="120">
        <v>335</v>
      </c>
      <c r="B337" s="53"/>
      <c r="C337" s="53"/>
      <c r="D337" s="90"/>
      <c r="E337" s="122"/>
      <c r="F337" s="102" t="str">
        <f t="shared" si="10"/>
        <v/>
      </c>
      <c r="G337" s="53"/>
      <c r="H337" s="53"/>
      <c r="I337" s="53"/>
      <c r="J337" s="91"/>
      <c r="K337" s="53"/>
      <c r="L337" s="53"/>
      <c r="M337" s="53"/>
      <c r="N337" s="53"/>
      <c r="O337" s="53"/>
      <c r="P337" s="53"/>
      <c r="Q337" s="53"/>
      <c r="R337" s="59"/>
      <c r="S337" s="123"/>
      <c r="T337" s="123"/>
      <c r="U337" s="87"/>
      <c r="V337" s="87"/>
      <c r="W337" s="53"/>
      <c r="X337" s="102" t="str">
        <f>IFERROR(VLOOKUP(W337,Specifications!A:B,2,FALSE),"")</f>
        <v/>
      </c>
      <c r="Y337" s="92"/>
      <c r="Z337" s="53"/>
      <c r="AA337" s="53"/>
      <c r="AB337" s="53"/>
      <c r="AC337" s="59"/>
      <c r="AD337" s="59"/>
      <c r="AE337" s="59"/>
      <c r="AF337" s="53"/>
      <c r="AG337" s="58"/>
      <c r="AH337" s="53"/>
      <c r="AI337" s="102" t="str">
        <f t="shared" si="11"/>
        <v/>
      </c>
      <c r="AJ337" s="53"/>
      <c r="AK337" s="88"/>
      <c r="AL337" s="88"/>
      <c r="AM337" s="53"/>
      <c r="AN337" s="59"/>
      <c r="AO337" s="91"/>
      <c r="AP337" s="91"/>
      <c r="AQ337" s="53"/>
    </row>
    <row r="338" spans="1:43" s="2" customFormat="1" ht="51" customHeight="1">
      <c r="A338" s="120">
        <v>336</v>
      </c>
      <c r="B338" s="53"/>
      <c r="C338" s="53"/>
      <c r="D338" s="90"/>
      <c r="E338" s="122"/>
      <c r="F338" s="102" t="str">
        <f t="shared" si="10"/>
        <v/>
      </c>
      <c r="G338" s="53"/>
      <c r="H338" s="53"/>
      <c r="I338" s="53"/>
      <c r="J338" s="91"/>
      <c r="K338" s="53"/>
      <c r="L338" s="53"/>
      <c r="M338" s="53"/>
      <c r="N338" s="53"/>
      <c r="O338" s="53"/>
      <c r="P338" s="53"/>
      <c r="Q338" s="53"/>
      <c r="R338" s="59"/>
      <c r="S338" s="123"/>
      <c r="T338" s="123"/>
      <c r="U338" s="87"/>
      <c r="V338" s="87"/>
      <c r="W338" s="53"/>
      <c r="X338" s="102" t="str">
        <f>IFERROR(VLOOKUP(W338,Specifications!A:B,2,FALSE),"")</f>
        <v/>
      </c>
      <c r="Y338" s="92"/>
      <c r="Z338" s="53"/>
      <c r="AA338" s="53"/>
      <c r="AB338" s="53"/>
      <c r="AC338" s="59"/>
      <c r="AD338" s="59"/>
      <c r="AE338" s="59"/>
      <c r="AF338" s="53"/>
      <c r="AG338" s="58"/>
      <c r="AH338" s="53"/>
      <c r="AI338" s="102" t="str">
        <f t="shared" si="11"/>
        <v/>
      </c>
      <c r="AJ338" s="53"/>
      <c r="AK338" s="88"/>
      <c r="AL338" s="88"/>
      <c r="AM338" s="53"/>
      <c r="AN338" s="59"/>
      <c r="AO338" s="91"/>
      <c r="AP338" s="91"/>
      <c r="AQ338" s="53"/>
    </row>
    <row r="339" spans="1:43" s="2" customFormat="1" ht="51" customHeight="1">
      <c r="A339" s="120">
        <v>337</v>
      </c>
      <c r="B339" s="53"/>
      <c r="C339" s="53"/>
      <c r="D339" s="90"/>
      <c r="E339" s="122"/>
      <c r="F339" s="102" t="str">
        <f t="shared" si="10"/>
        <v/>
      </c>
      <c r="G339" s="53"/>
      <c r="H339" s="53"/>
      <c r="I339" s="53"/>
      <c r="J339" s="91"/>
      <c r="K339" s="53"/>
      <c r="L339" s="53"/>
      <c r="M339" s="53"/>
      <c r="N339" s="53"/>
      <c r="O339" s="53"/>
      <c r="P339" s="53"/>
      <c r="Q339" s="53"/>
      <c r="R339" s="59"/>
      <c r="S339" s="123"/>
      <c r="T339" s="123"/>
      <c r="U339" s="87"/>
      <c r="V339" s="87"/>
      <c r="W339" s="53"/>
      <c r="X339" s="102" t="str">
        <f>IFERROR(VLOOKUP(W339,Specifications!A:B,2,FALSE),"")</f>
        <v/>
      </c>
      <c r="Y339" s="92"/>
      <c r="Z339" s="53"/>
      <c r="AA339" s="53"/>
      <c r="AB339" s="53"/>
      <c r="AC339" s="59"/>
      <c r="AD339" s="59"/>
      <c r="AE339" s="59"/>
      <c r="AF339" s="53"/>
      <c r="AG339" s="58"/>
      <c r="AH339" s="53"/>
      <c r="AI339" s="102" t="str">
        <f t="shared" si="11"/>
        <v/>
      </c>
      <c r="AJ339" s="53"/>
      <c r="AK339" s="88"/>
      <c r="AL339" s="88"/>
      <c r="AM339" s="53"/>
      <c r="AN339" s="59"/>
      <c r="AO339" s="91"/>
      <c r="AP339" s="91"/>
      <c r="AQ339" s="53"/>
    </row>
    <row r="340" spans="1:43" s="2" customFormat="1" ht="51" customHeight="1">
      <c r="A340" s="120">
        <v>338</v>
      </c>
      <c r="B340" s="53"/>
      <c r="C340" s="53"/>
      <c r="D340" s="90"/>
      <c r="E340" s="122"/>
      <c r="F340" s="102" t="str">
        <f t="shared" si="10"/>
        <v/>
      </c>
      <c r="G340" s="53"/>
      <c r="H340" s="53"/>
      <c r="I340" s="53"/>
      <c r="J340" s="91"/>
      <c r="K340" s="53"/>
      <c r="L340" s="53"/>
      <c r="M340" s="53"/>
      <c r="N340" s="53"/>
      <c r="O340" s="53"/>
      <c r="P340" s="53"/>
      <c r="Q340" s="53"/>
      <c r="R340" s="59"/>
      <c r="S340" s="123"/>
      <c r="T340" s="123"/>
      <c r="U340" s="87"/>
      <c r="V340" s="87"/>
      <c r="W340" s="53"/>
      <c r="X340" s="102" t="str">
        <f>IFERROR(VLOOKUP(W340,Specifications!A:B,2,FALSE),"")</f>
        <v/>
      </c>
      <c r="Y340" s="92"/>
      <c r="Z340" s="53"/>
      <c r="AA340" s="53"/>
      <c r="AB340" s="53"/>
      <c r="AC340" s="59"/>
      <c r="AD340" s="59"/>
      <c r="AE340" s="59"/>
      <c r="AF340" s="53"/>
      <c r="AG340" s="58"/>
      <c r="AH340" s="53"/>
      <c r="AI340" s="102" t="str">
        <f t="shared" si="11"/>
        <v/>
      </c>
      <c r="AJ340" s="53"/>
      <c r="AK340" s="88"/>
      <c r="AL340" s="88"/>
      <c r="AM340" s="53"/>
      <c r="AN340" s="59"/>
      <c r="AO340" s="91"/>
      <c r="AP340" s="91"/>
      <c r="AQ340" s="53"/>
    </row>
    <row r="341" spans="1:43" s="2" customFormat="1" ht="51" customHeight="1">
      <c r="A341" s="120">
        <v>339</v>
      </c>
      <c r="B341" s="53"/>
      <c r="C341" s="53"/>
      <c r="D341" s="90"/>
      <c r="E341" s="122"/>
      <c r="F341" s="102" t="str">
        <f t="shared" si="10"/>
        <v/>
      </c>
      <c r="G341" s="53"/>
      <c r="H341" s="53"/>
      <c r="I341" s="53"/>
      <c r="J341" s="91"/>
      <c r="K341" s="53"/>
      <c r="L341" s="53"/>
      <c r="M341" s="53"/>
      <c r="N341" s="53"/>
      <c r="O341" s="53"/>
      <c r="P341" s="53"/>
      <c r="Q341" s="53"/>
      <c r="R341" s="59"/>
      <c r="S341" s="123"/>
      <c r="T341" s="123"/>
      <c r="U341" s="87"/>
      <c r="V341" s="87"/>
      <c r="W341" s="53"/>
      <c r="X341" s="102" t="str">
        <f>IFERROR(VLOOKUP(W341,Specifications!A:B,2,FALSE),"")</f>
        <v/>
      </c>
      <c r="Y341" s="92"/>
      <c r="Z341" s="53"/>
      <c r="AA341" s="53"/>
      <c r="AB341" s="53"/>
      <c r="AC341" s="59"/>
      <c r="AD341" s="59"/>
      <c r="AE341" s="59"/>
      <c r="AF341" s="53"/>
      <c r="AG341" s="58"/>
      <c r="AH341" s="53"/>
      <c r="AI341" s="102" t="str">
        <f t="shared" si="11"/>
        <v/>
      </c>
      <c r="AJ341" s="53"/>
      <c r="AK341" s="88"/>
      <c r="AL341" s="88"/>
      <c r="AM341" s="53"/>
      <c r="AN341" s="59"/>
      <c r="AO341" s="91"/>
      <c r="AP341" s="91"/>
      <c r="AQ341" s="53"/>
    </row>
    <row r="342" spans="1:43" s="2" customFormat="1" ht="51" customHeight="1">
      <c r="A342" s="120">
        <v>340</v>
      </c>
      <c r="B342" s="53"/>
      <c r="C342" s="53"/>
      <c r="D342" s="90"/>
      <c r="E342" s="122"/>
      <c r="F342" s="102" t="str">
        <f t="shared" si="10"/>
        <v/>
      </c>
      <c r="G342" s="53"/>
      <c r="H342" s="53"/>
      <c r="I342" s="53"/>
      <c r="J342" s="91"/>
      <c r="K342" s="53"/>
      <c r="L342" s="53"/>
      <c r="M342" s="53"/>
      <c r="N342" s="53"/>
      <c r="O342" s="53"/>
      <c r="P342" s="53"/>
      <c r="Q342" s="53"/>
      <c r="R342" s="59"/>
      <c r="S342" s="123"/>
      <c r="T342" s="123"/>
      <c r="U342" s="87"/>
      <c r="V342" s="87"/>
      <c r="W342" s="53"/>
      <c r="X342" s="102" t="str">
        <f>IFERROR(VLOOKUP(W342,Specifications!A:B,2,FALSE),"")</f>
        <v/>
      </c>
      <c r="Y342" s="92"/>
      <c r="Z342" s="53"/>
      <c r="AA342" s="53"/>
      <c r="AB342" s="53"/>
      <c r="AC342" s="59"/>
      <c r="AD342" s="59"/>
      <c r="AE342" s="59"/>
      <c r="AF342" s="53"/>
      <c r="AG342" s="58"/>
      <c r="AH342" s="53"/>
      <c r="AI342" s="102" t="str">
        <f t="shared" si="11"/>
        <v/>
      </c>
      <c r="AJ342" s="53"/>
      <c r="AK342" s="88"/>
      <c r="AL342" s="88"/>
      <c r="AM342" s="53"/>
      <c r="AN342" s="59"/>
      <c r="AO342" s="91"/>
      <c r="AP342" s="91"/>
      <c r="AQ342" s="53"/>
    </row>
    <row r="343" spans="1:43" s="2" customFormat="1" ht="51" customHeight="1">
      <c r="A343" s="120">
        <v>341</v>
      </c>
      <c r="B343" s="53"/>
      <c r="C343" s="53"/>
      <c r="D343" s="90"/>
      <c r="E343" s="122"/>
      <c r="F343" s="102" t="str">
        <f t="shared" si="10"/>
        <v/>
      </c>
      <c r="G343" s="53"/>
      <c r="H343" s="53"/>
      <c r="I343" s="53"/>
      <c r="J343" s="91"/>
      <c r="K343" s="53"/>
      <c r="L343" s="53"/>
      <c r="M343" s="53"/>
      <c r="N343" s="53"/>
      <c r="O343" s="53"/>
      <c r="P343" s="53"/>
      <c r="Q343" s="53"/>
      <c r="R343" s="59"/>
      <c r="S343" s="123"/>
      <c r="T343" s="123"/>
      <c r="U343" s="87"/>
      <c r="V343" s="87"/>
      <c r="W343" s="53"/>
      <c r="X343" s="102" t="str">
        <f>IFERROR(VLOOKUP(W343,Specifications!A:B,2,FALSE),"")</f>
        <v/>
      </c>
      <c r="Y343" s="92"/>
      <c r="Z343" s="53"/>
      <c r="AA343" s="53"/>
      <c r="AB343" s="53"/>
      <c r="AC343" s="59"/>
      <c r="AD343" s="59"/>
      <c r="AE343" s="59"/>
      <c r="AF343" s="53"/>
      <c r="AG343" s="58"/>
      <c r="AH343" s="53"/>
      <c r="AI343" s="102" t="str">
        <f t="shared" si="11"/>
        <v/>
      </c>
      <c r="AJ343" s="53"/>
      <c r="AK343" s="88"/>
      <c r="AL343" s="88"/>
      <c r="AM343" s="53"/>
      <c r="AN343" s="59"/>
      <c r="AO343" s="91"/>
      <c r="AP343" s="91"/>
      <c r="AQ343" s="53"/>
    </row>
    <row r="344" spans="1:43" s="2" customFormat="1" ht="51" customHeight="1">
      <c r="A344" s="120">
        <v>342</v>
      </c>
      <c r="B344" s="53"/>
      <c r="C344" s="53"/>
      <c r="D344" s="90"/>
      <c r="E344" s="122"/>
      <c r="F344" s="102" t="str">
        <f t="shared" si="10"/>
        <v/>
      </c>
      <c r="G344" s="53"/>
      <c r="H344" s="53"/>
      <c r="I344" s="53"/>
      <c r="J344" s="91"/>
      <c r="K344" s="53"/>
      <c r="L344" s="53"/>
      <c r="M344" s="53"/>
      <c r="N344" s="53"/>
      <c r="O344" s="53"/>
      <c r="P344" s="53"/>
      <c r="Q344" s="53"/>
      <c r="R344" s="59"/>
      <c r="S344" s="123"/>
      <c r="T344" s="123"/>
      <c r="U344" s="87"/>
      <c r="V344" s="87"/>
      <c r="W344" s="53"/>
      <c r="X344" s="102" t="str">
        <f>IFERROR(VLOOKUP(W344,Specifications!A:B,2,FALSE),"")</f>
        <v/>
      </c>
      <c r="Y344" s="92"/>
      <c r="Z344" s="53"/>
      <c r="AA344" s="53"/>
      <c r="AB344" s="53"/>
      <c r="AC344" s="59"/>
      <c r="AD344" s="59"/>
      <c r="AE344" s="59"/>
      <c r="AF344" s="53"/>
      <c r="AG344" s="58"/>
      <c r="AH344" s="53"/>
      <c r="AI344" s="102" t="str">
        <f t="shared" si="11"/>
        <v/>
      </c>
      <c r="AJ344" s="53"/>
      <c r="AK344" s="88"/>
      <c r="AL344" s="88"/>
      <c r="AM344" s="53"/>
      <c r="AN344" s="59"/>
      <c r="AO344" s="91"/>
      <c r="AP344" s="91"/>
      <c r="AQ344" s="53"/>
    </row>
    <row r="345" spans="1:43" s="2" customFormat="1" ht="51" customHeight="1">
      <c r="A345" s="120">
        <v>343</v>
      </c>
      <c r="B345" s="53"/>
      <c r="C345" s="53"/>
      <c r="D345" s="90"/>
      <c r="E345" s="122"/>
      <c r="F345" s="102" t="str">
        <f t="shared" si="10"/>
        <v/>
      </c>
      <c r="G345" s="53"/>
      <c r="H345" s="53"/>
      <c r="I345" s="53"/>
      <c r="J345" s="91"/>
      <c r="K345" s="53"/>
      <c r="L345" s="53"/>
      <c r="M345" s="53"/>
      <c r="N345" s="53"/>
      <c r="O345" s="53"/>
      <c r="P345" s="53"/>
      <c r="Q345" s="53"/>
      <c r="R345" s="59"/>
      <c r="S345" s="123"/>
      <c r="T345" s="123"/>
      <c r="U345" s="87"/>
      <c r="V345" s="87"/>
      <c r="W345" s="53"/>
      <c r="X345" s="102" t="str">
        <f>IFERROR(VLOOKUP(W345,Specifications!A:B,2,FALSE),"")</f>
        <v/>
      </c>
      <c r="Y345" s="92"/>
      <c r="Z345" s="53"/>
      <c r="AA345" s="53"/>
      <c r="AB345" s="53"/>
      <c r="AC345" s="59"/>
      <c r="AD345" s="59"/>
      <c r="AE345" s="59"/>
      <c r="AF345" s="53"/>
      <c r="AG345" s="58"/>
      <c r="AH345" s="53"/>
      <c r="AI345" s="102" t="str">
        <f t="shared" si="11"/>
        <v/>
      </c>
      <c r="AJ345" s="53"/>
      <c r="AK345" s="88"/>
      <c r="AL345" s="88"/>
      <c r="AM345" s="53"/>
      <c r="AN345" s="59"/>
      <c r="AO345" s="91"/>
      <c r="AP345" s="91"/>
      <c r="AQ345" s="53"/>
    </row>
    <row r="346" spans="1:43" s="2" customFormat="1" ht="51" customHeight="1">
      <c r="A346" s="120">
        <v>344</v>
      </c>
      <c r="B346" s="53"/>
      <c r="C346" s="53"/>
      <c r="D346" s="90"/>
      <c r="E346" s="122"/>
      <c r="F346" s="102" t="str">
        <f t="shared" si="10"/>
        <v/>
      </c>
      <c r="G346" s="53"/>
      <c r="H346" s="53"/>
      <c r="I346" s="53"/>
      <c r="J346" s="91"/>
      <c r="K346" s="53"/>
      <c r="L346" s="53"/>
      <c r="M346" s="53"/>
      <c r="N346" s="53"/>
      <c r="O346" s="53"/>
      <c r="P346" s="53"/>
      <c r="Q346" s="53"/>
      <c r="R346" s="59"/>
      <c r="S346" s="123"/>
      <c r="T346" s="123"/>
      <c r="U346" s="87"/>
      <c r="V346" s="87"/>
      <c r="W346" s="53"/>
      <c r="X346" s="102" t="str">
        <f>IFERROR(VLOOKUP(W346,Specifications!A:B,2,FALSE),"")</f>
        <v/>
      </c>
      <c r="Y346" s="92"/>
      <c r="Z346" s="53"/>
      <c r="AA346" s="53"/>
      <c r="AB346" s="53"/>
      <c r="AC346" s="59"/>
      <c r="AD346" s="59"/>
      <c r="AE346" s="59"/>
      <c r="AF346" s="53"/>
      <c r="AG346" s="58"/>
      <c r="AH346" s="53"/>
      <c r="AI346" s="102" t="str">
        <f t="shared" si="11"/>
        <v/>
      </c>
      <c r="AJ346" s="53"/>
      <c r="AK346" s="88"/>
      <c r="AL346" s="88"/>
      <c r="AM346" s="53"/>
      <c r="AN346" s="59"/>
      <c r="AO346" s="91"/>
      <c r="AP346" s="91"/>
      <c r="AQ346" s="53"/>
    </row>
    <row r="347" spans="1:43" s="2" customFormat="1" ht="51" customHeight="1">
      <c r="A347" s="120">
        <v>345</v>
      </c>
      <c r="B347" s="53"/>
      <c r="C347" s="53"/>
      <c r="D347" s="90"/>
      <c r="E347" s="122"/>
      <c r="F347" s="102" t="str">
        <f t="shared" si="10"/>
        <v/>
      </c>
      <c r="G347" s="53"/>
      <c r="H347" s="53"/>
      <c r="I347" s="53"/>
      <c r="J347" s="91"/>
      <c r="K347" s="53"/>
      <c r="L347" s="53"/>
      <c r="M347" s="53"/>
      <c r="N347" s="53"/>
      <c r="O347" s="53"/>
      <c r="P347" s="53"/>
      <c r="Q347" s="53"/>
      <c r="R347" s="59"/>
      <c r="S347" s="123"/>
      <c r="T347" s="123"/>
      <c r="U347" s="87"/>
      <c r="V347" s="87"/>
      <c r="W347" s="53"/>
      <c r="X347" s="102" t="str">
        <f>IFERROR(VLOOKUP(W347,Specifications!A:B,2,FALSE),"")</f>
        <v/>
      </c>
      <c r="Y347" s="92"/>
      <c r="Z347" s="53"/>
      <c r="AA347" s="53"/>
      <c r="AB347" s="53"/>
      <c r="AC347" s="59"/>
      <c r="AD347" s="59"/>
      <c r="AE347" s="59"/>
      <c r="AF347" s="53"/>
      <c r="AG347" s="58"/>
      <c r="AH347" s="53"/>
      <c r="AI347" s="102" t="str">
        <f t="shared" si="11"/>
        <v/>
      </c>
      <c r="AJ347" s="53"/>
      <c r="AK347" s="88"/>
      <c r="AL347" s="88"/>
      <c r="AM347" s="53"/>
      <c r="AN347" s="59"/>
      <c r="AO347" s="91"/>
      <c r="AP347" s="91"/>
      <c r="AQ347" s="53"/>
    </row>
    <row r="348" spans="1:43" s="2" customFormat="1" ht="51" customHeight="1">
      <c r="A348" s="120">
        <v>346</v>
      </c>
      <c r="B348" s="53"/>
      <c r="C348" s="53"/>
      <c r="D348" s="90"/>
      <c r="E348" s="122"/>
      <c r="F348" s="102" t="str">
        <f t="shared" si="10"/>
        <v/>
      </c>
      <c r="G348" s="53"/>
      <c r="H348" s="53"/>
      <c r="I348" s="53"/>
      <c r="J348" s="91"/>
      <c r="K348" s="53"/>
      <c r="L348" s="53"/>
      <c r="M348" s="53"/>
      <c r="N348" s="53"/>
      <c r="O348" s="53"/>
      <c r="P348" s="53"/>
      <c r="Q348" s="53"/>
      <c r="R348" s="59"/>
      <c r="S348" s="123"/>
      <c r="T348" s="123"/>
      <c r="U348" s="87"/>
      <c r="V348" s="87"/>
      <c r="W348" s="53"/>
      <c r="X348" s="102" t="str">
        <f>IFERROR(VLOOKUP(W348,Specifications!A:B,2,FALSE),"")</f>
        <v/>
      </c>
      <c r="Y348" s="92"/>
      <c r="Z348" s="53"/>
      <c r="AA348" s="53"/>
      <c r="AB348" s="53"/>
      <c r="AC348" s="59"/>
      <c r="AD348" s="59"/>
      <c r="AE348" s="59"/>
      <c r="AF348" s="53"/>
      <c r="AG348" s="58"/>
      <c r="AH348" s="53"/>
      <c r="AI348" s="102" t="str">
        <f t="shared" si="11"/>
        <v/>
      </c>
      <c r="AJ348" s="53"/>
      <c r="AK348" s="88"/>
      <c r="AL348" s="88"/>
      <c r="AM348" s="53"/>
      <c r="AN348" s="59"/>
      <c r="AO348" s="91"/>
      <c r="AP348" s="91"/>
      <c r="AQ348" s="53"/>
    </row>
    <row r="349" spans="1:43" s="2" customFormat="1" ht="51" customHeight="1">
      <c r="A349" s="120">
        <v>347</v>
      </c>
      <c r="B349" s="53"/>
      <c r="C349" s="53"/>
      <c r="D349" s="90"/>
      <c r="E349" s="122"/>
      <c r="F349" s="102" t="str">
        <f t="shared" si="10"/>
        <v/>
      </c>
      <c r="G349" s="53"/>
      <c r="H349" s="53"/>
      <c r="I349" s="53"/>
      <c r="J349" s="91"/>
      <c r="K349" s="53"/>
      <c r="L349" s="53"/>
      <c r="M349" s="53"/>
      <c r="N349" s="53"/>
      <c r="O349" s="53"/>
      <c r="P349" s="53"/>
      <c r="Q349" s="53"/>
      <c r="R349" s="59"/>
      <c r="S349" s="123"/>
      <c r="T349" s="123"/>
      <c r="U349" s="87"/>
      <c r="V349" s="87"/>
      <c r="W349" s="53"/>
      <c r="X349" s="102" t="str">
        <f>IFERROR(VLOOKUP(W349,Specifications!A:B,2,FALSE),"")</f>
        <v/>
      </c>
      <c r="Y349" s="92"/>
      <c r="Z349" s="53"/>
      <c r="AA349" s="53"/>
      <c r="AB349" s="53"/>
      <c r="AC349" s="59"/>
      <c r="AD349" s="59"/>
      <c r="AE349" s="59"/>
      <c r="AF349" s="53"/>
      <c r="AG349" s="58"/>
      <c r="AH349" s="53"/>
      <c r="AI349" s="102" t="str">
        <f t="shared" si="11"/>
        <v/>
      </c>
      <c r="AJ349" s="53"/>
      <c r="AK349" s="88"/>
      <c r="AL349" s="88"/>
      <c r="AM349" s="53"/>
      <c r="AN349" s="59"/>
      <c r="AO349" s="91"/>
      <c r="AP349" s="91"/>
      <c r="AQ349" s="53"/>
    </row>
    <row r="350" spans="1:43" s="2" customFormat="1" ht="51" customHeight="1">
      <c r="A350" s="120">
        <v>348</v>
      </c>
      <c r="B350" s="53"/>
      <c r="C350" s="53"/>
      <c r="D350" s="90"/>
      <c r="E350" s="122"/>
      <c r="F350" s="102" t="str">
        <f t="shared" si="10"/>
        <v/>
      </c>
      <c r="G350" s="53"/>
      <c r="H350" s="53"/>
      <c r="I350" s="53"/>
      <c r="J350" s="91"/>
      <c r="K350" s="53"/>
      <c r="L350" s="53"/>
      <c r="M350" s="53"/>
      <c r="N350" s="53"/>
      <c r="O350" s="53"/>
      <c r="P350" s="53"/>
      <c r="Q350" s="53"/>
      <c r="R350" s="59"/>
      <c r="S350" s="123"/>
      <c r="T350" s="123"/>
      <c r="U350" s="87"/>
      <c r="V350" s="87"/>
      <c r="W350" s="53"/>
      <c r="X350" s="102" t="str">
        <f>IFERROR(VLOOKUP(W350,Specifications!A:B,2,FALSE),"")</f>
        <v/>
      </c>
      <c r="Y350" s="92"/>
      <c r="Z350" s="53"/>
      <c r="AA350" s="53"/>
      <c r="AB350" s="53"/>
      <c r="AC350" s="59"/>
      <c r="AD350" s="59"/>
      <c r="AE350" s="59"/>
      <c r="AF350" s="53"/>
      <c r="AG350" s="58"/>
      <c r="AH350" s="53"/>
      <c r="AI350" s="102" t="str">
        <f t="shared" si="11"/>
        <v/>
      </c>
      <c r="AJ350" s="53"/>
      <c r="AK350" s="88"/>
      <c r="AL350" s="88"/>
      <c r="AM350" s="53"/>
      <c r="AN350" s="59"/>
      <c r="AO350" s="91"/>
      <c r="AP350" s="91"/>
      <c r="AQ350" s="53"/>
    </row>
    <row r="351" spans="1:43" s="2" customFormat="1" ht="51" customHeight="1">
      <c r="A351" s="120">
        <v>349</v>
      </c>
      <c r="B351" s="53"/>
      <c r="C351" s="53"/>
      <c r="D351" s="90"/>
      <c r="E351" s="122"/>
      <c r="F351" s="102" t="str">
        <f t="shared" si="10"/>
        <v/>
      </c>
      <c r="G351" s="53"/>
      <c r="H351" s="53"/>
      <c r="I351" s="53"/>
      <c r="J351" s="91"/>
      <c r="K351" s="53"/>
      <c r="L351" s="53"/>
      <c r="M351" s="53"/>
      <c r="N351" s="53"/>
      <c r="O351" s="53"/>
      <c r="P351" s="53"/>
      <c r="Q351" s="53"/>
      <c r="R351" s="59"/>
      <c r="S351" s="123"/>
      <c r="T351" s="123"/>
      <c r="U351" s="87"/>
      <c r="V351" s="87"/>
      <c r="W351" s="53"/>
      <c r="X351" s="102" t="str">
        <f>IFERROR(VLOOKUP(W351,Specifications!A:B,2,FALSE),"")</f>
        <v/>
      </c>
      <c r="Y351" s="92"/>
      <c r="Z351" s="53"/>
      <c r="AA351" s="53"/>
      <c r="AB351" s="53"/>
      <c r="AC351" s="59"/>
      <c r="AD351" s="59"/>
      <c r="AE351" s="59"/>
      <c r="AF351" s="53"/>
      <c r="AG351" s="58"/>
      <c r="AH351" s="53"/>
      <c r="AI351" s="102" t="str">
        <f t="shared" si="11"/>
        <v/>
      </c>
      <c r="AJ351" s="53"/>
      <c r="AK351" s="88"/>
      <c r="AL351" s="88"/>
      <c r="AM351" s="53"/>
      <c r="AN351" s="59"/>
      <c r="AO351" s="91"/>
      <c r="AP351" s="91"/>
      <c r="AQ351" s="53"/>
    </row>
    <row r="352" spans="1:43" s="2" customFormat="1" ht="51" customHeight="1">
      <c r="A352" s="120">
        <v>350</v>
      </c>
      <c r="B352" s="53"/>
      <c r="C352" s="53"/>
      <c r="D352" s="90"/>
      <c r="E352" s="122"/>
      <c r="F352" s="102" t="str">
        <f t="shared" si="10"/>
        <v/>
      </c>
      <c r="G352" s="53"/>
      <c r="H352" s="53"/>
      <c r="I352" s="53"/>
      <c r="J352" s="91"/>
      <c r="K352" s="53"/>
      <c r="L352" s="53"/>
      <c r="M352" s="53"/>
      <c r="N352" s="53"/>
      <c r="O352" s="53"/>
      <c r="P352" s="53"/>
      <c r="Q352" s="53"/>
      <c r="R352" s="59"/>
      <c r="S352" s="123"/>
      <c r="T352" s="123"/>
      <c r="U352" s="87"/>
      <c r="V352" s="87"/>
      <c r="W352" s="53"/>
      <c r="X352" s="102" t="str">
        <f>IFERROR(VLOOKUP(W352,Specifications!A:B,2,FALSE),"")</f>
        <v/>
      </c>
      <c r="Y352" s="92"/>
      <c r="Z352" s="53"/>
      <c r="AA352" s="53"/>
      <c r="AB352" s="53"/>
      <c r="AC352" s="59"/>
      <c r="AD352" s="59"/>
      <c r="AE352" s="59"/>
      <c r="AF352" s="53"/>
      <c r="AG352" s="58"/>
      <c r="AH352" s="53"/>
      <c r="AI352" s="102" t="str">
        <f t="shared" si="11"/>
        <v/>
      </c>
      <c r="AJ352" s="53"/>
      <c r="AK352" s="88"/>
      <c r="AL352" s="88"/>
      <c r="AM352" s="53"/>
      <c r="AN352" s="59"/>
      <c r="AO352" s="91"/>
      <c r="AP352" s="91"/>
      <c r="AQ352" s="53"/>
    </row>
    <row r="353" spans="1:43" s="2" customFormat="1" ht="51" customHeight="1">
      <c r="A353" s="120">
        <v>351</v>
      </c>
      <c r="B353" s="53"/>
      <c r="C353" s="53"/>
      <c r="D353" s="90"/>
      <c r="E353" s="122"/>
      <c r="F353" s="102" t="str">
        <f t="shared" si="10"/>
        <v/>
      </c>
      <c r="G353" s="53"/>
      <c r="H353" s="53"/>
      <c r="I353" s="53"/>
      <c r="J353" s="91"/>
      <c r="K353" s="53"/>
      <c r="L353" s="53"/>
      <c r="M353" s="53"/>
      <c r="N353" s="53"/>
      <c r="O353" s="53"/>
      <c r="P353" s="53"/>
      <c r="Q353" s="53"/>
      <c r="R353" s="59"/>
      <c r="S353" s="123"/>
      <c r="T353" s="123"/>
      <c r="U353" s="87"/>
      <c r="V353" s="87"/>
      <c r="W353" s="53"/>
      <c r="X353" s="102" t="str">
        <f>IFERROR(VLOOKUP(W353,Specifications!A:B,2,FALSE),"")</f>
        <v/>
      </c>
      <c r="Y353" s="92"/>
      <c r="Z353" s="53"/>
      <c r="AA353" s="53"/>
      <c r="AB353" s="53"/>
      <c r="AC353" s="59"/>
      <c r="AD353" s="59"/>
      <c r="AE353" s="59"/>
      <c r="AF353" s="53"/>
      <c r="AG353" s="58"/>
      <c r="AH353" s="53"/>
      <c r="AI353" s="102" t="str">
        <f t="shared" si="11"/>
        <v/>
      </c>
      <c r="AJ353" s="53"/>
      <c r="AK353" s="88"/>
      <c r="AL353" s="88"/>
      <c r="AM353" s="53"/>
      <c r="AN353" s="59"/>
      <c r="AO353" s="91"/>
      <c r="AP353" s="91"/>
      <c r="AQ353" s="53"/>
    </row>
    <row r="354" spans="1:43" s="2" customFormat="1" ht="51" customHeight="1">
      <c r="A354" s="120">
        <v>352</v>
      </c>
      <c r="B354" s="53"/>
      <c r="C354" s="53"/>
      <c r="D354" s="90"/>
      <c r="E354" s="122"/>
      <c r="F354" s="102" t="str">
        <f t="shared" si="10"/>
        <v/>
      </c>
      <c r="G354" s="53"/>
      <c r="H354" s="53"/>
      <c r="I354" s="53"/>
      <c r="J354" s="91"/>
      <c r="K354" s="53"/>
      <c r="L354" s="53"/>
      <c r="M354" s="53"/>
      <c r="N354" s="53"/>
      <c r="O354" s="53"/>
      <c r="P354" s="53"/>
      <c r="Q354" s="53"/>
      <c r="R354" s="59"/>
      <c r="S354" s="123"/>
      <c r="T354" s="123"/>
      <c r="U354" s="87"/>
      <c r="V354" s="87"/>
      <c r="W354" s="53"/>
      <c r="X354" s="102" t="str">
        <f>IFERROR(VLOOKUP(W354,Specifications!A:B,2,FALSE),"")</f>
        <v/>
      </c>
      <c r="Y354" s="92"/>
      <c r="Z354" s="53"/>
      <c r="AA354" s="53"/>
      <c r="AB354" s="53"/>
      <c r="AC354" s="59"/>
      <c r="AD354" s="59"/>
      <c r="AE354" s="59"/>
      <c r="AF354" s="53"/>
      <c r="AG354" s="58"/>
      <c r="AH354" s="53"/>
      <c r="AI354" s="102" t="str">
        <f t="shared" si="11"/>
        <v/>
      </c>
      <c r="AJ354" s="53"/>
      <c r="AK354" s="88"/>
      <c r="AL354" s="88"/>
      <c r="AM354" s="53"/>
      <c r="AN354" s="59"/>
      <c r="AO354" s="91"/>
      <c r="AP354" s="91"/>
      <c r="AQ354" s="53"/>
    </row>
    <row r="355" spans="1:43" s="2" customFormat="1" ht="51" customHeight="1">
      <c r="A355" s="120">
        <v>353</v>
      </c>
      <c r="B355" s="53"/>
      <c r="C355" s="53"/>
      <c r="D355" s="90"/>
      <c r="E355" s="122"/>
      <c r="F355" s="102" t="str">
        <f t="shared" si="10"/>
        <v/>
      </c>
      <c r="G355" s="53"/>
      <c r="H355" s="53"/>
      <c r="I355" s="53"/>
      <c r="J355" s="91"/>
      <c r="K355" s="53"/>
      <c r="L355" s="53"/>
      <c r="M355" s="53"/>
      <c r="N355" s="53"/>
      <c r="O355" s="53"/>
      <c r="P355" s="53"/>
      <c r="Q355" s="53"/>
      <c r="R355" s="59"/>
      <c r="S355" s="123"/>
      <c r="T355" s="123"/>
      <c r="U355" s="87"/>
      <c r="V355" s="87"/>
      <c r="W355" s="53"/>
      <c r="X355" s="102" t="str">
        <f>IFERROR(VLOOKUP(W355,Specifications!A:B,2,FALSE),"")</f>
        <v/>
      </c>
      <c r="Y355" s="92"/>
      <c r="Z355" s="53"/>
      <c r="AA355" s="53"/>
      <c r="AB355" s="53"/>
      <c r="AC355" s="59"/>
      <c r="AD355" s="59"/>
      <c r="AE355" s="59"/>
      <c r="AF355" s="53"/>
      <c r="AG355" s="58"/>
      <c r="AH355" s="53"/>
      <c r="AI355" s="102" t="str">
        <f t="shared" si="11"/>
        <v/>
      </c>
      <c r="AJ355" s="53"/>
      <c r="AK355" s="88"/>
      <c r="AL355" s="88"/>
      <c r="AM355" s="53"/>
      <c r="AN355" s="59"/>
      <c r="AO355" s="91"/>
      <c r="AP355" s="91"/>
      <c r="AQ355" s="53"/>
    </row>
    <row r="356" spans="1:43" s="2" customFormat="1" ht="51" customHeight="1">
      <c r="A356" s="120">
        <v>354</v>
      </c>
      <c r="B356" s="53"/>
      <c r="C356" s="53"/>
      <c r="D356" s="90"/>
      <c r="E356" s="122"/>
      <c r="F356" s="102" t="str">
        <f t="shared" si="10"/>
        <v/>
      </c>
      <c r="G356" s="53"/>
      <c r="H356" s="53"/>
      <c r="I356" s="53"/>
      <c r="J356" s="91"/>
      <c r="K356" s="53"/>
      <c r="L356" s="53"/>
      <c r="M356" s="53"/>
      <c r="N356" s="53"/>
      <c r="O356" s="53"/>
      <c r="P356" s="53"/>
      <c r="Q356" s="53"/>
      <c r="R356" s="59"/>
      <c r="S356" s="123"/>
      <c r="T356" s="123"/>
      <c r="U356" s="87"/>
      <c r="V356" s="87"/>
      <c r="W356" s="53"/>
      <c r="X356" s="102" t="str">
        <f>IFERROR(VLOOKUP(W356,Specifications!A:B,2,FALSE),"")</f>
        <v/>
      </c>
      <c r="Y356" s="92"/>
      <c r="Z356" s="53"/>
      <c r="AA356" s="53"/>
      <c r="AB356" s="53"/>
      <c r="AC356" s="59"/>
      <c r="AD356" s="59"/>
      <c r="AE356" s="59"/>
      <c r="AF356" s="53"/>
      <c r="AG356" s="58"/>
      <c r="AH356" s="53"/>
      <c r="AI356" s="102" t="str">
        <f t="shared" si="11"/>
        <v/>
      </c>
      <c r="AJ356" s="53"/>
      <c r="AK356" s="88"/>
      <c r="AL356" s="88"/>
      <c r="AM356" s="53"/>
      <c r="AN356" s="59"/>
      <c r="AO356" s="91"/>
      <c r="AP356" s="91"/>
      <c r="AQ356" s="53"/>
    </row>
    <row r="357" spans="1:43" s="2" customFormat="1" ht="51" customHeight="1">
      <c r="A357" s="120">
        <v>355</v>
      </c>
      <c r="B357" s="53"/>
      <c r="C357" s="53"/>
      <c r="D357" s="90"/>
      <c r="E357" s="122"/>
      <c r="F357" s="102" t="str">
        <f t="shared" si="10"/>
        <v/>
      </c>
      <c r="G357" s="53"/>
      <c r="H357" s="53"/>
      <c r="I357" s="53"/>
      <c r="J357" s="91"/>
      <c r="K357" s="53"/>
      <c r="L357" s="53"/>
      <c r="M357" s="53"/>
      <c r="N357" s="53"/>
      <c r="O357" s="53"/>
      <c r="P357" s="53"/>
      <c r="Q357" s="53"/>
      <c r="R357" s="59"/>
      <c r="S357" s="123"/>
      <c r="T357" s="123"/>
      <c r="U357" s="87"/>
      <c r="V357" s="87"/>
      <c r="W357" s="53"/>
      <c r="X357" s="102" t="str">
        <f>IFERROR(VLOOKUP(W357,Specifications!A:B,2,FALSE),"")</f>
        <v/>
      </c>
      <c r="Y357" s="92"/>
      <c r="Z357" s="53"/>
      <c r="AA357" s="53"/>
      <c r="AB357" s="53"/>
      <c r="AC357" s="59"/>
      <c r="AD357" s="59"/>
      <c r="AE357" s="59"/>
      <c r="AF357" s="53"/>
      <c r="AG357" s="58"/>
      <c r="AH357" s="53"/>
      <c r="AI357" s="102" t="str">
        <f t="shared" si="11"/>
        <v/>
      </c>
      <c r="AJ357" s="53"/>
      <c r="AK357" s="88"/>
      <c r="AL357" s="88"/>
      <c r="AM357" s="53"/>
      <c r="AN357" s="59"/>
      <c r="AO357" s="91"/>
      <c r="AP357" s="91"/>
      <c r="AQ357" s="53"/>
    </row>
    <row r="358" spans="1:43" s="2" customFormat="1" ht="51" customHeight="1">
      <c r="A358" s="120">
        <v>356</v>
      </c>
      <c r="B358" s="53"/>
      <c r="C358" s="53"/>
      <c r="D358" s="90"/>
      <c r="E358" s="122"/>
      <c r="F358" s="102" t="str">
        <f t="shared" si="10"/>
        <v/>
      </c>
      <c r="G358" s="53"/>
      <c r="H358" s="53"/>
      <c r="I358" s="53"/>
      <c r="J358" s="91"/>
      <c r="K358" s="53"/>
      <c r="L358" s="53"/>
      <c r="M358" s="53"/>
      <c r="N358" s="53"/>
      <c r="O358" s="53"/>
      <c r="P358" s="53"/>
      <c r="Q358" s="53"/>
      <c r="R358" s="59"/>
      <c r="S358" s="123"/>
      <c r="T358" s="123"/>
      <c r="U358" s="87"/>
      <c r="V358" s="87"/>
      <c r="W358" s="53"/>
      <c r="X358" s="102" t="str">
        <f>IFERROR(VLOOKUP(W358,Specifications!A:B,2,FALSE),"")</f>
        <v/>
      </c>
      <c r="Y358" s="92"/>
      <c r="Z358" s="53"/>
      <c r="AA358" s="53"/>
      <c r="AB358" s="53"/>
      <c r="AC358" s="59"/>
      <c r="AD358" s="59"/>
      <c r="AE358" s="59"/>
      <c r="AF358" s="53"/>
      <c r="AG358" s="58"/>
      <c r="AH358" s="53"/>
      <c r="AI358" s="102" t="str">
        <f t="shared" si="11"/>
        <v/>
      </c>
      <c r="AJ358" s="53"/>
      <c r="AK358" s="88"/>
      <c r="AL358" s="88"/>
      <c r="AM358" s="53"/>
      <c r="AN358" s="59"/>
      <c r="AO358" s="91"/>
      <c r="AP358" s="91"/>
      <c r="AQ358" s="53"/>
    </row>
    <row r="359" spans="1:43" s="2" customFormat="1" ht="51" customHeight="1">
      <c r="A359" s="120">
        <v>357</v>
      </c>
      <c r="B359" s="53"/>
      <c r="C359" s="53"/>
      <c r="D359" s="90"/>
      <c r="E359" s="122"/>
      <c r="F359" s="102" t="str">
        <f t="shared" si="10"/>
        <v/>
      </c>
      <c r="G359" s="53"/>
      <c r="H359" s="53"/>
      <c r="I359" s="53"/>
      <c r="J359" s="91"/>
      <c r="K359" s="53"/>
      <c r="L359" s="53"/>
      <c r="M359" s="53"/>
      <c r="N359" s="53"/>
      <c r="O359" s="53"/>
      <c r="P359" s="53"/>
      <c r="Q359" s="53"/>
      <c r="R359" s="59"/>
      <c r="S359" s="123"/>
      <c r="T359" s="123"/>
      <c r="U359" s="87"/>
      <c r="V359" s="87"/>
      <c r="W359" s="53"/>
      <c r="X359" s="102" t="str">
        <f>IFERROR(VLOOKUP(W359,Specifications!A:B,2,FALSE),"")</f>
        <v/>
      </c>
      <c r="Y359" s="92"/>
      <c r="Z359" s="53"/>
      <c r="AA359" s="53"/>
      <c r="AB359" s="53"/>
      <c r="AC359" s="59"/>
      <c r="AD359" s="59"/>
      <c r="AE359" s="59"/>
      <c r="AF359" s="53"/>
      <c r="AG359" s="58"/>
      <c r="AH359" s="53"/>
      <c r="AI359" s="102" t="str">
        <f t="shared" si="11"/>
        <v/>
      </c>
      <c r="AJ359" s="53"/>
      <c r="AK359" s="88"/>
      <c r="AL359" s="88"/>
      <c r="AM359" s="53"/>
      <c r="AN359" s="59"/>
      <c r="AO359" s="91"/>
      <c r="AP359" s="91"/>
      <c r="AQ359" s="53"/>
    </row>
    <row r="360" spans="1:43" s="2" customFormat="1" ht="51" customHeight="1">
      <c r="A360" s="120">
        <v>358</v>
      </c>
      <c r="B360" s="53"/>
      <c r="C360" s="53"/>
      <c r="D360" s="90"/>
      <c r="E360" s="122"/>
      <c r="F360" s="102" t="str">
        <f t="shared" si="10"/>
        <v/>
      </c>
      <c r="G360" s="53"/>
      <c r="H360" s="53"/>
      <c r="I360" s="53"/>
      <c r="J360" s="91"/>
      <c r="K360" s="53"/>
      <c r="L360" s="53"/>
      <c r="M360" s="53"/>
      <c r="N360" s="53"/>
      <c r="O360" s="53"/>
      <c r="P360" s="53"/>
      <c r="Q360" s="53"/>
      <c r="R360" s="59"/>
      <c r="S360" s="123"/>
      <c r="T360" s="123"/>
      <c r="U360" s="87"/>
      <c r="V360" s="87"/>
      <c r="W360" s="53"/>
      <c r="X360" s="102" t="str">
        <f>IFERROR(VLOOKUP(W360,Specifications!A:B,2,FALSE),"")</f>
        <v/>
      </c>
      <c r="Y360" s="92"/>
      <c r="Z360" s="53"/>
      <c r="AA360" s="53"/>
      <c r="AB360" s="53"/>
      <c r="AC360" s="59"/>
      <c r="AD360" s="59"/>
      <c r="AE360" s="59"/>
      <c r="AF360" s="53"/>
      <c r="AG360" s="58"/>
      <c r="AH360" s="53"/>
      <c r="AI360" s="102" t="str">
        <f t="shared" si="11"/>
        <v/>
      </c>
      <c r="AJ360" s="53"/>
      <c r="AK360" s="88"/>
      <c r="AL360" s="88"/>
      <c r="AM360" s="53"/>
      <c r="AN360" s="59"/>
      <c r="AO360" s="91"/>
      <c r="AP360" s="91"/>
      <c r="AQ360" s="53"/>
    </row>
    <row r="361" spans="1:43" s="2" customFormat="1" ht="51" customHeight="1">
      <c r="A361" s="120">
        <v>359</v>
      </c>
      <c r="B361" s="53"/>
      <c r="C361" s="53"/>
      <c r="D361" s="90"/>
      <c r="E361" s="122"/>
      <c r="F361" s="102" t="str">
        <f t="shared" si="10"/>
        <v/>
      </c>
      <c r="G361" s="53"/>
      <c r="H361" s="53"/>
      <c r="I361" s="53"/>
      <c r="J361" s="91"/>
      <c r="K361" s="53"/>
      <c r="L361" s="53"/>
      <c r="M361" s="53"/>
      <c r="N361" s="53"/>
      <c r="O361" s="53"/>
      <c r="P361" s="53"/>
      <c r="Q361" s="53"/>
      <c r="R361" s="59"/>
      <c r="S361" s="123"/>
      <c r="T361" s="123"/>
      <c r="U361" s="87"/>
      <c r="V361" s="87"/>
      <c r="W361" s="53"/>
      <c r="X361" s="102" t="str">
        <f>IFERROR(VLOOKUP(W361,Specifications!A:B,2,FALSE),"")</f>
        <v/>
      </c>
      <c r="Y361" s="92"/>
      <c r="Z361" s="53"/>
      <c r="AA361" s="53"/>
      <c r="AB361" s="53"/>
      <c r="AC361" s="59"/>
      <c r="AD361" s="59"/>
      <c r="AE361" s="59"/>
      <c r="AF361" s="53"/>
      <c r="AG361" s="58"/>
      <c r="AH361" s="53"/>
      <c r="AI361" s="102" t="str">
        <f t="shared" si="11"/>
        <v/>
      </c>
      <c r="AJ361" s="53"/>
      <c r="AK361" s="88"/>
      <c r="AL361" s="88"/>
      <c r="AM361" s="53"/>
      <c r="AN361" s="59"/>
      <c r="AO361" s="91"/>
      <c r="AP361" s="91"/>
      <c r="AQ361" s="53"/>
    </row>
    <row r="362" spans="1:43" s="2" customFormat="1" ht="51" customHeight="1">
      <c r="A362" s="120">
        <v>360</v>
      </c>
      <c r="B362" s="53"/>
      <c r="C362" s="53"/>
      <c r="D362" s="90"/>
      <c r="E362" s="122"/>
      <c r="F362" s="102" t="str">
        <f t="shared" si="10"/>
        <v/>
      </c>
      <c r="G362" s="53"/>
      <c r="H362" s="53"/>
      <c r="I362" s="53"/>
      <c r="J362" s="91"/>
      <c r="K362" s="53"/>
      <c r="L362" s="53"/>
      <c r="M362" s="53"/>
      <c r="N362" s="53"/>
      <c r="O362" s="53"/>
      <c r="P362" s="53"/>
      <c r="Q362" s="53"/>
      <c r="R362" s="59"/>
      <c r="S362" s="123"/>
      <c r="T362" s="123"/>
      <c r="U362" s="87"/>
      <c r="V362" s="87"/>
      <c r="W362" s="53"/>
      <c r="X362" s="102" t="str">
        <f>IFERROR(VLOOKUP(W362,Specifications!A:B,2,FALSE),"")</f>
        <v/>
      </c>
      <c r="Y362" s="92"/>
      <c r="Z362" s="53"/>
      <c r="AA362" s="53"/>
      <c r="AB362" s="53"/>
      <c r="AC362" s="59"/>
      <c r="AD362" s="59"/>
      <c r="AE362" s="59"/>
      <c r="AF362" s="53"/>
      <c r="AG362" s="58"/>
      <c r="AH362" s="53"/>
      <c r="AI362" s="102" t="str">
        <f t="shared" si="11"/>
        <v/>
      </c>
      <c r="AJ362" s="53"/>
      <c r="AK362" s="88"/>
      <c r="AL362" s="88"/>
      <c r="AM362" s="53"/>
      <c r="AN362" s="59"/>
      <c r="AO362" s="91"/>
      <c r="AP362" s="91"/>
      <c r="AQ362" s="53"/>
    </row>
    <row r="363" spans="1:43" s="2" customFormat="1" ht="51" customHeight="1">
      <c r="A363" s="120">
        <v>361</v>
      </c>
      <c r="B363" s="53"/>
      <c r="C363" s="53"/>
      <c r="D363" s="90"/>
      <c r="E363" s="122"/>
      <c r="F363" s="102" t="str">
        <f t="shared" si="10"/>
        <v/>
      </c>
      <c r="G363" s="53"/>
      <c r="H363" s="53"/>
      <c r="I363" s="53"/>
      <c r="J363" s="91"/>
      <c r="K363" s="53"/>
      <c r="L363" s="53"/>
      <c r="M363" s="53"/>
      <c r="N363" s="53"/>
      <c r="O363" s="53"/>
      <c r="P363" s="53"/>
      <c r="Q363" s="53"/>
      <c r="R363" s="59"/>
      <c r="S363" s="123"/>
      <c r="T363" s="123"/>
      <c r="U363" s="87"/>
      <c r="V363" s="87"/>
      <c r="W363" s="53"/>
      <c r="X363" s="102" t="str">
        <f>IFERROR(VLOOKUP(W363,Specifications!A:B,2,FALSE),"")</f>
        <v/>
      </c>
      <c r="Y363" s="92"/>
      <c r="Z363" s="53"/>
      <c r="AA363" s="53"/>
      <c r="AB363" s="53"/>
      <c r="AC363" s="59"/>
      <c r="AD363" s="59"/>
      <c r="AE363" s="59"/>
      <c r="AF363" s="53"/>
      <c r="AG363" s="58"/>
      <c r="AH363" s="53"/>
      <c r="AI363" s="102" t="str">
        <f t="shared" si="11"/>
        <v/>
      </c>
      <c r="AJ363" s="53"/>
      <c r="AK363" s="88"/>
      <c r="AL363" s="88"/>
      <c r="AM363" s="53"/>
      <c r="AN363" s="59"/>
      <c r="AO363" s="91"/>
      <c r="AP363" s="91"/>
      <c r="AQ363" s="53"/>
    </row>
    <row r="364" spans="1:43" s="2" customFormat="1" ht="51" customHeight="1">
      <c r="A364" s="120">
        <v>362</v>
      </c>
      <c r="B364" s="53"/>
      <c r="C364" s="53"/>
      <c r="D364" s="90"/>
      <c r="E364" s="122"/>
      <c r="F364" s="102" t="str">
        <f t="shared" si="10"/>
        <v/>
      </c>
      <c r="G364" s="53"/>
      <c r="H364" s="53"/>
      <c r="I364" s="53"/>
      <c r="J364" s="91"/>
      <c r="K364" s="53"/>
      <c r="L364" s="53"/>
      <c r="M364" s="53"/>
      <c r="N364" s="53"/>
      <c r="O364" s="53"/>
      <c r="P364" s="53"/>
      <c r="Q364" s="53"/>
      <c r="R364" s="59"/>
      <c r="S364" s="123"/>
      <c r="T364" s="123"/>
      <c r="U364" s="87"/>
      <c r="V364" s="87"/>
      <c r="W364" s="53"/>
      <c r="X364" s="102" t="str">
        <f>IFERROR(VLOOKUP(W364,Specifications!A:B,2,FALSE),"")</f>
        <v/>
      </c>
      <c r="Y364" s="92"/>
      <c r="Z364" s="53"/>
      <c r="AA364" s="53"/>
      <c r="AB364" s="53"/>
      <c r="AC364" s="59"/>
      <c r="AD364" s="59"/>
      <c r="AE364" s="59"/>
      <c r="AF364" s="53"/>
      <c r="AG364" s="58"/>
      <c r="AH364" s="53"/>
      <c r="AI364" s="102" t="str">
        <f t="shared" si="11"/>
        <v/>
      </c>
      <c r="AJ364" s="53"/>
      <c r="AK364" s="88"/>
      <c r="AL364" s="88"/>
      <c r="AM364" s="53"/>
      <c r="AN364" s="59"/>
      <c r="AO364" s="91"/>
      <c r="AP364" s="91"/>
      <c r="AQ364" s="53"/>
    </row>
    <row r="365" spans="1:43" s="2" customFormat="1" ht="51" customHeight="1">
      <c r="A365" s="120">
        <v>363</v>
      </c>
      <c r="B365" s="53"/>
      <c r="C365" s="53"/>
      <c r="D365" s="90"/>
      <c r="E365" s="122"/>
      <c r="F365" s="102" t="str">
        <f t="shared" si="10"/>
        <v/>
      </c>
      <c r="G365" s="53"/>
      <c r="H365" s="53"/>
      <c r="I365" s="53"/>
      <c r="J365" s="91"/>
      <c r="K365" s="53"/>
      <c r="L365" s="53"/>
      <c r="M365" s="53"/>
      <c r="N365" s="53"/>
      <c r="O365" s="53"/>
      <c r="P365" s="53"/>
      <c r="Q365" s="53"/>
      <c r="R365" s="59"/>
      <c r="S365" s="123"/>
      <c r="T365" s="123"/>
      <c r="U365" s="87"/>
      <c r="V365" s="87"/>
      <c r="W365" s="53"/>
      <c r="X365" s="102" t="str">
        <f>IFERROR(VLOOKUP(W365,Specifications!A:B,2,FALSE),"")</f>
        <v/>
      </c>
      <c r="Y365" s="92"/>
      <c r="Z365" s="53"/>
      <c r="AA365" s="53"/>
      <c r="AB365" s="53"/>
      <c r="AC365" s="59"/>
      <c r="AD365" s="59"/>
      <c r="AE365" s="59"/>
      <c r="AF365" s="53"/>
      <c r="AG365" s="58"/>
      <c r="AH365" s="53"/>
      <c r="AI365" s="102" t="str">
        <f t="shared" si="11"/>
        <v/>
      </c>
      <c r="AJ365" s="53"/>
      <c r="AK365" s="88"/>
      <c r="AL365" s="88"/>
      <c r="AM365" s="53"/>
      <c r="AN365" s="59"/>
      <c r="AO365" s="91"/>
      <c r="AP365" s="91"/>
      <c r="AQ365" s="53"/>
    </row>
    <row r="366" spans="1:43" s="2" customFormat="1" ht="51" customHeight="1">
      <c r="A366" s="120">
        <v>364</v>
      </c>
      <c r="B366" s="53"/>
      <c r="C366" s="53"/>
      <c r="D366" s="90"/>
      <c r="E366" s="122"/>
      <c r="F366" s="102" t="str">
        <f t="shared" si="10"/>
        <v/>
      </c>
      <c r="G366" s="53"/>
      <c r="H366" s="53"/>
      <c r="I366" s="53"/>
      <c r="J366" s="91"/>
      <c r="K366" s="53"/>
      <c r="L366" s="53"/>
      <c r="M366" s="53"/>
      <c r="N366" s="53"/>
      <c r="O366" s="53"/>
      <c r="P366" s="53"/>
      <c r="Q366" s="53"/>
      <c r="R366" s="59"/>
      <c r="S366" s="123"/>
      <c r="T366" s="123"/>
      <c r="U366" s="87"/>
      <c r="V366" s="87"/>
      <c r="W366" s="53"/>
      <c r="X366" s="102" t="str">
        <f>IFERROR(VLOOKUP(W366,Specifications!A:B,2,FALSE),"")</f>
        <v/>
      </c>
      <c r="Y366" s="92"/>
      <c r="Z366" s="53"/>
      <c r="AA366" s="53"/>
      <c r="AB366" s="53"/>
      <c r="AC366" s="59"/>
      <c r="AD366" s="59"/>
      <c r="AE366" s="59"/>
      <c r="AF366" s="53"/>
      <c r="AG366" s="58"/>
      <c r="AH366" s="53"/>
      <c r="AI366" s="102" t="str">
        <f t="shared" si="11"/>
        <v/>
      </c>
      <c r="AJ366" s="53"/>
      <c r="AK366" s="88"/>
      <c r="AL366" s="88"/>
      <c r="AM366" s="53"/>
      <c r="AN366" s="59"/>
      <c r="AO366" s="91"/>
      <c r="AP366" s="91"/>
      <c r="AQ366" s="53"/>
    </row>
    <row r="367" spans="1:43" s="2" customFormat="1" ht="51" customHeight="1">
      <c r="A367" s="120">
        <v>365</v>
      </c>
      <c r="B367" s="53"/>
      <c r="C367" s="53"/>
      <c r="D367" s="90"/>
      <c r="E367" s="122"/>
      <c r="F367" s="102" t="str">
        <f t="shared" si="10"/>
        <v/>
      </c>
      <c r="G367" s="53"/>
      <c r="H367" s="53"/>
      <c r="I367" s="53"/>
      <c r="J367" s="91"/>
      <c r="K367" s="53"/>
      <c r="L367" s="53"/>
      <c r="M367" s="53"/>
      <c r="N367" s="53"/>
      <c r="O367" s="53"/>
      <c r="P367" s="53"/>
      <c r="Q367" s="53"/>
      <c r="R367" s="59"/>
      <c r="S367" s="123"/>
      <c r="T367" s="123"/>
      <c r="U367" s="87"/>
      <c r="V367" s="87"/>
      <c r="W367" s="53"/>
      <c r="X367" s="102" t="str">
        <f>IFERROR(VLOOKUP(W367,Specifications!A:B,2,FALSE),"")</f>
        <v/>
      </c>
      <c r="Y367" s="92"/>
      <c r="Z367" s="53"/>
      <c r="AA367" s="53"/>
      <c r="AB367" s="53"/>
      <c r="AC367" s="59"/>
      <c r="AD367" s="59"/>
      <c r="AE367" s="59"/>
      <c r="AF367" s="53"/>
      <c r="AG367" s="58"/>
      <c r="AH367" s="53"/>
      <c r="AI367" s="102" t="str">
        <f t="shared" si="11"/>
        <v/>
      </c>
      <c r="AJ367" s="53"/>
      <c r="AK367" s="88"/>
      <c r="AL367" s="88"/>
      <c r="AM367" s="53"/>
      <c r="AN367" s="59"/>
      <c r="AO367" s="91"/>
      <c r="AP367" s="91"/>
      <c r="AQ367" s="53"/>
    </row>
    <row r="368" spans="1:43" s="2" customFormat="1" ht="51" customHeight="1">
      <c r="A368" s="120">
        <v>366</v>
      </c>
      <c r="B368" s="53"/>
      <c r="C368" s="53"/>
      <c r="D368" s="90"/>
      <c r="E368" s="122"/>
      <c r="F368" s="102" t="str">
        <f t="shared" si="10"/>
        <v/>
      </c>
      <c r="G368" s="53"/>
      <c r="H368" s="53"/>
      <c r="I368" s="53"/>
      <c r="J368" s="91"/>
      <c r="K368" s="53"/>
      <c r="L368" s="53"/>
      <c r="M368" s="53"/>
      <c r="N368" s="53"/>
      <c r="O368" s="53"/>
      <c r="P368" s="53"/>
      <c r="Q368" s="53"/>
      <c r="R368" s="59"/>
      <c r="S368" s="123"/>
      <c r="T368" s="123"/>
      <c r="U368" s="87"/>
      <c r="V368" s="87"/>
      <c r="W368" s="53"/>
      <c r="X368" s="102" t="str">
        <f>IFERROR(VLOOKUP(W368,Specifications!A:B,2,FALSE),"")</f>
        <v/>
      </c>
      <c r="Y368" s="92"/>
      <c r="Z368" s="53"/>
      <c r="AA368" s="53"/>
      <c r="AB368" s="53"/>
      <c r="AC368" s="59"/>
      <c r="AD368" s="59"/>
      <c r="AE368" s="59"/>
      <c r="AF368" s="53"/>
      <c r="AG368" s="58"/>
      <c r="AH368" s="53"/>
      <c r="AI368" s="102" t="str">
        <f t="shared" si="11"/>
        <v/>
      </c>
      <c r="AJ368" s="53"/>
      <c r="AK368" s="88"/>
      <c r="AL368" s="88"/>
      <c r="AM368" s="53"/>
      <c r="AN368" s="59"/>
      <c r="AO368" s="91"/>
      <c r="AP368" s="91"/>
      <c r="AQ368" s="53"/>
    </row>
    <row r="369" spans="1:43" s="2" customFormat="1" ht="51" customHeight="1">
      <c r="A369" s="120">
        <v>367</v>
      </c>
      <c r="B369" s="53"/>
      <c r="C369" s="53"/>
      <c r="D369" s="90"/>
      <c r="E369" s="122"/>
      <c r="F369" s="102" t="str">
        <f t="shared" si="10"/>
        <v/>
      </c>
      <c r="G369" s="53"/>
      <c r="H369" s="53"/>
      <c r="I369" s="53"/>
      <c r="J369" s="91"/>
      <c r="K369" s="53"/>
      <c r="L369" s="53"/>
      <c r="M369" s="53"/>
      <c r="N369" s="53"/>
      <c r="O369" s="53"/>
      <c r="P369" s="53"/>
      <c r="Q369" s="53"/>
      <c r="R369" s="59"/>
      <c r="S369" s="123"/>
      <c r="T369" s="123"/>
      <c r="U369" s="87"/>
      <c r="V369" s="87"/>
      <c r="W369" s="53"/>
      <c r="X369" s="102" t="str">
        <f>IFERROR(VLOOKUP(W369,Specifications!A:B,2,FALSE),"")</f>
        <v/>
      </c>
      <c r="Y369" s="92"/>
      <c r="Z369" s="53"/>
      <c r="AA369" s="53"/>
      <c r="AB369" s="53"/>
      <c r="AC369" s="59"/>
      <c r="AD369" s="59"/>
      <c r="AE369" s="59"/>
      <c r="AF369" s="53"/>
      <c r="AG369" s="58"/>
      <c r="AH369" s="53"/>
      <c r="AI369" s="102" t="str">
        <f t="shared" si="11"/>
        <v/>
      </c>
      <c r="AJ369" s="53"/>
      <c r="AK369" s="88"/>
      <c r="AL369" s="88"/>
      <c r="AM369" s="53"/>
      <c r="AN369" s="59"/>
      <c r="AO369" s="91"/>
      <c r="AP369" s="91"/>
      <c r="AQ369" s="53"/>
    </row>
    <row r="370" spans="1:43" s="2" customFormat="1" ht="51" customHeight="1">
      <c r="A370" s="120">
        <v>368</v>
      </c>
      <c r="B370" s="53"/>
      <c r="C370" s="53"/>
      <c r="D370" s="90"/>
      <c r="E370" s="122"/>
      <c r="F370" s="102" t="str">
        <f t="shared" si="10"/>
        <v/>
      </c>
      <c r="G370" s="53"/>
      <c r="H370" s="53"/>
      <c r="I370" s="53"/>
      <c r="J370" s="91"/>
      <c r="K370" s="53"/>
      <c r="L370" s="53"/>
      <c r="M370" s="53"/>
      <c r="N370" s="53"/>
      <c r="O370" s="53"/>
      <c r="P370" s="53"/>
      <c r="Q370" s="53"/>
      <c r="R370" s="59"/>
      <c r="S370" s="123"/>
      <c r="T370" s="123"/>
      <c r="U370" s="87"/>
      <c r="V370" s="87"/>
      <c r="W370" s="53"/>
      <c r="X370" s="102" t="str">
        <f>IFERROR(VLOOKUP(W370,Specifications!A:B,2,FALSE),"")</f>
        <v/>
      </c>
      <c r="Y370" s="92"/>
      <c r="Z370" s="53"/>
      <c r="AA370" s="53"/>
      <c r="AB370" s="53"/>
      <c r="AC370" s="59"/>
      <c r="AD370" s="59"/>
      <c r="AE370" s="59"/>
      <c r="AF370" s="53"/>
      <c r="AG370" s="58"/>
      <c r="AH370" s="53"/>
      <c r="AI370" s="102" t="str">
        <f t="shared" si="11"/>
        <v/>
      </c>
      <c r="AJ370" s="53"/>
      <c r="AK370" s="88"/>
      <c r="AL370" s="88"/>
      <c r="AM370" s="53"/>
      <c r="AN370" s="59"/>
      <c r="AO370" s="91"/>
      <c r="AP370" s="91"/>
      <c r="AQ370" s="53"/>
    </row>
    <row r="371" spans="1:43" s="2" customFormat="1" ht="51" customHeight="1">
      <c r="A371" s="120">
        <v>369</v>
      </c>
      <c r="B371" s="53"/>
      <c r="C371" s="53"/>
      <c r="D371" s="90"/>
      <c r="E371" s="122"/>
      <c r="F371" s="102" t="str">
        <f t="shared" si="10"/>
        <v/>
      </c>
      <c r="G371" s="53"/>
      <c r="H371" s="53"/>
      <c r="I371" s="53"/>
      <c r="J371" s="91"/>
      <c r="K371" s="53"/>
      <c r="L371" s="53"/>
      <c r="M371" s="53"/>
      <c r="N371" s="53"/>
      <c r="O371" s="53"/>
      <c r="P371" s="53"/>
      <c r="Q371" s="53"/>
      <c r="R371" s="59"/>
      <c r="S371" s="123"/>
      <c r="T371" s="123"/>
      <c r="U371" s="87"/>
      <c r="V371" s="87"/>
      <c r="W371" s="53"/>
      <c r="X371" s="102" t="str">
        <f>IFERROR(VLOOKUP(W371,Specifications!A:B,2,FALSE),"")</f>
        <v/>
      </c>
      <c r="Y371" s="92"/>
      <c r="Z371" s="53"/>
      <c r="AA371" s="53"/>
      <c r="AB371" s="53"/>
      <c r="AC371" s="59"/>
      <c r="AD371" s="59"/>
      <c r="AE371" s="59"/>
      <c r="AF371" s="53"/>
      <c r="AG371" s="58"/>
      <c r="AH371" s="53"/>
      <c r="AI371" s="102" t="str">
        <f t="shared" si="11"/>
        <v/>
      </c>
      <c r="AJ371" s="53"/>
      <c r="AK371" s="88"/>
      <c r="AL371" s="88"/>
      <c r="AM371" s="53"/>
      <c r="AN371" s="59"/>
      <c r="AO371" s="91"/>
      <c r="AP371" s="91"/>
      <c r="AQ371" s="53"/>
    </row>
    <row r="372" spans="1:43" s="2" customFormat="1" ht="51" customHeight="1">
      <c r="A372" s="120">
        <v>370</v>
      </c>
      <c r="B372" s="53"/>
      <c r="C372" s="53"/>
      <c r="D372" s="90"/>
      <c r="E372" s="122"/>
      <c r="F372" s="102" t="str">
        <f t="shared" si="10"/>
        <v/>
      </c>
      <c r="G372" s="53"/>
      <c r="H372" s="53"/>
      <c r="I372" s="53"/>
      <c r="J372" s="91"/>
      <c r="K372" s="53"/>
      <c r="L372" s="53"/>
      <c r="M372" s="53"/>
      <c r="N372" s="53"/>
      <c r="O372" s="53"/>
      <c r="P372" s="53"/>
      <c r="Q372" s="53"/>
      <c r="R372" s="59"/>
      <c r="S372" s="123"/>
      <c r="T372" s="123"/>
      <c r="U372" s="87"/>
      <c r="V372" s="87"/>
      <c r="W372" s="53"/>
      <c r="X372" s="102" t="str">
        <f>IFERROR(VLOOKUP(W372,Specifications!A:B,2,FALSE),"")</f>
        <v/>
      </c>
      <c r="Y372" s="92"/>
      <c r="Z372" s="53"/>
      <c r="AA372" s="53"/>
      <c r="AB372" s="53"/>
      <c r="AC372" s="59"/>
      <c r="AD372" s="59"/>
      <c r="AE372" s="59"/>
      <c r="AF372" s="53"/>
      <c r="AG372" s="58"/>
      <c r="AH372" s="53"/>
      <c r="AI372" s="102" t="str">
        <f t="shared" si="11"/>
        <v/>
      </c>
      <c r="AJ372" s="53"/>
      <c r="AK372" s="88"/>
      <c r="AL372" s="88"/>
      <c r="AM372" s="53"/>
      <c r="AN372" s="59"/>
      <c r="AO372" s="91"/>
      <c r="AP372" s="91"/>
      <c r="AQ372" s="53"/>
    </row>
    <row r="373" spans="1:43" s="2" customFormat="1" ht="51" customHeight="1">
      <c r="A373" s="120">
        <v>371</v>
      </c>
      <c r="B373" s="53"/>
      <c r="C373" s="53"/>
      <c r="D373" s="90"/>
      <c r="E373" s="122"/>
      <c r="F373" s="102" t="str">
        <f t="shared" si="10"/>
        <v/>
      </c>
      <c r="G373" s="53"/>
      <c r="H373" s="53"/>
      <c r="I373" s="53"/>
      <c r="J373" s="91"/>
      <c r="K373" s="53"/>
      <c r="L373" s="53"/>
      <c r="M373" s="53"/>
      <c r="N373" s="53"/>
      <c r="O373" s="53"/>
      <c r="P373" s="53"/>
      <c r="Q373" s="53"/>
      <c r="R373" s="59"/>
      <c r="S373" s="123"/>
      <c r="T373" s="123"/>
      <c r="U373" s="87"/>
      <c r="V373" s="87"/>
      <c r="W373" s="53"/>
      <c r="X373" s="102" t="str">
        <f>IFERROR(VLOOKUP(W373,Specifications!A:B,2,FALSE),"")</f>
        <v/>
      </c>
      <c r="Y373" s="92"/>
      <c r="Z373" s="53"/>
      <c r="AA373" s="53"/>
      <c r="AB373" s="53"/>
      <c r="AC373" s="59"/>
      <c r="AD373" s="59"/>
      <c r="AE373" s="59"/>
      <c r="AF373" s="53"/>
      <c r="AG373" s="58"/>
      <c r="AH373" s="53"/>
      <c r="AI373" s="102" t="str">
        <f t="shared" si="11"/>
        <v/>
      </c>
      <c r="AJ373" s="53"/>
      <c r="AK373" s="88"/>
      <c r="AL373" s="88"/>
      <c r="AM373" s="53"/>
      <c r="AN373" s="59"/>
      <c r="AO373" s="91"/>
      <c r="AP373" s="91"/>
      <c r="AQ373" s="53"/>
    </row>
    <row r="374" spans="1:43" s="2" customFormat="1" ht="51" customHeight="1">
      <c r="A374" s="120">
        <v>372</v>
      </c>
      <c r="B374" s="53"/>
      <c r="C374" s="53"/>
      <c r="D374" s="90"/>
      <c r="E374" s="122"/>
      <c r="F374" s="102" t="str">
        <f t="shared" si="10"/>
        <v/>
      </c>
      <c r="G374" s="53"/>
      <c r="H374" s="53"/>
      <c r="I374" s="53"/>
      <c r="J374" s="91"/>
      <c r="K374" s="53"/>
      <c r="L374" s="53"/>
      <c r="M374" s="53"/>
      <c r="N374" s="53"/>
      <c r="O374" s="53"/>
      <c r="P374" s="53"/>
      <c r="Q374" s="53"/>
      <c r="R374" s="59"/>
      <c r="S374" s="123"/>
      <c r="T374" s="123"/>
      <c r="U374" s="87"/>
      <c r="V374" s="87"/>
      <c r="W374" s="53"/>
      <c r="X374" s="102" t="str">
        <f>IFERROR(VLOOKUP(W374,Specifications!A:B,2,FALSE),"")</f>
        <v/>
      </c>
      <c r="Y374" s="92"/>
      <c r="Z374" s="53"/>
      <c r="AA374" s="53"/>
      <c r="AB374" s="53"/>
      <c r="AC374" s="59"/>
      <c r="AD374" s="59"/>
      <c r="AE374" s="59"/>
      <c r="AF374" s="53"/>
      <c r="AG374" s="58"/>
      <c r="AH374" s="53"/>
      <c r="AI374" s="102" t="str">
        <f t="shared" si="11"/>
        <v/>
      </c>
      <c r="AJ374" s="53"/>
      <c r="AK374" s="88"/>
      <c r="AL374" s="88"/>
      <c r="AM374" s="53"/>
      <c r="AN374" s="59"/>
      <c r="AO374" s="91"/>
      <c r="AP374" s="91"/>
      <c r="AQ374" s="53"/>
    </row>
    <row r="375" spans="1:43" s="2" customFormat="1" ht="51" customHeight="1">
      <c r="A375" s="120">
        <v>373</v>
      </c>
      <c r="B375" s="53"/>
      <c r="C375" s="53"/>
      <c r="D375" s="90"/>
      <c r="E375" s="122"/>
      <c r="F375" s="102" t="str">
        <f t="shared" si="10"/>
        <v/>
      </c>
      <c r="G375" s="53"/>
      <c r="H375" s="53"/>
      <c r="I375" s="53"/>
      <c r="J375" s="91"/>
      <c r="K375" s="53"/>
      <c r="L375" s="53"/>
      <c r="M375" s="53"/>
      <c r="N375" s="53"/>
      <c r="O375" s="53"/>
      <c r="P375" s="53"/>
      <c r="Q375" s="53"/>
      <c r="R375" s="59"/>
      <c r="S375" s="123"/>
      <c r="T375" s="123"/>
      <c r="U375" s="87"/>
      <c r="V375" s="87"/>
      <c r="W375" s="53"/>
      <c r="X375" s="102" t="str">
        <f>IFERROR(VLOOKUP(W375,Specifications!A:B,2,FALSE),"")</f>
        <v/>
      </c>
      <c r="Y375" s="92"/>
      <c r="Z375" s="53"/>
      <c r="AA375" s="53"/>
      <c r="AB375" s="53"/>
      <c r="AC375" s="59"/>
      <c r="AD375" s="59"/>
      <c r="AE375" s="59"/>
      <c r="AF375" s="53"/>
      <c r="AG375" s="58"/>
      <c r="AH375" s="53"/>
      <c r="AI375" s="102" t="str">
        <f t="shared" si="11"/>
        <v/>
      </c>
      <c r="AJ375" s="53"/>
      <c r="AK375" s="88"/>
      <c r="AL375" s="88"/>
      <c r="AM375" s="53"/>
      <c r="AN375" s="59"/>
      <c r="AO375" s="91"/>
      <c r="AP375" s="91"/>
      <c r="AQ375" s="53"/>
    </row>
    <row r="376" spans="1:43" s="2" customFormat="1" ht="51" customHeight="1">
      <c r="A376" s="120">
        <v>374</v>
      </c>
      <c r="B376" s="53"/>
      <c r="C376" s="53"/>
      <c r="D376" s="90"/>
      <c r="E376" s="122"/>
      <c r="F376" s="102" t="str">
        <f t="shared" si="10"/>
        <v/>
      </c>
      <c r="G376" s="53"/>
      <c r="H376" s="53"/>
      <c r="I376" s="53"/>
      <c r="J376" s="91"/>
      <c r="K376" s="53"/>
      <c r="L376" s="53"/>
      <c r="M376" s="53"/>
      <c r="N376" s="53"/>
      <c r="O376" s="53"/>
      <c r="P376" s="53"/>
      <c r="Q376" s="53"/>
      <c r="R376" s="59"/>
      <c r="S376" s="123"/>
      <c r="T376" s="123"/>
      <c r="U376" s="87"/>
      <c r="V376" s="87"/>
      <c r="W376" s="53"/>
      <c r="X376" s="102" t="str">
        <f>IFERROR(VLOOKUP(W376,Specifications!A:B,2,FALSE),"")</f>
        <v/>
      </c>
      <c r="Y376" s="92"/>
      <c r="Z376" s="53"/>
      <c r="AA376" s="53"/>
      <c r="AB376" s="53"/>
      <c r="AC376" s="59"/>
      <c r="AD376" s="59"/>
      <c r="AE376" s="59"/>
      <c r="AF376" s="53"/>
      <c r="AG376" s="58"/>
      <c r="AH376" s="53"/>
      <c r="AI376" s="102" t="str">
        <f t="shared" si="11"/>
        <v/>
      </c>
      <c r="AJ376" s="53"/>
      <c r="AK376" s="88"/>
      <c r="AL376" s="88"/>
      <c r="AM376" s="53"/>
      <c r="AN376" s="59"/>
      <c r="AO376" s="91"/>
      <c r="AP376" s="91"/>
      <c r="AQ376" s="53"/>
    </row>
    <row r="377" spans="1:43" s="2" customFormat="1" ht="51" customHeight="1">
      <c r="A377" s="120">
        <v>375</v>
      </c>
      <c r="B377" s="53"/>
      <c r="C377" s="53"/>
      <c r="D377" s="90"/>
      <c r="E377" s="122"/>
      <c r="F377" s="102" t="str">
        <f t="shared" si="10"/>
        <v/>
      </c>
      <c r="G377" s="53"/>
      <c r="H377" s="53"/>
      <c r="I377" s="53"/>
      <c r="J377" s="91"/>
      <c r="K377" s="53"/>
      <c r="L377" s="53"/>
      <c r="M377" s="53"/>
      <c r="N377" s="53"/>
      <c r="O377" s="53"/>
      <c r="P377" s="53"/>
      <c r="Q377" s="53"/>
      <c r="R377" s="59"/>
      <c r="S377" s="123"/>
      <c r="T377" s="123"/>
      <c r="U377" s="87"/>
      <c r="V377" s="87"/>
      <c r="W377" s="53"/>
      <c r="X377" s="102" t="str">
        <f>IFERROR(VLOOKUP(W377,Specifications!A:B,2,FALSE),"")</f>
        <v/>
      </c>
      <c r="Y377" s="92"/>
      <c r="Z377" s="53"/>
      <c r="AA377" s="53"/>
      <c r="AB377" s="53"/>
      <c r="AC377" s="59"/>
      <c r="AD377" s="59"/>
      <c r="AE377" s="59"/>
      <c r="AF377" s="53"/>
      <c r="AG377" s="58"/>
      <c r="AH377" s="53"/>
      <c r="AI377" s="102" t="str">
        <f t="shared" si="11"/>
        <v/>
      </c>
      <c r="AJ377" s="53"/>
      <c r="AK377" s="88"/>
      <c r="AL377" s="88"/>
      <c r="AM377" s="53"/>
      <c r="AN377" s="59"/>
      <c r="AO377" s="91"/>
      <c r="AP377" s="91"/>
      <c r="AQ377" s="53"/>
    </row>
    <row r="378" spans="1:43" s="2" customFormat="1" ht="51" customHeight="1">
      <c r="A378" s="120">
        <v>376</v>
      </c>
      <c r="B378" s="53"/>
      <c r="C378" s="53"/>
      <c r="D378" s="90"/>
      <c r="E378" s="122"/>
      <c r="F378" s="102" t="str">
        <f t="shared" si="10"/>
        <v/>
      </c>
      <c r="G378" s="53"/>
      <c r="H378" s="53"/>
      <c r="I378" s="53"/>
      <c r="J378" s="91"/>
      <c r="K378" s="53"/>
      <c r="L378" s="53"/>
      <c r="M378" s="53"/>
      <c r="N378" s="53"/>
      <c r="O378" s="53"/>
      <c r="P378" s="53"/>
      <c r="Q378" s="53"/>
      <c r="R378" s="59"/>
      <c r="S378" s="123"/>
      <c r="T378" s="123"/>
      <c r="U378" s="87"/>
      <c r="V378" s="87"/>
      <c r="W378" s="53"/>
      <c r="X378" s="102" t="str">
        <f>IFERROR(VLOOKUP(W378,Specifications!A:B,2,FALSE),"")</f>
        <v/>
      </c>
      <c r="Y378" s="92"/>
      <c r="Z378" s="53"/>
      <c r="AA378" s="53"/>
      <c r="AB378" s="53"/>
      <c r="AC378" s="59"/>
      <c r="AD378" s="59"/>
      <c r="AE378" s="59"/>
      <c r="AF378" s="53"/>
      <c r="AG378" s="58"/>
      <c r="AH378" s="53"/>
      <c r="AI378" s="102" t="str">
        <f t="shared" si="11"/>
        <v/>
      </c>
      <c r="AJ378" s="53"/>
      <c r="AK378" s="88"/>
      <c r="AL378" s="88"/>
      <c r="AM378" s="53"/>
      <c r="AN378" s="59"/>
      <c r="AO378" s="91"/>
      <c r="AP378" s="91"/>
      <c r="AQ378" s="53"/>
    </row>
    <row r="379" spans="1:43" s="2" customFormat="1" ht="51" customHeight="1">
      <c r="A379" s="120">
        <v>377</v>
      </c>
      <c r="B379" s="53"/>
      <c r="C379" s="53"/>
      <c r="D379" s="90"/>
      <c r="E379" s="122"/>
      <c r="F379" s="102" t="str">
        <f t="shared" si="10"/>
        <v/>
      </c>
      <c r="G379" s="53"/>
      <c r="H379" s="53"/>
      <c r="I379" s="53"/>
      <c r="J379" s="91"/>
      <c r="K379" s="53"/>
      <c r="L379" s="53"/>
      <c r="M379" s="53"/>
      <c r="N379" s="53"/>
      <c r="O379" s="53"/>
      <c r="P379" s="53"/>
      <c r="Q379" s="53"/>
      <c r="R379" s="59"/>
      <c r="S379" s="123"/>
      <c r="T379" s="123"/>
      <c r="U379" s="87"/>
      <c r="V379" s="87"/>
      <c r="W379" s="53"/>
      <c r="X379" s="102" t="str">
        <f>IFERROR(VLOOKUP(W379,Specifications!A:B,2,FALSE),"")</f>
        <v/>
      </c>
      <c r="Y379" s="92"/>
      <c r="Z379" s="53"/>
      <c r="AA379" s="53"/>
      <c r="AB379" s="53"/>
      <c r="AC379" s="59"/>
      <c r="AD379" s="59"/>
      <c r="AE379" s="59"/>
      <c r="AF379" s="53"/>
      <c r="AG379" s="58"/>
      <c r="AH379" s="53"/>
      <c r="AI379" s="102" t="str">
        <f t="shared" si="11"/>
        <v/>
      </c>
      <c r="AJ379" s="53"/>
      <c r="AK379" s="88"/>
      <c r="AL379" s="88"/>
      <c r="AM379" s="53"/>
      <c r="AN379" s="59"/>
      <c r="AO379" s="91"/>
      <c r="AP379" s="91"/>
      <c r="AQ379" s="53"/>
    </row>
    <row r="380" spans="1:43" s="2" customFormat="1" ht="51" customHeight="1">
      <c r="A380" s="120">
        <v>378</v>
      </c>
      <c r="B380" s="53"/>
      <c r="C380" s="53"/>
      <c r="D380" s="90"/>
      <c r="E380" s="122"/>
      <c r="F380" s="102" t="str">
        <f t="shared" si="10"/>
        <v/>
      </c>
      <c r="G380" s="53"/>
      <c r="H380" s="53"/>
      <c r="I380" s="53"/>
      <c r="J380" s="91"/>
      <c r="K380" s="53"/>
      <c r="L380" s="53"/>
      <c r="M380" s="53"/>
      <c r="N380" s="53"/>
      <c r="O380" s="53"/>
      <c r="P380" s="53"/>
      <c r="Q380" s="53"/>
      <c r="R380" s="59"/>
      <c r="S380" s="123"/>
      <c r="T380" s="123"/>
      <c r="U380" s="87"/>
      <c r="V380" s="87"/>
      <c r="W380" s="53"/>
      <c r="X380" s="102" t="str">
        <f>IFERROR(VLOOKUP(W380,Specifications!A:B,2,FALSE),"")</f>
        <v/>
      </c>
      <c r="Y380" s="92"/>
      <c r="Z380" s="53"/>
      <c r="AA380" s="53"/>
      <c r="AB380" s="53"/>
      <c r="AC380" s="59"/>
      <c r="AD380" s="59"/>
      <c r="AE380" s="59"/>
      <c r="AF380" s="53"/>
      <c r="AG380" s="58"/>
      <c r="AH380" s="53"/>
      <c r="AI380" s="102" t="str">
        <f t="shared" si="11"/>
        <v/>
      </c>
      <c r="AJ380" s="53"/>
      <c r="AK380" s="88"/>
      <c r="AL380" s="88"/>
      <c r="AM380" s="53"/>
      <c r="AN380" s="59"/>
      <c r="AO380" s="91"/>
      <c r="AP380" s="91"/>
      <c r="AQ380" s="53"/>
    </row>
    <row r="381" spans="1:43" s="2" customFormat="1" ht="51" customHeight="1">
      <c r="A381" s="120">
        <v>379</v>
      </c>
      <c r="B381" s="53"/>
      <c r="C381" s="53"/>
      <c r="D381" s="90"/>
      <c r="E381" s="122"/>
      <c r="F381" s="102" t="str">
        <f t="shared" si="10"/>
        <v/>
      </c>
      <c r="G381" s="53"/>
      <c r="H381" s="53"/>
      <c r="I381" s="53"/>
      <c r="J381" s="91"/>
      <c r="K381" s="53"/>
      <c r="L381" s="53"/>
      <c r="M381" s="53"/>
      <c r="N381" s="53"/>
      <c r="O381" s="53"/>
      <c r="P381" s="53"/>
      <c r="Q381" s="53"/>
      <c r="R381" s="59"/>
      <c r="S381" s="123"/>
      <c r="T381" s="123"/>
      <c r="U381" s="87"/>
      <c r="V381" s="87"/>
      <c r="W381" s="53"/>
      <c r="X381" s="102" t="str">
        <f>IFERROR(VLOOKUP(W381,Specifications!A:B,2,FALSE),"")</f>
        <v/>
      </c>
      <c r="Y381" s="92"/>
      <c r="Z381" s="53"/>
      <c r="AA381" s="53"/>
      <c r="AB381" s="53"/>
      <c r="AC381" s="59"/>
      <c r="AD381" s="59"/>
      <c r="AE381" s="59"/>
      <c r="AF381" s="53"/>
      <c r="AG381" s="58"/>
      <c r="AH381" s="53"/>
      <c r="AI381" s="102" t="str">
        <f t="shared" si="11"/>
        <v/>
      </c>
      <c r="AJ381" s="53"/>
      <c r="AK381" s="88"/>
      <c r="AL381" s="88"/>
      <c r="AM381" s="53"/>
      <c r="AN381" s="59"/>
      <c r="AO381" s="91"/>
      <c r="AP381" s="91"/>
      <c r="AQ381" s="53"/>
    </row>
    <row r="382" spans="1:43" s="2" customFormat="1" ht="51" customHeight="1">
      <c r="A382" s="120">
        <v>380</v>
      </c>
      <c r="B382" s="53"/>
      <c r="C382" s="53"/>
      <c r="D382" s="90"/>
      <c r="E382" s="122"/>
      <c r="F382" s="102" t="str">
        <f t="shared" si="10"/>
        <v/>
      </c>
      <c r="G382" s="53"/>
      <c r="H382" s="53"/>
      <c r="I382" s="53"/>
      <c r="J382" s="91"/>
      <c r="K382" s="53"/>
      <c r="L382" s="53"/>
      <c r="M382" s="53"/>
      <c r="N382" s="53"/>
      <c r="O382" s="53"/>
      <c r="P382" s="53"/>
      <c r="Q382" s="53"/>
      <c r="R382" s="59"/>
      <c r="S382" s="123"/>
      <c r="T382" s="123"/>
      <c r="U382" s="87"/>
      <c r="V382" s="87"/>
      <c r="W382" s="53"/>
      <c r="X382" s="102" t="str">
        <f>IFERROR(VLOOKUP(W382,Specifications!A:B,2,FALSE),"")</f>
        <v/>
      </c>
      <c r="Y382" s="92"/>
      <c r="Z382" s="53"/>
      <c r="AA382" s="53"/>
      <c r="AB382" s="53"/>
      <c r="AC382" s="59"/>
      <c r="AD382" s="59"/>
      <c r="AE382" s="59"/>
      <c r="AF382" s="53"/>
      <c r="AG382" s="58"/>
      <c r="AH382" s="53"/>
      <c r="AI382" s="102" t="str">
        <f t="shared" si="11"/>
        <v/>
      </c>
      <c r="AJ382" s="53"/>
      <c r="AK382" s="88"/>
      <c r="AL382" s="88"/>
      <c r="AM382" s="53"/>
      <c r="AN382" s="59"/>
      <c r="AO382" s="91"/>
      <c r="AP382" s="91"/>
      <c r="AQ382" s="53"/>
    </row>
    <row r="383" spans="1:43" s="2" customFormat="1" ht="51" customHeight="1">
      <c r="A383" s="120">
        <v>381</v>
      </c>
      <c r="B383" s="53"/>
      <c r="C383" s="53"/>
      <c r="D383" s="90"/>
      <c r="E383" s="122"/>
      <c r="F383" s="102" t="str">
        <f t="shared" si="10"/>
        <v/>
      </c>
      <c r="G383" s="53"/>
      <c r="H383" s="53"/>
      <c r="I383" s="53"/>
      <c r="J383" s="91"/>
      <c r="K383" s="53"/>
      <c r="L383" s="53"/>
      <c r="M383" s="53"/>
      <c r="N383" s="53"/>
      <c r="O383" s="53"/>
      <c r="P383" s="53"/>
      <c r="Q383" s="53"/>
      <c r="R383" s="59"/>
      <c r="S383" s="123"/>
      <c r="T383" s="123"/>
      <c r="U383" s="87"/>
      <c r="V383" s="87"/>
      <c r="W383" s="53"/>
      <c r="X383" s="102" t="str">
        <f>IFERROR(VLOOKUP(W383,Specifications!A:B,2,FALSE),"")</f>
        <v/>
      </c>
      <c r="Y383" s="92"/>
      <c r="Z383" s="53"/>
      <c r="AA383" s="53"/>
      <c r="AB383" s="53"/>
      <c r="AC383" s="59"/>
      <c r="AD383" s="59"/>
      <c r="AE383" s="59"/>
      <c r="AF383" s="53"/>
      <c r="AG383" s="58"/>
      <c r="AH383" s="53"/>
      <c r="AI383" s="102" t="str">
        <f t="shared" si="11"/>
        <v/>
      </c>
      <c r="AJ383" s="53"/>
      <c r="AK383" s="88"/>
      <c r="AL383" s="88"/>
      <c r="AM383" s="53"/>
      <c r="AN383" s="59"/>
      <c r="AO383" s="91"/>
      <c r="AP383" s="91"/>
      <c r="AQ383" s="53"/>
    </row>
    <row r="384" spans="1:43" s="2" customFormat="1" ht="51" customHeight="1">
      <c r="A384" s="120">
        <v>382</v>
      </c>
      <c r="B384" s="53"/>
      <c r="C384" s="53"/>
      <c r="D384" s="90"/>
      <c r="E384" s="122"/>
      <c r="F384" s="102" t="str">
        <f t="shared" si="10"/>
        <v/>
      </c>
      <c r="G384" s="53"/>
      <c r="H384" s="53"/>
      <c r="I384" s="53"/>
      <c r="J384" s="91"/>
      <c r="K384" s="53"/>
      <c r="L384" s="53"/>
      <c r="M384" s="53"/>
      <c r="N384" s="53"/>
      <c r="O384" s="53"/>
      <c r="P384" s="53"/>
      <c r="Q384" s="53"/>
      <c r="R384" s="59"/>
      <c r="S384" s="123"/>
      <c r="T384" s="123"/>
      <c r="U384" s="87"/>
      <c r="V384" s="87"/>
      <c r="W384" s="53"/>
      <c r="X384" s="102" t="str">
        <f>IFERROR(VLOOKUP(W384,Specifications!A:B,2,FALSE),"")</f>
        <v/>
      </c>
      <c r="Y384" s="92"/>
      <c r="Z384" s="53"/>
      <c r="AA384" s="53"/>
      <c r="AB384" s="53"/>
      <c r="AC384" s="59"/>
      <c r="AD384" s="59"/>
      <c r="AE384" s="59"/>
      <c r="AF384" s="53"/>
      <c r="AG384" s="58"/>
      <c r="AH384" s="53"/>
      <c r="AI384" s="102" t="str">
        <f t="shared" si="11"/>
        <v/>
      </c>
      <c r="AJ384" s="53"/>
      <c r="AK384" s="88"/>
      <c r="AL384" s="88"/>
      <c r="AM384" s="53"/>
      <c r="AN384" s="59"/>
      <c r="AO384" s="91"/>
      <c r="AP384" s="91"/>
      <c r="AQ384" s="53"/>
    </row>
    <row r="385" spans="1:43" s="2" customFormat="1" ht="51" customHeight="1">
      <c r="A385" s="120">
        <v>383</v>
      </c>
      <c r="B385" s="53"/>
      <c r="C385" s="53"/>
      <c r="D385" s="90"/>
      <c r="E385" s="122"/>
      <c r="F385" s="102" t="str">
        <f t="shared" si="10"/>
        <v/>
      </c>
      <c r="G385" s="53"/>
      <c r="H385" s="53"/>
      <c r="I385" s="53"/>
      <c r="J385" s="91"/>
      <c r="K385" s="53"/>
      <c r="L385" s="53"/>
      <c r="M385" s="53"/>
      <c r="N385" s="53"/>
      <c r="O385" s="53"/>
      <c r="P385" s="53"/>
      <c r="Q385" s="53"/>
      <c r="R385" s="59"/>
      <c r="S385" s="123"/>
      <c r="T385" s="123"/>
      <c r="U385" s="87"/>
      <c r="V385" s="87"/>
      <c r="W385" s="53"/>
      <c r="X385" s="102" t="str">
        <f>IFERROR(VLOOKUP(W385,Specifications!A:B,2,FALSE),"")</f>
        <v/>
      </c>
      <c r="Y385" s="92"/>
      <c r="Z385" s="53"/>
      <c r="AA385" s="53"/>
      <c r="AB385" s="53"/>
      <c r="AC385" s="59"/>
      <c r="AD385" s="59"/>
      <c r="AE385" s="59"/>
      <c r="AF385" s="53"/>
      <c r="AG385" s="58"/>
      <c r="AH385" s="53"/>
      <c r="AI385" s="102" t="str">
        <f t="shared" si="11"/>
        <v/>
      </c>
      <c r="AJ385" s="53"/>
      <c r="AK385" s="88"/>
      <c r="AL385" s="88"/>
      <c r="AM385" s="53"/>
      <c r="AN385" s="59"/>
      <c r="AO385" s="91"/>
      <c r="AP385" s="91"/>
      <c r="AQ385" s="53"/>
    </row>
    <row r="386" spans="1:43" s="2" customFormat="1" ht="51" customHeight="1">
      <c r="A386" s="120">
        <v>384</v>
      </c>
      <c r="B386" s="53"/>
      <c r="C386" s="53"/>
      <c r="D386" s="90"/>
      <c r="E386" s="122"/>
      <c r="F386" s="102" t="str">
        <f t="shared" si="10"/>
        <v/>
      </c>
      <c r="G386" s="53"/>
      <c r="H386" s="53"/>
      <c r="I386" s="53"/>
      <c r="J386" s="91"/>
      <c r="K386" s="53"/>
      <c r="L386" s="53"/>
      <c r="M386" s="53"/>
      <c r="N386" s="53"/>
      <c r="O386" s="53"/>
      <c r="P386" s="53"/>
      <c r="Q386" s="53"/>
      <c r="R386" s="59"/>
      <c r="S386" s="123"/>
      <c r="T386" s="123"/>
      <c r="U386" s="87"/>
      <c r="V386" s="87"/>
      <c r="W386" s="53"/>
      <c r="X386" s="102" t="str">
        <f>IFERROR(VLOOKUP(W386,Specifications!A:B,2,FALSE),"")</f>
        <v/>
      </c>
      <c r="Y386" s="92"/>
      <c r="Z386" s="53"/>
      <c r="AA386" s="53"/>
      <c r="AB386" s="53"/>
      <c r="AC386" s="59"/>
      <c r="AD386" s="59"/>
      <c r="AE386" s="59"/>
      <c r="AF386" s="53"/>
      <c r="AG386" s="58"/>
      <c r="AH386" s="53"/>
      <c r="AI386" s="102" t="str">
        <f t="shared" si="11"/>
        <v/>
      </c>
      <c r="AJ386" s="53"/>
      <c r="AK386" s="88"/>
      <c r="AL386" s="88"/>
      <c r="AM386" s="53"/>
      <c r="AN386" s="59"/>
      <c r="AO386" s="91"/>
      <c r="AP386" s="91"/>
      <c r="AQ386" s="53"/>
    </row>
    <row r="387" spans="1:43" s="2" customFormat="1" ht="51" customHeight="1">
      <c r="A387" s="120">
        <v>385</v>
      </c>
      <c r="B387" s="53"/>
      <c r="C387" s="53"/>
      <c r="D387" s="90"/>
      <c r="E387" s="122"/>
      <c r="F387" s="102" t="str">
        <f t="shared" ref="F387:F450" si="12">IF(ISBLANK(B387),"",IF(ISBLANK(E387),0,1))</f>
        <v/>
      </c>
      <c r="G387" s="53"/>
      <c r="H387" s="53"/>
      <c r="I387" s="53"/>
      <c r="J387" s="91"/>
      <c r="K387" s="53"/>
      <c r="L387" s="53"/>
      <c r="M387" s="53"/>
      <c r="N387" s="53"/>
      <c r="O387" s="53"/>
      <c r="P387" s="53"/>
      <c r="Q387" s="53"/>
      <c r="R387" s="59"/>
      <c r="S387" s="123"/>
      <c r="T387" s="123"/>
      <c r="U387" s="87"/>
      <c r="V387" s="87"/>
      <c r="W387" s="53"/>
      <c r="X387" s="102" t="str">
        <f>IFERROR(VLOOKUP(W387,Specifications!A:B,2,FALSE),"")</f>
        <v/>
      </c>
      <c r="Y387" s="92"/>
      <c r="Z387" s="53"/>
      <c r="AA387" s="53"/>
      <c r="AB387" s="53"/>
      <c r="AC387" s="59"/>
      <c r="AD387" s="59"/>
      <c r="AE387" s="59"/>
      <c r="AF387" s="53"/>
      <c r="AG387" s="58"/>
      <c r="AH387" s="53"/>
      <c r="AI387" s="102" t="str">
        <f t="shared" ref="AI387:AI450" si="13">IF(ISBLANK(B387),"",IF(ISBLANK(AH387),0,1))</f>
        <v/>
      </c>
      <c r="AJ387" s="53"/>
      <c r="AK387" s="88"/>
      <c r="AL387" s="88"/>
      <c r="AM387" s="53"/>
      <c r="AN387" s="59"/>
      <c r="AO387" s="91"/>
      <c r="AP387" s="91"/>
      <c r="AQ387" s="53"/>
    </row>
    <row r="388" spans="1:43" s="2" customFormat="1" ht="51" customHeight="1">
      <c r="A388" s="120">
        <v>386</v>
      </c>
      <c r="B388" s="53"/>
      <c r="C388" s="53"/>
      <c r="D388" s="90"/>
      <c r="E388" s="122"/>
      <c r="F388" s="102" t="str">
        <f t="shared" si="12"/>
        <v/>
      </c>
      <c r="G388" s="53"/>
      <c r="H388" s="53"/>
      <c r="I388" s="53"/>
      <c r="J388" s="91"/>
      <c r="K388" s="53"/>
      <c r="L388" s="53"/>
      <c r="M388" s="53"/>
      <c r="N388" s="53"/>
      <c r="O388" s="53"/>
      <c r="P388" s="53"/>
      <c r="Q388" s="53"/>
      <c r="R388" s="59"/>
      <c r="S388" s="123"/>
      <c r="T388" s="123"/>
      <c r="U388" s="87"/>
      <c r="V388" s="87"/>
      <c r="W388" s="53"/>
      <c r="X388" s="102" t="str">
        <f>IFERROR(VLOOKUP(W388,Specifications!A:B,2,FALSE),"")</f>
        <v/>
      </c>
      <c r="Y388" s="92"/>
      <c r="Z388" s="53"/>
      <c r="AA388" s="53"/>
      <c r="AB388" s="53"/>
      <c r="AC388" s="59"/>
      <c r="AD388" s="59"/>
      <c r="AE388" s="59"/>
      <c r="AF388" s="53"/>
      <c r="AG388" s="58"/>
      <c r="AH388" s="53"/>
      <c r="AI388" s="102" t="str">
        <f t="shared" si="13"/>
        <v/>
      </c>
      <c r="AJ388" s="53"/>
      <c r="AK388" s="88"/>
      <c r="AL388" s="88"/>
      <c r="AM388" s="53"/>
      <c r="AN388" s="59"/>
      <c r="AO388" s="91"/>
      <c r="AP388" s="91"/>
      <c r="AQ388" s="53"/>
    </row>
    <row r="389" spans="1:43" s="2" customFormat="1" ht="51" customHeight="1">
      <c r="A389" s="120">
        <v>387</v>
      </c>
      <c r="B389" s="53"/>
      <c r="C389" s="53"/>
      <c r="D389" s="90"/>
      <c r="E389" s="122"/>
      <c r="F389" s="102" t="str">
        <f t="shared" si="12"/>
        <v/>
      </c>
      <c r="G389" s="53"/>
      <c r="H389" s="53"/>
      <c r="I389" s="53"/>
      <c r="J389" s="91"/>
      <c r="K389" s="53"/>
      <c r="L389" s="53"/>
      <c r="M389" s="53"/>
      <c r="N389" s="53"/>
      <c r="O389" s="53"/>
      <c r="P389" s="53"/>
      <c r="Q389" s="53"/>
      <c r="R389" s="59"/>
      <c r="S389" s="123"/>
      <c r="T389" s="123"/>
      <c r="U389" s="87"/>
      <c r="V389" s="87"/>
      <c r="W389" s="53"/>
      <c r="X389" s="102" t="str">
        <f>IFERROR(VLOOKUP(W389,Specifications!A:B,2,FALSE),"")</f>
        <v/>
      </c>
      <c r="Y389" s="92"/>
      <c r="Z389" s="53"/>
      <c r="AA389" s="53"/>
      <c r="AB389" s="53"/>
      <c r="AC389" s="59"/>
      <c r="AD389" s="59"/>
      <c r="AE389" s="59"/>
      <c r="AF389" s="53"/>
      <c r="AG389" s="58"/>
      <c r="AH389" s="53"/>
      <c r="AI389" s="102" t="str">
        <f t="shared" si="13"/>
        <v/>
      </c>
      <c r="AJ389" s="53"/>
      <c r="AK389" s="88"/>
      <c r="AL389" s="88"/>
      <c r="AM389" s="53"/>
      <c r="AN389" s="59"/>
      <c r="AO389" s="91"/>
      <c r="AP389" s="91"/>
      <c r="AQ389" s="53"/>
    </row>
    <row r="390" spans="1:43" s="2" customFormat="1" ht="51" customHeight="1">
      <c r="A390" s="120">
        <v>388</v>
      </c>
      <c r="B390" s="53"/>
      <c r="C390" s="53"/>
      <c r="D390" s="90"/>
      <c r="E390" s="122"/>
      <c r="F390" s="102" t="str">
        <f t="shared" si="12"/>
        <v/>
      </c>
      <c r="G390" s="53"/>
      <c r="H390" s="53"/>
      <c r="I390" s="53"/>
      <c r="J390" s="91"/>
      <c r="K390" s="53"/>
      <c r="L390" s="53"/>
      <c r="M390" s="53"/>
      <c r="N390" s="53"/>
      <c r="O390" s="53"/>
      <c r="P390" s="53"/>
      <c r="Q390" s="53"/>
      <c r="R390" s="59"/>
      <c r="S390" s="123"/>
      <c r="T390" s="123"/>
      <c r="U390" s="87"/>
      <c r="V390" s="87"/>
      <c r="W390" s="53"/>
      <c r="X390" s="102" t="str">
        <f>IFERROR(VLOOKUP(W390,Specifications!A:B,2,FALSE),"")</f>
        <v/>
      </c>
      <c r="Y390" s="92"/>
      <c r="Z390" s="53"/>
      <c r="AA390" s="53"/>
      <c r="AB390" s="53"/>
      <c r="AC390" s="59"/>
      <c r="AD390" s="59"/>
      <c r="AE390" s="59"/>
      <c r="AF390" s="53"/>
      <c r="AG390" s="58"/>
      <c r="AH390" s="53"/>
      <c r="AI390" s="102" t="str">
        <f t="shared" si="13"/>
        <v/>
      </c>
      <c r="AJ390" s="53"/>
      <c r="AK390" s="88"/>
      <c r="AL390" s="88"/>
      <c r="AM390" s="53"/>
      <c r="AN390" s="59"/>
      <c r="AO390" s="91"/>
      <c r="AP390" s="91"/>
      <c r="AQ390" s="53"/>
    </row>
    <row r="391" spans="1:43" s="2" customFormat="1" ht="51" customHeight="1">
      <c r="A391" s="120">
        <v>389</v>
      </c>
      <c r="B391" s="53"/>
      <c r="C391" s="53"/>
      <c r="D391" s="90"/>
      <c r="E391" s="122"/>
      <c r="F391" s="102" t="str">
        <f t="shared" si="12"/>
        <v/>
      </c>
      <c r="G391" s="53"/>
      <c r="H391" s="53"/>
      <c r="I391" s="53"/>
      <c r="J391" s="91"/>
      <c r="K391" s="53"/>
      <c r="L391" s="53"/>
      <c r="M391" s="53"/>
      <c r="N391" s="53"/>
      <c r="O391" s="53"/>
      <c r="P391" s="53"/>
      <c r="Q391" s="53"/>
      <c r="R391" s="59"/>
      <c r="S391" s="123"/>
      <c r="T391" s="123"/>
      <c r="U391" s="87"/>
      <c r="V391" s="87"/>
      <c r="W391" s="53"/>
      <c r="X391" s="102" t="str">
        <f>IFERROR(VLOOKUP(W391,Specifications!A:B,2,FALSE),"")</f>
        <v/>
      </c>
      <c r="Y391" s="92"/>
      <c r="Z391" s="53"/>
      <c r="AA391" s="53"/>
      <c r="AB391" s="53"/>
      <c r="AC391" s="59"/>
      <c r="AD391" s="59"/>
      <c r="AE391" s="59"/>
      <c r="AF391" s="53"/>
      <c r="AG391" s="58"/>
      <c r="AH391" s="53"/>
      <c r="AI391" s="102" t="str">
        <f t="shared" si="13"/>
        <v/>
      </c>
      <c r="AJ391" s="53"/>
      <c r="AK391" s="88"/>
      <c r="AL391" s="88"/>
      <c r="AM391" s="53"/>
      <c r="AN391" s="59"/>
      <c r="AO391" s="91"/>
      <c r="AP391" s="91"/>
      <c r="AQ391" s="53"/>
    </row>
    <row r="392" spans="1:43" s="2" customFormat="1" ht="51" customHeight="1">
      <c r="A392" s="120">
        <v>390</v>
      </c>
      <c r="B392" s="53"/>
      <c r="C392" s="53"/>
      <c r="D392" s="90"/>
      <c r="E392" s="122"/>
      <c r="F392" s="102" t="str">
        <f t="shared" si="12"/>
        <v/>
      </c>
      <c r="G392" s="53"/>
      <c r="H392" s="53"/>
      <c r="I392" s="53"/>
      <c r="J392" s="91"/>
      <c r="K392" s="53"/>
      <c r="L392" s="53"/>
      <c r="M392" s="53"/>
      <c r="N392" s="53"/>
      <c r="O392" s="53"/>
      <c r="P392" s="53"/>
      <c r="Q392" s="53"/>
      <c r="R392" s="59"/>
      <c r="S392" s="123"/>
      <c r="T392" s="123"/>
      <c r="U392" s="87"/>
      <c r="V392" s="87"/>
      <c r="W392" s="53"/>
      <c r="X392" s="102" t="str">
        <f>IFERROR(VLOOKUP(W392,Specifications!A:B,2,FALSE),"")</f>
        <v/>
      </c>
      <c r="Y392" s="92"/>
      <c r="Z392" s="53"/>
      <c r="AA392" s="53"/>
      <c r="AB392" s="53"/>
      <c r="AC392" s="59"/>
      <c r="AD392" s="59"/>
      <c r="AE392" s="59"/>
      <c r="AF392" s="53"/>
      <c r="AG392" s="58"/>
      <c r="AH392" s="53"/>
      <c r="AI392" s="102" t="str">
        <f t="shared" si="13"/>
        <v/>
      </c>
      <c r="AJ392" s="53"/>
      <c r="AK392" s="88"/>
      <c r="AL392" s="88"/>
      <c r="AM392" s="53"/>
      <c r="AN392" s="59"/>
      <c r="AO392" s="91"/>
      <c r="AP392" s="91"/>
      <c r="AQ392" s="53"/>
    </row>
    <row r="393" spans="1:43" s="2" customFormat="1" ht="51" customHeight="1">
      <c r="A393" s="120">
        <v>391</v>
      </c>
      <c r="B393" s="53"/>
      <c r="C393" s="53"/>
      <c r="D393" s="90"/>
      <c r="E393" s="122"/>
      <c r="F393" s="102" t="str">
        <f t="shared" si="12"/>
        <v/>
      </c>
      <c r="G393" s="53"/>
      <c r="H393" s="53"/>
      <c r="I393" s="53"/>
      <c r="J393" s="91"/>
      <c r="K393" s="53"/>
      <c r="L393" s="53"/>
      <c r="M393" s="53"/>
      <c r="N393" s="53"/>
      <c r="O393" s="53"/>
      <c r="P393" s="53"/>
      <c r="Q393" s="53"/>
      <c r="R393" s="59"/>
      <c r="S393" s="123"/>
      <c r="T393" s="123"/>
      <c r="U393" s="87"/>
      <c r="V393" s="87"/>
      <c r="W393" s="53"/>
      <c r="X393" s="102" t="str">
        <f>IFERROR(VLOOKUP(W393,Specifications!A:B,2,FALSE),"")</f>
        <v/>
      </c>
      <c r="Y393" s="92"/>
      <c r="Z393" s="53"/>
      <c r="AA393" s="53"/>
      <c r="AB393" s="53"/>
      <c r="AC393" s="59"/>
      <c r="AD393" s="59"/>
      <c r="AE393" s="59"/>
      <c r="AF393" s="53"/>
      <c r="AG393" s="58"/>
      <c r="AH393" s="53"/>
      <c r="AI393" s="102" t="str">
        <f t="shared" si="13"/>
        <v/>
      </c>
      <c r="AJ393" s="53"/>
      <c r="AK393" s="88"/>
      <c r="AL393" s="88"/>
      <c r="AM393" s="53"/>
      <c r="AN393" s="59"/>
      <c r="AO393" s="91"/>
      <c r="AP393" s="91"/>
      <c r="AQ393" s="53"/>
    </row>
    <row r="394" spans="1:43" s="2" customFormat="1" ht="51" customHeight="1">
      <c r="A394" s="120">
        <v>392</v>
      </c>
      <c r="B394" s="53"/>
      <c r="C394" s="53"/>
      <c r="D394" s="90"/>
      <c r="E394" s="122"/>
      <c r="F394" s="102" t="str">
        <f t="shared" si="12"/>
        <v/>
      </c>
      <c r="G394" s="53"/>
      <c r="H394" s="53"/>
      <c r="I394" s="53"/>
      <c r="J394" s="91"/>
      <c r="K394" s="53"/>
      <c r="L394" s="53"/>
      <c r="M394" s="53"/>
      <c r="N394" s="53"/>
      <c r="O394" s="53"/>
      <c r="P394" s="53"/>
      <c r="Q394" s="53"/>
      <c r="R394" s="59"/>
      <c r="S394" s="123"/>
      <c r="T394" s="123"/>
      <c r="U394" s="87"/>
      <c r="V394" s="87"/>
      <c r="W394" s="53"/>
      <c r="X394" s="102" t="str">
        <f>IFERROR(VLOOKUP(W394,Specifications!A:B,2,FALSE),"")</f>
        <v/>
      </c>
      <c r="Y394" s="92"/>
      <c r="Z394" s="53"/>
      <c r="AA394" s="53"/>
      <c r="AB394" s="53"/>
      <c r="AC394" s="59"/>
      <c r="AD394" s="59"/>
      <c r="AE394" s="59"/>
      <c r="AF394" s="53"/>
      <c r="AG394" s="58"/>
      <c r="AH394" s="53"/>
      <c r="AI394" s="102" t="str">
        <f t="shared" si="13"/>
        <v/>
      </c>
      <c r="AJ394" s="53"/>
      <c r="AK394" s="88"/>
      <c r="AL394" s="88"/>
      <c r="AM394" s="53"/>
      <c r="AN394" s="59"/>
      <c r="AO394" s="91"/>
      <c r="AP394" s="91"/>
      <c r="AQ394" s="53"/>
    </row>
    <row r="395" spans="1:43" s="2" customFormat="1" ht="51" customHeight="1">
      <c r="A395" s="120">
        <v>393</v>
      </c>
      <c r="B395" s="53"/>
      <c r="C395" s="53"/>
      <c r="D395" s="90"/>
      <c r="E395" s="122"/>
      <c r="F395" s="102" t="str">
        <f t="shared" si="12"/>
        <v/>
      </c>
      <c r="G395" s="53"/>
      <c r="H395" s="53"/>
      <c r="I395" s="53"/>
      <c r="J395" s="91"/>
      <c r="K395" s="53"/>
      <c r="L395" s="53"/>
      <c r="M395" s="53"/>
      <c r="N395" s="53"/>
      <c r="O395" s="53"/>
      <c r="P395" s="53"/>
      <c r="Q395" s="53"/>
      <c r="R395" s="59"/>
      <c r="S395" s="123"/>
      <c r="T395" s="123"/>
      <c r="U395" s="87"/>
      <c r="V395" s="87"/>
      <c r="W395" s="53"/>
      <c r="X395" s="102" t="str">
        <f>IFERROR(VLOOKUP(W395,Specifications!A:B,2,FALSE),"")</f>
        <v/>
      </c>
      <c r="Y395" s="92"/>
      <c r="Z395" s="53"/>
      <c r="AA395" s="53"/>
      <c r="AB395" s="53"/>
      <c r="AC395" s="59"/>
      <c r="AD395" s="59"/>
      <c r="AE395" s="59"/>
      <c r="AF395" s="53"/>
      <c r="AG395" s="58"/>
      <c r="AH395" s="53"/>
      <c r="AI395" s="102" t="str">
        <f t="shared" si="13"/>
        <v/>
      </c>
      <c r="AJ395" s="53"/>
      <c r="AK395" s="88"/>
      <c r="AL395" s="88"/>
      <c r="AM395" s="53"/>
      <c r="AN395" s="59"/>
      <c r="AO395" s="91"/>
      <c r="AP395" s="91"/>
      <c r="AQ395" s="53"/>
    </row>
    <row r="396" spans="1:43" s="2" customFormat="1" ht="51" customHeight="1">
      <c r="A396" s="120">
        <v>394</v>
      </c>
      <c r="B396" s="53"/>
      <c r="C396" s="53"/>
      <c r="D396" s="90"/>
      <c r="E396" s="122"/>
      <c r="F396" s="102" t="str">
        <f t="shared" si="12"/>
        <v/>
      </c>
      <c r="G396" s="53"/>
      <c r="H396" s="53"/>
      <c r="I396" s="53"/>
      <c r="J396" s="91"/>
      <c r="K396" s="53"/>
      <c r="L396" s="53"/>
      <c r="M396" s="53"/>
      <c r="N396" s="53"/>
      <c r="O396" s="53"/>
      <c r="P396" s="53"/>
      <c r="Q396" s="53"/>
      <c r="R396" s="59"/>
      <c r="S396" s="123"/>
      <c r="T396" s="123"/>
      <c r="U396" s="87"/>
      <c r="V396" s="87"/>
      <c r="W396" s="53"/>
      <c r="X396" s="102" t="str">
        <f>IFERROR(VLOOKUP(W396,Specifications!A:B,2,FALSE),"")</f>
        <v/>
      </c>
      <c r="Y396" s="92"/>
      <c r="Z396" s="53"/>
      <c r="AA396" s="53"/>
      <c r="AB396" s="53"/>
      <c r="AC396" s="59"/>
      <c r="AD396" s="59"/>
      <c r="AE396" s="59"/>
      <c r="AF396" s="53"/>
      <c r="AG396" s="58"/>
      <c r="AH396" s="53"/>
      <c r="AI396" s="102" t="str">
        <f t="shared" si="13"/>
        <v/>
      </c>
      <c r="AJ396" s="53"/>
      <c r="AK396" s="88"/>
      <c r="AL396" s="88"/>
      <c r="AM396" s="53"/>
      <c r="AN396" s="59"/>
      <c r="AO396" s="91"/>
      <c r="AP396" s="91"/>
      <c r="AQ396" s="53"/>
    </row>
    <row r="397" spans="1:43" s="2" customFormat="1" ht="51" customHeight="1">
      <c r="A397" s="120">
        <v>395</v>
      </c>
      <c r="B397" s="53"/>
      <c r="C397" s="53"/>
      <c r="D397" s="90"/>
      <c r="E397" s="122"/>
      <c r="F397" s="102" t="str">
        <f t="shared" si="12"/>
        <v/>
      </c>
      <c r="G397" s="53"/>
      <c r="H397" s="53"/>
      <c r="I397" s="53"/>
      <c r="J397" s="91"/>
      <c r="K397" s="53"/>
      <c r="L397" s="53"/>
      <c r="M397" s="53"/>
      <c r="N397" s="53"/>
      <c r="O397" s="53"/>
      <c r="P397" s="53"/>
      <c r="Q397" s="53"/>
      <c r="R397" s="59"/>
      <c r="S397" s="123"/>
      <c r="T397" s="123"/>
      <c r="U397" s="87"/>
      <c r="V397" s="87"/>
      <c r="W397" s="53"/>
      <c r="X397" s="102" t="str">
        <f>IFERROR(VLOOKUP(W397,Specifications!A:B,2,FALSE),"")</f>
        <v/>
      </c>
      <c r="Y397" s="92"/>
      <c r="Z397" s="53"/>
      <c r="AA397" s="53"/>
      <c r="AB397" s="53"/>
      <c r="AC397" s="59"/>
      <c r="AD397" s="59"/>
      <c r="AE397" s="59"/>
      <c r="AF397" s="53"/>
      <c r="AG397" s="58"/>
      <c r="AH397" s="53"/>
      <c r="AI397" s="102" t="str">
        <f t="shared" si="13"/>
        <v/>
      </c>
      <c r="AJ397" s="53"/>
      <c r="AK397" s="88"/>
      <c r="AL397" s="88"/>
      <c r="AM397" s="53"/>
      <c r="AN397" s="59"/>
      <c r="AO397" s="91"/>
      <c r="AP397" s="91"/>
      <c r="AQ397" s="53"/>
    </row>
    <row r="398" spans="1:43" s="2" customFormat="1" ht="51" customHeight="1">
      <c r="A398" s="120">
        <v>396</v>
      </c>
      <c r="B398" s="53"/>
      <c r="C398" s="53"/>
      <c r="D398" s="90"/>
      <c r="E398" s="122"/>
      <c r="F398" s="102" t="str">
        <f t="shared" si="12"/>
        <v/>
      </c>
      <c r="G398" s="53"/>
      <c r="H398" s="53"/>
      <c r="I398" s="53"/>
      <c r="J398" s="91"/>
      <c r="K398" s="53"/>
      <c r="L398" s="53"/>
      <c r="M398" s="53"/>
      <c r="N398" s="53"/>
      <c r="O398" s="53"/>
      <c r="P398" s="53"/>
      <c r="Q398" s="53"/>
      <c r="R398" s="59"/>
      <c r="S398" s="123"/>
      <c r="T398" s="123"/>
      <c r="U398" s="87"/>
      <c r="V398" s="87"/>
      <c r="W398" s="53"/>
      <c r="X398" s="102" t="str">
        <f>IFERROR(VLOOKUP(W398,Specifications!A:B,2,FALSE),"")</f>
        <v/>
      </c>
      <c r="Y398" s="92"/>
      <c r="Z398" s="53"/>
      <c r="AA398" s="53"/>
      <c r="AB398" s="53"/>
      <c r="AC398" s="59"/>
      <c r="AD398" s="59"/>
      <c r="AE398" s="59"/>
      <c r="AF398" s="53"/>
      <c r="AG398" s="58"/>
      <c r="AH398" s="53"/>
      <c r="AI398" s="102" t="str">
        <f t="shared" si="13"/>
        <v/>
      </c>
      <c r="AJ398" s="53"/>
      <c r="AK398" s="88"/>
      <c r="AL398" s="88"/>
      <c r="AM398" s="53"/>
      <c r="AN398" s="59"/>
      <c r="AO398" s="91"/>
      <c r="AP398" s="91"/>
      <c r="AQ398" s="53"/>
    </row>
    <row r="399" spans="1:43" s="2" customFormat="1" ht="51" customHeight="1">
      <c r="A399" s="120">
        <v>397</v>
      </c>
      <c r="B399" s="53"/>
      <c r="C399" s="53"/>
      <c r="D399" s="90"/>
      <c r="E399" s="122"/>
      <c r="F399" s="102" t="str">
        <f t="shared" si="12"/>
        <v/>
      </c>
      <c r="G399" s="53"/>
      <c r="H399" s="53"/>
      <c r="I399" s="53"/>
      <c r="J399" s="91"/>
      <c r="K399" s="53"/>
      <c r="L399" s="53"/>
      <c r="M399" s="53"/>
      <c r="N399" s="53"/>
      <c r="O399" s="53"/>
      <c r="P399" s="53"/>
      <c r="Q399" s="53"/>
      <c r="R399" s="59"/>
      <c r="S399" s="123"/>
      <c r="T399" s="123"/>
      <c r="U399" s="87"/>
      <c r="V399" s="87"/>
      <c r="W399" s="53"/>
      <c r="X399" s="102" t="str">
        <f>IFERROR(VLOOKUP(W399,Specifications!A:B,2,FALSE),"")</f>
        <v/>
      </c>
      <c r="Y399" s="92"/>
      <c r="Z399" s="53"/>
      <c r="AA399" s="53"/>
      <c r="AB399" s="53"/>
      <c r="AC399" s="59"/>
      <c r="AD399" s="59"/>
      <c r="AE399" s="59"/>
      <c r="AF399" s="53"/>
      <c r="AG399" s="58"/>
      <c r="AH399" s="53"/>
      <c r="AI399" s="102" t="str">
        <f t="shared" si="13"/>
        <v/>
      </c>
      <c r="AJ399" s="53"/>
      <c r="AK399" s="88"/>
      <c r="AL399" s="88"/>
      <c r="AM399" s="53"/>
      <c r="AN399" s="59"/>
      <c r="AO399" s="91"/>
      <c r="AP399" s="91"/>
      <c r="AQ399" s="53"/>
    </row>
    <row r="400" spans="1:43" s="2" customFormat="1" ht="51" customHeight="1">
      <c r="A400" s="120">
        <v>398</v>
      </c>
      <c r="B400" s="53"/>
      <c r="C400" s="53"/>
      <c r="D400" s="90"/>
      <c r="E400" s="122"/>
      <c r="F400" s="102" t="str">
        <f t="shared" si="12"/>
        <v/>
      </c>
      <c r="G400" s="53"/>
      <c r="H400" s="53"/>
      <c r="I400" s="53"/>
      <c r="J400" s="91"/>
      <c r="K400" s="53"/>
      <c r="L400" s="53"/>
      <c r="M400" s="53"/>
      <c r="N400" s="53"/>
      <c r="O400" s="53"/>
      <c r="P400" s="53"/>
      <c r="Q400" s="53"/>
      <c r="R400" s="59"/>
      <c r="S400" s="123"/>
      <c r="T400" s="123"/>
      <c r="U400" s="87"/>
      <c r="V400" s="87"/>
      <c r="W400" s="53"/>
      <c r="X400" s="102" t="str">
        <f>IFERROR(VLOOKUP(W400,Specifications!A:B,2,FALSE),"")</f>
        <v/>
      </c>
      <c r="Y400" s="92"/>
      <c r="Z400" s="53"/>
      <c r="AA400" s="53"/>
      <c r="AB400" s="53"/>
      <c r="AC400" s="59"/>
      <c r="AD400" s="59"/>
      <c r="AE400" s="59"/>
      <c r="AF400" s="53"/>
      <c r="AG400" s="58"/>
      <c r="AH400" s="53"/>
      <c r="AI400" s="102" t="str">
        <f t="shared" si="13"/>
        <v/>
      </c>
      <c r="AJ400" s="53"/>
      <c r="AK400" s="88"/>
      <c r="AL400" s="88"/>
      <c r="AM400" s="53"/>
      <c r="AN400" s="59"/>
      <c r="AO400" s="91"/>
      <c r="AP400" s="91"/>
      <c r="AQ400" s="53"/>
    </row>
    <row r="401" spans="1:43" s="2" customFormat="1" ht="51" customHeight="1">
      <c r="A401" s="120">
        <v>399</v>
      </c>
      <c r="B401" s="53"/>
      <c r="C401" s="53"/>
      <c r="D401" s="90"/>
      <c r="E401" s="122"/>
      <c r="F401" s="102" t="str">
        <f t="shared" si="12"/>
        <v/>
      </c>
      <c r="G401" s="53"/>
      <c r="H401" s="53"/>
      <c r="I401" s="53"/>
      <c r="J401" s="91"/>
      <c r="K401" s="53"/>
      <c r="L401" s="53"/>
      <c r="M401" s="53"/>
      <c r="N401" s="53"/>
      <c r="O401" s="53"/>
      <c r="P401" s="53"/>
      <c r="Q401" s="53"/>
      <c r="R401" s="59"/>
      <c r="S401" s="123"/>
      <c r="T401" s="123"/>
      <c r="U401" s="87"/>
      <c r="V401" s="87"/>
      <c r="W401" s="53"/>
      <c r="X401" s="102" t="str">
        <f>IFERROR(VLOOKUP(W401,Specifications!A:B,2,FALSE),"")</f>
        <v/>
      </c>
      <c r="Y401" s="92"/>
      <c r="Z401" s="53"/>
      <c r="AA401" s="53"/>
      <c r="AB401" s="53"/>
      <c r="AC401" s="59"/>
      <c r="AD401" s="59"/>
      <c r="AE401" s="59"/>
      <c r="AF401" s="53"/>
      <c r="AG401" s="58"/>
      <c r="AH401" s="53"/>
      <c r="AI401" s="102" t="str">
        <f t="shared" si="13"/>
        <v/>
      </c>
      <c r="AJ401" s="53"/>
      <c r="AK401" s="88"/>
      <c r="AL401" s="88"/>
      <c r="AM401" s="53"/>
      <c r="AN401" s="59"/>
      <c r="AO401" s="91"/>
      <c r="AP401" s="91"/>
      <c r="AQ401" s="53"/>
    </row>
    <row r="402" spans="1:43" s="2" customFormat="1" ht="51" customHeight="1">
      <c r="A402" s="120">
        <v>400</v>
      </c>
      <c r="B402" s="53"/>
      <c r="C402" s="53"/>
      <c r="D402" s="90"/>
      <c r="E402" s="122"/>
      <c r="F402" s="102" t="str">
        <f t="shared" si="12"/>
        <v/>
      </c>
      <c r="G402" s="53"/>
      <c r="H402" s="53"/>
      <c r="I402" s="53"/>
      <c r="J402" s="91"/>
      <c r="K402" s="53"/>
      <c r="L402" s="53"/>
      <c r="M402" s="53"/>
      <c r="N402" s="53"/>
      <c r="O402" s="53"/>
      <c r="P402" s="53"/>
      <c r="Q402" s="53"/>
      <c r="R402" s="59"/>
      <c r="S402" s="123"/>
      <c r="T402" s="123"/>
      <c r="U402" s="87"/>
      <c r="V402" s="87"/>
      <c r="W402" s="53"/>
      <c r="X402" s="102" t="str">
        <f>IFERROR(VLOOKUP(W402,Specifications!A:B,2,FALSE),"")</f>
        <v/>
      </c>
      <c r="Y402" s="92"/>
      <c r="Z402" s="53"/>
      <c r="AA402" s="53"/>
      <c r="AB402" s="53"/>
      <c r="AC402" s="59"/>
      <c r="AD402" s="59"/>
      <c r="AE402" s="59"/>
      <c r="AF402" s="53"/>
      <c r="AG402" s="58"/>
      <c r="AH402" s="53"/>
      <c r="AI402" s="102" t="str">
        <f t="shared" si="13"/>
        <v/>
      </c>
      <c r="AJ402" s="53"/>
      <c r="AK402" s="88"/>
      <c r="AL402" s="88"/>
      <c r="AM402" s="53"/>
      <c r="AN402" s="59"/>
      <c r="AO402" s="91"/>
      <c r="AP402" s="91"/>
      <c r="AQ402" s="53"/>
    </row>
    <row r="403" spans="1:43" s="2" customFormat="1" ht="51" customHeight="1">
      <c r="A403" s="120">
        <v>401</v>
      </c>
      <c r="B403" s="53"/>
      <c r="C403" s="53"/>
      <c r="D403" s="90"/>
      <c r="E403" s="122"/>
      <c r="F403" s="102" t="str">
        <f t="shared" si="12"/>
        <v/>
      </c>
      <c r="G403" s="53"/>
      <c r="H403" s="53"/>
      <c r="I403" s="53"/>
      <c r="J403" s="91"/>
      <c r="K403" s="53"/>
      <c r="L403" s="53"/>
      <c r="M403" s="53"/>
      <c r="N403" s="53"/>
      <c r="O403" s="53"/>
      <c r="P403" s="53"/>
      <c r="Q403" s="53"/>
      <c r="R403" s="59"/>
      <c r="S403" s="123"/>
      <c r="T403" s="123"/>
      <c r="U403" s="87"/>
      <c r="V403" s="87"/>
      <c r="W403" s="53"/>
      <c r="X403" s="102" t="str">
        <f>IFERROR(VLOOKUP(W403,Specifications!A:B,2,FALSE),"")</f>
        <v/>
      </c>
      <c r="Y403" s="92"/>
      <c r="Z403" s="53"/>
      <c r="AA403" s="53"/>
      <c r="AB403" s="53"/>
      <c r="AC403" s="59"/>
      <c r="AD403" s="59"/>
      <c r="AE403" s="59"/>
      <c r="AF403" s="53"/>
      <c r="AG403" s="58"/>
      <c r="AH403" s="53"/>
      <c r="AI403" s="102" t="str">
        <f t="shared" si="13"/>
        <v/>
      </c>
      <c r="AJ403" s="53"/>
      <c r="AK403" s="88"/>
      <c r="AL403" s="88"/>
      <c r="AM403" s="53"/>
      <c r="AN403" s="59"/>
      <c r="AO403" s="91"/>
      <c r="AP403" s="91"/>
      <c r="AQ403" s="53"/>
    </row>
    <row r="404" spans="1:43" s="2" customFormat="1" ht="51" customHeight="1">
      <c r="A404" s="120">
        <v>402</v>
      </c>
      <c r="B404" s="53"/>
      <c r="C404" s="53"/>
      <c r="D404" s="90"/>
      <c r="E404" s="122"/>
      <c r="F404" s="102" t="str">
        <f t="shared" si="12"/>
        <v/>
      </c>
      <c r="G404" s="53"/>
      <c r="H404" s="53"/>
      <c r="I404" s="53"/>
      <c r="J404" s="91"/>
      <c r="K404" s="53"/>
      <c r="L404" s="53"/>
      <c r="M404" s="53"/>
      <c r="N404" s="53"/>
      <c r="O404" s="53"/>
      <c r="P404" s="53"/>
      <c r="Q404" s="53"/>
      <c r="R404" s="59"/>
      <c r="S404" s="123"/>
      <c r="T404" s="123"/>
      <c r="U404" s="87"/>
      <c r="V404" s="87"/>
      <c r="W404" s="53"/>
      <c r="X404" s="102" t="str">
        <f>IFERROR(VLOOKUP(W404,Specifications!A:B,2,FALSE),"")</f>
        <v/>
      </c>
      <c r="Y404" s="92"/>
      <c r="Z404" s="53"/>
      <c r="AA404" s="53"/>
      <c r="AB404" s="53"/>
      <c r="AC404" s="59"/>
      <c r="AD404" s="59"/>
      <c r="AE404" s="59"/>
      <c r="AF404" s="53"/>
      <c r="AG404" s="58"/>
      <c r="AH404" s="53"/>
      <c r="AI404" s="102" t="str">
        <f t="shared" si="13"/>
        <v/>
      </c>
      <c r="AJ404" s="53"/>
      <c r="AK404" s="88"/>
      <c r="AL404" s="88"/>
      <c r="AM404" s="53"/>
      <c r="AN404" s="59"/>
      <c r="AO404" s="91"/>
      <c r="AP404" s="91"/>
      <c r="AQ404" s="53"/>
    </row>
    <row r="405" spans="1:43" s="2" customFormat="1" ht="51" customHeight="1">
      <c r="A405" s="120">
        <v>403</v>
      </c>
      <c r="B405" s="53"/>
      <c r="C405" s="53"/>
      <c r="D405" s="90"/>
      <c r="E405" s="122"/>
      <c r="F405" s="102" t="str">
        <f t="shared" si="12"/>
        <v/>
      </c>
      <c r="G405" s="53"/>
      <c r="H405" s="53"/>
      <c r="I405" s="53"/>
      <c r="J405" s="91"/>
      <c r="K405" s="53"/>
      <c r="L405" s="53"/>
      <c r="M405" s="53"/>
      <c r="N405" s="53"/>
      <c r="O405" s="53"/>
      <c r="P405" s="53"/>
      <c r="Q405" s="53"/>
      <c r="R405" s="59"/>
      <c r="S405" s="123"/>
      <c r="T405" s="123"/>
      <c r="U405" s="87"/>
      <c r="V405" s="87"/>
      <c r="W405" s="53"/>
      <c r="X405" s="102" t="str">
        <f>IFERROR(VLOOKUP(W405,Specifications!A:B,2,FALSE),"")</f>
        <v/>
      </c>
      <c r="Y405" s="92"/>
      <c r="Z405" s="53"/>
      <c r="AA405" s="53"/>
      <c r="AB405" s="53"/>
      <c r="AC405" s="59"/>
      <c r="AD405" s="59"/>
      <c r="AE405" s="59"/>
      <c r="AF405" s="53"/>
      <c r="AG405" s="58"/>
      <c r="AH405" s="53"/>
      <c r="AI405" s="102" t="str">
        <f t="shared" si="13"/>
        <v/>
      </c>
      <c r="AJ405" s="53"/>
      <c r="AK405" s="88"/>
      <c r="AL405" s="88"/>
      <c r="AM405" s="53"/>
      <c r="AN405" s="59"/>
      <c r="AO405" s="91"/>
      <c r="AP405" s="91"/>
      <c r="AQ405" s="53"/>
    </row>
    <row r="406" spans="1:43" s="2" customFormat="1" ht="51" customHeight="1">
      <c r="A406" s="120">
        <v>404</v>
      </c>
      <c r="B406" s="53"/>
      <c r="C406" s="53"/>
      <c r="D406" s="90"/>
      <c r="E406" s="122"/>
      <c r="F406" s="102" t="str">
        <f t="shared" si="12"/>
        <v/>
      </c>
      <c r="G406" s="53"/>
      <c r="H406" s="53"/>
      <c r="I406" s="53"/>
      <c r="J406" s="91"/>
      <c r="K406" s="53"/>
      <c r="L406" s="53"/>
      <c r="M406" s="53"/>
      <c r="N406" s="53"/>
      <c r="O406" s="53"/>
      <c r="P406" s="53"/>
      <c r="Q406" s="53"/>
      <c r="R406" s="59"/>
      <c r="S406" s="123"/>
      <c r="T406" s="123"/>
      <c r="U406" s="87"/>
      <c r="V406" s="87"/>
      <c r="W406" s="53"/>
      <c r="X406" s="102" t="str">
        <f>IFERROR(VLOOKUP(W406,Specifications!A:B,2,FALSE),"")</f>
        <v/>
      </c>
      <c r="Y406" s="92"/>
      <c r="Z406" s="53"/>
      <c r="AA406" s="53"/>
      <c r="AB406" s="53"/>
      <c r="AC406" s="59"/>
      <c r="AD406" s="59"/>
      <c r="AE406" s="59"/>
      <c r="AF406" s="53"/>
      <c r="AG406" s="58"/>
      <c r="AH406" s="53"/>
      <c r="AI406" s="102" t="str">
        <f t="shared" si="13"/>
        <v/>
      </c>
      <c r="AJ406" s="53"/>
      <c r="AK406" s="88"/>
      <c r="AL406" s="88"/>
      <c r="AM406" s="53"/>
      <c r="AN406" s="59"/>
      <c r="AO406" s="91"/>
      <c r="AP406" s="91"/>
      <c r="AQ406" s="53"/>
    </row>
    <row r="407" spans="1:43" s="2" customFormat="1" ht="51" customHeight="1">
      <c r="A407" s="120">
        <v>405</v>
      </c>
      <c r="B407" s="53"/>
      <c r="C407" s="53"/>
      <c r="D407" s="90"/>
      <c r="E407" s="122"/>
      <c r="F407" s="102" t="str">
        <f t="shared" si="12"/>
        <v/>
      </c>
      <c r="G407" s="53"/>
      <c r="H407" s="53"/>
      <c r="I407" s="53"/>
      <c r="J407" s="91"/>
      <c r="K407" s="53"/>
      <c r="L407" s="53"/>
      <c r="M407" s="53"/>
      <c r="N407" s="53"/>
      <c r="O407" s="53"/>
      <c r="P407" s="53"/>
      <c r="Q407" s="53"/>
      <c r="R407" s="59"/>
      <c r="S407" s="123"/>
      <c r="T407" s="123"/>
      <c r="U407" s="87"/>
      <c r="V407" s="87"/>
      <c r="W407" s="53"/>
      <c r="X407" s="102" t="str">
        <f>IFERROR(VLOOKUP(W407,Specifications!A:B,2,FALSE),"")</f>
        <v/>
      </c>
      <c r="Y407" s="92"/>
      <c r="Z407" s="53"/>
      <c r="AA407" s="53"/>
      <c r="AB407" s="53"/>
      <c r="AC407" s="59"/>
      <c r="AD407" s="59"/>
      <c r="AE407" s="59"/>
      <c r="AF407" s="53"/>
      <c r="AG407" s="58"/>
      <c r="AH407" s="53"/>
      <c r="AI407" s="102" t="str">
        <f t="shared" si="13"/>
        <v/>
      </c>
      <c r="AJ407" s="53"/>
      <c r="AK407" s="88"/>
      <c r="AL407" s="88"/>
      <c r="AM407" s="53"/>
      <c r="AN407" s="59"/>
      <c r="AO407" s="91"/>
      <c r="AP407" s="91"/>
      <c r="AQ407" s="53"/>
    </row>
    <row r="408" spans="1:43" s="2" customFormat="1" ht="51" customHeight="1">
      <c r="A408" s="120">
        <v>406</v>
      </c>
      <c r="B408" s="53"/>
      <c r="C408" s="53"/>
      <c r="D408" s="90"/>
      <c r="E408" s="122"/>
      <c r="F408" s="102" t="str">
        <f t="shared" si="12"/>
        <v/>
      </c>
      <c r="G408" s="53"/>
      <c r="H408" s="53"/>
      <c r="I408" s="53"/>
      <c r="J408" s="91"/>
      <c r="K408" s="53"/>
      <c r="L408" s="53"/>
      <c r="M408" s="53"/>
      <c r="N408" s="53"/>
      <c r="O408" s="53"/>
      <c r="P408" s="53"/>
      <c r="Q408" s="53"/>
      <c r="R408" s="59"/>
      <c r="S408" s="123"/>
      <c r="T408" s="123"/>
      <c r="U408" s="87"/>
      <c r="V408" s="87"/>
      <c r="W408" s="53"/>
      <c r="X408" s="102" t="str">
        <f>IFERROR(VLOOKUP(W408,Specifications!A:B,2,FALSE),"")</f>
        <v/>
      </c>
      <c r="Y408" s="92"/>
      <c r="Z408" s="53"/>
      <c r="AA408" s="53"/>
      <c r="AB408" s="53"/>
      <c r="AC408" s="59"/>
      <c r="AD408" s="59"/>
      <c r="AE408" s="59"/>
      <c r="AF408" s="53"/>
      <c r="AG408" s="58"/>
      <c r="AH408" s="53"/>
      <c r="AI408" s="102" t="str">
        <f t="shared" si="13"/>
        <v/>
      </c>
      <c r="AJ408" s="53"/>
      <c r="AK408" s="88"/>
      <c r="AL408" s="88"/>
      <c r="AM408" s="53"/>
      <c r="AN408" s="59"/>
      <c r="AO408" s="91"/>
      <c r="AP408" s="91"/>
      <c r="AQ408" s="53"/>
    </row>
    <row r="409" spans="1:43" s="2" customFormat="1" ht="51" customHeight="1">
      <c r="A409" s="120">
        <v>407</v>
      </c>
      <c r="B409" s="53"/>
      <c r="C409" s="53"/>
      <c r="D409" s="90"/>
      <c r="E409" s="122"/>
      <c r="F409" s="102" t="str">
        <f t="shared" si="12"/>
        <v/>
      </c>
      <c r="G409" s="53"/>
      <c r="H409" s="53"/>
      <c r="I409" s="53"/>
      <c r="J409" s="91"/>
      <c r="K409" s="53"/>
      <c r="L409" s="53"/>
      <c r="M409" s="53"/>
      <c r="N409" s="53"/>
      <c r="O409" s="53"/>
      <c r="P409" s="53"/>
      <c r="Q409" s="53"/>
      <c r="R409" s="59"/>
      <c r="S409" s="123"/>
      <c r="T409" s="123"/>
      <c r="U409" s="87"/>
      <c r="V409" s="87"/>
      <c r="W409" s="53"/>
      <c r="X409" s="102" t="str">
        <f>IFERROR(VLOOKUP(W409,Specifications!A:B,2,FALSE),"")</f>
        <v/>
      </c>
      <c r="Y409" s="92"/>
      <c r="Z409" s="53"/>
      <c r="AA409" s="53"/>
      <c r="AB409" s="53"/>
      <c r="AC409" s="59"/>
      <c r="AD409" s="59"/>
      <c r="AE409" s="59"/>
      <c r="AF409" s="53"/>
      <c r="AG409" s="58"/>
      <c r="AH409" s="53"/>
      <c r="AI409" s="102" t="str">
        <f t="shared" si="13"/>
        <v/>
      </c>
      <c r="AJ409" s="53"/>
      <c r="AK409" s="88"/>
      <c r="AL409" s="88"/>
      <c r="AM409" s="53"/>
      <c r="AN409" s="59"/>
      <c r="AO409" s="91"/>
      <c r="AP409" s="91"/>
      <c r="AQ409" s="53"/>
    </row>
    <row r="410" spans="1:43" s="2" customFormat="1" ht="51" customHeight="1">
      <c r="A410" s="120">
        <v>408</v>
      </c>
      <c r="B410" s="53"/>
      <c r="C410" s="53"/>
      <c r="D410" s="90"/>
      <c r="E410" s="122"/>
      <c r="F410" s="102" t="str">
        <f t="shared" si="12"/>
        <v/>
      </c>
      <c r="G410" s="53"/>
      <c r="H410" s="53"/>
      <c r="I410" s="53"/>
      <c r="J410" s="91"/>
      <c r="K410" s="53"/>
      <c r="L410" s="53"/>
      <c r="M410" s="53"/>
      <c r="N410" s="53"/>
      <c r="O410" s="53"/>
      <c r="P410" s="53"/>
      <c r="Q410" s="53"/>
      <c r="R410" s="59"/>
      <c r="S410" s="123"/>
      <c r="T410" s="123"/>
      <c r="U410" s="87"/>
      <c r="V410" s="87"/>
      <c r="W410" s="53"/>
      <c r="X410" s="102" t="str">
        <f>IFERROR(VLOOKUP(W410,Specifications!A:B,2,FALSE),"")</f>
        <v/>
      </c>
      <c r="Y410" s="92"/>
      <c r="Z410" s="53"/>
      <c r="AA410" s="53"/>
      <c r="AB410" s="53"/>
      <c r="AC410" s="59"/>
      <c r="AD410" s="59"/>
      <c r="AE410" s="59"/>
      <c r="AF410" s="53"/>
      <c r="AG410" s="58"/>
      <c r="AH410" s="53"/>
      <c r="AI410" s="102" t="str">
        <f t="shared" si="13"/>
        <v/>
      </c>
      <c r="AJ410" s="53"/>
      <c r="AK410" s="88"/>
      <c r="AL410" s="88"/>
      <c r="AM410" s="53"/>
      <c r="AN410" s="59"/>
      <c r="AO410" s="91"/>
      <c r="AP410" s="91"/>
      <c r="AQ410" s="53"/>
    </row>
    <row r="411" spans="1:43" s="2" customFormat="1" ht="51" customHeight="1">
      <c r="A411" s="120">
        <v>409</v>
      </c>
      <c r="B411" s="53"/>
      <c r="C411" s="53"/>
      <c r="D411" s="90"/>
      <c r="E411" s="122"/>
      <c r="F411" s="102" t="str">
        <f t="shared" si="12"/>
        <v/>
      </c>
      <c r="G411" s="53"/>
      <c r="H411" s="53"/>
      <c r="I411" s="53"/>
      <c r="J411" s="91"/>
      <c r="K411" s="53"/>
      <c r="L411" s="53"/>
      <c r="M411" s="53"/>
      <c r="N411" s="53"/>
      <c r="O411" s="53"/>
      <c r="P411" s="53"/>
      <c r="Q411" s="53"/>
      <c r="R411" s="59"/>
      <c r="S411" s="123"/>
      <c r="T411" s="123"/>
      <c r="U411" s="87"/>
      <c r="V411" s="87"/>
      <c r="W411" s="53"/>
      <c r="X411" s="102" t="str">
        <f>IFERROR(VLOOKUP(W411,Specifications!A:B,2,FALSE),"")</f>
        <v/>
      </c>
      <c r="Y411" s="92"/>
      <c r="Z411" s="53"/>
      <c r="AA411" s="53"/>
      <c r="AB411" s="53"/>
      <c r="AC411" s="59"/>
      <c r="AD411" s="59"/>
      <c r="AE411" s="59"/>
      <c r="AF411" s="53"/>
      <c r="AG411" s="58"/>
      <c r="AH411" s="53"/>
      <c r="AI411" s="102" t="str">
        <f t="shared" si="13"/>
        <v/>
      </c>
      <c r="AJ411" s="53"/>
      <c r="AK411" s="88"/>
      <c r="AL411" s="88"/>
      <c r="AM411" s="53"/>
      <c r="AN411" s="59"/>
      <c r="AO411" s="91"/>
      <c r="AP411" s="91"/>
      <c r="AQ411" s="53"/>
    </row>
    <row r="412" spans="1:43" s="2" customFormat="1" ht="51" customHeight="1">
      <c r="A412" s="120">
        <v>410</v>
      </c>
      <c r="B412" s="53"/>
      <c r="C412" s="53"/>
      <c r="D412" s="90"/>
      <c r="E412" s="122"/>
      <c r="F412" s="102" t="str">
        <f t="shared" si="12"/>
        <v/>
      </c>
      <c r="G412" s="53"/>
      <c r="H412" s="53"/>
      <c r="I412" s="53"/>
      <c r="J412" s="91"/>
      <c r="K412" s="53"/>
      <c r="L412" s="53"/>
      <c r="M412" s="53"/>
      <c r="N412" s="53"/>
      <c r="O412" s="53"/>
      <c r="P412" s="53"/>
      <c r="Q412" s="53"/>
      <c r="R412" s="59"/>
      <c r="S412" s="123"/>
      <c r="T412" s="123"/>
      <c r="U412" s="87"/>
      <c r="V412" s="87"/>
      <c r="W412" s="53"/>
      <c r="X412" s="102" t="str">
        <f>IFERROR(VLOOKUP(W412,Specifications!A:B,2,FALSE),"")</f>
        <v/>
      </c>
      <c r="Y412" s="92"/>
      <c r="Z412" s="53"/>
      <c r="AA412" s="53"/>
      <c r="AB412" s="53"/>
      <c r="AC412" s="59"/>
      <c r="AD412" s="59"/>
      <c r="AE412" s="59"/>
      <c r="AF412" s="53"/>
      <c r="AG412" s="58"/>
      <c r="AH412" s="53"/>
      <c r="AI412" s="102" t="str">
        <f t="shared" si="13"/>
        <v/>
      </c>
      <c r="AJ412" s="53"/>
      <c r="AK412" s="88"/>
      <c r="AL412" s="88"/>
      <c r="AM412" s="53"/>
      <c r="AN412" s="59"/>
      <c r="AO412" s="91"/>
      <c r="AP412" s="91"/>
      <c r="AQ412" s="53"/>
    </row>
    <row r="413" spans="1:43" s="2" customFormat="1" ht="51" customHeight="1">
      <c r="A413" s="120">
        <v>411</v>
      </c>
      <c r="B413" s="53"/>
      <c r="C413" s="53"/>
      <c r="D413" s="90"/>
      <c r="E413" s="122"/>
      <c r="F413" s="102" t="str">
        <f t="shared" si="12"/>
        <v/>
      </c>
      <c r="G413" s="53"/>
      <c r="H413" s="53"/>
      <c r="I413" s="53"/>
      <c r="J413" s="91"/>
      <c r="K413" s="53"/>
      <c r="L413" s="53"/>
      <c r="M413" s="53"/>
      <c r="N413" s="53"/>
      <c r="O413" s="53"/>
      <c r="P413" s="53"/>
      <c r="Q413" s="53"/>
      <c r="R413" s="59"/>
      <c r="S413" s="123"/>
      <c r="T413" s="123"/>
      <c r="U413" s="87"/>
      <c r="V413" s="87"/>
      <c r="W413" s="53"/>
      <c r="X413" s="102" t="str">
        <f>IFERROR(VLOOKUP(W413,Specifications!A:B,2,FALSE),"")</f>
        <v/>
      </c>
      <c r="Y413" s="92"/>
      <c r="Z413" s="53"/>
      <c r="AA413" s="53"/>
      <c r="AB413" s="53"/>
      <c r="AC413" s="59"/>
      <c r="AD413" s="59"/>
      <c r="AE413" s="59"/>
      <c r="AF413" s="53"/>
      <c r="AG413" s="58"/>
      <c r="AH413" s="53"/>
      <c r="AI413" s="102" t="str">
        <f t="shared" si="13"/>
        <v/>
      </c>
      <c r="AJ413" s="53"/>
      <c r="AK413" s="88"/>
      <c r="AL413" s="88"/>
      <c r="AM413" s="53"/>
      <c r="AN413" s="59"/>
      <c r="AO413" s="91"/>
      <c r="AP413" s="91"/>
      <c r="AQ413" s="53"/>
    </row>
    <row r="414" spans="1:43" s="2" customFormat="1" ht="51" customHeight="1">
      <c r="A414" s="120">
        <v>412</v>
      </c>
      <c r="B414" s="53"/>
      <c r="C414" s="53"/>
      <c r="D414" s="90"/>
      <c r="E414" s="122"/>
      <c r="F414" s="102" t="str">
        <f t="shared" si="12"/>
        <v/>
      </c>
      <c r="G414" s="53"/>
      <c r="H414" s="53"/>
      <c r="I414" s="53"/>
      <c r="J414" s="91"/>
      <c r="K414" s="53"/>
      <c r="L414" s="53"/>
      <c r="M414" s="53"/>
      <c r="N414" s="53"/>
      <c r="O414" s="53"/>
      <c r="P414" s="53"/>
      <c r="Q414" s="53"/>
      <c r="R414" s="59"/>
      <c r="S414" s="123"/>
      <c r="T414" s="123"/>
      <c r="U414" s="87"/>
      <c r="V414" s="87"/>
      <c r="W414" s="53"/>
      <c r="X414" s="102" t="str">
        <f>IFERROR(VLOOKUP(W414,Specifications!A:B,2,FALSE),"")</f>
        <v/>
      </c>
      <c r="Y414" s="92"/>
      <c r="Z414" s="53"/>
      <c r="AA414" s="53"/>
      <c r="AB414" s="53"/>
      <c r="AC414" s="59"/>
      <c r="AD414" s="59"/>
      <c r="AE414" s="59"/>
      <c r="AF414" s="53"/>
      <c r="AG414" s="58"/>
      <c r="AH414" s="53"/>
      <c r="AI414" s="102" t="str">
        <f t="shared" si="13"/>
        <v/>
      </c>
      <c r="AJ414" s="53"/>
      <c r="AK414" s="88"/>
      <c r="AL414" s="88"/>
      <c r="AM414" s="53"/>
      <c r="AN414" s="59"/>
      <c r="AO414" s="91"/>
      <c r="AP414" s="91"/>
      <c r="AQ414" s="53"/>
    </row>
    <row r="415" spans="1:43" s="2" customFormat="1" ht="51" customHeight="1">
      <c r="A415" s="120">
        <v>413</v>
      </c>
      <c r="B415" s="53"/>
      <c r="C415" s="53"/>
      <c r="D415" s="90"/>
      <c r="E415" s="122"/>
      <c r="F415" s="102" t="str">
        <f t="shared" si="12"/>
        <v/>
      </c>
      <c r="G415" s="53"/>
      <c r="H415" s="53"/>
      <c r="I415" s="53"/>
      <c r="J415" s="91"/>
      <c r="K415" s="53"/>
      <c r="L415" s="53"/>
      <c r="M415" s="53"/>
      <c r="N415" s="53"/>
      <c r="O415" s="53"/>
      <c r="P415" s="53"/>
      <c r="Q415" s="53"/>
      <c r="R415" s="59"/>
      <c r="S415" s="123"/>
      <c r="T415" s="123"/>
      <c r="U415" s="87"/>
      <c r="V415" s="87"/>
      <c r="W415" s="53"/>
      <c r="X415" s="102" t="str">
        <f>IFERROR(VLOOKUP(W415,Specifications!A:B,2,FALSE),"")</f>
        <v/>
      </c>
      <c r="Y415" s="92"/>
      <c r="Z415" s="53"/>
      <c r="AA415" s="53"/>
      <c r="AB415" s="53"/>
      <c r="AC415" s="59"/>
      <c r="AD415" s="59"/>
      <c r="AE415" s="59"/>
      <c r="AF415" s="53"/>
      <c r="AG415" s="58"/>
      <c r="AH415" s="53"/>
      <c r="AI415" s="102" t="str">
        <f t="shared" si="13"/>
        <v/>
      </c>
      <c r="AJ415" s="53"/>
      <c r="AK415" s="88"/>
      <c r="AL415" s="88"/>
      <c r="AM415" s="53"/>
      <c r="AN415" s="59"/>
      <c r="AO415" s="91"/>
      <c r="AP415" s="91"/>
      <c r="AQ415" s="53"/>
    </row>
    <row r="416" spans="1:43" s="2" customFormat="1" ht="51" customHeight="1">
      <c r="A416" s="120">
        <v>414</v>
      </c>
      <c r="B416" s="53"/>
      <c r="C416" s="53"/>
      <c r="D416" s="90"/>
      <c r="E416" s="122"/>
      <c r="F416" s="102" t="str">
        <f t="shared" si="12"/>
        <v/>
      </c>
      <c r="G416" s="53"/>
      <c r="H416" s="53"/>
      <c r="I416" s="53"/>
      <c r="J416" s="91"/>
      <c r="K416" s="53"/>
      <c r="L416" s="53"/>
      <c r="M416" s="53"/>
      <c r="N416" s="53"/>
      <c r="O416" s="53"/>
      <c r="P416" s="53"/>
      <c r="Q416" s="53"/>
      <c r="R416" s="59"/>
      <c r="S416" s="123"/>
      <c r="T416" s="123"/>
      <c r="U416" s="87"/>
      <c r="V416" s="87"/>
      <c r="W416" s="53"/>
      <c r="X416" s="102" t="str">
        <f>IFERROR(VLOOKUP(W416,Specifications!A:B,2,FALSE),"")</f>
        <v/>
      </c>
      <c r="Y416" s="92"/>
      <c r="Z416" s="53"/>
      <c r="AA416" s="53"/>
      <c r="AB416" s="53"/>
      <c r="AC416" s="59"/>
      <c r="AD416" s="59"/>
      <c r="AE416" s="59"/>
      <c r="AF416" s="53"/>
      <c r="AG416" s="58"/>
      <c r="AH416" s="53"/>
      <c r="AI416" s="102" t="str">
        <f t="shared" si="13"/>
        <v/>
      </c>
      <c r="AJ416" s="53"/>
      <c r="AK416" s="88"/>
      <c r="AL416" s="88"/>
      <c r="AM416" s="53"/>
      <c r="AN416" s="59"/>
      <c r="AO416" s="91"/>
      <c r="AP416" s="91"/>
      <c r="AQ416" s="53"/>
    </row>
    <row r="417" spans="1:43" s="2" customFormat="1" ht="51" customHeight="1">
      <c r="A417" s="120">
        <v>415</v>
      </c>
      <c r="B417" s="53"/>
      <c r="C417" s="53"/>
      <c r="D417" s="90"/>
      <c r="E417" s="122"/>
      <c r="F417" s="102" t="str">
        <f t="shared" si="12"/>
        <v/>
      </c>
      <c r="G417" s="53"/>
      <c r="H417" s="53"/>
      <c r="I417" s="53"/>
      <c r="J417" s="91"/>
      <c r="K417" s="53"/>
      <c r="L417" s="53"/>
      <c r="M417" s="53"/>
      <c r="N417" s="53"/>
      <c r="O417" s="53"/>
      <c r="P417" s="53"/>
      <c r="Q417" s="53"/>
      <c r="R417" s="59"/>
      <c r="S417" s="123"/>
      <c r="T417" s="123"/>
      <c r="U417" s="87"/>
      <c r="V417" s="87"/>
      <c r="W417" s="53"/>
      <c r="X417" s="102" t="str">
        <f>IFERROR(VLOOKUP(W417,Specifications!A:B,2,FALSE),"")</f>
        <v/>
      </c>
      <c r="Y417" s="92"/>
      <c r="Z417" s="53"/>
      <c r="AA417" s="53"/>
      <c r="AB417" s="53"/>
      <c r="AC417" s="59"/>
      <c r="AD417" s="59"/>
      <c r="AE417" s="59"/>
      <c r="AF417" s="53"/>
      <c r="AG417" s="58"/>
      <c r="AH417" s="53"/>
      <c r="AI417" s="102" t="str">
        <f t="shared" si="13"/>
        <v/>
      </c>
      <c r="AJ417" s="53"/>
      <c r="AK417" s="88"/>
      <c r="AL417" s="88"/>
      <c r="AM417" s="53"/>
      <c r="AN417" s="59"/>
      <c r="AO417" s="91"/>
      <c r="AP417" s="91"/>
      <c r="AQ417" s="53"/>
    </row>
    <row r="418" spans="1:43" s="2" customFormat="1" ht="51" customHeight="1">
      <c r="A418" s="120">
        <v>416</v>
      </c>
      <c r="B418" s="53"/>
      <c r="C418" s="53"/>
      <c r="D418" s="90"/>
      <c r="E418" s="122"/>
      <c r="F418" s="102" t="str">
        <f t="shared" si="12"/>
        <v/>
      </c>
      <c r="G418" s="53"/>
      <c r="H418" s="53"/>
      <c r="I418" s="53"/>
      <c r="J418" s="91"/>
      <c r="K418" s="53"/>
      <c r="L418" s="53"/>
      <c r="M418" s="53"/>
      <c r="N418" s="53"/>
      <c r="O418" s="53"/>
      <c r="P418" s="53"/>
      <c r="Q418" s="53"/>
      <c r="R418" s="59"/>
      <c r="S418" s="123"/>
      <c r="T418" s="123"/>
      <c r="U418" s="87"/>
      <c r="V418" s="87"/>
      <c r="W418" s="53"/>
      <c r="X418" s="102" t="str">
        <f>IFERROR(VLOOKUP(W418,Specifications!A:B,2,FALSE),"")</f>
        <v/>
      </c>
      <c r="Y418" s="92"/>
      <c r="Z418" s="53"/>
      <c r="AA418" s="53"/>
      <c r="AB418" s="53"/>
      <c r="AC418" s="59"/>
      <c r="AD418" s="59"/>
      <c r="AE418" s="59"/>
      <c r="AF418" s="53"/>
      <c r="AG418" s="58"/>
      <c r="AH418" s="53"/>
      <c r="AI418" s="102" t="str">
        <f t="shared" si="13"/>
        <v/>
      </c>
      <c r="AJ418" s="53"/>
      <c r="AK418" s="88"/>
      <c r="AL418" s="88"/>
      <c r="AM418" s="53"/>
      <c r="AN418" s="59"/>
      <c r="AO418" s="91"/>
      <c r="AP418" s="91"/>
      <c r="AQ418" s="53"/>
    </row>
    <row r="419" spans="1:43" s="2" customFormat="1" ht="51" customHeight="1">
      <c r="A419" s="120">
        <v>417</v>
      </c>
      <c r="B419" s="53"/>
      <c r="C419" s="53"/>
      <c r="D419" s="90"/>
      <c r="E419" s="122"/>
      <c r="F419" s="102" t="str">
        <f t="shared" si="12"/>
        <v/>
      </c>
      <c r="G419" s="53"/>
      <c r="H419" s="53"/>
      <c r="I419" s="53"/>
      <c r="J419" s="91"/>
      <c r="K419" s="53"/>
      <c r="L419" s="53"/>
      <c r="M419" s="53"/>
      <c r="N419" s="53"/>
      <c r="O419" s="53"/>
      <c r="P419" s="53"/>
      <c r="Q419" s="53"/>
      <c r="R419" s="59"/>
      <c r="S419" s="123"/>
      <c r="T419" s="123"/>
      <c r="U419" s="87"/>
      <c r="V419" s="87"/>
      <c r="W419" s="53"/>
      <c r="X419" s="102" t="str">
        <f>IFERROR(VLOOKUP(W419,Specifications!A:B,2,FALSE),"")</f>
        <v/>
      </c>
      <c r="Y419" s="92"/>
      <c r="Z419" s="53"/>
      <c r="AA419" s="53"/>
      <c r="AB419" s="53"/>
      <c r="AC419" s="59"/>
      <c r="AD419" s="59"/>
      <c r="AE419" s="59"/>
      <c r="AF419" s="53"/>
      <c r="AG419" s="58"/>
      <c r="AH419" s="53"/>
      <c r="AI419" s="102" t="str">
        <f t="shared" si="13"/>
        <v/>
      </c>
      <c r="AJ419" s="53"/>
      <c r="AK419" s="88"/>
      <c r="AL419" s="88"/>
      <c r="AM419" s="53"/>
      <c r="AN419" s="59"/>
      <c r="AO419" s="91"/>
      <c r="AP419" s="91"/>
      <c r="AQ419" s="53"/>
    </row>
    <row r="420" spans="1:43" s="2" customFormat="1" ht="51" customHeight="1">
      <c r="A420" s="120">
        <v>418</v>
      </c>
      <c r="B420" s="53"/>
      <c r="C420" s="53"/>
      <c r="D420" s="90"/>
      <c r="E420" s="122"/>
      <c r="F420" s="102" t="str">
        <f t="shared" si="12"/>
        <v/>
      </c>
      <c r="G420" s="53"/>
      <c r="H420" s="53"/>
      <c r="I420" s="53"/>
      <c r="J420" s="91"/>
      <c r="K420" s="53"/>
      <c r="L420" s="53"/>
      <c r="M420" s="53"/>
      <c r="N420" s="53"/>
      <c r="O420" s="53"/>
      <c r="P420" s="53"/>
      <c r="Q420" s="53"/>
      <c r="R420" s="59"/>
      <c r="S420" s="123"/>
      <c r="T420" s="123"/>
      <c r="U420" s="87"/>
      <c r="V420" s="87"/>
      <c r="W420" s="53"/>
      <c r="X420" s="102" t="str">
        <f>IFERROR(VLOOKUP(W420,Specifications!A:B,2,FALSE),"")</f>
        <v/>
      </c>
      <c r="Y420" s="92"/>
      <c r="Z420" s="53"/>
      <c r="AA420" s="53"/>
      <c r="AB420" s="53"/>
      <c r="AC420" s="59"/>
      <c r="AD420" s="59"/>
      <c r="AE420" s="59"/>
      <c r="AF420" s="53"/>
      <c r="AG420" s="58"/>
      <c r="AH420" s="53"/>
      <c r="AI420" s="102" t="str">
        <f t="shared" si="13"/>
        <v/>
      </c>
      <c r="AJ420" s="53"/>
      <c r="AK420" s="88"/>
      <c r="AL420" s="88"/>
      <c r="AM420" s="53"/>
      <c r="AN420" s="59"/>
      <c r="AO420" s="91"/>
      <c r="AP420" s="91"/>
      <c r="AQ420" s="53"/>
    </row>
    <row r="421" spans="1:43" s="2" customFormat="1" ht="51" customHeight="1">
      <c r="A421" s="120">
        <v>419</v>
      </c>
      <c r="B421" s="53"/>
      <c r="C421" s="53"/>
      <c r="D421" s="90"/>
      <c r="E421" s="122"/>
      <c r="F421" s="102" t="str">
        <f t="shared" si="12"/>
        <v/>
      </c>
      <c r="G421" s="53"/>
      <c r="H421" s="53"/>
      <c r="I421" s="53"/>
      <c r="J421" s="91"/>
      <c r="K421" s="53"/>
      <c r="L421" s="53"/>
      <c r="M421" s="53"/>
      <c r="N421" s="53"/>
      <c r="O421" s="53"/>
      <c r="P421" s="53"/>
      <c r="Q421" s="53"/>
      <c r="R421" s="59"/>
      <c r="S421" s="123"/>
      <c r="T421" s="123"/>
      <c r="U421" s="87"/>
      <c r="V421" s="87"/>
      <c r="W421" s="53"/>
      <c r="X421" s="102" t="str">
        <f>IFERROR(VLOOKUP(W421,Specifications!A:B,2,FALSE),"")</f>
        <v/>
      </c>
      <c r="Y421" s="92"/>
      <c r="Z421" s="53"/>
      <c r="AA421" s="53"/>
      <c r="AB421" s="53"/>
      <c r="AC421" s="59"/>
      <c r="AD421" s="59"/>
      <c r="AE421" s="59"/>
      <c r="AF421" s="53"/>
      <c r="AG421" s="58"/>
      <c r="AH421" s="53"/>
      <c r="AI421" s="102" t="str">
        <f t="shared" si="13"/>
        <v/>
      </c>
      <c r="AJ421" s="53"/>
      <c r="AK421" s="88"/>
      <c r="AL421" s="88"/>
      <c r="AM421" s="53"/>
      <c r="AN421" s="59"/>
      <c r="AO421" s="91"/>
      <c r="AP421" s="91"/>
      <c r="AQ421" s="53"/>
    </row>
    <row r="422" spans="1:43" s="2" customFormat="1" ht="51" customHeight="1">
      <c r="A422" s="120">
        <v>420</v>
      </c>
      <c r="B422" s="53"/>
      <c r="C422" s="53"/>
      <c r="D422" s="90"/>
      <c r="E422" s="122"/>
      <c r="F422" s="102" t="str">
        <f t="shared" si="12"/>
        <v/>
      </c>
      <c r="G422" s="53"/>
      <c r="H422" s="53"/>
      <c r="I422" s="53"/>
      <c r="J422" s="91"/>
      <c r="K422" s="53"/>
      <c r="L422" s="53"/>
      <c r="M422" s="53"/>
      <c r="N422" s="53"/>
      <c r="O422" s="53"/>
      <c r="P422" s="53"/>
      <c r="Q422" s="53"/>
      <c r="R422" s="59"/>
      <c r="S422" s="123"/>
      <c r="T422" s="123"/>
      <c r="U422" s="87"/>
      <c r="V422" s="87"/>
      <c r="W422" s="53"/>
      <c r="X422" s="102" t="str">
        <f>IFERROR(VLOOKUP(W422,Specifications!A:B,2,FALSE),"")</f>
        <v/>
      </c>
      <c r="Y422" s="92"/>
      <c r="Z422" s="53"/>
      <c r="AA422" s="53"/>
      <c r="AB422" s="53"/>
      <c r="AC422" s="59"/>
      <c r="AD422" s="59"/>
      <c r="AE422" s="59"/>
      <c r="AF422" s="53"/>
      <c r="AG422" s="58"/>
      <c r="AH422" s="53"/>
      <c r="AI422" s="102" t="str">
        <f t="shared" si="13"/>
        <v/>
      </c>
      <c r="AJ422" s="53"/>
      <c r="AK422" s="88"/>
      <c r="AL422" s="88"/>
      <c r="AM422" s="53"/>
      <c r="AN422" s="59"/>
      <c r="AO422" s="91"/>
      <c r="AP422" s="91"/>
      <c r="AQ422" s="53"/>
    </row>
    <row r="423" spans="1:43" s="2" customFormat="1" ht="51" customHeight="1">
      <c r="A423" s="120">
        <v>421</v>
      </c>
      <c r="B423" s="53"/>
      <c r="C423" s="53"/>
      <c r="D423" s="90"/>
      <c r="E423" s="122"/>
      <c r="F423" s="102" t="str">
        <f t="shared" si="12"/>
        <v/>
      </c>
      <c r="G423" s="53"/>
      <c r="H423" s="53"/>
      <c r="I423" s="53"/>
      <c r="J423" s="91"/>
      <c r="K423" s="53"/>
      <c r="L423" s="53"/>
      <c r="M423" s="53"/>
      <c r="N423" s="53"/>
      <c r="O423" s="53"/>
      <c r="P423" s="53"/>
      <c r="Q423" s="53"/>
      <c r="R423" s="59"/>
      <c r="S423" s="123"/>
      <c r="T423" s="123"/>
      <c r="U423" s="87"/>
      <c r="V423" s="87"/>
      <c r="W423" s="53"/>
      <c r="X423" s="102" t="str">
        <f>IFERROR(VLOOKUP(W423,Specifications!A:B,2,FALSE),"")</f>
        <v/>
      </c>
      <c r="Y423" s="92"/>
      <c r="Z423" s="53"/>
      <c r="AA423" s="53"/>
      <c r="AB423" s="53"/>
      <c r="AC423" s="59"/>
      <c r="AD423" s="59"/>
      <c r="AE423" s="59"/>
      <c r="AF423" s="53"/>
      <c r="AG423" s="58"/>
      <c r="AH423" s="53"/>
      <c r="AI423" s="102" t="str">
        <f t="shared" si="13"/>
        <v/>
      </c>
      <c r="AJ423" s="53"/>
      <c r="AK423" s="88"/>
      <c r="AL423" s="88"/>
      <c r="AM423" s="53"/>
      <c r="AN423" s="59"/>
      <c r="AO423" s="91"/>
      <c r="AP423" s="91"/>
      <c r="AQ423" s="53"/>
    </row>
    <row r="424" spans="1:43" s="2" customFormat="1" ht="51" customHeight="1">
      <c r="A424" s="120">
        <v>422</v>
      </c>
      <c r="B424" s="53"/>
      <c r="C424" s="53"/>
      <c r="D424" s="90"/>
      <c r="E424" s="122"/>
      <c r="F424" s="102" t="str">
        <f t="shared" si="12"/>
        <v/>
      </c>
      <c r="G424" s="53"/>
      <c r="H424" s="53"/>
      <c r="I424" s="53"/>
      <c r="J424" s="91"/>
      <c r="K424" s="53"/>
      <c r="L424" s="53"/>
      <c r="M424" s="53"/>
      <c r="N424" s="53"/>
      <c r="O424" s="53"/>
      <c r="P424" s="53"/>
      <c r="Q424" s="53"/>
      <c r="R424" s="59"/>
      <c r="S424" s="123"/>
      <c r="T424" s="123"/>
      <c r="U424" s="87"/>
      <c r="V424" s="87"/>
      <c r="W424" s="53"/>
      <c r="X424" s="102" t="str">
        <f>IFERROR(VLOOKUP(W424,Specifications!A:B,2,FALSE),"")</f>
        <v/>
      </c>
      <c r="Y424" s="92"/>
      <c r="Z424" s="53"/>
      <c r="AA424" s="53"/>
      <c r="AB424" s="53"/>
      <c r="AC424" s="59"/>
      <c r="AD424" s="59"/>
      <c r="AE424" s="59"/>
      <c r="AF424" s="53"/>
      <c r="AG424" s="58"/>
      <c r="AH424" s="53"/>
      <c r="AI424" s="102" t="str">
        <f t="shared" si="13"/>
        <v/>
      </c>
      <c r="AJ424" s="53"/>
      <c r="AK424" s="88"/>
      <c r="AL424" s="88"/>
      <c r="AM424" s="53"/>
      <c r="AN424" s="59"/>
      <c r="AO424" s="91"/>
      <c r="AP424" s="91"/>
      <c r="AQ424" s="53"/>
    </row>
    <row r="425" spans="1:43" s="2" customFormat="1" ht="51" customHeight="1">
      <c r="A425" s="120">
        <v>423</v>
      </c>
      <c r="B425" s="53"/>
      <c r="C425" s="53"/>
      <c r="D425" s="90"/>
      <c r="E425" s="122"/>
      <c r="F425" s="102" t="str">
        <f t="shared" si="12"/>
        <v/>
      </c>
      <c r="G425" s="53"/>
      <c r="H425" s="53"/>
      <c r="I425" s="53"/>
      <c r="J425" s="91"/>
      <c r="K425" s="53"/>
      <c r="L425" s="53"/>
      <c r="M425" s="53"/>
      <c r="N425" s="53"/>
      <c r="O425" s="53"/>
      <c r="P425" s="53"/>
      <c r="Q425" s="53"/>
      <c r="R425" s="59"/>
      <c r="S425" s="123"/>
      <c r="T425" s="123"/>
      <c r="U425" s="87"/>
      <c r="V425" s="87"/>
      <c r="W425" s="53"/>
      <c r="X425" s="102" t="str">
        <f>IFERROR(VLOOKUP(W425,Specifications!A:B,2,FALSE),"")</f>
        <v/>
      </c>
      <c r="Y425" s="92"/>
      <c r="Z425" s="53"/>
      <c r="AA425" s="53"/>
      <c r="AB425" s="53"/>
      <c r="AC425" s="59"/>
      <c r="AD425" s="59"/>
      <c r="AE425" s="59"/>
      <c r="AF425" s="53"/>
      <c r="AG425" s="58"/>
      <c r="AH425" s="53"/>
      <c r="AI425" s="102" t="str">
        <f t="shared" si="13"/>
        <v/>
      </c>
      <c r="AJ425" s="53"/>
      <c r="AK425" s="88"/>
      <c r="AL425" s="88"/>
      <c r="AM425" s="53"/>
      <c r="AN425" s="59"/>
      <c r="AO425" s="91"/>
      <c r="AP425" s="91"/>
      <c r="AQ425" s="53"/>
    </row>
    <row r="426" spans="1:43" s="2" customFormat="1" ht="51" customHeight="1">
      <c r="A426" s="120">
        <v>424</v>
      </c>
      <c r="B426" s="53"/>
      <c r="C426" s="53"/>
      <c r="D426" s="90"/>
      <c r="E426" s="122"/>
      <c r="F426" s="102" t="str">
        <f t="shared" si="12"/>
        <v/>
      </c>
      <c r="G426" s="53"/>
      <c r="H426" s="53"/>
      <c r="I426" s="53"/>
      <c r="J426" s="91"/>
      <c r="K426" s="53"/>
      <c r="L426" s="53"/>
      <c r="M426" s="53"/>
      <c r="N426" s="53"/>
      <c r="O426" s="53"/>
      <c r="P426" s="53"/>
      <c r="Q426" s="53"/>
      <c r="R426" s="59"/>
      <c r="S426" s="123"/>
      <c r="T426" s="123"/>
      <c r="U426" s="87"/>
      <c r="V426" s="87"/>
      <c r="W426" s="53"/>
      <c r="X426" s="102" t="str">
        <f>IFERROR(VLOOKUP(W426,Specifications!A:B,2,FALSE),"")</f>
        <v/>
      </c>
      <c r="Y426" s="92"/>
      <c r="Z426" s="53"/>
      <c r="AA426" s="53"/>
      <c r="AB426" s="53"/>
      <c r="AC426" s="59"/>
      <c r="AD426" s="59"/>
      <c r="AE426" s="59"/>
      <c r="AF426" s="53"/>
      <c r="AG426" s="58"/>
      <c r="AH426" s="53"/>
      <c r="AI426" s="102" t="str">
        <f t="shared" si="13"/>
        <v/>
      </c>
      <c r="AJ426" s="53"/>
      <c r="AK426" s="88"/>
      <c r="AL426" s="88"/>
      <c r="AM426" s="53"/>
      <c r="AN426" s="59"/>
      <c r="AO426" s="91"/>
      <c r="AP426" s="91"/>
      <c r="AQ426" s="53"/>
    </row>
    <row r="427" spans="1:43" s="2" customFormat="1" ht="51" customHeight="1">
      <c r="A427" s="120">
        <v>425</v>
      </c>
      <c r="B427" s="53"/>
      <c r="C427" s="53"/>
      <c r="D427" s="90"/>
      <c r="E427" s="122"/>
      <c r="F427" s="102" t="str">
        <f t="shared" si="12"/>
        <v/>
      </c>
      <c r="G427" s="53"/>
      <c r="H427" s="53"/>
      <c r="I427" s="53"/>
      <c r="J427" s="91"/>
      <c r="K427" s="53"/>
      <c r="L427" s="53"/>
      <c r="M427" s="53"/>
      <c r="N427" s="53"/>
      <c r="O427" s="53"/>
      <c r="P427" s="53"/>
      <c r="Q427" s="53"/>
      <c r="R427" s="59"/>
      <c r="S427" s="123"/>
      <c r="T427" s="123"/>
      <c r="U427" s="87"/>
      <c r="V427" s="87"/>
      <c r="W427" s="53"/>
      <c r="X427" s="102" t="str">
        <f>IFERROR(VLOOKUP(W427,Specifications!A:B,2,FALSE),"")</f>
        <v/>
      </c>
      <c r="Y427" s="92"/>
      <c r="Z427" s="53"/>
      <c r="AA427" s="53"/>
      <c r="AB427" s="53"/>
      <c r="AC427" s="59"/>
      <c r="AD427" s="59"/>
      <c r="AE427" s="59"/>
      <c r="AF427" s="53"/>
      <c r="AG427" s="58"/>
      <c r="AH427" s="53"/>
      <c r="AI427" s="102" t="str">
        <f t="shared" si="13"/>
        <v/>
      </c>
      <c r="AJ427" s="53"/>
      <c r="AK427" s="88"/>
      <c r="AL427" s="88"/>
      <c r="AM427" s="53"/>
      <c r="AN427" s="59"/>
      <c r="AO427" s="91"/>
      <c r="AP427" s="91"/>
      <c r="AQ427" s="53"/>
    </row>
    <row r="428" spans="1:43" s="2" customFormat="1" ht="51" customHeight="1">
      <c r="A428" s="120">
        <v>426</v>
      </c>
      <c r="B428" s="53"/>
      <c r="C428" s="53"/>
      <c r="D428" s="90"/>
      <c r="E428" s="122"/>
      <c r="F428" s="102" t="str">
        <f t="shared" si="12"/>
        <v/>
      </c>
      <c r="G428" s="53"/>
      <c r="H428" s="53"/>
      <c r="I428" s="53"/>
      <c r="J428" s="91"/>
      <c r="K428" s="53"/>
      <c r="L428" s="53"/>
      <c r="M428" s="53"/>
      <c r="N428" s="53"/>
      <c r="O428" s="53"/>
      <c r="P428" s="53"/>
      <c r="Q428" s="53"/>
      <c r="R428" s="59"/>
      <c r="S428" s="123"/>
      <c r="T428" s="123"/>
      <c r="U428" s="87"/>
      <c r="V428" s="87"/>
      <c r="W428" s="53"/>
      <c r="X428" s="102" t="str">
        <f>IFERROR(VLOOKUP(W428,Specifications!A:B,2,FALSE),"")</f>
        <v/>
      </c>
      <c r="Y428" s="92"/>
      <c r="Z428" s="53"/>
      <c r="AA428" s="53"/>
      <c r="AB428" s="53"/>
      <c r="AC428" s="59"/>
      <c r="AD428" s="59"/>
      <c r="AE428" s="59"/>
      <c r="AF428" s="53"/>
      <c r="AG428" s="58"/>
      <c r="AH428" s="53"/>
      <c r="AI428" s="102" t="str">
        <f t="shared" si="13"/>
        <v/>
      </c>
      <c r="AJ428" s="53"/>
      <c r="AK428" s="88"/>
      <c r="AL428" s="88"/>
      <c r="AM428" s="53"/>
      <c r="AN428" s="59"/>
      <c r="AO428" s="91"/>
      <c r="AP428" s="91"/>
      <c r="AQ428" s="53"/>
    </row>
    <row r="429" spans="1:43" s="2" customFormat="1" ht="51" customHeight="1">
      <c r="A429" s="120">
        <v>427</v>
      </c>
      <c r="B429" s="53"/>
      <c r="C429" s="53"/>
      <c r="D429" s="90"/>
      <c r="E429" s="122"/>
      <c r="F429" s="102" t="str">
        <f t="shared" si="12"/>
        <v/>
      </c>
      <c r="G429" s="53"/>
      <c r="H429" s="53"/>
      <c r="I429" s="53"/>
      <c r="J429" s="91"/>
      <c r="K429" s="53"/>
      <c r="L429" s="53"/>
      <c r="M429" s="53"/>
      <c r="N429" s="53"/>
      <c r="O429" s="53"/>
      <c r="P429" s="53"/>
      <c r="Q429" s="53"/>
      <c r="R429" s="59"/>
      <c r="S429" s="123"/>
      <c r="T429" s="123"/>
      <c r="U429" s="87"/>
      <c r="V429" s="87"/>
      <c r="W429" s="53"/>
      <c r="X429" s="102" t="str">
        <f>IFERROR(VLOOKUP(W429,Specifications!A:B,2,FALSE),"")</f>
        <v/>
      </c>
      <c r="Y429" s="92"/>
      <c r="Z429" s="53"/>
      <c r="AA429" s="53"/>
      <c r="AB429" s="53"/>
      <c r="AC429" s="59"/>
      <c r="AD429" s="59"/>
      <c r="AE429" s="59"/>
      <c r="AF429" s="53"/>
      <c r="AG429" s="58"/>
      <c r="AH429" s="53"/>
      <c r="AI429" s="102" t="str">
        <f t="shared" si="13"/>
        <v/>
      </c>
      <c r="AJ429" s="53"/>
      <c r="AK429" s="88"/>
      <c r="AL429" s="88"/>
      <c r="AM429" s="53"/>
      <c r="AN429" s="59"/>
      <c r="AO429" s="91"/>
      <c r="AP429" s="91"/>
      <c r="AQ429" s="53"/>
    </row>
    <row r="430" spans="1:43" s="2" customFormat="1" ht="51" customHeight="1">
      <c r="A430" s="120">
        <v>428</v>
      </c>
      <c r="B430" s="53"/>
      <c r="C430" s="53"/>
      <c r="D430" s="90"/>
      <c r="E430" s="122"/>
      <c r="F430" s="102" t="str">
        <f t="shared" si="12"/>
        <v/>
      </c>
      <c r="G430" s="53"/>
      <c r="H430" s="53"/>
      <c r="I430" s="53"/>
      <c r="J430" s="91"/>
      <c r="K430" s="53"/>
      <c r="L430" s="53"/>
      <c r="M430" s="53"/>
      <c r="N430" s="53"/>
      <c r="O430" s="53"/>
      <c r="P430" s="53"/>
      <c r="Q430" s="53"/>
      <c r="R430" s="59"/>
      <c r="S430" s="123"/>
      <c r="T430" s="123"/>
      <c r="U430" s="87"/>
      <c r="V430" s="87"/>
      <c r="W430" s="53"/>
      <c r="X430" s="102" t="str">
        <f>IFERROR(VLOOKUP(W430,Specifications!A:B,2,FALSE),"")</f>
        <v/>
      </c>
      <c r="Y430" s="92"/>
      <c r="Z430" s="53"/>
      <c r="AA430" s="53"/>
      <c r="AB430" s="53"/>
      <c r="AC430" s="59"/>
      <c r="AD430" s="59"/>
      <c r="AE430" s="59"/>
      <c r="AF430" s="53"/>
      <c r="AG430" s="58"/>
      <c r="AH430" s="53"/>
      <c r="AI430" s="102" t="str">
        <f t="shared" si="13"/>
        <v/>
      </c>
      <c r="AJ430" s="53"/>
      <c r="AK430" s="88"/>
      <c r="AL430" s="88"/>
      <c r="AM430" s="53"/>
      <c r="AN430" s="59"/>
      <c r="AO430" s="91"/>
      <c r="AP430" s="91"/>
      <c r="AQ430" s="53"/>
    </row>
    <row r="431" spans="1:43" s="2" customFormat="1" ht="51" customHeight="1">
      <c r="A431" s="120">
        <v>429</v>
      </c>
      <c r="B431" s="53"/>
      <c r="C431" s="53"/>
      <c r="D431" s="90"/>
      <c r="E431" s="122"/>
      <c r="F431" s="102" t="str">
        <f t="shared" si="12"/>
        <v/>
      </c>
      <c r="G431" s="53"/>
      <c r="H431" s="53"/>
      <c r="I431" s="53"/>
      <c r="J431" s="91"/>
      <c r="K431" s="53"/>
      <c r="L431" s="53"/>
      <c r="M431" s="53"/>
      <c r="N431" s="53"/>
      <c r="O431" s="53"/>
      <c r="P431" s="53"/>
      <c r="Q431" s="53"/>
      <c r="R431" s="59"/>
      <c r="S431" s="123"/>
      <c r="T431" s="123"/>
      <c r="U431" s="87"/>
      <c r="V431" s="87"/>
      <c r="W431" s="53"/>
      <c r="X431" s="102" t="str">
        <f>IFERROR(VLOOKUP(W431,Specifications!A:B,2,FALSE),"")</f>
        <v/>
      </c>
      <c r="Y431" s="92"/>
      <c r="Z431" s="53"/>
      <c r="AA431" s="53"/>
      <c r="AB431" s="53"/>
      <c r="AC431" s="59"/>
      <c r="AD431" s="59"/>
      <c r="AE431" s="59"/>
      <c r="AF431" s="53"/>
      <c r="AG431" s="58"/>
      <c r="AH431" s="53"/>
      <c r="AI431" s="102" t="str">
        <f t="shared" si="13"/>
        <v/>
      </c>
      <c r="AJ431" s="53"/>
      <c r="AK431" s="88"/>
      <c r="AL431" s="88"/>
      <c r="AM431" s="53"/>
      <c r="AN431" s="59"/>
      <c r="AO431" s="91"/>
      <c r="AP431" s="91"/>
      <c r="AQ431" s="53"/>
    </row>
    <row r="432" spans="1:43" s="2" customFormat="1" ht="51" customHeight="1">
      <c r="A432" s="120">
        <v>430</v>
      </c>
      <c r="B432" s="53"/>
      <c r="C432" s="53"/>
      <c r="D432" s="90"/>
      <c r="E432" s="122"/>
      <c r="F432" s="102" t="str">
        <f t="shared" si="12"/>
        <v/>
      </c>
      <c r="G432" s="53"/>
      <c r="H432" s="53"/>
      <c r="I432" s="53"/>
      <c r="J432" s="91"/>
      <c r="K432" s="53"/>
      <c r="L432" s="53"/>
      <c r="M432" s="53"/>
      <c r="N432" s="53"/>
      <c r="O432" s="53"/>
      <c r="P432" s="53"/>
      <c r="Q432" s="53"/>
      <c r="R432" s="59"/>
      <c r="S432" s="123"/>
      <c r="T432" s="123"/>
      <c r="U432" s="87"/>
      <c r="V432" s="87"/>
      <c r="W432" s="53"/>
      <c r="X432" s="102" t="str">
        <f>IFERROR(VLOOKUP(W432,Specifications!A:B,2,FALSE),"")</f>
        <v/>
      </c>
      <c r="Y432" s="92"/>
      <c r="Z432" s="53"/>
      <c r="AA432" s="53"/>
      <c r="AB432" s="53"/>
      <c r="AC432" s="59"/>
      <c r="AD432" s="59"/>
      <c r="AE432" s="59"/>
      <c r="AF432" s="53"/>
      <c r="AG432" s="58"/>
      <c r="AH432" s="53"/>
      <c r="AI432" s="102" t="str">
        <f t="shared" si="13"/>
        <v/>
      </c>
      <c r="AJ432" s="53"/>
      <c r="AK432" s="88"/>
      <c r="AL432" s="88"/>
      <c r="AM432" s="53"/>
      <c r="AN432" s="59"/>
      <c r="AO432" s="91"/>
      <c r="AP432" s="91"/>
      <c r="AQ432" s="53"/>
    </row>
    <row r="433" spans="1:43" s="2" customFormat="1" ht="51" customHeight="1">
      <c r="A433" s="120">
        <v>431</v>
      </c>
      <c r="B433" s="53"/>
      <c r="C433" s="53"/>
      <c r="D433" s="90"/>
      <c r="E433" s="122"/>
      <c r="F433" s="102" t="str">
        <f t="shared" si="12"/>
        <v/>
      </c>
      <c r="G433" s="53"/>
      <c r="H433" s="53"/>
      <c r="I433" s="53"/>
      <c r="J433" s="91"/>
      <c r="K433" s="53"/>
      <c r="L433" s="53"/>
      <c r="M433" s="53"/>
      <c r="N433" s="53"/>
      <c r="O433" s="53"/>
      <c r="P433" s="53"/>
      <c r="Q433" s="53"/>
      <c r="R433" s="59"/>
      <c r="S433" s="123"/>
      <c r="T433" s="123"/>
      <c r="U433" s="87"/>
      <c r="V433" s="87"/>
      <c r="W433" s="53"/>
      <c r="X433" s="102" t="str">
        <f>IFERROR(VLOOKUP(W433,Specifications!A:B,2,FALSE),"")</f>
        <v/>
      </c>
      <c r="Y433" s="92"/>
      <c r="Z433" s="53"/>
      <c r="AA433" s="53"/>
      <c r="AB433" s="53"/>
      <c r="AC433" s="59"/>
      <c r="AD433" s="59"/>
      <c r="AE433" s="59"/>
      <c r="AF433" s="53"/>
      <c r="AG433" s="58"/>
      <c r="AH433" s="53"/>
      <c r="AI433" s="102" t="str">
        <f t="shared" si="13"/>
        <v/>
      </c>
      <c r="AJ433" s="53"/>
      <c r="AK433" s="88"/>
      <c r="AL433" s="88"/>
      <c r="AM433" s="53"/>
      <c r="AN433" s="59"/>
      <c r="AO433" s="91"/>
      <c r="AP433" s="91"/>
      <c r="AQ433" s="53"/>
    </row>
    <row r="434" spans="1:43" s="2" customFormat="1" ht="51" customHeight="1">
      <c r="A434" s="120">
        <v>432</v>
      </c>
      <c r="B434" s="53"/>
      <c r="C434" s="53"/>
      <c r="D434" s="90"/>
      <c r="E434" s="122"/>
      <c r="F434" s="102" t="str">
        <f t="shared" si="12"/>
        <v/>
      </c>
      <c r="G434" s="53"/>
      <c r="H434" s="53"/>
      <c r="I434" s="53"/>
      <c r="J434" s="91"/>
      <c r="K434" s="53"/>
      <c r="L434" s="53"/>
      <c r="M434" s="53"/>
      <c r="N434" s="53"/>
      <c r="O434" s="53"/>
      <c r="P434" s="53"/>
      <c r="Q434" s="53"/>
      <c r="R434" s="59"/>
      <c r="S434" s="123"/>
      <c r="T434" s="123"/>
      <c r="U434" s="87"/>
      <c r="V434" s="87"/>
      <c r="W434" s="53"/>
      <c r="X434" s="102" t="str">
        <f>IFERROR(VLOOKUP(W434,Specifications!A:B,2,FALSE),"")</f>
        <v/>
      </c>
      <c r="Y434" s="92"/>
      <c r="Z434" s="53"/>
      <c r="AA434" s="53"/>
      <c r="AB434" s="53"/>
      <c r="AC434" s="59"/>
      <c r="AD434" s="59"/>
      <c r="AE434" s="59"/>
      <c r="AF434" s="53"/>
      <c r="AG434" s="58"/>
      <c r="AH434" s="53"/>
      <c r="AI434" s="102" t="str">
        <f t="shared" si="13"/>
        <v/>
      </c>
      <c r="AJ434" s="53"/>
      <c r="AK434" s="88"/>
      <c r="AL434" s="88"/>
      <c r="AM434" s="53"/>
      <c r="AN434" s="59"/>
      <c r="AO434" s="91"/>
      <c r="AP434" s="91"/>
      <c r="AQ434" s="53"/>
    </row>
    <row r="435" spans="1:43" s="2" customFormat="1" ht="51" customHeight="1">
      <c r="A435" s="120">
        <v>433</v>
      </c>
      <c r="B435" s="53"/>
      <c r="C435" s="53"/>
      <c r="D435" s="90"/>
      <c r="E435" s="122"/>
      <c r="F435" s="102" t="str">
        <f t="shared" si="12"/>
        <v/>
      </c>
      <c r="G435" s="53"/>
      <c r="H435" s="53"/>
      <c r="I435" s="53"/>
      <c r="J435" s="91"/>
      <c r="K435" s="53"/>
      <c r="L435" s="53"/>
      <c r="M435" s="53"/>
      <c r="N435" s="53"/>
      <c r="O435" s="53"/>
      <c r="P435" s="53"/>
      <c r="Q435" s="53"/>
      <c r="R435" s="59"/>
      <c r="S435" s="123"/>
      <c r="T435" s="123"/>
      <c r="U435" s="87"/>
      <c r="V435" s="87"/>
      <c r="W435" s="53"/>
      <c r="X435" s="102" t="str">
        <f>IFERROR(VLOOKUP(W435,Specifications!A:B,2,FALSE),"")</f>
        <v/>
      </c>
      <c r="Y435" s="92"/>
      <c r="Z435" s="53"/>
      <c r="AA435" s="53"/>
      <c r="AB435" s="53"/>
      <c r="AC435" s="59"/>
      <c r="AD435" s="59"/>
      <c r="AE435" s="59"/>
      <c r="AF435" s="53"/>
      <c r="AG435" s="58"/>
      <c r="AH435" s="53"/>
      <c r="AI435" s="102" t="str">
        <f t="shared" si="13"/>
        <v/>
      </c>
      <c r="AJ435" s="53"/>
      <c r="AK435" s="88"/>
      <c r="AL435" s="88"/>
      <c r="AM435" s="53"/>
      <c r="AN435" s="59"/>
      <c r="AO435" s="91"/>
      <c r="AP435" s="91"/>
      <c r="AQ435" s="53"/>
    </row>
    <row r="436" spans="1:43" s="2" customFormat="1" ht="51" customHeight="1">
      <c r="A436" s="120">
        <v>434</v>
      </c>
      <c r="B436" s="53"/>
      <c r="C436" s="53"/>
      <c r="D436" s="90"/>
      <c r="E436" s="122"/>
      <c r="F436" s="102" t="str">
        <f t="shared" si="12"/>
        <v/>
      </c>
      <c r="G436" s="53"/>
      <c r="H436" s="53"/>
      <c r="I436" s="53"/>
      <c r="J436" s="91"/>
      <c r="K436" s="53"/>
      <c r="L436" s="53"/>
      <c r="M436" s="53"/>
      <c r="N436" s="53"/>
      <c r="O436" s="53"/>
      <c r="P436" s="53"/>
      <c r="Q436" s="53"/>
      <c r="R436" s="59"/>
      <c r="S436" s="123"/>
      <c r="T436" s="123"/>
      <c r="U436" s="87"/>
      <c r="V436" s="87"/>
      <c r="W436" s="53"/>
      <c r="X436" s="102" t="str">
        <f>IFERROR(VLOOKUP(W436,Specifications!A:B,2,FALSE),"")</f>
        <v/>
      </c>
      <c r="Y436" s="92"/>
      <c r="Z436" s="53"/>
      <c r="AA436" s="53"/>
      <c r="AB436" s="53"/>
      <c r="AC436" s="59"/>
      <c r="AD436" s="59"/>
      <c r="AE436" s="59"/>
      <c r="AF436" s="53"/>
      <c r="AG436" s="58"/>
      <c r="AH436" s="53"/>
      <c r="AI436" s="102" t="str">
        <f t="shared" si="13"/>
        <v/>
      </c>
      <c r="AJ436" s="53"/>
      <c r="AK436" s="88"/>
      <c r="AL436" s="88"/>
      <c r="AM436" s="53"/>
      <c r="AN436" s="59"/>
      <c r="AO436" s="91"/>
      <c r="AP436" s="91"/>
      <c r="AQ436" s="53"/>
    </row>
    <row r="437" spans="1:43" s="2" customFormat="1" ht="51" customHeight="1">
      <c r="A437" s="120">
        <v>435</v>
      </c>
      <c r="B437" s="53"/>
      <c r="C437" s="53"/>
      <c r="D437" s="90"/>
      <c r="E437" s="122"/>
      <c r="F437" s="102" t="str">
        <f t="shared" si="12"/>
        <v/>
      </c>
      <c r="G437" s="53"/>
      <c r="H437" s="53"/>
      <c r="I437" s="53"/>
      <c r="J437" s="91"/>
      <c r="K437" s="53"/>
      <c r="L437" s="53"/>
      <c r="M437" s="53"/>
      <c r="N437" s="53"/>
      <c r="O437" s="53"/>
      <c r="P437" s="53"/>
      <c r="Q437" s="53"/>
      <c r="R437" s="59"/>
      <c r="S437" s="123"/>
      <c r="T437" s="123"/>
      <c r="U437" s="87"/>
      <c r="V437" s="87"/>
      <c r="W437" s="53"/>
      <c r="X437" s="102" t="str">
        <f>IFERROR(VLOOKUP(W437,Specifications!A:B,2,FALSE),"")</f>
        <v/>
      </c>
      <c r="Y437" s="92"/>
      <c r="Z437" s="53"/>
      <c r="AA437" s="53"/>
      <c r="AB437" s="53"/>
      <c r="AC437" s="59"/>
      <c r="AD437" s="59"/>
      <c r="AE437" s="59"/>
      <c r="AF437" s="53"/>
      <c r="AG437" s="58"/>
      <c r="AH437" s="53"/>
      <c r="AI437" s="102" t="str">
        <f t="shared" si="13"/>
        <v/>
      </c>
      <c r="AJ437" s="53"/>
      <c r="AK437" s="88"/>
      <c r="AL437" s="88"/>
      <c r="AM437" s="53"/>
      <c r="AN437" s="59"/>
      <c r="AO437" s="91"/>
      <c r="AP437" s="91"/>
      <c r="AQ437" s="53"/>
    </row>
    <row r="438" spans="1:43" s="2" customFormat="1" ht="51" customHeight="1">
      <c r="A438" s="120">
        <v>436</v>
      </c>
      <c r="B438" s="53"/>
      <c r="C438" s="53"/>
      <c r="D438" s="90"/>
      <c r="E438" s="122"/>
      <c r="F438" s="102" t="str">
        <f t="shared" si="12"/>
        <v/>
      </c>
      <c r="G438" s="53"/>
      <c r="H438" s="53"/>
      <c r="I438" s="53"/>
      <c r="J438" s="91"/>
      <c r="K438" s="53"/>
      <c r="L438" s="53"/>
      <c r="M438" s="53"/>
      <c r="N438" s="53"/>
      <c r="O438" s="53"/>
      <c r="P438" s="53"/>
      <c r="Q438" s="53"/>
      <c r="R438" s="59"/>
      <c r="S438" s="123"/>
      <c r="T438" s="123"/>
      <c r="U438" s="87"/>
      <c r="V438" s="87"/>
      <c r="W438" s="53"/>
      <c r="X438" s="102" t="str">
        <f>IFERROR(VLOOKUP(W438,Specifications!A:B,2,FALSE),"")</f>
        <v/>
      </c>
      <c r="Y438" s="92"/>
      <c r="Z438" s="53"/>
      <c r="AA438" s="53"/>
      <c r="AB438" s="53"/>
      <c r="AC438" s="59"/>
      <c r="AD438" s="59"/>
      <c r="AE438" s="59"/>
      <c r="AF438" s="53"/>
      <c r="AG438" s="58"/>
      <c r="AH438" s="53"/>
      <c r="AI438" s="102" t="str">
        <f t="shared" si="13"/>
        <v/>
      </c>
      <c r="AJ438" s="53"/>
      <c r="AK438" s="88"/>
      <c r="AL438" s="88"/>
      <c r="AM438" s="53"/>
      <c r="AN438" s="59"/>
      <c r="AO438" s="91"/>
      <c r="AP438" s="91"/>
      <c r="AQ438" s="53"/>
    </row>
    <row r="439" spans="1:43" s="2" customFormat="1" ht="51" customHeight="1">
      <c r="A439" s="120">
        <v>437</v>
      </c>
      <c r="B439" s="53"/>
      <c r="C439" s="53"/>
      <c r="D439" s="90"/>
      <c r="E439" s="122"/>
      <c r="F439" s="102" t="str">
        <f t="shared" si="12"/>
        <v/>
      </c>
      <c r="G439" s="53"/>
      <c r="H439" s="53"/>
      <c r="I439" s="53"/>
      <c r="J439" s="91"/>
      <c r="K439" s="53"/>
      <c r="L439" s="53"/>
      <c r="M439" s="53"/>
      <c r="N439" s="53"/>
      <c r="O439" s="53"/>
      <c r="P439" s="53"/>
      <c r="Q439" s="53"/>
      <c r="R439" s="59"/>
      <c r="S439" s="123"/>
      <c r="T439" s="123"/>
      <c r="U439" s="87"/>
      <c r="V439" s="87"/>
      <c r="W439" s="53"/>
      <c r="X439" s="102" t="str">
        <f>IFERROR(VLOOKUP(W439,Specifications!A:B,2,FALSE),"")</f>
        <v/>
      </c>
      <c r="Y439" s="92"/>
      <c r="Z439" s="53"/>
      <c r="AA439" s="53"/>
      <c r="AB439" s="53"/>
      <c r="AC439" s="59"/>
      <c r="AD439" s="59"/>
      <c r="AE439" s="59"/>
      <c r="AF439" s="53"/>
      <c r="AG439" s="58"/>
      <c r="AH439" s="53"/>
      <c r="AI439" s="102" t="str">
        <f t="shared" si="13"/>
        <v/>
      </c>
      <c r="AJ439" s="53"/>
      <c r="AK439" s="88"/>
      <c r="AL439" s="88"/>
      <c r="AM439" s="53"/>
      <c r="AN439" s="59"/>
      <c r="AO439" s="91"/>
      <c r="AP439" s="91"/>
      <c r="AQ439" s="53"/>
    </row>
    <row r="440" spans="1:43" s="2" customFormat="1" ht="51" customHeight="1">
      <c r="A440" s="120">
        <v>438</v>
      </c>
      <c r="B440" s="53"/>
      <c r="C440" s="53"/>
      <c r="D440" s="90"/>
      <c r="E440" s="122"/>
      <c r="F440" s="102" t="str">
        <f t="shared" si="12"/>
        <v/>
      </c>
      <c r="G440" s="53"/>
      <c r="H440" s="53"/>
      <c r="I440" s="53"/>
      <c r="J440" s="91"/>
      <c r="K440" s="53"/>
      <c r="L440" s="53"/>
      <c r="M440" s="53"/>
      <c r="N440" s="53"/>
      <c r="O440" s="53"/>
      <c r="P440" s="53"/>
      <c r="Q440" s="53"/>
      <c r="R440" s="59"/>
      <c r="S440" s="123"/>
      <c r="T440" s="123"/>
      <c r="U440" s="87"/>
      <c r="V440" s="87"/>
      <c r="W440" s="53"/>
      <c r="X440" s="102" t="str">
        <f>IFERROR(VLOOKUP(W440,Specifications!A:B,2,FALSE),"")</f>
        <v/>
      </c>
      <c r="Y440" s="92"/>
      <c r="Z440" s="53"/>
      <c r="AA440" s="53"/>
      <c r="AB440" s="53"/>
      <c r="AC440" s="59"/>
      <c r="AD440" s="59"/>
      <c r="AE440" s="59"/>
      <c r="AF440" s="53"/>
      <c r="AG440" s="58"/>
      <c r="AH440" s="53"/>
      <c r="AI440" s="102" t="str">
        <f t="shared" si="13"/>
        <v/>
      </c>
      <c r="AJ440" s="53"/>
      <c r="AK440" s="88"/>
      <c r="AL440" s="88"/>
      <c r="AM440" s="53"/>
      <c r="AN440" s="59"/>
      <c r="AO440" s="91"/>
      <c r="AP440" s="91"/>
      <c r="AQ440" s="53"/>
    </row>
    <row r="441" spans="1:43" s="2" customFormat="1" ht="51" customHeight="1">
      <c r="A441" s="120">
        <v>439</v>
      </c>
      <c r="B441" s="53"/>
      <c r="C441" s="53"/>
      <c r="D441" s="90"/>
      <c r="E441" s="122"/>
      <c r="F441" s="102" t="str">
        <f t="shared" si="12"/>
        <v/>
      </c>
      <c r="G441" s="53"/>
      <c r="H441" s="53"/>
      <c r="I441" s="53"/>
      <c r="J441" s="91"/>
      <c r="K441" s="53"/>
      <c r="L441" s="53"/>
      <c r="M441" s="53"/>
      <c r="N441" s="53"/>
      <c r="O441" s="53"/>
      <c r="P441" s="53"/>
      <c r="Q441" s="53"/>
      <c r="R441" s="59"/>
      <c r="S441" s="123"/>
      <c r="T441" s="123"/>
      <c r="U441" s="87"/>
      <c r="V441" s="87"/>
      <c r="W441" s="53"/>
      <c r="X441" s="102" t="str">
        <f>IFERROR(VLOOKUP(W441,Specifications!A:B,2,FALSE),"")</f>
        <v/>
      </c>
      <c r="Y441" s="92"/>
      <c r="Z441" s="53"/>
      <c r="AA441" s="53"/>
      <c r="AB441" s="53"/>
      <c r="AC441" s="59"/>
      <c r="AD441" s="59"/>
      <c r="AE441" s="59"/>
      <c r="AF441" s="53"/>
      <c r="AG441" s="58"/>
      <c r="AH441" s="53"/>
      <c r="AI441" s="102" t="str">
        <f t="shared" si="13"/>
        <v/>
      </c>
      <c r="AJ441" s="53"/>
      <c r="AK441" s="88"/>
      <c r="AL441" s="88"/>
      <c r="AM441" s="53"/>
      <c r="AN441" s="59"/>
      <c r="AO441" s="91"/>
      <c r="AP441" s="91"/>
      <c r="AQ441" s="53"/>
    </row>
    <row r="442" spans="1:43" s="2" customFormat="1" ht="51" customHeight="1">
      <c r="A442" s="120">
        <v>440</v>
      </c>
      <c r="B442" s="53"/>
      <c r="C442" s="53"/>
      <c r="D442" s="90"/>
      <c r="E442" s="122"/>
      <c r="F442" s="102" t="str">
        <f t="shared" si="12"/>
        <v/>
      </c>
      <c r="G442" s="53"/>
      <c r="H442" s="53"/>
      <c r="I442" s="53"/>
      <c r="J442" s="91"/>
      <c r="K442" s="53"/>
      <c r="L442" s="53"/>
      <c r="M442" s="53"/>
      <c r="N442" s="53"/>
      <c r="O442" s="53"/>
      <c r="P442" s="53"/>
      <c r="Q442" s="53"/>
      <c r="R442" s="59"/>
      <c r="S442" s="123"/>
      <c r="T442" s="123"/>
      <c r="U442" s="87"/>
      <c r="V442" s="87"/>
      <c r="W442" s="53"/>
      <c r="X442" s="102" t="str">
        <f>IFERROR(VLOOKUP(W442,Specifications!A:B,2,FALSE),"")</f>
        <v/>
      </c>
      <c r="Y442" s="92"/>
      <c r="Z442" s="53"/>
      <c r="AA442" s="53"/>
      <c r="AB442" s="53"/>
      <c r="AC442" s="59"/>
      <c r="AD442" s="59"/>
      <c r="AE442" s="59"/>
      <c r="AF442" s="53"/>
      <c r="AG442" s="58"/>
      <c r="AH442" s="53"/>
      <c r="AI442" s="102" t="str">
        <f t="shared" si="13"/>
        <v/>
      </c>
      <c r="AJ442" s="53"/>
      <c r="AK442" s="88"/>
      <c r="AL442" s="88"/>
      <c r="AM442" s="53"/>
      <c r="AN442" s="59"/>
      <c r="AO442" s="91"/>
      <c r="AP442" s="91"/>
      <c r="AQ442" s="53"/>
    </row>
    <row r="443" spans="1:43" s="2" customFormat="1" ht="51" customHeight="1">
      <c r="A443" s="120">
        <v>441</v>
      </c>
      <c r="B443" s="53"/>
      <c r="C443" s="53"/>
      <c r="D443" s="90"/>
      <c r="E443" s="122"/>
      <c r="F443" s="102" t="str">
        <f t="shared" si="12"/>
        <v/>
      </c>
      <c r="G443" s="53"/>
      <c r="H443" s="53"/>
      <c r="I443" s="53"/>
      <c r="J443" s="91"/>
      <c r="K443" s="53"/>
      <c r="L443" s="53"/>
      <c r="M443" s="53"/>
      <c r="N443" s="53"/>
      <c r="O443" s="53"/>
      <c r="P443" s="53"/>
      <c r="Q443" s="53"/>
      <c r="R443" s="59"/>
      <c r="S443" s="123"/>
      <c r="T443" s="123"/>
      <c r="U443" s="87"/>
      <c r="V443" s="87"/>
      <c r="W443" s="53"/>
      <c r="X443" s="102" t="str">
        <f>IFERROR(VLOOKUP(W443,Specifications!A:B,2,FALSE),"")</f>
        <v/>
      </c>
      <c r="Y443" s="92"/>
      <c r="Z443" s="53"/>
      <c r="AA443" s="53"/>
      <c r="AB443" s="53"/>
      <c r="AC443" s="59"/>
      <c r="AD443" s="59"/>
      <c r="AE443" s="59"/>
      <c r="AF443" s="53"/>
      <c r="AG443" s="58"/>
      <c r="AH443" s="53"/>
      <c r="AI443" s="102" t="str">
        <f t="shared" si="13"/>
        <v/>
      </c>
      <c r="AJ443" s="53"/>
      <c r="AK443" s="88"/>
      <c r="AL443" s="88"/>
      <c r="AM443" s="53"/>
      <c r="AN443" s="59"/>
      <c r="AO443" s="91"/>
      <c r="AP443" s="91"/>
      <c r="AQ443" s="53"/>
    </row>
    <row r="444" spans="1:43" s="2" customFormat="1" ht="51" customHeight="1">
      <c r="A444" s="120">
        <v>442</v>
      </c>
      <c r="B444" s="53"/>
      <c r="C444" s="53"/>
      <c r="D444" s="90"/>
      <c r="E444" s="122"/>
      <c r="F444" s="102" t="str">
        <f t="shared" si="12"/>
        <v/>
      </c>
      <c r="G444" s="53"/>
      <c r="H444" s="53"/>
      <c r="I444" s="53"/>
      <c r="J444" s="91"/>
      <c r="K444" s="53"/>
      <c r="L444" s="53"/>
      <c r="M444" s="53"/>
      <c r="N444" s="53"/>
      <c r="O444" s="53"/>
      <c r="P444" s="53"/>
      <c r="Q444" s="53"/>
      <c r="R444" s="59"/>
      <c r="S444" s="123"/>
      <c r="T444" s="123"/>
      <c r="U444" s="87"/>
      <c r="V444" s="87"/>
      <c r="W444" s="53"/>
      <c r="X444" s="102" t="str">
        <f>IFERROR(VLOOKUP(W444,Specifications!A:B,2,FALSE),"")</f>
        <v/>
      </c>
      <c r="Y444" s="92"/>
      <c r="Z444" s="53"/>
      <c r="AA444" s="53"/>
      <c r="AB444" s="53"/>
      <c r="AC444" s="59"/>
      <c r="AD444" s="59"/>
      <c r="AE444" s="59"/>
      <c r="AF444" s="53"/>
      <c r="AG444" s="58"/>
      <c r="AH444" s="53"/>
      <c r="AI444" s="102" t="str">
        <f t="shared" si="13"/>
        <v/>
      </c>
      <c r="AJ444" s="53"/>
      <c r="AK444" s="88"/>
      <c r="AL444" s="88"/>
      <c r="AM444" s="53"/>
      <c r="AN444" s="59"/>
      <c r="AO444" s="91"/>
      <c r="AP444" s="91"/>
      <c r="AQ444" s="53"/>
    </row>
    <row r="445" spans="1:43" s="2" customFormat="1" ht="51" customHeight="1">
      <c r="A445" s="120">
        <v>443</v>
      </c>
      <c r="B445" s="53"/>
      <c r="C445" s="53"/>
      <c r="D445" s="90"/>
      <c r="E445" s="122"/>
      <c r="F445" s="102" t="str">
        <f t="shared" si="12"/>
        <v/>
      </c>
      <c r="G445" s="53"/>
      <c r="H445" s="53"/>
      <c r="I445" s="53"/>
      <c r="J445" s="91"/>
      <c r="K445" s="53"/>
      <c r="L445" s="53"/>
      <c r="M445" s="53"/>
      <c r="N445" s="53"/>
      <c r="O445" s="53"/>
      <c r="P445" s="53"/>
      <c r="Q445" s="53"/>
      <c r="R445" s="59"/>
      <c r="S445" s="123"/>
      <c r="T445" s="123"/>
      <c r="U445" s="87"/>
      <c r="V445" s="87"/>
      <c r="W445" s="53"/>
      <c r="X445" s="102" t="str">
        <f>IFERROR(VLOOKUP(W445,Specifications!A:B,2,FALSE),"")</f>
        <v/>
      </c>
      <c r="Y445" s="92"/>
      <c r="Z445" s="53"/>
      <c r="AA445" s="53"/>
      <c r="AB445" s="53"/>
      <c r="AC445" s="59"/>
      <c r="AD445" s="59"/>
      <c r="AE445" s="59"/>
      <c r="AF445" s="53"/>
      <c r="AG445" s="58"/>
      <c r="AH445" s="53"/>
      <c r="AI445" s="102" t="str">
        <f t="shared" si="13"/>
        <v/>
      </c>
      <c r="AJ445" s="53"/>
      <c r="AK445" s="88"/>
      <c r="AL445" s="88"/>
      <c r="AM445" s="53"/>
      <c r="AN445" s="59"/>
      <c r="AO445" s="91"/>
      <c r="AP445" s="91"/>
      <c r="AQ445" s="53"/>
    </row>
    <row r="446" spans="1:43" s="2" customFormat="1" ht="51" customHeight="1">
      <c r="A446" s="120">
        <v>444</v>
      </c>
      <c r="B446" s="53"/>
      <c r="C446" s="53"/>
      <c r="D446" s="90"/>
      <c r="E446" s="122"/>
      <c r="F446" s="102" t="str">
        <f t="shared" si="12"/>
        <v/>
      </c>
      <c r="G446" s="53"/>
      <c r="H446" s="53"/>
      <c r="I446" s="53"/>
      <c r="J446" s="91"/>
      <c r="K446" s="53"/>
      <c r="L446" s="53"/>
      <c r="M446" s="53"/>
      <c r="N446" s="53"/>
      <c r="O446" s="53"/>
      <c r="P446" s="53"/>
      <c r="Q446" s="53"/>
      <c r="R446" s="59"/>
      <c r="S446" s="123"/>
      <c r="T446" s="123"/>
      <c r="U446" s="87"/>
      <c r="V446" s="87"/>
      <c r="W446" s="53"/>
      <c r="X446" s="102" t="str">
        <f>IFERROR(VLOOKUP(W446,Specifications!A:B,2,FALSE),"")</f>
        <v/>
      </c>
      <c r="Y446" s="92"/>
      <c r="Z446" s="53"/>
      <c r="AA446" s="53"/>
      <c r="AB446" s="53"/>
      <c r="AC446" s="59"/>
      <c r="AD446" s="59"/>
      <c r="AE446" s="59"/>
      <c r="AF446" s="53"/>
      <c r="AG446" s="58"/>
      <c r="AH446" s="53"/>
      <c r="AI446" s="102" t="str">
        <f t="shared" si="13"/>
        <v/>
      </c>
      <c r="AJ446" s="53"/>
      <c r="AK446" s="88"/>
      <c r="AL446" s="88"/>
      <c r="AM446" s="53"/>
      <c r="AN446" s="59"/>
      <c r="AO446" s="91"/>
      <c r="AP446" s="91"/>
      <c r="AQ446" s="53"/>
    </row>
    <row r="447" spans="1:43" s="2" customFormat="1" ht="51" customHeight="1">
      <c r="A447" s="120">
        <v>445</v>
      </c>
      <c r="B447" s="53"/>
      <c r="C447" s="53"/>
      <c r="D447" s="90"/>
      <c r="E447" s="122"/>
      <c r="F447" s="102" t="str">
        <f t="shared" si="12"/>
        <v/>
      </c>
      <c r="G447" s="53"/>
      <c r="H447" s="53"/>
      <c r="I447" s="53"/>
      <c r="J447" s="91"/>
      <c r="K447" s="53"/>
      <c r="L447" s="53"/>
      <c r="M447" s="53"/>
      <c r="N447" s="53"/>
      <c r="O447" s="53"/>
      <c r="P447" s="53"/>
      <c r="Q447" s="53"/>
      <c r="R447" s="59"/>
      <c r="S447" s="123"/>
      <c r="T447" s="123"/>
      <c r="U447" s="87"/>
      <c r="V447" s="87"/>
      <c r="W447" s="53"/>
      <c r="X447" s="102" t="str">
        <f>IFERROR(VLOOKUP(W447,Specifications!A:B,2,FALSE),"")</f>
        <v/>
      </c>
      <c r="Y447" s="92"/>
      <c r="Z447" s="53"/>
      <c r="AA447" s="53"/>
      <c r="AB447" s="53"/>
      <c r="AC447" s="59"/>
      <c r="AD447" s="59"/>
      <c r="AE447" s="59"/>
      <c r="AF447" s="53"/>
      <c r="AG447" s="58"/>
      <c r="AH447" s="53"/>
      <c r="AI447" s="102" t="str">
        <f t="shared" si="13"/>
        <v/>
      </c>
      <c r="AJ447" s="53"/>
      <c r="AK447" s="88"/>
      <c r="AL447" s="88"/>
      <c r="AM447" s="53"/>
      <c r="AN447" s="59"/>
      <c r="AO447" s="91"/>
      <c r="AP447" s="91"/>
      <c r="AQ447" s="53"/>
    </row>
    <row r="448" spans="1:43" s="2" customFormat="1" ht="51" customHeight="1">
      <c r="A448" s="120">
        <v>446</v>
      </c>
      <c r="B448" s="53"/>
      <c r="C448" s="53"/>
      <c r="D448" s="90"/>
      <c r="E448" s="122"/>
      <c r="F448" s="102" t="str">
        <f t="shared" si="12"/>
        <v/>
      </c>
      <c r="G448" s="53"/>
      <c r="H448" s="53"/>
      <c r="I448" s="53"/>
      <c r="J448" s="91"/>
      <c r="K448" s="53"/>
      <c r="L448" s="53"/>
      <c r="M448" s="53"/>
      <c r="N448" s="53"/>
      <c r="O448" s="53"/>
      <c r="P448" s="53"/>
      <c r="Q448" s="53"/>
      <c r="R448" s="59"/>
      <c r="S448" s="123"/>
      <c r="T448" s="123"/>
      <c r="U448" s="87"/>
      <c r="V448" s="87"/>
      <c r="W448" s="53"/>
      <c r="X448" s="102" t="str">
        <f>IFERROR(VLOOKUP(W448,Specifications!A:B,2,FALSE),"")</f>
        <v/>
      </c>
      <c r="Y448" s="92"/>
      <c r="Z448" s="53"/>
      <c r="AA448" s="53"/>
      <c r="AB448" s="53"/>
      <c r="AC448" s="59"/>
      <c r="AD448" s="59"/>
      <c r="AE448" s="59"/>
      <c r="AF448" s="53"/>
      <c r="AG448" s="58"/>
      <c r="AH448" s="53"/>
      <c r="AI448" s="102" t="str">
        <f t="shared" si="13"/>
        <v/>
      </c>
      <c r="AJ448" s="53"/>
      <c r="AK448" s="88"/>
      <c r="AL448" s="88"/>
      <c r="AM448" s="53"/>
      <c r="AN448" s="59"/>
      <c r="AO448" s="91"/>
      <c r="AP448" s="91"/>
      <c r="AQ448" s="53"/>
    </row>
    <row r="449" spans="1:43" s="2" customFormat="1" ht="51" customHeight="1">
      <c r="A449" s="120">
        <v>447</v>
      </c>
      <c r="B449" s="53"/>
      <c r="C449" s="53"/>
      <c r="D449" s="90"/>
      <c r="E449" s="122"/>
      <c r="F449" s="102" t="str">
        <f t="shared" si="12"/>
        <v/>
      </c>
      <c r="G449" s="53"/>
      <c r="H449" s="53"/>
      <c r="I449" s="53"/>
      <c r="J449" s="91"/>
      <c r="K449" s="53"/>
      <c r="L449" s="53"/>
      <c r="M449" s="53"/>
      <c r="N449" s="53"/>
      <c r="O449" s="53"/>
      <c r="P449" s="53"/>
      <c r="Q449" s="53"/>
      <c r="R449" s="59"/>
      <c r="S449" s="123"/>
      <c r="T449" s="123"/>
      <c r="U449" s="87"/>
      <c r="V449" s="87"/>
      <c r="W449" s="53"/>
      <c r="X449" s="102" t="str">
        <f>IFERROR(VLOOKUP(W449,Specifications!A:B,2,FALSE),"")</f>
        <v/>
      </c>
      <c r="Y449" s="92"/>
      <c r="Z449" s="53"/>
      <c r="AA449" s="53"/>
      <c r="AB449" s="53"/>
      <c r="AC449" s="59"/>
      <c r="AD449" s="59"/>
      <c r="AE449" s="59"/>
      <c r="AF449" s="53"/>
      <c r="AG449" s="58"/>
      <c r="AH449" s="53"/>
      <c r="AI449" s="102" t="str">
        <f t="shared" si="13"/>
        <v/>
      </c>
      <c r="AJ449" s="53"/>
      <c r="AK449" s="88"/>
      <c r="AL449" s="88"/>
      <c r="AM449" s="53"/>
      <c r="AN449" s="59"/>
      <c r="AO449" s="91"/>
      <c r="AP449" s="91"/>
      <c r="AQ449" s="53"/>
    </row>
    <row r="450" spans="1:43" s="2" customFormat="1" ht="51" customHeight="1">
      <c r="A450" s="120">
        <v>448</v>
      </c>
      <c r="B450" s="53"/>
      <c r="C450" s="53"/>
      <c r="D450" s="90"/>
      <c r="E450" s="122"/>
      <c r="F450" s="102" t="str">
        <f t="shared" si="12"/>
        <v/>
      </c>
      <c r="G450" s="53"/>
      <c r="H450" s="53"/>
      <c r="I450" s="53"/>
      <c r="J450" s="91"/>
      <c r="K450" s="53"/>
      <c r="L450" s="53"/>
      <c r="M450" s="53"/>
      <c r="N450" s="53"/>
      <c r="O450" s="53"/>
      <c r="P450" s="53"/>
      <c r="Q450" s="53"/>
      <c r="R450" s="59"/>
      <c r="S450" s="123"/>
      <c r="T450" s="123"/>
      <c r="U450" s="87"/>
      <c r="V450" s="87"/>
      <c r="W450" s="53"/>
      <c r="X450" s="102" t="str">
        <f>IFERROR(VLOOKUP(W450,Specifications!A:B,2,FALSE),"")</f>
        <v/>
      </c>
      <c r="Y450" s="92"/>
      <c r="Z450" s="53"/>
      <c r="AA450" s="53"/>
      <c r="AB450" s="53"/>
      <c r="AC450" s="59"/>
      <c r="AD450" s="59"/>
      <c r="AE450" s="59"/>
      <c r="AF450" s="53"/>
      <c r="AG450" s="58"/>
      <c r="AH450" s="53"/>
      <c r="AI450" s="102" t="str">
        <f t="shared" si="13"/>
        <v/>
      </c>
      <c r="AJ450" s="53"/>
      <c r="AK450" s="88"/>
      <c r="AL450" s="88"/>
      <c r="AM450" s="53"/>
      <c r="AN450" s="59"/>
      <c r="AO450" s="91"/>
      <c r="AP450" s="91"/>
      <c r="AQ450" s="53"/>
    </row>
    <row r="451" spans="1:43" s="2" customFormat="1" ht="51" customHeight="1">
      <c r="A451" s="120">
        <v>449</v>
      </c>
      <c r="B451" s="53"/>
      <c r="C451" s="53"/>
      <c r="D451" s="90"/>
      <c r="E451" s="122"/>
      <c r="F451" s="102" t="str">
        <f t="shared" ref="F451:F500" si="14">IF(ISBLANK(B451),"",IF(ISBLANK(E451),0,1))</f>
        <v/>
      </c>
      <c r="G451" s="53"/>
      <c r="H451" s="53"/>
      <c r="I451" s="53"/>
      <c r="J451" s="91"/>
      <c r="K451" s="53"/>
      <c r="L451" s="53"/>
      <c r="M451" s="53"/>
      <c r="N451" s="53"/>
      <c r="O451" s="53"/>
      <c r="P451" s="53"/>
      <c r="Q451" s="53"/>
      <c r="R451" s="59"/>
      <c r="S451" s="123"/>
      <c r="T451" s="123"/>
      <c r="U451" s="87"/>
      <c r="V451" s="87"/>
      <c r="W451" s="53"/>
      <c r="X451" s="102" t="str">
        <f>IFERROR(VLOOKUP(W451,Specifications!A:B,2,FALSE),"")</f>
        <v/>
      </c>
      <c r="Y451" s="92"/>
      <c r="Z451" s="53"/>
      <c r="AA451" s="53"/>
      <c r="AB451" s="53"/>
      <c r="AC451" s="59"/>
      <c r="AD451" s="59"/>
      <c r="AE451" s="59"/>
      <c r="AF451" s="53"/>
      <c r="AG451" s="58"/>
      <c r="AH451" s="53"/>
      <c r="AI451" s="102" t="str">
        <f t="shared" ref="AI451:AI500" si="15">IF(ISBLANK(B451),"",IF(ISBLANK(AH451),0,1))</f>
        <v/>
      </c>
      <c r="AJ451" s="53"/>
      <c r="AK451" s="88"/>
      <c r="AL451" s="88"/>
      <c r="AM451" s="53"/>
      <c r="AN451" s="59"/>
      <c r="AO451" s="91"/>
      <c r="AP451" s="91"/>
      <c r="AQ451" s="53"/>
    </row>
    <row r="452" spans="1:43" s="2" customFormat="1" ht="51" customHeight="1">
      <c r="A452" s="120">
        <v>450</v>
      </c>
      <c r="B452" s="53"/>
      <c r="C452" s="53"/>
      <c r="D452" s="90"/>
      <c r="E452" s="122"/>
      <c r="F452" s="102" t="str">
        <f t="shared" si="14"/>
        <v/>
      </c>
      <c r="G452" s="53"/>
      <c r="H452" s="53"/>
      <c r="I452" s="53"/>
      <c r="J452" s="91"/>
      <c r="K452" s="53"/>
      <c r="L452" s="53"/>
      <c r="M452" s="53"/>
      <c r="N452" s="53"/>
      <c r="O452" s="53"/>
      <c r="P452" s="53"/>
      <c r="Q452" s="53"/>
      <c r="R452" s="59"/>
      <c r="S452" s="123"/>
      <c r="T452" s="123"/>
      <c r="U452" s="87"/>
      <c r="V452" s="87"/>
      <c r="W452" s="53"/>
      <c r="X452" s="102" t="str">
        <f>IFERROR(VLOOKUP(W452,Specifications!A:B,2,FALSE),"")</f>
        <v/>
      </c>
      <c r="Y452" s="92"/>
      <c r="Z452" s="53"/>
      <c r="AA452" s="53"/>
      <c r="AB452" s="53"/>
      <c r="AC452" s="59"/>
      <c r="AD452" s="59"/>
      <c r="AE452" s="59"/>
      <c r="AF452" s="53"/>
      <c r="AG452" s="58"/>
      <c r="AH452" s="53"/>
      <c r="AI452" s="102" t="str">
        <f t="shared" si="15"/>
        <v/>
      </c>
      <c r="AJ452" s="53"/>
      <c r="AK452" s="88"/>
      <c r="AL452" s="88"/>
      <c r="AM452" s="53"/>
      <c r="AN452" s="59"/>
      <c r="AO452" s="91"/>
      <c r="AP452" s="91"/>
      <c r="AQ452" s="53"/>
    </row>
    <row r="453" spans="1:43" s="2" customFormat="1" ht="51" customHeight="1">
      <c r="A453" s="120">
        <v>451</v>
      </c>
      <c r="B453" s="53"/>
      <c r="C453" s="53"/>
      <c r="D453" s="90"/>
      <c r="E453" s="122"/>
      <c r="F453" s="102" t="str">
        <f t="shared" si="14"/>
        <v/>
      </c>
      <c r="G453" s="53"/>
      <c r="H453" s="53"/>
      <c r="I453" s="53"/>
      <c r="J453" s="91"/>
      <c r="K453" s="53"/>
      <c r="L453" s="53"/>
      <c r="M453" s="53"/>
      <c r="N453" s="53"/>
      <c r="O453" s="53"/>
      <c r="P453" s="53"/>
      <c r="Q453" s="53"/>
      <c r="R453" s="59"/>
      <c r="S453" s="123"/>
      <c r="T453" s="123"/>
      <c r="U453" s="87"/>
      <c r="V453" s="87"/>
      <c r="W453" s="53"/>
      <c r="X453" s="102" t="str">
        <f>IFERROR(VLOOKUP(W453,Specifications!A:B,2,FALSE),"")</f>
        <v/>
      </c>
      <c r="Y453" s="92"/>
      <c r="Z453" s="53"/>
      <c r="AA453" s="53"/>
      <c r="AB453" s="53"/>
      <c r="AC453" s="59"/>
      <c r="AD453" s="59"/>
      <c r="AE453" s="59"/>
      <c r="AF453" s="53"/>
      <c r="AG453" s="58"/>
      <c r="AH453" s="53"/>
      <c r="AI453" s="102" t="str">
        <f t="shared" si="15"/>
        <v/>
      </c>
      <c r="AJ453" s="53"/>
      <c r="AK453" s="88"/>
      <c r="AL453" s="88"/>
      <c r="AM453" s="53"/>
      <c r="AN453" s="59"/>
      <c r="AO453" s="91"/>
      <c r="AP453" s="91"/>
      <c r="AQ453" s="53"/>
    </row>
    <row r="454" spans="1:43" s="2" customFormat="1" ht="51" customHeight="1">
      <c r="A454" s="120">
        <v>452</v>
      </c>
      <c r="B454" s="53"/>
      <c r="C454" s="53"/>
      <c r="D454" s="90"/>
      <c r="E454" s="122"/>
      <c r="F454" s="102" t="str">
        <f t="shared" si="14"/>
        <v/>
      </c>
      <c r="G454" s="53"/>
      <c r="H454" s="53"/>
      <c r="I454" s="53"/>
      <c r="J454" s="91"/>
      <c r="K454" s="53"/>
      <c r="L454" s="53"/>
      <c r="M454" s="53"/>
      <c r="N454" s="53"/>
      <c r="O454" s="53"/>
      <c r="P454" s="53"/>
      <c r="Q454" s="53"/>
      <c r="R454" s="59"/>
      <c r="S454" s="123"/>
      <c r="T454" s="123"/>
      <c r="U454" s="87"/>
      <c r="V454" s="87"/>
      <c r="W454" s="53"/>
      <c r="X454" s="102" t="str">
        <f>IFERROR(VLOOKUP(W454,Specifications!A:B,2,FALSE),"")</f>
        <v/>
      </c>
      <c r="Y454" s="92"/>
      <c r="Z454" s="53"/>
      <c r="AA454" s="53"/>
      <c r="AB454" s="53"/>
      <c r="AC454" s="59"/>
      <c r="AD454" s="59"/>
      <c r="AE454" s="59"/>
      <c r="AF454" s="53"/>
      <c r="AG454" s="58"/>
      <c r="AH454" s="53"/>
      <c r="AI454" s="102" t="str">
        <f t="shared" si="15"/>
        <v/>
      </c>
      <c r="AJ454" s="53"/>
      <c r="AK454" s="88"/>
      <c r="AL454" s="88"/>
      <c r="AM454" s="53"/>
      <c r="AN454" s="59"/>
      <c r="AO454" s="91"/>
      <c r="AP454" s="91"/>
      <c r="AQ454" s="53"/>
    </row>
    <row r="455" spans="1:43" s="2" customFormat="1" ht="51" customHeight="1">
      <c r="A455" s="120">
        <v>453</v>
      </c>
      <c r="B455" s="53"/>
      <c r="C455" s="53"/>
      <c r="D455" s="90"/>
      <c r="E455" s="122"/>
      <c r="F455" s="102" t="str">
        <f t="shared" si="14"/>
        <v/>
      </c>
      <c r="G455" s="53"/>
      <c r="H455" s="53"/>
      <c r="I455" s="53"/>
      <c r="J455" s="91"/>
      <c r="K455" s="53"/>
      <c r="L455" s="53"/>
      <c r="M455" s="53"/>
      <c r="N455" s="53"/>
      <c r="O455" s="53"/>
      <c r="P455" s="53"/>
      <c r="Q455" s="53"/>
      <c r="R455" s="59"/>
      <c r="S455" s="123"/>
      <c r="T455" s="123"/>
      <c r="U455" s="87"/>
      <c r="V455" s="87"/>
      <c r="W455" s="53"/>
      <c r="X455" s="102" t="str">
        <f>IFERROR(VLOOKUP(W455,Specifications!A:B,2,FALSE),"")</f>
        <v/>
      </c>
      <c r="Y455" s="92"/>
      <c r="Z455" s="53"/>
      <c r="AA455" s="53"/>
      <c r="AB455" s="53"/>
      <c r="AC455" s="59"/>
      <c r="AD455" s="59"/>
      <c r="AE455" s="59"/>
      <c r="AF455" s="53"/>
      <c r="AG455" s="58"/>
      <c r="AH455" s="53"/>
      <c r="AI455" s="102" t="str">
        <f t="shared" si="15"/>
        <v/>
      </c>
      <c r="AJ455" s="53"/>
      <c r="AK455" s="88"/>
      <c r="AL455" s="88"/>
      <c r="AM455" s="53"/>
      <c r="AN455" s="59"/>
      <c r="AO455" s="91"/>
      <c r="AP455" s="91"/>
      <c r="AQ455" s="53"/>
    </row>
    <row r="456" spans="1:43" s="2" customFormat="1" ht="51" customHeight="1">
      <c r="A456" s="120">
        <v>454</v>
      </c>
      <c r="B456" s="53"/>
      <c r="C456" s="53"/>
      <c r="D456" s="90"/>
      <c r="E456" s="122"/>
      <c r="F456" s="102" t="str">
        <f t="shared" si="14"/>
        <v/>
      </c>
      <c r="G456" s="53"/>
      <c r="H456" s="53"/>
      <c r="I456" s="53"/>
      <c r="J456" s="91"/>
      <c r="K456" s="53"/>
      <c r="L456" s="53"/>
      <c r="M456" s="53"/>
      <c r="N456" s="53"/>
      <c r="O456" s="53"/>
      <c r="P456" s="53"/>
      <c r="Q456" s="53"/>
      <c r="R456" s="59"/>
      <c r="S456" s="123"/>
      <c r="T456" s="123"/>
      <c r="U456" s="87"/>
      <c r="V456" s="87"/>
      <c r="W456" s="53"/>
      <c r="X456" s="102" t="str">
        <f>IFERROR(VLOOKUP(W456,Specifications!A:B,2,FALSE),"")</f>
        <v/>
      </c>
      <c r="Y456" s="92"/>
      <c r="Z456" s="53"/>
      <c r="AA456" s="53"/>
      <c r="AB456" s="53"/>
      <c r="AC456" s="59"/>
      <c r="AD456" s="59"/>
      <c r="AE456" s="59"/>
      <c r="AF456" s="53"/>
      <c r="AG456" s="58"/>
      <c r="AH456" s="53"/>
      <c r="AI456" s="102" t="str">
        <f t="shared" si="15"/>
        <v/>
      </c>
      <c r="AJ456" s="53"/>
      <c r="AK456" s="88"/>
      <c r="AL456" s="88"/>
      <c r="AM456" s="53"/>
      <c r="AN456" s="59"/>
      <c r="AO456" s="91"/>
      <c r="AP456" s="91"/>
      <c r="AQ456" s="53"/>
    </row>
    <row r="457" spans="1:43" s="2" customFormat="1" ht="51" customHeight="1">
      <c r="A457" s="120">
        <v>455</v>
      </c>
      <c r="B457" s="53"/>
      <c r="C457" s="53"/>
      <c r="D457" s="90"/>
      <c r="E457" s="122"/>
      <c r="F457" s="102" t="str">
        <f t="shared" si="14"/>
        <v/>
      </c>
      <c r="G457" s="53"/>
      <c r="H457" s="53"/>
      <c r="I457" s="53"/>
      <c r="J457" s="91"/>
      <c r="K457" s="53"/>
      <c r="L457" s="53"/>
      <c r="M457" s="53"/>
      <c r="N457" s="53"/>
      <c r="O457" s="53"/>
      <c r="P457" s="53"/>
      <c r="Q457" s="53"/>
      <c r="R457" s="59"/>
      <c r="S457" s="123"/>
      <c r="T457" s="123"/>
      <c r="U457" s="87"/>
      <c r="V457" s="87"/>
      <c r="W457" s="53"/>
      <c r="X457" s="102" t="str">
        <f>IFERROR(VLOOKUP(W457,Specifications!A:B,2,FALSE),"")</f>
        <v/>
      </c>
      <c r="Y457" s="92"/>
      <c r="Z457" s="53"/>
      <c r="AA457" s="53"/>
      <c r="AB457" s="53"/>
      <c r="AC457" s="59"/>
      <c r="AD457" s="59"/>
      <c r="AE457" s="59"/>
      <c r="AF457" s="53"/>
      <c r="AG457" s="58"/>
      <c r="AH457" s="53"/>
      <c r="AI457" s="102" t="str">
        <f t="shared" si="15"/>
        <v/>
      </c>
      <c r="AJ457" s="53"/>
      <c r="AK457" s="88"/>
      <c r="AL457" s="88"/>
      <c r="AM457" s="53"/>
      <c r="AN457" s="59"/>
      <c r="AO457" s="91"/>
      <c r="AP457" s="91"/>
      <c r="AQ457" s="53"/>
    </row>
    <row r="458" spans="1:43" s="2" customFormat="1" ht="51" customHeight="1">
      <c r="A458" s="120">
        <v>456</v>
      </c>
      <c r="B458" s="53"/>
      <c r="C458" s="53"/>
      <c r="D458" s="90"/>
      <c r="E458" s="122"/>
      <c r="F458" s="102" t="str">
        <f t="shared" si="14"/>
        <v/>
      </c>
      <c r="G458" s="53"/>
      <c r="H458" s="53"/>
      <c r="I458" s="53"/>
      <c r="J458" s="91"/>
      <c r="K458" s="53"/>
      <c r="L458" s="53"/>
      <c r="M458" s="53"/>
      <c r="N458" s="53"/>
      <c r="O458" s="53"/>
      <c r="P458" s="53"/>
      <c r="Q458" s="53"/>
      <c r="R458" s="59"/>
      <c r="S458" s="123"/>
      <c r="T458" s="123"/>
      <c r="U458" s="87"/>
      <c r="V458" s="87"/>
      <c r="W458" s="53"/>
      <c r="X458" s="102" t="str">
        <f>IFERROR(VLOOKUP(W458,Specifications!A:B,2,FALSE),"")</f>
        <v/>
      </c>
      <c r="Y458" s="92"/>
      <c r="Z458" s="53"/>
      <c r="AA458" s="53"/>
      <c r="AB458" s="53"/>
      <c r="AC458" s="59"/>
      <c r="AD458" s="59"/>
      <c r="AE458" s="59"/>
      <c r="AF458" s="53"/>
      <c r="AG458" s="58"/>
      <c r="AH458" s="53"/>
      <c r="AI458" s="102" t="str">
        <f t="shared" si="15"/>
        <v/>
      </c>
      <c r="AJ458" s="53"/>
      <c r="AK458" s="88"/>
      <c r="AL458" s="88"/>
      <c r="AM458" s="53"/>
      <c r="AN458" s="59"/>
      <c r="AO458" s="91"/>
      <c r="AP458" s="91"/>
      <c r="AQ458" s="53"/>
    </row>
    <row r="459" spans="1:43" s="2" customFormat="1" ht="51" customHeight="1">
      <c r="A459" s="120">
        <v>457</v>
      </c>
      <c r="B459" s="53"/>
      <c r="C459" s="53"/>
      <c r="D459" s="90"/>
      <c r="E459" s="122"/>
      <c r="F459" s="102" t="str">
        <f t="shared" si="14"/>
        <v/>
      </c>
      <c r="G459" s="53"/>
      <c r="H459" s="53"/>
      <c r="I459" s="53"/>
      <c r="J459" s="91"/>
      <c r="K459" s="53"/>
      <c r="L459" s="53"/>
      <c r="M459" s="53"/>
      <c r="N459" s="53"/>
      <c r="O459" s="53"/>
      <c r="P459" s="53"/>
      <c r="Q459" s="53"/>
      <c r="R459" s="59"/>
      <c r="S459" s="123"/>
      <c r="T459" s="123"/>
      <c r="U459" s="87"/>
      <c r="V459" s="87"/>
      <c r="W459" s="53"/>
      <c r="X459" s="102" t="str">
        <f>IFERROR(VLOOKUP(W459,Specifications!A:B,2,FALSE),"")</f>
        <v/>
      </c>
      <c r="Y459" s="92"/>
      <c r="Z459" s="53"/>
      <c r="AA459" s="53"/>
      <c r="AB459" s="53"/>
      <c r="AC459" s="59"/>
      <c r="AD459" s="59"/>
      <c r="AE459" s="59"/>
      <c r="AF459" s="53"/>
      <c r="AG459" s="58"/>
      <c r="AH459" s="53"/>
      <c r="AI459" s="102" t="str">
        <f t="shared" si="15"/>
        <v/>
      </c>
      <c r="AJ459" s="53"/>
      <c r="AK459" s="88"/>
      <c r="AL459" s="88"/>
      <c r="AM459" s="53"/>
      <c r="AN459" s="59"/>
      <c r="AO459" s="91"/>
      <c r="AP459" s="91"/>
      <c r="AQ459" s="53"/>
    </row>
    <row r="460" spans="1:43" s="2" customFormat="1" ht="51" customHeight="1">
      <c r="A460" s="120">
        <v>458</v>
      </c>
      <c r="B460" s="53"/>
      <c r="C460" s="53"/>
      <c r="D460" s="90"/>
      <c r="E460" s="122"/>
      <c r="F460" s="102" t="str">
        <f t="shared" si="14"/>
        <v/>
      </c>
      <c r="G460" s="53"/>
      <c r="H460" s="53"/>
      <c r="I460" s="53"/>
      <c r="J460" s="91"/>
      <c r="K460" s="53"/>
      <c r="L460" s="53"/>
      <c r="M460" s="53"/>
      <c r="N460" s="53"/>
      <c r="O460" s="53"/>
      <c r="P460" s="53"/>
      <c r="Q460" s="53"/>
      <c r="R460" s="59"/>
      <c r="S460" s="123"/>
      <c r="T460" s="123"/>
      <c r="U460" s="87"/>
      <c r="V460" s="87"/>
      <c r="W460" s="53"/>
      <c r="X460" s="102" t="str">
        <f>IFERROR(VLOOKUP(W460,Specifications!A:B,2,FALSE),"")</f>
        <v/>
      </c>
      <c r="Y460" s="92"/>
      <c r="Z460" s="53"/>
      <c r="AA460" s="53"/>
      <c r="AB460" s="53"/>
      <c r="AC460" s="59"/>
      <c r="AD460" s="59"/>
      <c r="AE460" s="59"/>
      <c r="AF460" s="53"/>
      <c r="AG460" s="58"/>
      <c r="AH460" s="53"/>
      <c r="AI460" s="102" t="str">
        <f t="shared" si="15"/>
        <v/>
      </c>
      <c r="AJ460" s="53"/>
      <c r="AK460" s="88"/>
      <c r="AL460" s="88"/>
      <c r="AM460" s="53"/>
      <c r="AN460" s="59"/>
      <c r="AO460" s="91"/>
      <c r="AP460" s="91"/>
      <c r="AQ460" s="53"/>
    </row>
    <row r="461" spans="1:43" s="2" customFormat="1" ht="51" customHeight="1">
      <c r="A461" s="120">
        <v>459</v>
      </c>
      <c r="B461" s="53"/>
      <c r="C461" s="53"/>
      <c r="D461" s="90"/>
      <c r="E461" s="122"/>
      <c r="F461" s="102" t="str">
        <f t="shared" si="14"/>
        <v/>
      </c>
      <c r="G461" s="53"/>
      <c r="H461" s="53"/>
      <c r="I461" s="53"/>
      <c r="J461" s="91"/>
      <c r="K461" s="53"/>
      <c r="L461" s="53"/>
      <c r="M461" s="53"/>
      <c r="N461" s="53"/>
      <c r="O461" s="53"/>
      <c r="P461" s="53"/>
      <c r="Q461" s="53"/>
      <c r="R461" s="59"/>
      <c r="S461" s="123"/>
      <c r="T461" s="123"/>
      <c r="U461" s="87"/>
      <c r="V461" s="87"/>
      <c r="W461" s="53"/>
      <c r="X461" s="102" t="str">
        <f>IFERROR(VLOOKUP(W461,Specifications!A:B,2,FALSE),"")</f>
        <v/>
      </c>
      <c r="Y461" s="92"/>
      <c r="Z461" s="53"/>
      <c r="AA461" s="53"/>
      <c r="AB461" s="53"/>
      <c r="AC461" s="59"/>
      <c r="AD461" s="59"/>
      <c r="AE461" s="59"/>
      <c r="AF461" s="53"/>
      <c r="AG461" s="58"/>
      <c r="AH461" s="53"/>
      <c r="AI461" s="102" t="str">
        <f t="shared" si="15"/>
        <v/>
      </c>
      <c r="AJ461" s="53"/>
      <c r="AK461" s="88"/>
      <c r="AL461" s="88"/>
      <c r="AM461" s="53"/>
      <c r="AN461" s="59"/>
      <c r="AO461" s="91"/>
      <c r="AP461" s="91"/>
      <c r="AQ461" s="53"/>
    </row>
    <row r="462" spans="1:43" s="2" customFormat="1" ht="51" customHeight="1">
      <c r="A462" s="120">
        <v>460</v>
      </c>
      <c r="B462" s="53"/>
      <c r="C462" s="53"/>
      <c r="D462" s="90"/>
      <c r="E462" s="122"/>
      <c r="F462" s="102" t="str">
        <f t="shared" si="14"/>
        <v/>
      </c>
      <c r="G462" s="53"/>
      <c r="H462" s="53"/>
      <c r="I462" s="53"/>
      <c r="J462" s="91"/>
      <c r="K462" s="53"/>
      <c r="L462" s="53"/>
      <c r="M462" s="53"/>
      <c r="N462" s="53"/>
      <c r="O462" s="53"/>
      <c r="P462" s="53"/>
      <c r="Q462" s="53"/>
      <c r="R462" s="59"/>
      <c r="S462" s="123"/>
      <c r="T462" s="123"/>
      <c r="U462" s="87"/>
      <c r="V462" s="87"/>
      <c r="W462" s="53"/>
      <c r="X462" s="102" t="str">
        <f>IFERROR(VLOOKUP(W462,Specifications!A:B,2,FALSE),"")</f>
        <v/>
      </c>
      <c r="Y462" s="92"/>
      <c r="Z462" s="53"/>
      <c r="AA462" s="53"/>
      <c r="AB462" s="53"/>
      <c r="AC462" s="59"/>
      <c r="AD462" s="59"/>
      <c r="AE462" s="59"/>
      <c r="AF462" s="53"/>
      <c r="AG462" s="58"/>
      <c r="AH462" s="53"/>
      <c r="AI462" s="102" t="str">
        <f t="shared" si="15"/>
        <v/>
      </c>
      <c r="AJ462" s="53"/>
      <c r="AK462" s="88"/>
      <c r="AL462" s="88"/>
      <c r="AM462" s="53"/>
      <c r="AN462" s="59"/>
      <c r="AO462" s="91"/>
      <c r="AP462" s="91"/>
      <c r="AQ462" s="53"/>
    </row>
    <row r="463" spans="1:43" s="2" customFormat="1" ht="51" customHeight="1">
      <c r="A463" s="120">
        <v>461</v>
      </c>
      <c r="B463" s="53"/>
      <c r="C463" s="53"/>
      <c r="D463" s="90"/>
      <c r="E463" s="122"/>
      <c r="F463" s="102" t="str">
        <f t="shared" si="14"/>
        <v/>
      </c>
      <c r="G463" s="53"/>
      <c r="H463" s="53"/>
      <c r="I463" s="53"/>
      <c r="J463" s="91"/>
      <c r="K463" s="53"/>
      <c r="L463" s="53"/>
      <c r="M463" s="53"/>
      <c r="N463" s="53"/>
      <c r="O463" s="53"/>
      <c r="P463" s="53"/>
      <c r="Q463" s="53"/>
      <c r="R463" s="59"/>
      <c r="S463" s="123"/>
      <c r="T463" s="123"/>
      <c r="U463" s="87"/>
      <c r="V463" s="87"/>
      <c r="W463" s="53"/>
      <c r="X463" s="102" t="str">
        <f>IFERROR(VLOOKUP(W463,Specifications!A:B,2,FALSE),"")</f>
        <v/>
      </c>
      <c r="Y463" s="92"/>
      <c r="Z463" s="53"/>
      <c r="AA463" s="53"/>
      <c r="AB463" s="53"/>
      <c r="AC463" s="59"/>
      <c r="AD463" s="59"/>
      <c r="AE463" s="59"/>
      <c r="AF463" s="53"/>
      <c r="AG463" s="58"/>
      <c r="AH463" s="53"/>
      <c r="AI463" s="102" t="str">
        <f t="shared" si="15"/>
        <v/>
      </c>
      <c r="AJ463" s="53"/>
      <c r="AK463" s="88"/>
      <c r="AL463" s="88"/>
      <c r="AM463" s="53"/>
      <c r="AN463" s="59"/>
      <c r="AO463" s="91"/>
      <c r="AP463" s="91"/>
      <c r="AQ463" s="53"/>
    </row>
    <row r="464" spans="1:43" s="2" customFormat="1" ht="51" customHeight="1">
      <c r="A464" s="120">
        <v>462</v>
      </c>
      <c r="B464" s="53"/>
      <c r="C464" s="53"/>
      <c r="D464" s="90"/>
      <c r="E464" s="122"/>
      <c r="F464" s="102" t="str">
        <f t="shared" si="14"/>
        <v/>
      </c>
      <c r="G464" s="53"/>
      <c r="H464" s="53"/>
      <c r="I464" s="53"/>
      <c r="J464" s="91"/>
      <c r="K464" s="53"/>
      <c r="L464" s="53"/>
      <c r="M464" s="53"/>
      <c r="N464" s="53"/>
      <c r="O464" s="53"/>
      <c r="P464" s="53"/>
      <c r="Q464" s="53"/>
      <c r="R464" s="59"/>
      <c r="S464" s="123"/>
      <c r="T464" s="123"/>
      <c r="U464" s="87"/>
      <c r="V464" s="87"/>
      <c r="W464" s="53"/>
      <c r="X464" s="102" t="str">
        <f>IFERROR(VLOOKUP(W464,Specifications!A:B,2,FALSE),"")</f>
        <v/>
      </c>
      <c r="Y464" s="92"/>
      <c r="Z464" s="53"/>
      <c r="AA464" s="53"/>
      <c r="AB464" s="53"/>
      <c r="AC464" s="59"/>
      <c r="AD464" s="59"/>
      <c r="AE464" s="59"/>
      <c r="AF464" s="53"/>
      <c r="AG464" s="58"/>
      <c r="AH464" s="53"/>
      <c r="AI464" s="102" t="str">
        <f t="shared" si="15"/>
        <v/>
      </c>
      <c r="AJ464" s="53"/>
      <c r="AK464" s="88"/>
      <c r="AL464" s="88"/>
      <c r="AM464" s="53"/>
      <c r="AN464" s="59"/>
      <c r="AO464" s="91"/>
      <c r="AP464" s="91"/>
      <c r="AQ464" s="53"/>
    </row>
    <row r="465" spans="1:43" s="2" customFormat="1" ht="51" customHeight="1">
      <c r="A465" s="120">
        <v>463</v>
      </c>
      <c r="B465" s="53"/>
      <c r="C465" s="53"/>
      <c r="D465" s="90"/>
      <c r="E465" s="122"/>
      <c r="F465" s="102" t="str">
        <f t="shared" si="14"/>
        <v/>
      </c>
      <c r="G465" s="53"/>
      <c r="H465" s="53"/>
      <c r="I465" s="53"/>
      <c r="J465" s="91"/>
      <c r="K465" s="53"/>
      <c r="L465" s="53"/>
      <c r="M465" s="53"/>
      <c r="N465" s="53"/>
      <c r="O465" s="53"/>
      <c r="P465" s="53"/>
      <c r="Q465" s="53"/>
      <c r="R465" s="59"/>
      <c r="S465" s="123"/>
      <c r="T465" s="123"/>
      <c r="U465" s="87"/>
      <c r="V465" s="87"/>
      <c r="W465" s="53"/>
      <c r="X465" s="102" t="str">
        <f>IFERROR(VLOOKUP(W465,Specifications!A:B,2,FALSE),"")</f>
        <v/>
      </c>
      <c r="Y465" s="92"/>
      <c r="Z465" s="53"/>
      <c r="AA465" s="53"/>
      <c r="AB465" s="53"/>
      <c r="AC465" s="59"/>
      <c r="AD465" s="59"/>
      <c r="AE465" s="59"/>
      <c r="AF465" s="53"/>
      <c r="AG465" s="58"/>
      <c r="AH465" s="53"/>
      <c r="AI465" s="102" t="str">
        <f t="shared" si="15"/>
        <v/>
      </c>
      <c r="AJ465" s="53"/>
      <c r="AK465" s="88"/>
      <c r="AL465" s="88"/>
      <c r="AM465" s="53"/>
      <c r="AN465" s="59"/>
      <c r="AO465" s="91"/>
      <c r="AP465" s="91"/>
      <c r="AQ465" s="53"/>
    </row>
    <row r="466" spans="1:43" s="2" customFormat="1" ht="51" customHeight="1">
      <c r="A466" s="120">
        <v>464</v>
      </c>
      <c r="B466" s="53"/>
      <c r="C466" s="53"/>
      <c r="D466" s="90"/>
      <c r="E466" s="122"/>
      <c r="F466" s="102" t="str">
        <f t="shared" si="14"/>
        <v/>
      </c>
      <c r="G466" s="53"/>
      <c r="H466" s="53"/>
      <c r="I466" s="53"/>
      <c r="J466" s="91"/>
      <c r="K466" s="53"/>
      <c r="L466" s="53"/>
      <c r="M466" s="53"/>
      <c r="N466" s="53"/>
      <c r="O466" s="53"/>
      <c r="P466" s="53"/>
      <c r="Q466" s="53"/>
      <c r="R466" s="59"/>
      <c r="S466" s="123"/>
      <c r="T466" s="123"/>
      <c r="U466" s="87"/>
      <c r="V466" s="87"/>
      <c r="W466" s="53"/>
      <c r="X466" s="102" t="str">
        <f>IFERROR(VLOOKUP(W466,Specifications!A:B,2,FALSE),"")</f>
        <v/>
      </c>
      <c r="Y466" s="92"/>
      <c r="Z466" s="53"/>
      <c r="AA466" s="53"/>
      <c r="AB466" s="53"/>
      <c r="AC466" s="59"/>
      <c r="AD466" s="59"/>
      <c r="AE466" s="59"/>
      <c r="AF466" s="53"/>
      <c r="AG466" s="58"/>
      <c r="AH466" s="53"/>
      <c r="AI466" s="102" t="str">
        <f t="shared" si="15"/>
        <v/>
      </c>
      <c r="AJ466" s="53"/>
      <c r="AK466" s="88"/>
      <c r="AL466" s="88"/>
      <c r="AM466" s="53"/>
      <c r="AN466" s="59"/>
      <c r="AO466" s="91"/>
      <c r="AP466" s="91"/>
      <c r="AQ466" s="53"/>
    </row>
    <row r="467" spans="1:43" s="2" customFormat="1" ht="51" customHeight="1">
      <c r="A467" s="120">
        <v>465</v>
      </c>
      <c r="B467" s="53"/>
      <c r="C467" s="53"/>
      <c r="D467" s="90"/>
      <c r="E467" s="122"/>
      <c r="F467" s="102" t="str">
        <f t="shared" si="14"/>
        <v/>
      </c>
      <c r="G467" s="53"/>
      <c r="H467" s="53"/>
      <c r="I467" s="53"/>
      <c r="J467" s="91"/>
      <c r="K467" s="53"/>
      <c r="L467" s="53"/>
      <c r="M467" s="53"/>
      <c r="N467" s="53"/>
      <c r="O467" s="53"/>
      <c r="P467" s="53"/>
      <c r="Q467" s="53"/>
      <c r="R467" s="59"/>
      <c r="S467" s="123"/>
      <c r="T467" s="123"/>
      <c r="U467" s="87"/>
      <c r="V467" s="87"/>
      <c r="W467" s="53"/>
      <c r="X467" s="102" t="str">
        <f>IFERROR(VLOOKUP(W467,Specifications!A:B,2,FALSE),"")</f>
        <v/>
      </c>
      <c r="Y467" s="92"/>
      <c r="Z467" s="53"/>
      <c r="AA467" s="53"/>
      <c r="AB467" s="53"/>
      <c r="AC467" s="59"/>
      <c r="AD467" s="59"/>
      <c r="AE467" s="59"/>
      <c r="AF467" s="53"/>
      <c r="AG467" s="58"/>
      <c r="AH467" s="53"/>
      <c r="AI467" s="102" t="str">
        <f t="shared" si="15"/>
        <v/>
      </c>
      <c r="AJ467" s="53"/>
      <c r="AK467" s="88"/>
      <c r="AL467" s="88"/>
      <c r="AM467" s="53"/>
      <c r="AN467" s="59"/>
      <c r="AO467" s="91"/>
      <c r="AP467" s="91"/>
      <c r="AQ467" s="53"/>
    </row>
    <row r="468" spans="1:43" s="2" customFormat="1" ht="51" customHeight="1">
      <c r="A468" s="120">
        <v>466</v>
      </c>
      <c r="B468" s="53"/>
      <c r="C468" s="53"/>
      <c r="D468" s="90"/>
      <c r="E468" s="122"/>
      <c r="F468" s="102" t="str">
        <f t="shared" si="14"/>
        <v/>
      </c>
      <c r="G468" s="53"/>
      <c r="H468" s="53"/>
      <c r="I468" s="53"/>
      <c r="J468" s="91"/>
      <c r="K468" s="53"/>
      <c r="L468" s="53"/>
      <c r="M468" s="53"/>
      <c r="N468" s="53"/>
      <c r="O468" s="53"/>
      <c r="P468" s="53"/>
      <c r="Q468" s="53"/>
      <c r="R468" s="59"/>
      <c r="S468" s="123"/>
      <c r="T468" s="123"/>
      <c r="U468" s="87"/>
      <c r="V468" s="87"/>
      <c r="W468" s="53"/>
      <c r="X468" s="102" t="str">
        <f>IFERROR(VLOOKUP(W468,Specifications!A:B,2,FALSE),"")</f>
        <v/>
      </c>
      <c r="Y468" s="92"/>
      <c r="Z468" s="53"/>
      <c r="AA468" s="53"/>
      <c r="AB468" s="53"/>
      <c r="AC468" s="59"/>
      <c r="AD468" s="59"/>
      <c r="AE468" s="59"/>
      <c r="AF468" s="53"/>
      <c r="AG468" s="58"/>
      <c r="AH468" s="53"/>
      <c r="AI468" s="102" t="str">
        <f t="shared" si="15"/>
        <v/>
      </c>
      <c r="AJ468" s="53"/>
      <c r="AK468" s="88"/>
      <c r="AL468" s="88"/>
      <c r="AM468" s="53"/>
      <c r="AN468" s="59"/>
      <c r="AO468" s="91"/>
      <c r="AP468" s="91"/>
      <c r="AQ468" s="53"/>
    </row>
    <row r="469" spans="1:43" s="2" customFormat="1" ht="51" customHeight="1">
      <c r="A469" s="120">
        <v>467</v>
      </c>
      <c r="B469" s="53"/>
      <c r="C469" s="53"/>
      <c r="D469" s="90"/>
      <c r="E469" s="122"/>
      <c r="F469" s="102" t="str">
        <f t="shared" si="14"/>
        <v/>
      </c>
      <c r="G469" s="53"/>
      <c r="H469" s="53"/>
      <c r="I469" s="53"/>
      <c r="J469" s="91"/>
      <c r="K469" s="53"/>
      <c r="L469" s="53"/>
      <c r="M469" s="53"/>
      <c r="N469" s="53"/>
      <c r="O469" s="53"/>
      <c r="P469" s="53"/>
      <c r="Q469" s="53"/>
      <c r="R469" s="59"/>
      <c r="S469" s="123"/>
      <c r="T469" s="123"/>
      <c r="U469" s="87"/>
      <c r="V469" s="87"/>
      <c r="W469" s="53"/>
      <c r="X469" s="102" t="str">
        <f>IFERROR(VLOOKUP(W469,Specifications!A:B,2,FALSE),"")</f>
        <v/>
      </c>
      <c r="Y469" s="92"/>
      <c r="Z469" s="53"/>
      <c r="AA469" s="53"/>
      <c r="AB469" s="53"/>
      <c r="AC469" s="59"/>
      <c r="AD469" s="59"/>
      <c r="AE469" s="59"/>
      <c r="AF469" s="53"/>
      <c r="AG469" s="58"/>
      <c r="AH469" s="53"/>
      <c r="AI469" s="102" t="str">
        <f t="shared" si="15"/>
        <v/>
      </c>
      <c r="AJ469" s="53"/>
      <c r="AK469" s="88"/>
      <c r="AL469" s="88"/>
      <c r="AM469" s="53"/>
      <c r="AN469" s="59"/>
      <c r="AO469" s="91"/>
      <c r="AP469" s="91"/>
      <c r="AQ469" s="53"/>
    </row>
    <row r="470" spans="1:43" s="2" customFormat="1" ht="51" customHeight="1">
      <c r="A470" s="120">
        <v>468</v>
      </c>
      <c r="B470" s="53"/>
      <c r="C470" s="53"/>
      <c r="D470" s="90"/>
      <c r="E470" s="122"/>
      <c r="F470" s="102" t="str">
        <f t="shared" si="14"/>
        <v/>
      </c>
      <c r="G470" s="53"/>
      <c r="H470" s="53"/>
      <c r="I470" s="53"/>
      <c r="J470" s="91"/>
      <c r="K470" s="53"/>
      <c r="L470" s="53"/>
      <c r="M470" s="53"/>
      <c r="N470" s="53"/>
      <c r="O470" s="53"/>
      <c r="P470" s="53"/>
      <c r="Q470" s="53"/>
      <c r="R470" s="59"/>
      <c r="S470" s="123"/>
      <c r="T470" s="123"/>
      <c r="U470" s="87"/>
      <c r="V470" s="87"/>
      <c r="W470" s="53"/>
      <c r="X470" s="102" t="str">
        <f>IFERROR(VLOOKUP(W470,Specifications!A:B,2,FALSE),"")</f>
        <v/>
      </c>
      <c r="Y470" s="92"/>
      <c r="Z470" s="53"/>
      <c r="AA470" s="53"/>
      <c r="AB470" s="53"/>
      <c r="AC470" s="59"/>
      <c r="AD470" s="59"/>
      <c r="AE470" s="59"/>
      <c r="AF470" s="53"/>
      <c r="AG470" s="58"/>
      <c r="AH470" s="53"/>
      <c r="AI470" s="102" t="str">
        <f t="shared" si="15"/>
        <v/>
      </c>
      <c r="AJ470" s="53"/>
      <c r="AK470" s="88"/>
      <c r="AL470" s="88"/>
      <c r="AM470" s="53"/>
      <c r="AN470" s="59"/>
      <c r="AO470" s="91"/>
      <c r="AP470" s="91"/>
      <c r="AQ470" s="53"/>
    </row>
    <row r="471" spans="1:43" s="2" customFormat="1" ht="51" customHeight="1">
      <c r="A471" s="120">
        <v>469</v>
      </c>
      <c r="B471" s="53"/>
      <c r="C471" s="53"/>
      <c r="D471" s="90"/>
      <c r="E471" s="122"/>
      <c r="F471" s="102" t="str">
        <f t="shared" si="14"/>
        <v/>
      </c>
      <c r="G471" s="53"/>
      <c r="H471" s="53"/>
      <c r="I471" s="53"/>
      <c r="J471" s="91"/>
      <c r="K471" s="53"/>
      <c r="L471" s="53"/>
      <c r="M471" s="53"/>
      <c r="N471" s="53"/>
      <c r="O471" s="53"/>
      <c r="P471" s="53"/>
      <c r="Q471" s="53"/>
      <c r="R471" s="59"/>
      <c r="S471" s="123"/>
      <c r="T471" s="123"/>
      <c r="U471" s="87"/>
      <c r="V471" s="87"/>
      <c r="W471" s="53"/>
      <c r="X471" s="102" t="str">
        <f>IFERROR(VLOOKUP(W471,Specifications!A:B,2,FALSE),"")</f>
        <v/>
      </c>
      <c r="Y471" s="92"/>
      <c r="Z471" s="53"/>
      <c r="AA471" s="53"/>
      <c r="AB471" s="53"/>
      <c r="AC471" s="59"/>
      <c r="AD471" s="59"/>
      <c r="AE471" s="59"/>
      <c r="AF471" s="53"/>
      <c r="AG471" s="58"/>
      <c r="AH471" s="53"/>
      <c r="AI471" s="102" t="str">
        <f t="shared" si="15"/>
        <v/>
      </c>
      <c r="AJ471" s="53"/>
      <c r="AK471" s="88"/>
      <c r="AL471" s="88"/>
      <c r="AM471" s="53"/>
      <c r="AN471" s="59"/>
      <c r="AO471" s="91"/>
      <c r="AP471" s="91"/>
      <c r="AQ471" s="53"/>
    </row>
    <row r="472" spans="1:43" s="2" customFormat="1" ht="51" customHeight="1">
      <c r="A472" s="120">
        <v>470</v>
      </c>
      <c r="B472" s="53"/>
      <c r="C472" s="53"/>
      <c r="D472" s="90"/>
      <c r="E472" s="122"/>
      <c r="F472" s="102" t="str">
        <f t="shared" si="14"/>
        <v/>
      </c>
      <c r="G472" s="53"/>
      <c r="H472" s="53"/>
      <c r="I472" s="53"/>
      <c r="J472" s="91"/>
      <c r="K472" s="53"/>
      <c r="L472" s="53"/>
      <c r="M472" s="53"/>
      <c r="N472" s="53"/>
      <c r="O472" s="53"/>
      <c r="P472" s="53"/>
      <c r="Q472" s="53"/>
      <c r="R472" s="59"/>
      <c r="S472" s="123"/>
      <c r="T472" s="123"/>
      <c r="U472" s="87"/>
      <c r="V472" s="87"/>
      <c r="W472" s="53"/>
      <c r="X472" s="102" t="str">
        <f>IFERROR(VLOOKUP(W472,Specifications!A:B,2,FALSE),"")</f>
        <v/>
      </c>
      <c r="Y472" s="92"/>
      <c r="Z472" s="53"/>
      <c r="AA472" s="53"/>
      <c r="AB472" s="53"/>
      <c r="AC472" s="59"/>
      <c r="AD472" s="59"/>
      <c r="AE472" s="59"/>
      <c r="AF472" s="53"/>
      <c r="AG472" s="58"/>
      <c r="AH472" s="53"/>
      <c r="AI472" s="102" t="str">
        <f t="shared" si="15"/>
        <v/>
      </c>
      <c r="AJ472" s="53"/>
      <c r="AK472" s="88"/>
      <c r="AL472" s="88"/>
      <c r="AM472" s="53"/>
      <c r="AN472" s="59"/>
      <c r="AO472" s="91"/>
      <c r="AP472" s="91"/>
      <c r="AQ472" s="53"/>
    </row>
    <row r="473" spans="1:43" s="2" customFormat="1" ht="51" customHeight="1">
      <c r="A473" s="120">
        <v>471</v>
      </c>
      <c r="B473" s="53"/>
      <c r="C473" s="53"/>
      <c r="D473" s="90"/>
      <c r="E473" s="122"/>
      <c r="F473" s="102" t="str">
        <f t="shared" si="14"/>
        <v/>
      </c>
      <c r="G473" s="53"/>
      <c r="H473" s="53"/>
      <c r="I473" s="53"/>
      <c r="J473" s="91"/>
      <c r="K473" s="53"/>
      <c r="L473" s="53"/>
      <c r="M473" s="53"/>
      <c r="N473" s="53"/>
      <c r="O473" s="53"/>
      <c r="P473" s="53"/>
      <c r="Q473" s="53"/>
      <c r="R473" s="59"/>
      <c r="S473" s="123"/>
      <c r="T473" s="123"/>
      <c r="U473" s="87"/>
      <c r="V473" s="87"/>
      <c r="W473" s="53"/>
      <c r="X473" s="102" t="str">
        <f>IFERROR(VLOOKUP(W473,Specifications!A:B,2,FALSE),"")</f>
        <v/>
      </c>
      <c r="Y473" s="92"/>
      <c r="Z473" s="53"/>
      <c r="AA473" s="53"/>
      <c r="AB473" s="53"/>
      <c r="AC473" s="59"/>
      <c r="AD473" s="59"/>
      <c r="AE473" s="59"/>
      <c r="AF473" s="53"/>
      <c r="AG473" s="58"/>
      <c r="AH473" s="53"/>
      <c r="AI473" s="102" t="str">
        <f t="shared" si="15"/>
        <v/>
      </c>
      <c r="AJ473" s="53"/>
      <c r="AK473" s="88"/>
      <c r="AL473" s="88"/>
      <c r="AM473" s="53"/>
      <c r="AN473" s="59"/>
      <c r="AO473" s="91"/>
      <c r="AP473" s="91"/>
      <c r="AQ473" s="53"/>
    </row>
    <row r="474" spans="1:43" s="2" customFormat="1" ht="51" customHeight="1">
      <c r="A474" s="120">
        <v>472</v>
      </c>
      <c r="B474" s="53"/>
      <c r="C474" s="53"/>
      <c r="D474" s="90"/>
      <c r="E474" s="122"/>
      <c r="F474" s="102" t="str">
        <f t="shared" si="14"/>
        <v/>
      </c>
      <c r="G474" s="53"/>
      <c r="H474" s="53"/>
      <c r="I474" s="53"/>
      <c r="J474" s="91"/>
      <c r="K474" s="53"/>
      <c r="L474" s="53"/>
      <c r="M474" s="53"/>
      <c r="N474" s="53"/>
      <c r="O474" s="53"/>
      <c r="P474" s="53"/>
      <c r="Q474" s="53"/>
      <c r="R474" s="59"/>
      <c r="S474" s="123"/>
      <c r="T474" s="123"/>
      <c r="U474" s="87"/>
      <c r="V474" s="87"/>
      <c r="W474" s="53"/>
      <c r="X474" s="102" t="str">
        <f>IFERROR(VLOOKUP(W474,Specifications!A:B,2,FALSE),"")</f>
        <v/>
      </c>
      <c r="Y474" s="92"/>
      <c r="Z474" s="53"/>
      <c r="AA474" s="53"/>
      <c r="AB474" s="53"/>
      <c r="AC474" s="59"/>
      <c r="AD474" s="59"/>
      <c r="AE474" s="59"/>
      <c r="AF474" s="53"/>
      <c r="AG474" s="58"/>
      <c r="AH474" s="53"/>
      <c r="AI474" s="102" t="str">
        <f t="shared" si="15"/>
        <v/>
      </c>
      <c r="AJ474" s="53"/>
      <c r="AK474" s="88"/>
      <c r="AL474" s="88"/>
      <c r="AM474" s="53"/>
      <c r="AN474" s="59"/>
      <c r="AO474" s="91"/>
      <c r="AP474" s="91"/>
      <c r="AQ474" s="53"/>
    </row>
    <row r="475" spans="1:43" s="2" customFormat="1" ht="51" customHeight="1">
      <c r="A475" s="120">
        <v>473</v>
      </c>
      <c r="B475" s="53"/>
      <c r="C475" s="53"/>
      <c r="D475" s="90"/>
      <c r="E475" s="122"/>
      <c r="F475" s="102" t="str">
        <f t="shared" si="14"/>
        <v/>
      </c>
      <c r="G475" s="53"/>
      <c r="H475" s="53"/>
      <c r="I475" s="53"/>
      <c r="J475" s="91"/>
      <c r="K475" s="53"/>
      <c r="L475" s="53"/>
      <c r="M475" s="53"/>
      <c r="N475" s="53"/>
      <c r="O475" s="53"/>
      <c r="P475" s="53"/>
      <c r="Q475" s="53"/>
      <c r="R475" s="59"/>
      <c r="S475" s="123"/>
      <c r="T475" s="123"/>
      <c r="U475" s="87"/>
      <c r="V475" s="87"/>
      <c r="W475" s="53"/>
      <c r="X475" s="102" t="str">
        <f>IFERROR(VLOOKUP(W475,Specifications!A:B,2,FALSE),"")</f>
        <v/>
      </c>
      <c r="Y475" s="92"/>
      <c r="Z475" s="53"/>
      <c r="AA475" s="53"/>
      <c r="AB475" s="53"/>
      <c r="AC475" s="59"/>
      <c r="AD475" s="59"/>
      <c r="AE475" s="59"/>
      <c r="AF475" s="53"/>
      <c r="AG475" s="58"/>
      <c r="AH475" s="53"/>
      <c r="AI475" s="102" t="str">
        <f t="shared" si="15"/>
        <v/>
      </c>
      <c r="AJ475" s="53"/>
      <c r="AK475" s="88"/>
      <c r="AL475" s="88"/>
      <c r="AM475" s="53"/>
      <c r="AN475" s="59"/>
      <c r="AO475" s="91"/>
      <c r="AP475" s="91"/>
      <c r="AQ475" s="53"/>
    </row>
    <row r="476" spans="1:43" s="2" customFormat="1" ht="51" customHeight="1">
      <c r="A476" s="120">
        <v>474</v>
      </c>
      <c r="B476" s="53"/>
      <c r="C476" s="53"/>
      <c r="D476" s="90"/>
      <c r="E476" s="122"/>
      <c r="F476" s="102" t="str">
        <f t="shared" si="14"/>
        <v/>
      </c>
      <c r="G476" s="53"/>
      <c r="H476" s="53"/>
      <c r="I476" s="53"/>
      <c r="J476" s="91"/>
      <c r="K476" s="53"/>
      <c r="L476" s="53"/>
      <c r="M476" s="53"/>
      <c r="N476" s="53"/>
      <c r="O476" s="53"/>
      <c r="P476" s="53"/>
      <c r="Q476" s="53"/>
      <c r="R476" s="59"/>
      <c r="S476" s="123"/>
      <c r="T476" s="123"/>
      <c r="U476" s="87"/>
      <c r="V476" s="87"/>
      <c r="W476" s="53"/>
      <c r="X476" s="102" t="str">
        <f>IFERROR(VLOOKUP(W476,Specifications!A:B,2,FALSE),"")</f>
        <v/>
      </c>
      <c r="Y476" s="92"/>
      <c r="Z476" s="53"/>
      <c r="AA476" s="53"/>
      <c r="AB476" s="53"/>
      <c r="AC476" s="59"/>
      <c r="AD476" s="59"/>
      <c r="AE476" s="59"/>
      <c r="AF476" s="53"/>
      <c r="AG476" s="58"/>
      <c r="AH476" s="53"/>
      <c r="AI476" s="102" t="str">
        <f t="shared" si="15"/>
        <v/>
      </c>
      <c r="AJ476" s="53"/>
      <c r="AK476" s="88"/>
      <c r="AL476" s="88"/>
      <c r="AM476" s="53"/>
      <c r="AN476" s="59"/>
      <c r="AO476" s="91"/>
      <c r="AP476" s="91"/>
      <c r="AQ476" s="53"/>
    </row>
    <row r="477" spans="1:43" s="2" customFormat="1" ht="51" customHeight="1">
      <c r="A477" s="120">
        <v>475</v>
      </c>
      <c r="B477" s="53"/>
      <c r="C477" s="53"/>
      <c r="D477" s="90"/>
      <c r="E477" s="122"/>
      <c r="F477" s="102" t="str">
        <f t="shared" si="14"/>
        <v/>
      </c>
      <c r="G477" s="53"/>
      <c r="H477" s="53"/>
      <c r="I477" s="53"/>
      <c r="J477" s="91"/>
      <c r="K477" s="53"/>
      <c r="L477" s="53"/>
      <c r="M477" s="53"/>
      <c r="N477" s="53"/>
      <c r="O477" s="53"/>
      <c r="P477" s="53"/>
      <c r="Q477" s="53"/>
      <c r="R477" s="59"/>
      <c r="S477" s="123"/>
      <c r="T477" s="123"/>
      <c r="U477" s="87"/>
      <c r="V477" s="87"/>
      <c r="W477" s="53"/>
      <c r="X477" s="102" t="str">
        <f>IFERROR(VLOOKUP(W477,Specifications!A:B,2,FALSE),"")</f>
        <v/>
      </c>
      <c r="Y477" s="92"/>
      <c r="Z477" s="53"/>
      <c r="AA477" s="53"/>
      <c r="AB477" s="53"/>
      <c r="AC477" s="59"/>
      <c r="AD477" s="59"/>
      <c r="AE477" s="59"/>
      <c r="AF477" s="53"/>
      <c r="AG477" s="58"/>
      <c r="AH477" s="53"/>
      <c r="AI477" s="102" t="str">
        <f t="shared" si="15"/>
        <v/>
      </c>
      <c r="AJ477" s="53"/>
      <c r="AK477" s="88"/>
      <c r="AL477" s="88"/>
      <c r="AM477" s="53"/>
      <c r="AN477" s="59"/>
      <c r="AO477" s="91"/>
      <c r="AP477" s="91"/>
      <c r="AQ477" s="53"/>
    </row>
    <row r="478" spans="1:43" s="2" customFormat="1" ht="51" customHeight="1">
      <c r="A478" s="120">
        <v>476</v>
      </c>
      <c r="B478" s="53"/>
      <c r="C478" s="53"/>
      <c r="D478" s="90"/>
      <c r="E478" s="122"/>
      <c r="F478" s="102" t="str">
        <f t="shared" si="14"/>
        <v/>
      </c>
      <c r="G478" s="53"/>
      <c r="H478" s="53"/>
      <c r="I478" s="53"/>
      <c r="J478" s="91"/>
      <c r="K478" s="53"/>
      <c r="L478" s="53"/>
      <c r="M478" s="53"/>
      <c r="N478" s="53"/>
      <c r="O478" s="53"/>
      <c r="P478" s="53"/>
      <c r="Q478" s="53"/>
      <c r="R478" s="59"/>
      <c r="S478" s="123"/>
      <c r="T478" s="123"/>
      <c r="U478" s="87"/>
      <c r="V478" s="87"/>
      <c r="W478" s="53"/>
      <c r="X478" s="102" t="str">
        <f>IFERROR(VLOOKUP(W478,Specifications!A:B,2,FALSE),"")</f>
        <v/>
      </c>
      <c r="Y478" s="92"/>
      <c r="Z478" s="53"/>
      <c r="AA478" s="53"/>
      <c r="AB478" s="53"/>
      <c r="AC478" s="59"/>
      <c r="AD478" s="59"/>
      <c r="AE478" s="59"/>
      <c r="AF478" s="53"/>
      <c r="AG478" s="58"/>
      <c r="AH478" s="53"/>
      <c r="AI478" s="102" t="str">
        <f t="shared" si="15"/>
        <v/>
      </c>
      <c r="AJ478" s="53"/>
      <c r="AK478" s="88"/>
      <c r="AL478" s="88"/>
      <c r="AM478" s="53"/>
      <c r="AN478" s="59"/>
      <c r="AO478" s="91"/>
      <c r="AP478" s="91"/>
      <c r="AQ478" s="53"/>
    </row>
    <row r="479" spans="1:43" s="2" customFormat="1" ht="51" customHeight="1">
      <c r="A479" s="120">
        <v>477</v>
      </c>
      <c r="B479" s="53"/>
      <c r="C479" s="53"/>
      <c r="D479" s="90"/>
      <c r="E479" s="122"/>
      <c r="F479" s="102" t="str">
        <f t="shared" si="14"/>
        <v/>
      </c>
      <c r="G479" s="53"/>
      <c r="H479" s="53"/>
      <c r="I479" s="53"/>
      <c r="J479" s="91"/>
      <c r="K479" s="53"/>
      <c r="L479" s="53"/>
      <c r="M479" s="53"/>
      <c r="N479" s="53"/>
      <c r="O479" s="53"/>
      <c r="P479" s="53"/>
      <c r="Q479" s="53"/>
      <c r="R479" s="59"/>
      <c r="S479" s="123"/>
      <c r="T479" s="123"/>
      <c r="U479" s="87"/>
      <c r="V479" s="87"/>
      <c r="W479" s="53"/>
      <c r="X479" s="102" t="str">
        <f>IFERROR(VLOOKUP(W479,Specifications!A:B,2,FALSE),"")</f>
        <v/>
      </c>
      <c r="Y479" s="92"/>
      <c r="Z479" s="53"/>
      <c r="AA479" s="53"/>
      <c r="AB479" s="53"/>
      <c r="AC479" s="59"/>
      <c r="AD479" s="59"/>
      <c r="AE479" s="59"/>
      <c r="AF479" s="53"/>
      <c r="AG479" s="58"/>
      <c r="AH479" s="53"/>
      <c r="AI479" s="102" t="str">
        <f t="shared" si="15"/>
        <v/>
      </c>
      <c r="AJ479" s="53"/>
      <c r="AK479" s="88"/>
      <c r="AL479" s="88"/>
      <c r="AM479" s="53"/>
      <c r="AN479" s="59"/>
      <c r="AO479" s="91"/>
      <c r="AP479" s="91"/>
      <c r="AQ479" s="53"/>
    </row>
    <row r="480" spans="1:43" s="2" customFormat="1" ht="51" customHeight="1">
      <c r="A480" s="120">
        <v>478</v>
      </c>
      <c r="B480" s="53"/>
      <c r="C480" s="53"/>
      <c r="D480" s="90"/>
      <c r="E480" s="122"/>
      <c r="F480" s="102" t="str">
        <f t="shared" si="14"/>
        <v/>
      </c>
      <c r="G480" s="53"/>
      <c r="H480" s="53"/>
      <c r="I480" s="53"/>
      <c r="J480" s="91"/>
      <c r="K480" s="53"/>
      <c r="L480" s="53"/>
      <c r="M480" s="53"/>
      <c r="N480" s="53"/>
      <c r="O480" s="53"/>
      <c r="P480" s="53"/>
      <c r="Q480" s="53"/>
      <c r="R480" s="59"/>
      <c r="S480" s="123"/>
      <c r="T480" s="123"/>
      <c r="U480" s="87"/>
      <c r="V480" s="87"/>
      <c r="W480" s="53"/>
      <c r="X480" s="102" t="str">
        <f>IFERROR(VLOOKUP(W480,Specifications!A:B,2,FALSE),"")</f>
        <v/>
      </c>
      <c r="Y480" s="92"/>
      <c r="Z480" s="53"/>
      <c r="AA480" s="53"/>
      <c r="AB480" s="53"/>
      <c r="AC480" s="59"/>
      <c r="AD480" s="59"/>
      <c r="AE480" s="59"/>
      <c r="AF480" s="53"/>
      <c r="AG480" s="58"/>
      <c r="AH480" s="53"/>
      <c r="AI480" s="102" t="str">
        <f t="shared" si="15"/>
        <v/>
      </c>
      <c r="AJ480" s="53"/>
      <c r="AK480" s="88"/>
      <c r="AL480" s="88"/>
      <c r="AM480" s="53"/>
      <c r="AN480" s="59"/>
      <c r="AO480" s="91"/>
      <c r="AP480" s="91"/>
      <c r="AQ480" s="53"/>
    </row>
    <row r="481" spans="1:43" s="2" customFormat="1" ht="51" customHeight="1">
      <c r="A481" s="120">
        <v>479</v>
      </c>
      <c r="B481" s="53"/>
      <c r="C481" s="53"/>
      <c r="D481" s="90"/>
      <c r="E481" s="122"/>
      <c r="F481" s="102" t="str">
        <f t="shared" si="14"/>
        <v/>
      </c>
      <c r="G481" s="53"/>
      <c r="H481" s="53"/>
      <c r="I481" s="53"/>
      <c r="J481" s="91"/>
      <c r="K481" s="53"/>
      <c r="L481" s="53"/>
      <c r="M481" s="53"/>
      <c r="N481" s="53"/>
      <c r="O481" s="53"/>
      <c r="P481" s="53"/>
      <c r="Q481" s="53"/>
      <c r="R481" s="59"/>
      <c r="S481" s="123"/>
      <c r="T481" s="123"/>
      <c r="U481" s="87"/>
      <c r="V481" s="87"/>
      <c r="W481" s="53"/>
      <c r="X481" s="102" t="str">
        <f>IFERROR(VLOOKUP(W481,Specifications!A:B,2,FALSE),"")</f>
        <v/>
      </c>
      <c r="Y481" s="92"/>
      <c r="Z481" s="53"/>
      <c r="AA481" s="53"/>
      <c r="AB481" s="53"/>
      <c r="AC481" s="59"/>
      <c r="AD481" s="59"/>
      <c r="AE481" s="59"/>
      <c r="AF481" s="53"/>
      <c r="AG481" s="58"/>
      <c r="AH481" s="53"/>
      <c r="AI481" s="102" t="str">
        <f t="shared" si="15"/>
        <v/>
      </c>
      <c r="AJ481" s="53"/>
      <c r="AK481" s="88"/>
      <c r="AL481" s="88"/>
      <c r="AM481" s="53"/>
      <c r="AN481" s="59"/>
      <c r="AO481" s="91"/>
      <c r="AP481" s="91"/>
      <c r="AQ481" s="53"/>
    </row>
    <row r="482" spans="1:43" s="2" customFormat="1" ht="51" customHeight="1">
      <c r="A482" s="120">
        <v>480</v>
      </c>
      <c r="B482" s="53"/>
      <c r="C482" s="53"/>
      <c r="D482" s="90"/>
      <c r="E482" s="122"/>
      <c r="F482" s="102" t="str">
        <f t="shared" si="14"/>
        <v/>
      </c>
      <c r="G482" s="53"/>
      <c r="H482" s="53"/>
      <c r="I482" s="53"/>
      <c r="J482" s="91"/>
      <c r="K482" s="53"/>
      <c r="L482" s="53"/>
      <c r="M482" s="53"/>
      <c r="N482" s="53"/>
      <c r="O482" s="53"/>
      <c r="P482" s="53"/>
      <c r="Q482" s="53"/>
      <c r="R482" s="59"/>
      <c r="S482" s="123"/>
      <c r="T482" s="123"/>
      <c r="U482" s="87"/>
      <c r="V482" s="87"/>
      <c r="W482" s="53"/>
      <c r="X482" s="102" t="str">
        <f>IFERROR(VLOOKUP(W482,Specifications!A:B,2,FALSE),"")</f>
        <v/>
      </c>
      <c r="Y482" s="92"/>
      <c r="Z482" s="53"/>
      <c r="AA482" s="53"/>
      <c r="AB482" s="53"/>
      <c r="AC482" s="59"/>
      <c r="AD482" s="59"/>
      <c r="AE482" s="59"/>
      <c r="AF482" s="53"/>
      <c r="AG482" s="58"/>
      <c r="AH482" s="53"/>
      <c r="AI482" s="102" t="str">
        <f t="shared" si="15"/>
        <v/>
      </c>
      <c r="AJ482" s="53"/>
      <c r="AK482" s="88"/>
      <c r="AL482" s="88"/>
      <c r="AM482" s="53"/>
      <c r="AN482" s="59"/>
      <c r="AO482" s="91"/>
      <c r="AP482" s="91"/>
      <c r="AQ482" s="53"/>
    </row>
    <row r="483" spans="1:43" s="2" customFormat="1" ht="51" customHeight="1">
      <c r="A483" s="120">
        <v>481</v>
      </c>
      <c r="B483" s="53"/>
      <c r="C483" s="53"/>
      <c r="D483" s="90"/>
      <c r="E483" s="122"/>
      <c r="F483" s="102" t="str">
        <f t="shared" si="14"/>
        <v/>
      </c>
      <c r="G483" s="53"/>
      <c r="H483" s="53"/>
      <c r="I483" s="53"/>
      <c r="J483" s="91"/>
      <c r="K483" s="53"/>
      <c r="L483" s="53"/>
      <c r="M483" s="53"/>
      <c r="N483" s="53"/>
      <c r="O483" s="53"/>
      <c r="P483" s="53"/>
      <c r="Q483" s="53"/>
      <c r="R483" s="59"/>
      <c r="S483" s="123"/>
      <c r="T483" s="123"/>
      <c r="U483" s="87"/>
      <c r="V483" s="87"/>
      <c r="W483" s="53"/>
      <c r="X483" s="102" t="str">
        <f>IFERROR(VLOOKUP(W483,Specifications!A:B,2,FALSE),"")</f>
        <v/>
      </c>
      <c r="Y483" s="92"/>
      <c r="Z483" s="53"/>
      <c r="AA483" s="53"/>
      <c r="AB483" s="53"/>
      <c r="AC483" s="59"/>
      <c r="AD483" s="59"/>
      <c r="AE483" s="59"/>
      <c r="AF483" s="53"/>
      <c r="AG483" s="58"/>
      <c r="AH483" s="53"/>
      <c r="AI483" s="102" t="str">
        <f t="shared" si="15"/>
        <v/>
      </c>
      <c r="AJ483" s="53"/>
      <c r="AK483" s="88"/>
      <c r="AL483" s="88"/>
      <c r="AM483" s="53"/>
      <c r="AN483" s="59"/>
      <c r="AO483" s="91"/>
      <c r="AP483" s="91"/>
      <c r="AQ483" s="53"/>
    </row>
    <row r="484" spans="1:43" s="2" customFormat="1" ht="51" customHeight="1">
      <c r="A484" s="120">
        <v>482</v>
      </c>
      <c r="B484" s="53"/>
      <c r="C484" s="53"/>
      <c r="D484" s="90"/>
      <c r="E484" s="122"/>
      <c r="F484" s="102" t="str">
        <f t="shared" si="14"/>
        <v/>
      </c>
      <c r="G484" s="53"/>
      <c r="H484" s="53"/>
      <c r="I484" s="53"/>
      <c r="J484" s="91"/>
      <c r="K484" s="53"/>
      <c r="L484" s="53"/>
      <c r="M484" s="53"/>
      <c r="N484" s="53"/>
      <c r="O484" s="53"/>
      <c r="P484" s="53"/>
      <c r="Q484" s="53"/>
      <c r="R484" s="59"/>
      <c r="S484" s="123"/>
      <c r="T484" s="123"/>
      <c r="U484" s="87"/>
      <c r="V484" s="87"/>
      <c r="W484" s="53"/>
      <c r="X484" s="102" t="str">
        <f>IFERROR(VLOOKUP(W484,Specifications!A:B,2,FALSE),"")</f>
        <v/>
      </c>
      <c r="Y484" s="92"/>
      <c r="Z484" s="53"/>
      <c r="AA484" s="53"/>
      <c r="AB484" s="53"/>
      <c r="AC484" s="59"/>
      <c r="AD484" s="59"/>
      <c r="AE484" s="59"/>
      <c r="AF484" s="53"/>
      <c r="AG484" s="58"/>
      <c r="AH484" s="53"/>
      <c r="AI484" s="102" t="str">
        <f t="shared" si="15"/>
        <v/>
      </c>
      <c r="AJ484" s="53"/>
      <c r="AK484" s="88"/>
      <c r="AL484" s="88"/>
      <c r="AM484" s="53"/>
      <c r="AN484" s="59"/>
      <c r="AO484" s="91"/>
      <c r="AP484" s="91"/>
      <c r="AQ484" s="53"/>
    </row>
    <row r="485" spans="1:43" s="2" customFormat="1" ht="51" customHeight="1">
      <c r="A485" s="120">
        <v>483</v>
      </c>
      <c r="B485" s="53"/>
      <c r="C485" s="53"/>
      <c r="D485" s="90"/>
      <c r="E485" s="122"/>
      <c r="F485" s="102" t="str">
        <f t="shared" si="14"/>
        <v/>
      </c>
      <c r="G485" s="53"/>
      <c r="H485" s="53"/>
      <c r="I485" s="53"/>
      <c r="J485" s="91"/>
      <c r="K485" s="53"/>
      <c r="L485" s="53"/>
      <c r="M485" s="53"/>
      <c r="N485" s="53"/>
      <c r="O485" s="53"/>
      <c r="P485" s="53"/>
      <c r="Q485" s="53"/>
      <c r="R485" s="59"/>
      <c r="S485" s="123"/>
      <c r="T485" s="123"/>
      <c r="U485" s="87"/>
      <c r="V485" s="87"/>
      <c r="W485" s="53"/>
      <c r="X485" s="102" t="str">
        <f>IFERROR(VLOOKUP(W485,Specifications!A:B,2,FALSE),"")</f>
        <v/>
      </c>
      <c r="Y485" s="92"/>
      <c r="Z485" s="53"/>
      <c r="AA485" s="53"/>
      <c r="AB485" s="53"/>
      <c r="AC485" s="59"/>
      <c r="AD485" s="59"/>
      <c r="AE485" s="59"/>
      <c r="AF485" s="53"/>
      <c r="AG485" s="58"/>
      <c r="AH485" s="53"/>
      <c r="AI485" s="102" t="str">
        <f t="shared" si="15"/>
        <v/>
      </c>
      <c r="AJ485" s="53"/>
      <c r="AK485" s="88"/>
      <c r="AL485" s="88"/>
      <c r="AM485" s="53"/>
      <c r="AN485" s="59"/>
      <c r="AO485" s="91"/>
      <c r="AP485" s="91"/>
      <c r="AQ485" s="53"/>
    </row>
    <row r="486" spans="1:43" s="2" customFormat="1" ht="51" customHeight="1">
      <c r="A486" s="120">
        <v>484</v>
      </c>
      <c r="B486" s="53"/>
      <c r="C486" s="53"/>
      <c r="D486" s="90"/>
      <c r="E486" s="122"/>
      <c r="F486" s="102" t="str">
        <f t="shared" si="14"/>
        <v/>
      </c>
      <c r="G486" s="53"/>
      <c r="H486" s="53"/>
      <c r="I486" s="53"/>
      <c r="J486" s="91"/>
      <c r="K486" s="53"/>
      <c r="L486" s="53"/>
      <c r="M486" s="53"/>
      <c r="N486" s="53"/>
      <c r="O486" s="53"/>
      <c r="P486" s="53"/>
      <c r="Q486" s="53"/>
      <c r="R486" s="59"/>
      <c r="S486" s="123"/>
      <c r="T486" s="123"/>
      <c r="U486" s="87"/>
      <c r="V486" s="87"/>
      <c r="W486" s="53"/>
      <c r="X486" s="102" t="str">
        <f>IFERROR(VLOOKUP(W486,Specifications!A:B,2,FALSE),"")</f>
        <v/>
      </c>
      <c r="Y486" s="92"/>
      <c r="Z486" s="53"/>
      <c r="AA486" s="53"/>
      <c r="AB486" s="53"/>
      <c r="AC486" s="59"/>
      <c r="AD486" s="59"/>
      <c r="AE486" s="59"/>
      <c r="AF486" s="53"/>
      <c r="AG486" s="58"/>
      <c r="AH486" s="53"/>
      <c r="AI486" s="102" t="str">
        <f t="shared" si="15"/>
        <v/>
      </c>
      <c r="AJ486" s="53"/>
      <c r="AK486" s="88"/>
      <c r="AL486" s="88"/>
      <c r="AM486" s="53"/>
      <c r="AN486" s="59"/>
      <c r="AO486" s="91"/>
      <c r="AP486" s="91"/>
      <c r="AQ486" s="53"/>
    </row>
    <row r="487" spans="1:43" s="2" customFormat="1" ht="51" customHeight="1">
      <c r="A487" s="120">
        <v>485</v>
      </c>
      <c r="B487" s="53"/>
      <c r="C487" s="53"/>
      <c r="D487" s="90"/>
      <c r="E487" s="122"/>
      <c r="F487" s="102" t="str">
        <f t="shared" si="14"/>
        <v/>
      </c>
      <c r="G487" s="53"/>
      <c r="H487" s="53"/>
      <c r="I487" s="53"/>
      <c r="J487" s="91"/>
      <c r="K487" s="53"/>
      <c r="L487" s="53"/>
      <c r="M487" s="53"/>
      <c r="N487" s="53"/>
      <c r="O487" s="53"/>
      <c r="P487" s="53"/>
      <c r="Q487" s="53"/>
      <c r="R487" s="59"/>
      <c r="S487" s="123"/>
      <c r="T487" s="123"/>
      <c r="U487" s="87"/>
      <c r="V487" s="87"/>
      <c r="W487" s="53"/>
      <c r="X487" s="102" t="str">
        <f>IFERROR(VLOOKUP(W487,Specifications!A:B,2,FALSE),"")</f>
        <v/>
      </c>
      <c r="Y487" s="92"/>
      <c r="Z487" s="53"/>
      <c r="AA487" s="53"/>
      <c r="AB487" s="53"/>
      <c r="AC487" s="59"/>
      <c r="AD487" s="59"/>
      <c r="AE487" s="59"/>
      <c r="AF487" s="53"/>
      <c r="AG487" s="58"/>
      <c r="AH487" s="53"/>
      <c r="AI487" s="102" t="str">
        <f t="shared" si="15"/>
        <v/>
      </c>
      <c r="AJ487" s="53"/>
      <c r="AK487" s="88"/>
      <c r="AL487" s="88"/>
      <c r="AM487" s="53"/>
      <c r="AN487" s="59"/>
      <c r="AO487" s="91"/>
      <c r="AP487" s="91"/>
      <c r="AQ487" s="53"/>
    </row>
    <row r="488" spans="1:43" s="2" customFormat="1" ht="51" customHeight="1">
      <c r="A488" s="120">
        <v>486</v>
      </c>
      <c r="B488" s="53"/>
      <c r="C488" s="53"/>
      <c r="D488" s="90"/>
      <c r="E488" s="122"/>
      <c r="F488" s="102" t="str">
        <f t="shared" si="14"/>
        <v/>
      </c>
      <c r="G488" s="53"/>
      <c r="H488" s="53"/>
      <c r="I488" s="53"/>
      <c r="J488" s="91"/>
      <c r="K488" s="53"/>
      <c r="L488" s="53"/>
      <c r="M488" s="53"/>
      <c r="N488" s="53"/>
      <c r="O488" s="53"/>
      <c r="P488" s="53"/>
      <c r="Q488" s="53"/>
      <c r="R488" s="59"/>
      <c r="S488" s="123"/>
      <c r="T488" s="123"/>
      <c r="U488" s="87"/>
      <c r="V488" s="87"/>
      <c r="W488" s="53"/>
      <c r="X488" s="102" t="str">
        <f>IFERROR(VLOOKUP(W488,Specifications!A:B,2,FALSE),"")</f>
        <v/>
      </c>
      <c r="Y488" s="92"/>
      <c r="Z488" s="53"/>
      <c r="AA488" s="53"/>
      <c r="AB488" s="53"/>
      <c r="AC488" s="59"/>
      <c r="AD488" s="59"/>
      <c r="AE488" s="59"/>
      <c r="AF488" s="53"/>
      <c r="AG488" s="58"/>
      <c r="AH488" s="53"/>
      <c r="AI488" s="102" t="str">
        <f t="shared" si="15"/>
        <v/>
      </c>
      <c r="AJ488" s="53"/>
      <c r="AK488" s="88"/>
      <c r="AL488" s="88"/>
      <c r="AM488" s="53"/>
      <c r="AN488" s="59"/>
      <c r="AO488" s="91"/>
      <c r="AP488" s="91"/>
      <c r="AQ488" s="53"/>
    </row>
    <row r="489" spans="1:43" s="2" customFormat="1" ht="51" customHeight="1">
      <c r="A489" s="120">
        <v>487</v>
      </c>
      <c r="B489" s="53"/>
      <c r="C489" s="53"/>
      <c r="D489" s="90"/>
      <c r="E489" s="122"/>
      <c r="F489" s="102" t="str">
        <f t="shared" si="14"/>
        <v/>
      </c>
      <c r="G489" s="53"/>
      <c r="H489" s="53"/>
      <c r="I489" s="53"/>
      <c r="J489" s="91"/>
      <c r="K489" s="53"/>
      <c r="L489" s="53"/>
      <c r="M489" s="53"/>
      <c r="N489" s="53"/>
      <c r="O489" s="53"/>
      <c r="P489" s="53"/>
      <c r="Q489" s="53"/>
      <c r="R489" s="59"/>
      <c r="S489" s="123"/>
      <c r="T489" s="123"/>
      <c r="U489" s="87"/>
      <c r="V489" s="87"/>
      <c r="W489" s="53"/>
      <c r="X489" s="102" t="str">
        <f>IFERROR(VLOOKUP(W489,Specifications!A:B,2,FALSE),"")</f>
        <v/>
      </c>
      <c r="Y489" s="92"/>
      <c r="Z489" s="53"/>
      <c r="AA489" s="53"/>
      <c r="AB489" s="53"/>
      <c r="AC489" s="59"/>
      <c r="AD489" s="59"/>
      <c r="AE489" s="59"/>
      <c r="AF489" s="53"/>
      <c r="AG489" s="58"/>
      <c r="AH489" s="53"/>
      <c r="AI489" s="102" t="str">
        <f t="shared" si="15"/>
        <v/>
      </c>
      <c r="AJ489" s="53"/>
      <c r="AK489" s="88"/>
      <c r="AL489" s="88"/>
      <c r="AM489" s="53"/>
      <c r="AN489" s="59"/>
      <c r="AO489" s="91"/>
      <c r="AP489" s="91"/>
      <c r="AQ489" s="53"/>
    </row>
    <row r="490" spans="1:43" s="2" customFormat="1" ht="51" customHeight="1">
      <c r="A490" s="120">
        <v>488</v>
      </c>
      <c r="B490" s="53"/>
      <c r="C490" s="53"/>
      <c r="D490" s="90"/>
      <c r="E490" s="122"/>
      <c r="F490" s="102" t="str">
        <f t="shared" si="14"/>
        <v/>
      </c>
      <c r="G490" s="53"/>
      <c r="H490" s="53"/>
      <c r="I490" s="53"/>
      <c r="J490" s="91"/>
      <c r="K490" s="53"/>
      <c r="L490" s="53"/>
      <c r="M490" s="53"/>
      <c r="N490" s="53"/>
      <c r="O490" s="53"/>
      <c r="P490" s="53"/>
      <c r="Q490" s="53"/>
      <c r="R490" s="59"/>
      <c r="S490" s="123"/>
      <c r="T490" s="123"/>
      <c r="U490" s="87"/>
      <c r="V490" s="87"/>
      <c r="W490" s="53"/>
      <c r="X490" s="102" t="str">
        <f>IFERROR(VLOOKUP(W490,Specifications!A:B,2,FALSE),"")</f>
        <v/>
      </c>
      <c r="Y490" s="92"/>
      <c r="Z490" s="53"/>
      <c r="AA490" s="53"/>
      <c r="AB490" s="53"/>
      <c r="AC490" s="59"/>
      <c r="AD490" s="59"/>
      <c r="AE490" s="59"/>
      <c r="AF490" s="53"/>
      <c r="AG490" s="58"/>
      <c r="AH490" s="53"/>
      <c r="AI490" s="102" t="str">
        <f t="shared" si="15"/>
        <v/>
      </c>
      <c r="AJ490" s="53"/>
      <c r="AK490" s="88"/>
      <c r="AL490" s="88"/>
      <c r="AM490" s="53"/>
      <c r="AN490" s="59"/>
      <c r="AO490" s="91"/>
      <c r="AP490" s="91"/>
      <c r="AQ490" s="53"/>
    </row>
    <row r="491" spans="1:43" s="2" customFormat="1" ht="51" customHeight="1">
      <c r="A491" s="120">
        <v>489</v>
      </c>
      <c r="B491" s="53"/>
      <c r="C491" s="53"/>
      <c r="D491" s="90"/>
      <c r="E491" s="122"/>
      <c r="F491" s="102" t="str">
        <f t="shared" si="14"/>
        <v/>
      </c>
      <c r="G491" s="53"/>
      <c r="H491" s="53"/>
      <c r="I491" s="53"/>
      <c r="J491" s="91"/>
      <c r="K491" s="53"/>
      <c r="L491" s="53"/>
      <c r="M491" s="53"/>
      <c r="N491" s="53"/>
      <c r="O491" s="53"/>
      <c r="P491" s="53"/>
      <c r="Q491" s="53"/>
      <c r="R491" s="59"/>
      <c r="S491" s="123"/>
      <c r="T491" s="123"/>
      <c r="U491" s="87"/>
      <c r="V491" s="87"/>
      <c r="W491" s="53"/>
      <c r="X491" s="102" t="str">
        <f>IFERROR(VLOOKUP(W491,Specifications!A:B,2,FALSE),"")</f>
        <v/>
      </c>
      <c r="Y491" s="92"/>
      <c r="Z491" s="53"/>
      <c r="AA491" s="53"/>
      <c r="AB491" s="53"/>
      <c r="AC491" s="59"/>
      <c r="AD491" s="59"/>
      <c r="AE491" s="59"/>
      <c r="AF491" s="53"/>
      <c r="AG491" s="58"/>
      <c r="AH491" s="53"/>
      <c r="AI491" s="102" t="str">
        <f t="shared" si="15"/>
        <v/>
      </c>
      <c r="AJ491" s="53"/>
      <c r="AK491" s="88"/>
      <c r="AL491" s="88"/>
      <c r="AM491" s="53"/>
      <c r="AN491" s="59"/>
      <c r="AO491" s="91"/>
      <c r="AP491" s="91"/>
      <c r="AQ491" s="53"/>
    </row>
    <row r="492" spans="1:43" s="2" customFormat="1" ht="51" customHeight="1">
      <c r="A492" s="120">
        <v>490</v>
      </c>
      <c r="B492" s="53"/>
      <c r="C492" s="53"/>
      <c r="D492" s="90"/>
      <c r="E492" s="122"/>
      <c r="F492" s="102" t="str">
        <f t="shared" si="14"/>
        <v/>
      </c>
      <c r="G492" s="53"/>
      <c r="H492" s="53"/>
      <c r="I492" s="53"/>
      <c r="J492" s="91"/>
      <c r="K492" s="53"/>
      <c r="L492" s="53"/>
      <c r="M492" s="53"/>
      <c r="N492" s="53"/>
      <c r="O492" s="53"/>
      <c r="P492" s="53"/>
      <c r="Q492" s="53"/>
      <c r="R492" s="59"/>
      <c r="S492" s="123"/>
      <c r="T492" s="123"/>
      <c r="U492" s="87"/>
      <c r="V492" s="87"/>
      <c r="W492" s="53"/>
      <c r="X492" s="102" t="str">
        <f>IFERROR(VLOOKUP(W492,Specifications!A:B,2,FALSE),"")</f>
        <v/>
      </c>
      <c r="Y492" s="92"/>
      <c r="Z492" s="53"/>
      <c r="AA492" s="53"/>
      <c r="AB492" s="53"/>
      <c r="AC492" s="59"/>
      <c r="AD492" s="59"/>
      <c r="AE492" s="59"/>
      <c r="AF492" s="53"/>
      <c r="AG492" s="58"/>
      <c r="AH492" s="53"/>
      <c r="AI492" s="102" t="str">
        <f t="shared" si="15"/>
        <v/>
      </c>
      <c r="AJ492" s="53"/>
      <c r="AK492" s="88"/>
      <c r="AL492" s="88"/>
      <c r="AM492" s="53"/>
      <c r="AN492" s="59"/>
      <c r="AO492" s="91"/>
      <c r="AP492" s="91"/>
      <c r="AQ492" s="53"/>
    </row>
    <row r="493" spans="1:43" s="2" customFormat="1" ht="51" customHeight="1">
      <c r="A493" s="120">
        <v>491</v>
      </c>
      <c r="B493" s="53"/>
      <c r="C493" s="53"/>
      <c r="D493" s="90"/>
      <c r="E493" s="122"/>
      <c r="F493" s="102" t="str">
        <f t="shared" si="14"/>
        <v/>
      </c>
      <c r="G493" s="53"/>
      <c r="H493" s="53"/>
      <c r="I493" s="53"/>
      <c r="J493" s="91"/>
      <c r="K493" s="53"/>
      <c r="L493" s="53"/>
      <c r="M493" s="53"/>
      <c r="N493" s="53"/>
      <c r="O493" s="53"/>
      <c r="P493" s="53"/>
      <c r="Q493" s="53"/>
      <c r="R493" s="59"/>
      <c r="S493" s="123"/>
      <c r="T493" s="123"/>
      <c r="U493" s="87"/>
      <c r="V493" s="87"/>
      <c r="W493" s="53"/>
      <c r="X493" s="102" t="str">
        <f>IFERROR(VLOOKUP(W493,Specifications!A:B,2,FALSE),"")</f>
        <v/>
      </c>
      <c r="Y493" s="92"/>
      <c r="Z493" s="53"/>
      <c r="AA493" s="53"/>
      <c r="AB493" s="53"/>
      <c r="AC493" s="59"/>
      <c r="AD493" s="59"/>
      <c r="AE493" s="59"/>
      <c r="AF493" s="53"/>
      <c r="AG493" s="58"/>
      <c r="AH493" s="53"/>
      <c r="AI493" s="102" t="str">
        <f t="shared" si="15"/>
        <v/>
      </c>
      <c r="AJ493" s="53"/>
      <c r="AK493" s="88"/>
      <c r="AL493" s="88"/>
      <c r="AM493" s="53"/>
      <c r="AN493" s="59"/>
      <c r="AO493" s="91"/>
      <c r="AP493" s="91"/>
      <c r="AQ493" s="53"/>
    </row>
    <row r="494" spans="1:43" s="2" customFormat="1" ht="51" customHeight="1">
      <c r="A494" s="120">
        <v>492</v>
      </c>
      <c r="B494" s="53"/>
      <c r="C494" s="53"/>
      <c r="D494" s="90"/>
      <c r="E494" s="122"/>
      <c r="F494" s="102" t="str">
        <f t="shared" si="14"/>
        <v/>
      </c>
      <c r="G494" s="53"/>
      <c r="H494" s="53"/>
      <c r="I494" s="53"/>
      <c r="J494" s="91"/>
      <c r="K494" s="53"/>
      <c r="L494" s="53"/>
      <c r="M494" s="53"/>
      <c r="N494" s="53"/>
      <c r="O494" s="53"/>
      <c r="P494" s="53"/>
      <c r="Q494" s="53"/>
      <c r="R494" s="59"/>
      <c r="S494" s="123"/>
      <c r="T494" s="123"/>
      <c r="U494" s="87"/>
      <c r="V494" s="87"/>
      <c r="W494" s="53"/>
      <c r="X494" s="102" t="str">
        <f>IFERROR(VLOOKUP(W494,Specifications!A:B,2,FALSE),"")</f>
        <v/>
      </c>
      <c r="Y494" s="92"/>
      <c r="Z494" s="53"/>
      <c r="AA494" s="53"/>
      <c r="AB494" s="53"/>
      <c r="AC494" s="59"/>
      <c r="AD494" s="59"/>
      <c r="AE494" s="59"/>
      <c r="AF494" s="53"/>
      <c r="AG494" s="58"/>
      <c r="AH494" s="53"/>
      <c r="AI494" s="102" t="str">
        <f t="shared" si="15"/>
        <v/>
      </c>
      <c r="AJ494" s="53"/>
      <c r="AK494" s="88"/>
      <c r="AL494" s="88"/>
      <c r="AM494" s="53"/>
      <c r="AN494" s="59"/>
      <c r="AO494" s="91"/>
      <c r="AP494" s="91"/>
      <c r="AQ494" s="53"/>
    </row>
    <row r="495" spans="1:43" s="2" customFormat="1" ht="51" customHeight="1">
      <c r="A495" s="120">
        <v>493</v>
      </c>
      <c r="B495" s="53"/>
      <c r="C495" s="53"/>
      <c r="D495" s="90"/>
      <c r="E495" s="122"/>
      <c r="F495" s="102" t="str">
        <f t="shared" si="14"/>
        <v/>
      </c>
      <c r="G495" s="53"/>
      <c r="H495" s="53"/>
      <c r="I495" s="53"/>
      <c r="J495" s="91"/>
      <c r="K495" s="53"/>
      <c r="L495" s="53"/>
      <c r="M495" s="53"/>
      <c r="N495" s="53"/>
      <c r="O495" s="53"/>
      <c r="P495" s="53"/>
      <c r="Q495" s="53"/>
      <c r="R495" s="59"/>
      <c r="S495" s="123"/>
      <c r="T495" s="123"/>
      <c r="U495" s="87"/>
      <c r="V495" s="87"/>
      <c r="W495" s="53"/>
      <c r="X495" s="102" t="str">
        <f>IFERROR(VLOOKUP(W495,Specifications!A:B,2,FALSE),"")</f>
        <v/>
      </c>
      <c r="Y495" s="92"/>
      <c r="Z495" s="53"/>
      <c r="AA495" s="53"/>
      <c r="AB495" s="53"/>
      <c r="AC495" s="59"/>
      <c r="AD495" s="59"/>
      <c r="AE495" s="59"/>
      <c r="AF495" s="53"/>
      <c r="AG495" s="58"/>
      <c r="AH495" s="53"/>
      <c r="AI495" s="102" t="str">
        <f t="shared" si="15"/>
        <v/>
      </c>
      <c r="AJ495" s="53"/>
      <c r="AK495" s="88"/>
      <c r="AL495" s="88"/>
      <c r="AM495" s="53"/>
      <c r="AN495" s="59"/>
      <c r="AO495" s="91"/>
      <c r="AP495" s="91"/>
      <c r="AQ495" s="53"/>
    </row>
    <row r="496" spans="1:43" s="2" customFormat="1" ht="51" customHeight="1">
      <c r="A496" s="120">
        <v>494</v>
      </c>
      <c r="B496" s="53"/>
      <c r="C496" s="53"/>
      <c r="D496" s="90"/>
      <c r="E496" s="122"/>
      <c r="F496" s="102" t="str">
        <f t="shared" si="14"/>
        <v/>
      </c>
      <c r="G496" s="53"/>
      <c r="H496" s="53"/>
      <c r="I496" s="53"/>
      <c r="J496" s="91"/>
      <c r="K496" s="53"/>
      <c r="L496" s="53"/>
      <c r="M496" s="53"/>
      <c r="N496" s="53"/>
      <c r="O496" s="53"/>
      <c r="P496" s="53"/>
      <c r="Q496" s="53"/>
      <c r="R496" s="59"/>
      <c r="S496" s="123"/>
      <c r="T496" s="123"/>
      <c r="U496" s="87"/>
      <c r="V496" s="87"/>
      <c r="W496" s="53"/>
      <c r="X496" s="102" t="str">
        <f>IFERROR(VLOOKUP(W496,Specifications!A:B,2,FALSE),"")</f>
        <v/>
      </c>
      <c r="Y496" s="92"/>
      <c r="Z496" s="53"/>
      <c r="AA496" s="53"/>
      <c r="AB496" s="53"/>
      <c r="AC496" s="59"/>
      <c r="AD496" s="59"/>
      <c r="AE496" s="59"/>
      <c r="AF496" s="53"/>
      <c r="AG496" s="58"/>
      <c r="AH496" s="53"/>
      <c r="AI496" s="102" t="str">
        <f t="shared" si="15"/>
        <v/>
      </c>
      <c r="AJ496" s="53"/>
      <c r="AK496" s="88"/>
      <c r="AL496" s="88"/>
      <c r="AM496" s="53"/>
      <c r="AN496" s="59"/>
      <c r="AO496" s="91"/>
      <c r="AP496" s="91"/>
      <c r="AQ496" s="53"/>
    </row>
    <row r="497" spans="1:43" s="2" customFormat="1" ht="51" customHeight="1">
      <c r="A497" s="120">
        <v>495</v>
      </c>
      <c r="B497" s="53"/>
      <c r="C497" s="53"/>
      <c r="D497" s="90"/>
      <c r="E497" s="122"/>
      <c r="F497" s="102" t="str">
        <f t="shared" si="14"/>
        <v/>
      </c>
      <c r="G497" s="53"/>
      <c r="H497" s="53"/>
      <c r="I497" s="53"/>
      <c r="J497" s="91"/>
      <c r="K497" s="53"/>
      <c r="L497" s="53"/>
      <c r="M497" s="53"/>
      <c r="N497" s="53"/>
      <c r="O497" s="53"/>
      <c r="P497" s="53"/>
      <c r="Q497" s="53"/>
      <c r="R497" s="59"/>
      <c r="S497" s="123"/>
      <c r="T497" s="123"/>
      <c r="U497" s="87"/>
      <c r="V497" s="87"/>
      <c r="W497" s="53"/>
      <c r="X497" s="102" t="str">
        <f>IFERROR(VLOOKUP(W497,Specifications!A:B,2,FALSE),"")</f>
        <v/>
      </c>
      <c r="Y497" s="92"/>
      <c r="Z497" s="53"/>
      <c r="AA497" s="53"/>
      <c r="AB497" s="53"/>
      <c r="AC497" s="59"/>
      <c r="AD497" s="59"/>
      <c r="AE497" s="59"/>
      <c r="AF497" s="53"/>
      <c r="AG497" s="58"/>
      <c r="AH497" s="53"/>
      <c r="AI497" s="102" t="str">
        <f t="shared" si="15"/>
        <v/>
      </c>
      <c r="AJ497" s="53"/>
      <c r="AK497" s="88"/>
      <c r="AL497" s="88"/>
      <c r="AM497" s="53"/>
      <c r="AN497" s="59"/>
      <c r="AO497" s="91"/>
      <c r="AP497" s="91"/>
      <c r="AQ497" s="53"/>
    </row>
    <row r="498" spans="1:43" s="2" customFormat="1" ht="51" customHeight="1">
      <c r="A498" s="120">
        <v>496</v>
      </c>
      <c r="B498" s="53"/>
      <c r="C498" s="53"/>
      <c r="D498" s="90"/>
      <c r="E498" s="122"/>
      <c r="F498" s="102" t="str">
        <f t="shared" si="14"/>
        <v/>
      </c>
      <c r="G498" s="53"/>
      <c r="H498" s="53"/>
      <c r="I498" s="53"/>
      <c r="J498" s="91"/>
      <c r="K498" s="53"/>
      <c r="L498" s="53"/>
      <c r="M498" s="53"/>
      <c r="N498" s="53"/>
      <c r="O498" s="53"/>
      <c r="P498" s="53"/>
      <c r="Q498" s="53"/>
      <c r="R498" s="59"/>
      <c r="S498" s="123"/>
      <c r="T498" s="123"/>
      <c r="U498" s="87"/>
      <c r="V498" s="87"/>
      <c r="W498" s="53"/>
      <c r="X498" s="102" t="str">
        <f>IFERROR(VLOOKUP(W498,Specifications!A:B,2,FALSE),"")</f>
        <v/>
      </c>
      <c r="Y498" s="92"/>
      <c r="Z498" s="53"/>
      <c r="AA498" s="53"/>
      <c r="AB498" s="53"/>
      <c r="AC498" s="59"/>
      <c r="AD498" s="59"/>
      <c r="AE498" s="59"/>
      <c r="AF498" s="53"/>
      <c r="AG498" s="58"/>
      <c r="AH498" s="53"/>
      <c r="AI498" s="102" t="str">
        <f t="shared" si="15"/>
        <v/>
      </c>
      <c r="AJ498" s="53"/>
      <c r="AK498" s="88"/>
      <c r="AL498" s="88"/>
      <c r="AM498" s="53"/>
      <c r="AN498" s="59"/>
      <c r="AO498" s="91"/>
      <c r="AP498" s="91"/>
      <c r="AQ498" s="53"/>
    </row>
    <row r="499" spans="1:43" s="2" customFormat="1" ht="51" customHeight="1">
      <c r="A499" s="120">
        <v>497</v>
      </c>
      <c r="B499" s="53"/>
      <c r="C499" s="53"/>
      <c r="D499" s="90"/>
      <c r="E499" s="122"/>
      <c r="F499" s="102" t="str">
        <f t="shared" si="14"/>
        <v/>
      </c>
      <c r="G499" s="53"/>
      <c r="H499" s="53"/>
      <c r="I499" s="53"/>
      <c r="J499" s="91"/>
      <c r="K499" s="53"/>
      <c r="L499" s="53"/>
      <c r="M499" s="53"/>
      <c r="N499" s="53"/>
      <c r="O499" s="53"/>
      <c r="P499" s="53"/>
      <c r="Q499" s="53"/>
      <c r="R499" s="59"/>
      <c r="S499" s="123"/>
      <c r="T499" s="123"/>
      <c r="U499" s="87"/>
      <c r="V499" s="87"/>
      <c r="W499" s="53"/>
      <c r="X499" s="102" t="str">
        <f>IFERROR(VLOOKUP(W499,Specifications!A:B,2,FALSE),"")</f>
        <v/>
      </c>
      <c r="Y499" s="92"/>
      <c r="Z499" s="53"/>
      <c r="AA499" s="53"/>
      <c r="AB499" s="53"/>
      <c r="AC499" s="59"/>
      <c r="AD499" s="59"/>
      <c r="AE499" s="59"/>
      <c r="AF499" s="53"/>
      <c r="AG499" s="58"/>
      <c r="AH499" s="53"/>
      <c r="AI499" s="102" t="str">
        <f t="shared" si="15"/>
        <v/>
      </c>
      <c r="AJ499" s="53"/>
      <c r="AK499" s="88"/>
      <c r="AL499" s="88"/>
      <c r="AM499" s="53"/>
      <c r="AN499" s="59"/>
      <c r="AO499" s="91"/>
      <c r="AP499" s="91"/>
      <c r="AQ499" s="53"/>
    </row>
    <row r="500" spans="1:43" s="2" customFormat="1" ht="51" customHeight="1">
      <c r="A500" s="120">
        <v>498</v>
      </c>
      <c r="B500" s="53"/>
      <c r="C500" s="53"/>
      <c r="D500" s="90"/>
      <c r="E500" s="122"/>
      <c r="F500" s="102" t="str">
        <f t="shared" si="14"/>
        <v/>
      </c>
      <c r="G500" s="53"/>
      <c r="H500" s="53"/>
      <c r="I500" s="53"/>
      <c r="J500" s="91"/>
      <c r="K500" s="53"/>
      <c r="L500" s="53"/>
      <c r="M500" s="53"/>
      <c r="N500" s="53"/>
      <c r="O500" s="53"/>
      <c r="P500" s="53"/>
      <c r="Q500" s="53"/>
      <c r="R500" s="59"/>
      <c r="S500" s="123"/>
      <c r="T500" s="123"/>
      <c r="U500" s="87"/>
      <c r="V500" s="87"/>
      <c r="W500" s="53"/>
      <c r="X500" s="102" t="str">
        <f>IFERROR(VLOOKUP(W500,Specifications!A:B,2,FALSE),"")</f>
        <v/>
      </c>
      <c r="Y500" s="92"/>
      <c r="Z500" s="53"/>
      <c r="AA500" s="53"/>
      <c r="AB500" s="53"/>
      <c r="AC500" s="59"/>
      <c r="AD500" s="59"/>
      <c r="AE500" s="59"/>
      <c r="AF500" s="53"/>
      <c r="AG500" s="58"/>
      <c r="AH500" s="53"/>
      <c r="AI500" s="102" t="str">
        <f t="shared" si="15"/>
        <v/>
      </c>
      <c r="AJ500" s="53"/>
      <c r="AK500" s="88"/>
      <c r="AL500" s="88"/>
      <c r="AM500" s="53"/>
      <c r="AN500" s="59"/>
      <c r="AO500" s="91"/>
      <c r="AP500" s="91"/>
      <c r="AQ500" s="53"/>
    </row>
    <row r="501" spans="1:43" s="2" customFormat="1" ht="51" customHeight="1">
      <c r="A501" s="120">
        <v>499</v>
      </c>
      <c r="B501" s="53"/>
      <c r="C501" s="53"/>
      <c r="D501" s="90"/>
      <c r="E501" s="122"/>
      <c r="F501" s="102" t="str">
        <f t="shared" ref="F501" si="16">IF(ISBLANK(B501),"",IF(ISBLANK(E501),0,1))</f>
        <v/>
      </c>
      <c r="G501" s="53"/>
      <c r="H501" s="53"/>
      <c r="I501" s="53"/>
      <c r="J501" s="91"/>
      <c r="K501" s="53"/>
      <c r="L501" s="53"/>
      <c r="M501" s="53"/>
      <c r="N501" s="53"/>
      <c r="O501" s="53"/>
      <c r="P501" s="53"/>
      <c r="Q501" s="53"/>
      <c r="R501" s="59"/>
      <c r="S501" s="123"/>
      <c r="T501" s="123"/>
      <c r="U501" s="87"/>
      <c r="V501" s="87"/>
      <c r="W501" s="53"/>
      <c r="X501" s="102" t="str">
        <f>IFERROR(VLOOKUP(W501,Specifications!A:B,2,FALSE),"")</f>
        <v/>
      </c>
      <c r="Y501" s="92"/>
      <c r="Z501" s="53"/>
      <c r="AA501" s="53"/>
      <c r="AB501" s="53"/>
      <c r="AC501" s="59"/>
      <c r="AD501" s="59"/>
      <c r="AE501" s="59"/>
      <c r="AF501" s="53"/>
      <c r="AG501" s="58"/>
      <c r="AH501" s="53"/>
      <c r="AI501" s="102" t="str">
        <f t="shared" ref="AI501" si="17">IF(ISBLANK(B501),"",IF(ISBLANK(AH501),0,1))</f>
        <v/>
      </c>
      <c r="AJ501" s="53"/>
      <c r="AK501" s="88"/>
      <c r="AL501" s="88"/>
      <c r="AM501" s="53"/>
      <c r="AN501" s="59"/>
      <c r="AO501" s="91"/>
      <c r="AP501" s="91"/>
      <c r="AQ501" s="53"/>
    </row>
    <row r="502" spans="1:43" ht="51" customHeight="1">
      <c r="A502" s="120">
        <v>500</v>
      </c>
      <c r="B502" s="53"/>
      <c r="C502" s="53"/>
      <c r="D502" s="90"/>
      <c r="E502" s="122"/>
      <c r="F502" s="102" t="str">
        <f t="shared" ref="F502" si="18">IF(ISBLANK(B502),"",IF(ISBLANK(E502),0,1))</f>
        <v/>
      </c>
      <c r="G502" s="53"/>
      <c r="H502" s="53"/>
      <c r="I502" s="53"/>
      <c r="J502" s="91"/>
      <c r="K502" s="53"/>
      <c r="L502" s="53"/>
      <c r="M502" s="53"/>
      <c r="N502" s="53"/>
      <c r="O502" s="53"/>
      <c r="P502" s="53"/>
      <c r="Q502" s="53"/>
      <c r="R502" s="59"/>
      <c r="S502" s="123"/>
      <c r="T502" s="123"/>
      <c r="U502" s="87"/>
      <c r="V502" s="87"/>
      <c r="W502" s="53"/>
      <c r="X502" s="102" t="str">
        <f>IFERROR(VLOOKUP(W502,Specifications!A:B,2,FALSE),"")</f>
        <v/>
      </c>
      <c r="Y502" s="92"/>
      <c r="Z502" s="53"/>
      <c r="AA502" s="53"/>
      <c r="AB502" s="53"/>
      <c r="AC502" s="59"/>
      <c r="AD502" s="59"/>
      <c r="AE502" s="59"/>
      <c r="AF502" s="53"/>
      <c r="AG502" s="58"/>
      <c r="AH502" s="53"/>
      <c r="AI502" s="102" t="str">
        <f t="shared" ref="AI502" si="19">IF(ISBLANK(B502),"",IF(ISBLANK(AH502),0,1))</f>
        <v/>
      </c>
      <c r="AJ502" s="53"/>
      <c r="AK502" s="88"/>
      <c r="AL502" s="88"/>
      <c r="AM502" s="53"/>
      <c r="AN502" s="59"/>
      <c r="AO502" s="91"/>
      <c r="AP502" s="91"/>
      <c r="AQ502" s="53"/>
    </row>
  </sheetData>
  <sheetProtection sheet="1" objects="1" scenarios="1"/>
  <conditionalFormatting sqref="C2:C502">
    <cfRule type="expression" priority="48" stopIfTrue="1">
      <formula>ISBLANK(B2)</formula>
    </cfRule>
  </conditionalFormatting>
  <conditionalFormatting sqref="D2:D502">
    <cfRule type="expression" priority="7" stopIfTrue="1">
      <formula>ISBLANK($C2)</formula>
    </cfRule>
    <cfRule type="expression" priority="8" stopIfTrue="1">
      <formula>NOT(ISBLANK(D2))</formula>
    </cfRule>
    <cfRule type="expression" dxfId="15" priority="9">
      <formula>NOT(ISBLANK($C2))</formula>
    </cfRule>
  </conditionalFormatting>
  <conditionalFormatting sqref="F2:F502">
    <cfRule type="expression" dxfId="14" priority="3">
      <formula>NOT(ISBLANK($AH2))</formula>
    </cfRule>
  </conditionalFormatting>
  <conditionalFormatting sqref="F2:G502">
    <cfRule type="expression" priority="1" stopIfTrue="1">
      <formula>ISBLANK($C2)</formula>
    </cfRule>
    <cfRule type="expression" priority="2" stopIfTrue="1">
      <formula>NOT(ISBLANK(F2))</formula>
    </cfRule>
  </conditionalFormatting>
  <conditionalFormatting sqref="G2:G502">
    <cfRule type="expression" dxfId="13" priority="30">
      <formula>NOT(ISBLANK($C2))</formula>
    </cfRule>
  </conditionalFormatting>
  <conditionalFormatting sqref="I3:K500">
    <cfRule type="expression" dxfId="12" priority="104">
      <formula>NOT(ISBLANK($C3))</formula>
    </cfRule>
    <cfRule type="expression" priority="103" stopIfTrue="1">
      <formula>NOT(ISBLANK(I3))</formula>
    </cfRule>
  </conditionalFormatting>
  <conditionalFormatting sqref="I501:K502">
    <cfRule type="expression" priority="40" stopIfTrue="1">
      <formula>NOT(ISBLANK(I501))</formula>
    </cfRule>
    <cfRule type="expression" dxfId="11" priority="41">
      <formula>NOT(ISBLANK($C501))</formula>
    </cfRule>
  </conditionalFormatting>
  <conditionalFormatting sqref="I2:L2">
    <cfRule type="expression" priority="256" stopIfTrue="1">
      <formula>ISBLANK($C2)</formula>
    </cfRule>
    <cfRule type="expression" priority="257" stopIfTrue="1">
      <formula>NOT(ISBLANK(I2))</formula>
    </cfRule>
    <cfRule type="expression" dxfId="10" priority="258">
      <formula>NOT(ISBLANK($C2))</formula>
    </cfRule>
  </conditionalFormatting>
  <conditionalFormatting sqref="I3:L500">
    <cfRule type="expression" priority="99" stopIfTrue="1">
      <formula>ISBLANK($C3)</formula>
    </cfRule>
  </conditionalFormatting>
  <conditionalFormatting sqref="I501:M502">
    <cfRule type="expression" priority="36" stopIfTrue="1">
      <formula>ISBLANK($C501)</formula>
    </cfRule>
  </conditionalFormatting>
  <conditionalFormatting sqref="L3:L502">
    <cfRule type="expression" dxfId="9" priority="38">
      <formula>NOT(ISBLANK($C3))</formula>
    </cfRule>
    <cfRule type="expression" priority="37" stopIfTrue="1">
      <formula>NOT(ISBLANK(L3))</formula>
    </cfRule>
  </conditionalFormatting>
  <conditionalFormatting sqref="L501:L502">
    <cfRule type="expression" priority="34" stopIfTrue="1">
      <formula>NOT(ISBLANK(L501))</formula>
    </cfRule>
    <cfRule type="expression" dxfId="8" priority="35">
      <formula>NOT(ISBLANK($C501))</formula>
    </cfRule>
  </conditionalFormatting>
  <conditionalFormatting sqref="L2:M500">
    <cfRule type="expression" priority="100" stopIfTrue="1">
      <formula>NOT(ISBLANK(L2))</formula>
    </cfRule>
    <cfRule type="expression" dxfId="7" priority="101">
      <formula>NOT(ISBLANK($C2))</formula>
    </cfRule>
  </conditionalFormatting>
  <conditionalFormatting sqref="M501:M502">
    <cfRule type="expression" priority="53" stopIfTrue="1">
      <formula>NOT(ISBLANK(M501))</formula>
    </cfRule>
    <cfRule type="expression" dxfId="6" priority="54">
      <formula>NOT(ISBLANK($C501))</formula>
    </cfRule>
  </conditionalFormatting>
  <conditionalFormatting sqref="M2:R500">
    <cfRule type="expression" priority="70" stopIfTrue="1">
      <formula>ISBLANK($C2)</formula>
    </cfRule>
  </conditionalFormatting>
  <conditionalFormatting sqref="N2:R500">
    <cfRule type="expression" dxfId="5" priority="72">
      <formula>NOT(ISBLANK($C2))</formula>
    </cfRule>
    <cfRule type="expression" priority="71" stopIfTrue="1">
      <formula>NOT(ISBLANK(N2))</formula>
    </cfRule>
  </conditionalFormatting>
  <conditionalFormatting sqref="N501:R502">
    <cfRule type="expression" priority="16" stopIfTrue="1">
      <formula>ISBLANK($C501)</formula>
    </cfRule>
    <cfRule type="expression" priority="17" stopIfTrue="1">
      <formula>NOT(ISBLANK(N501))</formula>
    </cfRule>
    <cfRule type="expression" dxfId="4" priority="18">
      <formula>NOT(ISBLANK($C501))</formula>
    </cfRule>
  </conditionalFormatting>
  <conditionalFormatting sqref="U3:V502">
    <cfRule type="expression" priority="10" stopIfTrue="1">
      <formula>ISBLANK($C3)</formula>
    </cfRule>
    <cfRule type="expression" priority="11" stopIfTrue="1">
      <formula>NOT(ISBLANK(U3))</formula>
    </cfRule>
    <cfRule type="expression" dxfId="3" priority="12">
      <formula>NOT(ISBLANK($C3))</formula>
    </cfRule>
  </conditionalFormatting>
  <conditionalFormatting sqref="X2:X502">
    <cfRule type="expression" priority="4" stopIfTrue="1">
      <formula>ISBLANK($C2)</formula>
    </cfRule>
    <cfRule type="expression" priority="5" stopIfTrue="1">
      <formula>NOT(ISBLANK(X2))</formula>
    </cfRule>
    <cfRule type="expression" dxfId="2" priority="6">
      <formula>NOT(ISBLANK($AH2))</formula>
    </cfRule>
  </conditionalFormatting>
  <conditionalFormatting sqref="AI2:AI502">
    <cfRule type="expression" dxfId="1" priority="51">
      <formula>NOT(ISBLANK($AH2))</formula>
    </cfRule>
    <cfRule type="expression" priority="50" stopIfTrue="1">
      <formula>NOT(ISBLANK(AI2))</formula>
    </cfRule>
    <cfRule type="expression" priority="49" stopIfTrue="1">
      <formula>ISBLANK($C2)</formula>
    </cfRule>
  </conditionalFormatting>
  <dataValidations count="6">
    <dataValidation type="list" allowBlank="1" showInputMessage="1" showErrorMessage="1" sqref="B2:B502" xr:uid="{B5406AAB-C991-408D-9504-C18448910849}">
      <formula1>site</formula1>
    </dataValidation>
    <dataValidation type="list" allowBlank="1" showInputMessage="1" showErrorMessage="1" sqref="N2:N502" xr:uid="{8E354ED7-89FA-4659-B31E-7394EC235E0D}">
      <formula1>dd_mastersys</formula1>
    </dataValidation>
    <dataValidation type="list" allowBlank="1" showInputMessage="1" showErrorMessage="1" sqref="AM2:AM502" xr:uid="{2D7E49B0-E46C-4289-98C4-578BC100CCA9}">
      <formula1>Status</formula1>
    </dataValidation>
    <dataValidation type="list" allowBlank="1" showInputMessage="1" showErrorMessage="1" sqref="AF2:AF502" xr:uid="{BC4E8836-E403-4874-8FBF-302E76E94205}">
      <formula1>condition_code</formula1>
    </dataValidation>
    <dataValidation type="list" allowBlank="1" showInputMessage="1" showErrorMessage="1" sqref="Z2" xr:uid="{164F74B7-D7B2-4926-8D8F-6F38924A7429}">
      <formula1>Meter</formula1>
    </dataValidation>
    <dataValidation type="list" allowBlank="1" showInputMessage="1" showErrorMessage="1" sqref="AA2" xr:uid="{019E08AD-6ED3-4AE6-AACD-4F7A4FF9271B}">
      <formula1>Meter_Group</formula1>
    </dataValidation>
  </dataValidations>
  <pageMargins left="0.7" right="0.7" top="0.75" bottom="0.75" header="0.3" footer="0.3"/>
  <pageSetup orientation="portrait" verticalDpi="4294967293" r:id="rId1"/>
  <extLst>
    <ext xmlns:x14="http://schemas.microsoft.com/office/spreadsheetml/2009/9/main" uri="{CCE6A557-97BC-4b89-ADB6-D9C93CAAB3DF}">
      <x14:dataValidations xmlns:xm="http://schemas.microsoft.com/office/excel/2006/main" count="15">
        <x14:dataValidation type="list" allowBlank="1" showInputMessage="1" showErrorMessage="1" xr:uid="{C12CB9B6-622E-4736-84D9-58CD1611D835}">
          <x14:formula1>
            <xm:f>'Value Lists'!$A$3:$A$7</xm:f>
          </x14:formula1>
          <xm:sqref>I2:I502</xm:sqref>
        </x14:dataValidation>
        <x14:dataValidation type="list" allowBlank="1" showInputMessage="1" showErrorMessage="1" xr:uid="{FF3AFE0E-9CF5-4150-BC20-F84642FE196E}">
          <x14:formula1>
            <xm:f>OFFSET(INDEX(Subsystem!$A$2:$CN$1048576,,MATCH(O3,Subsystem!$A$1:$CN$1,0)),0,0, COUNTIF(INDEX(Subsystem!$A$2:$CN$1048576,,MATCH(O3,Subsystem!$1:$1,0)),"&lt;&gt;"),1)</xm:f>
          </x14:formula1>
          <xm:sqref>P3:P502</xm:sqref>
        </x14:dataValidation>
        <x14:dataValidation type="list" allowBlank="1" showInputMessage="1" showErrorMessage="1" xr:uid="{444D5803-EDA5-4C5E-BC6A-8587395DAAD6}">
          <x14:formula1>
            <xm:f>OFFSET(INDEX(Component!$A$2:$VI$1048576,,MATCH(P3,Component!$A$1:$VI$1,0)),0,0, COUNTIF(INDEX(Component!$A$2:$VI$1048576,,MATCH(P3,Component!$1:$1,0)),"*"),1)</xm:f>
          </x14:formula1>
          <xm:sqref>Q3:Q502</xm:sqref>
        </x14:dataValidation>
        <x14:dataValidation type="list" showInputMessage="1" showErrorMessage="1" errorTitle="Please Select a Componenet Entry" xr:uid="{F2AB4F7A-1EA3-457C-B48E-A601CCAB1C18}">
          <x14:formula1>
            <xm:f>INDEX(Component!$A$2:$RO$3600,,MATCH(P3,Component!$1:$1,0))</xm:f>
          </x14:formula1>
          <xm:sqref>Q3:Q502</xm:sqref>
        </x14:dataValidation>
        <x14:dataValidation type="list" allowBlank="1" showInputMessage="1" showErrorMessage="1" xr:uid="{27970791-D982-4D57-9051-86F8E1A51781}">
          <x14:formula1>
            <xm:f>OFFSET(INDEX(Component!$A$2:$VI$205,,MATCH(P2,Component!$1:$1,0)),0,0, COUNTIF(INDEX(Component!$A$2:$VI$205,,MATCH(P2,Component!$1:$1,0)),"&gt;"""),1)</xm:f>
          </x14:formula1>
          <xm:sqref>Q2</xm:sqref>
        </x14:dataValidation>
        <x14:dataValidation type="list" showInputMessage="1" showErrorMessage="1" errorTitle="Please Select a Componenet Entry" xr:uid="{4691874B-A2C3-42F0-9CA8-65FF99ACCF40}">
          <x14:formula1>
            <xm:f>OFFSET(INDEX(Component!$A$2:$VI$1048576,,MATCH(P2,Component!$1:$1,0)),0,0, COUNTIF(INDEX(Component!$A$2:$VI$1048576,,MATCH(P2,Component!$1:$1,0)),"&lt;&gt;"),1)</xm:f>
          </x14:formula1>
          <xm:sqref>Q2</xm:sqref>
        </x14:dataValidation>
        <x14:dataValidation type="list" allowBlank="1" showInputMessage="1" showErrorMessage="1" xr:uid="{88D23B5C-FE0E-4307-A6A2-6461D304AF7C}">
          <x14:formula1>
            <xm:f>OFFSET(INDEX(Subsystem!$A$2:$ED$1048576,,MATCH(O2,Subsystem!$A$1:$ED$1,0)),0,0, COUNTIF(INDEX(Subsystem!$A$2:$ED$1048576,,MATCH(O2,Subsystem!$1:$1,0)),"&gt;"""),1)</xm:f>
          </x14:formula1>
          <xm:sqref>P2</xm:sqref>
        </x14:dataValidation>
        <x14:dataValidation type="list" showInputMessage="1" showErrorMessage="1" xr:uid="{6196823C-1E4D-46A5-BC5B-ECC57EE8512D}">
          <x14:formula1>
            <xm:f>OFFSET(INDEX(System!$A$2:$Z$1048576,,MATCH(N3,System!$1:$1,0)),0,0, COUNTIF(INDEX(System!$A$2:$Z$1048576,,MATCH(N3,System!$1:$1,0)),"&lt;&gt;"),1)</xm:f>
          </x14:formula1>
          <xm:sqref>O3:O502</xm:sqref>
        </x14:dataValidation>
        <x14:dataValidation type="list" allowBlank="1" showInputMessage="1" showErrorMessage="1" xr:uid="{DF3DC0A0-835F-494C-A3AD-47D8DE8BC8E1}">
          <x14:formula1>
            <xm:f>INDEX(System!$A$2:$Z$1048576,,MATCH(N3,System!$1:$1,0))</xm:f>
          </x14:formula1>
          <xm:sqref>O3:O502</xm:sqref>
        </x14:dataValidation>
        <x14:dataValidation type="list" showInputMessage="1" showErrorMessage="1" xr:uid="{86B88E10-FEA1-4C60-83F3-29D89B13ACC4}">
          <x14:formula1>
            <xm:f>OFFSET(INDEX(System!$A$2:$AS$1048576,,MATCH(N2,System!$1:$1,0)),0,0, COUNTIF(INDEX(System!$A$2:$AS$1048576,,MATCH(N2,System!$1:$1,0)),"&gt;"""),1)</xm:f>
          </x14:formula1>
          <xm:sqref>O2</xm:sqref>
        </x14:dataValidation>
        <x14:dataValidation type="list" allowBlank="1" showInputMessage="1" showErrorMessage="1" xr:uid="{1AEA79F2-D0AB-4A1B-947D-FAC3CAEAD430}">
          <x14:formula1>
            <xm:f>INDEX(System!$A$2:$AS$1048576,,MATCH(N2,System!$1:$1,0))</xm:f>
          </x14:formula1>
          <xm:sqref>O2</xm:sqref>
        </x14:dataValidation>
        <x14:dataValidation type="list" allowBlank="1" showInputMessage="1" showErrorMessage="1" xr:uid="{6A5A36A7-BA0F-4BD3-9955-42107EE8F444}">
          <x14:formula1>
            <xm:f>Specifications!$A$2:$A$91</xm:f>
          </x14:formula1>
          <xm:sqref>W2:W502</xm:sqref>
        </x14:dataValidation>
        <x14:dataValidation type="list" allowBlank="1" showInputMessage="1" showErrorMessage="1" xr:uid="{7204CC7D-4B67-400C-8F7A-07CA1F230BA5}">
          <x14:formula1>
            <xm:f>'Value Lists'!$P$3:$P$184</xm:f>
          </x14:formula1>
          <xm:sqref>N2:N502</xm:sqref>
        </x14:dataValidation>
        <x14:dataValidation type="list" allowBlank="1" showInputMessage="1" showErrorMessage="1" xr:uid="{2DE4F01D-7B37-4951-A382-3525344EF28B}">
          <x14:formula1>
            <xm:f>'Value Lists'!$Q$3:$Q$184</xm:f>
          </x14:formula1>
          <xm:sqref>M2:M502</xm:sqref>
        </x14:dataValidation>
        <x14:dataValidation type="list" allowBlank="1" showInputMessage="1" showErrorMessage="1" xr:uid="{8CFD0657-032E-4C27-B59B-9AC719DC9B92}">
          <x14:formula1>
            <xm:f>'Value Lists'!$J$2:$J$77</xm:f>
          </x14:formula1>
          <xm:sqref>V2:V502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940E-3339-41B1-82E8-C880CBF7E088}">
  <sheetPr codeName="Sheet7">
    <tabColor rgb="FF00B050"/>
  </sheetPr>
  <dimension ref="A1:DP749"/>
  <sheetViews>
    <sheetView showZeros="0" zoomScaleNormal="100" workbookViewId="0">
      <selection activeCell="D33" sqref="D33"/>
    </sheetView>
  </sheetViews>
  <sheetFormatPr defaultColWidth="19.42578125" defaultRowHeight="12.75"/>
  <cols>
    <col min="1" max="4" width="19.42578125" style="52"/>
    <col min="5" max="5" width="30.42578125" style="52" bestFit="1" customWidth="1"/>
    <col min="6" max="20" width="19.42578125" style="52"/>
    <col min="21" max="21" width="45.140625" style="52" bestFit="1" customWidth="1"/>
    <col min="22" max="32" width="19.42578125" style="52"/>
    <col min="33" max="33" width="20.5703125" style="52" bestFit="1" customWidth="1"/>
    <col min="34" max="16384" width="19.42578125" style="52"/>
  </cols>
  <sheetData>
    <row r="1" spans="1:120" ht="18" customHeight="1">
      <c r="A1" s="95" t="s">
        <v>189</v>
      </c>
      <c r="B1" s="95" t="s">
        <v>190</v>
      </c>
      <c r="C1" s="95" t="s">
        <v>191</v>
      </c>
      <c r="D1" s="95" t="s">
        <v>110</v>
      </c>
      <c r="E1" s="95" t="s">
        <v>192</v>
      </c>
      <c r="F1" s="95" t="s">
        <v>193</v>
      </c>
      <c r="G1" s="95" t="s">
        <v>194</v>
      </c>
      <c r="H1" s="95" t="s">
        <v>193</v>
      </c>
      <c r="I1" s="95" t="s">
        <v>195</v>
      </c>
      <c r="J1" s="95" t="s">
        <v>193</v>
      </c>
      <c r="K1" s="95" t="s">
        <v>196</v>
      </c>
      <c r="L1" s="95" t="s">
        <v>193</v>
      </c>
      <c r="M1" s="95" t="s">
        <v>197</v>
      </c>
      <c r="N1" s="95" t="s">
        <v>193</v>
      </c>
      <c r="O1" s="95" t="s">
        <v>198</v>
      </c>
      <c r="P1" s="95" t="s">
        <v>193</v>
      </c>
      <c r="Q1" s="95" t="s">
        <v>199</v>
      </c>
      <c r="R1" s="95" t="s">
        <v>193</v>
      </c>
      <c r="S1" s="95" t="s">
        <v>200</v>
      </c>
      <c r="T1" s="95" t="s">
        <v>193</v>
      </c>
      <c r="U1" s="95" t="s">
        <v>201</v>
      </c>
      <c r="V1" s="95" t="s">
        <v>193</v>
      </c>
      <c r="W1" s="95" t="s">
        <v>202</v>
      </c>
      <c r="X1" s="95" t="s">
        <v>193</v>
      </c>
      <c r="Y1" s="95" t="s">
        <v>203</v>
      </c>
      <c r="Z1" s="95" t="s">
        <v>193</v>
      </c>
      <c r="AA1" s="95" t="s">
        <v>204</v>
      </c>
      <c r="AB1" s="95" t="s">
        <v>193</v>
      </c>
      <c r="AC1" s="95" t="s">
        <v>205</v>
      </c>
      <c r="AD1" s="95" t="s">
        <v>193</v>
      </c>
      <c r="AE1" s="95" t="s">
        <v>206</v>
      </c>
      <c r="AF1" s="95" t="s">
        <v>193</v>
      </c>
      <c r="AG1" s="95" t="s">
        <v>207</v>
      </c>
      <c r="AH1" s="95" t="s">
        <v>193</v>
      </c>
      <c r="AI1" s="95" t="s">
        <v>208</v>
      </c>
      <c r="AJ1" s="95" t="s">
        <v>193</v>
      </c>
      <c r="AK1" s="95" t="s">
        <v>209</v>
      </c>
      <c r="AL1" s="95" t="s">
        <v>193</v>
      </c>
      <c r="AM1" s="95" t="s">
        <v>210</v>
      </c>
      <c r="AN1" s="95" t="s">
        <v>193</v>
      </c>
      <c r="AO1" s="95" t="s">
        <v>211</v>
      </c>
      <c r="AP1" s="95" t="s">
        <v>193</v>
      </c>
      <c r="AQ1" s="95" t="s">
        <v>212</v>
      </c>
      <c r="AR1" s="95" t="s">
        <v>193</v>
      </c>
      <c r="AS1" s="95" t="s">
        <v>213</v>
      </c>
      <c r="AT1" s="95" t="s">
        <v>193</v>
      </c>
      <c r="AU1" s="95" t="s">
        <v>214</v>
      </c>
      <c r="AV1" s="95" t="s">
        <v>193</v>
      </c>
      <c r="AW1" s="95" t="s">
        <v>215</v>
      </c>
      <c r="AX1" s="95" t="s">
        <v>193</v>
      </c>
      <c r="AY1" s="95" t="s">
        <v>216</v>
      </c>
      <c r="AZ1" s="95" t="s">
        <v>193</v>
      </c>
      <c r="BA1" s="95" t="s">
        <v>217</v>
      </c>
      <c r="BB1" s="95" t="s">
        <v>193</v>
      </c>
      <c r="BC1" s="95" t="s">
        <v>218</v>
      </c>
      <c r="BD1" s="95" t="s">
        <v>193</v>
      </c>
      <c r="BE1" s="95" t="s">
        <v>219</v>
      </c>
      <c r="BF1" s="95" t="s">
        <v>193</v>
      </c>
      <c r="BG1" s="95" t="s">
        <v>220</v>
      </c>
      <c r="BH1" s="95" t="s">
        <v>193</v>
      </c>
      <c r="BI1" s="95" t="s">
        <v>221</v>
      </c>
      <c r="BJ1" s="95" t="s">
        <v>193</v>
      </c>
      <c r="BK1" s="95" t="s">
        <v>222</v>
      </c>
      <c r="BL1" s="95" t="s">
        <v>193</v>
      </c>
      <c r="BM1" s="95" t="s">
        <v>223</v>
      </c>
      <c r="BN1" s="95" t="s">
        <v>193</v>
      </c>
      <c r="BO1" s="95" t="s">
        <v>224</v>
      </c>
      <c r="BP1" s="95" t="s">
        <v>193</v>
      </c>
      <c r="BQ1" s="95" t="s">
        <v>225</v>
      </c>
      <c r="BR1" s="95" t="s">
        <v>193</v>
      </c>
      <c r="BS1" s="95" t="s">
        <v>226</v>
      </c>
      <c r="BT1" s="95" t="s">
        <v>193</v>
      </c>
      <c r="BU1" s="95" t="s">
        <v>227</v>
      </c>
      <c r="BV1" s="95" t="s">
        <v>193</v>
      </c>
      <c r="BW1" s="95" t="s">
        <v>228</v>
      </c>
      <c r="BX1" s="95" t="s">
        <v>193</v>
      </c>
      <c r="BY1" s="95" t="s">
        <v>229</v>
      </c>
      <c r="BZ1" s="95" t="s">
        <v>193</v>
      </c>
      <c r="CA1" s="95" t="s">
        <v>230</v>
      </c>
      <c r="CB1" s="95" t="s">
        <v>193</v>
      </c>
      <c r="CC1" s="95" t="s">
        <v>231</v>
      </c>
      <c r="CD1" s="95" t="s">
        <v>193</v>
      </c>
      <c r="CE1" s="95" t="s">
        <v>232</v>
      </c>
      <c r="CF1" s="95" t="s">
        <v>193</v>
      </c>
      <c r="CG1" s="95" t="s">
        <v>233</v>
      </c>
      <c r="CH1" s="95" t="s">
        <v>193</v>
      </c>
      <c r="CI1" s="95" t="s">
        <v>234</v>
      </c>
      <c r="CJ1" s="95" t="s">
        <v>193</v>
      </c>
      <c r="CK1" s="95" t="s">
        <v>235</v>
      </c>
      <c r="CL1" s="95" t="s">
        <v>193</v>
      </c>
      <c r="CM1" s="95" t="s">
        <v>236</v>
      </c>
      <c r="CN1" s="95" t="s">
        <v>193</v>
      </c>
      <c r="CO1" s="95" t="s">
        <v>237</v>
      </c>
      <c r="CP1" s="95" t="s">
        <v>193</v>
      </c>
      <c r="CQ1" s="95" t="s">
        <v>238</v>
      </c>
      <c r="CR1" s="95" t="s">
        <v>193</v>
      </c>
      <c r="CS1" s="95" t="s">
        <v>239</v>
      </c>
      <c r="CT1" s="95" t="s">
        <v>193</v>
      </c>
      <c r="CU1" s="51"/>
      <c r="CV1" s="51"/>
      <c r="CW1" s="51"/>
      <c r="CX1" s="51"/>
      <c r="CY1" s="51"/>
      <c r="CZ1" s="51"/>
      <c r="DA1" s="51"/>
      <c r="DB1" s="51"/>
      <c r="DC1" s="51"/>
      <c r="DD1" s="51"/>
      <c r="DE1" s="51"/>
      <c r="DF1" s="51"/>
      <c r="DG1" s="51"/>
      <c r="DH1" s="51"/>
      <c r="DI1" s="51"/>
      <c r="DJ1" s="51"/>
      <c r="DK1" s="51"/>
      <c r="DL1" s="51"/>
      <c r="DM1" s="51"/>
      <c r="DN1" s="51"/>
      <c r="DO1" s="51"/>
      <c r="DP1" s="51"/>
    </row>
    <row r="2" spans="1:120">
      <c r="A2" s="94">
        <f>IF(ISBLANK('Asset Data'!C3),0,'Asset Data'!A3)</f>
        <v>0</v>
      </c>
      <c r="B2" s="94" t="str">
        <f>IF($A2&lt;1,"",VLOOKUP($A2,'Asset Data'!$A:$C,3,FALSE))</f>
        <v/>
      </c>
      <c r="C2" s="94" t="str">
        <f>IF(A2&lt;1,"",VLOOKUP(D2,Specifications!A:B,2,FALSE))</f>
        <v/>
      </c>
      <c r="D2" s="94" t="str">
        <f>IF(A2&lt;1,"",VLOOKUP(A2,'Asset Data'!A:W,23,FALSE))</f>
        <v/>
      </c>
      <c r="E2" s="94" t="str">
        <f>IF($A2&lt;1,"",VLOOKUP($D2,Specifications!$A:$AX,4,FALSE))</f>
        <v/>
      </c>
      <c r="F2" s="96"/>
      <c r="G2" s="94" t="str">
        <f>IF($A2&lt;1,"",VLOOKUP($D2,Specifications!$A:$AX,5,FALSE))</f>
        <v/>
      </c>
      <c r="H2" s="96"/>
      <c r="I2" s="94" t="str">
        <f>IF($A2&lt;1,"",VLOOKUP($D2,Specifications!$A:$AX,6,FALSE))</f>
        <v/>
      </c>
      <c r="J2" s="96"/>
      <c r="K2" s="94" t="str">
        <f>IF($A2&lt;1,"",VLOOKUP($D2,Specifications!$A:$AX,7,FALSE))</f>
        <v/>
      </c>
      <c r="L2" s="96"/>
      <c r="M2" s="94" t="str">
        <f>IF($A2&lt;1,"",VLOOKUP($D2,Specifications!$A:$AX,8,FALSE))</f>
        <v/>
      </c>
      <c r="N2" s="96"/>
      <c r="O2" s="94" t="str">
        <f>IF($A2&lt;1,"",VLOOKUP($D2,Specifications!$A:$AX,9,FALSE))</f>
        <v/>
      </c>
      <c r="P2" s="96"/>
      <c r="Q2" s="94" t="str">
        <f>IF($A2&lt;1,"",VLOOKUP($D2,Specifications!$A:$AX,10,FALSE))</f>
        <v/>
      </c>
      <c r="R2" s="96"/>
      <c r="S2" s="94" t="str">
        <f>IF($A2&lt;1,"",VLOOKUP($D2,Specifications!$A:$AX,11,FALSE))</f>
        <v/>
      </c>
      <c r="T2" s="96"/>
      <c r="U2" s="94" t="str">
        <f>IF($A2&lt;1,"",VLOOKUP($D2,Specifications!$A:$AX,12,FALSE))</f>
        <v/>
      </c>
      <c r="V2" s="96"/>
      <c r="W2" s="94" t="str">
        <f>IF($A2&lt;1,"",VLOOKUP($D2,Specifications!$A:$AX,13,FALSE))</f>
        <v/>
      </c>
      <c r="X2" s="96"/>
      <c r="Y2" s="94" t="str">
        <f>IF($A2&lt;1,"",VLOOKUP($D2,Specifications!$A:$AX,14,FALSE))</f>
        <v/>
      </c>
      <c r="Z2" s="96"/>
      <c r="AA2" s="94" t="str">
        <f>IF($A2&lt;1,"",VLOOKUP($D2,Specifications!$A:$AX,15,FALSE))</f>
        <v/>
      </c>
      <c r="AB2" s="96"/>
      <c r="AC2" s="94" t="str">
        <f>IF($A2&lt;1,"",VLOOKUP($D2,Specifications!$A:$AX,16,FALSE))</f>
        <v/>
      </c>
      <c r="AD2" s="96"/>
      <c r="AE2" s="94" t="str">
        <f>IF($A2&lt;1,"",VLOOKUP($D2,Specifications!$A:$AX,17,FALSE))</f>
        <v/>
      </c>
      <c r="AF2" s="96"/>
      <c r="AG2" s="94" t="str">
        <f>IF($A2&lt;1,"",VLOOKUP($D2,Specifications!$A:$AX,18,FALSE))</f>
        <v/>
      </c>
      <c r="AH2" s="96"/>
      <c r="AI2" s="94" t="str">
        <f>IF($A2&lt;1,"",VLOOKUP($D2,Specifications!$A:$AX,19,FALSE))</f>
        <v/>
      </c>
      <c r="AJ2" s="96"/>
      <c r="AK2" s="94" t="str">
        <f>IF($A2&lt;1,"",VLOOKUP($D2,Specifications!$A:$AX,20,FALSE))</f>
        <v/>
      </c>
      <c r="AL2" s="96"/>
      <c r="AM2" s="94" t="str">
        <f>IF($A2&lt;1,"",VLOOKUP($D2,Specifications!$A:$AX,21,FALSE))</f>
        <v/>
      </c>
      <c r="AN2" s="96"/>
      <c r="AO2" s="94" t="str">
        <f>IF($A2&lt;1,"",VLOOKUP($D2,Specifications!$A:$AX,22,FALSE))</f>
        <v/>
      </c>
      <c r="AP2" s="96"/>
      <c r="AQ2" s="94" t="str">
        <f>IF($A2&lt;1,"",VLOOKUP($D2,Specifications!$A:$AX,23,FALSE))</f>
        <v/>
      </c>
      <c r="AR2" s="96"/>
      <c r="AS2" s="94" t="str">
        <f>IF($A2&lt;1,"",VLOOKUP($D2,Specifications!$A:$AX,24,FALSE))</f>
        <v/>
      </c>
      <c r="AT2" s="96"/>
      <c r="AU2" s="94" t="str">
        <f>IF($A2&lt;1,"",VLOOKUP($D2,Specifications!$A:$AX,25,FALSE))</f>
        <v/>
      </c>
      <c r="AV2" s="96"/>
      <c r="AW2" s="94" t="str">
        <f>IF($A2&lt;1,"",VLOOKUP($D2,Specifications!$A:$AX,26,FALSE))</f>
        <v/>
      </c>
      <c r="AX2" s="96"/>
      <c r="AY2" s="94" t="str">
        <f>IF($A2&lt;1,"",VLOOKUP($D2,Specifications!$A:$AX,27,FALSE))</f>
        <v/>
      </c>
      <c r="AZ2" s="96"/>
      <c r="BA2" s="94" t="str">
        <f>IF($A2&lt;1,"",VLOOKUP($D2,Specifications!$A:$AX,28,FALSE))</f>
        <v/>
      </c>
      <c r="BB2" s="96"/>
      <c r="BC2" s="94" t="str">
        <f>IF($A2&lt;1,"",VLOOKUP($D2,Specifications!$A:$AX,29,FALSE))</f>
        <v/>
      </c>
      <c r="BD2" s="96"/>
      <c r="BE2" s="94" t="str">
        <f>IF($A2&lt;1,"",VLOOKUP($D2,Specifications!$A:$AX,30,FALSE))</f>
        <v/>
      </c>
      <c r="BF2" s="96"/>
      <c r="BG2" s="94" t="str">
        <f>IF($A2&lt;1,"",VLOOKUP($D2,Specifications!$A:$AX,31,FALSE))</f>
        <v/>
      </c>
      <c r="BH2" s="96"/>
      <c r="BI2" s="94" t="str">
        <f>IF($A2&lt;1,"",VLOOKUP($D2,Specifications!$A:$AX,32,FALSE))</f>
        <v/>
      </c>
      <c r="BJ2" s="96"/>
      <c r="BK2" s="94" t="str">
        <f>IF($A2&lt;1,"",VLOOKUP($D2,Specifications!$A:$AX,33,FALSE))</f>
        <v/>
      </c>
      <c r="BL2" s="96"/>
      <c r="BM2" s="94" t="str">
        <f>IF($A2&lt;1,"",VLOOKUP($D2,Specifications!$A:$AX,34,FALSE))</f>
        <v/>
      </c>
      <c r="BN2" s="96"/>
      <c r="BO2" s="94" t="str">
        <f>IF($A2&lt;1,"",VLOOKUP($D2,Specifications!$A:$AX,35,FALSE))</f>
        <v/>
      </c>
      <c r="BP2" s="96"/>
      <c r="BQ2" s="94" t="str">
        <f>IF($A2&lt;1,"",VLOOKUP($D2,Specifications!$A:$AX,36,FALSE))</f>
        <v/>
      </c>
      <c r="BR2" s="96"/>
      <c r="BS2" s="94" t="str">
        <f>IF($A2&lt;1,"",VLOOKUP($D2,Specifications!$A:$AX,37,FALSE))</f>
        <v/>
      </c>
      <c r="BT2" s="96"/>
      <c r="BU2" s="94" t="str">
        <f>IF($A2&lt;1,"",VLOOKUP($D2,Specifications!$A:$AX,38,FALSE))</f>
        <v/>
      </c>
      <c r="BV2" s="96"/>
      <c r="BW2" s="94" t="str">
        <f>IF($A2&lt;1,"",VLOOKUP($D2,Specifications!$A:$AX,39,FALSE))</f>
        <v/>
      </c>
      <c r="BX2" s="96"/>
      <c r="BY2" s="94" t="str">
        <f>IF($A2&lt;1,"",VLOOKUP($D2,Specifications!$A:$AX,40,FALSE))</f>
        <v/>
      </c>
      <c r="BZ2" s="96"/>
      <c r="CA2" s="94" t="str">
        <f>IF($A2&lt;1,"",VLOOKUP($D2,Specifications!$A:$AX,41,FALSE))</f>
        <v/>
      </c>
      <c r="CB2" s="96"/>
      <c r="CC2" s="94" t="str">
        <f>IF($A2&lt;1,"",VLOOKUP($D2,Specifications!$A:$AX,42,FALSE))</f>
        <v/>
      </c>
      <c r="CD2" s="96"/>
      <c r="CE2" s="94" t="str">
        <f>IF($A2&lt;1,"",VLOOKUP($D2,Specifications!$A:$AX,43,FALSE))</f>
        <v/>
      </c>
      <c r="CF2" s="96"/>
      <c r="CG2" s="94" t="str">
        <f>IF($A2&lt;1,"",VLOOKUP($D2,Specifications!$A:$AX,44,FALSE))</f>
        <v/>
      </c>
      <c r="CH2" s="96"/>
      <c r="CI2" s="94" t="str">
        <f>IF($A2&lt;1,"",VLOOKUP($D2,Specifications!$A:$AX,45,FALSE))</f>
        <v/>
      </c>
      <c r="CJ2" s="96"/>
      <c r="CK2" s="94" t="str">
        <f>IF($A2&lt;1,"",VLOOKUP($D2,Specifications!$A:$AX,46,FALSE))</f>
        <v/>
      </c>
      <c r="CL2" s="96"/>
      <c r="CM2" s="94" t="str">
        <f>IF($A2&lt;1,"",VLOOKUP($D2,Specifications!$A:$AX,47,FALSE))</f>
        <v/>
      </c>
      <c r="CN2" s="96"/>
      <c r="CO2" s="94" t="str">
        <f>IF($A2&lt;1,"",VLOOKUP($D2,Specifications!$A:$AX,48,FALSE))</f>
        <v/>
      </c>
      <c r="CP2" s="96"/>
      <c r="CQ2" s="94" t="str">
        <f>IF($A2&lt;1,"",VLOOKUP($D2,Specifications!$A:$AX,49,FALSE))</f>
        <v/>
      </c>
      <c r="CR2" s="96"/>
      <c r="CS2" s="94" t="str">
        <f>IF($A2&lt;1,"",VLOOKUP($D2,Specifications!$A:$AX,50,FALSE))</f>
        <v/>
      </c>
      <c r="CT2" s="96"/>
      <c r="CV2" s="89"/>
      <c r="CX2" s="89"/>
      <c r="CZ2" s="89"/>
      <c r="DB2" s="89"/>
      <c r="DD2" s="89"/>
      <c r="DF2" s="89"/>
      <c r="DH2" s="89"/>
    </row>
    <row r="3" spans="1:120">
      <c r="A3" s="94">
        <f>IF(ISBLANK('Asset Data'!C4),0,'Asset Data'!A4)</f>
        <v>0</v>
      </c>
      <c r="B3" s="94" t="str">
        <f>IF($A3&lt;1,"",VLOOKUP($A3,'Asset Data'!$A:$C,3,FALSE))</f>
        <v/>
      </c>
      <c r="C3" s="94" t="str">
        <f>IF(A3&lt;1,"",VLOOKUP(D3,Specifications!A:B,2,FALSE))</f>
        <v/>
      </c>
      <c r="D3" s="94" t="str">
        <f>IF(A3&lt;1,"",VLOOKUP(A3,'Asset Data'!A:W,23,FALSE))</f>
        <v/>
      </c>
      <c r="E3" s="94" t="str">
        <f>IF($A3&lt;1,"",VLOOKUP($D3,Specifications!$A:$AX,4,FALSE))</f>
        <v/>
      </c>
      <c r="F3" s="96"/>
      <c r="G3" s="94" t="str">
        <f>IF($A3&lt;1,"",VLOOKUP($D3,Specifications!$A:$AX,5,FALSE))</f>
        <v/>
      </c>
      <c r="H3" s="96"/>
      <c r="I3" s="94" t="str">
        <f>IF($A3&lt;1,"",VLOOKUP($D3,Specifications!$A:$AX,6,FALSE))</f>
        <v/>
      </c>
      <c r="J3" s="96"/>
      <c r="K3" s="94" t="str">
        <f>IF($A3&lt;1,"",VLOOKUP($D3,Specifications!$A:$AX,7,FALSE))</f>
        <v/>
      </c>
      <c r="L3" s="96"/>
      <c r="M3" s="94" t="str">
        <f>IF($A3&lt;1,"",VLOOKUP($D3,Specifications!$A:$AX,8,FALSE))</f>
        <v/>
      </c>
      <c r="N3" s="96"/>
      <c r="O3" s="94" t="str">
        <f>IF($A3&lt;1,"",VLOOKUP($D3,Specifications!$A:$AX,9,FALSE))</f>
        <v/>
      </c>
      <c r="P3" s="96"/>
      <c r="Q3" s="94" t="str">
        <f>IF($A3&lt;1,"",VLOOKUP($D3,Specifications!$A:$AX,10,FALSE))</f>
        <v/>
      </c>
      <c r="R3" s="96"/>
      <c r="S3" s="94" t="str">
        <f>IF($A3&lt;1,"",VLOOKUP($D3,Specifications!$A:$AX,11,FALSE))</f>
        <v/>
      </c>
      <c r="T3" s="96"/>
      <c r="U3" s="94" t="str">
        <f>IF($A3&lt;1,"",VLOOKUP($D3,Specifications!$A:$AX,12,FALSE))</f>
        <v/>
      </c>
      <c r="V3" s="96"/>
      <c r="W3" s="94" t="str">
        <f>IF($A3&lt;1,"",VLOOKUP($D3,Specifications!$A:$AX,13,FALSE))</f>
        <v/>
      </c>
      <c r="X3" s="96"/>
      <c r="Y3" s="94" t="str">
        <f>IF($A3&lt;1,"",VLOOKUP($D3,Specifications!$A:$AX,14,FALSE))</f>
        <v/>
      </c>
      <c r="Z3" s="96"/>
      <c r="AA3" s="94" t="str">
        <f>IF($A3&lt;1,"",VLOOKUP($D3,Specifications!$A:$AX,15,FALSE))</f>
        <v/>
      </c>
      <c r="AB3" s="96"/>
      <c r="AC3" s="94" t="str">
        <f>IF($A3&lt;1,"",VLOOKUP($D3,Specifications!$A:$AX,16,FALSE))</f>
        <v/>
      </c>
      <c r="AD3" s="96"/>
      <c r="AE3" s="94" t="str">
        <f>IF($A3&lt;1,"",VLOOKUP($D3,Specifications!$A:$AX,17,FALSE))</f>
        <v/>
      </c>
      <c r="AF3" s="96"/>
      <c r="AG3" s="94" t="str">
        <f>IF($A3&lt;1,"",VLOOKUP($D3,Specifications!$A:$AX,18,FALSE))</f>
        <v/>
      </c>
      <c r="AH3" s="96"/>
      <c r="AI3" s="94" t="str">
        <f>IF($A3&lt;1,"",VLOOKUP($D3,Specifications!$A:$AX,19,FALSE))</f>
        <v/>
      </c>
      <c r="AJ3" s="96"/>
      <c r="AK3" s="94" t="str">
        <f>IF($A3&lt;1,"",VLOOKUP($D3,Specifications!$A:$AX,20,FALSE))</f>
        <v/>
      </c>
      <c r="AL3" s="96"/>
      <c r="AM3" s="94" t="str">
        <f>IF($A3&lt;1,"",VLOOKUP($D3,Specifications!$A:$AX,21,FALSE))</f>
        <v/>
      </c>
      <c r="AN3" s="96"/>
      <c r="AO3" s="94" t="str">
        <f>IF($A3&lt;1,"",VLOOKUP($D3,Specifications!$A:$AX,22,FALSE))</f>
        <v/>
      </c>
      <c r="AP3" s="96"/>
      <c r="AQ3" s="94" t="str">
        <f>IF($A3&lt;1,"",VLOOKUP($D3,Specifications!$A:$AX,23,FALSE))</f>
        <v/>
      </c>
      <c r="AR3" s="96"/>
      <c r="AS3" s="94" t="str">
        <f>IF($A3&lt;1,"",VLOOKUP($D3,Specifications!$A:$AX,24,FALSE))</f>
        <v/>
      </c>
      <c r="AT3" s="96"/>
      <c r="AU3" s="94" t="str">
        <f>IF($A3&lt;1,"",VLOOKUP($D3,Specifications!$A:$AX,25,FALSE))</f>
        <v/>
      </c>
      <c r="AV3" s="96"/>
      <c r="AW3" s="94" t="str">
        <f>IF($A3&lt;1,"",VLOOKUP($D3,Specifications!$A:$AX,26,FALSE))</f>
        <v/>
      </c>
      <c r="AX3" s="96"/>
      <c r="AY3" s="94" t="str">
        <f>IF($A3&lt;1,"",VLOOKUP($D3,Specifications!$A:$AX,27,FALSE))</f>
        <v/>
      </c>
      <c r="AZ3" s="96"/>
      <c r="BA3" s="94" t="str">
        <f>IF($A3&lt;1,"",VLOOKUP($D3,Specifications!$A:$AX,28,FALSE))</f>
        <v/>
      </c>
      <c r="BB3" s="96"/>
      <c r="BC3" s="94" t="str">
        <f>IF($A3&lt;1,"",VLOOKUP($D3,Specifications!$A:$AX,29,FALSE))</f>
        <v/>
      </c>
      <c r="BD3" s="96"/>
      <c r="BE3" s="94" t="str">
        <f>IF($A3&lt;1,"",VLOOKUP($D3,Specifications!$A:$AX,30,FALSE))</f>
        <v/>
      </c>
      <c r="BF3" s="96"/>
      <c r="BG3" s="94" t="str">
        <f>IF($A3&lt;1,"",VLOOKUP($D3,Specifications!$A:$AX,31,FALSE))</f>
        <v/>
      </c>
      <c r="BH3" s="96"/>
      <c r="BI3" s="94" t="str">
        <f>IF($A3&lt;1,"",VLOOKUP($D3,Specifications!$A:$AX,32,FALSE))</f>
        <v/>
      </c>
      <c r="BJ3" s="96"/>
      <c r="BK3" s="94" t="str">
        <f>IF($A3&lt;1,"",VLOOKUP($D3,Specifications!$A:$AX,33,FALSE))</f>
        <v/>
      </c>
      <c r="BL3" s="96"/>
      <c r="BM3" s="94" t="str">
        <f>IF($A3&lt;1,"",VLOOKUP($D3,Specifications!$A:$AX,34,FALSE))</f>
        <v/>
      </c>
      <c r="BN3" s="96"/>
      <c r="BO3" s="94" t="str">
        <f>IF($A3&lt;1,"",VLOOKUP($D3,Specifications!$A:$AX,35,FALSE))</f>
        <v/>
      </c>
      <c r="BP3" s="96"/>
      <c r="BQ3" s="94" t="str">
        <f>IF($A3&lt;1,"",VLOOKUP($D3,Specifications!$A:$AX,36,FALSE))</f>
        <v/>
      </c>
      <c r="BR3" s="96"/>
      <c r="BS3" s="94" t="str">
        <f>IF($A3&lt;1,"",VLOOKUP($D3,Specifications!$A:$AX,37,FALSE))</f>
        <v/>
      </c>
      <c r="BT3" s="96"/>
      <c r="BU3" s="94" t="str">
        <f>IF($A3&lt;1,"",VLOOKUP($D3,Specifications!$A:$AX,38,FALSE))</f>
        <v/>
      </c>
      <c r="BV3" s="96"/>
      <c r="BW3" s="94" t="str">
        <f>IF($A3&lt;1,"",VLOOKUP($D3,Specifications!$A:$AX,39,FALSE))</f>
        <v/>
      </c>
      <c r="BX3" s="96"/>
      <c r="BY3" s="94" t="str">
        <f>IF($A3&lt;1,"",VLOOKUP($D3,Specifications!$A:$AX,40,FALSE))</f>
        <v/>
      </c>
      <c r="BZ3" s="96"/>
      <c r="CA3" s="94" t="str">
        <f>IF($A3&lt;1,"",VLOOKUP($D3,Specifications!$A:$AX,41,FALSE))</f>
        <v/>
      </c>
      <c r="CB3" s="96"/>
      <c r="CC3" s="94" t="str">
        <f>IF($A3&lt;1,"",VLOOKUP($D3,Specifications!$A:$AX,42,FALSE))</f>
        <v/>
      </c>
      <c r="CD3" s="96"/>
      <c r="CE3" s="94" t="str">
        <f>IF($A3&lt;1,"",VLOOKUP($D3,Specifications!$A:$AX,43,FALSE))</f>
        <v/>
      </c>
      <c r="CF3" s="96"/>
      <c r="CG3" s="94" t="str">
        <f>IF($A3&lt;1,"",VLOOKUP($D3,Specifications!$A:$AX,44,FALSE))</f>
        <v/>
      </c>
      <c r="CH3" s="96"/>
      <c r="CI3" s="94" t="str">
        <f>IF($A3&lt;1,"",VLOOKUP($D3,Specifications!$A:$AX,45,FALSE))</f>
        <v/>
      </c>
      <c r="CJ3" s="96"/>
      <c r="CK3" s="94" t="str">
        <f>IF($A3&lt;1,"",VLOOKUP($D3,Specifications!$A:$AX,46,FALSE))</f>
        <v/>
      </c>
      <c r="CL3" s="96"/>
      <c r="CM3" s="94" t="str">
        <f>IF($A3&lt;1,"",VLOOKUP($D3,Specifications!$A:$AX,47,FALSE))</f>
        <v/>
      </c>
      <c r="CN3" s="96"/>
      <c r="CO3" s="94" t="str">
        <f>IF($A3&lt;1,"",VLOOKUP($D3,Specifications!$A:$AX,48,FALSE))</f>
        <v/>
      </c>
      <c r="CP3" s="96"/>
      <c r="CQ3" s="94" t="str">
        <f>IF($A3&lt;1,"",VLOOKUP($D3,Specifications!$A:$AX,49,FALSE))</f>
        <v/>
      </c>
      <c r="CR3" s="96"/>
      <c r="CS3" s="94" t="str">
        <f>IF($A3&lt;1,"",VLOOKUP($D3,Specifications!$A:$AX,50,FALSE))</f>
        <v/>
      </c>
      <c r="CT3" s="96"/>
    </row>
    <row r="4" spans="1:120">
      <c r="A4" s="94">
        <f>IF(ISBLANK('Asset Data'!C5),0,'Asset Data'!A5)</f>
        <v>0</v>
      </c>
      <c r="B4" s="94" t="str">
        <f>IF($A4&lt;1,"",VLOOKUP($A4,'Asset Data'!$A:$C,3,FALSE))</f>
        <v/>
      </c>
      <c r="C4" s="94" t="str">
        <f>IF(A4&lt;1,"",VLOOKUP(D4,Specifications!A:B,2,FALSE))</f>
        <v/>
      </c>
      <c r="D4" s="94" t="str">
        <f>IF(A4&lt;1,"",VLOOKUP(A4,'Asset Data'!A:W,23,FALSE))</f>
        <v/>
      </c>
      <c r="E4" s="94" t="str">
        <f>IF($A4&lt;1,"",VLOOKUP($D4,Specifications!$A:$AX,4,FALSE))</f>
        <v/>
      </c>
      <c r="F4" s="96"/>
      <c r="G4" s="94" t="str">
        <f>IF($A4&lt;1,"",VLOOKUP($D4,Specifications!$A:$AX,5,FALSE))</f>
        <v/>
      </c>
      <c r="H4" s="96"/>
      <c r="I4" s="94" t="str">
        <f>IF($A4&lt;1,"",VLOOKUP($D4,Specifications!$A:$AX,6,FALSE))</f>
        <v/>
      </c>
      <c r="J4" s="96"/>
      <c r="K4" s="94" t="str">
        <f>IF($A4&lt;1,"",VLOOKUP($D4,Specifications!$A:$AX,7,FALSE))</f>
        <v/>
      </c>
      <c r="L4" s="96"/>
      <c r="M4" s="94" t="str">
        <f>IF($A4&lt;1,"",VLOOKUP($D4,Specifications!$A:$AX,8,FALSE))</f>
        <v/>
      </c>
      <c r="N4" s="96"/>
      <c r="O4" s="94" t="str">
        <f>IF($A4&lt;1,"",VLOOKUP($D4,Specifications!$A:$AX,9,FALSE))</f>
        <v/>
      </c>
      <c r="P4" s="96"/>
      <c r="Q4" s="94" t="str">
        <f>IF($A4&lt;1,"",VLOOKUP($D4,Specifications!$A:$AX,10,FALSE))</f>
        <v/>
      </c>
      <c r="R4" s="96"/>
      <c r="S4" s="94" t="str">
        <f>IF($A4&lt;1,"",VLOOKUP($D4,Specifications!$A:$AX,11,FALSE))</f>
        <v/>
      </c>
      <c r="T4" s="96"/>
      <c r="U4" s="94" t="str">
        <f>IF($A4&lt;1,"",VLOOKUP($D4,Specifications!$A:$AX,12,FALSE))</f>
        <v/>
      </c>
      <c r="V4" s="96"/>
      <c r="W4" s="94" t="str">
        <f>IF($A4&lt;1,"",VLOOKUP($D4,Specifications!$A:$AX,13,FALSE))</f>
        <v/>
      </c>
      <c r="X4" s="96"/>
      <c r="Y4" s="94" t="str">
        <f>IF($A4&lt;1,"",VLOOKUP($D4,Specifications!$A:$AX,14,FALSE))</f>
        <v/>
      </c>
      <c r="Z4" s="96"/>
      <c r="AA4" s="94" t="str">
        <f>IF($A4&lt;1,"",VLOOKUP($D4,Specifications!$A:$AX,15,FALSE))</f>
        <v/>
      </c>
      <c r="AB4" s="96"/>
      <c r="AC4" s="94" t="str">
        <f>IF($A4&lt;1,"",VLOOKUP($D4,Specifications!$A:$AX,16,FALSE))</f>
        <v/>
      </c>
      <c r="AD4" s="96"/>
      <c r="AE4" s="94" t="str">
        <f>IF($A4&lt;1,"",VLOOKUP($D4,Specifications!$A:$AX,17,FALSE))</f>
        <v/>
      </c>
      <c r="AF4" s="96"/>
      <c r="AG4" s="94" t="str">
        <f>IF($A4&lt;1,"",VLOOKUP($D4,Specifications!$A:$AX,18,FALSE))</f>
        <v/>
      </c>
      <c r="AH4" s="96"/>
      <c r="AI4" s="94" t="str">
        <f>IF($A4&lt;1,"",VLOOKUP($D4,Specifications!$A:$AX,19,FALSE))</f>
        <v/>
      </c>
      <c r="AJ4" s="96"/>
      <c r="AK4" s="94" t="str">
        <f>IF($A4&lt;1,"",VLOOKUP($D4,Specifications!$A:$AX,20,FALSE))</f>
        <v/>
      </c>
      <c r="AL4" s="96"/>
      <c r="AM4" s="94" t="str">
        <f>IF($A4&lt;1,"",VLOOKUP($D4,Specifications!$A:$AX,21,FALSE))</f>
        <v/>
      </c>
      <c r="AN4" s="96"/>
      <c r="AO4" s="94" t="str">
        <f>IF($A4&lt;1,"",VLOOKUP($D4,Specifications!$A:$AX,22,FALSE))</f>
        <v/>
      </c>
      <c r="AP4" s="96"/>
      <c r="AQ4" s="94" t="str">
        <f>IF($A4&lt;1,"",VLOOKUP($D4,Specifications!$A:$AX,23,FALSE))</f>
        <v/>
      </c>
      <c r="AR4" s="96"/>
      <c r="AS4" s="94" t="str">
        <f>IF($A4&lt;1,"",VLOOKUP($D4,Specifications!$A:$AX,24,FALSE))</f>
        <v/>
      </c>
      <c r="AT4" s="96"/>
      <c r="AU4" s="94" t="str">
        <f>IF($A4&lt;1,"",VLOOKUP($D4,Specifications!$A:$AX,25,FALSE))</f>
        <v/>
      </c>
      <c r="AV4" s="96"/>
      <c r="AW4" s="94" t="str">
        <f>IF($A4&lt;1,"",VLOOKUP($D4,Specifications!$A:$AX,26,FALSE))</f>
        <v/>
      </c>
      <c r="AX4" s="96"/>
      <c r="AY4" s="94" t="str">
        <f>IF($A4&lt;1,"",VLOOKUP($D4,Specifications!$A:$AX,27,FALSE))</f>
        <v/>
      </c>
      <c r="AZ4" s="96"/>
      <c r="BA4" s="94" t="str">
        <f>IF($A4&lt;1,"",VLOOKUP($D4,Specifications!$A:$AX,28,FALSE))</f>
        <v/>
      </c>
      <c r="BB4" s="96"/>
      <c r="BC4" s="94" t="str">
        <f>IF($A4&lt;1,"",VLOOKUP($D4,Specifications!$A:$AX,29,FALSE))</f>
        <v/>
      </c>
      <c r="BD4" s="96"/>
      <c r="BE4" s="94" t="str">
        <f>IF($A4&lt;1,"",VLOOKUP($D4,Specifications!$A:$AX,30,FALSE))</f>
        <v/>
      </c>
      <c r="BF4" s="96"/>
      <c r="BG4" s="94" t="str">
        <f>IF($A4&lt;1,"",VLOOKUP($D4,Specifications!$A:$AX,31,FALSE))</f>
        <v/>
      </c>
      <c r="BH4" s="96"/>
      <c r="BI4" s="94" t="str">
        <f>IF($A4&lt;1,"",VLOOKUP($D4,Specifications!$A:$AX,32,FALSE))</f>
        <v/>
      </c>
      <c r="BJ4" s="96"/>
      <c r="BK4" s="94" t="str">
        <f>IF($A4&lt;1,"",VLOOKUP($D4,Specifications!$A:$AX,33,FALSE))</f>
        <v/>
      </c>
      <c r="BL4" s="96"/>
      <c r="BM4" s="94" t="str">
        <f>IF($A4&lt;1,"",VLOOKUP($D4,Specifications!$A:$AX,34,FALSE))</f>
        <v/>
      </c>
      <c r="BN4" s="96"/>
      <c r="BO4" s="94" t="str">
        <f>IF($A4&lt;1,"",VLOOKUP($D4,Specifications!$A:$AX,35,FALSE))</f>
        <v/>
      </c>
      <c r="BP4" s="96"/>
      <c r="BQ4" s="94" t="str">
        <f>IF($A4&lt;1,"",VLOOKUP($D4,Specifications!$A:$AX,36,FALSE))</f>
        <v/>
      </c>
      <c r="BR4" s="96"/>
      <c r="BS4" s="94" t="str">
        <f>IF($A4&lt;1,"",VLOOKUP($D4,Specifications!$A:$AX,37,FALSE))</f>
        <v/>
      </c>
      <c r="BT4" s="96"/>
      <c r="BU4" s="94" t="str">
        <f>IF($A4&lt;1,"",VLOOKUP($D4,Specifications!$A:$AX,38,FALSE))</f>
        <v/>
      </c>
      <c r="BV4" s="96"/>
      <c r="BW4" s="94" t="str">
        <f>IF($A4&lt;1,"",VLOOKUP($D4,Specifications!$A:$AX,39,FALSE))</f>
        <v/>
      </c>
      <c r="BX4" s="96"/>
      <c r="BY4" s="94" t="str">
        <f>IF($A4&lt;1,"",VLOOKUP($D4,Specifications!$A:$AX,40,FALSE))</f>
        <v/>
      </c>
      <c r="BZ4" s="96"/>
      <c r="CA4" s="94" t="str">
        <f>IF($A4&lt;1,"",VLOOKUP($D4,Specifications!$A:$AX,41,FALSE))</f>
        <v/>
      </c>
      <c r="CB4" s="96"/>
      <c r="CC4" s="94" t="str">
        <f>IF($A4&lt;1,"",VLOOKUP($D4,Specifications!$A:$AX,42,FALSE))</f>
        <v/>
      </c>
      <c r="CD4" s="96"/>
      <c r="CE4" s="94" t="str">
        <f>IF($A4&lt;1,"",VLOOKUP($D4,Specifications!$A:$AX,43,FALSE))</f>
        <v/>
      </c>
      <c r="CF4" s="96"/>
      <c r="CG4" s="94" t="str">
        <f>IF($A4&lt;1,"",VLOOKUP($D4,Specifications!$A:$AX,44,FALSE))</f>
        <v/>
      </c>
      <c r="CH4" s="96"/>
      <c r="CI4" s="94" t="str">
        <f>IF($A4&lt;1,"",VLOOKUP($D4,Specifications!$A:$AX,45,FALSE))</f>
        <v/>
      </c>
      <c r="CJ4" s="96"/>
      <c r="CK4" s="94" t="str">
        <f>IF($A4&lt;1,"",VLOOKUP($D4,Specifications!$A:$AX,46,FALSE))</f>
        <v/>
      </c>
      <c r="CL4" s="96"/>
      <c r="CM4" s="94" t="str">
        <f>IF($A4&lt;1,"",VLOOKUP($D4,Specifications!$A:$AX,47,FALSE))</f>
        <v/>
      </c>
      <c r="CN4" s="96"/>
      <c r="CO4" s="94" t="str">
        <f>IF($A4&lt;1,"",VLOOKUP($D4,Specifications!$A:$AX,48,FALSE))</f>
        <v/>
      </c>
      <c r="CP4" s="96"/>
      <c r="CQ4" s="94" t="str">
        <f>IF($A4&lt;1,"",VLOOKUP($D4,Specifications!$A:$AX,49,FALSE))</f>
        <v/>
      </c>
      <c r="CR4" s="96"/>
      <c r="CS4" s="94" t="str">
        <f>IF($A4&lt;1,"",VLOOKUP($D4,Specifications!$A:$AX,50,FALSE))</f>
        <v/>
      </c>
      <c r="CT4" s="96"/>
    </row>
    <row r="5" spans="1:120">
      <c r="A5" s="94">
        <f>IF(ISBLANK('Asset Data'!C6),0,'Asset Data'!A6)</f>
        <v>0</v>
      </c>
      <c r="B5" s="94" t="str">
        <f>IF($A5&lt;1,"",VLOOKUP($A5,'Asset Data'!$A:$C,3,FALSE))</f>
        <v/>
      </c>
      <c r="C5" s="94" t="str">
        <f>IF(A5&lt;1,"",VLOOKUP(D5,Specifications!A:B,2,FALSE))</f>
        <v/>
      </c>
      <c r="D5" s="94" t="str">
        <f>IF(A5&lt;1,"",VLOOKUP(A5,'Asset Data'!A:W,23,FALSE))</f>
        <v/>
      </c>
      <c r="E5" s="94" t="str">
        <f>IF($A5&lt;1,"",VLOOKUP($D5,Specifications!$A:$AX,4,FALSE))</f>
        <v/>
      </c>
      <c r="F5" s="96"/>
      <c r="G5" s="94" t="str">
        <f>IF($A5&lt;1,"",VLOOKUP($D5,Specifications!$A:$AX,5,FALSE))</f>
        <v/>
      </c>
      <c r="H5" s="96"/>
      <c r="I5" s="94" t="str">
        <f>IF($A5&lt;1,"",VLOOKUP($D5,Specifications!$A:$AX,6,FALSE))</f>
        <v/>
      </c>
      <c r="J5" s="96"/>
      <c r="K5" s="94" t="str">
        <f>IF($A5&lt;1,"",VLOOKUP($D5,Specifications!$A:$AX,7,FALSE))</f>
        <v/>
      </c>
      <c r="L5" s="96"/>
      <c r="M5" s="94" t="str">
        <f>IF($A5&lt;1,"",VLOOKUP($D5,Specifications!$A:$AX,8,FALSE))</f>
        <v/>
      </c>
      <c r="N5" s="96"/>
      <c r="O5" s="94" t="str">
        <f>IF($A5&lt;1,"",VLOOKUP($D5,Specifications!$A:$AX,9,FALSE))</f>
        <v/>
      </c>
      <c r="P5" s="96"/>
      <c r="Q5" s="94" t="str">
        <f>IF($A5&lt;1,"",VLOOKUP($D5,Specifications!$A:$AX,10,FALSE))</f>
        <v/>
      </c>
      <c r="R5" s="96"/>
      <c r="S5" s="94" t="str">
        <f>IF($A5&lt;1,"",VLOOKUP($D5,Specifications!$A:$AX,11,FALSE))</f>
        <v/>
      </c>
      <c r="T5" s="96"/>
      <c r="U5" s="94" t="str">
        <f>IF($A5&lt;1,"",VLOOKUP($D5,Specifications!$A:$AX,12,FALSE))</f>
        <v/>
      </c>
      <c r="V5" s="96"/>
      <c r="W5" s="94" t="str">
        <f>IF($A5&lt;1,"",VLOOKUP($D5,Specifications!$A:$AX,13,FALSE))</f>
        <v/>
      </c>
      <c r="X5" s="96"/>
      <c r="Y5" s="94" t="str">
        <f>IF($A5&lt;1,"",VLOOKUP($D5,Specifications!$A:$AX,14,FALSE))</f>
        <v/>
      </c>
      <c r="Z5" s="96"/>
      <c r="AA5" s="94" t="str">
        <f>IF($A5&lt;1,"",VLOOKUP($D5,Specifications!$A:$AX,15,FALSE))</f>
        <v/>
      </c>
      <c r="AB5" s="96"/>
      <c r="AC5" s="94" t="str">
        <f>IF($A5&lt;1,"",VLOOKUP($D5,Specifications!$A:$AX,16,FALSE))</f>
        <v/>
      </c>
      <c r="AD5" s="96"/>
      <c r="AE5" s="94" t="str">
        <f>IF($A5&lt;1,"",VLOOKUP($D5,Specifications!$A:$AX,17,FALSE))</f>
        <v/>
      </c>
      <c r="AF5" s="96"/>
      <c r="AG5" s="94" t="str">
        <f>IF($A5&lt;1,"",VLOOKUP($D5,Specifications!$A:$AX,18,FALSE))</f>
        <v/>
      </c>
      <c r="AH5" s="96"/>
      <c r="AI5" s="94" t="str">
        <f>IF($A5&lt;1,"",VLOOKUP($D5,Specifications!$A:$AX,19,FALSE))</f>
        <v/>
      </c>
      <c r="AJ5" s="96"/>
      <c r="AK5" s="94" t="str">
        <f>IF($A5&lt;1,"",VLOOKUP($D5,Specifications!$A:$AX,20,FALSE))</f>
        <v/>
      </c>
      <c r="AL5" s="96"/>
      <c r="AM5" s="94" t="str">
        <f>IF($A5&lt;1,"",VLOOKUP($D5,Specifications!$A:$AX,21,FALSE))</f>
        <v/>
      </c>
      <c r="AN5" s="96"/>
      <c r="AO5" s="94" t="str">
        <f>IF($A5&lt;1,"",VLOOKUP($D5,Specifications!$A:$AX,22,FALSE))</f>
        <v/>
      </c>
      <c r="AP5" s="96"/>
      <c r="AQ5" s="94" t="str">
        <f>IF($A5&lt;1,"",VLOOKUP($D5,Specifications!$A:$AX,23,FALSE))</f>
        <v/>
      </c>
      <c r="AR5" s="96"/>
      <c r="AS5" s="94" t="str">
        <f>IF($A5&lt;1,"",VLOOKUP($D5,Specifications!$A:$AX,24,FALSE))</f>
        <v/>
      </c>
      <c r="AT5" s="96"/>
      <c r="AU5" s="94" t="str">
        <f>IF($A5&lt;1,"",VLOOKUP($D5,Specifications!$A:$AX,25,FALSE))</f>
        <v/>
      </c>
      <c r="AV5" s="96"/>
      <c r="AW5" s="94" t="str">
        <f>IF($A5&lt;1,"",VLOOKUP($D5,Specifications!$A:$AX,26,FALSE))</f>
        <v/>
      </c>
      <c r="AX5" s="96"/>
      <c r="AY5" s="94" t="str">
        <f>IF($A5&lt;1,"",VLOOKUP($D5,Specifications!$A:$AX,27,FALSE))</f>
        <v/>
      </c>
      <c r="AZ5" s="96"/>
      <c r="BA5" s="94" t="str">
        <f>IF($A5&lt;1,"",VLOOKUP($D5,Specifications!$A:$AX,28,FALSE))</f>
        <v/>
      </c>
      <c r="BB5" s="96"/>
      <c r="BC5" s="94" t="str">
        <f>IF($A5&lt;1,"",VLOOKUP($D5,Specifications!$A:$AX,29,FALSE))</f>
        <v/>
      </c>
      <c r="BD5" s="96"/>
      <c r="BE5" s="94" t="str">
        <f>IF($A5&lt;1,"",VLOOKUP($D5,Specifications!$A:$AX,30,FALSE))</f>
        <v/>
      </c>
      <c r="BF5" s="96"/>
      <c r="BG5" s="94" t="str">
        <f>IF($A5&lt;1,"",VLOOKUP($D5,Specifications!$A:$AX,31,FALSE))</f>
        <v/>
      </c>
      <c r="BH5" s="96"/>
      <c r="BI5" s="94" t="str">
        <f>IF($A5&lt;1,"",VLOOKUP($D5,Specifications!$A:$AX,32,FALSE))</f>
        <v/>
      </c>
      <c r="BJ5" s="96"/>
      <c r="BK5" s="94" t="str">
        <f>IF($A5&lt;1,"",VLOOKUP($D5,Specifications!$A:$AX,33,FALSE))</f>
        <v/>
      </c>
      <c r="BL5" s="96"/>
      <c r="BM5" s="94" t="str">
        <f>IF($A5&lt;1,"",VLOOKUP($D5,Specifications!$A:$AX,34,FALSE))</f>
        <v/>
      </c>
      <c r="BN5" s="96"/>
      <c r="BO5" s="94" t="str">
        <f>IF($A5&lt;1,"",VLOOKUP($D5,Specifications!$A:$AX,35,FALSE))</f>
        <v/>
      </c>
      <c r="BP5" s="96"/>
      <c r="BQ5" s="94" t="str">
        <f>IF($A5&lt;1,"",VLOOKUP($D5,Specifications!$A:$AX,36,FALSE))</f>
        <v/>
      </c>
      <c r="BR5" s="96"/>
      <c r="BS5" s="94" t="str">
        <f>IF($A5&lt;1,"",VLOOKUP($D5,Specifications!$A:$AX,37,FALSE))</f>
        <v/>
      </c>
      <c r="BT5" s="96"/>
      <c r="BU5" s="94" t="str">
        <f>IF($A5&lt;1,"",VLOOKUP($D5,Specifications!$A:$AX,38,FALSE))</f>
        <v/>
      </c>
      <c r="BV5" s="96"/>
      <c r="BW5" s="94" t="str">
        <f>IF($A5&lt;1,"",VLOOKUP($D5,Specifications!$A:$AX,39,FALSE))</f>
        <v/>
      </c>
      <c r="BX5" s="96"/>
      <c r="BY5" s="94" t="str">
        <f>IF($A5&lt;1,"",VLOOKUP($D5,Specifications!$A:$AX,40,FALSE))</f>
        <v/>
      </c>
      <c r="BZ5" s="96"/>
      <c r="CA5" s="94" t="str">
        <f>IF($A5&lt;1,"",VLOOKUP($D5,Specifications!$A:$AX,41,FALSE))</f>
        <v/>
      </c>
      <c r="CB5" s="96"/>
      <c r="CC5" s="94" t="str">
        <f>IF($A5&lt;1,"",VLOOKUP($D5,Specifications!$A:$AX,42,FALSE))</f>
        <v/>
      </c>
      <c r="CD5" s="96"/>
      <c r="CE5" s="94" t="str">
        <f>IF($A5&lt;1,"",VLOOKUP($D5,Specifications!$A:$AX,43,FALSE))</f>
        <v/>
      </c>
      <c r="CF5" s="96"/>
      <c r="CG5" s="94" t="str">
        <f>IF($A5&lt;1,"",VLOOKUP($D5,Specifications!$A:$AX,44,FALSE))</f>
        <v/>
      </c>
      <c r="CH5" s="96"/>
      <c r="CI5" s="94" t="str">
        <f>IF($A5&lt;1,"",VLOOKUP($D5,Specifications!$A:$AX,45,FALSE))</f>
        <v/>
      </c>
      <c r="CJ5" s="96"/>
      <c r="CK5" s="94" t="str">
        <f>IF($A5&lt;1,"",VLOOKUP($D5,Specifications!$A:$AX,46,FALSE))</f>
        <v/>
      </c>
      <c r="CL5" s="96"/>
      <c r="CM5" s="94" t="str">
        <f>IF($A5&lt;1,"",VLOOKUP($D5,Specifications!$A:$AX,47,FALSE))</f>
        <v/>
      </c>
      <c r="CN5" s="96"/>
      <c r="CO5" s="94" t="str">
        <f>IF($A5&lt;1,"",VLOOKUP($D5,Specifications!$A:$AX,48,FALSE))</f>
        <v/>
      </c>
      <c r="CP5" s="96"/>
      <c r="CQ5" s="94" t="str">
        <f>IF($A5&lt;1,"",VLOOKUP($D5,Specifications!$A:$AX,49,FALSE))</f>
        <v/>
      </c>
      <c r="CR5" s="96"/>
      <c r="CS5" s="94" t="str">
        <f>IF($A5&lt;1,"",VLOOKUP($D5,Specifications!$A:$AX,50,FALSE))</f>
        <v/>
      </c>
      <c r="CT5" s="96"/>
    </row>
    <row r="6" spans="1:120">
      <c r="A6" s="94">
        <f>IF(ISBLANK('Asset Data'!C7),0,'Asset Data'!A7)</f>
        <v>0</v>
      </c>
      <c r="B6" s="94" t="str">
        <f>IF($A6&lt;1,"",VLOOKUP($A6,'Asset Data'!$A:$C,3,FALSE))</f>
        <v/>
      </c>
      <c r="C6" s="94" t="str">
        <f>IF(A6&lt;1,"",VLOOKUP(D6,Specifications!A:B,2,FALSE))</f>
        <v/>
      </c>
      <c r="D6" s="94" t="str">
        <f>IF(A6&lt;1,"",VLOOKUP(A6,'Asset Data'!A:W,23,FALSE))</f>
        <v/>
      </c>
      <c r="E6" s="94" t="str">
        <f>IF($A6&lt;1,"",VLOOKUP($D6,Specifications!$A:$AX,4,FALSE))</f>
        <v/>
      </c>
      <c r="F6" s="96"/>
      <c r="G6" s="94" t="str">
        <f>IF($A6&lt;1,"",VLOOKUP($D6,Specifications!$A:$AX,5,FALSE))</f>
        <v/>
      </c>
      <c r="H6" s="96"/>
      <c r="I6" s="94" t="str">
        <f>IF($A6&lt;1,"",VLOOKUP($D6,Specifications!$A:$AX,6,FALSE))</f>
        <v/>
      </c>
      <c r="J6" s="96"/>
      <c r="K6" s="94" t="str">
        <f>IF($A6&lt;1,"",VLOOKUP($D6,Specifications!$A:$AX,7,FALSE))</f>
        <v/>
      </c>
      <c r="L6" s="96"/>
      <c r="M6" s="94" t="str">
        <f>IF($A6&lt;1,"",VLOOKUP($D6,Specifications!$A:$AX,8,FALSE))</f>
        <v/>
      </c>
      <c r="N6" s="96"/>
      <c r="O6" s="94" t="str">
        <f>IF($A6&lt;1,"",VLOOKUP($D6,Specifications!$A:$AX,9,FALSE))</f>
        <v/>
      </c>
      <c r="P6" s="96"/>
      <c r="Q6" s="94" t="str">
        <f>IF($A6&lt;1,"",VLOOKUP($D6,Specifications!$A:$AX,10,FALSE))</f>
        <v/>
      </c>
      <c r="R6" s="96"/>
      <c r="S6" s="94" t="str">
        <f>IF($A6&lt;1,"",VLOOKUP($D6,Specifications!$A:$AX,11,FALSE))</f>
        <v/>
      </c>
      <c r="T6" s="96"/>
      <c r="U6" s="94" t="str">
        <f>IF($A6&lt;1,"",VLOOKUP($D6,Specifications!$A:$AX,12,FALSE))</f>
        <v/>
      </c>
      <c r="V6" s="96"/>
      <c r="W6" s="94" t="str">
        <f>IF($A6&lt;1,"",VLOOKUP($D6,Specifications!$A:$AX,13,FALSE))</f>
        <v/>
      </c>
      <c r="X6" s="96"/>
      <c r="Y6" s="94" t="str">
        <f>IF($A6&lt;1,"",VLOOKUP($D6,Specifications!$A:$AX,14,FALSE))</f>
        <v/>
      </c>
      <c r="Z6" s="96"/>
      <c r="AA6" s="94" t="str">
        <f>IF($A6&lt;1,"",VLOOKUP($D6,Specifications!$A:$AX,15,FALSE))</f>
        <v/>
      </c>
      <c r="AB6" s="96"/>
      <c r="AC6" s="94" t="str">
        <f>IF($A6&lt;1,"",VLOOKUP($D6,Specifications!$A:$AX,16,FALSE))</f>
        <v/>
      </c>
      <c r="AD6" s="96"/>
      <c r="AE6" s="94" t="str">
        <f>IF($A6&lt;1,"",VLOOKUP($D6,Specifications!$A:$AX,17,FALSE))</f>
        <v/>
      </c>
      <c r="AF6" s="96"/>
      <c r="AG6" s="94" t="str">
        <f>IF($A6&lt;1,"",VLOOKUP($D6,Specifications!$A:$AX,18,FALSE))</f>
        <v/>
      </c>
      <c r="AH6" s="96"/>
      <c r="AI6" s="94" t="str">
        <f>IF($A6&lt;1,"",VLOOKUP($D6,Specifications!$A:$AX,19,FALSE))</f>
        <v/>
      </c>
      <c r="AJ6" s="96"/>
      <c r="AK6" s="94" t="str">
        <f>IF($A6&lt;1,"",VLOOKUP($D6,Specifications!$A:$AX,20,FALSE))</f>
        <v/>
      </c>
      <c r="AL6" s="96"/>
      <c r="AM6" s="94" t="str">
        <f>IF($A6&lt;1,"",VLOOKUP($D6,Specifications!$A:$AX,21,FALSE))</f>
        <v/>
      </c>
      <c r="AN6" s="96"/>
      <c r="AO6" s="94" t="str">
        <f>IF($A6&lt;1,"",VLOOKUP($D6,Specifications!$A:$AX,22,FALSE))</f>
        <v/>
      </c>
      <c r="AP6" s="96"/>
      <c r="AQ6" s="94" t="str">
        <f>IF($A6&lt;1,"",VLOOKUP($D6,Specifications!$A:$AX,23,FALSE))</f>
        <v/>
      </c>
      <c r="AR6" s="96"/>
      <c r="AS6" s="94" t="str">
        <f>IF($A6&lt;1,"",VLOOKUP($D6,Specifications!$A:$AX,24,FALSE))</f>
        <v/>
      </c>
      <c r="AT6" s="96"/>
      <c r="AU6" s="94" t="str">
        <f>IF($A6&lt;1,"",VLOOKUP($D6,Specifications!$A:$AX,25,FALSE))</f>
        <v/>
      </c>
      <c r="AV6" s="96"/>
      <c r="AW6" s="94" t="str">
        <f>IF($A6&lt;1,"",VLOOKUP($D6,Specifications!$A:$AX,26,FALSE))</f>
        <v/>
      </c>
      <c r="AX6" s="96"/>
      <c r="AY6" s="94" t="str">
        <f>IF($A6&lt;1,"",VLOOKUP($D6,Specifications!$A:$AX,27,FALSE))</f>
        <v/>
      </c>
      <c r="AZ6" s="96"/>
      <c r="BA6" s="94" t="str">
        <f>IF($A6&lt;1,"",VLOOKUP($D6,Specifications!$A:$AX,28,FALSE))</f>
        <v/>
      </c>
      <c r="BB6" s="96"/>
      <c r="BC6" s="94" t="str">
        <f>IF($A6&lt;1,"",VLOOKUP($D6,Specifications!$A:$AX,29,FALSE))</f>
        <v/>
      </c>
      <c r="BD6" s="96"/>
      <c r="BE6" s="94" t="str">
        <f>IF($A6&lt;1,"",VLOOKUP($D6,Specifications!$A:$AX,30,FALSE))</f>
        <v/>
      </c>
      <c r="BF6" s="96"/>
      <c r="BG6" s="94" t="str">
        <f>IF($A6&lt;1,"",VLOOKUP($D6,Specifications!$A:$AX,31,FALSE))</f>
        <v/>
      </c>
      <c r="BH6" s="96"/>
      <c r="BI6" s="94" t="str">
        <f>IF($A6&lt;1,"",VLOOKUP($D6,Specifications!$A:$AX,32,FALSE))</f>
        <v/>
      </c>
      <c r="BJ6" s="96"/>
      <c r="BK6" s="94" t="str">
        <f>IF($A6&lt;1,"",VLOOKUP($D6,Specifications!$A:$AX,33,FALSE))</f>
        <v/>
      </c>
      <c r="BL6" s="96"/>
      <c r="BM6" s="94" t="str">
        <f>IF($A6&lt;1,"",VLOOKUP($D6,Specifications!$A:$AX,34,FALSE))</f>
        <v/>
      </c>
      <c r="BN6" s="96"/>
      <c r="BO6" s="94" t="str">
        <f>IF($A6&lt;1,"",VLOOKUP($D6,Specifications!$A:$AX,35,FALSE))</f>
        <v/>
      </c>
      <c r="BP6" s="96"/>
      <c r="BQ6" s="94" t="str">
        <f>IF($A6&lt;1,"",VLOOKUP($D6,Specifications!$A:$AX,36,FALSE))</f>
        <v/>
      </c>
      <c r="BR6" s="96"/>
      <c r="BS6" s="94" t="str">
        <f>IF($A6&lt;1,"",VLOOKUP($D6,Specifications!$A:$AX,37,FALSE))</f>
        <v/>
      </c>
      <c r="BT6" s="96"/>
      <c r="BU6" s="94" t="str">
        <f>IF($A6&lt;1,"",VLOOKUP($D6,Specifications!$A:$AX,38,FALSE))</f>
        <v/>
      </c>
      <c r="BV6" s="96"/>
      <c r="BW6" s="94" t="str">
        <f>IF($A6&lt;1,"",VLOOKUP($D6,Specifications!$A:$AX,39,FALSE))</f>
        <v/>
      </c>
      <c r="BX6" s="96"/>
      <c r="BY6" s="94" t="str">
        <f>IF($A6&lt;1,"",VLOOKUP($D6,Specifications!$A:$AX,40,FALSE))</f>
        <v/>
      </c>
      <c r="BZ6" s="96"/>
      <c r="CA6" s="94" t="str">
        <f>IF($A6&lt;1,"",VLOOKUP($D6,Specifications!$A:$AX,41,FALSE))</f>
        <v/>
      </c>
      <c r="CB6" s="96"/>
      <c r="CC6" s="94" t="str">
        <f>IF($A6&lt;1,"",VLOOKUP($D6,Specifications!$A:$AX,42,FALSE))</f>
        <v/>
      </c>
      <c r="CD6" s="96"/>
      <c r="CE6" s="94" t="str">
        <f>IF($A6&lt;1,"",VLOOKUP($D6,Specifications!$A:$AX,43,FALSE))</f>
        <v/>
      </c>
      <c r="CF6" s="96"/>
      <c r="CG6" s="94" t="str">
        <f>IF($A6&lt;1,"",VLOOKUP($D6,Specifications!$A:$AX,44,FALSE))</f>
        <v/>
      </c>
      <c r="CH6" s="96"/>
      <c r="CI6" s="94" t="str">
        <f>IF($A6&lt;1,"",VLOOKUP($D6,Specifications!$A:$AX,45,FALSE))</f>
        <v/>
      </c>
      <c r="CJ6" s="96"/>
      <c r="CK6" s="94" t="str">
        <f>IF($A6&lt;1,"",VLOOKUP($D6,Specifications!$A:$AX,46,FALSE))</f>
        <v/>
      </c>
      <c r="CL6" s="96"/>
      <c r="CM6" s="94" t="str">
        <f>IF($A6&lt;1,"",VLOOKUP($D6,Specifications!$A:$AX,47,FALSE))</f>
        <v/>
      </c>
      <c r="CN6" s="96"/>
      <c r="CO6" s="94" t="str">
        <f>IF($A6&lt;1,"",VLOOKUP($D6,Specifications!$A:$AX,48,FALSE))</f>
        <v/>
      </c>
      <c r="CP6" s="96"/>
      <c r="CQ6" s="94" t="str">
        <f>IF($A6&lt;1,"",VLOOKUP($D6,Specifications!$A:$AX,49,FALSE))</f>
        <v/>
      </c>
      <c r="CR6" s="96"/>
      <c r="CS6" s="94" t="str">
        <f>IF($A6&lt;1,"",VLOOKUP($D6,Specifications!$A:$AX,50,FALSE))</f>
        <v/>
      </c>
      <c r="CT6" s="96"/>
    </row>
    <row r="7" spans="1:120">
      <c r="A7" s="94">
        <f>IF(ISBLANK('Asset Data'!C8),0,'Asset Data'!A8)</f>
        <v>0</v>
      </c>
      <c r="B7" s="94" t="str">
        <f>IF($A7&lt;1,"",VLOOKUP($A7,'Asset Data'!$A:$C,3,FALSE))</f>
        <v/>
      </c>
      <c r="C7" s="94" t="str">
        <f>IF(A7&lt;1,"",VLOOKUP(D7,Specifications!A:B,2,FALSE))</f>
        <v/>
      </c>
      <c r="D7" s="94" t="str">
        <f>IF(A7&lt;1,"",VLOOKUP(A7,'Asset Data'!A:W,23,FALSE))</f>
        <v/>
      </c>
      <c r="E7" s="94" t="str">
        <f>IF($A7&lt;1,"",VLOOKUP($D7,Specifications!$A:$AX,4,FALSE))</f>
        <v/>
      </c>
      <c r="F7" s="96"/>
      <c r="G7" s="94" t="str">
        <f>IF($A7&lt;1,"",VLOOKUP($D7,Specifications!$A:$AX,5,FALSE))</f>
        <v/>
      </c>
      <c r="H7" s="96"/>
      <c r="I7" s="94" t="str">
        <f>IF($A7&lt;1,"",VLOOKUP($D7,Specifications!$A:$AX,6,FALSE))</f>
        <v/>
      </c>
      <c r="J7" s="96"/>
      <c r="K7" s="94" t="str">
        <f>IF($A7&lt;1,"",VLOOKUP($D7,Specifications!$A:$AX,7,FALSE))</f>
        <v/>
      </c>
      <c r="L7" s="96"/>
      <c r="M7" s="94" t="str">
        <f>IF($A7&lt;1,"",VLOOKUP($D7,Specifications!$A:$AX,8,FALSE))</f>
        <v/>
      </c>
      <c r="N7" s="96"/>
      <c r="O7" s="94" t="str">
        <f>IF($A7&lt;1,"",VLOOKUP($D7,Specifications!$A:$AX,9,FALSE))</f>
        <v/>
      </c>
      <c r="P7" s="96"/>
      <c r="Q7" s="94" t="str">
        <f>IF($A7&lt;1,"",VLOOKUP($D7,Specifications!$A:$AX,10,FALSE))</f>
        <v/>
      </c>
      <c r="R7" s="96"/>
      <c r="S7" s="94" t="str">
        <f>IF($A7&lt;1,"",VLOOKUP($D7,Specifications!$A:$AX,11,FALSE))</f>
        <v/>
      </c>
      <c r="T7" s="96"/>
      <c r="U7" s="94" t="str">
        <f>IF($A7&lt;1,"",VLOOKUP($D7,Specifications!$A:$AX,12,FALSE))</f>
        <v/>
      </c>
      <c r="V7" s="96"/>
      <c r="W7" s="94" t="str">
        <f>IF($A7&lt;1,"",VLOOKUP($D7,Specifications!$A:$AX,13,FALSE))</f>
        <v/>
      </c>
      <c r="X7" s="96"/>
      <c r="Y7" s="94" t="str">
        <f>IF($A7&lt;1,"",VLOOKUP($D7,Specifications!$A:$AX,14,FALSE))</f>
        <v/>
      </c>
      <c r="Z7" s="96"/>
      <c r="AA7" s="94" t="str">
        <f>IF($A7&lt;1,"",VLOOKUP($D7,Specifications!$A:$AX,15,FALSE))</f>
        <v/>
      </c>
      <c r="AB7" s="96"/>
      <c r="AC7" s="94" t="str">
        <f>IF($A7&lt;1,"",VLOOKUP($D7,Specifications!$A:$AX,16,FALSE))</f>
        <v/>
      </c>
      <c r="AD7" s="96"/>
      <c r="AE7" s="94" t="str">
        <f>IF($A7&lt;1,"",VLOOKUP($D7,Specifications!$A:$AX,17,FALSE))</f>
        <v/>
      </c>
      <c r="AF7" s="96"/>
      <c r="AG7" s="94" t="str">
        <f>IF($A7&lt;1,"",VLOOKUP($D7,Specifications!$A:$AX,18,FALSE))</f>
        <v/>
      </c>
      <c r="AH7" s="96"/>
      <c r="AI7" s="94" t="str">
        <f>IF($A7&lt;1,"",VLOOKUP($D7,Specifications!$A:$AX,19,FALSE))</f>
        <v/>
      </c>
      <c r="AJ7" s="96"/>
      <c r="AK7" s="94" t="str">
        <f>IF($A7&lt;1,"",VLOOKUP($D7,Specifications!$A:$AX,20,FALSE))</f>
        <v/>
      </c>
      <c r="AL7" s="96"/>
      <c r="AM7" s="94" t="str">
        <f>IF($A7&lt;1,"",VLOOKUP($D7,Specifications!$A:$AX,21,FALSE))</f>
        <v/>
      </c>
      <c r="AN7" s="96"/>
      <c r="AO7" s="94" t="str">
        <f>IF($A7&lt;1,"",VLOOKUP($D7,Specifications!$A:$AX,22,FALSE))</f>
        <v/>
      </c>
      <c r="AP7" s="96"/>
      <c r="AQ7" s="94" t="str">
        <f>IF($A7&lt;1,"",VLOOKUP($D7,Specifications!$A:$AX,23,FALSE))</f>
        <v/>
      </c>
      <c r="AR7" s="96"/>
      <c r="AS7" s="94" t="str">
        <f>IF($A7&lt;1,"",VLOOKUP($D7,Specifications!$A:$AX,24,FALSE))</f>
        <v/>
      </c>
      <c r="AT7" s="96"/>
      <c r="AU7" s="94" t="str">
        <f>IF($A7&lt;1,"",VLOOKUP($D7,Specifications!$A:$AX,25,FALSE))</f>
        <v/>
      </c>
      <c r="AV7" s="96"/>
      <c r="AW7" s="94" t="str">
        <f>IF($A7&lt;1,"",VLOOKUP($D7,Specifications!$A:$AX,26,FALSE))</f>
        <v/>
      </c>
      <c r="AX7" s="96"/>
      <c r="AY7" s="94" t="str">
        <f>IF($A7&lt;1,"",VLOOKUP($D7,Specifications!$A:$AX,27,FALSE))</f>
        <v/>
      </c>
      <c r="AZ7" s="96"/>
      <c r="BA7" s="94" t="str">
        <f>IF($A7&lt;1,"",VLOOKUP($D7,Specifications!$A:$AX,28,FALSE))</f>
        <v/>
      </c>
      <c r="BB7" s="96"/>
      <c r="BC7" s="94" t="str">
        <f>IF($A7&lt;1,"",VLOOKUP($D7,Specifications!$A:$AX,29,FALSE))</f>
        <v/>
      </c>
      <c r="BD7" s="96"/>
      <c r="BE7" s="94" t="str">
        <f>IF($A7&lt;1,"",VLOOKUP($D7,Specifications!$A:$AX,30,FALSE))</f>
        <v/>
      </c>
      <c r="BF7" s="96"/>
      <c r="BG7" s="94" t="str">
        <f>IF($A7&lt;1,"",VLOOKUP($D7,Specifications!$A:$AX,31,FALSE))</f>
        <v/>
      </c>
      <c r="BH7" s="96"/>
      <c r="BI7" s="94" t="str">
        <f>IF($A7&lt;1,"",VLOOKUP($D7,Specifications!$A:$AX,32,FALSE))</f>
        <v/>
      </c>
      <c r="BJ7" s="96"/>
      <c r="BK7" s="94" t="str">
        <f>IF($A7&lt;1,"",VLOOKUP($D7,Specifications!$A:$AX,33,FALSE))</f>
        <v/>
      </c>
      <c r="BL7" s="96"/>
      <c r="BM7" s="94" t="str">
        <f>IF($A7&lt;1,"",VLOOKUP($D7,Specifications!$A:$AX,34,FALSE))</f>
        <v/>
      </c>
      <c r="BN7" s="96"/>
      <c r="BO7" s="94" t="str">
        <f>IF($A7&lt;1,"",VLOOKUP($D7,Specifications!$A:$AX,35,FALSE))</f>
        <v/>
      </c>
      <c r="BP7" s="96"/>
      <c r="BQ7" s="94" t="str">
        <f>IF($A7&lt;1,"",VLOOKUP($D7,Specifications!$A:$AX,36,FALSE))</f>
        <v/>
      </c>
      <c r="BR7" s="96"/>
      <c r="BS7" s="94" t="str">
        <f>IF($A7&lt;1,"",VLOOKUP($D7,Specifications!$A:$AX,37,FALSE))</f>
        <v/>
      </c>
      <c r="BT7" s="96"/>
      <c r="BU7" s="94" t="str">
        <f>IF($A7&lt;1,"",VLOOKUP($D7,Specifications!$A:$AX,38,FALSE))</f>
        <v/>
      </c>
      <c r="BV7" s="96"/>
      <c r="BW7" s="94" t="str">
        <f>IF($A7&lt;1,"",VLOOKUP($D7,Specifications!$A:$AX,39,FALSE))</f>
        <v/>
      </c>
      <c r="BX7" s="96"/>
      <c r="BY7" s="94" t="str">
        <f>IF($A7&lt;1,"",VLOOKUP($D7,Specifications!$A:$AX,40,FALSE))</f>
        <v/>
      </c>
      <c r="BZ7" s="96"/>
      <c r="CA7" s="94" t="str">
        <f>IF($A7&lt;1,"",VLOOKUP($D7,Specifications!$A:$AX,41,FALSE))</f>
        <v/>
      </c>
      <c r="CB7" s="96"/>
      <c r="CC7" s="94" t="str">
        <f>IF($A7&lt;1,"",VLOOKUP($D7,Specifications!$A:$AX,42,FALSE))</f>
        <v/>
      </c>
      <c r="CD7" s="96"/>
      <c r="CE7" s="94" t="str">
        <f>IF($A7&lt;1,"",VLOOKUP($D7,Specifications!$A:$AX,43,FALSE))</f>
        <v/>
      </c>
      <c r="CF7" s="96"/>
      <c r="CG7" s="94" t="str">
        <f>IF($A7&lt;1,"",VLOOKUP($D7,Specifications!$A:$AX,44,FALSE))</f>
        <v/>
      </c>
      <c r="CH7" s="96"/>
      <c r="CI7" s="94" t="str">
        <f>IF($A7&lt;1,"",VLOOKUP($D7,Specifications!$A:$AX,45,FALSE))</f>
        <v/>
      </c>
      <c r="CJ7" s="96"/>
      <c r="CK7" s="94" t="str">
        <f>IF($A7&lt;1,"",VLOOKUP($D7,Specifications!$A:$AX,46,FALSE))</f>
        <v/>
      </c>
      <c r="CL7" s="96"/>
      <c r="CM7" s="94" t="str">
        <f>IF($A7&lt;1,"",VLOOKUP($D7,Specifications!$A:$AX,47,FALSE))</f>
        <v/>
      </c>
      <c r="CN7" s="96"/>
      <c r="CO7" s="94" t="str">
        <f>IF($A7&lt;1,"",VLOOKUP($D7,Specifications!$A:$AX,48,FALSE))</f>
        <v/>
      </c>
      <c r="CP7" s="96"/>
      <c r="CQ7" s="94" t="str">
        <f>IF($A7&lt;1,"",VLOOKUP($D7,Specifications!$A:$AX,49,FALSE))</f>
        <v/>
      </c>
      <c r="CR7" s="96"/>
      <c r="CS7" s="94" t="str">
        <f>IF($A7&lt;1,"",VLOOKUP($D7,Specifications!$A:$AX,50,FALSE))</f>
        <v/>
      </c>
      <c r="CT7" s="96"/>
    </row>
    <row r="8" spans="1:120">
      <c r="A8" s="94">
        <f>IF(ISBLANK('Asset Data'!C9),0,'Asset Data'!A9)</f>
        <v>0</v>
      </c>
      <c r="B8" s="94" t="str">
        <f>IF($A8&lt;1,"",VLOOKUP($A8,'Asset Data'!$A:$C,3,FALSE))</f>
        <v/>
      </c>
      <c r="C8" s="94" t="str">
        <f>IF(A8&lt;1,"",VLOOKUP(D8,Specifications!A:B,2,FALSE))</f>
        <v/>
      </c>
      <c r="D8" s="94" t="str">
        <f>IF(A8&lt;1,"",VLOOKUP(A8,'Asset Data'!A:W,23,FALSE))</f>
        <v/>
      </c>
      <c r="E8" s="94" t="str">
        <f>IF($A8&lt;1,"",VLOOKUP($D8,Specifications!$A:$AX,4,FALSE))</f>
        <v/>
      </c>
      <c r="F8" s="96"/>
      <c r="G8" s="94" t="str">
        <f>IF($A8&lt;1,"",VLOOKUP($D8,Specifications!$A:$AX,5,FALSE))</f>
        <v/>
      </c>
      <c r="H8" s="96"/>
      <c r="I8" s="94" t="str">
        <f>IF($A8&lt;1,"",VLOOKUP($D8,Specifications!$A:$AX,6,FALSE))</f>
        <v/>
      </c>
      <c r="J8" s="96"/>
      <c r="K8" s="94" t="str">
        <f>IF($A8&lt;1,"",VLOOKUP($D8,Specifications!$A:$AX,7,FALSE))</f>
        <v/>
      </c>
      <c r="L8" s="96"/>
      <c r="M8" s="94" t="str">
        <f>IF($A8&lt;1,"",VLOOKUP($D8,Specifications!$A:$AX,8,FALSE))</f>
        <v/>
      </c>
      <c r="N8" s="96"/>
      <c r="O8" s="94" t="str">
        <f>IF($A8&lt;1,"",VLOOKUP($D8,Specifications!$A:$AX,9,FALSE))</f>
        <v/>
      </c>
      <c r="P8" s="96"/>
      <c r="Q8" s="94" t="str">
        <f>IF($A8&lt;1,"",VLOOKUP($D8,Specifications!$A:$AX,10,FALSE))</f>
        <v/>
      </c>
      <c r="R8" s="96"/>
      <c r="S8" s="94" t="str">
        <f>IF($A8&lt;1,"",VLOOKUP($D8,Specifications!$A:$AX,11,FALSE))</f>
        <v/>
      </c>
      <c r="T8" s="96"/>
      <c r="U8" s="94" t="str">
        <f>IF($A8&lt;1,"",VLOOKUP($D8,Specifications!$A:$AX,12,FALSE))</f>
        <v/>
      </c>
      <c r="V8" s="96"/>
      <c r="W8" s="94" t="str">
        <f>IF($A8&lt;1,"",VLOOKUP($D8,Specifications!$A:$AX,13,FALSE))</f>
        <v/>
      </c>
      <c r="X8" s="96"/>
      <c r="Y8" s="94" t="str">
        <f>IF($A8&lt;1,"",VLOOKUP($D8,Specifications!$A:$AX,14,FALSE))</f>
        <v/>
      </c>
      <c r="Z8" s="96"/>
      <c r="AA8" s="94" t="str">
        <f>IF($A8&lt;1,"",VLOOKUP($D8,Specifications!$A:$AX,15,FALSE))</f>
        <v/>
      </c>
      <c r="AB8" s="96"/>
      <c r="AC8" s="94" t="str">
        <f>IF($A8&lt;1,"",VLOOKUP($D8,Specifications!$A:$AX,16,FALSE))</f>
        <v/>
      </c>
      <c r="AD8" s="96"/>
      <c r="AE8" s="94" t="str">
        <f>IF($A8&lt;1,"",VLOOKUP($D8,Specifications!$A:$AX,17,FALSE))</f>
        <v/>
      </c>
      <c r="AF8" s="96"/>
      <c r="AG8" s="94" t="str">
        <f>IF($A8&lt;1,"",VLOOKUP($D8,Specifications!$A:$AX,18,FALSE))</f>
        <v/>
      </c>
      <c r="AH8" s="96"/>
      <c r="AI8" s="94" t="str">
        <f>IF($A8&lt;1,"",VLOOKUP($D8,Specifications!$A:$AX,19,FALSE))</f>
        <v/>
      </c>
      <c r="AJ8" s="96"/>
      <c r="AK8" s="94" t="str">
        <f>IF($A8&lt;1,"",VLOOKUP($D8,Specifications!$A:$AX,20,FALSE))</f>
        <v/>
      </c>
      <c r="AL8" s="96"/>
      <c r="AM8" s="94" t="str">
        <f>IF($A8&lt;1,"",VLOOKUP($D8,Specifications!$A:$AX,21,FALSE))</f>
        <v/>
      </c>
      <c r="AN8" s="96"/>
      <c r="AO8" s="94" t="str">
        <f>IF($A8&lt;1,"",VLOOKUP($D8,Specifications!$A:$AX,22,FALSE))</f>
        <v/>
      </c>
      <c r="AP8" s="96"/>
      <c r="AQ8" s="94" t="str">
        <f>IF($A8&lt;1,"",VLOOKUP($D8,Specifications!$A:$AX,23,FALSE))</f>
        <v/>
      </c>
      <c r="AR8" s="96"/>
      <c r="AS8" s="94" t="str">
        <f>IF($A8&lt;1,"",VLOOKUP($D8,Specifications!$A:$AX,24,FALSE))</f>
        <v/>
      </c>
      <c r="AT8" s="96"/>
      <c r="AU8" s="94" t="str">
        <f>IF($A8&lt;1,"",VLOOKUP($D8,Specifications!$A:$AX,25,FALSE))</f>
        <v/>
      </c>
      <c r="AV8" s="96"/>
      <c r="AW8" s="94" t="str">
        <f>IF($A8&lt;1,"",VLOOKUP($D8,Specifications!$A:$AX,26,FALSE))</f>
        <v/>
      </c>
      <c r="AX8" s="96"/>
      <c r="AY8" s="94" t="str">
        <f>IF($A8&lt;1,"",VLOOKUP($D8,Specifications!$A:$AX,27,FALSE))</f>
        <v/>
      </c>
      <c r="AZ8" s="96"/>
      <c r="BA8" s="94" t="str">
        <f>IF($A8&lt;1,"",VLOOKUP($D8,Specifications!$A:$AX,28,FALSE))</f>
        <v/>
      </c>
      <c r="BB8" s="96"/>
      <c r="BC8" s="94" t="str">
        <f>IF($A8&lt;1,"",VLOOKUP($D8,Specifications!$A:$AX,29,FALSE))</f>
        <v/>
      </c>
      <c r="BD8" s="96"/>
      <c r="BE8" s="94" t="str">
        <f>IF($A8&lt;1,"",VLOOKUP($D8,Specifications!$A:$AX,30,FALSE))</f>
        <v/>
      </c>
      <c r="BF8" s="96"/>
      <c r="BG8" s="94" t="str">
        <f>IF($A8&lt;1,"",VLOOKUP($D8,Specifications!$A:$AX,31,FALSE))</f>
        <v/>
      </c>
      <c r="BH8" s="96"/>
      <c r="BI8" s="94" t="str">
        <f>IF($A8&lt;1,"",VLOOKUP($D8,Specifications!$A:$AX,32,FALSE))</f>
        <v/>
      </c>
      <c r="BJ8" s="96"/>
      <c r="BK8" s="94" t="str">
        <f>IF($A8&lt;1,"",VLOOKUP($D8,Specifications!$A:$AX,33,FALSE))</f>
        <v/>
      </c>
      <c r="BL8" s="96"/>
      <c r="BM8" s="94" t="str">
        <f>IF($A8&lt;1,"",VLOOKUP($D8,Specifications!$A:$AX,34,FALSE))</f>
        <v/>
      </c>
      <c r="BN8" s="96"/>
      <c r="BO8" s="94" t="str">
        <f>IF($A8&lt;1,"",VLOOKUP($D8,Specifications!$A:$AX,35,FALSE))</f>
        <v/>
      </c>
      <c r="BP8" s="96"/>
      <c r="BQ8" s="94" t="str">
        <f>IF($A8&lt;1,"",VLOOKUP($D8,Specifications!$A:$AX,36,FALSE))</f>
        <v/>
      </c>
      <c r="BR8" s="96"/>
      <c r="BS8" s="94" t="str">
        <f>IF($A8&lt;1,"",VLOOKUP($D8,Specifications!$A:$AX,37,FALSE))</f>
        <v/>
      </c>
      <c r="BT8" s="96"/>
      <c r="BU8" s="94" t="str">
        <f>IF($A8&lt;1,"",VLOOKUP($D8,Specifications!$A:$AX,38,FALSE))</f>
        <v/>
      </c>
      <c r="BV8" s="96"/>
      <c r="BW8" s="94" t="str">
        <f>IF($A8&lt;1,"",VLOOKUP($D8,Specifications!$A:$AX,39,FALSE))</f>
        <v/>
      </c>
      <c r="BX8" s="96"/>
      <c r="BY8" s="94" t="str">
        <f>IF($A8&lt;1,"",VLOOKUP($D8,Specifications!$A:$AX,40,FALSE))</f>
        <v/>
      </c>
      <c r="BZ8" s="96"/>
      <c r="CA8" s="94" t="str">
        <f>IF($A8&lt;1,"",VLOOKUP($D8,Specifications!$A:$AX,41,FALSE))</f>
        <v/>
      </c>
      <c r="CB8" s="96"/>
      <c r="CC8" s="94" t="str">
        <f>IF($A8&lt;1,"",VLOOKUP($D8,Specifications!$A:$AX,42,FALSE))</f>
        <v/>
      </c>
      <c r="CD8" s="96"/>
      <c r="CE8" s="94" t="str">
        <f>IF($A8&lt;1,"",VLOOKUP($D8,Specifications!$A:$AX,43,FALSE))</f>
        <v/>
      </c>
      <c r="CF8" s="96"/>
      <c r="CG8" s="94" t="str">
        <f>IF($A8&lt;1,"",VLOOKUP($D8,Specifications!$A:$AX,44,FALSE))</f>
        <v/>
      </c>
      <c r="CH8" s="96"/>
      <c r="CI8" s="94" t="str">
        <f>IF($A8&lt;1,"",VLOOKUP($D8,Specifications!$A:$AX,45,FALSE))</f>
        <v/>
      </c>
      <c r="CJ8" s="96"/>
      <c r="CK8" s="94" t="str">
        <f>IF($A8&lt;1,"",VLOOKUP($D8,Specifications!$A:$AX,46,FALSE))</f>
        <v/>
      </c>
      <c r="CL8" s="96"/>
      <c r="CM8" s="94" t="str">
        <f>IF($A8&lt;1,"",VLOOKUP($D8,Specifications!$A:$AX,47,FALSE))</f>
        <v/>
      </c>
      <c r="CN8" s="96"/>
      <c r="CO8" s="94" t="str">
        <f>IF($A8&lt;1,"",VLOOKUP($D8,Specifications!$A:$AX,48,FALSE))</f>
        <v/>
      </c>
      <c r="CP8" s="96"/>
      <c r="CQ8" s="94" t="str">
        <f>IF($A8&lt;1,"",VLOOKUP($D8,Specifications!$A:$AX,49,FALSE))</f>
        <v/>
      </c>
      <c r="CR8" s="96"/>
      <c r="CS8" s="94" t="str">
        <f>IF($A8&lt;1,"",VLOOKUP($D8,Specifications!$A:$AX,50,FALSE))</f>
        <v/>
      </c>
      <c r="CT8" s="96"/>
    </row>
    <row r="9" spans="1:120">
      <c r="A9" s="94">
        <f>IF(ISBLANK('Asset Data'!C10),0,'Asset Data'!A10)</f>
        <v>0</v>
      </c>
      <c r="B9" s="94" t="str">
        <f>IF($A9&lt;1,"",VLOOKUP($A9,'Asset Data'!$A:$C,3,FALSE))</f>
        <v/>
      </c>
      <c r="C9" s="94" t="str">
        <f>IF(A9&lt;1,"",VLOOKUP(D9,Specifications!A:B,2,FALSE))</f>
        <v/>
      </c>
      <c r="D9" s="94" t="str">
        <f>IF(A9&lt;1,"",VLOOKUP(A9,'Asset Data'!A:W,23,FALSE))</f>
        <v/>
      </c>
      <c r="E9" s="94" t="str">
        <f>IF($A9&lt;1,"",VLOOKUP($D9,Specifications!$A:$AX,4,FALSE))</f>
        <v/>
      </c>
      <c r="F9" s="96"/>
      <c r="G9" s="94" t="str">
        <f>IF($A9&lt;1,"",VLOOKUP($D9,Specifications!$A:$AX,5,FALSE))</f>
        <v/>
      </c>
      <c r="H9" s="96"/>
      <c r="I9" s="94" t="str">
        <f>IF($A9&lt;1,"",VLOOKUP($D9,Specifications!$A:$AX,6,FALSE))</f>
        <v/>
      </c>
      <c r="J9" s="96"/>
      <c r="K9" s="94" t="str">
        <f>IF($A9&lt;1,"",VLOOKUP($D9,Specifications!$A:$AX,7,FALSE))</f>
        <v/>
      </c>
      <c r="L9" s="96"/>
      <c r="M9" s="94" t="str">
        <f>IF($A9&lt;1,"",VLOOKUP($D9,Specifications!$A:$AX,8,FALSE))</f>
        <v/>
      </c>
      <c r="N9" s="96"/>
      <c r="O9" s="94" t="str">
        <f>IF($A9&lt;1,"",VLOOKUP($D9,Specifications!$A:$AX,9,FALSE))</f>
        <v/>
      </c>
      <c r="P9" s="96"/>
      <c r="Q9" s="94" t="str">
        <f>IF($A9&lt;1,"",VLOOKUP($D9,Specifications!$A:$AX,10,FALSE))</f>
        <v/>
      </c>
      <c r="R9" s="96"/>
      <c r="S9" s="94" t="str">
        <f>IF($A9&lt;1,"",VLOOKUP($D9,Specifications!$A:$AX,11,FALSE))</f>
        <v/>
      </c>
      <c r="T9" s="96"/>
      <c r="U9" s="94" t="str">
        <f>IF($A9&lt;1,"",VLOOKUP($D9,Specifications!$A:$AX,12,FALSE))</f>
        <v/>
      </c>
      <c r="V9" s="96"/>
      <c r="W9" s="94" t="str">
        <f>IF($A9&lt;1,"",VLOOKUP($D9,Specifications!$A:$AX,13,FALSE))</f>
        <v/>
      </c>
      <c r="X9" s="96"/>
      <c r="Y9" s="94" t="str">
        <f>IF($A9&lt;1,"",VLOOKUP($D9,Specifications!$A:$AX,14,FALSE))</f>
        <v/>
      </c>
      <c r="Z9" s="96"/>
      <c r="AA9" s="94" t="str">
        <f>IF($A9&lt;1,"",VLOOKUP($D9,Specifications!$A:$AX,15,FALSE))</f>
        <v/>
      </c>
      <c r="AB9" s="96"/>
      <c r="AC9" s="94" t="str">
        <f>IF($A9&lt;1,"",VLOOKUP($D9,Specifications!$A:$AX,16,FALSE))</f>
        <v/>
      </c>
      <c r="AD9" s="96"/>
      <c r="AE9" s="94" t="str">
        <f>IF($A9&lt;1,"",VLOOKUP($D9,Specifications!$A:$AX,17,FALSE))</f>
        <v/>
      </c>
      <c r="AF9" s="96"/>
      <c r="AG9" s="94" t="str">
        <f>IF($A9&lt;1,"",VLOOKUP($D9,Specifications!$A:$AX,18,FALSE))</f>
        <v/>
      </c>
      <c r="AH9" s="96"/>
      <c r="AI9" s="94" t="str">
        <f>IF($A9&lt;1,"",VLOOKUP($D9,Specifications!$A:$AX,19,FALSE))</f>
        <v/>
      </c>
      <c r="AJ9" s="96"/>
      <c r="AK9" s="94" t="str">
        <f>IF($A9&lt;1,"",VLOOKUP($D9,Specifications!$A:$AX,20,FALSE))</f>
        <v/>
      </c>
      <c r="AL9" s="96"/>
      <c r="AM9" s="94" t="str">
        <f>IF($A9&lt;1,"",VLOOKUP($D9,Specifications!$A:$AX,21,FALSE))</f>
        <v/>
      </c>
      <c r="AN9" s="96"/>
      <c r="AO9" s="94" t="str">
        <f>IF($A9&lt;1,"",VLOOKUP($D9,Specifications!$A:$AX,22,FALSE))</f>
        <v/>
      </c>
      <c r="AP9" s="96"/>
      <c r="AQ9" s="94" t="str">
        <f>IF($A9&lt;1,"",VLOOKUP($D9,Specifications!$A:$AX,23,FALSE))</f>
        <v/>
      </c>
      <c r="AR9" s="96"/>
      <c r="AS9" s="94" t="str">
        <f>IF($A9&lt;1,"",VLOOKUP($D9,Specifications!$A:$AX,24,FALSE))</f>
        <v/>
      </c>
      <c r="AT9" s="96"/>
      <c r="AU9" s="94" t="str">
        <f>IF($A9&lt;1,"",VLOOKUP($D9,Specifications!$A:$AX,25,FALSE))</f>
        <v/>
      </c>
      <c r="AV9" s="96"/>
      <c r="AW9" s="94" t="str">
        <f>IF($A9&lt;1,"",VLOOKUP($D9,Specifications!$A:$AX,26,FALSE))</f>
        <v/>
      </c>
      <c r="AX9" s="96"/>
      <c r="AY9" s="94" t="str">
        <f>IF($A9&lt;1,"",VLOOKUP($D9,Specifications!$A:$AX,27,FALSE))</f>
        <v/>
      </c>
      <c r="AZ9" s="96"/>
      <c r="BA9" s="94" t="str">
        <f>IF($A9&lt;1,"",VLOOKUP($D9,Specifications!$A:$AX,28,FALSE))</f>
        <v/>
      </c>
      <c r="BB9" s="96"/>
      <c r="BC9" s="94" t="str">
        <f>IF($A9&lt;1,"",VLOOKUP($D9,Specifications!$A:$AX,29,FALSE))</f>
        <v/>
      </c>
      <c r="BD9" s="96"/>
      <c r="BE9" s="94" t="str">
        <f>IF($A9&lt;1,"",VLOOKUP($D9,Specifications!$A:$AX,30,FALSE))</f>
        <v/>
      </c>
      <c r="BF9" s="96"/>
      <c r="BG9" s="94" t="str">
        <f>IF($A9&lt;1,"",VLOOKUP($D9,Specifications!$A:$AX,31,FALSE))</f>
        <v/>
      </c>
      <c r="BH9" s="96"/>
      <c r="BI9" s="94" t="str">
        <f>IF($A9&lt;1,"",VLOOKUP($D9,Specifications!$A:$AX,32,FALSE))</f>
        <v/>
      </c>
      <c r="BJ9" s="96"/>
      <c r="BK9" s="94" t="str">
        <f>IF($A9&lt;1,"",VLOOKUP($D9,Specifications!$A:$AX,33,FALSE))</f>
        <v/>
      </c>
      <c r="BL9" s="96"/>
      <c r="BM9" s="94" t="str">
        <f>IF($A9&lt;1,"",VLOOKUP($D9,Specifications!$A:$AX,34,FALSE))</f>
        <v/>
      </c>
      <c r="BN9" s="96"/>
      <c r="BO9" s="94" t="str">
        <f>IF($A9&lt;1,"",VLOOKUP($D9,Specifications!$A:$AX,35,FALSE))</f>
        <v/>
      </c>
      <c r="BP9" s="96"/>
      <c r="BQ9" s="94" t="str">
        <f>IF($A9&lt;1,"",VLOOKUP($D9,Specifications!$A:$AX,36,FALSE))</f>
        <v/>
      </c>
      <c r="BR9" s="96"/>
      <c r="BS9" s="94" t="str">
        <f>IF($A9&lt;1,"",VLOOKUP($D9,Specifications!$A:$AX,37,FALSE))</f>
        <v/>
      </c>
      <c r="BT9" s="96"/>
      <c r="BU9" s="94" t="str">
        <f>IF($A9&lt;1,"",VLOOKUP($D9,Specifications!$A:$AX,38,FALSE))</f>
        <v/>
      </c>
      <c r="BV9" s="96"/>
      <c r="BW9" s="94" t="str">
        <f>IF($A9&lt;1,"",VLOOKUP($D9,Specifications!$A:$AX,39,FALSE))</f>
        <v/>
      </c>
      <c r="BX9" s="96"/>
      <c r="BY9" s="94" t="str">
        <f>IF($A9&lt;1,"",VLOOKUP($D9,Specifications!$A:$AX,40,FALSE))</f>
        <v/>
      </c>
      <c r="BZ9" s="96"/>
      <c r="CA9" s="94" t="str">
        <f>IF($A9&lt;1,"",VLOOKUP($D9,Specifications!$A:$AX,41,FALSE))</f>
        <v/>
      </c>
      <c r="CB9" s="96"/>
      <c r="CC9" s="94" t="str">
        <f>IF($A9&lt;1,"",VLOOKUP($D9,Specifications!$A:$AX,42,FALSE))</f>
        <v/>
      </c>
      <c r="CD9" s="96"/>
      <c r="CE9" s="94" t="str">
        <f>IF($A9&lt;1,"",VLOOKUP($D9,Specifications!$A:$AX,43,FALSE))</f>
        <v/>
      </c>
      <c r="CF9" s="96"/>
      <c r="CG9" s="94" t="str">
        <f>IF($A9&lt;1,"",VLOOKUP($D9,Specifications!$A:$AX,44,FALSE))</f>
        <v/>
      </c>
      <c r="CH9" s="96"/>
      <c r="CI9" s="94" t="str">
        <f>IF($A9&lt;1,"",VLOOKUP($D9,Specifications!$A:$AX,45,FALSE))</f>
        <v/>
      </c>
      <c r="CJ9" s="96"/>
      <c r="CK9" s="94" t="str">
        <f>IF($A9&lt;1,"",VLOOKUP($D9,Specifications!$A:$AX,46,FALSE))</f>
        <v/>
      </c>
      <c r="CL9" s="96"/>
      <c r="CM9" s="94" t="str">
        <f>IF($A9&lt;1,"",VLOOKUP($D9,Specifications!$A:$AX,47,FALSE))</f>
        <v/>
      </c>
      <c r="CN9" s="96"/>
      <c r="CO9" s="94" t="str">
        <f>IF($A9&lt;1,"",VLOOKUP($D9,Specifications!$A:$AX,48,FALSE))</f>
        <v/>
      </c>
      <c r="CP9" s="96"/>
      <c r="CQ9" s="94" t="str">
        <f>IF($A9&lt;1,"",VLOOKUP($D9,Specifications!$A:$AX,49,FALSE))</f>
        <v/>
      </c>
      <c r="CR9" s="96"/>
      <c r="CS9" s="94" t="str">
        <f>IF($A9&lt;1,"",VLOOKUP($D9,Specifications!$A:$AX,50,FALSE))</f>
        <v/>
      </c>
      <c r="CT9" s="96"/>
    </row>
    <row r="10" spans="1:120">
      <c r="A10" s="94">
        <f>IF(ISBLANK('Asset Data'!C11),0,'Asset Data'!A11)</f>
        <v>0</v>
      </c>
      <c r="B10" s="94" t="str">
        <f>IF($A10&lt;1,"",VLOOKUP($A10,'Asset Data'!$A:$C,3,FALSE))</f>
        <v/>
      </c>
      <c r="C10" s="94" t="str">
        <f>IF(A10&lt;1,"",VLOOKUP(D10,Specifications!A:B,2,FALSE))</f>
        <v/>
      </c>
      <c r="D10" s="94" t="str">
        <f>IF(A10&lt;1,"",VLOOKUP(A10,'Asset Data'!A:W,23,FALSE))</f>
        <v/>
      </c>
      <c r="E10" s="94" t="str">
        <f>IF($A10&lt;1,"",VLOOKUP($D10,Specifications!$A:$AX,4,FALSE))</f>
        <v/>
      </c>
      <c r="F10" s="96"/>
      <c r="G10" s="94" t="str">
        <f>IF($A10&lt;1,"",VLOOKUP($D10,Specifications!$A:$AX,5,FALSE))</f>
        <v/>
      </c>
      <c r="H10" s="96"/>
      <c r="I10" s="94" t="str">
        <f>IF($A10&lt;1,"",VLOOKUP($D10,Specifications!$A:$AX,6,FALSE))</f>
        <v/>
      </c>
      <c r="J10" s="96"/>
      <c r="K10" s="94" t="str">
        <f>IF($A10&lt;1,"",VLOOKUP($D10,Specifications!$A:$AX,7,FALSE))</f>
        <v/>
      </c>
      <c r="L10" s="96"/>
      <c r="M10" s="94" t="str">
        <f>IF($A10&lt;1,"",VLOOKUP($D10,Specifications!$A:$AX,8,FALSE))</f>
        <v/>
      </c>
      <c r="N10" s="96"/>
      <c r="O10" s="94" t="str">
        <f>IF($A10&lt;1,"",VLOOKUP($D10,Specifications!$A:$AX,9,FALSE))</f>
        <v/>
      </c>
      <c r="P10" s="96"/>
      <c r="Q10" s="94" t="str">
        <f>IF($A10&lt;1,"",VLOOKUP($D10,Specifications!$A:$AX,10,FALSE))</f>
        <v/>
      </c>
      <c r="R10" s="96"/>
      <c r="S10" s="94" t="str">
        <f>IF($A10&lt;1,"",VLOOKUP($D10,Specifications!$A:$AX,11,FALSE))</f>
        <v/>
      </c>
      <c r="T10" s="96"/>
      <c r="U10" s="94" t="str">
        <f>IF($A10&lt;1,"",VLOOKUP($D10,Specifications!$A:$AX,12,FALSE))</f>
        <v/>
      </c>
      <c r="V10" s="96"/>
      <c r="W10" s="94" t="str">
        <f>IF($A10&lt;1,"",VLOOKUP($D10,Specifications!$A:$AX,13,FALSE))</f>
        <v/>
      </c>
      <c r="X10" s="96"/>
      <c r="Y10" s="94" t="str">
        <f>IF($A10&lt;1,"",VLOOKUP($D10,Specifications!$A:$AX,14,FALSE))</f>
        <v/>
      </c>
      <c r="Z10" s="96"/>
      <c r="AA10" s="94" t="str">
        <f>IF($A10&lt;1,"",VLOOKUP($D10,Specifications!$A:$AX,15,FALSE))</f>
        <v/>
      </c>
      <c r="AB10" s="96"/>
      <c r="AC10" s="94" t="str">
        <f>IF($A10&lt;1,"",VLOOKUP($D10,Specifications!$A:$AX,16,FALSE))</f>
        <v/>
      </c>
      <c r="AD10" s="96"/>
      <c r="AE10" s="94" t="str">
        <f>IF($A10&lt;1,"",VLOOKUP($D10,Specifications!$A:$AX,17,FALSE))</f>
        <v/>
      </c>
      <c r="AF10" s="96"/>
      <c r="AG10" s="94" t="str">
        <f>IF($A10&lt;1,"",VLOOKUP($D10,Specifications!$A:$AX,18,FALSE))</f>
        <v/>
      </c>
      <c r="AH10" s="96"/>
      <c r="AI10" s="94" t="str">
        <f>IF($A10&lt;1,"",VLOOKUP($D10,Specifications!$A:$AX,19,FALSE))</f>
        <v/>
      </c>
      <c r="AJ10" s="96"/>
      <c r="AK10" s="94" t="str">
        <f>IF($A10&lt;1,"",VLOOKUP($D10,Specifications!$A:$AX,20,FALSE))</f>
        <v/>
      </c>
      <c r="AL10" s="96"/>
      <c r="AM10" s="94" t="str">
        <f>IF($A10&lt;1,"",VLOOKUP($D10,Specifications!$A:$AX,21,FALSE))</f>
        <v/>
      </c>
      <c r="AN10" s="96"/>
      <c r="AO10" s="94" t="str">
        <f>IF($A10&lt;1,"",VLOOKUP($D10,Specifications!$A:$AX,22,FALSE))</f>
        <v/>
      </c>
      <c r="AP10" s="96"/>
      <c r="AQ10" s="94" t="str">
        <f>IF($A10&lt;1,"",VLOOKUP($D10,Specifications!$A:$AX,23,FALSE))</f>
        <v/>
      </c>
      <c r="AR10" s="96"/>
      <c r="AS10" s="94" t="str">
        <f>IF($A10&lt;1,"",VLOOKUP($D10,Specifications!$A:$AX,24,FALSE))</f>
        <v/>
      </c>
      <c r="AT10" s="96"/>
      <c r="AU10" s="94" t="str">
        <f>IF($A10&lt;1,"",VLOOKUP($D10,Specifications!$A:$AX,25,FALSE))</f>
        <v/>
      </c>
      <c r="AV10" s="96"/>
      <c r="AW10" s="94" t="str">
        <f>IF($A10&lt;1,"",VLOOKUP($D10,Specifications!$A:$AX,26,FALSE))</f>
        <v/>
      </c>
      <c r="AX10" s="96"/>
      <c r="AY10" s="94" t="str">
        <f>IF($A10&lt;1,"",VLOOKUP($D10,Specifications!$A:$AX,27,FALSE))</f>
        <v/>
      </c>
      <c r="AZ10" s="96"/>
      <c r="BA10" s="94" t="str">
        <f>IF($A10&lt;1,"",VLOOKUP($D10,Specifications!$A:$AX,28,FALSE))</f>
        <v/>
      </c>
      <c r="BB10" s="96"/>
      <c r="BC10" s="94" t="str">
        <f>IF($A10&lt;1,"",VLOOKUP($D10,Specifications!$A:$AX,29,FALSE))</f>
        <v/>
      </c>
      <c r="BD10" s="96"/>
      <c r="BE10" s="94" t="str">
        <f>IF($A10&lt;1,"",VLOOKUP($D10,Specifications!$A:$AX,30,FALSE))</f>
        <v/>
      </c>
      <c r="BF10" s="96"/>
      <c r="BG10" s="94" t="str">
        <f>IF($A10&lt;1,"",VLOOKUP($D10,Specifications!$A:$AX,31,FALSE))</f>
        <v/>
      </c>
      <c r="BH10" s="96"/>
      <c r="BI10" s="94" t="str">
        <f>IF($A10&lt;1,"",VLOOKUP($D10,Specifications!$A:$AX,32,FALSE))</f>
        <v/>
      </c>
      <c r="BJ10" s="96"/>
      <c r="BK10" s="94" t="str">
        <f>IF($A10&lt;1,"",VLOOKUP($D10,Specifications!$A:$AX,33,FALSE))</f>
        <v/>
      </c>
      <c r="BL10" s="96"/>
      <c r="BM10" s="94" t="str">
        <f>IF($A10&lt;1,"",VLOOKUP($D10,Specifications!$A:$AX,34,FALSE))</f>
        <v/>
      </c>
      <c r="BN10" s="96"/>
      <c r="BO10" s="94" t="str">
        <f>IF($A10&lt;1,"",VLOOKUP($D10,Specifications!$A:$AX,35,FALSE))</f>
        <v/>
      </c>
      <c r="BP10" s="96"/>
      <c r="BQ10" s="94" t="str">
        <f>IF($A10&lt;1,"",VLOOKUP($D10,Specifications!$A:$AX,36,FALSE))</f>
        <v/>
      </c>
      <c r="BR10" s="96"/>
      <c r="BS10" s="94" t="str">
        <f>IF($A10&lt;1,"",VLOOKUP($D10,Specifications!$A:$AX,37,FALSE))</f>
        <v/>
      </c>
      <c r="BT10" s="96"/>
      <c r="BU10" s="94" t="str">
        <f>IF($A10&lt;1,"",VLOOKUP($D10,Specifications!$A:$AX,38,FALSE))</f>
        <v/>
      </c>
      <c r="BV10" s="96"/>
      <c r="BW10" s="94" t="str">
        <f>IF($A10&lt;1,"",VLOOKUP($D10,Specifications!$A:$AX,39,FALSE))</f>
        <v/>
      </c>
      <c r="BX10" s="96"/>
      <c r="BY10" s="94" t="str">
        <f>IF($A10&lt;1,"",VLOOKUP($D10,Specifications!$A:$AX,40,FALSE))</f>
        <v/>
      </c>
      <c r="BZ10" s="96"/>
      <c r="CA10" s="94" t="str">
        <f>IF($A10&lt;1,"",VLOOKUP($D10,Specifications!$A:$AX,41,FALSE))</f>
        <v/>
      </c>
      <c r="CB10" s="96"/>
      <c r="CC10" s="94" t="str">
        <f>IF($A10&lt;1,"",VLOOKUP($D10,Specifications!$A:$AX,42,FALSE))</f>
        <v/>
      </c>
      <c r="CD10" s="96"/>
      <c r="CE10" s="94" t="str">
        <f>IF($A10&lt;1,"",VLOOKUP($D10,Specifications!$A:$AX,43,FALSE))</f>
        <v/>
      </c>
      <c r="CF10" s="96"/>
      <c r="CG10" s="94" t="str">
        <f>IF($A10&lt;1,"",VLOOKUP($D10,Specifications!$A:$AX,44,FALSE))</f>
        <v/>
      </c>
      <c r="CH10" s="96"/>
      <c r="CI10" s="94" t="str">
        <f>IF($A10&lt;1,"",VLOOKUP($D10,Specifications!$A:$AX,45,FALSE))</f>
        <v/>
      </c>
      <c r="CJ10" s="96"/>
      <c r="CK10" s="94" t="str">
        <f>IF($A10&lt;1,"",VLOOKUP($D10,Specifications!$A:$AX,46,FALSE))</f>
        <v/>
      </c>
      <c r="CL10" s="96"/>
      <c r="CM10" s="94" t="str">
        <f>IF($A10&lt;1,"",VLOOKUP($D10,Specifications!$A:$AX,47,FALSE))</f>
        <v/>
      </c>
      <c r="CN10" s="96"/>
      <c r="CO10" s="94" t="str">
        <f>IF($A10&lt;1,"",VLOOKUP($D10,Specifications!$A:$AX,48,FALSE))</f>
        <v/>
      </c>
      <c r="CP10" s="96"/>
      <c r="CQ10" s="94" t="str">
        <f>IF($A10&lt;1,"",VLOOKUP($D10,Specifications!$A:$AX,49,FALSE))</f>
        <v/>
      </c>
      <c r="CR10" s="96"/>
      <c r="CS10" s="94" t="str">
        <f>IF($A10&lt;1,"",VLOOKUP($D10,Specifications!$A:$AX,50,FALSE))</f>
        <v/>
      </c>
      <c r="CT10" s="96"/>
    </row>
    <row r="11" spans="1:120">
      <c r="A11" s="94">
        <f>IF(ISBLANK('Asset Data'!C12),0,'Asset Data'!A12)</f>
        <v>0</v>
      </c>
      <c r="B11" s="94" t="str">
        <f>IF($A11&lt;1,"",VLOOKUP($A11,'Asset Data'!$A:$C,3,FALSE))</f>
        <v/>
      </c>
      <c r="C11" s="94" t="str">
        <f>IF(A11&lt;1,"",VLOOKUP(D11,Specifications!A:B,2,FALSE))</f>
        <v/>
      </c>
      <c r="D11" s="94" t="str">
        <f>IF(A11&lt;1,"",VLOOKUP(A11,'Asset Data'!A:W,23,FALSE))</f>
        <v/>
      </c>
      <c r="E11" s="94" t="str">
        <f>IF($A11&lt;1,"",VLOOKUP($D11,Specifications!$A:$AX,4,FALSE))</f>
        <v/>
      </c>
      <c r="F11" s="96"/>
      <c r="G11" s="94" t="str">
        <f>IF($A11&lt;1,"",VLOOKUP($D11,Specifications!$A:$AX,5,FALSE))</f>
        <v/>
      </c>
      <c r="H11" s="96"/>
      <c r="I11" s="94" t="str">
        <f>IF($A11&lt;1,"",VLOOKUP($D11,Specifications!$A:$AX,6,FALSE))</f>
        <v/>
      </c>
      <c r="J11" s="96"/>
      <c r="K11" s="94" t="str">
        <f>IF($A11&lt;1,"",VLOOKUP($D11,Specifications!$A:$AX,7,FALSE))</f>
        <v/>
      </c>
      <c r="L11" s="96"/>
      <c r="M11" s="94" t="str">
        <f>IF($A11&lt;1,"",VLOOKUP($D11,Specifications!$A:$AX,8,FALSE))</f>
        <v/>
      </c>
      <c r="N11" s="96"/>
      <c r="O11" s="94" t="str">
        <f>IF($A11&lt;1,"",VLOOKUP($D11,Specifications!$A:$AX,9,FALSE))</f>
        <v/>
      </c>
      <c r="P11" s="96"/>
      <c r="Q11" s="94" t="str">
        <f>IF($A11&lt;1,"",VLOOKUP($D11,Specifications!$A:$AX,10,FALSE))</f>
        <v/>
      </c>
      <c r="R11" s="96"/>
      <c r="S11" s="94" t="str">
        <f>IF($A11&lt;1,"",VLOOKUP($D11,Specifications!$A:$AX,11,FALSE))</f>
        <v/>
      </c>
      <c r="T11" s="96"/>
      <c r="U11" s="94" t="str">
        <f>IF($A11&lt;1,"",VLOOKUP($D11,Specifications!$A:$AX,12,FALSE))</f>
        <v/>
      </c>
      <c r="V11" s="96"/>
      <c r="W11" s="94" t="str">
        <f>IF($A11&lt;1,"",VLOOKUP($D11,Specifications!$A:$AX,13,FALSE))</f>
        <v/>
      </c>
      <c r="X11" s="96"/>
      <c r="Y11" s="94" t="str">
        <f>IF($A11&lt;1,"",VLOOKUP($D11,Specifications!$A:$AX,14,FALSE))</f>
        <v/>
      </c>
      <c r="Z11" s="96"/>
      <c r="AA11" s="94" t="str">
        <f>IF($A11&lt;1,"",VLOOKUP($D11,Specifications!$A:$AX,15,FALSE))</f>
        <v/>
      </c>
      <c r="AB11" s="96"/>
      <c r="AC11" s="94" t="str">
        <f>IF($A11&lt;1,"",VLOOKUP($D11,Specifications!$A:$AX,16,FALSE))</f>
        <v/>
      </c>
      <c r="AD11" s="96"/>
      <c r="AE11" s="94" t="str">
        <f>IF($A11&lt;1,"",VLOOKUP($D11,Specifications!$A:$AX,17,FALSE))</f>
        <v/>
      </c>
      <c r="AF11" s="96"/>
      <c r="AG11" s="94" t="str">
        <f>IF($A11&lt;1,"",VLOOKUP($D11,Specifications!$A:$AX,18,FALSE))</f>
        <v/>
      </c>
      <c r="AH11" s="96"/>
      <c r="AI11" s="94" t="str">
        <f>IF($A11&lt;1,"",VLOOKUP($D11,Specifications!$A:$AX,19,FALSE))</f>
        <v/>
      </c>
      <c r="AJ11" s="96"/>
      <c r="AK11" s="94" t="str">
        <f>IF($A11&lt;1,"",VLOOKUP($D11,Specifications!$A:$AX,20,FALSE))</f>
        <v/>
      </c>
      <c r="AL11" s="96"/>
      <c r="AM11" s="94" t="str">
        <f>IF($A11&lt;1,"",VLOOKUP($D11,Specifications!$A:$AX,21,FALSE))</f>
        <v/>
      </c>
      <c r="AN11" s="96"/>
      <c r="AO11" s="94" t="str">
        <f>IF($A11&lt;1,"",VLOOKUP($D11,Specifications!$A:$AX,22,FALSE))</f>
        <v/>
      </c>
      <c r="AP11" s="96"/>
      <c r="AQ11" s="94" t="str">
        <f>IF($A11&lt;1,"",VLOOKUP($D11,Specifications!$A:$AX,23,FALSE))</f>
        <v/>
      </c>
      <c r="AR11" s="96"/>
      <c r="AS11" s="94" t="str">
        <f>IF($A11&lt;1,"",VLOOKUP($D11,Specifications!$A:$AX,24,FALSE))</f>
        <v/>
      </c>
      <c r="AT11" s="96"/>
      <c r="AU11" s="94" t="str">
        <f>IF($A11&lt;1,"",VLOOKUP($D11,Specifications!$A:$AX,25,FALSE))</f>
        <v/>
      </c>
      <c r="AV11" s="96"/>
      <c r="AW11" s="94" t="str">
        <f>IF($A11&lt;1,"",VLOOKUP($D11,Specifications!$A:$AX,26,FALSE))</f>
        <v/>
      </c>
      <c r="AX11" s="96"/>
      <c r="AY11" s="94" t="str">
        <f>IF($A11&lt;1,"",VLOOKUP($D11,Specifications!$A:$AX,27,FALSE))</f>
        <v/>
      </c>
      <c r="AZ11" s="96"/>
      <c r="BA11" s="94" t="str">
        <f>IF($A11&lt;1,"",VLOOKUP($D11,Specifications!$A:$AX,28,FALSE))</f>
        <v/>
      </c>
      <c r="BB11" s="96"/>
      <c r="BC11" s="94" t="str">
        <f>IF($A11&lt;1,"",VLOOKUP($D11,Specifications!$A:$AX,29,FALSE))</f>
        <v/>
      </c>
      <c r="BD11" s="96"/>
      <c r="BE11" s="94" t="str">
        <f>IF($A11&lt;1,"",VLOOKUP($D11,Specifications!$A:$AX,30,FALSE))</f>
        <v/>
      </c>
      <c r="BF11" s="96"/>
      <c r="BG11" s="94" t="str">
        <f>IF($A11&lt;1,"",VLOOKUP($D11,Specifications!$A:$AX,31,FALSE))</f>
        <v/>
      </c>
      <c r="BH11" s="96"/>
      <c r="BI11" s="94" t="str">
        <f>IF($A11&lt;1,"",VLOOKUP($D11,Specifications!$A:$AX,32,FALSE))</f>
        <v/>
      </c>
      <c r="BJ11" s="96"/>
      <c r="BK11" s="94" t="str">
        <f>IF($A11&lt;1,"",VLOOKUP($D11,Specifications!$A:$AX,33,FALSE))</f>
        <v/>
      </c>
      <c r="BL11" s="96"/>
      <c r="BM11" s="94" t="str">
        <f>IF($A11&lt;1,"",VLOOKUP($D11,Specifications!$A:$AX,34,FALSE))</f>
        <v/>
      </c>
      <c r="BN11" s="96"/>
      <c r="BO11" s="94" t="str">
        <f>IF($A11&lt;1,"",VLOOKUP($D11,Specifications!$A:$AX,35,FALSE))</f>
        <v/>
      </c>
      <c r="BP11" s="96"/>
      <c r="BQ11" s="94" t="str">
        <f>IF($A11&lt;1,"",VLOOKUP($D11,Specifications!$A:$AX,36,FALSE))</f>
        <v/>
      </c>
      <c r="BR11" s="96"/>
      <c r="BS11" s="94" t="str">
        <f>IF($A11&lt;1,"",VLOOKUP($D11,Specifications!$A:$AX,37,FALSE))</f>
        <v/>
      </c>
      <c r="BT11" s="96"/>
      <c r="BU11" s="94" t="str">
        <f>IF($A11&lt;1,"",VLOOKUP($D11,Specifications!$A:$AX,38,FALSE))</f>
        <v/>
      </c>
      <c r="BV11" s="96"/>
      <c r="BW11" s="94" t="str">
        <f>IF($A11&lt;1,"",VLOOKUP($D11,Specifications!$A:$AX,39,FALSE))</f>
        <v/>
      </c>
      <c r="BX11" s="96"/>
      <c r="BY11" s="94" t="str">
        <f>IF($A11&lt;1,"",VLOOKUP($D11,Specifications!$A:$AX,40,FALSE))</f>
        <v/>
      </c>
      <c r="BZ11" s="96"/>
      <c r="CA11" s="94" t="str">
        <f>IF($A11&lt;1,"",VLOOKUP($D11,Specifications!$A:$AX,41,FALSE))</f>
        <v/>
      </c>
      <c r="CB11" s="96"/>
      <c r="CC11" s="94" t="str">
        <f>IF($A11&lt;1,"",VLOOKUP($D11,Specifications!$A:$AX,42,FALSE))</f>
        <v/>
      </c>
      <c r="CD11" s="96"/>
      <c r="CE11" s="94" t="str">
        <f>IF($A11&lt;1,"",VLOOKUP($D11,Specifications!$A:$AX,43,FALSE))</f>
        <v/>
      </c>
      <c r="CF11" s="96"/>
      <c r="CG11" s="94" t="str">
        <f>IF($A11&lt;1,"",VLOOKUP($D11,Specifications!$A:$AX,44,FALSE))</f>
        <v/>
      </c>
      <c r="CH11" s="96"/>
      <c r="CI11" s="94" t="str">
        <f>IF($A11&lt;1,"",VLOOKUP($D11,Specifications!$A:$AX,45,FALSE))</f>
        <v/>
      </c>
      <c r="CJ11" s="96"/>
      <c r="CK11" s="94" t="str">
        <f>IF($A11&lt;1,"",VLOOKUP($D11,Specifications!$A:$AX,46,FALSE))</f>
        <v/>
      </c>
      <c r="CL11" s="96"/>
      <c r="CM11" s="94" t="str">
        <f>IF($A11&lt;1,"",VLOOKUP($D11,Specifications!$A:$AX,47,FALSE))</f>
        <v/>
      </c>
      <c r="CN11" s="96"/>
      <c r="CO11" s="94" t="str">
        <f>IF($A11&lt;1,"",VLOOKUP($D11,Specifications!$A:$AX,48,FALSE))</f>
        <v/>
      </c>
      <c r="CP11" s="96"/>
      <c r="CQ11" s="94" t="str">
        <f>IF($A11&lt;1,"",VLOOKUP($D11,Specifications!$A:$AX,49,FALSE))</f>
        <v/>
      </c>
      <c r="CR11" s="96"/>
      <c r="CS11" s="94" t="str">
        <f>IF($A11&lt;1,"",VLOOKUP($D11,Specifications!$A:$AX,50,FALSE))</f>
        <v/>
      </c>
      <c r="CT11" s="96"/>
    </row>
    <row r="12" spans="1:120">
      <c r="A12" s="94">
        <f>IF(ISBLANK('Asset Data'!C13),0,'Asset Data'!A13)</f>
        <v>0</v>
      </c>
      <c r="B12" s="94" t="str">
        <f>IF($A12&lt;1,"",VLOOKUP($A12,'Asset Data'!$A:$C,3,FALSE))</f>
        <v/>
      </c>
      <c r="C12" s="94" t="str">
        <f>IF(A12&lt;1,"",VLOOKUP(D12,Specifications!A:B,2,FALSE))</f>
        <v/>
      </c>
      <c r="D12" s="94" t="str">
        <f>IF(A12&lt;1,"",VLOOKUP(A12,'Asset Data'!A:W,23,FALSE))</f>
        <v/>
      </c>
      <c r="E12" s="94" t="str">
        <f>IF($A12&lt;1,"",VLOOKUP($D12,Specifications!$A:$AX,4,FALSE))</f>
        <v/>
      </c>
      <c r="F12" s="96"/>
      <c r="G12" s="94" t="str">
        <f>IF($A12&lt;1,"",VLOOKUP($D12,Specifications!$A:$AX,5,FALSE))</f>
        <v/>
      </c>
      <c r="H12" s="96"/>
      <c r="I12" s="94" t="str">
        <f>IF($A12&lt;1,"",VLOOKUP($D12,Specifications!$A:$AX,6,FALSE))</f>
        <v/>
      </c>
      <c r="J12" s="96"/>
      <c r="K12" s="94" t="str">
        <f>IF($A12&lt;1,"",VLOOKUP($D12,Specifications!$A:$AX,7,FALSE))</f>
        <v/>
      </c>
      <c r="L12" s="96"/>
      <c r="M12" s="94" t="str">
        <f>IF($A12&lt;1,"",VLOOKUP($D12,Specifications!$A:$AX,8,FALSE))</f>
        <v/>
      </c>
      <c r="N12" s="96"/>
      <c r="O12" s="94" t="str">
        <f>IF($A12&lt;1,"",VLOOKUP($D12,Specifications!$A:$AX,9,FALSE))</f>
        <v/>
      </c>
      <c r="P12" s="96"/>
      <c r="Q12" s="94" t="str">
        <f>IF($A12&lt;1,"",VLOOKUP($D12,Specifications!$A:$AX,10,FALSE))</f>
        <v/>
      </c>
      <c r="R12" s="96"/>
      <c r="S12" s="94" t="str">
        <f>IF($A12&lt;1,"",VLOOKUP($D12,Specifications!$A:$AX,11,FALSE))</f>
        <v/>
      </c>
      <c r="T12" s="96"/>
      <c r="U12" s="94" t="str">
        <f>IF($A12&lt;1,"",VLOOKUP($D12,Specifications!$A:$AX,12,FALSE))</f>
        <v/>
      </c>
      <c r="V12" s="96"/>
      <c r="W12" s="94" t="str">
        <f>IF($A12&lt;1,"",VLOOKUP($D12,Specifications!$A:$AX,13,FALSE))</f>
        <v/>
      </c>
      <c r="X12" s="96"/>
      <c r="Y12" s="94" t="str">
        <f>IF($A12&lt;1,"",VLOOKUP($D12,Specifications!$A:$AX,14,FALSE))</f>
        <v/>
      </c>
      <c r="Z12" s="96"/>
      <c r="AA12" s="94" t="str">
        <f>IF($A12&lt;1,"",VLOOKUP($D12,Specifications!$A:$AX,15,FALSE))</f>
        <v/>
      </c>
      <c r="AB12" s="96"/>
      <c r="AC12" s="94" t="str">
        <f>IF($A12&lt;1,"",VLOOKUP($D12,Specifications!$A:$AX,16,FALSE))</f>
        <v/>
      </c>
      <c r="AD12" s="96"/>
      <c r="AE12" s="94" t="str">
        <f>IF($A12&lt;1,"",VLOOKUP($D12,Specifications!$A:$AX,17,FALSE))</f>
        <v/>
      </c>
      <c r="AF12" s="96"/>
      <c r="AG12" s="94" t="str">
        <f>IF($A12&lt;1,"",VLOOKUP($D12,Specifications!$A:$AX,18,FALSE))</f>
        <v/>
      </c>
      <c r="AH12" s="96"/>
      <c r="AI12" s="94" t="str">
        <f>IF($A12&lt;1,"",VLOOKUP($D12,Specifications!$A:$AX,19,FALSE))</f>
        <v/>
      </c>
      <c r="AJ12" s="96"/>
      <c r="AK12" s="94" t="str">
        <f>IF($A12&lt;1,"",VLOOKUP($D12,Specifications!$A:$AX,20,FALSE))</f>
        <v/>
      </c>
      <c r="AL12" s="96"/>
      <c r="AM12" s="94" t="str">
        <f>IF($A12&lt;1,"",VLOOKUP($D12,Specifications!$A:$AX,21,FALSE))</f>
        <v/>
      </c>
      <c r="AN12" s="96"/>
      <c r="AO12" s="94" t="str">
        <f>IF($A12&lt;1,"",VLOOKUP($D12,Specifications!$A:$AX,22,FALSE))</f>
        <v/>
      </c>
      <c r="AP12" s="96"/>
      <c r="AQ12" s="94" t="str">
        <f>IF($A12&lt;1,"",VLOOKUP($D12,Specifications!$A:$AX,23,FALSE))</f>
        <v/>
      </c>
      <c r="AR12" s="96"/>
      <c r="AS12" s="94" t="str">
        <f>IF($A12&lt;1,"",VLOOKUP($D12,Specifications!$A:$AX,24,FALSE))</f>
        <v/>
      </c>
      <c r="AT12" s="96"/>
      <c r="AU12" s="94" t="str">
        <f>IF($A12&lt;1,"",VLOOKUP($D12,Specifications!$A:$AX,25,FALSE))</f>
        <v/>
      </c>
      <c r="AV12" s="96"/>
      <c r="AW12" s="94" t="str">
        <f>IF($A12&lt;1,"",VLOOKUP($D12,Specifications!$A:$AX,26,FALSE))</f>
        <v/>
      </c>
      <c r="AX12" s="96"/>
      <c r="AY12" s="94" t="str">
        <f>IF($A12&lt;1,"",VLOOKUP($D12,Specifications!$A:$AX,27,FALSE))</f>
        <v/>
      </c>
      <c r="AZ12" s="96"/>
      <c r="BA12" s="94" t="str">
        <f>IF($A12&lt;1,"",VLOOKUP($D12,Specifications!$A:$AX,28,FALSE))</f>
        <v/>
      </c>
      <c r="BB12" s="96"/>
      <c r="BC12" s="94" t="str">
        <f>IF($A12&lt;1,"",VLOOKUP($D12,Specifications!$A:$AX,29,FALSE))</f>
        <v/>
      </c>
      <c r="BD12" s="96"/>
      <c r="BE12" s="94" t="str">
        <f>IF($A12&lt;1,"",VLOOKUP($D12,Specifications!$A:$AX,30,FALSE))</f>
        <v/>
      </c>
      <c r="BF12" s="96"/>
      <c r="BG12" s="94" t="str">
        <f>IF($A12&lt;1,"",VLOOKUP($D12,Specifications!$A:$AX,31,FALSE))</f>
        <v/>
      </c>
      <c r="BH12" s="96"/>
      <c r="BI12" s="94" t="str">
        <f>IF($A12&lt;1,"",VLOOKUP($D12,Specifications!$A:$AX,32,FALSE))</f>
        <v/>
      </c>
      <c r="BJ12" s="96"/>
      <c r="BK12" s="94" t="str">
        <f>IF($A12&lt;1,"",VLOOKUP($D12,Specifications!$A:$AX,33,FALSE))</f>
        <v/>
      </c>
      <c r="BL12" s="96"/>
      <c r="BM12" s="94" t="str">
        <f>IF($A12&lt;1,"",VLOOKUP($D12,Specifications!$A:$AX,34,FALSE))</f>
        <v/>
      </c>
      <c r="BN12" s="96"/>
      <c r="BO12" s="94" t="str">
        <f>IF($A12&lt;1,"",VLOOKUP($D12,Specifications!$A:$AX,35,FALSE))</f>
        <v/>
      </c>
      <c r="BP12" s="96"/>
      <c r="BQ12" s="94" t="str">
        <f>IF($A12&lt;1,"",VLOOKUP($D12,Specifications!$A:$AX,36,FALSE))</f>
        <v/>
      </c>
      <c r="BR12" s="96"/>
      <c r="BS12" s="94" t="str">
        <f>IF($A12&lt;1,"",VLOOKUP($D12,Specifications!$A:$AX,37,FALSE))</f>
        <v/>
      </c>
      <c r="BT12" s="96"/>
      <c r="BU12" s="94" t="str">
        <f>IF($A12&lt;1,"",VLOOKUP($D12,Specifications!$A:$AX,38,FALSE))</f>
        <v/>
      </c>
      <c r="BV12" s="96"/>
      <c r="BW12" s="94" t="str">
        <f>IF($A12&lt;1,"",VLOOKUP($D12,Specifications!$A:$AX,39,FALSE))</f>
        <v/>
      </c>
      <c r="BX12" s="96"/>
      <c r="BY12" s="94" t="str">
        <f>IF($A12&lt;1,"",VLOOKUP($D12,Specifications!$A:$AX,40,FALSE))</f>
        <v/>
      </c>
      <c r="BZ12" s="96"/>
      <c r="CA12" s="94" t="str">
        <f>IF($A12&lt;1,"",VLOOKUP($D12,Specifications!$A:$AX,41,FALSE))</f>
        <v/>
      </c>
      <c r="CB12" s="96"/>
      <c r="CC12" s="94" t="str">
        <f>IF($A12&lt;1,"",VLOOKUP($D12,Specifications!$A:$AX,42,FALSE))</f>
        <v/>
      </c>
      <c r="CD12" s="96"/>
      <c r="CE12" s="94" t="str">
        <f>IF($A12&lt;1,"",VLOOKUP($D12,Specifications!$A:$AX,43,FALSE))</f>
        <v/>
      </c>
      <c r="CF12" s="96"/>
      <c r="CG12" s="94" t="str">
        <f>IF($A12&lt;1,"",VLOOKUP($D12,Specifications!$A:$AX,44,FALSE))</f>
        <v/>
      </c>
      <c r="CH12" s="96"/>
      <c r="CI12" s="94" t="str">
        <f>IF($A12&lt;1,"",VLOOKUP($D12,Specifications!$A:$AX,45,FALSE))</f>
        <v/>
      </c>
      <c r="CJ12" s="96"/>
      <c r="CK12" s="94" t="str">
        <f>IF($A12&lt;1,"",VLOOKUP($D12,Specifications!$A:$AX,46,FALSE))</f>
        <v/>
      </c>
      <c r="CL12" s="96"/>
      <c r="CM12" s="94" t="str">
        <f>IF($A12&lt;1,"",VLOOKUP($D12,Specifications!$A:$AX,47,FALSE))</f>
        <v/>
      </c>
      <c r="CN12" s="96"/>
      <c r="CO12" s="94" t="str">
        <f>IF($A12&lt;1,"",VLOOKUP($D12,Specifications!$A:$AX,48,FALSE))</f>
        <v/>
      </c>
      <c r="CP12" s="96"/>
      <c r="CQ12" s="94" t="str">
        <f>IF($A12&lt;1,"",VLOOKUP($D12,Specifications!$A:$AX,49,FALSE))</f>
        <v/>
      </c>
      <c r="CR12" s="96"/>
      <c r="CS12" s="94" t="str">
        <f>IF($A12&lt;1,"",VLOOKUP($D12,Specifications!$A:$AX,50,FALSE))</f>
        <v/>
      </c>
      <c r="CT12" s="96"/>
    </row>
    <row r="13" spans="1:120">
      <c r="A13" s="94">
        <f>IF(ISBLANK('Asset Data'!C14),0,'Asset Data'!A14)</f>
        <v>0</v>
      </c>
      <c r="B13" s="94" t="str">
        <f>IF($A13&lt;1,"",VLOOKUP($A13,'Asset Data'!$A:$C,3,FALSE))</f>
        <v/>
      </c>
      <c r="C13" s="94" t="str">
        <f>IF(A13&lt;1,"",VLOOKUP(D13,Specifications!A:B,2,FALSE))</f>
        <v/>
      </c>
      <c r="D13" s="94" t="str">
        <f>IF(A13&lt;1,"",VLOOKUP(A13,'Asset Data'!A:W,23,FALSE))</f>
        <v/>
      </c>
      <c r="E13" s="94" t="str">
        <f>IF($A13&lt;1,"",VLOOKUP($D13,Specifications!$A:$AX,4,FALSE))</f>
        <v/>
      </c>
      <c r="F13" s="96"/>
      <c r="G13" s="94" t="str">
        <f>IF($A13&lt;1,"",VLOOKUP($D13,Specifications!$A:$AX,5,FALSE))</f>
        <v/>
      </c>
      <c r="H13" s="96"/>
      <c r="I13" s="94" t="str">
        <f>IF($A13&lt;1,"",VLOOKUP($D13,Specifications!$A:$AX,6,FALSE))</f>
        <v/>
      </c>
      <c r="J13" s="96"/>
      <c r="K13" s="94" t="str">
        <f>IF($A13&lt;1,"",VLOOKUP($D13,Specifications!$A:$AX,7,FALSE))</f>
        <v/>
      </c>
      <c r="L13" s="96"/>
      <c r="M13" s="94" t="str">
        <f>IF($A13&lt;1,"",VLOOKUP($D13,Specifications!$A:$AX,8,FALSE))</f>
        <v/>
      </c>
      <c r="N13" s="96"/>
      <c r="O13" s="94" t="str">
        <f>IF($A13&lt;1,"",VLOOKUP($D13,Specifications!$A:$AX,9,FALSE))</f>
        <v/>
      </c>
      <c r="P13" s="96"/>
      <c r="Q13" s="94" t="str">
        <f>IF($A13&lt;1,"",VLOOKUP($D13,Specifications!$A:$AX,10,FALSE))</f>
        <v/>
      </c>
      <c r="R13" s="96"/>
      <c r="S13" s="94" t="str">
        <f>IF($A13&lt;1,"",VLOOKUP($D13,Specifications!$A:$AX,11,FALSE))</f>
        <v/>
      </c>
      <c r="T13" s="96"/>
      <c r="U13" s="94" t="str">
        <f>IF($A13&lt;1,"",VLOOKUP($D13,Specifications!$A:$AX,12,FALSE))</f>
        <v/>
      </c>
      <c r="V13" s="96"/>
      <c r="W13" s="94" t="str">
        <f>IF($A13&lt;1,"",VLOOKUP($D13,Specifications!$A:$AX,13,FALSE))</f>
        <v/>
      </c>
      <c r="X13" s="96"/>
      <c r="Y13" s="94" t="str">
        <f>IF($A13&lt;1,"",VLOOKUP($D13,Specifications!$A:$AX,14,FALSE))</f>
        <v/>
      </c>
      <c r="Z13" s="96"/>
      <c r="AA13" s="94" t="str">
        <f>IF($A13&lt;1,"",VLOOKUP($D13,Specifications!$A:$AX,15,FALSE))</f>
        <v/>
      </c>
      <c r="AB13" s="96"/>
      <c r="AC13" s="94" t="str">
        <f>IF($A13&lt;1,"",VLOOKUP($D13,Specifications!$A:$AX,16,FALSE))</f>
        <v/>
      </c>
      <c r="AD13" s="96"/>
      <c r="AE13" s="94" t="str">
        <f>IF($A13&lt;1,"",VLOOKUP($D13,Specifications!$A:$AX,17,FALSE))</f>
        <v/>
      </c>
      <c r="AF13" s="96"/>
      <c r="AG13" s="94" t="str">
        <f>IF($A13&lt;1,"",VLOOKUP($D13,Specifications!$A:$AX,18,FALSE))</f>
        <v/>
      </c>
      <c r="AH13" s="96"/>
      <c r="AI13" s="94" t="str">
        <f>IF($A13&lt;1,"",VLOOKUP($D13,Specifications!$A:$AX,19,FALSE))</f>
        <v/>
      </c>
      <c r="AJ13" s="96"/>
      <c r="AK13" s="94" t="str">
        <f>IF($A13&lt;1,"",VLOOKUP($D13,Specifications!$A:$AX,20,FALSE))</f>
        <v/>
      </c>
      <c r="AL13" s="96"/>
      <c r="AM13" s="94" t="str">
        <f>IF($A13&lt;1,"",VLOOKUP($D13,Specifications!$A:$AX,21,FALSE))</f>
        <v/>
      </c>
      <c r="AN13" s="96"/>
      <c r="AO13" s="94" t="str">
        <f>IF($A13&lt;1,"",VLOOKUP($D13,Specifications!$A:$AX,22,FALSE))</f>
        <v/>
      </c>
      <c r="AP13" s="96"/>
      <c r="AQ13" s="94" t="str">
        <f>IF($A13&lt;1,"",VLOOKUP($D13,Specifications!$A:$AX,23,FALSE))</f>
        <v/>
      </c>
      <c r="AR13" s="96"/>
      <c r="AS13" s="94" t="str">
        <f>IF($A13&lt;1,"",VLOOKUP($D13,Specifications!$A:$AX,24,FALSE))</f>
        <v/>
      </c>
      <c r="AT13" s="96"/>
      <c r="AU13" s="94" t="str">
        <f>IF($A13&lt;1,"",VLOOKUP($D13,Specifications!$A:$AX,25,FALSE))</f>
        <v/>
      </c>
      <c r="AV13" s="96"/>
      <c r="AW13" s="94" t="str">
        <f>IF($A13&lt;1,"",VLOOKUP($D13,Specifications!$A:$AX,26,FALSE))</f>
        <v/>
      </c>
      <c r="AX13" s="96"/>
      <c r="AY13" s="94" t="str">
        <f>IF($A13&lt;1,"",VLOOKUP($D13,Specifications!$A:$AX,27,FALSE))</f>
        <v/>
      </c>
      <c r="AZ13" s="96"/>
      <c r="BA13" s="94" t="str">
        <f>IF($A13&lt;1,"",VLOOKUP($D13,Specifications!$A:$AX,28,FALSE))</f>
        <v/>
      </c>
      <c r="BB13" s="96"/>
      <c r="BC13" s="94" t="str">
        <f>IF($A13&lt;1,"",VLOOKUP($D13,Specifications!$A:$AX,29,FALSE))</f>
        <v/>
      </c>
      <c r="BD13" s="96"/>
      <c r="BE13" s="94" t="str">
        <f>IF($A13&lt;1,"",VLOOKUP($D13,Specifications!$A:$AX,30,FALSE))</f>
        <v/>
      </c>
      <c r="BF13" s="96"/>
      <c r="BG13" s="94" t="str">
        <f>IF($A13&lt;1,"",VLOOKUP($D13,Specifications!$A:$AX,31,FALSE))</f>
        <v/>
      </c>
      <c r="BH13" s="96"/>
      <c r="BI13" s="94" t="str">
        <f>IF($A13&lt;1,"",VLOOKUP($D13,Specifications!$A:$AX,32,FALSE))</f>
        <v/>
      </c>
      <c r="BJ13" s="96"/>
      <c r="BK13" s="94" t="str">
        <f>IF($A13&lt;1,"",VLOOKUP($D13,Specifications!$A:$AX,33,FALSE))</f>
        <v/>
      </c>
      <c r="BL13" s="96"/>
      <c r="BM13" s="94" t="str">
        <f>IF($A13&lt;1,"",VLOOKUP($D13,Specifications!$A:$AX,34,FALSE))</f>
        <v/>
      </c>
      <c r="BN13" s="96"/>
      <c r="BO13" s="94" t="str">
        <f>IF($A13&lt;1,"",VLOOKUP($D13,Specifications!$A:$AX,35,FALSE))</f>
        <v/>
      </c>
      <c r="BP13" s="96"/>
      <c r="BQ13" s="94" t="str">
        <f>IF($A13&lt;1,"",VLOOKUP($D13,Specifications!$A:$AX,36,FALSE))</f>
        <v/>
      </c>
      <c r="BR13" s="96"/>
      <c r="BS13" s="94" t="str">
        <f>IF($A13&lt;1,"",VLOOKUP($D13,Specifications!$A:$AX,37,FALSE))</f>
        <v/>
      </c>
      <c r="BT13" s="96"/>
      <c r="BU13" s="94" t="str">
        <f>IF($A13&lt;1,"",VLOOKUP($D13,Specifications!$A:$AX,38,FALSE))</f>
        <v/>
      </c>
      <c r="BV13" s="96"/>
      <c r="BW13" s="94" t="str">
        <f>IF($A13&lt;1,"",VLOOKUP($D13,Specifications!$A:$AX,39,FALSE))</f>
        <v/>
      </c>
      <c r="BX13" s="96"/>
      <c r="BY13" s="94" t="str">
        <f>IF($A13&lt;1,"",VLOOKUP($D13,Specifications!$A:$AX,40,FALSE))</f>
        <v/>
      </c>
      <c r="BZ13" s="96"/>
      <c r="CA13" s="94" t="str">
        <f>IF($A13&lt;1,"",VLOOKUP($D13,Specifications!$A:$AX,41,FALSE))</f>
        <v/>
      </c>
      <c r="CB13" s="96"/>
      <c r="CC13" s="94" t="str">
        <f>IF($A13&lt;1,"",VLOOKUP($D13,Specifications!$A:$AX,42,FALSE))</f>
        <v/>
      </c>
      <c r="CD13" s="96"/>
      <c r="CE13" s="94" t="str">
        <f>IF($A13&lt;1,"",VLOOKUP($D13,Specifications!$A:$AX,43,FALSE))</f>
        <v/>
      </c>
      <c r="CF13" s="96"/>
      <c r="CG13" s="94" t="str">
        <f>IF($A13&lt;1,"",VLOOKUP($D13,Specifications!$A:$AX,44,FALSE))</f>
        <v/>
      </c>
      <c r="CH13" s="96"/>
      <c r="CI13" s="94" t="str">
        <f>IF($A13&lt;1,"",VLOOKUP($D13,Specifications!$A:$AX,45,FALSE))</f>
        <v/>
      </c>
      <c r="CJ13" s="96"/>
      <c r="CK13" s="94" t="str">
        <f>IF($A13&lt;1,"",VLOOKUP($D13,Specifications!$A:$AX,46,FALSE))</f>
        <v/>
      </c>
      <c r="CL13" s="96"/>
      <c r="CM13" s="94" t="str">
        <f>IF($A13&lt;1,"",VLOOKUP($D13,Specifications!$A:$AX,47,FALSE))</f>
        <v/>
      </c>
      <c r="CN13" s="96"/>
      <c r="CO13" s="94" t="str">
        <f>IF($A13&lt;1,"",VLOOKUP($D13,Specifications!$A:$AX,48,FALSE))</f>
        <v/>
      </c>
      <c r="CP13" s="96"/>
      <c r="CQ13" s="94" t="str">
        <f>IF($A13&lt;1,"",VLOOKUP($D13,Specifications!$A:$AX,49,FALSE))</f>
        <v/>
      </c>
      <c r="CR13" s="96"/>
      <c r="CS13" s="94" t="str">
        <f>IF($A13&lt;1,"",VLOOKUP($D13,Specifications!$A:$AX,50,FALSE))</f>
        <v/>
      </c>
      <c r="CT13" s="96"/>
    </row>
    <row r="14" spans="1:120">
      <c r="A14" s="94">
        <f>IF(ISBLANK('Asset Data'!C15),0,'Asset Data'!A15)</f>
        <v>0</v>
      </c>
      <c r="B14" s="94" t="str">
        <f>IF($A14&lt;1,"",VLOOKUP($A14,'Asset Data'!$A:$C,3,FALSE))</f>
        <v/>
      </c>
      <c r="C14" s="94" t="str">
        <f>IF(A14&lt;1,"",VLOOKUP(D14,Specifications!A:B,2,FALSE))</f>
        <v/>
      </c>
      <c r="D14" s="94" t="str">
        <f>IF(A14&lt;1,"",VLOOKUP(A14,'Asset Data'!A:W,23,FALSE))</f>
        <v/>
      </c>
      <c r="E14" s="94" t="str">
        <f>IF($A14&lt;1,"",VLOOKUP($D14,Specifications!$A:$AX,4,FALSE))</f>
        <v/>
      </c>
      <c r="F14" s="96"/>
      <c r="G14" s="94" t="str">
        <f>IF($A14&lt;1,"",VLOOKUP($D14,Specifications!$A:$AX,5,FALSE))</f>
        <v/>
      </c>
      <c r="H14" s="96"/>
      <c r="I14" s="94" t="str">
        <f>IF($A14&lt;1,"",VLOOKUP($D14,Specifications!$A:$AX,6,FALSE))</f>
        <v/>
      </c>
      <c r="J14" s="96"/>
      <c r="K14" s="94" t="str">
        <f>IF($A14&lt;1,"",VLOOKUP($D14,Specifications!$A:$AX,7,FALSE))</f>
        <v/>
      </c>
      <c r="L14" s="96"/>
      <c r="M14" s="94" t="str">
        <f>IF($A14&lt;1,"",VLOOKUP($D14,Specifications!$A:$AX,8,FALSE))</f>
        <v/>
      </c>
      <c r="N14" s="96"/>
      <c r="O14" s="94" t="str">
        <f>IF($A14&lt;1,"",VLOOKUP($D14,Specifications!$A:$AX,9,FALSE))</f>
        <v/>
      </c>
      <c r="P14" s="96"/>
      <c r="Q14" s="94" t="str">
        <f>IF($A14&lt;1,"",VLOOKUP($D14,Specifications!$A:$AX,10,FALSE))</f>
        <v/>
      </c>
      <c r="R14" s="96"/>
      <c r="S14" s="94" t="str">
        <f>IF($A14&lt;1,"",VLOOKUP($D14,Specifications!$A:$AX,11,FALSE))</f>
        <v/>
      </c>
      <c r="T14" s="96"/>
      <c r="U14" s="94" t="str">
        <f>IF($A14&lt;1,"",VLOOKUP($D14,Specifications!$A:$AX,12,FALSE))</f>
        <v/>
      </c>
      <c r="V14" s="96"/>
      <c r="W14" s="94" t="str">
        <f>IF($A14&lt;1,"",VLOOKUP($D14,Specifications!$A:$AX,13,FALSE))</f>
        <v/>
      </c>
      <c r="X14" s="96"/>
      <c r="Y14" s="94" t="str">
        <f>IF($A14&lt;1,"",VLOOKUP($D14,Specifications!$A:$AX,14,FALSE))</f>
        <v/>
      </c>
      <c r="Z14" s="96"/>
      <c r="AA14" s="94" t="str">
        <f>IF($A14&lt;1,"",VLOOKUP($D14,Specifications!$A:$AX,15,FALSE))</f>
        <v/>
      </c>
      <c r="AB14" s="96"/>
      <c r="AC14" s="94" t="str">
        <f>IF($A14&lt;1,"",VLOOKUP($D14,Specifications!$A:$AX,16,FALSE))</f>
        <v/>
      </c>
      <c r="AD14" s="96"/>
      <c r="AE14" s="94" t="str">
        <f>IF($A14&lt;1,"",VLOOKUP($D14,Specifications!$A:$AX,17,FALSE))</f>
        <v/>
      </c>
      <c r="AF14" s="96"/>
      <c r="AG14" s="94" t="str">
        <f>IF($A14&lt;1,"",VLOOKUP($D14,Specifications!$A:$AX,18,FALSE))</f>
        <v/>
      </c>
      <c r="AH14" s="96"/>
      <c r="AI14" s="94" t="str">
        <f>IF($A14&lt;1,"",VLOOKUP($D14,Specifications!$A:$AX,19,FALSE))</f>
        <v/>
      </c>
      <c r="AJ14" s="96"/>
      <c r="AK14" s="94" t="str">
        <f>IF($A14&lt;1,"",VLOOKUP($D14,Specifications!$A:$AX,20,FALSE))</f>
        <v/>
      </c>
      <c r="AL14" s="96"/>
      <c r="AM14" s="94" t="str">
        <f>IF($A14&lt;1,"",VLOOKUP($D14,Specifications!$A:$AX,21,FALSE))</f>
        <v/>
      </c>
      <c r="AN14" s="96"/>
      <c r="AO14" s="94" t="str">
        <f>IF($A14&lt;1,"",VLOOKUP($D14,Specifications!$A:$AX,22,FALSE))</f>
        <v/>
      </c>
      <c r="AP14" s="96"/>
      <c r="AQ14" s="94" t="str">
        <f>IF($A14&lt;1,"",VLOOKUP($D14,Specifications!$A:$AX,23,FALSE))</f>
        <v/>
      </c>
      <c r="AR14" s="96"/>
      <c r="AS14" s="94" t="str">
        <f>IF($A14&lt;1,"",VLOOKUP($D14,Specifications!$A:$AX,24,FALSE))</f>
        <v/>
      </c>
      <c r="AT14" s="96"/>
      <c r="AU14" s="94" t="str">
        <f>IF($A14&lt;1,"",VLOOKUP($D14,Specifications!$A:$AX,25,FALSE))</f>
        <v/>
      </c>
      <c r="AV14" s="96"/>
      <c r="AW14" s="94" t="str">
        <f>IF($A14&lt;1,"",VLOOKUP($D14,Specifications!$A:$AX,26,FALSE))</f>
        <v/>
      </c>
      <c r="AX14" s="96"/>
      <c r="AY14" s="94" t="str">
        <f>IF($A14&lt;1,"",VLOOKUP($D14,Specifications!$A:$AX,27,FALSE))</f>
        <v/>
      </c>
      <c r="AZ14" s="96"/>
      <c r="BA14" s="94" t="str">
        <f>IF($A14&lt;1,"",VLOOKUP($D14,Specifications!$A:$AX,28,FALSE))</f>
        <v/>
      </c>
      <c r="BB14" s="96"/>
      <c r="BC14" s="94" t="str">
        <f>IF($A14&lt;1,"",VLOOKUP($D14,Specifications!$A:$AX,29,FALSE))</f>
        <v/>
      </c>
      <c r="BD14" s="96"/>
      <c r="BE14" s="94" t="str">
        <f>IF($A14&lt;1,"",VLOOKUP($D14,Specifications!$A:$AX,30,FALSE))</f>
        <v/>
      </c>
      <c r="BF14" s="96"/>
      <c r="BG14" s="94" t="str">
        <f>IF($A14&lt;1,"",VLOOKUP($D14,Specifications!$A:$AX,31,FALSE))</f>
        <v/>
      </c>
      <c r="BH14" s="96"/>
      <c r="BI14" s="94" t="str">
        <f>IF($A14&lt;1,"",VLOOKUP($D14,Specifications!$A:$AX,32,FALSE))</f>
        <v/>
      </c>
      <c r="BJ14" s="96"/>
      <c r="BK14" s="94" t="str">
        <f>IF($A14&lt;1,"",VLOOKUP($D14,Specifications!$A:$AX,33,FALSE))</f>
        <v/>
      </c>
      <c r="BL14" s="96"/>
      <c r="BM14" s="94" t="str">
        <f>IF($A14&lt;1,"",VLOOKUP($D14,Specifications!$A:$AX,34,FALSE))</f>
        <v/>
      </c>
      <c r="BN14" s="96"/>
      <c r="BO14" s="94" t="str">
        <f>IF($A14&lt;1,"",VLOOKUP($D14,Specifications!$A:$AX,35,FALSE))</f>
        <v/>
      </c>
      <c r="BP14" s="96"/>
      <c r="BQ14" s="94" t="str">
        <f>IF($A14&lt;1,"",VLOOKUP($D14,Specifications!$A:$AX,36,FALSE))</f>
        <v/>
      </c>
      <c r="BR14" s="96"/>
      <c r="BS14" s="94" t="str">
        <f>IF($A14&lt;1,"",VLOOKUP($D14,Specifications!$A:$AX,37,FALSE))</f>
        <v/>
      </c>
      <c r="BT14" s="96"/>
      <c r="BU14" s="94" t="str">
        <f>IF($A14&lt;1,"",VLOOKUP($D14,Specifications!$A:$AX,38,FALSE))</f>
        <v/>
      </c>
      <c r="BV14" s="96"/>
      <c r="BW14" s="94" t="str">
        <f>IF($A14&lt;1,"",VLOOKUP($D14,Specifications!$A:$AX,39,FALSE))</f>
        <v/>
      </c>
      <c r="BX14" s="96"/>
      <c r="BY14" s="94" t="str">
        <f>IF($A14&lt;1,"",VLOOKUP($D14,Specifications!$A:$AX,40,FALSE))</f>
        <v/>
      </c>
      <c r="BZ14" s="96"/>
      <c r="CA14" s="94" t="str">
        <f>IF($A14&lt;1,"",VLOOKUP($D14,Specifications!$A:$AX,41,FALSE))</f>
        <v/>
      </c>
      <c r="CB14" s="96"/>
      <c r="CC14" s="94" t="str">
        <f>IF($A14&lt;1,"",VLOOKUP($D14,Specifications!$A:$AX,42,FALSE))</f>
        <v/>
      </c>
      <c r="CD14" s="96"/>
      <c r="CE14" s="94" t="str">
        <f>IF($A14&lt;1,"",VLOOKUP($D14,Specifications!$A:$AX,43,FALSE))</f>
        <v/>
      </c>
      <c r="CF14" s="96"/>
      <c r="CG14" s="94" t="str">
        <f>IF($A14&lt;1,"",VLOOKUP($D14,Specifications!$A:$AX,44,FALSE))</f>
        <v/>
      </c>
      <c r="CH14" s="96"/>
      <c r="CI14" s="94" t="str">
        <f>IF($A14&lt;1,"",VLOOKUP($D14,Specifications!$A:$AX,45,FALSE))</f>
        <v/>
      </c>
      <c r="CJ14" s="96"/>
      <c r="CK14" s="94" t="str">
        <f>IF($A14&lt;1,"",VLOOKUP($D14,Specifications!$A:$AX,46,FALSE))</f>
        <v/>
      </c>
      <c r="CL14" s="96"/>
      <c r="CM14" s="94" t="str">
        <f>IF($A14&lt;1,"",VLOOKUP($D14,Specifications!$A:$AX,47,FALSE))</f>
        <v/>
      </c>
      <c r="CN14" s="96"/>
      <c r="CO14" s="94" t="str">
        <f>IF($A14&lt;1,"",VLOOKUP($D14,Specifications!$A:$AX,48,FALSE))</f>
        <v/>
      </c>
      <c r="CP14" s="96"/>
      <c r="CQ14" s="94" t="str">
        <f>IF($A14&lt;1,"",VLOOKUP($D14,Specifications!$A:$AX,49,FALSE))</f>
        <v/>
      </c>
      <c r="CR14" s="96"/>
      <c r="CS14" s="94" t="str">
        <f>IF($A14&lt;1,"",VLOOKUP($D14,Specifications!$A:$AX,50,FALSE))</f>
        <v/>
      </c>
      <c r="CT14" s="96"/>
    </row>
    <row r="15" spans="1:120">
      <c r="A15" s="94">
        <f>IF(ISBLANK('Asset Data'!C16),0,'Asset Data'!A16)</f>
        <v>0</v>
      </c>
      <c r="B15" s="94" t="str">
        <f>IF($A15&lt;1,"",VLOOKUP($A15,'Asset Data'!$A:$C,3,FALSE))</f>
        <v/>
      </c>
      <c r="C15" s="94" t="str">
        <f>IF(A15&lt;1,"",VLOOKUP(D15,Specifications!A:B,2,FALSE))</f>
        <v/>
      </c>
      <c r="D15" s="94" t="str">
        <f>IF(A15&lt;1,"",VLOOKUP(A15,'Asset Data'!A:W,23,FALSE))</f>
        <v/>
      </c>
      <c r="E15" s="94" t="str">
        <f>IF($A15&lt;1,"",VLOOKUP($D15,Specifications!$A:$AX,4,FALSE))</f>
        <v/>
      </c>
      <c r="F15" s="96"/>
      <c r="G15" s="94" t="str">
        <f>IF($A15&lt;1,"",VLOOKUP($D15,Specifications!$A:$AX,5,FALSE))</f>
        <v/>
      </c>
      <c r="H15" s="96"/>
      <c r="I15" s="94" t="str">
        <f>IF($A15&lt;1,"",VLOOKUP($D15,Specifications!$A:$AX,6,FALSE))</f>
        <v/>
      </c>
      <c r="J15" s="96"/>
      <c r="K15" s="94" t="str">
        <f>IF($A15&lt;1,"",VLOOKUP($D15,Specifications!$A:$AX,7,FALSE))</f>
        <v/>
      </c>
      <c r="L15" s="96"/>
      <c r="M15" s="94" t="str">
        <f>IF($A15&lt;1,"",VLOOKUP($D15,Specifications!$A:$AX,8,FALSE))</f>
        <v/>
      </c>
      <c r="N15" s="96"/>
      <c r="O15" s="94" t="str">
        <f>IF($A15&lt;1,"",VLOOKUP($D15,Specifications!$A:$AX,9,FALSE))</f>
        <v/>
      </c>
      <c r="P15" s="96"/>
      <c r="Q15" s="94" t="str">
        <f>IF($A15&lt;1,"",VLOOKUP($D15,Specifications!$A:$AX,10,FALSE))</f>
        <v/>
      </c>
      <c r="R15" s="96"/>
      <c r="S15" s="94" t="str">
        <f>IF($A15&lt;1,"",VLOOKUP($D15,Specifications!$A:$AX,11,FALSE))</f>
        <v/>
      </c>
      <c r="T15" s="96"/>
      <c r="U15" s="94" t="str">
        <f>IF($A15&lt;1,"",VLOOKUP($D15,Specifications!$A:$AX,12,FALSE))</f>
        <v/>
      </c>
      <c r="V15" s="96"/>
      <c r="W15" s="94" t="str">
        <f>IF($A15&lt;1,"",VLOOKUP($D15,Specifications!$A:$AX,13,FALSE))</f>
        <v/>
      </c>
      <c r="X15" s="96"/>
      <c r="Y15" s="94" t="str">
        <f>IF($A15&lt;1,"",VLOOKUP($D15,Specifications!$A:$AX,14,FALSE))</f>
        <v/>
      </c>
      <c r="Z15" s="96"/>
      <c r="AA15" s="94" t="str">
        <f>IF($A15&lt;1,"",VLOOKUP($D15,Specifications!$A:$AX,15,FALSE))</f>
        <v/>
      </c>
      <c r="AB15" s="96"/>
      <c r="AC15" s="94" t="str">
        <f>IF($A15&lt;1,"",VLOOKUP($D15,Specifications!$A:$AX,16,FALSE))</f>
        <v/>
      </c>
      <c r="AD15" s="96"/>
      <c r="AE15" s="94" t="str">
        <f>IF($A15&lt;1,"",VLOOKUP($D15,Specifications!$A:$AX,17,FALSE))</f>
        <v/>
      </c>
      <c r="AF15" s="96"/>
      <c r="AG15" s="94" t="str">
        <f>IF($A15&lt;1,"",VLOOKUP($D15,Specifications!$A:$AX,18,FALSE))</f>
        <v/>
      </c>
      <c r="AH15" s="96"/>
      <c r="AI15" s="94" t="str">
        <f>IF($A15&lt;1,"",VLOOKUP($D15,Specifications!$A:$AX,19,FALSE))</f>
        <v/>
      </c>
      <c r="AJ15" s="96"/>
      <c r="AK15" s="94" t="str">
        <f>IF($A15&lt;1,"",VLOOKUP($D15,Specifications!$A:$AX,20,FALSE))</f>
        <v/>
      </c>
      <c r="AL15" s="96"/>
      <c r="AM15" s="94" t="str">
        <f>IF($A15&lt;1,"",VLOOKUP($D15,Specifications!$A:$AX,21,FALSE))</f>
        <v/>
      </c>
      <c r="AN15" s="96"/>
      <c r="AO15" s="94" t="str">
        <f>IF($A15&lt;1,"",VLOOKUP($D15,Specifications!$A:$AX,22,FALSE))</f>
        <v/>
      </c>
      <c r="AP15" s="96"/>
      <c r="AQ15" s="94" t="str">
        <f>IF($A15&lt;1,"",VLOOKUP($D15,Specifications!$A:$AX,23,FALSE))</f>
        <v/>
      </c>
      <c r="AR15" s="96"/>
      <c r="AS15" s="94" t="str">
        <f>IF($A15&lt;1,"",VLOOKUP($D15,Specifications!$A:$AX,24,FALSE))</f>
        <v/>
      </c>
      <c r="AT15" s="96"/>
      <c r="AU15" s="94" t="str">
        <f>IF($A15&lt;1,"",VLOOKUP($D15,Specifications!$A:$AX,25,FALSE))</f>
        <v/>
      </c>
      <c r="AV15" s="96"/>
      <c r="AW15" s="94" t="str">
        <f>IF($A15&lt;1,"",VLOOKUP($D15,Specifications!$A:$AX,26,FALSE))</f>
        <v/>
      </c>
      <c r="AX15" s="96"/>
      <c r="AY15" s="94" t="str">
        <f>IF($A15&lt;1,"",VLOOKUP($D15,Specifications!$A:$AX,27,FALSE))</f>
        <v/>
      </c>
      <c r="AZ15" s="96"/>
      <c r="BA15" s="94" t="str">
        <f>IF($A15&lt;1,"",VLOOKUP($D15,Specifications!$A:$AX,28,FALSE))</f>
        <v/>
      </c>
      <c r="BB15" s="96"/>
      <c r="BC15" s="94" t="str">
        <f>IF($A15&lt;1,"",VLOOKUP($D15,Specifications!$A:$AX,29,FALSE))</f>
        <v/>
      </c>
      <c r="BD15" s="96"/>
      <c r="BE15" s="94" t="str">
        <f>IF($A15&lt;1,"",VLOOKUP($D15,Specifications!$A:$AX,30,FALSE))</f>
        <v/>
      </c>
      <c r="BF15" s="96"/>
      <c r="BG15" s="94" t="str">
        <f>IF($A15&lt;1,"",VLOOKUP($D15,Specifications!$A:$AX,31,FALSE))</f>
        <v/>
      </c>
      <c r="BH15" s="96"/>
      <c r="BI15" s="94" t="str">
        <f>IF($A15&lt;1,"",VLOOKUP($D15,Specifications!$A:$AX,32,FALSE))</f>
        <v/>
      </c>
      <c r="BJ15" s="96"/>
      <c r="BK15" s="94" t="str">
        <f>IF($A15&lt;1,"",VLOOKUP($D15,Specifications!$A:$AX,33,FALSE))</f>
        <v/>
      </c>
      <c r="BL15" s="96"/>
      <c r="BM15" s="94" t="str">
        <f>IF($A15&lt;1,"",VLOOKUP($D15,Specifications!$A:$AX,34,FALSE))</f>
        <v/>
      </c>
      <c r="BN15" s="96"/>
      <c r="BO15" s="94" t="str">
        <f>IF($A15&lt;1,"",VLOOKUP($D15,Specifications!$A:$AX,35,FALSE))</f>
        <v/>
      </c>
      <c r="BP15" s="96"/>
      <c r="BQ15" s="94" t="str">
        <f>IF($A15&lt;1,"",VLOOKUP($D15,Specifications!$A:$AX,36,FALSE))</f>
        <v/>
      </c>
      <c r="BR15" s="96"/>
      <c r="BS15" s="94" t="str">
        <f>IF($A15&lt;1,"",VLOOKUP($D15,Specifications!$A:$AX,37,FALSE))</f>
        <v/>
      </c>
      <c r="BT15" s="96"/>
      <c r="BU15" s="94" t="str">
        <f>IF($A15&lt;1,"",VLOOKUP($D15,Specifications!$A:$AX,38,FALSE))</f>
        <v/>
      </c>
      <c r="BV15" s="96"/>
      <c r="BW15" s="94" t="str">
        <f>IF($A15&lt;1,"",VLOOKUP($D15,Specifications!$A:$AX,39,FALSE))</f>
        <v/>
      </c>
      <c r="BX15" s="96"/>
      <c r="BY15" s="94" t="str">
        <f>IF($A15&lt;1,"",VLOOKUP($D15,Specifications!$A:$AX,40,FALSE))</f>
        <v/>
      </c>
      <c r="BZ15" s="96"/>
      <c r="CA15" s="94" t="str">
        <f>IF($A15&lt;1,"",VLOOKUP($D15,Specifications!$A:$AX,41,FALSE))</f>
        <v/>
      </c>
      <c r="CB15" s="96"/>
      <c r="CC15" s="94" t="str">
        <f>IF($A15&lt;1,"",VLOOKUP($D15,Specifications!$A:$AX,42,FALSE))</f>
        <v/>
      </c>
      <c r="CD15" s="96"/>
      <c r="CE15" s="94" t="str">
        <f>IF($A15&lt;1,"",VLOOKUP($D15,Specifications!$A:$AX,43,FALSE))</f>
        <v/>
      </c>
      <c r="CF15" s="96"/>
      <c r="CG15" s="94" t="str">
        <f>IF($A15&lt;1,"",VLOOKUP($D15,Specifications!$A:$AX,44,FALSE))</f>
        <v/>
      </c>
      <c r="CH15" s="96"/>
      <c r="CI15" s="94" t="str">
        <f>IF($A15&lt;1,"",VLOOKUP($D15,Specifications!$A:$AX,45,FALSE))</f>
        <v/>
      </c>
      <c r="CJ15" s="96"/>
      <c r="CK15" s="94" t="str">
        <f>IF($A15&lt;1,"",VLOOKUP($D15,Specifications!$A:$AX,46,FALSE))</f>
        <v/>
      </c>
      <c r="CL15" s="96"/>
      <c r="CM15" s="94" t="str">
        <f>IF($A15&lt;1,"",VLOOKUP($D15,Specifications!$A:$AX,47,FALSE))</f>
        <v/>
      </c>
      <c r="CN15" s="96"/>
      <c r="CO15" s="94" t="str">
        <f>IF($A15&lt;1,"",VLOOKUP($D15,Specifications!$A:$AX,48,FALSE))</f>
        <v/>
      </c>
      <c r="CP15" s="96"/>
      <c r="CQ15" s="94" t="str">
        <f>IF($A15&lt;1,"",VLOOKUP($D15,Specifications!$A:$AX,49,FALSE))</f>
        <v/>
      </c>
      <c r="CR15" s="96"/>
      <c r="CS15" s="94" t="str">
        <f>IF($A15&lt;1,"",VLOOKUP($D15,Specifications!$A:$AX,50,FALSE))</f>
        <v/>
      </c>
      <c r="CT15" s="96"/>
    </row>
    <row r="16" spans="1:120">
      <c r="A16" s="94">
        <f>IF(ISBLANK('Asset Data'!C17),0,'Asset Data'!A17)</f>
        <v>0</v>
      </c>
      <c r="B16" s="94" t="str">
        <f>IF($A16&lt;1,"",VLOOKUP($A16,'Asset Data'!$A:$C,3,FALSE))</f>
        <v/>
      </c>
      <c r="C16" s="94" t="str">
        <f>IF(A16&lt;1,"",VLOOKUP(D16,Specifications!A:B,2,FALSE))</f>
        <v/>
      </c>
      <c r="D16" s="94" t="str">
        <f>IF(A16&lt;1,"",VLOOKUP(A16,'Asset Data'!A:W,23,FALSE))</f>
        <v/>
      </c>
      <c r="E16" s="94" t="str">
        <f>IF($A16&lt;1,"",VLOOKUP($D16,Specifications!$A:$AX,4,FALSE))</f>
        <v/>
      </c>
      <c r="F16" s="96"/>
      <c r="G16" s="94" t="str">
        <f>IF($A16&lt;1,"",VLOOKUP($D16,Specifications!$A:$AX,5,FALSE))</f>
        <v/>
      </c>
      <c r="H16" s="96"/>
      <c r="I16" s="94" t="str">
        <f>IF($A16&lt;1,"",VLOOKUP($D16,Specifications!$A:$AX,6,FALSE))</f>
        <v/>
      </c>
      <c r="J16" s="96"/>
      <c r="K16" s="94" t="str">
        <f>IF($A16&lt;1,"",VLOOKUP($D16,Specifications!$A:$AX,7,FALSE))</f>
        <v/>
      </c>
      <c r="L16" s="96"/>
      <c r="M16" s="94" t="str">
        <f>IF($A16&lt;1,"",VLOOKUP($D16,Specifications!$A:$AX,8,FALSE))</f>
        <v/>
      </c>
      <c r="N16" s="96"/>
      <c r="O16" s="94" t="str">
        <f>IF($A16&lt;1,"",VLOOKUP($D16,Specifications!$A:$AX,9,FALSE))</f>
        <v/>
      </c>
      <c r="P16" s="96"/>
      <c r="Q16" s="94" t="str">
        <f>IF($A16&lt;1,"",VLOOKUP($D16,Specifications!$A:$AX,10,FALSE))</f>
        <v/>
      </c>
      <c r="R16" s="96"/>
      <c r="S16" s="94" t="str">
        <f>IF($A16&lt;1,"",VLOOKUP($D16,Specifications!$A:$AX,11,FALSE))</f>
        <v/>
      </c>
      <c r="T16" s="96"/>
      <c r="U16" s="94" t="str">
        <f>IF($A16&lt;1,"",VLOOKUP($D16,Specifications!$A:$AX,12,FALSE))</f>
        <v/>
      </c>
      <c r="V16" s="96"/>
      <c r="W16" s="94" t="str">
        <f>IF($A16&lt;1,"",VLOOKUP($D16,Specifications!$A:$AX,13,FALSE))</f>
        <v/>
      </c>
      <c r="X16" s="96"/>
      <c r="Y16" s="94" t="str">
        <f>IF($A16&lt;1,"",VLOOKUP($D16,Specifications!$A:$AX,14,FALSE))</f>
        <v/>
      </c>
      <c r="Z16" s="96"/>
      <c r="AA16" s="94" t="str">
        <f>IF($A16&lt;1,"",VLOOKUP($D16,Specifications!$A:$AX,15,FALSE))</f>
        <v/>
      </c>
      <c r="AB16" s="96"/>
      <c r="AC16" s="94" t="str">
        <f>IF($A16&lt;1,"",VLOOKUP($D16,Specifications!$A:$AX,16,FALSE))</f>
        <v/>
      </c>
      <c r="AD16" s="96"/>
      <c r="AE16" s="94" t="str">
        <f>IF($A16&lt;1,"",VLOOKUP($D16,Specifications!$A:$AX,17,FALSE))</f>
        <v/>
      </c>
      <c r="AF16" s="96"/>
      <c r="AG16" s="94" t="str">
        <f>IF($A16&lt;1,"",VLOOKUP($D16,Specifications!$A:$AX,18,FALSE))</f>
        <v/>
      </c>
      <c r="AH16" s="96"/>
      <c r="AI16" s="94" t="str">
        <f>IF($A16&lt;1,"",VLOOKUP($D16,Specifications!$A:$AX,19,FALSE))</f>
        <v/>
      </c>
      <c r="AJ16" s="96"/>
      <c r="AK16" s="94" t="str">
        <f>IF($A16&lt;1,"",VLOOKUP($D16,Specifications!$A:$AX,20,FALSE))</f>
        <v/>
      </c>
      <c r="AL16" s="96"/>
      <c r="AM16" s="94" t="str">
        <f>IF($A16&lt;1,"",VLOOKUP($D16,Specifications!$A:$AX,21,FALSE))</f>
        <v/>
      </c>
      <c r="AN16" s="96"/>
      <c r="AO16" s="94" t="str">
        <f>IF($A16&lt;1,"",VLOOKUP($D16,Specifications!$A:$AX,22,FALSE))</f>
        <v/>
      </c>
      <c r="AP16" s="96"/>
      <c r="AQ16" s="94" t="str">
        <f>IF($A16&lt;1,"",VLOOKUP($D16,Specifications!$A:$AX,23,FALSE))</f>
        <v/>
      </c>
      <c r="AR16" s="96"/>
      <c r="AS16" s="94" t="str">
        <f>IF($A16&lt;1,"",VLOOKUP($D16,Specifications!$A:$AX,24,FALSE))</f>
        <v/>
      </c>
      <c r="AT16" s="96"/>
      <c r="AU16" s="94" t="str">
        <f>IF($A16&lt;1,"",VLOOKUP($D16,Specifications!$A:$AX,25,FALSE))</f>
        <v/>
      </c>
      <c r="AV16" s="96"/>
      <c r="AW16" s="94" t="str">
        <f>IF($A16&lt;1,"",VLOOKUP($D16,Specifications!$A:$AX,26,FALSE))</f>
        <v/>
      </c>
      <c r="AX16" s="96"/>
      <c r="AY16" s="94" t="str">
        <f>IF($A16&lt;1,"",VLOOKUP($D16,Specifications!$A:$AX,27,FALSE))</f>
        <v/>
      </c>
      <c r="AZ16" s="96"/>
      <c r="BA16" s="94" t="str">
        <f>IF($A16&lt;1,"",VLOOKUP($D16,Specifications!$A:$AX,28,FALSE))</f>
        <v/>
      </c>
      <c r="BB16" s="96"/>
      <c r="BC16" s="94" t="str">
        <f>IF($A16&lt;1,"",VLOOKUP($D16,Specifications!$A:$AX,29,FALSE))</f>
        <v/>
      </c>
      <c r="BD16" s="96"/>
      <c r="BE16" s="94" t="str">
        <f>IF($A16&lt;1,"",VLOOKUP($D16,Specifications!$A:$AX,30,FALSE))</f>
        <v/>
      </c>
      <c r="BF16" s="96"/>
      <c r="BG16" s="94" t="str">
        <f>IF($A16&lt;1,"",VLOOKUP($D16,Specifications!$A:$AX,31,FALSE))</f>
        <v/>
      </c>
      <c r="BH16" s="96"/>
      <c r="BI16" s="94" t="str">
        <f>IF($A16&lt;1,"",VLOOKUP($D16,Specifications!$A:$AX,32,FALSE))</f>
        <v/>
      </c>
      <c r="BJ16" s="96"/>
      <c r="BK16" s="94" t="str">
        <f>IF($A16&lt;1,"",VLOOKUP($D16,Specifications!$A:$AX,33,FALSE))</f>
        <v/>
      </c>
      <c r="BL16" s="96"/>
      <c r="BM16" s="94" t="str">
        <f>IF($A16&lt;1,"",VLOOKUP($D16,Specifications!$A:$AX,34,FALSE))</f>
        <v/>
      </c>
      <c r="BN16" s="96"/>
      <c r="BO16" s="94" t="str">
        <f>IF($A16&lt;1,"",VLOOKUP($D16,Specifications!$A:$AX,35,FALSE))</f>
        <v/>
      </c>
      <c r="BP16" s="96"/>
      <c r="BQ16" s="94" t="str">
        <f>IF($A16&lt;1,"",VLOOKUP($D16,Specifications!$A:$AX,36,FALSE))</f>
        <v/>
      </c>
      <c r="BR16" s="96"/>
      <c r="BS16" s="94" t="str">
        <f>IF($A16&lt;1,"",VLOOKUP($D16,Specifications!$A:$AX,37,FALSE))</f>
        <v/>
      </c>
      <c r="BT16" s="96"/>
      <c r="BU16" s="94" t="str">
        <f>IF($A16&lt;1,"",VLOOKUP($D16,Specifications!$A:$AX,38,FALSE))</f>
        <v/>
      </c>
      <c r="BV16" s="96"/>
      <c r="BW16" s="94" t="str">
        <f>IF($A16&lt;1,"",VLOOKUP($D16,Specifications!$A:$AX,39,FALSE))</f>
        <v/>
      </c>
      <c r="BX16" s="96"/>
      <c r="BY16" s="94" t="str">
        <f>IF($A16&lt;1,"",VLOOKUP($D16,Specifications!$A:$AX,40,FALSE))</f>
        <v/>
      </c>
      <c r="BZ16" s="96"/>
      <c r="CA16" s="94" t="str">
        <f>IF($A16&lt;1,"",VLOOKUP($D16,Specifications!$A:$AX,41,FALSE))</f>
        <v/>
      </c>
      <c r="CB16" s="96"/>
      <c r="CC16" s="94" t="str">
        <f>IF($A16&lt;1,"",VLOOKUP($D16,Specifications!$A:$AX,42,FALSE))</f>
        <v/>
      </c>
      <c r="CD16" s="96"/>
      <c r="CE16" s="94" t="str">
        <f>IF($A16&lt;1,"",VLOOKUP($D16,Specifications!$A:$AX,43,FALSE))</f>
        <v/>
      </c>
      <c r="CF16" s="96"/>
      <c r="CG16" s="94" t="str">
        <f>IF($A16&lt;1,"",VLOOKUP($D16,Specifications!$A:$AX,44,FALSE))</f>
        <v/>
      </c>
      <c r="CH16" s="96"/>
      <c r="CI16" s="94" t="str">
        <f>IF($A16&lt;1,"",VLOOKUP($D16,Specifications!$A:$AX,45,FALSE))</f>
        <v/>
      </c>
      <c r="CJ16" s="96"/>
      <c r="CK16" s="94" t="str">
        <f>IF($A16&lt;1,"",VLOOKUP($D16,Specifications!$A:$AX,46,FALSE))</f>
        <v/>
      </c>
      <c r="CL16" s="96"/>
      <c r="CM16" s="94" t="str">
        <f>IF($A16&lt;1,"",VLOOKUP($D16,Specifications!$A:$AX,47,FALSE))</f>
        <v/>
      </c>
      <c r="CN16" s="96"/>
      <c r="CO16" s="94" t="str">
        <f>IF($A16&lt;1,"",VLOOKUP($D16,Specifications!$A:$AX,48,FALSE))</f>
        <v/>
      </c>
      <c r="CP16" s="96"/>
      <c r="CQ16" s="94" t="str">
        <f>IF($A16&lt;1,"",VLOOKUP($D16,Specifications!$A:$AX,49,FALSE))</f>
        <v/>
      </c>
      <c r="CR16" s="96"/>
      <c r="CS16" s="94" t="str">
        <f>IF($A16&lt;1,"",VLOOKUP($D16,Specifications!$A:$AX,50,FALSE))</f>
        <v/>
      </c>
      <c r="CT16" s="96"/>
    </row>
    <row r="17" spans="1:98">
      <c r="A17" s="94">
        <f>IF(ISBLANK('Asset Data'!C18),0,'Asset Data'!A18)</f>
        <v>0</v>
      </c>
      <c r="B17" s="94" t="str">
        <f>IF($A17&lt;1,"",VLOOKUP($A17,'Asset Data'!$A:$C,3,FALSE))</f>
        <v/>
      </c>
      <c r="C17" s="94" t="str">
        <f>IF(A17&lt;1,"",VLOOKUP(D17,Specifications!A:B,2,FALSE))</f>
        <v/>
      </c>
      <c r="D17" s="94" t="str">
        <f>IF(A17&lt;1,"",VLOOKUP(A17,'Asset Data'!A:W,23,FALSE))</f>
        <v/>
      </c>
      <c r="E17" s="94" t="str">
        <f>IF($A17&lt;1,"",VLOOKUP($D17,Specifications!$A:$AX,4,FALSE))</f>
        <v/>
      </c>
      <c r="F17" s="96"/>
      <c r="G17" s="94" t="str">
        <f>IF($A17&lt;1,"",VLOOKUP($D17,Specifications!$A:$AX,5,FALSE))</f>
        <v/>
      </c>
      <c r="H17" s="96"/>
      <c r="I17" s="94" t="str">
        <f>IF($A17&lt;1,"",VLOOKUP($D17,Specifications!$A:$AX,6,FALSE))</f>
        <v/>
      </c>
      <c r="J17" s="96"/>
      <c r="K17" s="94" t="str">
        <f>IF($A17&lt;1,"",VLOOKUP($D17,Specifications!$A:$AX,7,FALSE))</f>
        <v/>
      </c>
      <c r="L17" s="96"/>
      <c r="M17" s="94" t="str">
        <f>IF($A17&lt;1,"",VLOOKUP($D17,Specifications!$A:$AX,8,FALSE))</f>
        <v/>
      </c>
      <c r="N17" s="96"/>
      <c r="O17" s="94" t="str">
        <f>IF($A17&lt;1,"",VLOOKUP($D17,Specifications!$A:$AX,9,FALSE))</f>
        <v/>
      </c>
      <c r="P17" s="96"/>
      <c r="Q17" s="94" t="str">
        <f>IF($A17&lt;1,"",VLOOKUP($D17,Specifications!$A:$AX,10,FALSE))</f>
        <v/>
      </c>
      <c r="R17" s="96"/>
      <c r="S17" s="94" t="str">
        <f>IF($A17&lt;1,"",VLOOKUP($D17,Specifications!$A:$AX,11,FALSE))</f>
        <v/>
      </c>
      <c r="T17" s="96"/>
      <c r="U17" s="94" t="str">
        <f>IF($A17&lt;1,"",VLOOKUP($D17,Specifications!$A:$AX,12,FALSE))</f>
        <v/>
      </c>
      <c r="V17" s="96"/>
      <c r="W17" s="94" t="str">
        <f>IF($A17&lt;1,"",VLOOKUP($D17,Specifications!$A:$AX,13,FALSE))</f>
        <v/>
      </c>
      <c r="X17" s="96"/>
      <c r="Y17" s="94" t="str">
        <f>IF($A17&lt;1,"",VLOOKUP($D17,Specifications!$A:$AX,14,FALSE))</f>
        <v/>
      </c>
      <c r="Z17" s="96"/>
      <c r="AA17" s="94" t="str">
        <f>IF($A17&lt;1,"",VLOOKUP($D17,Specifications!$A:$AX,15,FALSE))</f>
        <v/>
      </c>
      <c r="AB17" s="96"/>
      <c r="AC17" s="94" t="str">
        <f>IF($A17&lt;1,"",VLOOKUP($D17,Specifications!$A:$AX,16,FALSE))</f>
        <v/>
      </c>
      <c r="AD17" s="96"/>
      <c r="AE17" s="94" t="str">
        <f>IF($A17&lt;1,"",VLOOKUP($D17,Specifications!$A:$AX,17,FALSE))</f>
        <v/>
      </c>
      <c r="AF17" s="96"/>
      <c r="AG17" s="94" t="str">
        <f>IF($A17&lt;1,"",VLOOKUP($D17,Specifications!$A:$AX,18,FALSE))</f>
        <v/>
      </c>
      <c r="AH17" s="96"/>
      <c r="AI17" s="94" t="str">
        <f>IF($A17&lt;1,"",VLOOKUP($D17,Specifications!$A:$AX,19,FALSE))</f>
        <v/>
      </c>
      <c r="AJ17" s="96"/>
      <c r="AK17" s="94" t="str">
        <f>IF($A17&lt;1,"",VLOOKUP($D17,Specifications!$A:$AX,20,FALSE))</f>
        <v/>
      </c>
      <c r="AL17" s="96"/>
      <c r="AM17" s="94" t="str">
        <f>IF($A17&lt;1,"",VLOOKUP($D17,Specifications!$A:$AX,21,FALSE))</f>
        <v/>
      </c>
      <c r="AN17" s="96"/>
      <c r="AO17" s="94" t="str">
        <f>IF($A17&lt;1,"",VLOOKUP($D17,Specifications!$A:$AX,22,FALSE))</f>
        <v/>
      </c>
      <c r="AP17" s="96"/>
      <c r="AQ17" s="94" t="str">
        <f>IF($A17&lt;1,"",VLOOKUP($D17,Specifications!$A:$AX,23,FALSE))</f>
        <v/>
      </c>
      <c r="AR17" s="96"/>
      <c r="AS17" s="94" t="str">
        <f>IF($A17&lt;1,"",VLOOKUP($D17,Specifications!$A:$AX,24,FALSE))</f>
        <v/>
      </c>
      <c r="AT17" s="96"/>
      <c r="AU17" s="94" t="str">
        <f>IF($A17&lt;1,"",VLOOKUP($D17,Specifications!$A:$AX,25,FALSE))</f>
        <v/>
      </c>
      <c r="AV17" s="96"/>
      <c r="AW17" s="94" t="str">
        <f>IF($A17&lt;1,"",VLOOKUP($D17,Specifications!$A:$AX,26,FALSE))</f>
        <v/>
      </c>
      <c r="AX17" s="96"/>
      <c r="AY17" s="94" t="str">
        <f>IF($A17&lt;1,"",VLOOKUP($D17,Specifications!$A:$AX,27,FALSE))</f>
        <v/>
      </c>
      <c r="AZ17" s="96"/>
      <c r="BA17" s="94" t="str">
        <f>IF($A17&lt;1,"",VLOOKUP($D17,Specifications!$A:$AX,28,FALSE))</f>
        <v/>
      </c>
      <c r="BB17" s="96"/>
      <c r="BC17" s="94" t="str">
        <f>IF($A17&lt;1,"",VLOOKUP($D17,Specifications!$A:$AX,29,FALSE))</f>
        <v/>
      </c>
      <c r="BD17" s="96"/>
      <c r="BE17" s="94" t="str">
        <f>IF($A17&lt;1,"",VLOOKUP($D17,Specifications!$A:$AX,30,FALSE))</f>
        <v/>
      </c>
      <c r="BF17" s="96"/>
      <c r="BG17" s="94" t="str">
        <f>IF($A17&lt;1,"",VLOOKUP($D17,Specifications!$A:$AX,31,FALSE))</f>
        <v/>
      </c>
      <c r="BH17" s="96"/>
      <c r="BI17" s="94" t="str">
        <f>IF($A17&lt;1,"",VLOOKUP($D17,Specifications!$A:$AX,32,FALSE))</f>
        <v/>
      </c>
      <c r="BJ17" s="96"/>
      <c r="BK17" s="94" t="str">
        <f>IF($A17&lt;1,"",VLOOKUP($D17,Specifications!$A:$AX,33,FALSE))</f>
        <v/>
      </c>
      <c r="BL17" s="96"/>
      <c r="BM17" s="94" t="str">
        <f>IF($A17&lt;1,"",VLOOKUP($D17,Specifications!$A:$AX,34,FALSE))</f>
        <v/>
      </c>
      <c r="BN17" s="96"/>
      <c r="BO17" s="94" t="str">
        <f>IF($A17&lt;1,"",VLOOKUP($D17,Specifications!$A:$AX,35,FALSE))</f>
        <v/>
      </c>
      <c r="BP17" s="96"/>
      <c r="BQ17" s="94" t="str">
        <f>IF($A17&lt;1,"",VLOOKUP($D17,Specifications!$A:$AX,36,FALSE))</f>
        <v/>
      </c>
      <c r="BR17" s="96"/>
      <c r="BS17" s="94" t="str">
        <f>IF($A17&lt;1,"",VLOOKUP($D17,Specifications!$A:$AX,37,FALSE))</f>
        <v/>
      </c>
      <c r="BT17" s="96"/>
      <c r="BU17" s="94" t="str">
        <f>IF($A17&lt;1,"",VLOOKUP($D17,Specifications!$A:$AX,38,FALSE))</f>
        <v/>
      </c>
      <c r="BV17" s="96"/>
      <c r="BW17" s="94" t="str">
        <f>IF($A17&lt;1,"",VLOOKUP($D17,Specifications!$A:$AX,39,FALSE))</f>
        <v/>
      </c>
      <c r="BX17" s="96"/>
      <c r="BY17" s="94" t="str">
        <f>IF($A17&lt;1,"",VLOOKUP($D17,Specifications!$A:$AX,40,FALSE))</f>
        <v/>
      </c>
      <c r="BZ17" s="96"/>
      <c r="CA17" s="94" t="str">
        <f>IF($A17&lt;1,"",VLOOKUP($D17,Specifications!$A:$AX,41,FALSE))</f>
        <v/>
      </c>
      <c r="CB17" s="96"/>
      <c r="CC17" s="94" t="str">
        <f>IF($A17&lt;1,"",VLOOKUP($D17,Specifications!$A:$AX,42,FALSE))</f>
        <v/>
      </c>
      <c r="CD17" s="96"/>
      <c r="CE17" s="94" t="str">
        <f>IF($A17&lt;1,"",VLOOKUP($D17,Specifications!$A:$AX,43,FALSE))</f>
        <v/>
      </c>
      <c r="CF17" s="96"/>
      <c r="CG17" s="94" t="str">
        <f>IF($A17&lt;1,"",VLOOKUP($D17,Specifications!$A:$AX,44,FALSE))</f>
        <v/>
      </c>
      <c r="CH17" s="96"/>
      <c r="CI17" s="94" t="str">
        <f>IF($A17&lt;1,"",VLOOKUP($D17,Specifications!$A:$AX,45,FALSE))</f>
        <v/>
      </c>
      <c r="CJ17" s="96"/>
      <c r="CK17" s="94" t="str">
        <f>IF($A17&lt;1,"",VLOOKUP($D17,Specifications!$A:$AX,46,FALSE))</f>
        <v/>
      </c>
      <c r="CL17" s="96"/>
      <c r="CM17" s="94" t="str">
        <f>IF($A17&lt;1,"",VLOOKUP($D17,Specifications!$A:$AX,47,FALSE))</f>
        <v/>
      </c>
      <c r="CN17" s="96"/>
      <c r="CO17" s="94" t="str">
        <f>IF($A17&lt;1,"",VLOOKUP($D17,Specifications!$A:$AX,48,FALSE))</f>
        <v/>
      </c>
      <c r="CP17" s="96"/>
      <c r="CQ17" s="94" t="str">
        <f>IF($A17&lt;1,"",VLOOKUP($D17,Specifications!$A:$AX,49,FALSE))</f>
        <v/>
      </c>
      <c r="CR17" s="96"/>
      <c r="CS17" s="94" t="str">
        <f>IF($A17&lt;1,"",VLOOKUP($D17,Specifications!$A:$AX,50,FALSE))</f>
        <v/>
      </c>
      <c r="CT17" s="96"/>
    </row>
    <row r="18" spans="1:98">
      <c r="A18" s="94">
        <f>IF(ISBLANK('Asset Data'!C19),0,'Asset Data'!A19)</f>
        <v>0</v>
      </c>
      <c r="B18" s="94" t="str">
        <f>IF($A18&lt;1,"",VLOOKUP($A18,'Asset Data'!$A:$C,3,FALSE))</f>
        <v/>
      </c>
      <c r="C18" s="94" t="str">
        <f>IF(A18&lt;1,"",VLOOKUP(D18,Specifications!A:B,2,FALSE))</f>
        <v/>
      </c>
      <c r="D18" s="94" t="str">
        <f>IF(A18&lt;1,"",VLOOKUP(A18,'Asset Data'!A:W,23,FALSE))</f>
        <v/>
      </c>
      <c r="E18" s="94" t="str">
        <f>IF($A18&lt;1,"",VLOOKUP($D18,Specifications!$A:$AX,4,FALSE))</f>
        <v/>
      </c>
      <c r="F18" s="96"/>
      <c r="G18" s="94" t="str">
        <f>IF($A18&lt;1,"",VLOOKUP($D18,Specifications!$A:$AX,5,FALSE))</f>
        <v/>
      </c>
      <c r="H18" s="96"/>
      <c r="I18" s="94" t="str">
        <f>IF($A18&lt;1,"",VLOOKUP($D18,Specifications!$A:$AX,6,FALSE))</f>
        <v/>
      </c>
      <c r="J18" s="96"/>
      <c r="K18" s="94" t="str">
        <f>IF($A18&lt;1,"",VLOOKUP($D18,Specifications!$A:$AX,7,FALSE))</f>
        <v/>
      </c>
      <c r="L18" s="96"/>
      <c r="M18" s="94" t="str">
        <f>IF($A18&lt;1,"",VLOOKUP($D18,Specifications!$A:$AX,8,FALSE))</f>
        <v/>
      </c>
      <c r="N18" s="96"/>
      <c r="O18" s="94" t="str">
        <f>IF($A18&lt;1,"",VLOOKUP($D18,Specifications!$A:$AX,9,FALSE))</f>
        <v/>
      </c>
      <c r="P18" s="96"/>
      <c r="Q18" s="94" t="str">
        <f>IF($A18&lt;1,"",VLOOKUP($D18,Specifications!$A:$AX,10,FALSE))</f>
        <v/>
      </c>
      <c r="R18" s="96"/>
      <c r="S18" s="94" t="str">
        <f>IF($A18&lt;1,"",VLOOKUP($D18,Specifications!$A:$AX,11,FALSE))</f>
        <v/>
      </c>
      <c r="T18" s="96"/>
      <c r="U18" s="94" t="str">
        <f>IF($A18&lt;1,"",VLOOKUP($D18,Specifications!$A:$AX,12,FALSE))</f>
        <v/>
      </c>
      <c r="V18" s="96"/>
      <c r="W18" s="94" t="str">
        <f>IF($A18&lt;1,"",VLOOKUP($D18,Specifications!$A:$AX,13,FALSE))</f>
        <v/>
      </c>
      <c r="X18" s="96"/>
      <c r="Y18" s="94" t="str">
        <f>IF($A18&lt;1,"",VLOOKUP($D18,Specifications!$A:$AX,14,FALSE))</f>
        <v/>
      </c>
      <c r="Z18" s="96"/>
      <c r="AA18" s="94" t="str">
        <f>IF($A18&lt;1,"",VLOOKUP($D18,Specifications!$A:$AX,15,FALSE))</f>
        <v/>
      </c>
      <c r="AB18" s="96"/>
      <c r="AC18" s="94" t="str">
        <f>IF($A18&lt;1,"",VLOOKUP($D18,Specifications!$A:$AX,16,FALSE))</f>
        <v/>
      </c>
      <c r="AD18" s="96"/>
      <c r="AE18" s="94" t="str">
        <f>IF($A18&lt;1,"",VLOOKUP($D18,Specifications!$A:$AX,17,FALSE))</f>
        <v/>
      </c>
      <c r="AF18" s="96"/>
      <c r="AG18" s="94" t="str">
        <f>IF($A18&lt;1,"",VLOOKUP($D18,Specifications!$A:$AX,18,FALSE))</f>
        <v/>
      </c>
      <c r="AH18" s="96"/>
      <c r="AI18" s="94" t="str">
        <f>IF($A18&lt;1,"",VLOOKUP($D18,Specifications!$A:$AX,19,FALSE))</f>
        <v/>
      </c>
      <c r="AJ18" s="96"/>
      <c r="AK18" s="94" t="str">
        <f>IF($A18&lt;1,"",VLOOKUP($D18,Specifications!$A:$AX,20,FALSE))</f>
        <v/>
      </c>
      <c r="AL18" s="96"/>
      <c r="AM18" s="94" t="str">
        <f>IF($A18&lt;1,"",VLOOKUP($D18,Specifications!$A:$AX,21,FALSE))</f>
        <v/>
      </c>
      <c r="AN18" s="96"/>
      <c r="AO18" s="94" t="str">
        <f>IF($A18&lt;1,"",VLOOKUP($D18,Specifications!$A:$AX,22,FALSE))</f>
        <v/>
      </c>
      <c r="AP18" s="96"/>
      <c r="AQ18" s="94" t="str">
        <f>IF($A18&lt;1,"",VLOOKUP($D18,Specifications!$A:$AX,23,FALSE))</f>
        <v/>
      </c>
      <c r="AR18" s="96"/>
      <c r="AS18" s="94" t="str">
        <f>IF($A18&lt;1,"",VLOOKUP($D18,Specifications!$A:$AX,24,FALSE))</f>
        <v/>
      </c>
      <c r="AT18" s="96"/>
      <c r="AU18" s="94" t="str">
        <f>IF($A18&lt;1,"",VLOOKUP($D18,Specifications!$A:$AX,25,FALSE))</f>
        <v/>
      </c>
      <c r="AV18" s="96"/>
      <c r="AW18" s="94" t="str">
        <f>IF($A18&lt;1,"",VLOOKUP($D18,Specifications!$A:$AX,26,FALSE))</f>
        <v/>
      </c>
      <c r="AX18" s="96"/>
      <c r="AY18" s="94" t="str">
        <f>IF($A18&lt;1,"",VLOOKUP($D18,Specifications!$A:$AX,27,FALSE))</f>
        <v/>
      </c>
      <c r="AZ18" s="96"/>
      <c r="BA18" s="94" t="str">
        <f>IF($A18&lt;1,"",VLOOKUP($D18,Specifications!$A:$AX,28,FALSE))</f>
        <v/>
      </c>
      <c r="BB18" s="96"/>
      <c r="BC18" s="94" t="str">
        <f>IF($A18&lt;1,"",VLOOKUP($D18,Specifications!$A:$AX,29,FALSE))</f>
        <v/>
      </c>
      <c r="BD18" s="96"/>
      <c r="BE18" s="94" t="str">
        <f>IF($A18&lt;1,"",VLOOKUP($D18,Specifications!$A:$AX,30,FALSE))</f>
        <v/>
      </c>
      <c r="BF18" s="96"/>
      <c r="BG18" s="94" t="str">
        <f>IF($A18&lt;1,"",VLOOKUP($D18,Specifications!$A:$AX,31,FALSE))</f>
        <v/>
      </c>
      <c r="BH18" s="96"/>
      <c r="BI18" s="94" t="str">
        <f>IF($A18&lt;1,"",VLOOKUP($D18,Specifications!$A:$AX,32,FALSE))</f>
        <v/>
      </c>
      <c r="BJ18" s="96"/>
      <c r="BK18" s="94" t="str">
        <f>IF($A18&lt;1,"",VLOOKUP($D18,Specifications!$A:$AX,33,FALSE))</f>
        <v/>
      </c>
      <c r="BL18" s="96"/>
      <c r="BM18" s="94" t="str">
        <f>IF($A18&lt;1,"",VLOOKUP($D18,Specifications!$A:$AX,34,FALSE))</f>
        <v/>
      </c>
      <c r="BN18" s="96"/>
      <c r="BO18" s="94" t="str">
        <f>IF($A18&lt;1,"",VLOOKUP($D18,Specifications!$A:$AX,35,FALSE))</f>
        <v/>
      </c>
      <c r="BP18" s="96"/>
      <c r="BQ18" s="94" t="str">
        <f>IF($A18&lt;1,"",VLOOKUP($D18,Specifications!$A:$AX,36,FALSE))</f>
        <v/>
      </c>
      <c r="BR18" s="96"/>
      <c r="BS18" s="94" t="str">
        <f>IF($A18&lt;1,"",VLOOKUP($D18,Specifications!$A:$AX,37,FALSE))</f>
        <v/>
      </c>
      <c r="BT18" s="96"/>
      <c r="BU18" s="94" t="str">
        <f>IF($A18&lt;1,"",VLOOKUP($D18,Specifications!$A:$AX,38,FALSE))</f>
        <v/>
      </c>
      <c r="BV18" s="96"/>
      <c r="BW18" s="94" t="str">
        <f>IF($A18&lt;1,"",VLOOKUP($D18,Specifications!$A:$AX,39,FALSE))</f>
        <v/>
      </c>
      <c r="BX18" s="96"/>
      <c r="BY18" s="94" t="str">
        <f>IF($A18&lt;1,"",VLOOKUP($D18,Specifications!$A:$AX,40,FALSE))</f>
        <v/>
      </c>
      <c r="BZ18" s="96"/>
      <c r="CA18" s="94" t="str">
        <f>IF($A18&lt;1,"",VLOOKUP($D18,Specifications!$A:$AX,41,FALSE))</f>
        <v/>
      </c>
      <c r="CB18" s="96"/>
      <c r="CC18" s="94" t="str">
        <f>IF($A18&lt;1,"",VLOOKUP($D18,Specifications!$A:$AX,42,FALSE))</f>
        <v/>
      </c>
      <c r="CD18" s="96"/>
      <c r="CE18" s="94" t="str">
        <f>IF($A18&lt;1,"",VLOOKUP($D18,Specifications!$A:$AX,43,FALSE))</f>
        <v/>
      </c>
      <c r="CF18" s="96"/>
      <c r="CG18" s="94" t="str">
        <f>IF($A18&lt;1,"",VLOOKUP($D18,Specifications!$A:$AX,44,FALSE))</f>
        <v/>
      </c>
      <c r="CH18" s="96"/>
      <c r="CI18" s="94" t="str">
        <f>IF($A18&lt;1,"",VLOOKUP($D18,Specifications!$A:$AX,45,FALSE))</f>
        <v/>
      </c>
      <c r="CJ18" s="96"/>
      <c r="CK18" s="94" t="str">
        <f>IF($A18&lt;1,"",VLOOKUP($D18,Specifications!$A:$AX,46,FALSE))</f>
        <v/>
      </c>
      <c r="CL18" s="96"/>
      <c r="CM18" s="94" t="str">
        <f>IF($A18&lt;1,"",VLOOKUP($D18,Specifications!$A:$AX,47,FALSE))</f>
        <v/>
      </c>
      <c r="CN18" s="96"/>
      <c r="CO18" s="94" t="str">
        <f>IF($A18&lt;1,"",VLOOKUP($D18,Specifications!$A:$AX,48,FALSE))</f>
        <v/>
      </c>
      <c r="CP18" s="96"/>
      <c r="CQ18" s="94" t="str">
        <f>IF($A18&lt;1,"",VLOOKUP($D18,Specifications!$A:$AX,49,FALSE))</f>
        <v/>
      </c>
      <c r="CR18" s="96"/>
      <c r="CS18" s="94" t="str">
        <f>IF($A18&lt;1,"",VLOOKUP($D18,Specifications!$A:$AX,50,FALSE))</f>
        <v/>
      </c>
      <c r="CT18" s="96"/>
    </row>
    <row r="19" spans="1:98">
      <c r="A19" s="94">
        <f>IF(ISBLANK('Asset Data'!C20),0,'Asset Data'!A20)</f>
        <v>0</v>
      </c>
      <c r="B19" s="94" t="str">
        <f>IF($A19&lt;1,"",VLOOKUP($A19,'Asset Data'!$A:$C,3,FALSE))</f>
        <v/>
      </c>
      <c r="C19" s="94" t="str">
        <f>IF(A19&lt;1,"",VLOOKUP(D19,Specifications!A:B,2,FALSE))</f>
        <v/>
      </c>
      <c r="D19" s="94" t="str">
        <f>IF(A19&lt;1,"",VLOOKUP(A19,'Asset Data'!A:W,23,FALSE))</f>
        <v/>
      </c>
      <c r="E19" s="94" t="str">
        <f>IF($A19&lt;1,"",VLOOKUP($D19,Specifications!$A:$AX,4,FALSE))</f>
        <v/>
      </c>
      <c r="F19" s="96"/>
      <c r="G19" s="94" t="str">
        <f>IF($A19&lt;1,"",VLOOKUP($D19,Specifications!$A:$AX,5,FALSE))</f>
        <v/>
      </c>
      <c r="H19" s="96"/>
      <c r="I19" s="94" t="str">
        <f>IF($A19&lt;1,"",VLOOKUP($D19,Specifications!$A:$AX,6,FALSE))</f>
        <v/>
      </c>
      <c r="J19" s="96"/>
      <c r="K19" s="94" t="str">
        <f>IF($A19&lt;1,"",VLOOKUP($D19,Specifications!$A:$AX,7,FALSE))</f>
        <v/>
      </c>
      <c r="L19" s="96"/>
      <c r="M19" s="94" t="str">
        <f>IF($A19&lt;1,"",VLOOKUP($D19,Specifications!$A:$AX,8,FALSE))</f>
        <v/>
      </c>
      <c r="N19" s="96"/>
      <c r="O19" s="94" t="str">
        <f>IF($A19&lt;1,"",VLOOKUP($D19,Specifications!$A:$AX,9,FALSE))</f>
        <v/>
      </c>
      <c r="P19" s="96"/>
      <c r="Q19" s="94" t="str">
        <f>IF($A19&lt;1,"",VLOOKUP($D19,Specifications!$A:$AX,10,FALSE))</f>
        <v/>
      </c>
      <c r="R19" s="96"/>
      <c r="S19" s="94" t="str">
        <f>IF($A19&lt;1,"",VLOOKUP($D19,Specifications!$A:$AX,11,FALSE))</f>
        <v/>
      </c>
      <c r="T19" s="96"/>
      <c r="U19" s="94" t="str">
        <f>IF($A19&lt;1,"",VLOOKUP($D19,Specifications!$A:$AX,12,FALSE))</f>
        <v/>
      </c>
      <c r="V19" s="96"/>
      <c r="W19" s="94" t="str">
        <f>IF($A19&lt;1,"",VLOOKUP($D19,Specifications!$A:$AX,13,FALSE))</f>
        <v/>
      </c>
      <c r="X19" s="96"/>
      <c r="Y19" s="94" t="str">
        <f>IF($A19&lt;1,"",VLOOKUP($D19,Specifications!$A:$AX,14,FALSE))</f>
        <v/>
      </c>
      <c r="Z19" s="96"/>
      <c r="AA19" s="94" t="str">
        <f>IF($A19&lt;1,"",VLOOKUP($D19,Specifications!$A:$AX,15,FALSE))</f>
        <v/>
      </c>
      <c r="AB19" s="96"/>
      <c r="AC19" s="94" t="str">
        <f>IF($A19&lt;1,"",VLOOKUP($D19,Specifications!$A:$AX,16,FALSE))</f>
        <v/>
      </c>
      <c r="AD19" s="96"/>
      <c r="AE19" s="94" t="str">
        <f>IF($A19&lt;1,"",VLOOKUP($D19,Specifications!$A:$AX,17,FALSE))</f>
        <v/>
      </c>
      <c r="AF19" s="96"/>
      <c r="AG19" s="94" t="str">
        <f>IF($A19&lt;1,"",VLOOKUP($D19,Specifications!$A:$AX,18,FALSE))</f>
        <v/>
      </c>
      <c r="AH19" s="96"/>
      <c r="AI19" s="94" t="str">
        <f>IF($A19&lt;1,"",VLOOKUP($D19,Specifications!$A:$AX,19,FALSE))</f>
        <v/>
      </c>
      <c r="AJ19" s="96"/>
      <c r="AK19" s="94" t="str">
        <f>IF($A19&lt;1,"",VLOOKUP($D19,Specifications!$A:$AX,20,FALSE))</f>
        <v/>
      </c>
      <c r="AL19" s="96"/>
      <c r="AM19" s="94" t="str">
        <f>IF($A19&lt;1,"",VLOOKUP($D19,Specifications!$A:$AX,21,FALSE))</f>
        <v/>
      </c>
      <c r="AN19" s="96"/>
      <c r="AO19" s="94" t="str">
        <f>IF($A19&lt;1,"",VLOOKUP($D19,Specifications!$A:$AX,22,FALSE))</f>
        <v/>
      </c>
      <c r="AP19" s="96"/>
      <c r="AQ19" s="94" t="str">
        <f>IF($A19&lt;1,"",VLOOKUP($D19,Specifications!$A:$AX,23,FALSE))</f>
        <v/>
      </c>
      <c r="AR19" s="96"/>
      <c r="AS19" s="94" t="str">
        <f>IF($A19&lt;1,"",VLOOKUP($D19,Specifications!$A:$AX,24,FALSE))</f>
        <v/>
      </c>
      <c r="AT19" s="96"/>
      <c r="AU19" s="94" t="str">
        <f>IF($A19&lt;1,"",VLOOKUP($D19,Specifications!$A:$AX,25,FALSE))</f>
        <v/>
      </c>
      <c r="AV19" s="96"/>
      <c r="AW19" s="94" t="str">
        <f>IF($A19&lt;1,"",VLOOKUP($D19,Specifications!$A:$AX,26,FALSE))</f>
        <v/>
      </c>
      <c r="AX19" s="96"/>
      <c r="AY19" s="94" t="str">
        <f>IF($A19&lt;1,"",VLOOKUP($D19,Specifications!$A:$AX,27,FALSE))</f>
        <v/>
      </c>
      <c r="AZ19" s="96"/>
      <c r="BA19" s="94" t="str">
        <f>IF($A19&lt;1,"",VLOOKUP($D19,Specifications!$A:$AX,28,FALSE))</f>
        <v/>
      </c>
      <c r="BB19" s="96"/>
      <c r="BC19" s="94" t="str">
        <f>IF($A19&lt;1,"",VLOOKUP($D19,Specifications!$A:$AX,29,FALSE))</f>
        <v/>
      </c>
      <c r="BD19" s="96"/>
      <c r="BE19" s="94" t="str">
        <f>IF($A19&lt;1,"",VLOOKUP($D19,Specifications!$A:$AX,30,FALSE))</f>
        <v/>
      </c>
      <c r="BF19" s="96"/>
      <c r="BG19" s="94" t="str">
        <f>IF($A19&lt;1,"",VLOOKUP($D19,Specifications!$A:$AX,31,FALSE))</f>
        <v/>
      </c>
      <c r="BH19" s="96"/>
      <c r="BI19" s="94" t="str">
        <f>IF($A19&lt;1,"",VLOOKUP($D19,Specifications!$A:$AX,32,FALSE))</f>
        <v/>
      </c>
      <c r="BJ19" s="96"/>
      <c r="BK19" s="94" t="str">
        <f>IF($A19&lt;1,"",VLOOKUP($D19,Specifications!$A:$AX,33,FALSE))</f>
        <v/>
      </c>
      <c r="BL19" s="96"/>
      <c r="BM19" s="94" t="str">
        <f>IF($A19&lt;1,"",VLOOKUP($D19,Specifications!$A:$AX,34,FALSE))</f>
        <v/>
      </c>
      <c r="BN19" s="96"/>
      <c r="BO19" s="94" t="str">
        <f>IF($A19&lt;1,"",VLOOKUP($D19,Specifications!$A:$AX,35,FALSE))</f>
        <v/>
      </c>
      <c r="BP19" s="96"/>
      <c r="BQ19" s="94" t="str">
        <f>IF($A19&lt;1,"",VLOOKUP($D19,Specifications!$A:$AX,36,FALSE))</f>
        <v/>
      </c>
      <c r="BR19" s="96"/>
      <c r="BS19" s="94" t="str">
        <f>IF($A19&lt;1,"",VLOOKUP($D19,Specifications!$A:$AX,37,FALSE))</f>
        <v/>
      </c>
      <c r="BT19" s="96"/>
      <c r="BU19" s="94" t="str">
        <f>IF($A19&lt;1,"",VLOOKUP($D19,Specifications!$A:$AX,38,FALSE))</f>
        <v/>
      </c>
      <c r="BV19" s="96"/>
      <c r="BW19" s="94" t="str">
        <f>IF($A19&lt;1,"",VLOOKUP($D19,Specifications!$A:$AX,39,FALSE))</f>
        <v/>
      </c>
      <c r="BX19" s="96"/>
      <c r="BY19" s="94" t="str">
        <f>IF($A19&lt;1,"",VLOOKUP($D19,Specifications!$A:$AX,40,FALSE))</f>
        <v/>
      </c>
      <c r="BZ19" s="96"/>
      <c r="CA19" s="94" t="str">
        <f>IF($A19&lt;1,"",VLOOKUP($D19,Specifications!$A:$AX,41,FALSE))</f>
        <v/>
      </c>
      <c r="CB19" s="96"/>
      <c r="CC19" s="94" t="str">
        <f>IF($A19&lt;1,"",VLOOKUP($D19,Specifications!$A:$AX,42,FALSE))</f>
        <v/>
      </c>
      <c r="CD19" s="96"/>
      <c r="CE19" s="94" t="str">
        <f>IF($A19&lt;1,"",VLOOKUP($D19,Specifications!$A:$AX,43,FALSE))</f>
        <v/>
      </c>
      <c r="CF19" s="96"/>
      <c r="CG19" s="94" t="str">
        <f>IF($A19&lt;1,"",VLOOKUP($D19,Specifications!$A:$AX,44,FALSE))</f>
        <v/>
      </c>
      <c r="CH19" s="96"/>
      <c r="CI19" s="94" t="str">
        <f>IF($A19&lt;1,"",VLOOKUP($D19,Specifications!$A:$AX,45,FALSE))</f>
        <v/>
      </c>
      <c r="CJ19" s="96"/>
      <c r="CK19" s="94" t="str">
        <f>IF($A19&lt;1,"",VLOOKUP($D19,Specifications!$A:$AX,46,FALSE))</f>
        <v/>
      </c>
      <c r="CL19" s="96"/>
      <c r="CM19" s="94" t="str">
        <f>IF($A19&lt;1,"",VLOOKUP($D19,Specifications!$A:$AX,47,FALSE))</f>
        <v/>
      </c>
      <c r="CN19" s="96"/>
      <c r="CO19" s="94" t="str">
        <f>IF($A19&lt;1,"",VLOOKUP($D19,Specifications!$A:$AX,48,FALSE))</f>
        <v/>
      </c>
      <c r="CP19" s="96"/>
      <c r="CQ19" s="94" t="str">
        <f>IF($A19&lt;1,"",VLOOKUP($D19,Specifications!$A:$AX,49,FALSE))</f>
        <v/>
      </c>
      <c r="CR19" s="96"/>
      <c r="CS19" s="94" t="str">
        <f>IF($A19&lt;1,"",VLOOKUP($D19,Specifications!$A:$AX,50,FALSE))</f>
        <v/>
      </c>
      <c r="CT19" s="96"/>
    </row>
    <row r="20" spans="1:98">
      <c r="A20" s="94">
        <f>IF(ISBLANK('Asset Data'!C21),0,'Asset Data'!A21)</f>
        <v>0</v>
      </c>
      <c r="B20" s="94" t="str">
        <f>IF($A20&lt;1,"",VLOOKUP($A20,'Asset Data'!$A:$C,3,FALSE))</f>
        <v/>
      </c>
      <c r="C20" s="94" t="str">
        <f>IF(A20&lt;1,"",VLOOKUP(D20,Specifications!A:B,2,FALSE))</f>
        <v/>
      </c>
      <c r="D20" s="94" t="str">
        <f>IF(A20&lt;1,"",VLOOKUP(A20,'Asset Data'!A:W,23,FALSE))</f>
        <v/>
      </c>
      <c r="E20" s="94" t="str">
        <f>IF($A20&lt;1,"",VLOOKUP($D20,Specifications!$A:$AX,4,FALSE))</f>
        <v/>
      </c>
      <c r="F20" s="96"/>
      <c r="G20" s="94" t="str">
        <f>IF($A20&lt;1,"",VLOOKUP($D20,Specifications!$A:$AX,5,FALSE))</f>
        <v/>
      </c>
      <c r="H20" s="96"/>
      <c r="I20" s="94" t="str">
        <f>IF($A20&lt;1,"",VLOOKUP($D20,Specifications!$A:$AX,6,FALSE))</f>
        <v/>
      </c>
      <c r="J20" s="96"/>
      <c r="K20" s="94" t="str">
        <f>IF($A20&lt;1,"",VLOOKUP($D20,Specifications!$A:$AX,7,FALSE))</f>
        <v/>
      </c>
      <c r="L20" s="96"/>
      <c r="M20" s="94" t="str">
        <f>IF($A20&lt;1,"",VLOOKUP($D20,Specifications!$A:$AX,8,FALSE))</f>
        <v/>
      </c>
      <c r="N20" s="96"/>
      <c r="O20" s="94" t="str">
        <f>IF($A20&lt;1,"",VLOOKUP($D20,Specifications!$A:$AX,9,FALSE))</f>
        <v/>
      </c>
      <c r="P20" s="96"/>
      <c r="Q20" s="94" t="str">
        <f>IF($A20&lt;1,"",VLOOKUP($D20,Specifications!$A:$AX,10,FALSE))</f>
        <v/>
      </c>
      <c r="R20" s="96"/>
      <c r="S20" s="94" t="str">
        <f>IF($A20&lt;1,"",VLOOKUP($D20,Specifications!$A:$AX,11,FALSE))</f>
        <v/>
      </c>
      <c r="T20" s="96"/>
      <c r="U20" s="94" t="str">
        <f>IF($A20&lt;1,"",VLOOKUP($D20,Specifications!$A:$AX,12,FALSE))</f>
        <v/>
      </c>
      <c r="V20" s="96"/>
      <c r="W20" s="94" t="str">
        <f>IF($A20&lt;1,"",VLOOKUP($D20,Specifications!$A:$AX,13,FALSE))</f>
        <v/>
      </c>
      <c r="X20" s="96"/>
      <c r="Y20" s="94" t="str">
        <f>IF($A20&lt;1,"",VLOOKUP($D20,Specifications!$A:$AX,14,FALSE))</f>
        <v/>
      </c>
      <c r="Z20" s="96"/>
      <c r="AA20" s="94" t="str">
        <f>IF($A20&lt;1,"",VLOOKUP($D20,Specifications!$A:$AX,15,FALSE))</f>
        <v/>
      </c>
      <c r="AB20" s="96"/>
      <c r="AC20" s="94" t="str">
        <f>IF($A20&lt;1,"",VLOOKUP($D20,Specifications!$A:$AX,16,FALSE))</f>
        <v/>
      </c>
      <c r="AD20" s="96"/>
      <c r="AE20" s="94" t="str">
        <f>IF($A20&lt;1,"",VLOOKUP($D20,Specifications!$A:$AX,17,FALSE))</f>
        <v/>
      </c>
      <c r="AF20" s="96"/>
      <c r="AG20" s="94" t="str">
        <f>IF($A20&lt;1,"",VLOOKUP($D20,Specifications!$A:$AX,18,FALSE))</f>
        <v/>
      </c>
      <c r="AH20" s="96"/>
      <c r="AI20" s="94" t="str">
        <f>IF($A20&lt;1,"",VLOOKUP($D20,Specifications!$A:$AX,19,FALSE))</f>
        <v/>
      </c>
      <c r="AJ20" s="96"/>
      <c r="AK20" s="94" t="str">
        <f>IF($A20&lt;1,"",VLOOKUP($D20,Specifications!$A:$AX,20,FALSE))</f>
        <v/>
      </c>
      <c r="AL20" s="96"/>
      <c r="AM20" s="94" t="str">
        <f>IF($A20&lt;1,"",VLOOKUP($D20,Specifications!$A:$AX,21,FALSE))</f>
        <v/>
      </c>
      <c r="AN20" s="96"/>
      <c r="AO20" s="94" t="str">
        <f>IF($A20&lt;1,"",VLOOKUP($D20,Specifications!$A:$AX,22,FALSE))</f>
        <v/>
      </c>
      <c r="AP20" s="96"/>
      <c r="AQ20" s="94" t="str">
        <f>IF($A20&lt;1,"",VLOOKUP($D20,Specifications!$A:$AX,23,FALSE))</f>
        <v/>
      </c>
      <c r="AR20" s="96"/>
      <c r="AS20" s="94" t="str">
        <f>IF($A20&lt;1,"",VLOOKUP($D20,Specifications!$A:$AX,24,FALSE))</f>
        <v/>
      </c>
      <c r="AT20" s="96"/>
      <c r="AU20" s="94" t="str">
        <f>IF($A20&lt;1,"",VLOOKUP($D20,Specifications!$A:$AX,25,FALSE))</f>
        <v/>
      </c>
      <c r="AV20" s="96"/>
      <c r="AW20" s="94" t="str">
        <f>IF($A20&lt;1,"",VLOOKUP($D20,Specifications!$A:$AX,26,FALSE))</f>
        <v/>
      </c>
      <c r="AX20" s="96"/>
      <c r="AY20" s="94" t="str">
        <f>IF($A20&lt;1,"",VLOOKUP($D20,Specifications!$A:$AX,27,FALSE))</f>
        <v/>
      </c>
      <c r="AZ20" s="96"/>
      <c r="BA20" s="94" t="str">
        <f>IF($A20&lt;1,"",VLOOKUP($D20,Specifications!$A:$AX,28,FALSE))</f>
        <v/>
      </c>
      <c r="BB20" s="96"/>
      <c r="BC20" s="94" t="str">
        <f>IF($A20&lt;1,"",VLOOKUP($D20,Specifications!$A:$AX,29,FALSE))</f>
        <v/>
      </c>
      <c r="BD20" s="96"/>
      <c r="BE20" s="94" t="str">
        <f>IF($A20&lt;1,"",VLOOKUP($D20,Specifications!$A:$AX,30,FALSE))</f>
        <v/>
      </c>
      <c r="BF20" s="96"/>
      <c r="BG20" s="94" t="str">
        <f>IF($A20&lt;1,"",VLOOKUP($D20,Specifications!$A:$AX,31,FALSE))</f>
        <v/>
      </c>
      <c r="BH20" s="96"/>
      <c r="BI20" s="94" t="str">
        <f>IF($A20&lt;1,"",VLOOKUP($D20,Specifications!$A:$AX,32,FALSE))</f>
        <v/>
      </c>
      <c r="BJ20" s="96"/>
      <c r="BK20" s="94" t="str">
        <f>IF($A20&lt;1,"",VLOOKUP($D20,Specifications!$A:$AX,33,FALSE))</f>
        <v/>
      </c>
      <c r="BL20" s="96"/>
      <c r="BM20" s="94" t="str">
        <f>IF($A20&lt;1,"",VLOOKUP($D20,Specifications!$A:$AX,34,FALSE))</f>
        <v/>
      </c>
      <c r="BN20" s="96"/>
      <c r="BO20" s="94" t="str">
        <f>IF($A20&lt;1,"",VLOOKUP($D20,Specifications!$A:$AX,35,FALSE))</f>
        <v/>
      </c>
      <c r="BP20" s="96"/>
      <c r="BQ20" s="94" t="str">
        <f>IF($A20&lt;1,"",VLOOKUP($D20,Specifications!$A:$AX,36,FALSE))</f>
        <v/>
      </c>
      <c r="BR20" s="96"/>
      <c r="BS20" s="94" t="str">
        <f>IF($A20&lt;1,"",VLOOKUP($D20,Specifications!$A:$AX,37,FALSE))</f>
        <v/>
      </c>
      <c r="BT20" s="96"/>
      <c r="BU20" s="94" t="str">
        <f>IF($A20&lt;1,"",VLOOKUP($D20,Specifications!$A:$AX,38,FALSE))</f>
        <v/>
      </c>
      <c r="BV20" s="96"/>
      <c r="BW20" s="94" t="str">
        <f>IF($A20&lt;1,"",VLOOKUP($D20,Specifications!$A:$AX,39,FALSE))</f>
        <v/>
      </c>
      <c r="BX20" s="96"/>
      <c r="BY20" s="94" t="str">
        <f>IF($A20&lt;1,"",VLOOKUP($D20,Specifications!$A:$AX,40,FALSE))</f>
        <v/>
      </c>
      <c r="BZ20" s="96"/>
      <c r="CA20" s="94" t="str">
        <f>IF($A20&lt;1,"",VLOOKUP($D20,Specifications!$A:$AX,41,FALSE))</f>
        <v/>
      </c>
      <c r="CB20" s="96"/>
      <c r="CC20" s="94" t="str">
        <f>IF($A20&lt;1,"",VLOOKUP($D20,Specifications!$A:$AX,42,FALSE))</f>
        <v/>
      </c>
      <c r="CD20" s="96"/>
      <c r="CE20" s="94" t="str">
        <f>IF($A20&lt;1,"",VLOOKUP($D20,Specifications!$A:$AX,43,FALSE))</f>
        <v/>
      </c>
      <c r="CF20" s="96"/>
      <c r="CG20" s="94" t="str">
        <f>IF($A20&lt;1,"",VLOOKUP($D20,Specifications!$A:$AX,44,FALSE))</f>
        <v/>
      </c>
      <c r="CH20" s="96"/>
      <c r="CI20" s="94" t="str">
        <f>IF($A20&lt;1,"",VLOOKUP($D20,Specifications!$A:$AX,45,FALSE))</f>
        <v/>
      </c>
      <c r="CJ20" s="96"/>
      <c r="CK20" s="94" t="str">
        <f>IF($A20&lt;1,"",VLOOKUP($D20,Specifications!$A:$AX,46,FALSE))</f>
        <v/>
      </c>
      <c r="CL20" s="96"/>
      <c r="CM20" s="94" t="str">
        <f>IF($A20&lt;1,"",VLOOKUP($D20,Specifications!$A:$AX,47,FALSE))</f>
        <v/>
      </c>
      <c r="CN20" s="96"/>
      <c r="CO20" s="94" t="str">
        <f>IF($A20&lt;1,"",VLOOKUP($D20,Specifications!$A:$AX,48,FALSE))</f>
        <v/>
      </c>
      <c r="CP20" s="96"/>
      <c r="CQ20" s="94" t="str">
        <f>IF($A20&lt;1,"",VLOOKUP($D20,Specifications!$A:$AX,49,FALSE))</f>
        <v/>
      </c>
      <c r="CR20" s="96"/>
      <c r="CS20" s="94" t="str">
        <f>IF($A20&lt;1,"",VLOOKUP($D20,Specifications!$A:$AX,50,FALSE))</f>
        <v/>
      </c>
      <c r="CT20" s="96"/>
    </row>
    <row r="21" spans="1:98">
      <c r="A21" s="94">
        <f>IF(ISBLANK('Asset Data'!C22),0,'Asset Data'!A22)</f>
        <v>0</v>
      </c>
      <c r="B21" s="94" t="str">
        <f>IF($A21&lt;1,"",VLOOKUP($A21,'Asset Data'!$A:$C,3,FALSE))</f>
        <v/>
      </c>
      <c r="C21" s="94" t="str">
        <f>IF(A21&lt;1,"",VLOOKUP(D21,Specifications!A:B,2,FALSE))</f>
        <v/>
      </c>
      <c r="D21" s="94" t="str">
        <f>IF(A21&lt;1,"",VLOOKUP(A21,'Asset Data'!A:W,23,FALSE))</f>
        <v/>
      </c>
      <c r="E21" s="94" t="str">
        <f>IF($A21&lt;1,"",VLOOKUP($D21,Specifications!$A:$AX,4,FALSE))</f>
        <v/>
      </c>
      <c r="F21" s="96"/>
      <c r="G21" s="94" t="str">
        <f>IF($A21&lt;1,"",VLOOKUP($D21,Specifications!$A:$AX,5,FALSE))</f>
        <v/>
      </c>
      <c r="H21" s="96"/>
      <c r="I21" s="94" t="str">
        <f>IF($A21&lt;1,"",VLOOKUP($D21,Specifications!$A:$AX,6,FALSE))</f>
        <v/>
      </c>
      <c r="J21" s="96"/>
      <c r="K21" s="94" t="str">
        <f>IF($A21&lt;1,"",VLOOKUP($D21,Specifications!$A:$AX,7,FALSE))</f>
        <v/>
      </c>
      <c r="L21" s="96"/>
      <c r="M21" s="94" t="str">
        <f>IF($A21&lt;1,"",VLOOKUP($D21,Specifications!$A:$AX,8,FALSE))</f>
        <v/>
      </c>
      <c r="N21" s="96"/>
      <c r="O21" s="94" t="str">
        <f>IF($A21&lt;1,"",VLOOKUP($D21,Specifications!$A:$AX,9,FALSE))</f>
        <v/>
      </c>
      <c r="P21" s="96"/>
      <c r="Q21" s="94" t="str">
        <f>IF($A21&lt;1,"",VLOOKUP($D21,Specifications!$A:$AX,10,FALSE))</f>
        <v/>
      </c>
      <c r="R21" s="96"/>
      <c r="S21" s="94" t="str">
        <f>IF($A21&lt;1,"",VLOOKUP($D21,Specifications!$A:$AX,11,FALSE))</f>
        <v/>
      </c>
      <c r="T21" s="96"/>
      <c r="U21" s="94" t="str">
        <f>IF($A21&lt;1,"",VLOOKUP($D21,Specifications!$A:$AX,12,FALSE))</f>
        <v/>
      </c>
      <c r="V21" s="96"/>
      <c r="W21" s="94" t="str">
        <f>IF($A21&lt;1,"",VLOOKUP($D21,Specifications!$A:$AX,13,FALSE))</f>
        <v/>
      </c>
      <c r="X21" s="96"/>
      <c r="Y21" s="94" t="str">
        <f>IF($A21&lt;1,"",VLOOKUP($D21,Specifications!$A:$AX,14,FALSE))</f>
        <v/>
      </c>
      <c r="Z21" s="96"/>
      <c r="AA21" s="94" t="str">
        <f>IF($A21&lt;1,"",VLOOKUP($D21,Specifications!$A:$AX,15,FALSE))</f>
        <v/>
      </c>
      <c r="AB21" s="96"/>
      <c r="AC21" s="94" t="str">
        <f>IF($A21&lt;1,"",VLOOKUP($D21,Specifications!$A:$AX,16,FALSE))</f>
        <v/>
      </c>
      <c r="AD21" s="96"/>
      <c r="AE21" s="94" t="str">
        <f>IF($A21&lt;1,"",VLOOKUP($D21,Specifications!$A:$AX,17,FALSE))</f>
        <v/>
      </c>
      <c r="AF21" s="96"/>
      <c r="AG21" s="94" t="str">
        <f>IF($A21&lt;1,"",VLOOKUP($D21,Specifications!$A:$AX,18,FALSE))</f>
        <v/>
      </c>
      <c r="AH21" s="96"/>
      <c r="AI21" s="94" t="str">
        <f>IF($A21&lt;1,"",VLOOKUP($D21,Specifications!$A:$AX,19,FALSE))</f>
        <v/>
      </c>
      <c r="AJ21" s="96"/>
      <c r="AK21" s="94" t="str">
        <f>IF($A21&lt;1,"",VLOOKUP($D21,Specifications!$A:$AX,20,FALSE))</f>
        <v/>
      </c>
      <c r="AL21" s="96"/>
      <c r="AM21" s="94" t="str">
        <f>IF($A21&lt;1,"",VLOOKUP($D21,Specifications!$A:$AX,21,FALSE))</f>
        <v/>
      </c>
      <c r="AN21" s="96"/>
      <c r="AO21" s="94" t="str">
        <f>IF($A21&lt;1,"",VLOOKUP($D21,Specifications!$A:$AX,22,FALSE))</f>
        <v/>
      </c>
      <c r="AP21" s="96"/>
      <c r="AQ21" s="94" t="str">
        <f>IF($A21&lt;1,"",VLOOKUP($D21,Specifications!$A:$AX,23,FALSE))</f>
        <v/>
      </c>
      <c r="AR21" s="96"/>
      <c r="AS21" s="94" t="str">
        <f>IF($A21&lt;1,"",VLOOKUP($D21,Specifications!$A:$AX,24,FALSE))</f>
        <v/>
      </c>
      <c r="AT21" s="96"/>
      <c r="AU21" s="94" t="str">
        <f>IF($A21&lt;1,"",VLOOKUP($D21,Specifications!$A:$AX,25,FALSE))</f>
        <v/>
      </c>
      <c r="AV21" s="96"/>
      <c r="AW21" s="94" t="str">
        <f>IF($A21&lt;1,"",VLOOKUP($D21,Specifications!$A:$AX,26,FALSE))</f>
        <v/>
      </c>
      <c r="AX21" s="96"/>
      <c r="AY21" s="94" t="str">
        <f>IF($A21&lt;1,"",VLOOKUP($D21,Specifications!$A:$AX,27,FALSE))</f>
        <v/>
      </c>
      <c r="AZ21" s="96"/>
      <c r="BA21" s="94" t="str">
        <f>IF($A21&lt;1,"",VLOOKUP($D21,Specifications!$A:$AX,28,FALSE))</f>
        <v/>
      </c>
      <c r="BB21" s="96"/>
      <c r="BC21" s="94" t="str">
        <f>IF($A21&lt;1,"",VLOOKUP($D21,Specifications!$A:$AX,29,FALSE))</f>
        <v/>
      </c>
      <c r="BD21" s="96"/>
      <c r="BE21" s="94" t="str">
        <f>IF($A21&lt;1,"",VLOOKUP($D21,Specifications!$A:$AX,30,FALSE))</f>
        <v/>
      </c>
      <c r="BF21" s="96"/>
      <c r="BG21" s="94" t="str">
        <f>IF($A21&lt;1,"",VLOOKUP($D21,Specifications!$A:$AX,31,FALSE))</f>
        <v/>
      </c>
      <c r="BH21" s="96"/>
      <c r="BI21" s="94" t="str">
        <f>IF($A21&lt;1,"",VLOOKUP($D21,Specifications!$A:$AX,32,FALSE))</f>
        <v/>
      </c>
      <c r="BJ21" s="96"/>
      <c r="BK21" s="94" t="str">
        <f>IF($A21&lt;1,"",VLOOKUP($D21,Specifications!$A:$AX,33,FALSE))</f>
        <v/>
      </c>
      <c r="BL21" s="96"/>
      <c r="BM21" s="94" t="str">
        <f>IF($A21&lt;1,"",VLOOKUP($D21,Specifications!$A:$AX,34,FALSE))</f>
        <v/>
      </c>
      <c r="BN21" s="96"/>
      <c r="BO21" s="94" t="str">
        <f>IF($A21&lt;1,"",VLOOKUP($D21,Specifications!$A:$AX,35,FALSE))</f>
        <v/>
      </c>
      <c r="BP21" s="96"/>
      <c r="BQ21" s="94" t="str">
        <f>IF($A21&lt;1,"",VLOOKUP($D21,Specifications!$A:$AX,36,FALSE))</f>
        <v/>
      </c>
      <c r="BR21" s="96"/>
      <c r="BS21" s="94" t="str">
        <f>IF($A21&lt;1,"",VLOOKUP($D21,Specifications!$A:$AX,37,FALSE))</f>
        <v/>
      </c>
      <c r="BT21" s="96"/>
      <c r="BU21" s="94" t="str">
        <f>IF($A21&lt;1,"",VLOOKUP($D21,Specifications!$A:$AX,38,FALSE))</f>
        <v/>
      </c>
      <c r="BV21" s="96"/>
      <c r="BW21" s="94" t="str">
        <f>IF($A21&lt;1,"",VLOOKUP($D21,Specifications!$A:$AX,39,FALSE))</f>
        <v/>
      </c>
      <c r="BX21" s="96"/>
      <c r="BY21" s="94" t="str">
        <f>IF($A21&lt;1,"",VLOOKUP($D21,Specifications!$A:$AX,40,FALSE))</f>
        <v/>
      </c>
      <c r="BZ21" s="96"/>
      <c r="CA21" s="94" t="str">
        <f>IF($A21&lt;1,"",VLOOKUP($D21,Specifications!$A:$AX,41,FALSE))</f>
        <v/>
      </c>
      <c r="CB21" s="96"/>
      <c r="CC21" s="94" t="str">
        <f>IF($A21&lt;1,"",VLOOKUP($D21,Specifications!$A:$AX,42,FALSE))</f>
        <v/>
      </c>
      <c r="CD21" s="96"/>
      <c r="CE21" s="94" t="str">
        <f>IF($A21&lt;1,"",VLOOKUP($D21,Specifications!$A:$AX,43,FALSE))</f>
        <v/>
      </c>
      <c r="CF21" s="96"/>
      <c r="CG21" s="94" t="str">
        <f>IF($A21&lt;1,"",VLOOKUP($D21,Specifications!$A:$AX,44,FALSE))</f>
        <v/>
      </c>
      <c r="CH21" s="96"/>
      <c r="CI21" s="94" t="str">
        <f>IF($A21&lt;1,"",VLOOKUP($D21,Specifications!$A:$AX,45,FALSE))</f>
        <v/>
      </c>
      <c r="CJ21" s="96"/>
      <c r="CK21" s="94" t="str">
        <f>IF($A21&lt;1,"",VLOOKUP($D21,Specifications!$A:$AX,46,FALSE))</f>
        <v/>
      </c>
      <c r="CL21" s="96"/>
      <c r="CM21" s="94" t="str">
        <f>IF($A21&lt;1,"",VLOOKUP($D21,Specifications!$A:$AX,47,FALSE))</f>
        <v/>
      </c>
      <c r="CN21" s="96"/>
      <c r="CO21" s="94" t="str">
        <f>IF($A21&lt;1,"",VLOOKUP($D21,Specifications!$A:$AX,48,FALSE))</f>
        <v/>
      </c>
      <c r="CP21" s="96"/>
      <c r="CQ21" s="94" t="str">
        <f>IF($A21&lt;1,"",VLOOKUP($D21,Specifications!$A:$AX,49,FALSE))</f>
        <v/>
      </c>
      <c r="CR21" s="96"/>
      <c r="CS21" s="94" t="str">
        <f>IF($A21&lt;1,"",VLOOKUP($D21,Specifications!$A:$AX,50,FALSE))</f>
        <v/>
      </c>
      <c r="CT21" s="96"/>
    </row>
    <row r="22" spans="1:98">
      <c r="A22" s="94">
        <f>IF(ISBLANK('Asset Data'!C23),0,'Asset Data'!A23)</f>
        <v>0</v>
      </c>
      <c r="B22" s="94" t="str">
        <f>IF($A22&lt;1,"",VLOOKUP($A22,'Asset Data'!$A:$C,3,FALSE))</f>
        <v/>
      </c>
      <c r="C22" s="94" t="str">
        <f>IF(A22&lt;1,"",VLOOKUP(D22,Specifications!A:B,2,FALSE))</f>
        <v/>
      </c>
      <c r="D22" s="94" t="str">
        <f>IF(A22&lt;1,"",VLOOKUP(A22,'Asset Data'!A:W,23,FALSE))</f>
        <v/>
      </c>
      <c r="E22" s="94" t="str">
        <f>IF($A22&lt;1,"",VLOOKUP($D22,Specifications!$A:$AX,4,FALSE))</f>
        <v/>
      </c>
      <c r="F22" s="96"/>
      <c r="G22" s="94" t="str">
        <f>IF($A22&lt;1,"",VLOOKUP($D22,Specifications!$A:$AX,5,FALSE))</f>
        <v/>
      </c>
      <c r="H22" s="96"/>
      <c r="I22" s="94" t="str">
        <f>IF($A22&lt;1,"",VLOOKUP($D22,Specifications!$A:$AX,6,FALSE))</f>
        <v/>
      </c>
      <c r="J22" s="96"/>
      <c r="K22" s="94" t="str">
        <f>IF($A22&lt;1,"",VLOOKUP($D22,Specifications!$A:$AX,7,FALSE))</f>
        <v/>
      </c>
      <c r="L22" s="96"/>
      <c r="M22" s="94" t="str">
        <f>IF($A22&lt;1,"",VLOOKUP($D22,Specifications!$A:$AX,8,FALSE))</f>
        <v/>
      </c>
      <c r="N22" s="96"/>
      <c r="O22" s="94" t="str">
        <f>IF($A22&lt;1,"",VLOOKUP($D22,Specifications!$A:$AX,9,FALSE))</f>
        <v/>
      </c>
      <c r="P22" s="96"/>
      <c r="Q22" s="94" t="str">
        <f>IF($A22&lt;1,"",VLOOKUP($D22,Specifications!$A:$AX,10,FALSE))</f>
        <v/>
      </c>
      <c r="R22" s="96"/>
      <c r="S22" s="94" t="str">
        <f>IF($A22&lt;1,"",VLOOKUP($D22,Specifications!$A:$AX,11,FALSE))</f>
        <v/>
      </c>
      <c r="T22" s="96"/>
      <c r="U22" s="94" t="str">
        <f>IF($A22&lt;1,"",VLOOKUP($D22,Specifications!$A:$AX,12,FALSE))</f>
        <v/>
      </c>
      <c r="V22" s="96"/>
      <c r="W22" s="94" t="str">
        <f>IF($A22&lt;1,"",VLOOKUP($D22,Specifications!$A:$AX,13,FALSE))</f>
        <v/>
      </c>
      <c r="X22" s="96"/>
      <c r="Y22" s="94" t="str">
        <f>IF($A22&lt;1,"",VLOOKUP($D22,Specifications!$A:$AX,14,FALSE))</f>
        <v/>
      </c>
      <c r="Z22" s="96"/>
      <c r="AA22" s="94" t="str">
        <f>IF($A22&lt;1,"",VLOOKUP($D22,Specifications!$A:$AX,15,FALSE))</f>
        <v/>
      </c>
      <c r="AB22" s="96"/>
      <c r="AC22" s="94" t="str">
        <f>IF($A22&lt;1,"",VLOOKUP($D22,Specifications!$A:$AX,16,FALSE))</f>
        <v/>
      </c>
      <c r="AD22" s="96"/>
      <c r="AE22" s="94" t="str">
        <f>IF($A22&lt;1,"",VLOOKUP($D22,Specifications!$A:$AX,17,FALSE))</f>
        <v/>
      </c>
      <c r="AF22" s="96"/>
      <c r="AG22" s="94" t="str">
        <f>IF($A22&lt;1,"",VLOOKUP($D22,Specifications!$A:$AX,18,FALSE))</f>
        <v/>
      </c>
      <c r="AH22" s="96"/>
      <c r="AI22" s="94" t="str">
        <f>IF($A22&lt;1,"",VLOOKUP($D22,Specifications!$A:$AX,19,FALSE))</f>
        <v/>
      </c>
      <c r="AJ22" s="96"/>
      <c r="AK22" s="94" t="str">
        <f>IF($A22&lt;1,"",VLOOKUP($D22,Specifications!$A:$AX,20,FALSE))</f>
        <v/>
      </c>
      <c r="AL22" s="96"/>
      <c r="AM22" s="94" t="str">
        <f>IF($A22&lt;1,"",VLOOKUP($D22,Specifications!$A:$AX,21,FALSE))</f>
        <v/>
      </c>
      <c r="AN22" s="96"/>
      <c r="AO22" s="94" t="str">
        <f>IF($A22&lt;1,"",VLOOKUP($D22,Specifications!$A:$AX,22,FALSE))</f>
        <v/>
      </c>
      <c r="AP22" s="96"/>
      <c r="AQ22" s="94" t="str">
        <f>IF($A22&lt;1,"",VLOOKUP($D22,Specifications!$A:$AX,23,FALSE))</f>
        <v/>
      </c>
      <c r="AR22" s="96"/>
      <c r="AS22" s="94" t="str">
        <f>IF($A22&lt;1,"",VLOOKUP($D22,Specifications!$A:$AX,24,FALSE))</f>
        <v/>
      </c>
      <c r="AT22" s="96"/>
      <c r="AU22" s="94" t="str">
        <f>IF($A22&lt;1,"",VLOOKUP($D22,Specifications!$A:$AX,25,FALSE))</f>
        <v/>
      </c>
      <c r="AV22" s="96"/>
      <c r="AW22" s="94" t="str">
        <f>IF($A22&lt;1,"",VLOOKUP($D22,Specifications!$A:$AX,26,FALSE))</f>
        <v/>
      </c>
      <c r="AX22" s="96"/>
      <c r="AY22" s="94" t="str">
        <f>IF($A22&lt;1,"",VLOOKUP($D22,Specifications!$A:$AX,27,FALSE))</f>
        <v/>
      </c>
      <c r="AZ22" s="96"/>
      <c r="BA22" s="94" t="str">
        <f>IF($A22&lt;1,"",VLOOKUP($D22,Specifications!$A:$AX,28,FALSE))</f>
        <v/>
      </c>
      <c r="BB22" s="96"/>
      <c r="BC22" s="94" t="str">
        <f>IF($A22&lt;1,"",VLOOKUP($D22,Specifications!$A:$AX,29,FALSE))</f>
        <v/>
      </c>
      <c r="BD22" s="96"/>
      <c r="BE22" s="94" t="str">
        <f>IF($A22&lt;1,"",VLOOKUP($D22,Specifications!$A:$AX,30,FALSE))</f>
        <v/>
      </c>
      <c r="BF22" s="96"/>
      <c r="BG22" s="94" t="str">
        <f>IF($A22&lt;1,"",VLOOKUP($D22,Specifications!$A:$AX,31,FALSE))</f>
        <v/>
      </c>
      <c r="BH22" s="96"/>
      <c r="BI22" s="94" t="str">
        <f>IF($A22&lt;1,"",VLOOKUP($D22,Specifications!$A:$AX,32,FALSE))</f>
        <v/>
      </c>
      <c r="BJ22" s="96"/>
      <c r="BK22" s="94" t="str">
        <f>IF($A22&lt;1,"",VLOOKUP($D22,Specifications!$A:$AX,33,FALSE))</f>
        <v/>
      </c>
      <c r="BL22" s="96"/>
      <c r="BM22" s="94" t="str">
        <f>IF($A22&lt;1,"",VLOOKUP($D22,Specifications!$A:$AX,34,FALSE))</f>
        <v/>
      </c>
      <c r="BN22" s="96"/>
      <c r="BO22" s="94" t="str">
        <f>IF($A22&lt;1,"",VLOOKUP($D22,Specifications!$A:$AX,35,FALSE))</f>
        <v/>
      </c>
      <c r="BP22" s="96"/>
      <c r="BQ22" s="94" t="str">
        <f>IF($A22&lt;1,"",VLOOKUP($D22,Specifications!$A:$AX,36,FALSE))</f>
        <v/>
      </c>
      <c r="BR22" s="96"/>
      <c r="BS22" s="94" t="str">
        <f>IF($A22&lt;1,"",VLOOKUP($D22,Specifications!$A:$AX,37,FALSE))</f>
        <v/>
      </c>
      <c r="BT22" s="96"/>
      <c r="BU22" s="94" t="str">
        <f>IF($A22&lt;1,"",VLOOKUP($D22,Specifications!$A:$AX,38,FALSE))</f>
        <v/>
      </c>
      <c r="BV22" s="96"/>
      <c r="BW22" s="94" t="str">
        <f>IF($A22&lt;1,"",VLOOKUP($D22,Specifications!$A:$AX,39,FALSE))</f>
        <v/>
      </c>
      <c r="BX22" s="96"/>
      <c r="BY22" s="94" t="str">
        <f>IF($A22&lt;1,"",VLOOKUP($D22,Specifications!$A:$AX,40,FALSE))</f>
        <v/>
      </c>
      <c r="BZ22" s="96"/>
      <c r="CA22" s="94" t="str">
        <f>IF($A22&lt;1,"",VLOOKUP($D22,Specifications!$A:$AX,41,FALSE))</f>
        <v/>
      </c>
      <c r="CB22" s="96"/>
      <c r="CC22" s="94" t="str">
        <f>IF($A22&lt;1,"",VLOOKUP($D22,Specifications!$A:$AX,42,FALSE))</f>
        <v/>
      </c>
      <c r="CD22" s="96"/>
      <c r="CE22" s="94" t="str">
        <f>IF($A22&lt;1,"",VLOOKUP($D22,Specifications!$A:$AX,43,FALSE))</f>
        <v/>
      </c>
      <c r="CF22" s="96"/>
      <c r="CG22" s="94" t="str">
        <f>IF($A22&lt;1,"",VLOOKUP($D22,Specifications!$A:$AX,44,FALSE))</f>
        <v/>
      </c>
      <c r="CH22" s="96"/>
      <c r="CI22" s="94" t="str">
        <f>IF($A22&lt;1,"",VLOOKUP($D22,Specifications!$A:$AX,45,FALSE))</f>
        <v/>
      </c>
      <c r="CJ22" s="96"/>
      <c r="CK22" s="94" t="str">
        <f>IF($A22&lt;1,"",VLOOKUP($D22,Specifications!$A:$AX,46,FALSE))</f>
        <v/>
      </c>
      <c r="CL22" s="96"/>
      <c r="CM22" s="94" t="str">
        <f>IF($A22&lt;1,"",VLOOKUP($D22,Specifications!$A:$AX,47,FALSE))</f>
        <v/>
      </c>
      <c r="CN22" s="96"/>
      <c r="CO22" s="94" t="str">
        <f>IF($A22&lt;1,"",VLOOKUP($D22,Specifications!$A:$AX,48,FALSE))</f>
        <v/>
      </c>
      <c r="CP22" s="96"/>
      <c r="CQ22" s="94" t="str">
        <f>IF($A22&lt;1,"",VLOOKUP($D22,Specifications!$A:$AX,49,FALSE))</f>
        <v/>
      </c>
      <c r="CR22" s="96"/>
      <c r="CS22" s="94" t="str">
        <f>IF($A22&lt;1,"",VLOOKUP($D22,Specifications!$A:$AX,50,FALSE))</f>
        <v/>
      </c>
      <c r="CT22" s="96"/>
    </row>
    <row r="23" spans="1:98">
      <c r="A23" s="94">
        <f>IF(ISBLANK('Asset Data'!C24),0,'Asset Data'!A24)</f>
        <v>0</v>
      </c>
      <c r="B23" s="94" t="str">
        <f>IF($A23&lt;1,"",VLOOKUP($A23,'Asset Data'!$A:$C,3,FALSE))</f>
        <v/>
      </c>
      <c r="C23" s="94" t="str">
        <f>IF(A23&lt;1,"",VLOOKUP(D23,Specifications!A:B,2,FALSE))</f>
        <v/>
      </c>
      <c r="D23" s="94" t="str">
        <f>IF(A23&lt;1,"",VLOOKUP(A23,'Asset Data'!A:W,23,FALSE))</f>
        <v/>
      </c>
      <c r="E23" s="94" t="str">
        <f>IF($A23&lt;1,"",VLOOKUP($D23,Specifications!$A:$AX,4,FALSE))</f>
        <v/>
      </c>
      <c r="F23" s="96"/>
      <c r="G23" s="94" t="str">
        <f>IF($A23&lt;1,"",VLOOKUP($D23,Specifications!$A:$AX,5,FALSE))</f>
        <v/>
      </c>
      <c r="H23" s="96"/>
      <c r="I23" s="94" t="str">
        <f>IF($A23&lt;1,"",VLOOKUP($D23,Specifications!$A:$AX,6,FALSE))</f>
        <v/>
      </c>
      <c r="J23" s="96"/>
      <c r="K23" s="94" t="str">
        <f>IF($A23&lt;1,"",VLOOKUP($D23,Specifications!$A:$AX,7,FALSE))</f>
        <v/>
      </c>
      <c r="L23" s="96"/>
      <c r="M23" s="94" t="str">
        <f>IF($A23&lt;1,"",VLOOKUP($D23,Specifications!$A:$AX,8,FALSE))</f>
        <v/>
      </c>
      <c r="N23" s="96"/>
      <c r="O23" s="94" t="str">
        <f>IF($A23&lt;1,"",VLOOKUP($D23,Specifications!$A:$AX,9,FALSE))</f>
        <v/>
      </c>
      <c r="P23" s="96"/>
      <c r="Q23" s="94" t="str">
        <f>IF($A23&lt;1,"",VLOOKUP($D23,Specifications!$A:$AX,10,FALSE))</f>
        <v/>
      </c>
      <c r="R23" s="96"/>
      <c r="S23" s="94" t="str">
        <f>IF($A23&lt;1,"",VLOOKUP($D23,Specifications!$A:$AX,11,FALSE))</f>
        <v/>
      </c>
      <c r="T23" s="96"/>
      <c r="U23" s="94" t="str">
        <f>IF($A23&lt;1,"",VLOOKUP($D23,Specifications!$A:$AX,12,FALSE))</f>
        <v/>
      </c>
      <c r="V23" s="96"/>
      <c r="W23" s="94" t="str">
        <f>IF($A23&lt;1,"",VLOOKUP($D23,Specifications!$A:$AX,13,FALSE))</f>
        <v/>
      </c>
      <c r="X23" s="96"/>
      <c r="Y23" s="94" t="str">
        <f>IF($A23&lt;1,"",VLOOKUP($D23,Specifications!$A:$AX,14,FALSE))</f>
        <v/>
      </c>
      <c r="Z23" s="96"/>
      <c r="AA23" s="94" t="str">
        <f>IF($A23&lt;1,"",VLOOKUP($D23,Specifications!$A:$AX,15,FALSE))</f>
        <v/>
      </c>
      <c r="AB23" s="96"/>
      <c r="AC23" s="94" t="str">
        <f>IF($A23&lt;1,"",VLOOKUP($D23,Specifications!$A:$AX,16,FALSE))</f>
        <v/>
      </c>
      <c r="AD23" s="96"/>
      <c r="AE23" s="94" t="str">
        <f>IF($A23&lt;1,"",VLOOKUP($D23,Specifications!$A:$AX,17,FALSE))</f>
        <v/>
      </c>
      <c r="AF23" s="96"/>
      <c r="AG23" s="94" t="str">
        <f>IF($A23&lt;1,"",VLOOKUP($D23,Specifications!$A:$AX,18,FALSE))</f>
        <v/>
      </c>
      <c r="AH23" s="96"/>
      <c r="AI23" s="94" t="str">
        <f>IF($A23&lt;1,"",VLOOKUP($D23,Specifications!$A:$AX,19,FALSE))</f>
        <v/>
      </c>
      <c r="AJ23" s="96"/>
      <c r="AK23" s="94" t="str">
        <f>IF($A23&lt;1,"",VLOOKUP($D23,Specifications!$A:$AX,20,FALSE))</f>
        <v/>
      </c>
      <c r="AL23" s="96"/>
      <c r="AM23" s="94" t="str">
        <f>IF($A23&lt;1,"",VLOOKUP($D23,Specifications!$A:$AX,21,FALSE))</f>
        <v/>
      </c>
      <c r="AN23" s="96"/>
      <c r="AO23" s="94" t="str">
        <f>IF($A23&lt;1,"",VLOOKUP($D23,Specifications!$A:$AX,22,FALSE))</f>
        <v/>
      </c>
      <c r="AP23" s="96"/>
      <c r="AQ23" s="94" t="str">
        <f>IF($A23&lt;1,"",VLOOKUP($D23,Specifications!$A:$AX,23,FALSE))</f>
        <v/>
      </c>
      <c r="AR23" s="96"/>
      <c r="AS23" s="94" t="str">
        <f>IF($A23&lt;1,"",VLOOKUP($D23,Specifications!$A:$AX,24,FALSE))</f>
        <v/>
      </c>
      <c r="AT23" s="96"/>
      <c r="AU23" s="94" t="str">
        <f>IF($A23&lt;1,"",VLOOKUP($D23,Specifications!$A:$AX,25,FALSE))</f>
        <v/>
      </c>
      <c r="AV23" s="96"/>
      <c r="AW23" s="94" t="str">
        <f>IF($A23&lt;1,"",VLOOKUP($D23,Specifications!$A:$AX,26,FALSE))</f>
        <v/>
      </c>
      <c r="AX23" s="96"/>
      <c r="AY23" s="94" t="str">
        <f>IF($A23&lt;1,"",VLOOKUP($D23,Specifications!$A:$AX,27,FALSE))</f>
        <v/>
      </c>
      <c r="AZ23" s="96"/>
      <c r="BA23" s="94" t="str">
        <f>IF($A23&lt;1,"",VLOOKUP($D23,Specifications!$A:$AX,28,FALSE))</f>
        <v/>
      </c>
      <c r="BB23" s="96"/>
      <c r="BC23" s="94" t="str">
        <f>IF($A23&lt;1,"",VLOOKUP($D23,Specifications!$A:$AX,29,FALSE))</f>
        <v/>
      </c>
      <c r="BD23" s="96"/>
      <c r="BE23" s="94" t="str">
        <f>IF($A23&lt;1,"",VLOOKUP($D23,Specifications!$A:$AX,30,FALSE))</f>
        <v/>
      </c>
      <c r="BF23" s="96"/>
      <c r="BG23" s="94" t="str">
        <f>IF($A23&lt;1,"",VLOOKUP($D23,Specifications!$A:$AX,31,FALSE))</f>
        <v/>
      </c>
      <c r="BH23" s="96"/>
      <c r="BI23" s="94" t="str">
        <f>IF($A23&lt;1,"",VLOOKUP($D23,Specifications!$A:$AX,32,FALSE))</f>
        <v/>
      </c>
      <c r="BJ23" s="96"/>
      <c r="BK23" s="94" t="str">
        <f>IF($A23&lt;1,"",VLOOKUP($D23,Specifications!$A:$AX,33,FALSE))</f>
        <v/>
      </c>
      <c r="BL23" s="96"/>
      <c r="BM23" s="94" t="str">
        <f>IF($A23&lt;1,"",VLOOKUP($D23,Specifications!$A:$AX,34,FALSE))</f>
        <v/>
      </c>
      <c r="BN23" s="96"/>
      <c r="BO23" s="94" t="str">
        <f>IF($A23&lt;1,"",VLOOKUP($D23,Specifications!$A:$AX,35,FALSE))</f>
        <v/>
      </c>
      <c r="BP23" s="96"/>
      <c r="BQ23" s="94" t="str">
        <f>IF($A23&lt;1,"",VLOOKUP($D23,Specifications!$A:$AX,36,FALSE))</f>
        <v/>
      </c>
      <c r="BR23" s="96"/>
      <c r="BS23" s="94" t="str">
        <f>IF($A23&lt;1,"",VLOOKUP($D23,Specifications!$A:$AX,37,FALSE))</f>
        <v/>
      </c>
      <c r="BT23" s="96"/>
      <c r="BU23" s="94" t="str">
        <f>IF($A23&lt;1,"",VLOOKUP($D23,Specifications!$A:$AX,38,FALSE))</f>
        <v/>
      </c>
      <c r="BV23" s="96"/>
      <c r="BW23" s="94" t="str">
        <f>IF($A23&lt;1,"",VLOOKUP($D23,Specifications!$A:$AX,39,FALSE))</f>
        <v/>
      </c>
      <c r="BX23" s="96"/>
      <c r="BY23" s="94" t="str">
        <f>IF($A23&lt;1,"",VLOOKUP($D23,Specifications!$A:$AX,40,FALSE))</f>
        <v/>
      </c>
      <c r="BZ23" s="96"/>
      <c r="CA23" s="94" t="str">
        <f>IF($A23&lt;1,"",VLOOKUP($D23,Specifications!$A:$AX,41,FALSE))</f>
        <v/>
      </c>
      <c r="CB23" s="96"/>
      <c r="CC23" s="94" t="str">
        <f>IF($A23&lt;1,"",VLOOKUP($D23,Specifications!$A:$AX,42,FALSE))</f>
        <v/>
      </c>
      <c r="CD23" s="96"/>
      <c r="CE23" s="94" t="str">
        <f>IF($A23&lt;1,"",VLOOKUP($D23,Specifications!$A:$AX,43,FALSE))</f>
        <v/>
      </c>
      <c r="CF23" s="96"/>
      <c r="CG23" s="94" t="str">
        <f>IF($A23&lt;1,"",VLOOKUP($D23,Specifications!$A:$AX,44,FALSE))</f>
        <v/>
      </c>
      <c r="CH23" s="96"/>
      <c r="CI23" s="94" t="str">
        <f>IF($A23&lt;1,"",VLOOKUP($D23,Specifications!$A:$AX,45,FALSE))</f>
        <v/>
      </c>
      <c r="CJ23" s="96"/>
      <c r="CK23" s="94" t="str">
        <f>IF($A23&lt;1,"",VLOOKUP($D23,Specifications!$A:$AX,46,FALSE))</f>
        <v/>
      </c>
      <c r="CL23" s="96"/>
      <c r="CM23" s="94" t="str">
        <f>IF($A23&lt;1,"",VLOOKUP($D23,Specifications!$A:$AX,47,FALSE))</f>
        <v/>
      </c>
      <c r="CN23" s="96"/>
      <c r="CO23" s="94" t="str">
        <f>IF($A23&lt;1,"",VLOOKUP($D23,Specifications!$A:$AX,48,FALSE))</f>
        <v/>
      </c>
      <c r="CP23" s="96"/>
      <c r="CQ23" s="94" t="str">
        <f>IF($A23&lt;1,"",VLOOKUP($D23,Specifications!$A:$AX,49,FALSE))</f>
        <v/>
      </c>
      <c r="CR23" s="96"/>
      <c r="CS23" s="94" t="str">
        <f>IF($A23&lt;1,"",VLOOKUP($D23,Specifications!$A:$AX,50,FALSE))</f>
        <v/>
      </c>
      <c r="CT23" s="96"/>
    </row>
    <row r="24" spans="1:98">
      <c r="A24" s="94">
        <f>IF(ISBLANK('Asset Data'!C25),0,'Asset Data'!A25)</f>
        <v>0</v>
      </c>
      <c r="B24" s="94" t="str">
        <f>IF($A24&lt;1,"",VLOOKUP($A24,'Asset Data'!$A:$C,3,FALSE))</f>
        <v/>
      </c>
      <c r="C24" s="94" t="str">
        <f>IF(A24&lt;1,"",VLOOKUP(D24,Specifications!A:B,2,FALSE))</f>
        <v/>
      </c>
      <c r="D24" s="94" t="str">
        <f>IF(A24&lt;1,"",VLOOKUP(A24,'Asset Data'!A:W,23,FALSE))</f>
        <v/>
      </c>
      <c r="E24" s="94" t="str">
        <f>IF($A24&lt;1,"",VLOOKUP($D24,Specifications!$A:$AX,4,FALSE))</f>
        <v/>
      </c>
      <c r="F24" s="96"/>
      <c r="G24" s="94" t="str">
        <f>IF($A24&lt;1,"",VLOOKUP($D24,Specifications!$A:$AX,5,FALSE))</f>
        <v/>
      </c>
      <c r="H24" s="96"/>
      <c r="I24" s="94" t="str">
        <f>IF($A24&lt;1,"",VLOOKUP($D24,Specifications!$A:$AX,6,FALSE))</f>
        <v/>
      </c>
      <c r="J24" s="96"/>
      <c r="K24" s="94" t="str">
        <f>IF($A24&lt;1,"",VLOOKUP($D24,Specifications!$A:$AX,7,FALSE))</f>
        <v/>
      </c>
      <c r="L24" s="96"/>
      <c r="M24" s="94" t="str">
        <f>IF($A24&lt;1,"",VLOOKUP($D24,Specifications!$A:$AX,8,FALSE))</f>
        <v/>
      </c>
      <c r="N24" s="96"/>
      <c r="O24" s="94" t="str">
        <f>IF($A24&lt;1,"",VLOOKUP($D24,Specifications!$A:$AX,9,FALSE))</f>
        <v/>
      </c>
      <c r="P24" s="96"/>
      <c r="Q24" s="94" t="str">
        <f>IF($A24&lt;1,"",VLOOKUP($D24,Specifications!$A:$AX,10,FALSE))</f>
        <v/>
      </c>
      <c r="R24" s="96"/>
      <c r="S24" s="94" t="str">
        <f>IF($A24&lt;1,"",VLOOKUP($D24,Specifications!$A:$AX,11,FALSE))</f>
        <v/>
      </c>
      <c r="T24" s="96"/>
      <c r="U24" s="94" t="str">
        <f>IF($A24&lt;1,"",VLOOKUP($D24,Specifications!$A:$AX,12,FALSE))</f>
        <v/>
      </c>
      <c r="V24" s="96"/>
      <c r="W24" s="94" t="str">
        <f>IF($A24&lt;1,"",VLOOKUP($D24,Specifications!$A:$AX,13,FALSE))</f>
        <v/>
      </c>
      <c r="X24" s="96"/>
      <c r="Y24" s="94" t="str">
        <f>IF($A24&lt;1,"",VLOOKUP($D24,Specifications!$A:$AX,14,FALSE))</f>
        <v/>
      </c>
      <c r="Z24" s="96"/>
      <c r="AA24" s="94" t="str">
        <f>IF($A24&lt;1,"",VLOOKUP($D24,Specifications!$A:$AX,15,FALSE))</f>
        <v/>
      </c>
      <c r="AB24" s="96"/>
      <c r="AC24" s="94" t="str">
        <f>IF($A24&lt;1,"",VLOOKUP($D24,Specifications!$A:$AX,16,FALSE))</f>
        <v/>
      </c>
      <c r="AD24" s="96"/>
      <c r="AE24" s="94" t="str">
        <f>IF($A24&lt;1,"",VLOOKUP($D24,Specifications!$A:$AX,17,FALSE))</f>
        <v/>
      </c>
      <c r="AF24" s="96"/>
      <c r="AG24" s="94" t="str">
        <f>IF($A24&lt;1,"",VLOOKUP($D24,Specifications!$A:$AX,18,FALSE))</f>
        <v/>
      </c>
      <c r="AH24" s="96"/>
      <c r="AI24" s="94" t="str">
        <f>IF($A24&lt;1,"",VLOOKUP($D24,Specifications!$A:$AX,19,FALSE))</f>
        <v/>
      </c>
      <c r="AJ24" s="96"/>
      <c r="AK24" s="94" t="str">
        <f>IF($A24&lt;1,"",VLOOKUP($D24,Specifications!$A:$AX,20,FALSE))</f>
        <v/>
      </c>
      <c r="AL24" s="96"/>
      <c r="AM24" s="94" t="str">
        <f>IF($A24&lt;1,"",VLOOKUP($D24,Specifications!$A:$AX,21,FALSE))</f>
        <v/>
      </c>
      <c r="AN24" s="96"/>
      <c r="AO24" s="94" t="str">
        <f>IF($A24&lt;1,"",VLOOKUP($D24,Specifications!$A:$AX,22,FALSE))</f>
        <v/>
      </c>
      <c r="AP24" s="96"/>
      <c r="AQ24" s="94" t="str">
        <f>IF($A24&lt;1,"",VLOOKUP($D24,Specifications!$A:$AX,23,FALSE))</f>
        <v/>
      </c>
      <c r="AR24" s="96"/>
      <c r="AS24" s="94" t="str">
        <f>IF($A24&lt;1,"",VLOOKUP($D24,Specifications!$A:$AX,24,FALSE))</f>
        <v/>
      </c>
      <c r="AT24" s="96"/>
      <c r="AU24" s="94" t="str">
        <f>IF($A24&lt;1,"",VLOOKUP($D24,Specifications!$A:$AX,25,FALSE))</f>
        <v/>
      </c>
      <c r="AV24" s="96"/>
      <c r="AW24" s="94" t="str">
        <f>IF($A24&lt;1,"",VLOOKUP($D24,Specifications!$A:$AX,26,FALSE))</f>
        <v/>
      </c>
      <c r="AX24" s="96"/>
      <c r="AY24" s="94" t="str">
        <f>IF($A24&lt;1,"",VLOOKUP($D24,Specifications!$A:$AX,27,FALSE))</f>
        <v/>
      </c>
      <c r="AZ24" s="96"/>
      <c r="BA24" s="94" t="str">
        <f>IF($A24&lt;1,"",VLOOKUP($D24,Specifications!$A:$AX,28,FALSE))</f>
        <v/>
      </c>
      <c r="BB24" s="96"/>
      <c r="BC24" s="94" t="str">
        <f>IF($A24&lt;1,"",VLOOKUP($D24,Specifications!$A:$AX,29,FALSE))</f>
        <v/>
      </c>
      <c r="BD24" s="96"/>
      <c r="BE24" s="94" t="str">
        <f>IF($A24&lt;1,"",VLOOKUP($D24,Specifications!$A:$AX,30,FALSE))</f>
        <v/>
      </c>
      <c r="BF24" s="96"/>
      <c r="BG24" s="94" t="str">
        <f>IF($A24&lt;1,"",VLOOKUP($D24,Specifications!$A:$AX,31,FALSE))</f>
        <v/>
      </c>
      <c r="BH24" s="96"/>
      <c r="BI24" s="94" t="str">
        <f>IF($A24&lt;1,"",VLOOKUP($D24,Specifications!$A:$AX,32,FALSE))</f>
        <v/>
      </c>
      <c r="BJ24" s="96"/>
      <c r="BK24" s="94" t="str">
        <f>IF($A24&lt;1,"",VLOOKUP($D24,Specifications!$A:$AX,33,FALSE))</f>
        <v/>
      </c>
      <c r="BL24" s="96"/>
      <c r="BM24" s="94" t="str">
        <f>IF($A24&lt;1,"",VLOOKUP($D24,Specifications!$A:$AX,34,FALSE))</f>
        <v/>
      </c>
      <c r="BN24" s="96"/>
      <c r="BO24" s="94" t="str">
        <f>IF($A24&lt;1,"",VLOOKUP($D24,Specifications!$A:$AX,35,FALSE))</f>
        <v/>
      </c>
      <c r="BP24" s="96"/>
      <c r="BQ24" s="94" t="str">
        <f>IF($A24&lt;1,"",VLOOKUP($D24,Specifications!$A:$AX,36,FALSE))</f>
        <v/>
      </c>
      <c r="BR24" s="96"/>
      <c r="BS24" s="94" t="str">
        <f>IF($A24&lt;1,"",VLOOKUP($D24,Specifications!$A:$AX,37,FALSE))</f>
        <v/>
      </c>
      <c r="BT24" s="96"/>
      <c r="BU24" s="94" t="str">
        <f>IF($A24&lt;1,"",VLOOKUP($D24,Specifications!$A:$AX,38,FALSE))</f>
        <v/>
      </c>
      <c r="BV24" s="96"/>
      <c r="BW24" s="94" t="str">
        <f>IF($A24&lt;1,"",VLOOKUP($D24,Specifications!$A:$AX,39,FALSE))</f>
        <v/>
      </c>
      <c r="BX24" s="96"/>
      <c r="BY24" s="94" t="str">
        <f>IF($A24&lt;1,"",VLOOKUP($D24,Specifications!$A:$AX,40,FALSE))</f>
        <v/>
      </c>
      <c r="BZ24" s="96"/>
      <c r="CA24" s="94" t="str">
        <f>IF($A24&lt;1,"",VLOOKUP($D24,Specifications!$A:$AX,41,FALSE))</f>
        <v/>
      </c>
      <c r="CB24" s="96"/>
      <c r="CC24" s="94" t="str">
        <f>IF($A24&lt;1,"",VLOOKUP($D24,Specifications!$A:$AX,42,FALSE))</f>
        <v/>
      </c>
      <c r="CD24" s="96"/>
      <c r="CE24" s="94" t="str">
        <f>IF($A24&lt;1,"",VLOOKUP($D24,Specifications!$A:$AX,43,FALSE))</f>
        <v/>
      </c>
      <c r="CF24" s="96"/>
      <c r="CG24" s="94" t="str">
        <f>IF($A24&lt;1,"",VLOOKUP($D24,Specifications!$A:$AX,44,FALSE))</f>
        <v/>
      </c>
      <c r="CH24" s="96"/>
      <c r="CI24" s="94" t="str">
        <f>IF($A24&lt;1,"",VLOOKUP($D24,Specifications!$A:$AX,45,FALSE))</f>
        <v/>
      </c>
      <c r="CJ24" s="96"/>
      <c r="CK24" s="94" t="str">
        <f>IF($A24&lt;1,"",VLOOKUP($D24,Specifications!$A:$AX,46,FALSE))</f>
        <v/>
      </c>
      <c r="CL24" s="96"/>
      <c r="CM24" s="94" t="str">
        <f>IF($A24&lt;1,"",VLOOKUP($D24,Specifications!$A:$AX,47,FALSE))</f>
        <v/>
      </c>
      <c r="CN24" s="96"/>
      <c r="CO24" s="94" t="str">
        <f>IF($A24&lt;1,"",VLOOKUP($D24,Specifications!$A:$AX,48,FALSE))</f>
        <v/>
      </c>
      <c r="CP24" s="96"/>
      <c r="CQ24" s="94" t="str">
        <f>IF($A24&lt;1,"",VLOOKUP($D24,Specifications!$A:$AX,49,FALSE))</f>
        <v/>
      </c>
      <c r="CR24" s="96"/>
      <c r="CS24" s="94" t="str">
        <f>IF($A24&lt;1,"",VLOOKUP($D24,Specifications!$A:$AX,50,FALSE))</f>
        <v/>
      </c>
      <c r="CT24" s="96"/>
    </row>
    <row r="25" spans="1:98">
      <c r="A25" s="94">
        <f>IF(ISBLANK('Asset Data'!C26),0,'Asset Data'!A26)</f>
        <v>0</v>
      </c>
      <c r="B25" s="94" t="str">
        <f>IF($A25&lt;1,"",VLOOKUP($A25,'Asset Data'!$A:$C,3,FALSE))</f>
        <v/>
      </c>
      <c r="C25" s="94" t="str">
        <f>IF(A25&lt;1,"",VLOOKUP(D25,Specifications!A:B,2,FALSE))</f>
        <v/>
      </c>
      <c r="D25" s="94" t="str">
        <f>IF(A25&lt;1,"",VLOOKUP(A25,'Asset Data'!A:W,23,FALSE))</f>
        <v/>
      </c>
      <c r="E25" s="94" t="str">
        <f>IF($A25&lt;1,"",VLOOKUP($D25,Specifications!$A:$AX,4,FALSE))</f>
        <v/>
      </c>
      <c r="F25" s="96"/>
      <c r="G25" s="94" t="str">
        <f>IF($A25&lt;1,"",VLOOKUP($D25,Specifications!$A:$AX,5,FALSE))</f>
        <v/>
      </c>
      <c r="H25" s="96"/>
      <c r="I25" s="94" t="str">
        <f>IF($A25&lt;1,"",VLOOKUP($D25,Specifications!$A:$AX,6,FALSE))</f>
        <v/>
      </c>
      <c r="J25" s="96"/>
      <c r="K25" s="94" t="str">
        <f>IF($A25&lt;1,"",VLOOKUP($D25,Specifications!$A:$AX,7,FALSE))</f>
        <v/>
      </c>
      <c r="L25" s="96"/>
      <c r="M25" s="94" t="str">
        <f>IF($A25&lt;1,"",VLOOKUP($D25,Specifications!$A:$AX,8,FALSE))</f>
        <v/>
      </c>
      <c r="N25" s="96"/>
      <c r="O25" s="94" t="str">
        <f>IF($A25&lt;1,"",VLOOKUP($D25,Specifications!$A:$AX,9,FALSE))</f>
        <v/>
      </c>
      <c r="P25" s="96"/>
      <c r="Q25" s="94" t="str">
        <f>IF($A25&lt;1,"",VLOOKUP($D25,Specifications!$A:$AX,10,FALSE))</f>
        <v/>
      </c>
      <c r="R25" s="96"/>
      <c r="S25" s="94" t="str">
        <f>IF($A25&lt;1,"",VLOOKUP($D25,Specifications!$A:$AX,11,FALSE))</f>
        <v/>
      </c>
      <c r="T25" s="96"/>
      <c r="U25" s="94" t="str">
        <f>IF($A25&lt;1,"",VLOOKUP($D25,Specifications!$A:$AX,12,FALSE))</f>
        <v/>
      </c>
      <c r="V25" s="96"/>
      <c r="W25" s="94" t="str">
        <f>IF($A25&lt;1,"",VLOOKUP($D25,Specifications!$A:$AX,13,FALSE))</f>
        <v/>
      </c>
      <c r="X25" s="96"/>
      <c r="Y25" s="94" t="str">
        <f>IF($A25&lt;1,"",VLOOKUP($D25,Specifications!$A:$AX,14,FALSE))</f>
        <v/>
      </c>
      <c r="Z25" s="96"/>
      <c r="AA25" s="94" t="str">
        <f>IF($A25&lt;1,"",VLOOKUP($D25,Specifications!$A:$AX,15,FALSE))</f>
        <v/>
      </c>
      <c r="AB25" s="96"/>
      <c r="AC25" s="94" t="str">
        <f>IF($A25&lt;1,"",VLOOKUP($D25,Specifications!$A:$AX,16,FALSE))</f>
        <v/>
      </c>
      <c r="AD25" s="96"/>
      <c r="AE25" s="94" t="str">
        <f>IF($A25&lt;1,"",VLOOKUP($D25,Specifications!$A:$AX,17,FALSE))</f>
        <v/>
      </c>
      <c r="AF25" s="96"/>
      <c r="AG25" s="94" t="str">
        <f>IF($A25&lt;1,"",VLOOKUP($D25,Specifications!$A:$AX,18,FALSE))</f>
        <v/>
      </c>
      <c r="AH25" s="96"/>
      <c r="AI25" s="94" t="str">
        <f>IF($A25&lt;1,"",VLOOKUP($D25,Specifications!$A:$AX,19,FALSE))</f>
        <v/>
      </c>
      <c r="AJ25" s="96"/>
      <c r="AK25" s="94" t="str">
        <f>IF($A25&lt;1,"",VLOOKUP($D25,Specifications!$A:$AX,20,FALSE))</f>
        <v/>
      </c>
      <c r="AL25" s="96"/>
      <c r="AM25" s="94" t="str">
        <f>IF($A25&lt;1,"",VLOOKUP($D25,Specifications!$A:$AX,21,FALSE))</f>
        <v/>
      </c>
      <c r="AN25" s="96"/>
      <c r="AO25" s="94" t="str">
        <f>IF($A25&lt;1,"",VLOOKUP($D25,Specifications!$A:$AX,22,FALSE))</f>
        <v/>
      </c>
      <c r="AP25" s="96"/>
      <c r="AQ25" s="94" t="str">
        <f>IF($A25&lt;1,"",VLOOKUP($D25,Specifications!$A:$AX,23,FALSE))</f>
        <v/>
      </c>
      <c r="AR25" s="96"/>
      <c r="AS25" s="94" t="str">
        <f>IF($A25&lt;1,"",VLOOKUP($D25,Specifications!$A:$AX,24,FALSE))</f>
        <v/>
      </c>
      <c r="AT25" s="96"/>
      <c r="AU25" s="94" t="str">
        <f>IF($A25&lt;1,"",VLOOKUP($D25,Specifications!$A:$AX,25,FALSE))</f>
        <v/>
      </c>
      <c r="AV25" s="96"/>
      <c r="AW25" s="94" t="str">
        <f>IF($A25&lt;1,"",VLOOKUP($D25,Specifications!$A:$AX,26,FALSE))</f>
        <v/>
      </c>
      <c r="AX25" s="96"/>
      <c r="AY25" s="94" t="str">
        <f>IF($A25&lt;1,"",VLOOKUP($D25,Specifications!$A:$AX,27,FALSE))</f>
        <v/>
      </c>
      <c r="AZ25" s="96"/>
      <c r="BA25" s="94" t="str">
        <f>IF($A25&lt;1,"",VLOOKUP($D25,Specifications!$A:$AX,28,FALSE))</f>
        <v/>
      </c>
      <c r="BB25" s="96"/>
      <c r="BC25" s="94" t="str">
        <f>IF($A25&lt;1,"",VLOOKUP($D25,Specifications!$A:$AX,29,FALSE))</f>
        <v/>
      </c>
      <c r="BD25" s="96"/>
      <c r="BE25" s="94" t="str">
        <f>IF($A25&lt;1,"",VLOOKUP($D25,Specifications!$A:$AX,30,FALSE))</f>
        <v/>
      </c>
      <c r="BF25" s="96"/>
      <c r="BG25" s="94" t="str">
        <f>IF($A25&lt;1,"",VLOOKUP($D25,Specifications!$A:$AX,31,FALSE))</f>
        <v/>
      </c>
      <c r="BH25" s="96"/>
      <c r="BI25" s="94" t="str">
        <f>IF($A25&lt;1,"",VLOOKUP($D25,Specifications!$A:$AX,32,FALSE))</f>
        <v/>
      </c>
      <c r="BJ25" s="96"/>
      <c r="BK25" s="94" t="str">
        <f>IF($A25&lt;1,"",VLOOKUP($D25,Specifications!$A:$AX,33,FALSE))</f>
        <v/>
      </c>
      <c r="BL25" s="96"/>
      <c r="BM25" s="94" t="str">
        <f>IF($A25&lt;1,"",VLOOKUP($D25,Specifications!$A:$AX,34,FALSE))</f>
        <v/>
      </c>
      <c r="BN25" s="96"/>
      <c r="BO25" s="94" t="str">
        <f>IF($A25&lt;1,"",VLOOKUP($D25,Specifications!$A:$AX,35,FALSE))</f>
        <v/>
      </c>
      <c r="BP25" s="96"/>
      <c r="BQ25" s="94" t="str">
        <f>IF($A25&lt;1,"",VLOOKUP($D25,Specifications!$A:$AX,36,FALSE))</f>
        <v/>
      </c>
      <c r="BR25" s="96"/>
      <c r="BS25" s="94" t="str">
        <f>IF($A25&lt;1,"",VLOOKUP($D25,Specifications!$A:$AX,37,FALSE))</f>
        <v/>
      </c>
      <c r="BT25" s="96"/>
      <c r="BU25" s="94" t="str">
        <f>IF($A25&lt;1,"",VLOOKUP($D25,Specifications!$A:$AX,38,FALSE))</f>
        <v/>
      </c>
      <c r="BV25" s="96"/>
      <c r="BW25" s="94" t="str">
        <f>IF($A25&lt;1,"",VLOOKUP($D25,Specifications!$A:$AX,39,FALSE))</f>
        <v/>
      </c>
      <c r="BX25" s="96"/>
      <c r="BY25" s="94" t="str">
        <f>IF($A25&lt;1,"",VLOOKUP($D25,Specifications!$A:$AX,40,FALSE))</f>
        <v/>
      </c>
      <c r="BZ25" s="96"/>
      <c r="CA25" s="94" t="str">
        <f>IF($A25&lt;1,"",VLOOKUP($D25,Specifications!$A:$AX,41,FALSE))</f>
        <v/>
      </c>
      <c r="CB25" s="96"/>
      <c r="CC25" s="94" t="str">
        <f>IF($A25&lt;1,"",VLOOKUP($D25,Specifications!$A:$AX,42,FALSE))</f>
        <v/>
      </c>
      <c r="CD25" s="96"/>
      <c r="CE25" s="94" t="str">
        <f>IF($A25&lt;1,"",VLOOKUP($D25,Specifications!$A:$AX,43,FALSE))</f>
        <v/>
      </c>
      <c r="CF25" s="96"/>
      <c r="CG25" s="94" t="str">
        <f>IF($A25&lt;1,"",VLOOKUP($D25,Specifications!$A:$AX,44,FALSE))</f>
        <v/>
      </c>
      <c r="CH25" s="96"/>
      <c r="CI25" s="94" t="str">
        <f>IF($A25&lt;1,"",VLOOKUP($D25,Specifications!$A:$AX,45,FALSE))</f>
        <v/>
      </c>
      <c r="CJ25" s="96"/>
      <c r="CK25" s="94" t="str">
        <f>IF($A25&lt;1,"",VLOOKUP($D25,Specifications!$A:$AX,46,FALSE))</f>
        <v/>
      </c>
      <c r="CL25" s="96"/>
      <c r="CM25" s="94" t="str">
        <f>IF($A25&lt;1,"",VLOOKUP($D25,Specifications!$A:$AX,47,FALSE))</f>
        <v/>
      </c>
      <c r="CN25" s="96"/>
      <c r="CO25" s="94" t="str">
        <f>IF($A25&lt;1,"",VLOOKUP($D25,Specifications!$A:$AX,48,FALSE))</f>
        <v/>
      </c>
      <c r="CP25" s="96"/>
      <c r="CQ25" s="94" t="str">
        <f>IF($A25&lt;1,"",VLOOKUP($D25,Specifications!$A:$AX,49,FALSE))</f>
        <v/>
      </c>
      <c r="CR25" s="96"/>
      <c r="CS25" s="94" t="str">
        <f>IF($A25&lt;1,"",VLOOKUP($D25,Specifications!$A:$AX,50,FALSE))</f>
        <v/>
      </c>
      <c r="CT25" s="96"/>
    </row>
    <row r="26" spans="1:98">
      <c r="A26" s="94">
        <f>IF(ISBLANK('Asset Data'!C27),0,'Asset Data'!A27)</f>
        <v>0</v>
      </c>
      <c r="B26" s="94" t="str">
        <f>IF($A26&lt;1,"",VLOOKUP($A26,'Asset Data'!$A:$C,3,FALSE))</f>
        <v/>
      </c>
      <c r="C26" s="94" t="str">
        <f>IF(A26&lt;1,"",VLOOKUP(D26,Specifications!A:B,2,FALSE))</f>
        <v/>
      </c>
      <c r="D26" s="94" t="str">
        <f>IF(A26&lt;1,"",VLOOKUP(A26,'Asset Data'!A:W,23,FALSE))</f>
        <v/>
      </c>
      <c r="E26" s="94" t="str">
        <f>IF($A26&lt;1,"",VLOOKUP($D26,Specifications!$A:$AX,4,FALSE))</f>
        <v/>
      </c>
      <c r="F26" s="96"/>
      <c r="G26" s="94" t="str">
        <f>IF($A26&lt;1,"",VLOOKUP($D26,Specifications!$A:$AX,5,FALSE))</f>
        <v/>
      </c>
      <c r="H26" s="96"/>
      <c r="I26" s="94" t="str">
        <f>IF($A26&lt;1,"",VLOOKUP($D26,Specifications!$A:$AX,6,FALSE))</f>
        <v/>
      </c>
      <c r="J26" s="96"/>
      <c r="K26" s="94" t="str">
        <f>IF($A26&lt;1,"",VLOOKUP($D26,Specifications!$A:$AX,7,FALSE))</f>
        <v/>
      </c>
      <c r="L26" s="96"/>
      <c r="M26" s="94" t="str">
        <f>IF($A26&lt;1,"",VLOOKUP($D26,Specifications!$A:$AX,8,FALSE))</f>
        <v/>
      </c>
      <c r="N26" s="96"/>
      <c r="O26" s="94" t="str">
        <f>IF($A26&lt;1,"",VLOOKUP($D26,Specifications!$A:$AX,9,FALSE))</f>
        <v/>
      </c>
      <c r="P26" s="96"/>
      <c r="Q26" s="94" t="str">
        <f>IF($A26&lt;1,"",VLOOKUP($D26,Specifications!$A:$AX,10,FALSE))</f>
        <v/>
      </c>
      <c r="R26" s="96"/>
      <c r="S26" s="94" t="str">
        <f>IF($A26&lt;1,"",VLOOKUP($D26,Specifications!$A:$AX,11,FALSE))</f>
        <v/>
      </c>
      <c r="T26" s="96"/>
      <c r="U26" s="94" t="str">
        <f>IF($A26&lt;1,"",VLOOKUP($D26,Specifications!$A:$AX,12,FALSE))</f>
        <v/>
      </c>
      <c r="V26" s="96"/>
      <c r="W26" s="94" t="str">
        <f>IF($A26&lt;1,"",VLOOKUP($D26,Specifications!$A:$AX,13,FALSE))</f>
        <v/>
      </c>
      <c r="X26" s="96"/>
      <c r="Y26" s="94" t="str">
        <f>IF($A26&lt;1,"",VLOOKUP($D26,Specifications!$A:$AX,14,FALSE))</f>
        <v/>
      </c>
      <c r="Z26" s="96"/>
      <c r="AA26" s="94" t="str">
        <f>IF($A26&lt;1,"",VLOOKUP($D26,Specifications!$A:$AX,15,FALSE))</f>
        <v/>
      </c>
      <c r="AB26" s="96"/>
      <c r="AC26" s="94" t="str">
        <f>IF($A26&lt;1,"",VLOOKUP($D26,Specifications!$A:$AX,16,FALSE))</f>
        <v/>
      </c>
      <c r="AD26" s="96"/>
      <c r="AE26" s="94" t="str">
        <f>IF($A26&lt;1,"",VLOOKUP($D26,Specifications!$A:$AX,17,FALSE))</f>
        <v/>
      </c>
      <c r="AF26" s="96"/>
      <c r="AG26" s="94" t="str">
        <f>IF($A26&lt;1,"",VLOOKUP($D26,Specifications!$A:$AX,18,FALSE))</f>
        <v/>
      </c>
      <c r="AH26" s="96"/>
      <c r="AI26" s="94" t="str">
        <f>IF($A26&lt;1,"",VLOOKUP($D26,Specifications!$A:$AX,19,FALSE))</f>
        <v/>
      </c>
      <c r="AJ26" s="96"/>
      <c r="AK26" s="94" t="str">
        <f>IF($A26&lt;1,"",VLOOKUP($D26,Specifications!$A:$AX,20,FALSE))</f>
        <v/>
      </c>
      <c r="AL26" s="96"/>
      <c r="AM26" s="94" t="str">
        <f>IF($A26&lt;1,"",VLOOKUP($D26,Specifications!$A:$AX,21,FALSE))</f>
        <v/>
      </c>
      <c r="AN26" s="96"/>
      <c r="AO26" s="94" t="str">
        <f>IF($A26&lt;1,"",VLOOKUP($D26,Specifications!$A:$AX,22,FALSE))</f>
        <v/>
      </c>
      <c r="AP26" s="96"/>
      <c r="AQ26" s="94" t="str">
        <f>IF($A26&lt;1,"",VLOOKUP($D26,Specifications!$A:$AX,23,FALSE))</f>
        <v/>
      </c>
      <c r="AR26" s="96"/>
      <c r="AS26" s="94" t="str">
        <f>IF($A26&lt;1,"",VLOOKUP($D26,Specifications!$A:$AX,24,FALSE))</f>
        <v/>
      </c>
      <c r="AT26" s="96"/>
      <c r="AU26" s="94" t="str">
        <f>IF($A26&lt;1,"",VLOOKUP($D26,Specifications!$A:$AX,25,FALSE))</f>
        <v/>
      </c>
      <c r="AV26" s="96"/>
      <c r="AW26" s="94" t="str">
        <f>IF($A26&lt;1,"",VLOOKUP($D26,Specifications!$A:$AX,26,FALSE))</f>
        <v/>
      </c>
      <c r="AX26" s="96"/>
      <c r="AY26" s="94" t="str">
        <f>IF($A26&lt;1,"",VLOOKUP($D26,Specifications!$A:$AX,27,FALSE))</f>
        <v/>
      </c>
      <c r="AZ26" s="96"/>
      <c r="BA26" s="94" t="str">
        <f>IF($A26&lt;1,"",VLOOKUP($D26,Specifications!$A:$AX,28,FALSE))</f>
        <v/>
      </c>
      <c r="BB26" s="96"/>
      <c r="BC26" s="94" t="str">
        <f>IF($A26&lt;1,"",VLOOKUP($D26,Specifications!$A:$AX,29,FALSE))</f>
        <v/>
      </c>
      <c r="BD26" s="96"/>
      <c r="BE26" s="94" t="str">
        <f>IF($A26&lt;1,"",VLOOKUP($D26,Specifications!$A:$AX,30,FALSE))</f>
        <v/>
      </c>
      <c r="BF26" s="96"/>
      <c r="BG26" s="94" t="str">
        <f>IF($A26&lt;1,"",VLOOKUP($D26,Specifications!$A:$AX,31,FALSE))</f>
        <v/>
      </c>
      <c r="BH26" s="96"/>
      <c r="BI26" s="94" t="str">
        <f>IF($A26&lt;1,"",VLOOKUP($D26,Specifications!$A:$AX,32,FALSE))</f>
        <v/>
      </c>
      <c r="BJ26" s="96"/>
      <c r="BK26" s="94" t="str">
        <f>IF($A26&lt;1,"",VLOOKUP($D26,Specifications!$A:$AX,33,FALSE))</f>
        <v/>
      </c>
      <c r="BL26" s="96"/>
      <c r="BM26" s="94" t="str">
        <f>IF($A26&lt;1,"",VLOOKUP($D26,Specifications!$A:$AX,34,FALSE))</f>
        <v/>
      </c>
      <c r="BN26" s="96"/>
      <c r="BO26" s="94" t="str">
        <f>IF($A26&lt;1,"",VLOOKUP($D26,Specifications!$A:$AX,35,FALSE))</f>
        <v/>
      </c>
      <c r="BP26" s="96"/>
      <c r="BQ26" s="94" t="str">
        <f>IF($A26&lt;1,"",VLOOKUP($D26,Specifications!$A:$AX,36,FALSE))</f>
        <v/>
      </c>
      <c r="BR26" s="96"/>
      <c r="BS26" s="94" t="str">
        <f>IF($A26&lt;1,"",VLOOKUP($D26,Specifications!$A:$AX,37,FALSE))</f>
        <v/>
      </c>
      <c r="BT26" s="96"/>
      <c r="BU26" s="94" t="str">
        <f>IF($A26&lt;1,"",VLOOKUP($D26,Specifications!$A:$AX,38,FALSE))</f>
        <v/>
      </c>
      <c r="BV26" s="96"/>
      <c r="BW26" s="94" t="str">
        <f>IF($A26&lt;1,"",VLOOKUP($D26,Specifications!$A:$AX,39,FALSE))</f>
        <v/>
      </c>
      <c r="BX26" s="96"/>
      <c r="BY26" s="94" t="str">
        <f>IF($A26&lt;1,"",VLOOKUP($D26,Specifications!$A:$AX,40,FALSE))</f>
        <v/>
      </c>
      <c r="BZ26" s="96"/>
      <c r="CA26" s="94" t="str">
        <f>IF($A26&lt;1,"",VLOOKUP($D26,Specifications!$A:$AX,41,FALSE))</f>
        <v/>
      </c>
      <c r="CB26" s="96"/>
      <c r="CC26" s="94" t="str">
        <f>IF($A26&lt;1,"",VLOOKUP($D26,Specifications!$A:$AX,42,FALSE))</f>
        <v/>
      </c>
      <c r="CD26" s="96"/>
      <c r="CE26" s="94" t="str">
        <f>IF($A26&lt;1,"",VLOOKUP($D26,Specifications!$A:$AX,43,FALSE))</f>
        <v/>
      </c>
      <c r="CF26" s="96"/>
      <c r="CG26" s="94" t="str">
        <f>IF($A26&lt;1,"",VLOOKUP($D26,Specifications!$A:$AX,44,FALSE))</f>
        <v/>
      </c>
      <c r="CH26" s="96"/>
      <c r="CI26" s="94" t="str">
        <f>IF($A26&lt;1,"",VLOOKUP($D26,Specifications!$A:$AX,45,FALSE))</f>
        <v/>
      </c>
      <c r="CJ26" s="96"/>
      <c r="CK26" s="94" t="str">
        <f>IF($A26&lt;1,"",VLOOKUP($D26,Specifications!$A:$AX,46,FALSE))</f>
        <v/>
      </c>
      <c r="CL26" s="96"/>
      <c r="CM26" s="94" t="str">
        <f>IF($A26&lt;1,"",VLOOKUP($D26,Specifications!$A:$AX,47,FALSE))</f>
        <v/>
      </c>
      <c r="CN26" s="96"/>
      <c r="CO26" s="94" t="str">
        <f>IF($A26&lt;1,"",VLOOKUP($D26,Specifications!$A:$AX,48,FALSE))</f>
        <v/>
      </c>
      <c r="CP26" s="96"/>
      <c r="CQ26" s="94" t="str">
        <f>IF($A26&lt;1,"",VLOOKUP($D26,Specifications!$A:$AX,49,FALSE))</f>
        <v/>
      </c>
      <c r="CR26" s="96"/>
      <c r="CS26" s="94" t="str">
        <f>IF($A26&lt;1,"",VLOOKUP($D26,Specifications!$A:$AX,50,FALSE))</f>
        <v/>
      </c>
      <c r="CT26" s="96"/>
    </row>
    <row r="27" spans="1:98">
      <c r="A27" s="94">
        <f>IF(ISBLANK('Asset Data'!C28),0,'Asset Data'!A28)</f>
        <v>0</v>
      </c>
      <c r="B27" s="94" t="str">
        <f>IF($A27&lt;1,"",VLOOKUP($A27,'Asset Data'!$A:$C,3,FALSE))</f>
        <v/>
      </c>
      <c r="C27" s="94" t="str">
        <f>IF(A27&lt;1,"",VLOOKUP(D27,Specifications!A:B,2,FALSE))</f>
        <v/>
      </c>
      <c r="D27" s="94" t="str">
        <f>IF(A27&lt;1,"",VLOOKUP(A27,'Asset Data'!A:W,23,FALSE))</f>
        <v/>
      </c>
      <c r="E27" s="94" t="str">
        <f>IF($A27&lt;1,"",VLOOKUP($D27,Specifications!$A:$AX,4,FALSE))</f>
        <v/>
      </c>
      <c r="F27" s="96"/>
      <c r="G27" s="94" t="str">
        <f>IF($A27&lt;1,"",VLOOKUP($D27,Specifications!$A:$AX,5,FALSE))</f>
        <v/>
      </c>
      <c r="H27" s="96"/>
      <c r="I27" s="94" t="str">
        <f>IF($A27&lt;1,"",VLOOKUP($D27,Specifications!$A:$AX,6,FALSE))</f>
        <v/>
      </c>
      <c r="J27" s="96"/>
      <c r="K27" s="94" t="str">
        <f>IF($A27&lt;1,"",VLOOKUP($D27,Specifications!$A:$AX,7,FALSE))</f>
        <v/>
      </c>
      <c r="L27" s="96"/>
      <c r="M27" s="94" t="str">
        <f>IF($A27&lt;1,"",VLOOKUP($D27,Specifications!$A:$AX,8,FALSE))</f>
        <v/>
      </c>
      <c r="N27" s="96"/>
      <c r="O27" s="94" t="str">
        <f>IF($A27&lt;1,"",VLOOKUP($D27,Specifications!$A:$AX,9,FALSE))</f>
        <v/>
      </c>
      <c r="P27" s="96"/>
      <c r="Q27" s="94" t="str">
        <f>IF($A27&lt;1,"",VLOOKUP($D27,Specifications!$A:$AX,10,FALSE))</f>
        <v/>
      </c>
      <c r="R27" s="96"/>
      <c r="S27" s="94" t="str">
        <f>IF($A27&lt;1,"",VLOOKUP($D27,Specifications!$A:$AX,11,FALSE))</f>
        <v/>
      </c>
      <c r="T27" s="96"/>
      <c r="U27" s="94" t="str">
        <f>IF($A27&lt;1,"",VLOOKUP($D27,Specifications!$A:$AX,12,FALSE))</f>
        <v/>
      </c>
      <c r="V27" s="96"/>
      <c r="W27" s="94" t="str">
        <f>IF($A27&lt;1,"",VLOOKUP($D27,Specifications!$A:$AX,13,FALSE))</f>
        <v/>
      </c>
      <c r="X27" s="96"/>
      <c r="Y27" s="94" t="str">
        <f>IF($A27&lt;1,"",VLOOKUP($D27,Specifications!$A:$AX,14,FALSE))</f>
        <v/>
      </c>
      <c r="Z27" s="96"/>
      <c r="AA27" s="94" t="str">
        <f>IF($A27&lt;1,"",VLOOKUP($D27,Specifications!$A:$AX,15,FALSE))</f>
        <v/>
      </c>
      <c r="AB27" s="96"/>
      <c r="AC27" s="94" t="str">
        <f>IF($A27&lt;1,"",VLOOKUP($D27,Specifications!$A:$AX,16,FALSE))</f>
        <v/>
      </c>
      <c r="AD27" s="96"/>
      <c r="AE27" s="94" t="str">
        <f>IF($A27&lt;1,"",VLOOKUP($D27,Specifications!$A:$AX,17,FALSE))</f>
        <v/>
      </c>
      <c r="AF27" s="96"/>
      <c r="AG27" s="94" t="str">
        <f>IF($A27&lt;1,"",VLOOKUP($D27,Specifications!$A:$AX,18,FALSE))</f>
        <v/>
      </c>
      <c r="AH27" s="96"/>
      <c r="AI27" s="94" t="str">
        <f>IF($A27&lt;1,"",VLOOKUP($D27,Specifications!$A:$AX,19,FALSE))</f>
        <v/>
      </c>
      <c r="AJ27" s="96"/>
      <c r="AK27" s="94" t="str">
        <f>IF($A27&lt;1,"",VLOOKUP($D27,Specifications!$A:$AX,20,FALSE))</f>
        <v/>
      </c>
      <c r="AL27" s="96"/>
      <c r="AM27" s="94" t="str">
        <f>IF($A27&lt;1,"",VLOOKUP($D27,Specifications!$A:$AX,21,FALSE))</f>
        <v/>
      </c>
      <c r="AN27" s="96"/>
      <c r="AO27" s="94" t="str">
        <f>IF($A27&lt;1,"",VLOOKUP($D27,Specifications!$A:$AX,22,FALSE))</f>
        <v/>
      </c>
      <c r="AP27" s="96"/>
      <c r="AQ27" s="94" t="str">
        <f>IF($A27&lt;1,"",VLOOKUP($D27,Specifications!$A:$AX,23,FALSE))</f>
        <v/>
      </c>
      <c r="AR27" s="96"/>
      <c r="AS27" s="94" t="str">
        <f>IF($A27&lt;1,"",VLOOKUP($D27,Specifications!$A:$AX,24,FALSE))</f>
        <v/>
      </c>
      <c r="AT27" s="96"/>
      <c r="AU27" s="94" t="str">
        <f>IF($A27&lt;1,"",VLOOKUP($D27,Specifications!$A:$AX,25,FALSE))</f>
        <v/>
      </c>
      <c r="AV27" s="96"/>
      <c r="AW27" s="94" t="str">
        <f>IF($A27&lt;1,"",VLOOKUP($D27,Specifications!$A:$AX,26,FALSE))</f>
        <v/>
      </c>
      <c r="AX27" s="96"/>
      <c r="AY27" s="94" t="str">
        <f>IF($A27&lt;1,"",VLOOKUP($D27,Specifications!$A:$AX,27,FALSE))</f>
        <v/>
      </c>
      <c r="AZ27" s="96"/>
      <c r="BA27" s="94" t="str">
        <f>IF($A27&lt;1,"",VLOOKUP($D27,Specifications!$A:$AX,28,FALSE))</f>
        <v/>
      </c>
      <c r="BB27" s="96"/>
      <c r="BC27" s="94" t="str">
        <f>IF($A27&lt;1,"",VLOOKUP($D27,Specifications!$A:$AX,29,FALSE))</f>
        <v/>
      </c>
      <c r="BD27" s="96"/>
      <c r="BE27" s="94" t="str">
        <f>IF($A27&lt;1,"",VLOOKUP($D27,Specifications!$A:$AX,30,FALSE))</f>
        <v/>
      </c>
      <c r="BF27" s="96"/>
      <c r="BG27" s="94" t="str">
        <f>IF($A27&lt;1,"",VLOOKUP($D27,Specifications!$A:$AX,31,FALSE))</f>
        <v/>
      </c>
      <c r="BH27" s="96"/>
      <c r="BI27" s="94" t="str">
        <f>IF($A27&lt;1,"",VLOOKUP($D27,Specifications!$A:$AX,32,FALSE))</f>
        <v/>
      </c>
      <c r="BJ27" s="96"/>
      <c r="BK27" s="94" t="str">
        <f>IF($A27&lt;1,"",VLOOKUP($D27,Specifications!$A:$AX,33,FALSE))</f>
        <v/>
      </c>
      <c r="BL27" s="96"/>
      <c r="BM27" s="94" t="str">
        <f>IF($A27&lt;1,"",VLOOKUP($D27,Specifications!$A:$AX,34,FALSE))</f>
        <v/>
      </c>
      <c r="BN27" s="96"/>
      <c r="BO27" s="94" t="str">
        <f>IF($A27&lt;1,"",VLOOKUP($D27,Specifications!$A:$AX,35,FALSE))</f>
        <v/>
      </c>
      <c r="BP27" s="96"/>
      <c r="BQ27" s="94" t="str">
        <f>IF($A27&lt;1,"",VLOOKUP($D27,Specifications!$A:$AX,36,FALSE))</f>
        <v/>
      </c>
      <c r="BR27" s="96"/>
      <c r="BS27" s="94" t="str">
        <f>IF($A27&lt;1,"",VLOOKUP($D27,Specifications!$A:$AX,37,FALSE))</f>
        <v/>
      </c>
      <c r="BT27" s="96"/>
      <c r="BU27" s="94" t="str">
        <f>IF($A27&lt;1,"",VLOOKUP($D27,Specifications!$A:$AX,38,FALSE))</f>
        <v/>
      </c>
      <c r="BV27" s="96"/>
      <c r="BW27" s="94" t="str">
        <f>IF($A27&lt;1,"",VLOOKUP($D27,Specifications!$A:$AX,39,FALSE))</f>
        <v/>
      </c>
      <c r="BX27" s="96"/>
      <c r="BY27" s="94" t="str">
        <f>IF($A27&lt;1,"",VLOOKUP($D27,Specifications!$A:$AX,40,FALSE))</f>
        <v/>
      </c>
      <c r="BZ27" s="96"/>
      <c r="CA27" s="94" t="str">
        <f>IF($A27&lt;1,"",VLOOKUP($D27,Specifications!$A:$AX,41,FALSE))</f>
        <v/>
      </c>
      <c r="CB27" s="96"/>
      <c r="CC27" s="94" t="str">
        <f>IF($A27&lt;1,"",VLOOKUP($D27,Specifications!$A:$AX,42,FALSE))</f>
        <v/>
      </c>
      <c r="CD27" s="96"/>
      <c r="CE27" s="94" t="str">
        <f>IF($A27&lt;1,"",VLOOKUP($D27,Specifications!$A:$AX,43,FALSE))</f>
        <v/>
      </c>
      <c r="CF27" s="96"/>
      <c r="CG27" s="94" t="str">
        <f>IF($A27&lt;1,"",VLOOKUP($D27,Specifications!$A:$AX,44,FALSE))</f>
        <v/>
      </c>
      <c r="CH27" s="96"/>
      <c r="CI27" s="94" t="str">
        <f>IF($A27&lt;1,"",VLOOKUP($D27,Specifications!$A:$AX,45,FALSE))</f>
        <v/>
      </c>
      <c r="CJ27" s="96"/>
      <c r="CK27" s="94" t="str">
        <f>IF($A27&lt;1,"",VLOOKUP($D27,Specifications!$A:$AX,46,FALSE))</f>
        <v/>
      </c>
      <c r="CL27" s="96"/>
      <c r="CM27" s="94" t="str">
        <f>IF($A27&lt;1,"",VLOOKUP($D27,Specifications!$A:$AX,47,FALSE))</f>
        <v/>
      </c>
      <c r="CN27" s="96"/>
      <c r="CO27" s="94" t="str">
        <f>IF($A27&lt;1,"",VLOOKUP($D27,Specifications!$A:$AX,48,FALSE))</f>
        <v/>
      </c>
      <c r="CP27" s="96"/>
      <c r="CQ27" s="94" t="str">
        <f>IF($A27&lt;1,"",VLOOKUP($D27,Specifications!$A:$AX,49,FALSE))</f>
        <v/>
      </c>
      <c r="CR27" s="96"/>
      <c r="CS27" s="94" t="str">
        <f>IF($A27&lt;1,"",VLOOKUP($D27,Specifications!$A:$AX,50,FALSE))</f>
        <v/>
      </c>
      <c r="CT27" s="96"/>
    </row>
    <row r="28" spans="1:98">
      <c r="A28" s="94">
        <f>IF(ISBLANK('Asset Data'!C29),0,'Asset Data'!A29)</f>
        <v>0</v>
      </c>
      <c r="B28" s="94" t="str">
        <f>IF($A28&lt;1,"",VLOOKUP($A28,'Asset Data'!$A:$C,3,FALSE))</f>
        <v/>
      </c>
      <c r="C28" s="94" t="str">
        <f>IF(A28&lt;1,"",VLOOKUP(D28,Specifications!A:B,2,FALSE))</f>
        <v/>
      </c>
      <c r="D28" s="94" t="str">
        <f>IF(A28&lt;1,"",VLOOKUP(A28,'Asset Data'!A:W,23,FALSE))</f>
        <v/>
      </c>
      <c r="E28" s="94" t="str">
        <f>IF($A28&lt;1,"",VLOOKUP($D28,Specifications!$A:$AX,4,FALSE))</f>
        <v/>
      </c>
      <c r="F28" s="96"/>
      <c r="G28" s="94" t="str">
        <f>IF($A28&lt;1,"",VLOOKUP($D28,Specifications!$A:$AX,5,FALSE))</f>
        <v/>
      </c>
      <c r="H28" s="96"/>
      <c r="I28" s="94" t="str">
        <f>IF($A28&lt;1,"",VLOOKUP($D28,Specifications!$A:$AX,6,FALSE))</f>
        <v/>
      </c>
      <c r="J28" s="96"/>
      <c r="K28" s="94" t="str">
        <f>IF($A28&lt;1,"",VLOOKUP($D28,Specifications!$A:$AX,7,FALSE))</f>
        <v/>
      </c>
      <c r="L28" s="96"/>
      <c r="M28" s="94" t="str">
        <f>IF($A28&lt;1,"",VLOOKUP($D28,Specifications!$A:$AX,8,FALSE))</f>
        <v/>
      </c>
      <c r="N28" s="96"/>
      <c r="O28" s="94" t="str">
        <f>IF($A28&lt;1,"",VLOOKUP($D28,Specifications!$A:$AX,9,FALSE))</f>
        <v/>
      </c>
      <c r="P28" s="96"/>
      <c r="Q28" s="94" t="str">
        <f>IF($A28&lt;1,"",VLOOKUP($D28,Specifications!$A:$AX,10,FALSE))</f>
        <v/>
      </c>
      <c r="R28" s="96"/>
      <c r="S28" s="94" t="str">
        <f>IF($A28&lt;1,"",VLOOKUP($D28,Specifications!$A:$AX,11,FALSE))</f>
        <v/>
      </c>
      <c r="T28" s="96"/>
      <c r="U28" s="94" t="str">
        <f>IF($A28&lt;1,"",VLOOKUP($D28,Specifications!$A:$AX,12,FALSE))</f>
        <v/>
      </c>
      <c r="V28" s="96"/>
      <c r="W28" s="94" t="str">
        <f>IF($A28&lt;1,"",VLOOKUP($D28,Specifications!$A:$AX,13,FALSE))</f>
        <v/>
      </c>
      <c r="X28" s="96"/>
      <c r="Y28" s="94" t="str">
        <f>IF($A28&lt;1,"",VLOOKUP($D28,Specifications!$A:$AX,14,FALSE))</f>
        <v/>
      </c>
      <c r="Z28" s="96"/>
      <c r="AA28" s="94" t="str">
        <f>IF($A28&lt;1,"",VLOOKUP($D28,Specifications!$A:$AX,15,FALSE))</f>
        <v/>
      </c>
      <c r="AB28" s="96"/>
      <c r="AC28" s="94" t="str">
        <f>IF($A28&lt;1,"",VLOOKUP($D28,Specifications!$A:$AX,16,FALSE))</f>
        <v/>
      </c>
      <c r="AD28" s="96"/>
      <c r="AE28" s="94" t="str">
        <f>IF($A28&lt;1,"",VLOOKUP($D28,Specifications!$A:$AX,17,FALSE))</f>
        <v/>
      </c>
      <c r="AF28" s="96"/>
      <c r="AG28" s="94" t="str">
        <f>IF($A28&lt;1,"",VLOOKUP($D28,Specifications!$A:$AX,18,FALSE))</f>
        <v/>
      </c>
      <c r="AH28" s="96"/>
      <c r="AI28" s="94" t="str">
        <f>IF($A28&lt;1,"",VLOOKUP($D28,Specifications!$A:$AX,19,FALSE))</f>
        <v/>
      </c>
      <c r="AJ28" s="96"/>
      <c r="AK28" s="94" t="str">
        <f>IF($A28&lt;1,"",VLOOKUP($D28,Specifications!$A:$AX,20,FALSE))</f>
        <v/>
      </c>
      <c r="AL28" s="96"/>
      <c r="AM28" s="94" t="str">
        <f>IF($A28&lt;1,"",VLOOKUP($D28,Specifications!$A:$AX,21,FALSE))</f>
        <v/>
      </c>
      <c r="AN28" s="96"/>
      <c r="AO28" s="94" t="str">
        <f>IF($A28&lt;1,"",VLOOKUP($D28,Specifications!$A:$AX,22,FALSE))</f>
        <v/>
      </c>
      <c r="AP28" s="96"/>
      <c r="AQ28" s="94" t="str">
        <f>IF($A28&lt;1,"",VLOOKUP($D28,Specifications!$A:$AX,23,FALSE))</f>
        <v/>
      </c>
      <c r="AR28" s="96"/>
      <c r="AS28" s="94" t="str">
        <f>IF($A28&lt;1,"",VLOOKUP($D28,Specifications!$A:$AX,24,FALSE))</f>
        <v/>
      </c>
      <c r="AT28" s="96"/>
      <c r="AU28" s="94" t="str">
        <f>IF($A28&lt;1,"",VLOOKUP($D28,Specifications!$A:$AX,25,FALSE))</f>
        <v/>
      </c>
      <c r="AV28" s="96"/>
      <c r="AW28" s="94" t="str">
        <f>IF($A28&lt;1,"",VLOOKUP($D28,Specifications!$A:$AX,26,FALSE))</f>
        <v/>
      </c>
      <c r="AX28" s="96"/>
      <c r="AY28" s="94" t="str">
        <f>IF($A28&lt;1,"",VLOOKUP($D28,Specifications!$A:$AX,27,FALSE))</f>
        <v/>
      </c>
      <c r="AZ28" s="96"/>
      <c r="BA28" s="94" t="str">
        <f>IF($A28&lt;1,"",VLOOKUP($D28,Specifications!$A:$AX,28,FALSE))</f>
        <v/>
      </c>
      <c r="BB28" s="96"/>
      <c r="BC28" s="94" t="str">
        <f>IF($A28&lt;1,"",VLOOKUP($D28,Specifications!$A:$AX,29,FALSE))</f>
        <v/>
      </c>
      <c r="BD28" s="96"/>
      <c r="BE28" s="94" t="str">
        <f>IF($A28&lt;1,"",VLOOKUP($D28,Specifications!$A:$AX,30,FALSE))</f>
        <v/>
      </c>
      <c r="BF28" s="96"/>
      <c r="BG28" s="94" t="str">
        <f>IF($A28&lt;1,"",VLOOKUP($D28,Specifications!$A:$AX,31,FALSE))</f>
        <v/>
      </c>
      <c r="BH28" s="96"/>
      <c r="BI28" s="94" t="str">
        <f>IF($A28&lt;1,"",VLOOKUP($D28,Specifications!$A:$AX,32,FALSE))</f>
        <v/>
      </c>
      <c r="BJ28" s="96"/>
      <c r="BK28" s="94" t="str">
        <f>IF($A28&lt;1,"",VLOOKUP($D28,Specifications!$A:$AX,33,FALSE))</f>
        <v/>
      </c>
      <c r="BL28" s="96"/>
      <c r="BM28" s="94" t="str">
        <f>IF($A28&lt;1,"",VLOOKUP($D28,Specifications!$A:$AX,34,FALSE))</f>
        <v/>
      </c>
      <c r="BN28" s="96"/>
      <c r="BO28" s="94" t="str">
        <f>IF($A28&lt;1,"",VLOOKUP($D28,Specifications!$A:$AX,35,FALSE))</f>
        <v/>
      </c>
      <c r="BP28" s="96"/>
      <c r="BQ28" s="94" t="str">
        <f>IF($A28&lt;1,"",VLOOKUP($D28,Specifications!$A:$AX,36,FALSE))</f>
        <v/>
      </c>
      <c r="BR28" s="96"/>
      <c r="BS28" s="94" t="str">
        <f>IF($A28&lt;1,"",VLOOKUP($D28,Specifications!$A:$AX,37,FALSE))</f>
        <v/>
      </c>
      <c r="BT28" s="96"/>
      <c r="BU28" s="94" t="str">
        <f>IF($A28&lt;1,"",VLOOKUP($D28,Specifications!$A:$AX,38,FALSE))</f>
        <v/>
      </c>
      <c r="BV28" s="96"/>
      <c r="BW28" s="94" t="str">
        <f>IF($A28&lt;1,"",VLOOKUP($D28,Specifications!$A:$AX,39,FALSE))</f>
        <v/>
      </c>
      <c r="BX28" s="96"/>
      <c r="BY28" s="94" t="str">
        <f>IF($A28&lt;1,"",VLOOKUP($D28,Specifications!$A:$AX,40,FALSE))</f>
        <v/>
      </c>
      <c r="BZ28" s="96"/>
      <c r="CA28" s="94" t="str">
        <f>IF($A28&lt;1,"",VLOOKUP($D28,Specifications!$A:$AX,41,FALSE))</f>
        <v/>
      </c>
      <c r="CB28" s="96"/>
      <c r="CC28" s="94" t="str">
        <f>IF($A28&lt;1,"",VLOOKUP($D28,Specifications!$A:$AX,42,FALSE))</f>
        <v/>
      </c>
      <c r="CD28" s="96"/>
      <c r="CE28" s="94" t="str">
        <f>IF($A28&lt;1,"",VLOOKUP($D28,Specifications!$A:$AX,43,FALSE))</f>
        <v/>
      </c>
      <c r="CF28" s="96"/>
      <c r="CG28" s="94" t="str">
        <f>IF($A28&lt;1,"",VLOOKUP($D28,Specifications!$A:$AX,44,FALSE))</f>
        <v/>
      </c>
      <c r="CH28" s="96"/>
      <c r="CI28" s="94" t="str">
        <f>IF($A28&lt;1,"",VLOOKUP($D28,Specifications!$A:$AX,45,FALSE))</f>
        <v/>
      </c>
      <c r="CJ28" s="96"/>
      <c r="CK28" s="94" t="str">
        <f>IF($A28&lt;1,"",VLOOKUP($D28,Specifications!$A:$AX,46,FALSE))</f>
        <v/>
      </c>
      <c r="CL28" s="96"/>
      <c r="CM28" s="94" t="str">
        <f>IF($A28&lt;1,"",VLOOKUP($D28,Specifications!$A:$AX,47,FALSE))</f>
        <v/>
      </c>
      <c r="CN28" s="96"/>
      <c r="CO28" s="94" t="str">
        <f>IF($A28&lt;1,"",VLOOKUP($D28,Specifications!$A:$AX,48,FALSE))</f>
        <v/>
      </c>
      <c r="CP28" s="96"/>
      <c r="CQ28" s="94" t="str">
        <f>IF($A28&lt;1,"",VLOOKUP($D28,Specifications!$A:$AX,49,FALSE))</f>
        <v/>
      </c>
      <c r="CR28" s="96"/>
      <c r="CS28" s="94" t="str">
        <f>IF($A28&lt;1,"",VLOOKUP($D28,Specifications!$A:$AX,50,FALSE))</f>
        <v/>
      </c>
      <c r="CT28" s="96"/>
    </row>
    <row r="29" spans="1:98">
      <c r="A29" s="94">
        <f>IF(ISBLANK('Asset Data'!C30),0,'Asset Data'!A30)</f>
        <v>0</v>
      </c>
      <c r="B29" s="94" t="str">
        <f>IF($A29&lt;1,"",VLOOKUP($A29,'Asset Data'!$A:$C,3,FALSE))</f>
        <v/>
      </c>
      <c r="C29" s="94" t="str">
        <f>IF(A29&lt;1,"",VLOOKUP(D29,Specifications!A:B,2,FALSE))</f>
        <v/>
      </c>
      <c r="D29" s="94" t="str">
        <f>IF(A29&lt;1,"",VLOOKUP(A29,'Asset Data'!A:W,23,FALSE))</f>
        <v/>
      </c>
      <c r="E29" s="94" t="str">
        <f>IF($A29&lt;1,"",VLOOKUP($D29,Specifications!$A:$AX,4,FALSE))</f>
        <v/>
      </c>
      <c r="F29" s="96"/>
      <c r="G29" s="94" t="str">
        <f>IF($A29&lt;1,"",VLOOKUP($D29,Specifications!$A:$AX,5,FALSE))</f>
        <v/>
      </c>
      <c r="H29" s="96"/>
      <c r="I29" s="94" t="str">
        <f>IF($A29&lt;1,"",VLOOKUP($D29,Specifications!$A:$AX,6,FALSE))</f>
        <v/>
      </c>
      <c r="J29" s="96"/>
      <c r="K29" s="94" t="str">
        <f>IF($A29&lt;1,"",VLOOKUP($D29,Specifications!$A:$AX,7,FALSE))</f>
        <v/>
      </c>
      <c r="L29" s="96"/>
      <c r="M29" s="94" t="str">
        <f>IF($A29&lt;1,"",VLOOKUP($D29,Specifications!$A:$AX,8,FALSE))</f>
        <v/>
      </c>
      <c r="N29" s="96"/>
      <c r="O29" s="94" t="str">
        <f>IF($A29&lt;1,"",VLOOKUP($D29,Specifications!$A:$AX,9,FALSE))</f>
        <v/>
      </c>
      <c r="P29" s="96"/>
      <c r="Q29" s="94" t="str">
        <f>IF($A29&lt;1,"",VLOOKUP($D29,Specifications!$A:$AX,10,FALSE))</f>
        <v/>
      </c>
      <c r="R29" s="96"/>
      <c r="S29" s="94" t="str">
        <f>IF($A29&lt;1,"",VLOOKUP($D29,Specifications!$A:$AX,11,FALSE))</f>
        <v/>
      </c>
      <c r="T29" s="96"/>
      <c r="U29" s="94" t="str">
        <f>IF($A29&lt;1,"",VLOOKUP($D29,Specifications!$A:$AX,12,FALSE))</f>
        <v/>
      </c>
      <c r="V29" s="96"/>
      <c r="W29" s="94" t="str">
        <f>IF($A29&lt;1,"",VLOOKUP($D29,Specifications!$A:$AX,13,FALSE))</f>
        <v/>
      </c>
      <c r="X29" s="96"/>
      <c r="Y29" s="94" t="str">
        <f>IF($A29&lt;1,"",VLOOKUP($D29,Specifications!$A:$AX,14,FALSE))</f>
        <v/>
      </c>
      <c r="Z29" s="96"/>
      <c r="AA29" s="94" t="str">
        <f>IF($A29&lt;1,"",VLOOKUP($D29,Specifications!$A:$AX,15,FALSE))</f>
        <v/>
      </c>
      <c r="AB29" s="96"/>
      <c r="AC29" s="94" t="str">
        <f>IF($A29&lt;1,"",VLOOKUP($D29,Specifications!$A:$AX,16,FALSE))</f>
        <v/>
      </c>
      <c r="AD29" s="96"/>
      <c r="AE29" s="94" t="str">
        <f>IF($A29&lt;1,"",VLOOKUP($D29,Specifications!$A:$AX,17,FALSE))</f>
        <v/>
      </c>
      <c r="AF29" s="96"/>
      <c r="AG29" s="94" t="str">
        <f>IF($A29&lt;1,"",VLOOKUP($D29,Specifications!$A:$AX,18,FALSE))</f>
        <v/>
      </c>
      <c r="AH29" s="96"/>
      <c r="AI29" s="94" t="str">
        <f>IF($A29&lt;1,"",VLOOKUP($D29,Specifications!$A:$AX,19,FALSE))</f>
        <v/>
      </c>
      <c r="AJ29" s="96"/>
      <c r="AK29" s="94" t="str">
        <f>IF($A29&lt;1,"",VLOOKUP($D29,Specifications!$A:$AX,20,FALSE))</f>
        <v/>
      </c>
      <c r="AL29" s="96"/>
      <c r="AM29" s="94" t="str">
        <f>IF($A29&lt;1,"",VLOOKUP($D29,Specifications!$A:$AX,21,FALSE))</f>
        <v/>
      </c>
      <c r="AN29" s="96"/>
      <c r="AO29" s="94" t="str">
        <f>IF($A29&lt;1,"",VLOOKUP($D29,Specifications!$A:$AX,22,FALSE))</f>
        <v/>
      </c>
      <c r="AP29" s="96"/>
      <c r="AQ29" s="94" t="str">
        <f>IF($A29&lt;1,"",VLOOKUP($D29,Specifications!$A:$AX,23,FALSE))</f>
        <v/>
      </c>
      <c r="AR29" s="96"/>
      <c r="AS29" s="94" t="str">
        <f>IF($A29&lt;1,"",VLOOKUP($D29,Specifications!$A:$AX,24,FALSE))</f>
        <v/>
      </c>
      <c r="AT29" s="96"/>
      <c r="AU29" s="94" t="str">
        <f>IF($A29&lt;1,"",VLOOKUP($D29,Specifications!$A:$AX,25,FALSE))</f>
        <v/>
      </c>
      <c r="AV29" s="96"/>
      <c r="AW29" s="94" t="str">
        <f>IF($A29&lt;1,"",VLOOKUP($D29,Specifications!$A:$AX,26,FALSE))</f>
        <v/>
      </c>
      <c r="AX29" s="96"/>
      <c r="AY29" s="94" t="str">
        <f>IF($A29&lt;1,"",VLOOKUP($D29,Specifications!$A:$AX,27,FALSE))</f>
        <v/>
      </c>
      <c r="AZ29" s="96"/>
      <c r="BA29" s="94" t="str">
        <f>IF($A29&lt;1,"",VLOOKUP($D29,Specifications!$A:$AX,28,FALSE))</f>
        <v/>
      </c>
      <c r="BB29" s="96"/>
      <c r="BC29" s="94" t="str">
        <f>IF($A29&lt;1,"",VLOOKUP($D29,Specifications!$A:$AX,29,FALSE))</f>
        <v/>
      </c>
      <c r="BD29" s="96"/>
      <c r="BE29" s="94" t="str">
        <f>IF($A29&lt;1,"",VLOOKUP($D29,Specifications!$A:$AX,30,FALSE))</f>
        <v/>
      </c>
      <c r="BF29" s="96"/>
      <c r="BG29" s="94" t="str">
        <f>IF($A29&lt;1,"",VLOOKUP($D29,Specifications!$A:$AX,31,FALSE))</f>
        <v/>
      </c>
      <c r="BH29" s="96"/>
      <c r="BI29" s="94" t="str">
        <f>IF($A29&lt;1,"",VLOOKUP($D29,Specifications!$A:$AX,32,FALSE))</f>
        <v/>
      </c>
      <c r="BJ29" s="96"/>
      <c r="BK29" s="94" t="str">
        <f>IF($A29&lt;1,"",VLOOKUP($D29,Specifications!$A:$AX,33,FALSE))</f>
        <v/>
      </c>
      <c r="BL29" s="96"/>
      <c r="BM29" s="94" t="str">
        <f>IF($A29&lt;1,"",VLOOKUP($D29,Specifications!$A:$AX,34,FALSE))</f>
        <v/>
      </c>
      <c r="BN29" s="96"/>
      <c r="BO29" s="94" t="str">
        <f>IF($A29&lt;1,"",VLOOKUP($D29,Specifications!$A:$AX,35,FALSE))</f>
        <v/>
      </c>
      <c r="BP29" s="96"/>
      <c r="BQ29" s="94" t="str">
        <f>IF($A29&lt;1,"",VLOOKUP($D29,Specifications!$A:$AX,36,FALSE))</f>
        <v/>
      </c>
      <c r="BR29" s="96"/>
      <c r="BS29" s="94" t="str">
        <f>IF($A29&lt;1,"",VLOOKUP($D29,Specifications!$A:$AX,37,FALSE))</f>
        <v/>
      </c>
      <c r="BT29" s="96"/>
      <c r="BU29" s="94" t="str">
        <f>IF($A29&lt;1,"",VLOOKUP($D29,Specifications!$A:$AX,38,FALSE))</f>
        <v/>
      </c>
      <c r="BV29" s="96"/>
      <c r="BW29" s="94" t="str">
        <f>IF($A29&lt;1,"",VLOOKUP($D29,Specifications!$A:$AX,39,FALSE))</f>
        <v/>
      </c>
      <c r="BX29" s="96"/>
      <c r="BY29" s="94" t="str">
        <f>IF($A29&lt;1,"",VLOOKUP($D29,Specifications!$A:$AX,40,FALSE))</f>
        <v/>
      </c>
      <c r="BZ29" s="96"/>
      <c r="CA29" s="94" t="str">
        <f>IF($A29&lt;1,"",VLOOKUP($D29,Specifications!$A:$AX,41,FALSE))</f>
        <v/>
      </c>
      <c r="CB29" s="96"/>
      <c r="CC29" s="94" t="str">
        <f>IF($A29&lt;1,"",VLOOKUP($D29,Specifications!$A:$AX,42,FALSE))</f>
        <v/>
      </c>
      <c r="CD29" s="96"/>
      <c r="CE29" s="94" t="str">
        <f>IF($A29&lt;1,"",VLOOKUP($D29,Specifications!$A:$AX,43,FALSE))</f>
        <v/>
      </c>
      <c r="CF29" s="96"/>
      <c r="CG29" s="94" t="str">
        <f>IF($A29&lt;1,"",VLOOKUP($D29,Specifications!$A:$AX,44,FALSE))</f>
        <v/>
      </c>
      <c r="CH29" s="96"/>
      <c r="CI29" s="94" t="str">
        <f>IF($A29&lt;1,"",VLOOKUP($D29,Specifications!$A:$AX,45,FALSE))</f>
        <v/>
      </c>
      <c r="CJ29" s="96"/>
      <c r="CK29" s="94" t="str">
        <f>IF($A29&lt;1,"",VLOOKUP($D29,Specifications!$A:$AX,46,FALSE))</f>
        <v/>
      </c>
      <c r="CL29" s="96"/>
      <c r="CM29" s="94" t="str">
        <f>IF($A29&lt;1,"",VLOOKUP($D29,Specifications!$A:$AX,47,FALSE))</f>
        <v/>
      </c>
      <c r="CN29" s="96"/>
      <c r="CO29" s="94" t="str">
        <f>IF($A29&lt;1,"",VLOOKUP($D29,Specifications!$A:$AX,48,FALSE))</f>
        <v/>
      </c>
      <c r="CP29" s="96"/>
      <c r="CQ29" s="94" t="str">
        <f>IF($A29&lt;1,"",VLOOKUP($D29,Specifications!$A:$AX,49,FALSE))</f>
        <v/>
      </c>
      <c r="CR29" s="96"/>
      <c r="CS29" s="94" t="str">
        <f>IF($A29&lt;1,"",VLOOKUP($D29,Specifications!$A:$AX,50,FALSE))</f>
        <v/>
      </c>
      <c r="CT29" s="96"/>
    </row>
    <row r="30" spans="1:98">
      <c r="A30" s="94">
        <f>IF(ISBLANK('Asset Data'!C31),0,'Asset Data'!A31)</f>
        <v>0</v>
      </c>
      <c r="B30" s="94" t="str">
        <f>IF($A30&lt;1,"",VLOOKUP($A30,'Asset Data'!$A:$C,3,FALSE))</f>
        <v/>
      </c>
      <c r="C30" s="94" t="str">
        <f>IF(A30&lt;1,"",VLOOKUP(D30,Specifications!A:B,2,FALSE))</f>
        <v/>
      </c>
      <c r="D30" s="94" t="str">
        <f>IF(A30&lt;1,"",VLOOKUP(A30,'Asset Data'!A:W,23,FALSE))</f>
        <v/>
      </c>
      <c r="E30" s="94" t="str">
        <f>IF($A30&lt;1,"",VLOOKUP($D30,Specifications!$A:$AX,4,FALSE))</f>
        <v/>
      </c>
      <c r="F30" s="96"/>
      <c r="G30" s="94" t="str">
        <f>IF($A30&lt;1,"",VLOOKUP($D30,Specifications!$A:$AX,5,FALSE))</f>
        <v/>
      </c>
      <c r="H30" s="96"/>
      <c r="I30" s="94" t="str">
        <f>IF($A30&lt;1,"",VLOOKUP($D30,Specifications!$A:$AX,6,FALSE))</f>
        <v/>
      </c>
      <c r="J30" s="96"/>
      <c r="K30" s="94" t="str">
        <f>IF($A30&lt;1,"",VLOOKUP($D30,Specifications!$A:$AX,7,FALSE))</f>
        <v/>
      </c>
      <c r="L30" s="96"/>
      <c r="M30" s="94" t="str">
        <f>IF($A30&lt;1,"",VLOOKUP($D30,Specifications!$A:$AX,8,FALSE))</f>
        <v/>
      </c>
      <c r="N30" s="96"/>
      <c r="O30" s="94" t="str">
        <f>IF($A30&lt;1,"",VLOOKUP($D30,Specifications!$A:$AX,9,FALSE))</f>
        <v/>
      </c>
      <c r="P30" s="96"/>
      <c r="Q30" s="94" t="str">
        <f>IF($A30&lt;1,"",VLOOKUP($D30,Specifications!$A:$AX,10,FALSE))</f>
        <v/>
      </c>
      <c r="R30" s="96"/>
      <c r="S30" s="94" t="str">
        <f>IF($A30&lt;1,"",VLOOKUP($D30,Specifications!$A:$AX,11,FALSE))</f>
        <v/>
      </c>
      <c r="T30" s="96"/>
      <c r="U30" s="94" t="str">
        <f>IF($A30&lt;1,"",VLOOKUP($D30,Specifications!$A:$AX,12,FALSE))</f>
        <v/>
      </c>
      <c r="V30" s="96"/>
      <c r="W30" s="94" t="str">
        <f>IF($A30&lt;1,"",VLOOKUP($D30,Specifications!$A:$AX,13,FALSE))</f>
        <v/>
      </c>
      <c r="X30" s="96"/>
      <c r="Y30" s="94" t="str">
        <f>IF($A30&lt;1,"",VLOOKUP($D30,Specifications!$A:$AX,14,FALSE))</f>
        <v/>
      </c>
      <c r="Z30" s="96"/>
      <c r="AA30" s="94" t="str">
        <f>IF($A30&lt;1,"",VLOOKUP($D30,Specifications!$A:$AX,15,FALSE))</f>
        <v/>
      </c>
      <c r="AB30" s="96"/>
      <c r="AC30" s="94" t="str">
        <f>IF($A30&lt;1,"",VLOOKUP($D30,Specifications!$A:$AX,16,FALSE))</f>
        <v/>
      </c>
      <c r="AD30" s="96"/>
      <c r="AE30" s="94" t="str">
        <f>IF($A30&lt;1,"",VLOOKUP($D30,Specifications!$A:$AX,17,FALSE))</f>
        <v/>
      </c>
      <c r="AF30" s="96"/>
      <c r="AG30" s="94" t="str">
        <f>IF($A30&lt;1,"",VLOOKUP($D30,Specifications!$A:$AX,18,FALSE))</f>
        <v/>
      </c>
      <c r="AH30" s="96"/>
      <c r="AI30" s="94" t="str">
        <f>IF($A30&lt;1,"",VLOOKUP($D30,Specifications!$A:$AX,19,FALSE))</f>
        <v/>
      </c>
      <c r="AJ30" s="96"/>
      <c r="AK30" s="94" t="str">
        <f>IF($A30&lt;1,"",VLOOKUP($D30,Specifications!$A:$AX,20,FALSE))</f>
        <v/>
      </c>
      <c r="AL30" s="96"/>
      <c r="AM30" s="94" t="str">
        <f>IF($A30&lt;1,"",VLOOKUP($D30,Specifications!$A:$AX,21,FALSE))</f>
        <v/>
      </c>
      <c r="AN30" s="96"/>
      <c r="AO30" s="94" t="str">
        <f>IF($A30&lt;1,"",VLOOKUP($D30,Specifications!$A:$AX,22,FALSE))</f>
        <v/>
      </c>
      <c r="AP30" s="96"/>
      <c r="AQ30" s="94" t="str">
        <f>IF($A30&lt;1,"",VLOOKUP($D30,Specifications!$A:$AX,23,FALSE))</f>
        <v/>
      </c>
      <c r="AR30" s="96"/>
      <c r="AS30" s="94" t="str">
        <f>IF($A30&lt;1,"",VLOOKUP($D30,Specifications!$A:$AX,24,FALSE))</f>
        <v/>
      </c>
      <c r="AT30" s="96"/>
      <c r="AU30" s="94" t="str">
        <f>IF($A30&lt;1,"",VLOOKUP($D30,Specifications!$A:$AX,25,FALSE))</f>
        <v/>
      </c>
      <c r="AV30" s="96"/>
      <c r="AW30" s="94" t="str">
        <f>IF($A30&lt;1,"",VLOOKUP($D30,Specifications!$A:$AX,26,FALSE))</f>
        <v/>
      </c>
      <c r="AX30" s="96"/>
      <c r="AY30" s="94" t="str">
        <f>IF($A30&lt;1,"",VLOOKUP($D30,Specifications!$A:$AX,27,FALSE))</f>
        <v/>
      </c>
      <c r="AZ30" s="96"/>
      <c r="BA30" s="94" t="str">
        <f>IF($A30&lt;1,"",VLOOKUP($D30,Specifications!$A:$AX,28,FALSE))</f>
        <v/>
      </c>
      <c r="BB30" s="96"/>
      <c r="BC30" s="94" t="str">
        <f>IF($A30&lt;1,"",VLOOKUP($D30,Specifications!$A:$AX,29,FALSE))</f>
        <v/>
      </c>
      <c r="BD30" s="96"/>
      <c r="BE30" s="94" t="str">
        <f>IF($A30&lt;1,"",VLOOKUP($D30,Specifications!$A:$AX,30,FALSE))</f>
        <v/>
      </c>
      <c r="BF30" s="96"/>
      <c r="BG30" s="94" t="str">
        <f>IF($A30&lt;1,"",VLOOKUP($D30,Specifications!$A:$AX,31,FALSE))</f>
        <v/>
      </c>
      <c r="BH30" s="96"/>
      <c r="BI30" s="94" t="str">
        <f>IF($A30&lt;1,"",VLOOKUP($D30,Specifications!$A:$AX,32,FALSE))</f>
        <v/>
      </c>
      <c r="BJ30" s="96"/>
      <c r="BK30" s="94" t="str">
        <f>IF($A30&lt;1,"",VLOOKUP($D30,Specifications!$A:$AX,33,FALSE))</f>
        <v/>
      </c>
      <c r="BL30" s="96"/>
      <c r="BM30" s="94" t="str">
        <f>IF($A30&lt;1,"",VLOOKUP($D30,Specifications!$A:$AX,34,FALSE))</f>
        <v/>
      </c>
      <c r="BN30" s="96"/>
      <c r="BO30" s="94" t="str">
        <f>IF($A30&lt;1,"",VLOOKUP($D30,Specifications!$A:$AX,35,FALSE))</f>
        <v/>
      </c>
      <c r="BP30" s="96"/>
      <c r="BQ30" s="94" t="str">
        <f>IF($A30&lt;1,"",VLOOKUP($D30,Specifications!$A:$AX,36,FALSE))</f>
        <v/>
      </c>
      <c r="BR30" s="96"/>
      <c r="BS30" s="94" t="str">
        <f>IF($A30&lt;1,"",VLOOKUP($D30,Specifications!$A:$AX,37,FALSE))</f>
        <v/>
      </c>
      <c r="BT30" s="96"/>
      <c r="BU30" s="94" t="str">
        <f>IF($A30&lt;1,"",VLOOKUP($D30,Specifications!$A:$AX,38,FALSE))</f>
        <v/>
      </c>
      <c r="BV30" s="96"/>
      <c r="BW30" s="94" t="str">
        <f>IF($A30&lt;1,"",VLOOKUP($D30,Specifications!$A:$AX,39,FALSE))</f>
        <v/>
      </c>
      <c r="BX30" s="96"/>
      <c r="BY30" s="94" t="str">
        <f>IF($A30&lt;1,"",VLOOKUP($D30,Specifications!$A:$AX,40,FALSE))</f>
        <v/>
      </c>
      <c r="BZ30" s="96"/>
      <c r="CA30" s="94" t="str">
        <f>IF($A30&lt;1,"",VLOOKUP($D30,Specifications!$A:$AX,41,FALSE))</f>
        <v/>
      </c>
      <c r="CB30" s="96"/>
      <c r="CC30" s="94" t="str">
        <f>IF($A30&lt;1,"",VLOOKUP($D30,Specifications!$A:$AX,42,FALSE))</f>
        <v/>
      </c>
      <c r="CD30" s="96"/>
      <c r="CE30" s="94" t="str">
        <f>IF($A30&lt;1,"",VLOOKUP($D30,Specifications!$A:$AX,43,FALSE))</f>
        <v/>
      </c>
      <c r="CF30" s="96"/>
      <c r="CG30" s="94" t="str">
        <f>IF($A30&lt;1,"",VLOOKUP($D30,Specifications!$A:$AX,44,FALSE))</f>
        <v/>
      </c>
      <c r="CH30" s="96"/>
      <c r="CI30" s="94" t="str">
        <f>IF($A30&lt;1,"",VLOOKUP($D30,Specifications!$A:$AX,45,FALSE))</f>
        <v/>
      </c>
      <c r="CJ30" s="96"/>
      <c r="CK30" s="94" t="str">
        <f>IF($A30&lt;1,"",VLOOKUP($D30,Specifications!$A:$AX,46,FALSE))</f>
        <v/>
      </c>
      <c r="CL30" s="96"/>
      <c r="CM30" s="94" t="str">
        <f>IF($A30&lt;1,"",VLOOKUP($D30,Specifications!$A:$AX,47,FALSE))</f>
        <v/>
      </c>
      <c r="CN30" s="96"/>
      <c r="CO30" s="94" t="str">
        <f>IF($A30&lt;1,"",VLOOKUP($D30,Specifications!$A:$AX,48,FALSE))</f>
        <v/>
      </c>
      <c r="CP30" s="96"/>
      <c r="CQ30" s="94" t="str">
        <f>IF($A30&lt;1,"",VLOOKUP($D30,Specifications!$A:$AX,49,FALSE))</f>
        <v/>
      </c>
      <c r="CR30" s="96"/>
      <c r="CS30" s="94" t="str">
        <f>IF($A30&lt;1,"",VLOOKUP($D30,Specifications!$A:$AX,50,FALSE))</f>
        <v/>
      </c>
      <c r="CT30" s="96"/>
    </row>
    <row r="31" spans="1:98">
      <c r="A31" s="94">
        <f>IF(ISBLANK('Asset Data'!C32),0,'Asset Data'!A32)</f>
        <v>0</v>
      </c>
      <c r="B31" s="94" t="str">
        <f>IF($A31&lt;1,"",VLOOKUP($A31,'Asset Data'!$A:$C,3,FALSE))</f>
        <v/>
      </c>
      <c r="C31" s="94" t="str">
        <f>IF(A31&lt;1,"",VLOOKUP(D31,Specifications!A:B,2,FALSE))</f>
        <v/>
      </c>
      <c r="D31" s="94" t="str">
        <f>IF(A31&lt;1,"",VLOOKUP(A31,'Asset Data'!A:W,23,FALSE))</f>
        <v/>
      </c>
      <c r="E31" s="94" t="str">
        <f>IF($A31&lt;1,"",VLOOKUP($D31,Specifications!$A:$AX,4,FALSE))</f>
        <v/>
      </c>
      <c r="F31" s="96"/>
      <c r="G31" s="94" t="str">
        <f>IF($A31&lt;1,"",VLOOKUP($D31,Specifications!$A:$AX,5,FALSE))</f>
        <v/>
      </c>
      <c r="H31" s="96"/>
      <c r="I31" s="94" t="str">
        <f>IF($A31&lt;1,"",VLOOKUP($D31,Specifications!$A:$AX,6,FALSE))</f>
        <v/>
      </c>
      <c r="J31" s="96"/>
      <c r="K31" s="94" t="str">
        <f>IF($A31&lt;1,"",VLOOKUP($D31,Specifications!$A:$AX,7,FALSE))</f>
        <v/>
      </c>
      <c r="L31" s="96"/>
      <c r="M31" s="94" t="str">
        <f>IF($A31&lt;1,"",VLOOKUP($D31,Specifications!$A:$AX,8,FALSE))</f>
        <v/>
      </c>
      <c r="N31" s="96"/>
      <c r="O31" s="94" t="str">
        <f>IF($A31&lt;1,"",VLOOKUP($D31,Specifications!$A:$AX,9,FALSE))</f>
        <v/>
      </c>
      <c r="P31" s="96"/>
      <c r="Q31" s="94" t="str">
        <f>IF($A31&lt;1,"",VLOOKUP($D31,Specifications!$A:$AX,10,FALSE))</f>
        <v/>
      </c>
      <c r="R31" s="96"/>
      <c r="S31" s="94" t="str">
        <f>IF($A31&lt;1,"",VLOOKUP($D31,Specifications!$A:$AX,11,FALSE))</f>
        <v/>
      </c>
      <c r="T31" s="96"/>
      <c r="U31" s="94" t="str">
        <f>IF($A31&lt;1,"",VLOOKUP($D31,Specifications!$A:$AX,12,FALSE))</f>
        <v/>
      </c>
      <c r="V31" s="96"/>
      <c r="W31" s="94" t="str">
        <f>IF($A31&lt;1,"",VLOOKUP($D31,Specifications!$A:$AX,13,FALSE))</f>
        <v/>
      </c>
      <c r="X31" s="96"/>
      <c r="Y31" s="94" t="str">
        <f>IF($A31&lt;1,"",VLOOKUP($D31,Specifications!$A:$AX,14,FALSE))</f>
        <v/>
      </c>
      <c r="Z31" s="96"/>
      <c r="AA31" s="94" t="str">
        <f>IF($A31&lt;1,"",VLOOKUP($D31,Specifications!$A:$AX,15,FALSE))</f>
        <v/>
      </c>
      <c r="AB31" s="96"/>
      <c r="AC31" s="94" t="str">
        <f>IF($A31&lt;1,"",VLOOKUP($D31,Specifications!$A:$AX,16,FALSE))</f>
        <v/>
      </c>
      <c r="AD31" s="96"/>
      <c r="AE31" s="94" t="str">
        <f>IF($A31&lt;1,"",VLOOKUP($D31,Specifications!$A:$AX,17,FALSE))</f>
        <v/>
      </c>
      <c r="AF31" s="96"/>
      <c r="AG31" s="94" t="str">
        <f>IF($A31&lt;1,"",VLOOKUP($D31,Specifications!$A:$AX,18,FALSE))</f>
        <v/>
      </c>
      <c r="AH31" s="96"/>
      <c r="AI31" s="94" t="str">
        <f>IF($A31&lt;1,"",VLOOKUP($D31,Specifications!$A:$AX,19,FALSE))</f>
        <v/>
      </c>
      <c r="AJ31" s="96"/>
      <c r="AK31" s="94" t="str">
        <f>IF($A31&lt;1,"",VLOOKUP($D31,Specifications!$A:$AX,20,FALSE))</f>
        <v/>
      </c>
      <c r="AL31" s="96"/>
      <c r="AM31" s="94" t="str">
        <f>IF($A31&lt;1,"",VLOOKUP($D31,Specifications!$A:$AX,21,FALSE))</f>
        <v/>
      </c>
      <c r="AN31" s="96"/>
      <c r="AO31" s="94" t="str">
        <f>IF($A31&lt;1,"",VLOOKUP($D31,Specifications!$A:$AX,22,FALSE))</f>
        <v/>
      </c>
      <c r="AP31" s="96"/>
      <c r="AQ31" s="94" t="str">
        <f>IF($A31&lt;1,"",VLOOKUP($D31,Specifications!$A:$AX,23,FALSE))</f>
        <v/>
      </c>
      <c r="AR31" s="96"/>
      <c r="AS31" s="94" t="str">
        <f>IF($A31&lt;1,"",VLOOKUP($D31,Specifications!$A:$AX,24,FALSE))</f>
        <v/>
      </c>
      <c r="AT31" s="96"/>
      <c r="AU31" s="94" t="str">
        <f>IF($A31&lt;1,"",VLOOKUP($D31,Specifications!$A:$AX,25,FALSE))</f>
        <v/>
      </c>
      <c r="AV31" s="96"/>
      <c r="AW31" s="94" t="str">
        <f>IF($A31&lt;1,"",VLOOKUP($D31,Specifications!$A:$AX,26,FALSE))</f>
        <v/>
      </c>
      <c r="AX31" s="96"/>
      <c r="AY31" s="94" t="str">
        <f>IF($A31&lt;1,"",VLOOKUP($D31,Specifications!$A:$AX,27,FALSE))</f>
        <v/>
      </c>
      <c r="AZ31" s="96"/>
      <c r="BA31" s="94" t="str">
        <f>IF($A31&lt;1,"",VLOOKUP($D31,Specifications!$A:$AX,28,FALSE))</f>
        <v/>
      </c>
      <c r="BB31" s="96"/>
      <c r="BC31" s="94" t="str">
        <f>IF($A31&lt;1,"",VLOOKUP($D31,Specifications!$A:$AX,29,FALSE))</f>
        <v/>
      </c>
      <c r="BD31" s="96"/>
      <c r="BE31" s="94" t="str">
        <f>IF($A31&lt;1,"",VLOOKUP($D31,Specifications!$A:$AX,30,FALSE))</f>
        <v/>
      </c>
      <c r="BF31" s="96"/>
      <c r="BG31" s="94" t="str">
        <f>IF($A31&lt;1,"",VLOOKUP($D31,Specifications!$A:$AX,31,FALSE))</f>
        <v/>
      </c>
      <c r="BH31" s="96"/>
      <c r="BI31" s="94" t="str">
        <f>IF($A31&lt;1,"",VLOOKUP($D31,Specifications!$A:$AX,32,FALSE))</f>
        <v/>
      </c>
      <c r="BJ31" s="96"/>
      <c r="BK31" s="94" t="str">
        <f>IF($A31&lt;1,"",VLOOKUP($D31,Specifications!$A:$AX,33,FALSE))</f>
        <v/>
      </c>
      <c r="BL31" s="96"/>
      <c r="BM31" s="94" t="str">
        <f>IF($A31&lt;1,"",VLOOKUP($D31,Specifications!$A:$AX,34,FALSE))</f>
        <v/>
      </c>
      <c r="BN31" s="96"/>
      <c r="BO31" s="94" t="str">
        <f>IF($A31&lt;1,"",VLOOKUP($D31,Specifications!$A:$AX,35,FALSE))</f>
        <v/>
      </c>
      <c r="BP31" s="96"/>
      <c r="BQ31" s="94" t="str">
        <f>IF($A31&lt;1,"",VLOOKUP($D31,Specifications!$A:$AX,36,FALSE))</f>
        <v/>
      </c>
      <c r="BR31" s="96"/>
      <c r="BS31" s="94" t="str">
        <f>IF($A31&lt;1,"",VLOOKUP($D31,Specifications!$A:$AX,37,FALSE))</f>
        <v/>
      </c>
      <c r="BT31" s="96"/>
      <c r="BU31" s="94" t="str">
        <f>IF($A31&lt;1,"",VLOOKUP($D31,Specifications!$A:$AX,38,FALSE))</f>
        <v/>
      </c>
      <c r="BV31" s="96"/>
      <c r="BW31" s="94" t="str">
        <f>IF($A31&lt;1,"",VLOOKUP($D31,Specifications!$A:$AX,39,FALSE))</f>
        <v/>
      </c>
      <c r="BX31" s="96"/>
      <c r="BY31" s="94" t="str">
        <f>IF($A31&lt;1,"",VLOOKUP($D31,Specifications!$A:$AX,40,FALSE))</f>
        <v/>
      </c>
      <c r="BZ31" s="96"/>
      <c r="CA31" s="94" t="str">
        <f>IF($A31&lt;1,"",VLOOKUP($D31,Specifications!$A:$AX,41,FALSE))</f>
        <v/>
      </c>
      <c r="CB31" s="96"/>
      <c r="CC31" s="94" t="str">
        <f>IF($A31&lt;1,"",VLOOKUP($D31,Specifications!$A:$AX,42,FALSE))</f>
        <v/>
      </c>
      <c r="CD31" s="96"/>
      <c r="CE31" s="94" t="str">
        <f>IF($A31&lt;1,"",VLOOKUP($D31,Specifications!$A:$AX,43,FALSE))</f>
        <v/>
      </c>
      <c r="CF31" s="96"/>
      <c r="CG31" s="94" t="str">
        <f>IF($A31&lt;1,"",VLOOKUP($D31,Specifications!$A:$AX,44,FALSE))</f>
        <v/>
      </c>
      <c r="CH31" s="96"/>
      <c r="CI31" s="94" t="str">
        <f>IF($A31&lt;1,"",VLOOKUP($D31,Specifications!$A:$AX,45,FALSE))</f>
        <v/>
      </c>
      <c r="CJ31" s="96"/>
      <c r="CK31" s="94" t="str">
        <f>IF($A31&lt;1,"",VLOOKUP($D31,Specifications!$A:$AX,46,FALSE))</f>
        <v/>
      </c>
      <c r="CL31" s="96"/>
      <c r="CM31" s="94" t="str">
        <f>IF($A31&lt;1,"",VLOOKUP($D31,Specifications!$A:$AX,47,FALSE))</f>
        <v/>
      </c>
      <c r="CN31" s="96"/>
      <c r="CO31" s="94" t="str">
        <f>IF($A31&lt;1,"",VLOOKUP($D31,Specifications!$A:$AX,48,FALSE))</f>
        <v/>
      </c>
      <c r="CP31" s="96"/>
      <c r="CQ31" s="94" t="str">
        <f>IF($A31&lt;1,"",VLOOKUP($D31,Specifications!$A:$AX,49,FALSE))</f>
        <v/>
      </c>
      <c r="CR31" s="96"/>
      <c r="CS31" s="94" t="str">
        <f>IF($A31&lt;1,"",VLOOKUP($D31,Specifications!$A:$AX,50,FALSE))</f>
        <v/>
      </c>
      <c r="CT31" s="96"/>
    </row>
    <row r="32" spans="1:98">
      <c r="A32" s="94">
        <f>IF(ISBLANK('Asset Data'!C33),0,'Asset Data'!A33)</f>
        <v>0</v>
      </c>
      <c r="B32" s="94" t="str">
        <f>IF($A32&lt;1,"",VLOOKUP($A32,'Asset Data'!$A:$C,3,FALSE))</f>
        <v/>
      </c>
      <c r="C32" s="94" t="str">
        <f>IF(A32&lt;1,"",VLOOKUP(D32,Specifications!A:B,2,FALSE))</f>
        <v/>
      </c>
      <c r="D32" s="94" t="str">
        <f>IF(A32&lt;1,"",VLOOKUP(A32,'Asset Data'!A:W,23,FALSE))</f>
        <v/>
      </c>
      <c r="E32" s="94" t="str">
        <f>IF($A32&lt;1,"",VLOOKUP($D32,Specifications!$A:$AX,4,FALSE))</f>
        <v/>
      </c>
      <c r="F32" s="96"/>
      <c r="G32" s="94" t="str">
        <f>IF($A32&lt;1,"",VLOOKUP($D32,Specifications!$A:$AX,5,FALSE))</f>
        <v/>
      </c>
      <c r="H32" s="96"/>
      <c r="I32" s="94" t="str">
        <f>IF($A32&lt;1,"",VLOOKUP($D32,Specifications!$A:$AX,6,FALSE))</f>
        <v/>
      </c>
      <c r="J32" s="96"/>
      <c r="K32" s="94" t="str">
        <f>IF($A32&lt;1,"",VLOOKUP($D32,Specifications!$A:$AX,7,FALSE))</f>
        <v/>
      </c>
      <c r="L32" s="96"/>
      <c r="M32" s="94" t="str">
        <f>IF($A32&lt;1,"",VLOOKUP($D32,Specifications!$A:$AX,8,FALSE))</f>
        <v/>
      </c>
      <c r="N32" s="96"/>
      <c r="O32" s="94" t="str">
        <f>IF($A32&lt;1,"",VLOOKUP($D32,Specifications!$A:$AX,9,FALSE))</f>
        <v/>
      </c>
      <c r="P32" s="96"/>
      <c r="Q32" s="94" t="str">
        <f>IF($A32&lt;1,"",VLOOKUP($D32,Specifications!$A:$AX,10,FALSE))</f>
        <v/>
      </c>
      <c r="R32" s="96"/>
      <c r="S32" s="94" t="str">
        <f>IF($A32&lt;1,"",VLOOKUP($D32,Specifications!$A:$AX,11,FALSE))</f>
        <v/>
      </c>
      <c r="T32" s="96"/>
      <c r="U32" s="94" t="str">
        <f>IF($A32&lt;1,"",VLOOKUP($D32,Specifications!$A:$AX,12,FALSE))</f>
        <v/>
      </c>
      <c r="V32" s="96"/>
      <c r="W32" s="94" t="str">
        <f>IF($A32&lt;1,"",VLOOKUP($D32,Specifications!$A:$AX,13,FALSE))</f>
        <v/>
      </c>
      <c r="X32" s="96"/>
      <c r="Y32" s="94" t="str">
        <f>IF($A32&lt;1,"",VLOOKUP($D32,Specifications!$A:$AX,14,FALSE))</f>
        <v/>
      </c>
      <c r="Z32" s="96"/>
      <c r="AA32" s="94" t="str">
        <f>IF($A32&lt;1,"",VLOOKUP($D32,Specifications!$A:$AX,15,FALSE))</f>
        <v/>
      </c>
      <c r="AB32" s="96"/>
      <c r="AC32" s="94" t="str">
        <f>IF($A32&lt;1,"",VLOOKUP($D32,Specifications!$A:$AX,16,FALSE))</f>
        <v/>
      </c>
      <c r="AD32" s="96"/>
      <c r="AE32" s="94" t="str">
        <f>IF($A32&lt;1,"",VLOOKUP($D32,Specifications!$A:$AX,17,FALSE))</f>
        <v/>
      </c>
      <c r="AF32" s="96"/>
      <c r="AG32" s="94" t="str">
        <f>IF($A32&lt;1,"",VLOOKUP($D32,Specifications!$A:$AX,18,FALSE))</f>
        <v/>
      </c>
      <c r="AH32" s="96"/>
      <c r="AI32" s="94" t="str">
        <f>IF($A32&lt;1,"",VLOOKUP($D32,Specifications!$A:$AX,19,FALSE))</f>
        <v/>
      </c>
      <c r="AJ32" s="96"/>
      <c r="AK32" s="94" t="str">
        <f>IF($A32&lt;1,"",VLOOKUP($D32,Specifications!$A:$AX,20,FALSE))</f>
        <v/>
      </c>
      <c r="AL32" s="96"/>
      <c r="AM32" s="94" t="str">
        <f>IF($A32&lt;1,"",VLOOKUP($D32,Specifications!$A:$AX,21,FALSE))</f>
        <v/>
      </c>
      <c r="AN32" s="96"/>
      <c r="AO32" s="94" t="str">
        <f>IF($A32&lt;1,"",VLOOKUP($D32,Specifications!$A:$AX,22,FALSE))</f>
        <v/>
      </c>
      <c r="AP32" s="96"/>
      <c r="AQ32" s="94" t="str">
        <f>IF($A32&lt;1,"",VLOOKUP($D32,Specifications!$A:$AX,23,FALSE))</f>
        <v/>
      </c>
      <c r="AR32" s="96"/>
      <c r="AS32" s="94" t="str">
        <f>IF($A32&lt;1,"",VLOOKUP($D32,Specifications!$A:$AX,24,FALSE))</f>
        <v/>
      </c>
      <c r="AT32" s="96"/>
      <c r="AU32" s="94" t="str">
        <f>IF($A32&lt;1,"",VLOOKUP($D32,Specifications!$A:$AX,25,FALSE))</f>
        <v/>
      </c>
      <c r="AV32" s="96"/>
      <c r="AW32" s="94" t="str">
        <f>IF($A32&lt;1,"",VLOOKUP($D32,Specifications!$A:$AX,26,FALSE))</f>
        <v/>
      </c>
      <c r="AX32" s="96"/>
      <c r="AY32" s="94" t="str">
        <f>IF($A32&lt;1,"",VLOOKUP($D32,Specifications!$A:$AX,27,FALSE))</f>
        <v/>
      </c>
      <c r="AZ32" s="96"/>
      <c r="BA32" s="94" t="str">
        <f>IF($A32&lt;1,"",VLOOKUP($D32,Specifications!$A:$AX,28,FALSE))</f>
        <v/>
      </c>
      <c r="BB32" s="96"/>
      <c r="BC32" s="94" t="str">
        <f>IF($A32&lt;1,"",VLOOKUP($D32,Specifications!$A:$AX,29,FALSE))</f>
        <v/>
      </c>
      <c r="BD32" s="96"/>
      <c r="BE32" s="94" t="str">
        <f>IF($A32&lt;1,"",VLOOKUP($D32,Specifications!$A:$AX,30,FALSE))</f>
        <v/>
      </c>
      <c r="BF32" s="96"/>
      <c r="BG32" s="94" t="str">
        <f>IF($A32&lt;1,"",VLOOKUP($D32,Specifications!$A:$AX,31,FALSE))</f>
        <v/>
      </c>
      <c r="BH32" s="96"/>
      <c r="BI32" s="94" t="str">
        <f>IF($A32&lt;1,"",VLOOKUP($D32,Specifications!$A:$AX,32,FALSE))</f>
        <v/>
      </c>
      <c r="BJ32" s="96"/>
      <c r="BK32" s="94" t="str">
        <f>IF($A32&lt;1,"",VLOOKUP($D32,Specifications!$A:$AX,33,FALSE))</f>
        <v/>
      </c>
      <c r="BL32" s="96"/>
      <c r="BM32" s="94" t="str">
        <f>IF($A32&lt;1,"",VLOOKUP($D32,Specifications!$A:$AX,34,FALSE))</f>
        <v/>
      </c>
      <c r="BN32" s="96"/>
      <c r="BO32" s="94" t="str">
        <f>IF($A32&lt;1,"",VLOOKUP($D32,Specifications!$A:$AX,35,FALSE))</f>
        <v/>
      </c>
      <c r="BP32" s="96"/>
      <c r="BQ32" s="94" t="str">
        <f>IF($A32&lt;1,"",VLOOKUP($D32,Specifications!$A:$AX,36,FALSE))</f>
        <v/>
      </c>
      <c r="BR32" s="96"/>
      <c r="BS32" s="94" t="str">
        <f>IF($A32&lt;1,"",VLOOKUP($D32,Specifications!$A:$AX,37,FALSE))</f>
        <v/>
      </c>
      <c r="BT32" s="96"/>
      <c r="BU32" s="94" t="str">
        <f>IF($A32&lt;1,"",VLOOKUP($D32,Specifications!$A:$AX,38,FALSE))</f>
        <v/>
      </c>
      <c r="BV32" s="96"/>
      <c r="BW32" s="94" t="str">
        <f>IF($A32&lt;1,"",VLOOKUP($D32,Specifications!$A:$AX,39,FALSE))</f>
        <v/>
      </c>
      <c r="BX32" s="96"/>
      <c r="BY32" s="94" t="str">
        <f>IF($A32&lt;1,"",VLOOKUP($D32,Specifications!$A:$AX,40,FALSE))</f>
        <v/>
      </c>
      <c r="BZ32" s="96"/>
      <c r="CA32" s="94" t="str">
        <f>IF($A32&lt;1,"",VLOOKUP($D32,Specifications!$A:$AX,41,FALSE))</f>
        <v/>
      </c>
      <c r="CB32" s="96"/>
      <c r="CC32" s="94" t="str">
        <f>IF($A32&lt;1,"",VLOOKUP($D32,Specifications!$A:$AX,42,FALSE))</f>
        <v/>
      </c>
      <c r="CD32" s="96"/>
      <c r="CE32" s="94" t="str">
        <f>IF($A32&lt;1,"",VLOOKUP($D32,Specifications!$A:$AX,43,FALSE))</f>
        <v/>
      </c>
      <c r="CF32" s="96"/>
      <c r="CG32" s="94" t="str">
        <f>IF($A32&lt;1,"",VLOOKUP($D32,Specifications!$A:$AX,44,FALSE))</f>
        <v/>
      </c>
      <c r="CH32" s="96"/>
      <c r="CI32" s="94" t="str">
        <f>IF($A32&lt;1,"",VLOOKUP($D32,Specifications!$A:$AX,45,FALSE))</f>
        <v/>
      </c>
      <c r="CJ32" s="96"/>
      <c r="CK32" s="94" t="str">
        <f>IF($A32&lt;1,"",VLOOKUP($D32,Specifications!$A:$AX,46,FALSE))</f>
        <v/>
      </c>
      <c r="CL32" s="96"/>
      <c r="CM32" s="94" t="str">
        <f>IF($A32&lt;1,"",VLOOKUP($D32,Specifications!$A:$AX,47,FALSE))</f>
        <v/>
      </c>
      <c r="CN32" s="96"/>
      <c r="CO32" s="94" t="str">
        <f>IF($A32&lt;1,"",VLOOKUP($D32,Specifications!$A:$AX,48,FALSE))</f>
        <v/>
      </c>
      <c r="CP32" s="96"/>
      <c r="CQ32" s="94" t="str">
        <f>IF($A32&lt;1,"",VLOOKUP($D32,Specifications!$A:$AX,49,FALSE))</f>
        <v/>
      </c>
      <c r="CR32" s="96"/>
      <c r="CS32" s="94" t="str">
        <f>IF($A32&lt;1,"",VLOOKUP($D32,Specifications!$A:$AX,50,FALSE))</f>
        <v/>
      </c>
      <c r="CT32" s="96"/>
    </row>
    <row r="33" spans="1:98">
      <c r="A33" s="94">
        <f>IF(ISBLANK('Asset Data'!C34),0,'Asset Data'!A34)</f>
        <v>0</v>
      </c>
      <c r="B33" s="94" t="str">
        <f>IF($A33&lt;1,"",VLOOKUP($A33,'Asset Data'!$A:$C,3,FALSE))</f>
        <v/>
      </c>
      <c r="C33" s="94" t="str">
        <f>IF(A33&lt;1,"",VLOOKUP(D33,Specifications!A:B,2,FALSE))</f>
        <v/>
      </c>
      <c r="D33" s="94" t="str">
        <f>IF(A33&lt;1,"",VLOOKUP(A33,'Asset Data'!A:W,23,FALSE))</f>
        <v/>
      </c>
      <c r="E33" s="94" t="str">
        <f>IF($A33&lt;1,"",VLOOKUP($D33,Specifications!$A:$AX,4,FALSE))</f>
        <v/>
      </c>
      <c r="F33" s="96"/>
      <c r="G33" s="94" t="str">
        <f>IF($A33&lt;1,"",VLOOKUP($D33,Specifications!$A:$AX,5,FALSE))</f>
        <v/>
      </c>
      <c r="H33" s="96"/>
      <c r="I33" s="94" t="str">
        <f>IF($A33&lt;1,"",VLOOKUP($D33,Specifications!$A:$AX,6,FALSE))</f>
        <v/>
      </c>
      <c r="J33" s="96"/>
      <c r="K33" s="94" t="str">
        <f>IF($A33&lt;1,"",VLOOKUP($D33,Specifications!$A:$AX,7,FALSE))</f>
        <v/>
      </c>
      <c r="L33" s="96"/>
      <c r="M33" s="94" t="str">
        <f>IF($A33&lt;1,"",VLOOKUP($D33,Specifications!$A:$AX,8,FALSE))</f>
        <v/>
      </c>
      <c r="N33" s="96"/>
      <c r="O33" s="94" t="str">
        <f>IF($A33&lt;1,"",VLOOKUP($D33,Specifications!$A:$AX,9,FALSE))</f>
        <v/>
      </c>
      <c r="P33" s="96"/>
      <c r="Q33" s="94" t="str">
        <f>IF($A33&lt;1,"",VLOOKUP($D33,Specifications!$A:$AX,10,FALSE))</f>
        <v/>
      </c>
      <c r="R33" s="96"/>
      <c r="S33" s="94" t="str">
        <f>IF($A33&lt;1,"",VLOOKUP($D33,Specifications!$A:$AX,11,FALSE))</f>
        <v/>
      </c>
      <c r="T33" s="96"/>
      <c r="U33" s="94" t="str">
        <f>IF($A33&lt;1,"",VLOOKUP($D33,Specifications!$A:$AX,12,FALSE))</f>
        <v/>
      </c>
      <c r="V33" s="96"/>
      <c r="W33" s="94" t="str">
        <f>IF($A33&lt;1,"",VLOOKUP($D33,Specifications!$A:$AX,13,FALSE))</f>
        <v/>
      </c>
      <c r="X33" s="96"/>
      <c r="Y33" s="94" t="str">
        <f>IF($A33&lt;1,"",VLOOKUP($D33,Specifications!$A:$AX,14,FALSE))</f>
        <v/>
      </c>
      <c r="Z33" s="96"/>
      <c r="AA33" s="94" t="str">
        <f>IF($A33&lt;1,"",VLOOKUP($D33,Specifications!$A:$AX,15,FALSE))</f>
        <v/>
      </c>
      <c r="AB33" s="96"/>
      <c r="AC33" s="94" t="str">
        <f>IF($A33&lt;1,"",VLOOKUP($D33,Specifications!$A:$AX,16,FALSE))</f>
        <v/>
      </c>
      <c r="AD33" s="96"/>
      <c r="AE33" s="94" t="str">
        <f>IF($A33&lt;1,"",VLOOKUP($D33,Specifications!$A:$AX,17,FALSE))</f>
        <v/>
      </c>
      <c r="AF33" s="96"/>
      <c r="AG33" s="94" t="str">
        <f>IF($A33&lt;1,"",VLOOKUP($D33,Specifications!$A:$AX,18,FALSE))</f>
        <v/>
      </c>
      <c r="AH33" s="96"/>
      <c r="AI33" s="94" t="str">
        <f>IF($A33&lt;1,"",VLOOKUP($D33,Specifications!$A:$AX,19,FALSE))</f>
        <v/>
      </c>
      <c r="AJ33" s="96"/>
      <c r="AK33" s="94" t="str">
        <f>IF($A33&lt;1,"",VLOOKUP($D33,Specifications!$A:$AX,20,FALSE))</f>
        <v/>
      </c>
      <c r="AL33" s="96"/>
      <c r="AM33" s="94" t="str">
        <f>IF($A33&lt;1,"",VLOOKUP($D33,Specifications!$A:$AX,21,FALSE))</f>
        <v/>
      </c>
      <c r="AN33" s="96"/>
      <c r="AO33" s="94" t="str">
        <f>IF($A33&lt;1,"",VLOOKUP($D33,Specifications!$A:$AX,22,FALSE))</f>
        <v/>
      </c>
      <c r="AP33" s="96"/>
      <c r="AQ33" s="94" t="str">
        <f>IF($A33&lt;1,"",VLOOKUP($D33,Specifications!$A:$AX,23,FALSE))</f>
        <v/>
      </c>
      <c r="AR33" s="96"/>
      <c r="AS33" s="94" t="str">
        <f>IF($A33&lt;1,"",VLOOKUP($D33,Specifications!$A:$AX,24,FALSE))</f>
        <v/>
      </c>
      <c r="AT33" s="96"/>
      <c r="AU33" s="94" t="str">
        <f>IF($A33&lt;1,"",VLOOKUP($D33,Specifications!$A:$AX,25,FALSE))</f>
        <v/>
      </c>
      <c r="AV33" s="96"/>
      <c r="AW33" s="94" t="str">
        <f>IF($A33&lt;1,"",VLOOKUP($D33,Specifications!$A:$AX,26,FALSE))</f>
        <v/>
      </c>
      <c r="AX33" s="96"/>
      <c r="AY33" s="94" t="str">
        <f>IF($A33&lt;1,"",VLOOKUP($D33,Specifications!$A:$AX,27,FALSE))</f>
        <v/>
      </c>
      <c r="AZ33" s="96"/>
      <c r="BA33" s="94" t="str">
        <f>IF($A33&lt;1,"",VLOOKUP($D33,Specifications!$A:$AX,28,FALSE))</f>
        <v/>
      </c>
      <c r="BB33" s="96"/>
      <c r="BC33" s="94" t="str">
        <f>IF($A33&lt;1,"",VLOOKUP($D33,Specifications!$A:$AX,29,FALSE))</f>
        <v/>
      </c>
      <c r="BD33" s="96"/>
      <c r="BE33" s="94" t="str">
        <f>IF($A33&lt;1,"",VLOOKUP($D33,Specifications!$A:$AX,30,FALSE))</f>
        <v/>
      </c>
      <c r="BF33" s="96"/>
      <c r="BG33" s="94" t="str">
        <f>IF($A33&lt;1,"",VLOOKUP($D33,Specifications!$A:$AX,31,FALSE))</f>
        <v/>
      </c>
      <c r="BH33" s="96"/>
      <c r="BI33" s="94" t="str">
        <f>IF($A33&lt;1,"",VLOOKUP($D33,Specifications!$A:$AX,32,FALSE))</f>
        <v/>
      </c>
      <c r="BJ33" s="96"/>
      <c r="BK33" s="94" t="str">
        <f>IF($A33&lt;1,"",VLOOKUP($D33,Specifications!$A:$AX,33,FALSE))</f>
        <v/>
      </c>
      <c r="BL33" s="96"/>
      <c r="BM33" s="94" t="str">
        <f>IF($A33&lt;1,"",VLOOKUP($D33,Specifications!$A:$AX,34,FALSE))</f>
        <v/>
      </c>
      <c r="BN33" s="96"/>
      <c r="BO33" s="94" t="str">
        <f>IF($A33&lt;1,"",VLOOKUP($D33,Specifications!$A:$AX,35,FALSE))</f>
        <v/>
      </c>
      <c r="BP33" s="96"/>
      <c r="BQ33" s="94" t="str">
        <f>IF($A33&lt;1,"",VLOOKUP($D33,Specifications!$A:$AX,36,FALSE))</f>
        <v/>
      </c>
      <c r="BR33" s="96"/>
      <c r="BS33" s="94" t="str">
        <f>IF($A33&lt;1,"",VLOOKUP($D33,Specifications!$A:$AX,37,FALSE))</f>
        <v/>
      </c>
      <c r="BT33" s="96"/>
      <c r="BU33" s="94" t="str">
        <f>IF($A33&lt;1,"",VLOOKUP($D33,Specifications!$A:$AX,38,FALSE))</f>
        <v/>
      </c>
      <c r="BV33" s="96"/>
      <c r="BW33" s="94" t="str">
        <f>IF($A33&lt;1,"",VLOOKUP($D33,Specifications!$A:$AX,39,FALSE))</f>
        <v/>
      </c>
      <c r="BX33" s="96"/>
      <c r="BY33" s="94" t="str">
        <f>IF($A33&lt;1,"",VLOOKUP($D33,Specifications!$A:$AX,40,FALSE))</f>
        <v/>
      </c>
      <c r="BZ33" s="96"/>
      <c r="CA33" s="94" t="str">
        <f>IF($A33&lt;1,"",VLOOKUP($D33,Specifications!$A:$AX,41,FALSE))</f>
        <v/>
      </c>
      <c r="CB33" s="96"/>
      <c r="CC33" s="94" t="str">
        <f>IF($A33&lt;1,"",VLOOKUP($D33,Specifications!$A:$AX,42,FALSE))</f>
        <v/>
      </c>
      <c r="CD33" s="96"/>
      <c r="CE33" s="94" t="str">
        <f>IF($A33&lt;1,"",VLOOKUP($D33,Specifications!$A:$AX,43,FALSE))</f>
        <v/>
      </c>
      <c r="CF33" s="96"/>
      <c r="CG33" s="94" t="str">
        <f>IF($A33&lt;1,"",VLOOKUP($D33,Specifications!$A:$AX,44,FALSE))</f>
        <v/>
      </c>
      <c r="CH33" s="96"/>
      <c r="CI33" s="94" t="str">
        <f>IF($A33&lt;1,"",VLOOKUP($D33,Specifications!$A:$AX,45,FALSE))</f>
        <v/>
      </c>
      <c r="CJ33" s="96"/>
      <c r="CK33" s="94" t="str">
        <f>IF($A33&lt;1,"",VLOOKUP($D33,Specifications!$A:$AX,46,FALSE))</f>
        <v/>
      </c>
      <c r="CL33" s="96"/>
      <c r="CM33" s="94" t="str">
        <f>IF($A33&lt;1,"",VLOOKUP($D33,Specifications!$A:$AX,47,FALSE))</f>
        <v/>
      </c>
      <c r="CN33" s="96"/>
      <c r="CO33" s="94" t="str">
        <f>IF($A33&lt;1,"",VLOOKUP($D33,Specifications!$A:$AX,48,FALSE))</f>
        <v/>
      </c>
      <c r="CP33" s="96"/>
      <c r="CQ33" s="94" t="str">
        <f>IF($A33&lt;1,"",VLOOKUP($D33,Specifications!$A:$AX,49,FALSE))</f>
        <v/>
      </c>
      <c r="CR33" s="96"/>
      <c r="CS33" s="94" t="str">
        <f>IF($A33&lt;1,"",VLOOKUP($D33,Specifications!$A:$AX,50,FALSE))</f>
        <v/>
      </c>
      <c r="CT33" s="96"/>
    </row>
    <row r="34" spans="1:98">
      <c r="A34" s="94">
        <f>IF(ISBLANK('Asset Data'!C35),0,'Asset Data'!A35)</f>
        <v>0</v>
      </c>
      <c r="B34" s="94" t="str">
        <f>IF($A34&lt;1,"",VLOOKUP($A34,'Asset Data'!$A:$C,3,FALSE))</f>
        <v/>
      </c>
      <c r="C34" s="94" t="str">
        <f>IF(A34&lt;1,"",VLOOKUP(D34,Specifications!A:B,2,FALSE))</f>
        <v/>
      </c>
      <c r="D34" s="94" t="str">
        <f>IF(A34&lt;1,"",VLOOKUP(A34,'Asset Data'!A:W,23,FALSE))</f>
        <v/>
      </c>
      <c r="E34" s="94" t="str">
        <f>IF($A34&lt;1,"",VLOOKUP($D34,Specifications!$A:$AX,4,FALSE))</f>
        <v/>
      </c>
      <c r="F34" s="96"/>
      <c r="G34" s="94" t="str">
        <f>IF($A34&lt;1,"",VLOOKUP($D34,Specifications!$A:$AX,5,FALSE))</f>
        <v/>
      </c>
      <c r="H34" s="96"/>
      <c r="I34" s="94" t="str">
        <f>IF($A34&lt;1,"",VLOOKUP($D34,Specifications!$A:$AX,6,FALSE))</f>
        <v/>
      </c>
      <c r="J34" s="96"/>
      <c r="K34" s="94" t="str">
        <f>IF($A34&lt;1,"",VLOOKUP($D34,Specifications!$A:$AX,7,FALSE))</f>
        <v/>
      </c>
      <c r="L34" s="96"/>
      <c r="M34" s="94" t="str">
        <f>IF($A34&lt;1,"",VLOOKUP($D34,Specifications!$A:$AX,8,FALSE))</f>
        <v/>
      </c>
      <c r="N34" s="96"/>
      <c r="O34" s="94" t="str">
        <f>IF($A34&lt;1,"",VLOOKUP($D34,Specifications!$A:$AX,9,FALSE))</f>
        <v/>
      </c>
      <c r="P34" s="96"/>
      <c r="Q34" s="94" t="str">
        <f>IF($A34&lt;1,"",VLOOKUP($D34,Specifications!$A:$AX,10,FALSE))</f>
        <v/>
      </c>
      <c r="R34" s="96"/>
      <c r="S34" s="94" t="str">
        <f>IF($A34&lt;1,"",VLOOKUP($D34,Specifications!$A:$AX,11,FALSE))</f>
        <v/>
      </c>
      <c r="T34" s="96"/>
      <c r="U34" s="94" t="str">
        <f>IF($A34&lt;1,"",VLOOKUP($D34,Specifications!$A:$AX,12,FALSE))</f>
        <v/>
      </c>
      <c r="V34" s="96"/>
      <c r="W34" s="94" t="str">
        <f>IF($A34&lt;1,"",VLOOKUP($D34,Specifications!$A:$AX,13,FALSE))</f>
        <v/>
      </c>
      <c r="X34" s="96"/>
      <c r="Y34" s="94" t="str">
        <f>IF($A34&lt;1,"",VLOOKUP($D34,Specifications!$A:$AX,14,FALSE))</f>
        <v/>
      </c>
      <c r="Z34" s="96"/>
      <c r="AA34" s="94" t="str">
        <f>IF($A34&lt;1,"",VLOOKUP($D34,Specifications!$A:$AX,15,FALSE))</f>
        <v/>
      </c>
      <c r="AB34" s="96"/>
      <c r="AC34" s="94" t="str">
        <f>IF($A34&lt;1,"",VLOOKUP($D34,Specifications!$A:$AX,16,FALSE))</f>
        <v/>
      </c>
      <c r="AD34" s="96"/>
      <c r="AE34" s="94" t="str">
        <f>IF($A34&lt;1,"",VLOOKUP($D34,Specifications!$A:$AX,17,FALSE))</f>
        <v/>
      </c>
      <c r="AF34" s="96"/>
      <c r="AG34" s="94" t="str">
        <f>IF($A34&lt;1,"",VLOOKUP($D34,Specifications!$A:$AX,18,FALSE))</f>
        <v/>
      </c>
      <c r="AH34" s="96"/>
      <c r="AI34" s="94" t="str">
        <f>IF($A34&lt;1,"",VLOOKUP($D34,Specifications!$A:$AX,19,FALSE))</f>
        <v/>
      </c>
      <c r="AJ34" s="96"/>
      <c r="AK34" s="94" t="str">
        <f>IF($A34&lt;1,"",VLOOKUP($D34,Specifications!$A:$AX,20,FALSE))</f>
        <v/>
      </c>
      <c r="AL34" s="96"/>
      <c r="AM34" s="94" t="str">
        <f>IF($A34&lt;1,"",VLOOKUP($D34,Specifications!$A:$AX,21,FALSE))</f>
        <v/>
      </c>
      <c r="AN34" s="96"/>
      <c r="AO34" s="94" t="str">
        <f>IF($A34&lt;1,"",VLOOKUP($D34,Specifications!$A:$AX,22,FALSE))</f>
        <v/>
      </c>
      <c r="AP34" s="96"/>
      <c r="AQ34" s="94" t="str">
        <f>IF($A34&lt;1,"",VLOOKUP($D34,Specifications!$A:$AX,23,FALSE))</f>
        <v/>
      </c>
      <c r="AR34" s="96"/>
      <c r="AS34" s="94" t="str">
        <f>IF($A34&lt;1,"",VLOOKUP($D34,Specifications!$A:$AX,24,FALSE))</f>
        <v/>
      </c>
      <c r="AT34" s="96"/>
      <c r="AU34" s="94" t="str">
        <f>IF($A34&lt;1,"",VLOOKUP($D34,Specifications!$A:$AX,25,FALSE))</f>
        <v/>
      </c>
      <c r="AV34" s="96"/>
      <c r="AW34" s="94" t="str">
        <f>IF($A34&lt;1,"",VLOOKUP($D34,Specifications!$A:$AX,26,FALSE))</f>
        <v/>
      </c>
      <c r="AX34" s="96"/>
      <c r="AY34" s="94" t="str">
        <f>IF($A34&lt;1,"",VLOOKUP($D34,Specifications!$A:$AX,27,FALSE))</f>
        <v/>
      </c>
      <c r="AZ34" s="96"/>
      <c r="BA34" s="94" t="str">
        <f>IF($A34&lt;1,"",VLOOKUP($D34,Specifications!$A:$AX,28,FALSE))</f>
        <v/>
      </c>
      <c r="BB34" s="96"/>
      <c r="BC34" s="94" t="str">
        <f>IF($A34&lt;1,"",VLOOKUP($D34,Specifications!$A:$AX,29,FALSE))</f>
        <v/>
      </c>
      <c r="BD34" s="96"/>
      <c r="BE34" s="94" t="str">
        <f>IF($A34&lt;1,"",VLOOKUP($D34,Specifications!$A:$AX,30,FALSE))</f>
        <v/>
      </c>
      <c r="BF34" s="96"/>
      <c r="BG34" s="94" t="str">
        <f>IF($A34&lt;1,"",VLOOKUP($D34,Specifications!$A:$AX,31,FALSE))</f>
        <v/>
      </c>
      <c r="BH34" s="96"/>
      <c r="BI34" s="94" t="str">
        <f>IF($A34&lt;1,"",VLOOKUP($D34,Specifications!$A:$AX,32,FALSE))</f>
        <v/>
      </c>
      <c r="BJ34" s="96"/>
      <c r="BK34" s="94" t="str">
        <f>IF($A34&lt;1,"",VLOOKUP($D34,Specifications!$A:$AX,33,FALSE))</f>
        <v/>
      </c>
      <c r="BL34" s="96"/>
      <c r="BM34" s="94" t="str">
        <f>IF($A34&lt;1,"",VLOOKUP($D34,Specifications!$A:$AX,34,FALSE))</f>
        <v/>
      </c>
      <c r="BN34" s="96"/>
      <c r="BO34" s="94" t="str">
        <f>IF($A34&lt;1,"",VLOOKUP($D34,Specifications!$A:$AX,35,FALSE))</f>
        <v/>
      </c>
      <c r="BP34" s="96"/>
      <c r="BQ34" s="94" t="str">
        <f>IF($A34&lt;1,"",VLOOKUP($D34,Specifications!$A:$AX,36,FALSE))</f>
        <v/>
      </c>
      <c r="BR34" s="96"/>
      <c r="BS34" s="94" t="str">
        <f>IF($A34&lt;1,"",VLOOKUP($D34,Specifications!$A:$AX,37,FALSE))</f>
        <v/>
      </c>
      <c r="BT34" s="96"/>
      <c r="BU34" s="94" t="str">
        <f>IF($A34&lt;1,"",VLOOKUP($D34,Specifications!$A:$AX,38,FALSE))</f>
        <v/>
      </c>
      <c r="BV34" s="96"/>
      <c r="BW34" s="94" t="str">
        <f>IF($A34&lt;1,"",VLOOKUP($D34,Specifications!$A:$AX,39,FALSE))</f>
        <v/>
      </c>
      <c r="BX34" s="96"/>
      <c r="BY34" s="94" t="str">
        <f>IF($A34&lt;1,"",VLOOKUP($D34,Specifications!$A:$AX,40,FALSE))</f>
        <v/>
      </c>
      <c r="BZ34" s="96"/>
      <c r="CA34" s="94" t="str">
        <f>IF($A34&lt;1,"",VLOOKUP($D34,Specifications!$A:$AX,41,FALSE))</f>
        <v/>
      </c>
      <c r="CB34" s="96"/>
      <c r="CC34" s="94" t="str">
        <f>IF($A34&lt;1,"",VLOOKUP($D34,Specifications!$A:$AX,42,FALSE))</f>
        <v/>
      </c>
      <c r="CD34" s="96"/>
      <c r="CE34" s="94" t="str">
        <f>IF($A34&lt;1,"",VLOOKUP($D34,Specifications!$A:$AX,43,FALSE))</f>
        <v/>
      </c>
      <c r="CF34" s="96"/>
      <c r="CG34" s="94" t="str">
        <f>IF($A34&lt;1,"",VLOOKUP($D34,Specifications!$A:$AX,44,FALSE))</f>
        <v/>
      </c>
      <c r="CH34" s="96"/>
      <c r="CI34" s="94" t="str">
        <f>IF($A34&lt;1,"",VLOOKUP($D34,Specifications!$A:$AX,45,FALSE))</f>
        <v/>
      </c>
      <c r="CJ34" s="96"/>
      <c r="CK34" s="94" t="str">
        <f>IF($A34&lt;1,"",VLOOKUP($D34,Specifications!$A:$AX,46,FALSE))</f>
        <v/>
      </c>
      <c r="CL34" s="96"/>
      <c r="CM34" s="94" t="str">
        <f>IF($A34&lt;1,"",VLOOKUP($D34,Specifications!$A:$AX,47,FALSE))</f>
        <v/>
      </c>
      <c r="CN34" s="96"/>
      <c r="CO34" s="94" t="str">
        <f>IF($A34&lt;1,"",VLOOKUP($D34,Specifications!$A:$AX,48,FALSE))</f>
        <v/>
      </c>
      <c r="CP34" s="96"/>
      <c r="CQ34" s="94" t="str">
        <f>IF($A34&lt;1,"",VLOOKUP($D34,Specifications!$A:$AX,49,FALSE))</f>
        <v/>
      </c>
      <c r="CR34" s="96"/>
      <c r="CS34" s="94" t="str">
        <f>IF($A34&lt;1,"",VLOOKUP($D34,Specifications!$A:$AX,50,FALSE))</f>
        <v/>
      </c>
      <c r="CT34" s="96"/>
    </row>
    <row r="35" spans="1:98">
      <c r="A35" s="94">
        <f>IF(ISBLANK('Asset Data'!C36),0,'Asset Data'!A36)</f>
        <v>0</v>
      </c>
      <c r="B35" s="94" t="str">
        <f>IF($A35&lt;1,"",VLOOKUP($A35,'Asset Data'!$A:$C,3,FALSE))</f>
        <v/>
      </c>
      <c r="C35" s="94" t="str">
        <f>IF(A35&lt;1,"",VLOOKUP(D35,Specifications!A:B,2,FALSE))</f>
        <v/>
      </c>
      <c r="D35" s="94" t="str">
        <f>IF(A35&lt;1,"",VLOOKUP(A35,'Asset Data'!A:W,23,FALSE))</f>
        <v/>
      </c>
      <c r="E35" s="94" t="str">
        <f>IF($A35&lt;1,"",VLOOKUP($D35,Specifications!$A:$AX,4,FALSE))</f>
        <v/>
      </c>
      <c r="F35" s="96"/>
      <c r="G35" s="94" t="str">
        <f>IF($A35&lt;1,"",VLOOKUP($D35,Specifications!$A:$AX,5,FALSE))</f>
        <v/>
      </c>
      <c r="H35" s="96"/>
      <c r="I35" s="94" t="str">
        <f>IF($A35&lt;1,"",VLOOKUP($D35,Specifications!$A:$AX,6,FALSE))</f>
        <v/>
      </c>
      <c r="J35" s="96"/>
      <c r="K35" s="94" t="str">
        <f>IF($A35&lt;1,"",VLOOKUP($D35,Specifications!$A:$AX,7,FALSE))</f>
        <v/>
      </c>
      <c r="L35" s="96"/>
      <c r="M35" s="94" t="str">
        <f>IF($A35&lt;1,"",VLOOKUP($D35,Specifications!$A:$AX,8,FALSE))</f>
        <v/>
      </c>
      <c r="N35" s="96"/>
      <c r="O35" s="94" t="str">
        <f>IF($A35&lt;1,"",VLOOKUP($D35,Specifications!$A:$AX,9,FALSE))</f>
        <v/>
      </c>
      <c r="P35" s="96"/>
      <c r="Q35" s="94" t="str">
        <f>IF($A35&lt;1,"",VLOOKUP($D35,Specifications!$A:$AX,10,FALSE))</f>
        <v/>
      </c>
      <c r="R35" s="96"/>
      <c r="S35" s="94" t="str">
        <f>IF($A35&lt;1,"",VLOOKUP($D35,Specifications!$A:$AX,11,FALSE))</f>
        <v/>
      </c>
      <c r="T35" s="96"/>
      <c r="U35" s="94" t="str">
        <f>IF($A35&lt;1,"",VLOOKUP($D35,Specifications!$A:$AX,12,FALSE))</f>
        <v/>
      </c>
      <c r="V35" s="96"/>
      <c r="W35" s="94" t="str">
        <f>IF($A35&lt;1,"",VLOOKUP($D35,Specifications!$A:$AX,13,FALSE))</f>
        <v/>
      </c>
      <c r="X35" s="96"/>
      <c r="Y35" s="94" t="str">
        <f>IF($A35&lt;1,"",VLOOKUP($D35,Specifications!$A:$AX,14,FALSE))</f>
        <v/>
      </c>
      <c r="Z35" s="96"/>
      <c r="AA35" s="94" t="str">
        <f>IF($A35&lt;1,"",VLOOKUP($D35,Specifications!$A:$AX,15,FALSE))</f>
        <v/>
      </c>
      <c r="AB35" s="96"/>
      <c r="AC35" s="94" t="str">
        <f>IF($A35&lt;1,"",VLOOKUP($D35,Specifications!$A:$AX,16,FALSE))</f>
        <v/>
      </c>
      <c r="AD35" s="96"/>
      <c r="AE35" s="94" t="str">
        <f>IF($A35&lt;1,"",VLOOKUP($D35,Specifications!$A:$AX,17,FALSE))</f>
        <v/>
      </c>
      <c r="AF35" s="96"/>
      <c r="AG35" s="94" t="str">
        <f>IF($A35&lt;1,"",VLOOKUP($D35,Specifications!$A:$AX,18,FALSE))</f>
        <v/>
      </c>
      <c r="AH35" s="96"/>
      <c r="AI35" s="94" t="str">
        <f>IF($A35&lt;1,"",VLOOKUP($D35,Specifications!$A:$AX,19,FALSE))</f>
        <v/>
      </c>
      <c r="AJ35" s="96"/>
      <c r="AK35" s="94" t="str">
        <f>IF($A35&lt;1,"",VLOOKUP($D35,Specifications!$A:$AX,20,FALSE))</f>
        <v/>
      </c>
      <c r="AL35" s="96"/>
      <c r="AM35" s="94" t="str">
        <f>IF($A35&lt;1,"",VLOOKUP($D35,Specifications!$A:$AX,21,FALSE))</f>
        <v/>
      </c>
      <c r="AN35" s="96"/>
      <c r="AO35" s="94" t="str">
        <f>IF($A35&lt;1,"",VLOOKUP($D35,Specifications!$A:$AX,22,FALSE))</f>
        <v/>
      </c>
      <c r="AP35" s="96"/>
      <c r="AQ35" s="94" t="str">
        <f>IF($A35&lt;1,"",VLOOKUP($D35,Specifications!$A:$AX,23,FALSE))</f>
        <v/>
      </c>
      <c r="AR35" s="96"/>
      <c r="AS35" s="94" t="str">
        <f>IF($A35&lt;1,"",VLOOKUP($D35,Specifications!$A:$AX,24,FALSE))</f>
        <v/>
      </c>
      <c r="AT35" s="96"/>
      <c r="AU35" s="94" t="str">
        <f>IF($A35&lt;1,"",VLOOKUP($D35,Specifications!$A:$AX,25,FALSE))</f>
        <v/>
      </c>
      <c r="AV35" s="96"/>
      <c r="AW35" s="94" t="str">
        <f>IF($A35&lt;1,"",VLOOKUP($D35,Specifications!$A:$AX,26,FALSE))</f>
        <v/>
      </c>
      <c r="AX35" s="96"/>
      <c r="AY35" s="94" t="str">
        <f>IF($A35&lt;1,"",VLOOKUP($D35,Specifications!$A:$AX,27,FALSE))</f>
        <v/>
      </c>
      <c r="AZ35" s="96"/>
      <c r="BA35" s="94" t="str">
        <f>IF($A35&lt;1,"",VLOOKUP($D35,Specifications!$A:$AX,28,FALSE))</f>
        <v/>
      </c>
      <c r="BB35" s="96"/>
      <c r="BC35" s="94" t="str">
        <f>IF($A35&lt;1,"",VLOOKUP($D35,Specifications!$A:$AX,29,FALSE))</f>
        <v/>
      </c>
      <c r="BD35" s="96"/>
      <c r="BE35" s="94" t="str">
        <f>IF($A35&lt;1,"",VLOOKUP($D35,Specifications!$A:$AX,30,FALSE))</f>
        <v/>
      </c>
      <c r="BF35" s="96"/>
      <c r="BG35" s="94" t="str">
        <f>IF($A35&lt;1,"",VLOOKUP($D35,Specifications!$A:$AX,31,FALSE))</f>
        <v/>
      </c>
      <c r="BH35" s="96"/>
      <c r="BI35" s="94" t="str">
        <f>IF($A35&lt;1,"",VLOOKUP($D35,Specifications!$A:$AX,32,FALSE))</f>
        <v/>
      </c>
      <c r="BJ35" s="96"/>
      <c r="BK35" s="94" t="str">
        <f>IF($A35&lt;1,"",VLOOKUP($D35,Specifications!$A:$AX,33,FALSE))</f>
        <v/>
      </c>
      <c r="BL35" s="96"/>
      <c r="BM35" s="94" t="str">
        <f>IF($A35&lt;1,"",VLOOKUP($D35,Specifications!$A:$AX,34,FALSE))</f>
        <v/>
      </c>
      <c r="BN35" s="96"/>
      <c r="BO35" s="94" t="str">
        <f>IF($A35&lt;1,"",VLOOKUP($D35,Specifications!$A:$AX,35,FALSE))</f>
        <v/>
      </c>
      <c r="BP35" s="96"/>
      <c r="BQ35" s="94" t="str">
        <f>IF($A35&lt;1,"",VLOOKUP($D35,Specifications!$A:$AX,36,FALSE))</f>
        <v/>
      </c>
      <c r="BR35" s="96"/>
      <c r="BS35" s="94" t="str">
        <f>IF($A35&lt;1,"",VLOOKUP($D35,Specifications!$A:$AX,37,FALSE))</f>
        <v/>
      </c>
      <c r="BT35" s="96"/>
      <c r="BU35" s="94" t="str">
        <f>IF($A35&lt;1,"",VLOOKUP($D35,Specifications!$A:$AX,38,FALSE))</f>
        <v/>
      </c>
      <c r="BV35" s="96"/>
      <c r="BW35" s="94" t="str">
        <f>IF($A35&lt;1,"",VLOOKUP($D35,Specifications!$A:$AX,39,FALSE))</f>
        <v/>
      </c>
      <c r="BX35" s="96"/>
      <c r="BY35" s="94" t="str">
        <f>IF($A35&lt;1,"",VLOOKUP($D35,Specifications!$A:$AX,40,FALSE))</f>
        <v/>
      </c>
      <c r="BZ35" s="96"/>
      <c r="CA35" s="94" t="str">
        <f>IF($A35&lt;1,"",VLOOKUP($D35,Specifications!$A:$AX,41,FALSE))</f>
        <v/>
      </c>
      <c r="CB35" s="96"/>
      <c r="CC35" s="94" t="str">
        <f>IF($A35&lt;1,"",VLOOKUP($D35,Specifications!$A:$AX,42,FALSE))</f>
        <v/>
      </c>
      <c r="CD35" s="96"/>
      <c r="CE35" s="94" t="str">
        <f>IF($A35&lt;1,"",VLOOKUP($D35,Specifications!$A:$AX,43,FALSE))</f>
        <v/>
      </c>
      <c r="CF35" s="96"/>
      <c r="CG35" s="94" t="str">
        <f>IF($A35&lt;1,"",VLOOKUP($D35,Specifications!$A:$AX,44,FALSE))</f>
        <v/>
      </c>
      <c r="CH35" s="96"/>
      <c r="CI35" s="94" t="str">
        <f>IF($A35&lt;1,"",VLOOKUP($D35,Specifications!$A:$AX,45,FALSE))</f>
        <v/>
      </c>
      <c r="CJ35" s="96"/>
      <c r="CK35" s="94" t="str">
        <f>IF($A35&lt;1,"",VLOOKUP($D35,Specifications!$A:$AX,46,FALSE))</f>
        <v/>
      </c>
      <c r="CL35" s="96"/>
      <c r="CM35" s="94" t="str">
        <f>IF($A35&lt;1,"",VLOOKUP($D35,Specifications!$A:$AX,47,FALSE))</f>
        <v/>
      </c>
      <c r="CN35" s="96"/>
      <c r="CO35" s="94" t="str">
        <f>IF($A35&lt;1,"",VLOOKUP($D35,Specifications!$A:$AX,48,FALSE))</f>
        <v/>
      </c>
      <c r="CP35" s="96"/>
      <c r="CQ35" s="94" t="str">
        <f>IF($A35&lt;1,"",VLOOKUP($D35,Specifications!$A:$AX,49,FALSE))</f>
        <v/>
      </c>
      <c r="CR35" s="96"/>
      <c r="CS35" s="94" t="str">
        <f>IF($A35&lt;1,"",VLOOKUP($D35,Specifications!$A:$AX,50,FALSE))</f>
        <v/>
      </c>
      <c r="CT35" s="96"/>
    </row>
    <row r="36" spans="1:98">
      <c r="A36" s="94">
        <f>IF(ISBLANK('Asset Data'!C37),0,'Asset Data'!A37)</f>
        <v>0</v>
      </c>
      <c r="B36" s="94" t="str">
        <f>IF($A36&lt;1,"",VLOOKUP($A36,'Asset Data'!$A:$C,3,FALSE))</f>
        <v/>
      </c>
      <c r="C36" s="94" t="str">
        <f>IF(A36&lt;1,"",VLOOKUP(D36,Specifications!A:B,2,FALSE))</f>
        <v/>
      </c>
      <c r="D36" s="94" t="str">
        <f>IF(A36&lt;1,"",VLOOKUP(A36,'Asset Data'!A:W,23,FALSE))</f>
        <v/>
      </c>
      <c r="E36" s="94" t="str">
        <f>IF($A36&lt;1,"",VLOOKUP($D36,Specifications!$A:$AX,4,FALSE))</f>
        <v/>
      </c>
      <c r="F36" s="96"/>
      <c r="G36" s="94" t="str">
        <f>IF($A36&lt;1,"",VLOOKUP($D36,Specifications!$A:$AX,5,FALSE))</f>
        <v/>
      </c>
      <c r="H36" s="96"/>
      <c r="I36" s="94" t="str">
        <f>IF($A36&lt;1,"",VLOOKUP($D36,Specifications!$A:$AX,6,FALSE))</f>
        <v/>
      </c>
      <c r="J36" s="96"/>
      <c r="K36" s="94" t="str">
        <f>IF($A36&lt;1,"",VLOOKUP($D36,Specifications!$A:$AX,7,FALSE))</f>
        <v/>
      </c>
      <c r="L36" s="96"/>
      <c r="M36" s="94" t="str">
        <f>IF($A36&lt;1,"",VLOOKUP($D36,Specifications!$A:$AX,8,FALSE))</f>
        <v/>
      </c>
      <c r="N36" s="96"/>
      <c r="O36" s="94" t="str">
        <f>IF($A36&lt;1,"",VLOOKUP($D36,Specifications!$A:$AX,9,FALSE))</f>
        <v/>
      </c>
      <c r="P36" s="96"/>
      <c r="Q36" s="94" t="str">
        <f>IF($A36&lt;1,"",VLOOKUP($D36,Specifications!$A:$AX,10,FALSE))</f>
        <v/>
      </c>
      <c r="R36" s="96"/>
      <c r="S36" s="94" t="str">
        <f>IF($A36&lt;1,"",VLOOKUP($D36,Specifications!$A:$AX,11,FALSE))</f>
        <v/>
      </c>
      <c r="T36" s="96"/>
      <c r="U36" s="94" t="str">
        <f>IF($A36&lt;1,"",VLOOKUP($D36,Specifications!$A:$AX,12,FALSE))</f>
        <v/>
      </c>
      <c r="V36" s="96"/>
      <c r="W36" s="94" t="str">
        <f>IF($A36&lt;1,"",VLOOKUP($D36,Specifications!$A:$AX,13,FALSE))</f>
        <v/>
      </c>
      <c r="X36" s="96"/>
      <c r="Y36" s="94" t="str">
        <f>IF($A36&lt;1,"",VLOOKUP($D36,Specifications!$A:$AX,14,FALSE))</f>
        <v/>
      </c>
      <c r="Z36" s="96"/>
      <c r="AA36" s="94" t="str">
        <f>IF($A36&lt;1,"",VLOOKUP($D36,Specifications!$A:$AX,15,FALSE))</f>
        <v/>
      </c>
      <c r="AB36" s="96"/>
      <c r="AC36" s="94" t="str">
        <f>IF($A36&lt;1,"",VLOOKUP($D36,Specifications!$A:$AX,16,FALSE))</f>
        <v/>
      </c>
      <c r="AD36" s="96"/>
      <c r="AE36" s="94" t="str">
        <f>IF($A36&lt;1,"",VLOOKUP($D36,Specifications!$A:$AX,17,FALSE))</f>
        <v/>
      </c>
      <c r="AF36" s="96"/>
      <c r="AG36" s="94" t="str">
        <f>IF($A36&lt;1,"",VLOOKUP($D36,Specifications!$A:$AX,18,FALSE))</f>
        <v/>
      </c>
      <c r="AH36" s="96"/>
      <c r="AI36" s="94" t="str">
        <f>IF($A36&lt;1,"",VLOOKUP($D36,Specifications!$A:$AX,19,FALSE))</f>
        <v/>
      </c>
      <c r="AJ36" s="96"/>
      <c r="AK36" s="94" t="str">
        <f>IF($A36&lt;1,"",VLOOKUP($D36,Specifications!$A:$AX,20,FALSE))</f>
        <v/>
      </c>
      <c r="AL36" s="96"/>
      <c r="AM36" s="94" t="str">
        <f>IF($A36&lt;1,"",VLOOKUP($D36,Specifications!$A:$AX,21,FALSE))</f>
        <v/>
      </c>
      <c r="AN36" s="96"/>
      <c r="AO36" s="94" t="str">
        <f>IF($A36&lt;1,"",VLOOKUP($D36,Specifications!$A:$AX,22,FALSE))</f>
        <v/>
      </c>
      <c r="AP36" s="96"/>
      <c r="AQ36" s="94" t="str">
        <f>IF($A36&lt;1,"",VLOOKUP($D36,Specifications!$A:$AX,23,FALSE))</f>
        <v/>
      </c>
      <c r="AR36" s="96"/>
      <c r="AS36" s="94" t="str">
        <f>IF($A36&lt;1,"",VLOOKUP($D36,Specifications!$A:$AX,24,FALSE))</f>
        <v/>
      </c>
      <c r="AT36" s="96"/>
      <c r="AU36" s="94" t="str">
        <f>IF($A36&lt;1,"",VLOOKUP($D36,Specifications!$A:$AX,25,FALSE))</f>
        <v/>
      </c>
      <c r="AV36" s="96"/>
      <c r="AW36" s="94" t="str">
        <f>IF($A36&lt;1,"",VLOOKUP($D36,Specifications!$A:$AX,26,FALSE))</f>
        <v/>
      </c>
      <c r="AX36" s="96"/>
      <c r="AY36" s="94" t="str">
        <f>IF($A36&lt;1,"",VLOOKUP($D36,Specifications!$A:$AX,27,FALSE))</f>
        <v/>
      </c>
      <c r="AZ36" s="96"/>
      <c r="BA36" s="94" t="str">
        <f>IF($A36&lt;1,"",VLOOKUP($D36,Specifications!$A:$AX,28,FALSE))</f>
        <v/>
      </c>
      <c r="BB36" s="96"/>
      <c r="BC36" s="94" t="str">
        <f>IF($A36&lt;1,"",VLOOKUP($D36,Specifications!$A:$AX,29,FALSE))</f>
        <v/>
      </c>
      <c r="BD36" s="96"/>
      <c r="BE36" s="94" t="str">
        <f>IF($A36&lt;1,"",VLOOKUP($D36,Specifications!$A:$AX,30,FALSE))</f>
        <v/>
      </c>
      <c r="BF36" s="96"/>
      <c r="BG36" s="94" t="str">
        <f>IF($A36&lt;1,"",VLOOKUP($D36,Specifications!$A:$AX,31,FALSE))</f>
        <v/>
      </c>
      <c r="BH36" s="96"/>
      <c r="BI36" s="94" t="str">
        <f>IF($A36&lt;1,"",VLOOKUP($D36,Specifications!$A:$AX,32,FALSE))</f>
        <v/>
      </c>
      <c r="BJ36" s="96"/>
      <c r="BK36" s="94" t="str">
        <f>IF($A36&lt;1,"",VLOOKUP($D36,Specifications!$A:$AX,33,FALSE))</f>
        <v/>
      </c>
      <c r="BL36" s="96"/>
      <c r="BM36" s="94" t="str">
        <f>IF($A36&lt;1,"",VLOOKUP($D36,Specifications!$A:$AX,34,FALSE))</f>
        <v/>
      </c>
      <c r="BN36" s="96"/>
      <c r="BO36" s="94" t="str">
        <f>IF($A36&lt;1,"",VLOOKUP($D36,Specifications!$A:$AX,35,FALSE))</f>
        <v/>
      </c>
      <c r="BP36" s="96"/>
      <c r="BQ36" s="94" t="str">
        <f>IF($A36&lt;1,"",VLOOKUP($D36,Specifications!$A:$AX,36,FALSE))</f>
        <v/>
      </c>
      <c r="BR36" s="96"/>
      <c r="BS36" s="94" t="str">
        <f>IF($A36&lt;1,"",VLOOKUP($D36,Specifications!$A:$AX,37,FALSE))</f>
        <v/>
      </c>
      <c r="BT36" s="96"/>
      <c r="BU36" s="94" t="str">
        <f>IF($A36&lt;1,"",VLOOKUP($D36,Specifications!$A:$AX,38,FALSE))</f>
        <v/>
      </c>
      <c r="BV36" s="96"/>
      <c r="BW36" s="94" t="str">
        <f>IF($A36&lt;1,"",VLOOKUP($D36,Specifications!$A:$AX,39,FALSE))</f>
        <v/>
      </c>
      <c r="BX36" s="96"/>
      <c r="BY36" s="94" t="str">
        <f>IF($A36&lt;1,"",VLOOKUP($D36,Specifications!$A:$AX,40,FALSE))</f>
        <v/>
      </c>
      <c r="BZ36" s="96"/>
      <c r="CA36" s="94" t="str">
        <f>IF($A36&lt;1,"",VLOOKUP($D36,Specifications!$A:$AX,41,FALSE))</f>
        <v/>
      </c>
      <c r="CB36" s="96"/>
      <c r="CC36" s="94" t="str">
        <f>IF($A36&lt;1,"",VLOOKUP($D36,Specifications!$A:$AX,42,FALSE))</f>
        <v/>
      </c>
      <c r="CD36" s="96"/>
      <c r="CE36" s="94" t="str">
        <f>IF($A36&lt;1,"",VLOOKUP($D36,Specifications!$A:$AX,43,FALSE))</f>
        <v/>
      </c>
      <c r="CF36" s="96"/>
      <c r="CG36" s="94" t="str">
        <f>IF($A36&lt;1,"",VLOOKUP($D36,Specifications!$A:$AX,44,FALSE))</f>
        <v/>
      </c>
      <c r="CH36" s="96"/>
      <c r="CI36" s="94" t="str">
        <f>IF($A36&lt;1,"",VLOOKUP($D36,Specifications!$A:$AX,45,FALSE))</f>
        <v/>
      </c>
      <c r="CJ36" s="96"/>
      <c r="CK36" s="94" t="str">
        <f>IF($A36&lt;1,"",VLOOKUP($D36,Specifications!$A:$AX,46,FALSE))</f>
        <v/>
      </c>
      <c r="CL36" s="96"/>
      <c r="CM36" s="94" t="str">
        <f>IF($A36&lt;1,"",VLOOKUP($D36,Specifications!$A:$AX,47,FALSE))</f>
        <v/>
      </c>
      <c r="CN36" s="96"/>
      <c r="CO36" s="94" t="str">
        <f>IF($A36&lt;1,"",VLOOKUP($D36,Specifications!$A:$AX,48,FALSE))</f>
        <v/>
      </c>
      <c r="CP36" s="96"/>
      <c r="CQ36" s="94" t="str">
        <f>IF($A36&lt;1,"",VLOOKUP($D36,Specifications!$A:$AX,49,FALSE))</f>
        <v/>
      </c>
      <c r="CR36" s="96"/>
      <c r="CS36" s="94" t="str">
        <f>IF($A36&lt;1,"",VLOOKUP($D36,Specifications!$A:$AX,50,FALSE))</f>
        <v/>
      </c>
      <c r="CT36" s="96"/>
    </row>
    <row r="37" spans="1:98">
      <c r="A37" s="94">
        <f>IF(ISBLANK('Asset Data'!C38),0,'Asset Data'!A38)</f>
        <v>0</v>
      </c>
      <c r="B37" s="94" t="str">
        <f>IF($A37&lt;1,"",VLOOKUP($A37,'Asset Data'!$A:$C,3,FALSE))</f>
        <v/>
      </c>
      <c r="C37" s="94" t="str">
        <f>IF(A37&lt;1,"",VLOOKUP(D37,Specifications!A:B,2,FALSE))</f>
        <v/>
      </c>
      <c r="D37" s="94" t="str">
        <f>IF(A37&lt;1,"",VLOOKUP(A37,'Asset Data'!A:W,23,FALSE))</f>
        <v/>
      </c>
      <c r="E37" s="94" t="str">
        <f>IF($A37&lt;1,"",VLOOKUP($D37,Specifications!$A:$AX,4,FALSE))</f>
        <v/>
      </c>
      <c r="F37" s="96"/>
      <c r="G37" s="94" t="str">
        <f>IF($A37&lt;1,"",VLOOKUP($D37,Specifications!$A:$AX,5,FALSE))</f>
        <v/>
      </c>
      <c r="H37" s="96"/>
      <c r="I37" s="94" t="str">
        <f>IF($A37&lt;1,"",VLOOKUP($D37,Specifications!$A:$AX,6,FALSE))</f>
        <v/>
      </c>
      <c r="J37" s="96"/>
      <c r="K37" s="94" t="str">
        <f>IF($A37&lt;1,"",VLOOKUP($D37,Specifications!$A:$AX,7,FALSE))</f>
        <v/>
      </c>
      <c r="L37" s="96"/>
      <c r="M37" s="94" t="str">
        <f>IF($A37&lt;1,"",VLOOKUP($D37,Specifications!$A:$AX,8,FALSE))</f>
        <v/>
      </c>
      <c r="N37" s="96"/>
      <c r="O37" s="94" t="str">
        <f>IF($A37&lt;1,"",VLOOKUP($D37,Specifications!$A:$AX,9,FALSE))</f>
        <v/>
      </c>
      <c r="P37" s="96"/>
      <c r="Q37" s="94" t="str">
        <f>IF($A37&lt;1,"",VLOOKUP($D37,Specifications!$A:$AX,10,FALSE))</f>
        <v/>
      </c>
      <c r="R37" s="96"/>
      <c r="S37" s="94" t="str">
        <f>IF($A37&lt;1,"",VLOOKUP($D37,Specifications!$A:$AX,11,FALSE))</f>
        <v/>
      </c>
      <c r="T37" s="96"/>
      <c r="U37" s="94" t="str">
        <f>IF($A37&lt;1,"",VLOOKUP($D37,Specifications!$A:$AX,12,FALSE))</f>
        <v/>
      </c>
      <c r="V37" s="96"/>
      <c r="W37" s="94" t="str">
        <f>IF($A37&lt;1,"",VLOOKUP($D37,Specifications!$A:$AX,13,FALSE))</f>
        <v/>
      </c>
      <c r="X37" s="96"/>
      <c r="Y37" s="94" t="str">
        <f>IF($A37&lt;1,"",VLOOKUP($D37,Specifications!$A:$AX,14,FALSE))</f>
        <v/>
      </c>
      <c r="Z37" s="96"/>
      <c r="AA37" s="94" t="str">
        <f>IF($A37&lt;1,"",VLOOKUP($D37,Specifications!$A:$AX,15,FALSE))</f>
        <v/>
      </c>
      <c r="AB37" s="96"/>
      <c r="AC37" s="94" t="str">
        <f>IF($A37&lt;1,"",VLOOKUP($D37,Specifications!$A:$AX,16,FALSE))</f>
        <v/>
      </c>
      <c r="AD37" s="96"/>
      <c r="AE37" s="94" t="str">
        <f>IF($A37&lt;1,"",VLOOKUP($D37,Specifications!$A:$AX,17,FALSE))</f>
        <v/>
      </c>
      <c r="AF37" s="96"/>
      <c r="AG37" s="94" t="str">
        <f>IF($A37&lt;1,"",VLOOKUP($D37,Specifications!$A:$AX,18,FALSE))</f>
        <v/>
      </c>
      <c r="AH37" s="96"/>
      <c r="AI37" s="94" t="str">
        <f>IF($A37&lt;1,"",VLOOKUP($D37,Specifications!$A:$AX,19,FALSE))</f>
        <v/>
      </c>
      <c r="AJ37" s="96"/>
      <c r="AK37" s="94" t="str">
        <f>IF($A37&lt;1,"",VLOOKUP($D37,Specifications!$A:$AX,20,FALSE))</f>
        <v/>
      </c>
      <c r="AL37" s="96"/>
      <c r="AM37" s="94" t="str">
        <f>IF($A37&lt;1,"",VLOOKUP($D37,Specifications!$A:$AX,21,FALSE))</f>
        <v/>
      </c>
      <c r="AN37" s="96"/>
      <c r="AO37" s="94" t="str">
        <f>IF($A37&lt;1,"",VLOOKUP($D37,Specifications!$A:$AX,22,FALSE))</f>
        <v/>
      </c>
      <c r="AP37" s="96"/>
      <c r="AQ37" s="94" t="str">
        <f>IF($A37&lt;1,"",VLOOKUP($D37,Specifications!$A:$AX,23,FALSE))</f>
        <v/>
      </c>
      <c r="AR37" s="96"/>
      <c r="AS37" s="94" t="str">
        <f>IF($A37&lt;1,"",VLOOKUP($D37,Specifications!$A:$AX,24,FALSE))</f>
        <v/>
      </c>
      <c r="AT37" s="96"/>
      <c r="AU37" s="94" t="str">
        <f>IF($A37&lt;1,"",VLOOKUP($D37,Specifications!$A:$AX,25,FALSE))</f>
        <v/>
      </c>
      <c r="AV37" s="96"/>
      <c r="AW37" s="94" t="str">
        <f>IF($A37&lt;1,"",VLOOKUP($D37,Specifications!$A:$AX,26,FALSE))</f>
        <v/>
      </c>
      <c r="AX37" s="96"/>
      <c r="AY37" s="94" t="str">
        <f>IF($A37&lt;1,"",VLOOKUP($D37,Specifications!$A:$AX,27,FALSE))</f>
        <v/>
      </c>
      <c r="AZ37" s="96"/>
      <c r="BA37" s="94" t="str">
        <f>IF($A37&lt;1,"",VLOOKUP($D37,Specifications!$A:$AX,28,FALSE))</f>
        <v/>
      </c>
      <c r="BB37" s="96"/>
      <c r="BC37" s="94" t="str">
        <f>IF($A37&lt;1,"",VLOOKUP($D37,Specifications!$A:$AX,29,FALSE))</f>
        <v/>
      </c>
      <c r="BD37" s="96"/>
      <c r="BE37" s="94" t="str">
        <f>IF($A37&lt;1,"",VLOOKUP($D37,Specifications!$A:$AX,30,FALSE))</f>
        <v/>
      </c>
      <c r="BF37" s="96"/>
      <c r="BG37" s="94" t="str">
        <f>IF($A37&lt;1,"",VLOOKUP($D37,Specifications!$A:$AX,31,FALSE))</f>
        <v/>
      </c>
      <c r="BH37" s="96"/>
      <c r="BI37" s="94" t="str">
        <f>IF($A37&lt;1,"",VLOOKUP($D37,Specifications!$A:$AX,32,FALSE))</f>
        <v/>
      </c>
      <c r="BJ37" s="96"/>
      <c r="BK37" s="94" t="str">
        <f>IF($A37&lt;1,"",VLOOKUP($D37,Specifications!$A:$AX,33,FALSE))</f>
        <v/>
      </c>
      <c r="BL37" s="96"/>
      <c r="BM37" s="94" t="str">
        <f>IF($A37&lt;1,"",VLOOKUP($D37,Specifications!$A:$AX,34,FALSE))</f>
        <v/>
      </c>
      <c r="BN37" s="96"/>
      <c r="BO37" s="94" t="str">
        <f>IF($A37&lt;1,"",VLOOKUP($D37,Specifications!$A:$AX,35,FALSE))</f>
        <v/>
      </c>
      <c r="BP37" s="96"/>
      <c r="BQ37" s="94" t="str">
        <f>IF($A37&lt;1,"",VLOOKUP($D37,Specifications!$A:$AX,36,FALSE))</f>
        <v/>
      </c>
      <c r="BR37" s="96"/>
      <c r="BS37" s="94" t="str">
        <f>IF($A37&lt;1,"",VLOOKUP($D37,Specifications!$A:$AX,37,FALSE))</f>
        <v/>
      </c>
      <c r="BT37" s="96"/>
      <c r="BU37" s="94" t="str">
        <f>IF($A37&lt;1,"",VLOOKUP($D37,Specifications!$A:$AX,38,FALSE))</f>
        <v/>
      </c>
      <c r="BV37" s="96"/>
      <c r="BW37" s="94" t="str">
        <f>IF($A37&lt;1,"",VLOOKUP($D37,Specifications!$A:$AX,39,FALSE))</f>
        <v/>
      </c>
      <c r="BX37" s="96"/>
      <c r="BY37" s="94" t="str">
        <f>IF($A37&lt;1,"",VLOOKUP($D37,Specifications!$A:$AX,40,FALSE))</f>
        <v/>
      </c>
      <c r="BZ37" s="96"/>
      <c r="CA37" s="94" t="str">
        <f>IF($A37&lt;1,"",VLOOKUP($D37,Specifications!$A:$AX,41,FALSE))</f>
        <v/>
      </c>
      <c r="CB37" s="96"/>
      <c r="CC37" s="94" t="str">
        <f>IF($A37&lt;1,"",VLOOKUP($D37,Specifications!$A:$AX,42,FALSE))</f>
        <v/>
      </c>
      <c r="CD37" s="96"/>
      <c r="CE37" s="94" t="str">
        <f>IF($A37&lt;1,"",VLOOKUP($D37,Specifications!$A:$AX,43,FALSE))</f>
        <v/>
      </c>
      <c r="CF37" s="96"/>
      <c r="CG37" s="94" t="str">
        <f>IF($A37&lt;1,"",VLOOKUP($D37,Specifications!$A:$AX,44,FALSE))</f>
        <v/>
      </c>
      <c r="CH37" s="96"/>
      <c r="CI37" s="94" t="str">
        <f>IF($A37&lt;1,"",VLOOKUP($D37,Specifications!$A:$AX,45,FALSE))</f>
        <v/>
      </c>
      <c r="CJ37" s="96"/>
      <c r="CK37" s="94" t="str">
        <f>IF($A37&lt;1,"",VLOOKUP($D37,Specifications!$A:$AX,46,FALSE))</f>
        <v/>
      </c>
      <c r="CL37" s="96"/>
      <c r="CM37" s="94" t="str">
        <f>IF($A37&lt;1,"",VLOOKUP($D37,Specifications!$A:$AX,47,FALSE))</f>
        <v/>
      </c>
      <c r="CN37" s="96"/>
      <c r="CO37" s="94" t="str">
        <f>IF($A37&lt;1,"",VLOOKUP($D37,Specifications!$A:$AX,48,FALSE))</f>
        <v/>
      </c>
      <c r="CP37" s="96"/>
      <c r="CQ37" s="94" t="str">
        <f>IF($A37&lt;1,"",VLOOKUP($D37,Specifications!$A:$AX,49,FALSE))</f>
        <v/>
      </c>
      <c r="CR37" s="96"/>
      <c r="CS37" s="94" t="str">
        <f>IF($A37&lt;1,"",VLOOKUP($D37,Specifications!$A:$AX,50,FALSE))</f>
        <v/>
      </c>
      <c r="CT37" s="96"/>
    </row>
    <row r="38" spans="1:98">
      <c r="A38" s="94">
        <f>IF(ISBLANK('Asset Data'!C39),0,'Asset Data'!A39)</f>
        <v>0</v>
      </c>
      <c r="B38" s="94" t="str">
        <f>IF($A38&lt;1,"",VLOOKUP($A38,'Asset Data'!$A:$C,3,FALSE))</f>
        <v/>
      </c>
      <c r="C38" s="94" t="str">
        <f>IF(A38&lt;1,"",VLOOKUP(D38,Specifications!A:B,2,FALSE))</f>
        <v/>
      </c>
      <c r="D38" s="94" t="str">
        <f>IF(A38&lt;1,"",VLOOKUP(A38,'Asset Data'!A:W,23,FALSE))</f>
        <v/>
      </c>
      <c r="E38" s="94" t="str">
        <f>IF($A38&lt;1,"",VLOOKUP($D38,Specifications!$A:$AX,4,FALSE))</f>
        <v/>
      </c>
      <c r="F38" s="96"/>
      <c r="G38" s="94" t="str">
        <f>IF($A38&lt;1,"",VLOOKUP($D38,Specifications!$A:$AX,5,FALSE))</f>
        <v/>
      </c>
      <c r="H38" s="96"/>
      <c r="I38" s="94" t="str">
        <f>IF($A38&lt;1,"",VLOOKUP($D38,Specifications!$A:$AX,6,FALSE))</f>
        <v/>
      </c>
      <c r="J38" s="96"/>
      <c r="K38" s="94" t="str">
        <f>IF($A38&lt;1,"",VLOOKUP($D38,Specifications!$A:$AX,7,FALSE))</f>
        <v/>
      </c>
      <c r="L38" s="96"/>
      <c r="M38" s="94" t="str">
        <f>IF($A38&lt;1,"",VLOOKUP($D38,Specifications!$A:$AX,8,FALSE))</f>
        <v/>
      </c>
      <c r="N38" s="96"/>
      <c r="O38" s="94" t="str">
        <f>IF($A38&lt;1,"",VLOOKUP($D38,Specifications!$A:$AX,9,FALSE))</f>
        <v/>
      </c>
      <c r="P38" s="96"/>
      <c r="Q38" s="94" t="str">
        <f>IF($A38&lt;1,"",VLOOKUP($D38,Specifications!$A:$AX,10,FALSE))</f>
        <v/>
      </c>
      <c r="R38" s="96"/>
      <c r="S38" s="94" t="str">
        <f>IF($A38&lt;1,"",VLOOKUP($D38,Specifications!$A:$AX,11,FALSE))</f>
        <v/>
      </c>
      <c r="T38" s="96"/>
      <c r="U38" s="94" t="str">
        <f>IF($A38&lt;1,"",VLOOKUP($D38,Specifications!$A:$AX,12,FALSE))</f>
        <v/>
      </c>
      <c r="V38" s="96"/>
      <c r="W38" s="94" t="str">
        <f>IF($A38&lt;1,"",VLOOKUP($D38,Specifications!$A:$AX,13,FALSE))</f>
        <v/>
      </c>
      <c r="X38" s="96"/>
      <c r="Y38" s="94" t="str">
        <f>IF($A38&lt;1,"",VLOOKUP($D38,Specifications!$A:$AX,14,FALSE))</f>
        <v/>
      </c>
      <c r="Z38" s="96"/>
      <c r="AA38" s="94" t="str">
        <f>IF($A38&lt;1,"",VLOOKUP($D38,Specifications!$A:$AX,15,FALSE))</f>
        <v/>
      </c>
      <c r="AB38" s="96"/>
      <c r="AC38" s="94" t="str">
        <f>IF($A38&lt;1,"",VLOOKUP($D38,Specifications!$A:$AX,16,FALSE))</f>
        <v/>
      </c>
      <c r="AD38" s="96"/>
      <c r="AE38" s="94" t="str">
        <f>IF($A38&lt;1,"",VLOOKUP($D38,Specifications!$A:$AX,17,FALSE))</f>
        <v/>
      </c>
      <c r="AF38" s="96"/>
      <c r="AG38" s="94" t="str">
        <f>IF($A38&lt;1,"",VLOOKUP($D38,Specifications!$A:$AX,18,FALSE))</f>
        <v/>
      </c>
      <c r="AH38" s="96"/>
      <c r="AI38" s="94" t="str">
        <f>IF($A38&lt;1,"",VLOOKUP($D38,Specifications!$A:$AX,19,FALSE))</f>
        <v/>
      </c>
      <c r="AJ38" s="96"/>
      <c r="AK38" s="94" t="str">
        <f>IF($A38&lt;1,"",VLOOKUP($D38,Specifications!$A:$AX,20,FALSE))</f>
        <v/>
      </c>
      <c r="AL38" s="96"/>
      <c r="AM38" s="94" t="str">
        <f>IF($A38&lt;1,"",VLOOKUP($D38,Specifications!$A:$AX,21,FALSE))</f>
        <v/>
      </c>
      <c r="AN38" s="96"/>
      <c r="AO38" s="94" t="str">
        <f>IF($A38&lt;1,"",VLOOKUP($D38,Specifications!$A:$AX,22,FALSE))</f>
        <v/>
      </c>
      <c r="AP38" s="96"/>
      <c r="AQ38" s="94" t="str">
        <f>IF($A38&lt;1,"",VLOOKUP($D38,Specifications!$A:$AX,23,FALSE))</f>
        <v/>
      </c>
      <c r="AR38" s="96"/>
      <c r="AS38" s="94" t="str">
        <f>IF($A38&lt;1,"",VLOOKUP($D38,Specifications!$A:$AX,24,FALSE))</f>
        <v/>
      </c>
      <c r="AT38" s="96"/>
      <c r="AU38" s="94" t="str">
        <f>IF($A38&lt;1,"",VLOOKUP($D38,Specifications!$A:$AX,25,FALSE))</f>
        <v/>
      </c>
      <c r="AV38" s="96"/>
      <c r="AW38" s="94" t="str">
        <f>IF($A38&lt;1,"",VLOOKUP($D38,Specifications!$A:$AX,26,FALSE))</f>
        <v/>
      </c>
      <c r="AX38" s="96"/>
      <c r="AY38" s="94" t="str">
        <f>IF($A38&lt;1,"",VLOOKUP($D38,Specifications!$A:$AX,27,FALSE))</f>
        <v/>
      </c>
      <c r="AZ38" s="96"/>
      <c r="BA38" s="94" t="str">
        <f>IF($A38&lt;1,"",VLOOKUP($D38,Specifications!$A:$AX,28,FALSE))</f>
        <v/>
      </c>
      <c r="BB38" s="96"/>
      <c r="BC38" s="94" t="str">
        <f>IF($A38&lt;1,"",VLOOKUP($D38,Specifications!$A:$AX,29,FALSE))</f>
        <v/>
      </c>
      <c r="BD38" s="96"/>
      <c r="BE38" s="94" t="str">
        <f>IF($A38&lt;1,"",VLOOKUP($D38,Specifications!$A:$AX,30,FALSE))</f>
        <v/>
      </c>
      <c r="BF38" s="96"/>
      <c r="BG38" s="94" t="str">
        <f>IF($A38&lt;1,"",VLOOKUP($D38,Specifications!$A:$AX,31,FALSE))</f>
        <v/>
      </c>
      <c r="BH38" s="96"/>
      <c r="BI38" s="94" t="str">
        <f>IF($A38&lt;1,"",VLOOKUP($D38,Specifications!$A:$AX,32,FALSE))</f>
        <v/>
      </c>
      <c r="BJ38" s="96"/>
      <c r="BK38" s="94" t="str">
        <f>IF($A38&lt;1,"",VLOOKUP($D38,Specifications!$A:$AX,33,FALSE))</f>
        <v/>
      </c>
      <c r="BL38" s="96"/>
      <c r="BM38" s="94" t="str">
        <f>IF($A38&lt;1,"",VLOOKUP($D38,Specifications!$A:$AX,34,FALSE))</f>
        <v/>
      </c>
      <c r="BN38" s="96"/>
      <c r="BO38" s="94" t="str">
        <f>IF($A38&lt;1,"",VLOOKUP($D38,Specifications!$A:$AX,35,FALSE))</f>
        <v/>
      </c>
      <c r="BP38" s="96"/>
      <c r="BQ38" s="94" t="str">
        <f>IF($A38&lt;1,"",VLOOKUP($D38,Specifications!$A:$AX,36,FALSE))</f>
        <v/>
      </c>
      <c r="BR38" s="96"/>
      <c r="BS38" s="94" t="str">
        <f>IF($A38&lt;1,"",VLOOKUP($D38,Specifications!$A:$AX,37,FALSE))</f>
        <v/>
      </c>
      <c r="BT38" s="96"/>
      <c r="BU38" s="94" t="str">
        <f>IF($A38&lt;1,"",VLOOKUP($D38,Specifications!$A:$AX,38,FALSE))</f>
        <v/>
      </c>
      <c r="BV38" s="96"/>
      <c r="BW38" s="94" t="str">
        <f>IF($A38&lt;1,"",VLOOKUP($D38,Specifications!$A:$AX,39,FALSE))</f>
        <v/>
      </c>
      <c r="BX38" s="96"/>
      <c r="BY38" s="94" t="str">
        <f>IF($A38&lt;1,"",VLOOKUP($D38,Specifications!$A:$AX,40,FALSE))</f>
        <v/>
      </c>
      <c r="BZ38" s="96"/>
      <c r="CA38" s="94" t="str">
        <f>IF($A38&lt;1,"",VLOOKUP($D38,Specifications!$A:$AX,41,FALSE))</f>
        <v/>
      </c>
      <c r="CB38" s="96"/>
      <c r="CC38" s="94" t="str">
        <f>IF($A38&lt;1,"",VLOOKUP($D38,Specifications!$A:$AX,42,FALSE))</f>
        <v/>
      </c>
      <c r="CD38" s="96"/>
      <c r="CE38" s="94" t="str">
        <f>IF($A38&lt;1,"",VLOOKUP($D38,Specifications!$A:$AX,43,FALSE))</f>
        <v/>
      </c>
      <c r="CF38" s="96"/>
      <c r="CG38" s="94" t="str">
        <f>IF($A38&lt;1,"",VLOOKUP($D38,Specifications!$A:$AX,44,FALSE))</f>
        <v/>
      </c>
      <c r="CH38" s="96"/>
      <c r="CI38" s="94" t="str">
        <f>IF($A38&lt;1,"",VLOOKUP($D38,Specifications!$A:$AX,45,FALSE))</f>
        <v/>
      </c>
      <c r="CJ38" s="96"/>
      <c r="CK38" s="94" t="str">
        <f>IF($A38&lt;1,"",VLOOKUP($D38,Specifications!$A:$AX,46,FALSE))</f>
        <v/>
      </c>
      <c r="CL38" s="96"/>
      <c r="CM38" s="94" t="str">
        <f>IF($A38&lt;1,"",VLOOKUP($D38,Specifications!$A:$AX,47,FALSE))</f>
        <v/>
      </c>
      <c r="CN38" s="96"/>
      <c r="CO38" s="94" t="str">
        <f>IF($A38&lt;1,"",VLOOKUP($D38,Specifications!$A:$AX,48,FALSE))</f>
        <v/>
      </c>
      <c r="CP38" s="96"/>
      <c r="CQ38" s="94" t="str">
        <f>IF($A38&lt;1,"",VLOOKUP($D38,Specifications!$A:$AX,49,FALSE))</f>
        <v/>
      </c>
      <c r="CR38" s="96"/>
      <c r="CS38" s="94" t="str">
        <f>IF($A38&lt;1,"",VLOOKUP($D38,Specifications!$A:$AX,50,FALSE))</f>
        <v/>
      </c>
      <c r="CT38" s="96"/>
    </row>
    <row r="39" spans="1:98">
      <c r="A39" s="94">
        <f>IF(ISBLANK('Asset Data'!C40),0,'Asset Data'!A40)</f>
        <v>0</v>
      </c>
      <c r="B39" s="94" t="str">
        <f>IF($A39&lt;1,"",VLOOKUP($A39,'Asset Data'!$A:$C,3,FALSE))</f>
        <v/>
      </c>
      <c r="C39" s="94" t="str">
        <f>IF(A39&lt;1,"",VLOOKUP(D39,Specifications!A:B,2,FALSE))</f>
        <v/>
      </c>
      <c r="D39" s="94" t="str">
        <f>IF(A39&lt;1,"",VLOOKUP(A39,'Asset Data'!A:W,23,FALSE))</f>
        <v/>
      </c>
      <c r="E39" s="94" t="str">
        <f>IF($A39&lt;1,"",VLOOKUP($D39,Specifications!$A:$AX,4,FALSE))</f>
        <v/>
      </c>
      <c r="F39" s="96"/>
      <c r="G39" s="94" t="str">
        <f>IF($A39&lt;1,"",VLOOKUP($D39,Specifications!$A:$AX,5,FALSE))</f>
        <v/>
      </c>
      <c r="H39" s="96"/>
      <c r="I39" s="94" t="str">
        <f>IF($A39&lt;1,"",VLOOKUP($D39,Specifications!$A:$AX,6,FALSE))</f>
        <v/>
      </c>
      <c r="J39" s="96"/>
      <c r="K39" s="94" t="str">
        <f>IF($A39&lt;1,"",VLOOKUP($D39,Specifications!$A:$AX,7,FALSE))</f>
        <v/>
      </c>
      <c r="L39" s="96"/>
      <c r="M39" s="94" t="str">
        <f>IF($A39&lt;1,"",VLOOKUP($D39,Specifications!$A:$AX,8,FALSE))</f>
        <v/>
      </c>
      <c r="N39" s="96"/>
      <c r="O39" s="94" t="str">
        <f>IF($A39&lt;1,"",VLOOKUP($D39,Specifications!$A:$AX,9,FALSE))</f>
        <v/>
      </c>
      <c r="P39" s="96"/>
      <c r="Q39" s="94" t="str">
        <f>IF($A39&lt;1,"",VLOOKUP($D39,Specifications!$A:$AX,10,FALSE))</f>
        <v/>
      </c>
      <c r="R39" s="96"/>
      <c r="S39" s="94" t="str">
        <f>IF($A39&lt;1,"",VLOOKUP($D39,Specifications!$A:$AX,11,FALSE))</f>
        <v/>
      </c>
      <c r="T39" s="96"/>
      <c r="U39" s="94" t="str">
        <f>IF($A39&lt;1,"",VLOOKUP($D39,Specifications!$A:$AX,12,FALSE))</f>
        <v/>
      </c>
      <c r="V39" s="96"/>
      <c r="W39" s="94" t="str">
        <f>IF($A39&lt;1,"",VLOOKUP($D39,Specifications!$A:$AX,13,FALSE))</f>
        <v/>
      </c>
      <c r="X39" s="96"/>
      <c r="Y39" s="94" t="str">
        <f>IF($A39&lt;1,"",VLOOKUP($D39,Specifications!$A:$AX,14,FALSE))</f>
        <v/>
      </c>
      <c r="Z39" s="96"/>
      <c r="AA39" s="94" t="str">
        <f>IF($A39&lt;1,"",VLOOKUP($D39,Specifications!$A:$AX,15,FALSE))</f>
        <v/>
      </c>
      <c r="AB39" s="96"/>
      <c r="AC39" s="94" t="str">
        <f>IF($A39&lt;1,"",VLOOKUP($D39,Specifications!$A:$AX,16,FALSE))</f>
        <v/>
      </c>
      <c r="AD39" s="96"/>
      <c r="AE39" s="94" t="str">
        <f>IF($A39&lt;1,"",VLOOKUP($D39,Specifications!$A:$AX,17,FALSE))</f>
        <v/>
      </c>
      <c r="AF39" s="96"/>
      <c r="AG39" s="94" t="str">
        <f>IF($A39&lt;1,"",VLOOKUP($D39,Specifications!$A:$AX,18,FALSE))</f>
        <v/>
      </c>
      <c r="AH39" s="96"/>
      <c r="AI39" s="94" t="str">
        <f>IF($A39&lt;1,"",VLOOKUP($D39,Specifications!$A:$AX,19,FALSE))</f>
        <v/>
      </c>
      <c r="AJ39" s="96"/>
      <c r="AK39" s="94" t="str">
        <f>IF($A39&lt;1,"",VLOOKUP($D39,Specifications!$A:$AX,20,FALSE))</f>
        <v/>
      </c>
      <c r="AL39" s="96"/>
      <c r="AM39" s="94" t="str">
        <f>IF($A39&lt;1,"",VLOOKUP($D39,Specifications!$A:$AX,21,FALSE))</f>
        <v/>
      </c>
      <c r="AN39" s="96"/>
      <c r="AO39" s="94" t="str">
        <f>IF($A39&lt;1,"",VLOOKUP($D39,Specifications!$A:$AX,22,FALSE))</f>
        <v/>
      </c>
      <c r="AP39" s="96"/>
      <c r="AQ39" s="94" t="str">
        <f>IF($A39&lt;1,"",VLOOKUP($D39,Specifications!$A:$AX,23,FALSE))</f>
        <v/>
      </c>
      <c r="AR39" s="96"/>
      <c r="AS39" s="94" t="str">
        <f>IF($A39&lt;1,"",VLOOKUP($D39,Specifications!$A:$AX,24,FALSE))</f>
        <v/>
      </c>
      <c r="AT39" s="96"/>
      <c r="AU39" s="94" t="str">
        <f>IF($A39&lt;1,"",VLOOKUP($D39,Specifications!$A:$AX,25,FALSE))</f>
        <v/>
      </c>
      <c r="AV39" s="96"/>
      <c r="AW39" s="94" t="str">
        <f>IF($A39&lt;1,"",VLOOKUP($D39,Specifications!$A:$AX,26,FALSE))</f>
        <v/>
      </c>
      <c r="AX39" s="96"/>
      <c r="AY39" s="94" t="str">
        <f>IF($A39&lt;1,"",VLOOKUP($D39,Specifications!$A:$AX,27,FALSE))</f>
        <v/>
      </c>
      <c r="AZ39" s="96"/>
      <c r="BA39" s="94" t="str">
        <f>IF($A39&lt;1,"",VLOOKUP($D39,Specifications!$A:$AX,28,FALSE))</f>
        <v/>
      </c>
      <c r="BB39" s="96"/>
      <c r="BC39" s="94" t="str">
        <f>IF($A39&lt;1,"",VLOOKUP($D39,Specifications!$A:$AX,29,FALSE))</f>
        <v/>
      </c>
      <c r="BD39" s="96"/>
      <c r="BE39" s="94" t="str">
        <f>IF($A39&lt;1,"",VLOOKUP($D39,Specifications!$A:$AX,30,FALSE))</f>
        <v/>
      </c>
      <c r="BF39" s="96"/>
      <c r="BG39" s="94" t="str">
        <f>IF($A39&lt;1,"",VLOOKUP($D39,Specifications!$A:$AX,31,FALSE))</f>
        <v/>
      </c>
      <c r="BH39" s="96"/>
      <c r="BI39" s="94" t="str">
        <f>IF($A39&lt;1,"",VLOOKUP($D39,Specifications!$A:$AX,32,FALSE))</f>
        <v/>
      </c>
      <c r="BJ39" s="96"/>
      <c r="BK39" s="94" t="str">
        <f>IF($A39&lt;1,"",VLOOKUP($D39,Specifications!$A:$AX,33,FALSE))</f>
        <v/>
      </c>
      <c r="BL39" s="96"/>
      <c r="BM39" s="94" t="str">
        <f>IF($A39&lt;1,"",VLOOKUP($D39,Specifications!$A:$AX,34,FALSE))</f>
        <v/>
      </c>
      <c r="BN39" s="96"/>
      <c r="BO39" s="94" t="str">
        <f>IF($A39&lt;1,"",VLOOKUP($D39,Specifications!$A:$AX,35,FALSE))</f>
        <v/>
      </c>
      <c r="BP39" s="96"/>
      <c r="BQ39" s="94" t="str">
        <f>IF($A39&lt;1,"",VLOOKUP($D39,Specifications!$A:$AX,36,FALSE))</f>
        <v/>
      </c>
      <c r="BR39" s="96"/>
      <c r="BS39" s="94" t="str">
        <f>IF($A39&lt;1,"",VLOOKUP($D39,Specifications!$A:$AX,37,FALSE))</f>
        <v/>
      </c>
      <c r="BT39" s="96"/>
      <c r="BU39" s="94" t="str">
        <f>IF($A39&lt;1,"",VLOOKUP($D39,Specifications!$A:$AX,38,FALSE))</f>
        <v/>
      </c>
      <c r="BV39" s="96"/>
      <c r="BW39" s="94" t="str">
        <f>IF($A39&lt;1,"",VLOOKUP($D39,Specifications!$A:$AX,39,FALSE))</f>
        <v/>
      </c>
      <c r="BX39" s="96"/>
      <c r="BY39" s="94" t="str">
        <f>IF($A39&lt;1,"",VLOOKUP($D39,Specifications!$A:$AX,40,FALSE))</f>
        <v/>
      </c>
      <c r="BZ39" s="96"/>
      <c r="CA39" s="94" t="str">
        <f>IF($A39&lt;1,"",VLOOKUP($D39,Specifications!$A:$AX,41,FALSE))</f>
        <v/>
      </c>
      <c r="CB39" s="96"/>
      <c r="CC39" s="94" t="str">
        <f>IF($A39&lt;1,"",VLOOKUP($D39,Specifications!$A:$AX,42,FALSE))</f>
        <v/>
      </c>
      <c r="CD39" s="96"/>
      <c r="CE39" s="94" t="str">
        <f>IF($A39&lt;1,"",VLOOKUP($D39,Specifications!$A:$AX,43,FALSE))</f>
        <v/>
      </c>
      <c r="CF39" s="96"/>
      <c r="CG39" s="94" t="str">
        <f>IF($A39&lt;1,"",VLOOKUP($D39,Specifications!$A:$AX,44,FALSE))</f>
        <v/>
      </c>
      <c r="CH39" s="96"/>
      <c r="CI39" s="94" t="str">
        <f>IF($A39&lt;1,"",VLOOKUP($D39,Specifications!$A:$AX,45,FALSE))</f>
        <v/>
      </c>
      <c r="CJ39" s="96"/>
      <c r="CK39" s="94" t="str">
        <f>IF($A39&lt;1,"",VLOOKUP($D39,Specifications!$A:$AX,46,FALSE))</f>
        <v/>
      </c>
      <c r="CL39" s="96"/>
      <c r="CM39" s="94" t="str">
        <f>IF($A39&lt;1,"",VLOOKUP($D39,Specifications!$A:$AX,47,FALSE))</f>
        <v/>
      </c>
      <c r="CN39" s="96"/>
      <c r="CO39" s="94" t="str">
        <f>IF($A39&lt;1,"",VLOOKUP($D39,Specifications!$A:$AX,48,FALSE))</f>
        <v/>
      </c>
      <c r="CP39" s="96"/>
      <c r="CQ39" s="94" t="str">
        <f>IF($A39&lt;1,"",VLOOKUP($D39,Specifications!$A:$AX,49,FALSE))</f>
        <v/>
      </c>
      <c r="CR39" s="96"/>
      <c r="CS39" s="94" t="str">
        <f>IF($A39&lt;1,"",VLOOKUP($D39,Specifications!$A:$AX,50,FALSE))</f>
        <v/>
      </c>
      <c r="CT39" s="96"/>
    </row>
    <row r="40" spans="1:98">
      <c r="A40" s="94">
        <f>IF(ISBLANK('Asset Data'!C41),0,'Asset Data'!A41)</f>
        <v>0</v>
      </c>
      <c r="B40" s="94" t="str">
        <f>IF($A40&lt;1,"",VLOOKUP($A40,'Asset Data'!$A:$C,3,FALSE))</f>
        <v/>
      </c>
      <c r="C40" s="94" t="str">
        <f>IF(A40&lt;1,"",VLOOKUP(D40,Specifications!A:B,2,FALSE))</f>
        <v/>
      </c>
      <c r="D40" s="94" t="str">
        <f>IF(A40&lt;1,"",VLOOKUP(A40,'Asset Data'!A:W,23,FALSE))</f>
        <v/>
      </c>
      <c r="E40" s="94" t="str">
        <f>IF($A40&lt;1,"",VLOOKUP($D40,Specifications!$A:$AX,4,FALSE))</f>
        <v/>
      </c>
      <c r="F40" s="96"/>
      <c r="G40" s="94" t="str">
        <f>IF($A40&lt;1,"",VLOOKUP($D40,Specifications!$A:$AX,5,FALSE))</f>
        <v/>
      </c>
      <c r="H40" s="96"/>
      <c r="I40" s="94" t="str">
        <f>IF($A40&lt;1,"",VLOOKUP($D40,Specifications!$A:$AX,6,FALSE))</f>
        <v/>
      </c>
      <c r="J40" s="96"/>
      <c r="K40" s="94" t="str">
        <f>IF($A40&lt;1,"",VLOOKUP($D40,Specifications!$A:$AX,7,FALSE))</f>
        <v/>
      </c>
      <c r="L40" s="96"/>
      <c r="M40" s="94" t="str">
        <f>IF($A40&lt;1,"",VLOOKUP($D40,Specifications!$A:$AX,8,FALSE))</f>
        <v/>
      </c>
      <c r="N40" s="96"/>
      <c r="O40" s="94" t="str">
        <f>IF($A40&lt;1,"",VLOOKUP($D40,Specifications!$A:$AX,9,FALSE))</f>
        <v/>
      </c>
      <c r="P40" s="96"/>
      <c r="Q40" s="94" t="str">
        <f>IF($A40&lt;1,"",VLOOKUP($D40,Specifications!$A:$AX,10,FALSE))</f>
        <v/>
      </c>
      <c r="R40" s="96"/>
      <c r="S40" s="94" t="str">
        <f>IF($A40&lt;1,"",VLOOKUP($D40,Specifications!$A:$AX,11,FALSE))</f>
        <v/>
      </c>
      <c r="T40" s="96"/>
      <c r="U40" s="94" t="str">
        <f>IF($A40&lt;1,"",VLOOKUP($D40,Specifications!$A:$AX,12,FALSE))</f>
        <v/>
      </c>
      <c r="V40" s="96"/>
      <c r="W40" s="94" t="str">
        <f>IF($A40&lt;1,"",VLOOKUP($D40,Specifications!$A:$AX,13,FALSE))</f>
        <v/>
      </c>
      <c r="X40" s="96"/>
      <c r="Y40" s="94" t="str">
        <f>IF($A40&lt;1,"",VLOOKUP($D40,Specifications!$A:$AX,14,FALSE))</f>
        <v/>
      </c>
      <c r="Z40" s="96"/>
      <c r="AA40" s="94" t="str">
        <f>IF($A40&lt;1,"",VLOOKUP($D40,Specifications!$A:$AX,15,FALSE))</f>
        <v/>
      </c>
      <c r="AB40" s="96"/>
      <c r="AC40" s="94" t="str">
        <f>IF($A40&lt;1,"",VLOOKUP($D40,Specifications!$A:$AX,16,FALSE))</f>
        <v/>
      </c>
      <c r="AD40" s="96"/>
      <c r="AE40" s="94" t="str">
        <f>IF($A40&lt;1,"",VLOOKUP($D40,Specifications!$A:$AX,17,FALSE))</f>
        <v/>
      </c>
      <c r="AF40" s="96"/>
      <c r="AG40" s="94" t="str">
        <f>IF($A40&lt;1,"",VLOOKUP($D40,Specifications!$A:$AX,18,FALSE))</f>
        <v/>
      </c>
      <c r="AH40" s="96"/>
      <c r="AI40" s="94" t="str">
        <f>IF($A40&lt;1,"",VLOOKUP($D40,Specifications!$A:$AX,19,FALSE))</f>
        <v/>
      </c>
      <c r="AJ40" s="96"/>
      <c r="AK40" s="94" t="str">
        <f>IF($A40&lt;1,"",VLOOKUP($D40,Specifications!$A:$AX,20,FALSE))</f>
        <v/>
      </c>
      <c r="AL40" s="96"/>
      <c r="AM40" s="94" t="str">
        <f>IF($A40&lt;1,"",VLOOKUP($D40,Specifications!$A:$AX,21,FALSE))</f>
        <v/>
      </c>
      <c r="AN40" s="96"/>
      <c r="AO40" s="94" t="str">
        <f>IF($A40&lt;1,"",VLOOKUP($D40,Specifications!$A:$AX,22,FALSE))</f>
        <v/>
      </c>
      <c r="AP40" s="96"/>
      <c r="AQ40" s="94" t="str">
        <f>IF($A40&lt;1,"",VLOOKUP($D40,Specifications!$A:$AX,23,FALSE))</f>
        <v/>
      </c>
      <c r="AR40" s="96"/>
      <c r="AS40" s="94" t="str">
        <f>IF($A40&lt;1,"",VLOOKUP($D40,Specifications!$A:$AX,24,FALSE))</f>
        <v/>
      </c>
      <c r="AT40" s="96"/>
      <c r="AU40" s="94" t="str">
        <f>IF($A40&lt;1,"",VLOOKUP($D40,Specifications!$A:$AX,25,FALSE))</f>
        <v/>
      </c>
      <c r="AV40" s="96"/>
      <c r="AW40" s="94" t="str">
        <f>IF($A40&lt;1,"",VLOOKUP($D40,Specifications!$A:$AX,26,FALSE))</f>
        <v/>
      </c>
      <c r="AX40" s="96"/>
      <c r="AY40" s="94" t="str">
        <f>IF($A40&lt;1,"",VLOOKUP($D40,Specifications!$A:$AX,27,FALSE))</f>
        <v/>
      </c>
      <c r="AZ40" s="96"/>
      <c r="BA40" s="94" t="str">
        <f>IF($A40&lt;1,"",VLOOKUP($D40,Specifications!$A:$AX,28,FALSE))</f>
        <v/>
      </c>
      <c r="BB40" s="96"/>
      <c r="BC40" s="94" t="str">
        <f>IF($A40&lt;1,"",VLOOKUP($D40,Specifications!$A:$AX,29,FALSE))</f>
        <v/>
      </c>
      <c r="BD40" s="96"/>
      <c r="BE40" s="94" t="str">
        <f>IF($A40&lt;1,"",VLOOKUP($D40,Specifications!$A:$AX,30,FALSE))</f>
        <v/>
      </c>
      <c r="BF40" s="96"/>
      <c r="BG40" s="94" t="str">
        <f>IF($A40&lt;1,"",VLOOKUP($D40,Specifications!$A:$AX,31,FALSE))</f>
        <v/>
      </c>
      <c r="BH40" s="96"/>
      <c r="BI40" s="94" t="str">
        <f>IF($A40&lt;1,"",VLOOKUP($D40,Specifications!$A:$AX,32,FALSE))</f>
        <v/>
      </c>
      <c r="BJ40" s="96"/>
      <c r="BK40" s="94" t="str">
        <f>IF($A40&lt;1,"",VLOOKUP($D40,Specifications!$A:$AX,33,FALSE))</f>
        <v/>
      </c>
      <c r="BL40" s="96"/>
      <c r="BM40" s="94" t="str">
        <f>IF($A40&lt;1,"",VLOOKUP($D40,Specifications!$A:$AX,34,FALSE))</f>
        <v/>
      </c>
      <c r="BN40" s="96"/>
      <c r="BO40" s="94" t="str">
        <f>IF($A40&lt;1,"",VLOOKUP($D40,Specifications!$A:$AX,35,FALSE))</f>
        <v/>
      </c>
      <c r="BP40" s="96"/>
      <c r="BQ40" s="94" t="str">
        <f>IF($A40&lt;1,"",VLOOKUP($D40,Specifications!$A:$AX,36,FALSE))</f>
        <v/>
      </c>
      <c r="BR40" s="96"/>
      <c r="BS40" s="94" t="str">
        <f>IF($A40&lt;1,"",VLOOKUP($D40,Specifications!$A:$AX,37,FALSE))</f>
        <v/>
      </c>
      <c r="BT40" s="96"/>
      <c r="BU40" s="94" t="str">
        <f>IF($A40&lt;1,"",VLOOKUP($D40,Specifications!$A:$AX,38,FALSE))</f>
        <v/>
      </c>
      <c r="BV40" s="96"/>
      <c r="BW40" s="94" t="str">
        <f>IF($A40&lt;1,"",VLOOKUP($D40,Specifications!$A:$AX,39,FALSE))</f>
        <v/>
      </c>
      <c r="BX40" s="96"/>
      <c r="BY40" s="94" t="str">
        <f>IF($A40&lt;1,"",VLOOKUP($D40,Specifications!$A:$AX,40,FALSE))</f>
        <v/>
      </c>
      <c r="BZ40" s="96"/>
      <c r="CA40" s="94" t="str">
        <f>IF($A40&lt;1,"",VLOOKUP($D40,Specifications!$A:$AX,41,FALSE))</f>
        <v/>
      </c>
      <c r="CB40" s="96"/>
      <c r="CC40" s="94" t="str">
        <f>IF($A40&lt;1,"",VLOOKUP($D40,Specifications!$A:$AX,42,FALSE))</f>
        <v/>
      </c>
      <c r="CD40" s="96"/>
      <c r="CE40" s="94" t="str">
        <f>IF($A40&lt;1,"",VLOOKUP($D40,Specifications!$A:$AX,43,FALSE))</f>
        <v/>
      </c>
      <c r="CF40" s="96"/>
      <c r="CG40" s="94" t="str">
        <f>IF($A40&lt;1,"",VLOOKUP($D40,Specifications!$A:$AX,44,FALSE))</f>
        <v/>
      </c>
      <c r="CH40" s="96"/>
      <c r="CI40" s="94" t="str">
        <f>IF($A40&lt;1,"",VLOOKUP($D40,Specifications!$A:$AX,45,FALSE))</f>
        <v/>
      </c>
      <c r="CJ40" s="96"/>
      <c r="CK40" s="94" t="str">
        <f>IF($A40&lt;1,"",VLOOKUP($D40,Specifications!$A:$AX,46,FALSE))</f>
        <v/>
      </c>
      <c r="CL40" s="96"/>
      <c r="CM40" s="94" t="str">
        <f>IF($A40&lt;1,"",VLOOKUP($D40,Specifications!$A:$AX,47,FALSE))</f>
        <v/>
      </c>
      <c r="CN40" s="96"/>
      <c r="CO40" s="94" t="str">
        <f>IF($A40&lt;1,"",VLOOKUP($D40,Specifications!$A:$AX,48,FALSE))</f>
        <v/>
      </c>
      <c r="CP40" s="96"/>
      <c r="CQ40" s="94" t="str">
        <f>IF($A40&lt;1,"",VLOOKUP($D40,Specifications!$A:$AX,49,FALSE))</f>
        <v/>
      </c>
      <c r="CR40" s="96"/>
      <c r="CS40" s="94" t="str">
        <f>IF($A40&lt;1,"",VLOOKUP($D40,Specifications!$A:$AX,50,FALSE))</f>
        <v/>
      </c>
      <c r="CT40" s="96"/>
    </row>
    <row r="41" spans="1:98">
      <c r="A41" s="94">
        <f>IF(ISBLANK('Asset Data'!C42),0,'Asset Data'!A42)</f>
        <v>0</v>
      </c>
      <c r="B41" s="94" t="str">
        <f>IF($A41&lt;1,"",VLOOKUP($A41,'Asset Data'!$A:$C,3,FALSE))</f>
        <v/>
      </c>
      <c r="C41" s="94" t="str">
        <f>IF(A41&lt;1,"",VLOOKUP(D41,Specifications!A:B,2,FALSE))</f>
        <v/>
      </c>
      <c r="D41" s="94" t="str">
        <f>IF(A41&lt;1,"",VLOOKUP(A41,'Asset Data'!A:W,23,FALSE))</f>
        <v/>
      </c>
      <c r="E41" s="94" t="str">
        <f>IF($A41&lt;1,"",VLOOKUP($D41,Specifications!$A:$AX,4,FALSE))</f>
        <v/>
      </c>
      <c r="F41" s="96"/>
      <c r="G41" s="94" t="str">
        <f>IF($A41&lt;1,"",VLOOKUP($D41,Specifications!$A:$AX,5,FALSE))</f>
        <v/>
      </c>
      <c r="H41" s="96"/>
      <c r="I41" s="94" t="str">
        <f>IF($A41&lt;1,"",VLOOKUP($D41,Specifications!$A:$AX,6,FALSE))</f>
        <v/>
      </c>
      <c r="J41" s="96"/>
      <c r="K41" s="94" t="str">
        <f>IF($A41&lt;1,"",VLOOKUP($D41,Specifications!$A:$AX,7,FALSE))</f>
        <v/>
      </c>
      <c r="L41" s="96"/>
      <c r="M41" s="94" t="str">
        <f>IF($A41&lt;1,"",VLOOKUP($D41,Specifications!$A:$AX,8,FALSE))</f>
        <v/>
      </c>
      <c r="N41" s="96"/>
      <c r="O41" s="94" t="str">
        <f>IF($A41&lt;1,"",VLOOKUP($D41,Specifications!$A:$AX,9,FALSE))</f>
        <v/>
      </c>
      <c r="P41" s="96"/>
      <c r="Q41" s="94" t="str">
        <f>IF($A41&lt;1,"",VLOOKUP($D41,Specifications!$A:$AX,10,FALSE))</f>
        <v/>
      </c>
      <c r="R41" s="96"/>
      <c r="S41" s="94" t="str">
        <f>IF($A41&lt;1,"",VLOOKUP($D41,Specifications!$A:$AX,11,FALSE))</f>
        <v/>
      </c>
      <c r="T41" s="96"/>
      <c r="U41" s="94" t="str">
        <f>IF($A41&lt;1,"",VLOOKUP($D41,Specifications!$A:$AX,12,FALSE))</f>
        <v/>
      </c>
      <c r="V41" s="96"/>
      <c r="W41" s="94" t="str">
        <f>IF($A41&lt;1,"",VLOOKUP($D41,Specifications!$A:$AX,13,FALSE))</f>
        <v/>
      </c>
      <c r="X41" s="96"/>
      <c r="Y41" s="94" t="str">
        <f>IF($A41&lt;1,"",VLOOKUP($D41,Specifications!$A:$AX,14,FALSE))</f>
        <v/>
      </c>
      <c r="Z41" s="96"/>
      <c r="AA41" s="94" t="str">
        <f>IF($A41&lt;1,"",VLOOKUP($D41,Specifications!$A:$AX,15,FALSE))</f>
        <v/>
      </c>
      <c r="AB41" s="96"/>
      <c r="AC41" s="94" t="str">
        <f>IF($A41&lt;1,"",VLOOKUP($D41,Specifications!$A:$AX,16,FALSE))</f>
        <v/>
      </c>
      <c r="AD41" s="96"/>
      <c r="AE41" s="94" t="str">
        <f>IF($A41&lt;1,"",VLOOKUP($D41,Specifications!$A:$AX,17,FALSE))</f>
        <v/>
      </c>
      <c r="AF41" s="96"/>
      <c r="AG41" s="94" t="str">
        <f>IF($A41&lt;1,"",VLOOKUP($D41,Specifications!$A:$AX,18,FALSE))</f>
        <v/>
      </c>
      <c r="AH41" s="96"/>
      <c r="AI41" s="94" t="str">
        <f>IF($A41&lt;1,"",VLOOKUP($D41,Specifications!$A:$AX,19,FALSE))</f>
        <v/>
      </c>
      <c r="AJ41" s="96"/>
      <c r="AK41" s="94" t="str">
        <f>IF($A41&lt;1,"",VLOOKUP($D41,Specifications!$A:$AX,20,FALSE))</f>
        <v/>
      </c>
      <c r="AL41" s="96"/>
      <c r="AM41" s="94" t="str">
        <f>IF($A41&lt;1,"",VLOOKUP($D41,Specifications!$A:$AX,21,FALSE))</f>
        <v/>
      </c>
      <c r="AN41" s="96"/>
      <c r="AO41" s="94" t="str">
        <f>IF($A41&lt;1,"",VLOOKUP($D41,Specifications!$A:$AX,22,FALSE))</f>
        <v/>
      </c>
      <c r="AP41" s="96"/>
      <c r="AQ41" s="94" t="str">
        <f>IF($A41&lt;1,"",VLOOKUP($D41,Specifications!$A:$AX,23,FALSE))</f>
        <v/>
      </c>
      <c r="AR41" s="96"/>
      <c r="AS41" s="94" t="str">
        <f>IF($A41&lt;1,"",VLOOKUP($D41,Specifications!$A:$AX,24,FALSE))</f>
        <v/>
      </c>
      <c r="AT41" s="96"/>
      <c r="AU41" s="94" t="str">
        <f>IF($A41&lt;1,"",VLOOKUP($D41,Specifications!$A:$AX,25,FALSE))</f>
        <v/>
      </c>
      <c r="AV41" s="96"/>
      <c r="AW41" s="94" t="str">
        <f>IF($A41&lt;1,"",VLOOKUP($D41,Specifications!$A:$AX,26,FALSE))</f>
        <v/>
      </c>
      <c r="AX41" s="96"/>
      <c r="AY41" s="94" t="str">
        <f>IF($A41&lt;1,"",VLOOKUP($D41,Specifications!$A:$AX,27,FALSE))</f>
        <v/>
      </c>
      <c r="AZ41" s="96"/>
      <c r="BA41" s="94" t="str">
        <f>IF($A41&lt;1,"",VLOOKUP($D41,Specifications!$A:$AX,28,FALSE))</f>
        <v/>
      </c>
      <c r="BB41" s="96"/>
      <c r="BC41" s="94" t="str">
        <f>IF($A41&lt;1,"",VLOOKUP($D41,Specifications!$A:$AX,29,FALSE))</f>
        <v/>
      </c>
      <c r="BD41" s="96"/>
      <c r="BE41" s="94" t="str">
        <f>IF($A41&lt;1,"",VLOOKUP($D41,Specifications!$A:$AX,30,FALSE))</f>
        <v/>
      </c>
      <c r="BF41" s="96"/>
      <c r="BG41" s="94" t="str">
        <f>IF($A41&lt;1,"",VLOOKUP($D41,Specifications!$A:$AX,31,FALSE))</f>
        <v/>
      </c>
      <c r="BH41" s="96"/>
      <c r="BI41" s="94" t="str">
        <f>IF($A41&lt;1,"",VLOOKUP($D41,Specifications!$A:$AX,32,FALSE))</f>
        <v/>
      </c>
      <c r="BJ41" s="96"/>
      <c r="BK41" s="94" t="str">
        <f>IF($A41&lt;1,"",VLOOKUP($D41,Specifications!$A:$AX,33,FALSE))</f>
        <v/>
      </c>
      <c r="BL41" s="96"/>
      <c r="BM41" s="94" t="str">
        <f>IF($A41&lt;1,"",VLOOKUP($D41,Specifications!$A:$AX,34,FALSE))</f>
        <v/>
      </c>
      <c r="BN41" s="96"/>
      <c r="BO41" s="94" t="str">
        <f>IF($A41&lt;1,"",VLOOKUP($D41,Specifications!$A:$AX,35,FALSE))</f>
        <v/>
      </c>
      <c r="BP41" s="96"/>
      <c r="BQ41" s="94" t="str">
        <f>IF($A41&lt;1,"",VLOOKUP($D41,Specifications!$A:$AX,36,FALSE))</f>
        <v/>
      </c>
      <c r="BR41" s="96"/>
      <c r="BS41" s="94" t="str">
        <f>IF($A41&lt;1,"",VLOOKUP($D41,Specifications!$A:$AX,37,FALSE))</f>
        <v/>
      </c>
      <c r="BT41" s="96"/>
      <c r="BU41" s="94" t="str">
        <f>IF($A41&lt;1,"",VLOOKUP($D41,Specifications!$A:$AX,38,FALSE))</f>
        <v/>
      </c>
      <c r="BV41" s="96"/>
      <c r="BW41" s="94" t="str">
        <f>IF($A41&lt;1,"",VLOOKUP($D41,Specifications!$A:$AX,39,FALSE))</f>
        <v/>
      </c>
      <c r="BX41" s="96"/>
      <c r="BY41" s="94" t="str">
        <f>IF($A41&lt;1,"",VLOOKUP($D41,Specifications!$A:$AX,40,FALSE))</f>
        <v/>
      </c>
      <c r="BZ41" s="96"/>
      <c r="CA41" s="94" t="str">
        <f>IF($A41&lt;1,"",VLOOKUP($D41,Specifications!$A:$AX,41,FALSE))</f>
        <v/>
      </c>
      <c r="CB41" s="96"/>
      <c r="CC41" s="94" t="str">
        <f>IF($A41&lt;1,"",VLOOKUP($D41,Specifications!$A:$AX,42,FALSE))</f>
        <v/>
      </c>
      <c r="CD41" s="96"/>
      <c r="CE41" s="94" t="str">
        <f>IF($A41&lt;1,"",VLOOKUP($D41,Specifications!$A:$AX,43,FALSE))</f>
        <v/>
      </c>
      <c r="CF41" s="96"/>
      <c r="CG41" s="94" t="str">
        <f>IF($A41&lt;1,"",VLOOKUP($D41,Specifications!$A:$AX,44,FALSE))</f>
        <v/>
      </c>
      <c r="CH41" s="96"/>
      <c r="CI41" s="94" t="str">
        <f>IF($A41&lt;1,"",VLOOKUP($D41,Specifications!$A:$AX,45,FALSE))</f>
        <v/>
      </c>
      <c r="CJ41" s="96"/>
      <c r="CK41" s="94" t="str">
        <f>IF($A41&lt;1,"",VLOOKUP($D41,Specifications!$A:$AX,46,FALSE))</f>
        <v/>
      </c>
      <c r="CL41" s="96"/>
      <c r="CM41" s="94" t="str">
        <f>IF($A41&lt;1,"",VLOOKUP($D41,Specifications!$A:$AX,47,FALSE))</f>
        <v/>
      </c>
      <c r="CN41" s="96"/>
      <c r="CO41" s="94" t="str">
        <f>IF($A41&lt;1,"",VLOOKUP($D41,Specifications!$A:$AX,48,FALSE))</f>
        <v/>
      </c>
      <c r="CP41" s="96"/>
      <c r="CQ41" s="94" t="str">
        <f>IF($A41&lt;1,"",VLOOKUP($D41,Specifications!$A:$AX,49,FALSE))</f>
        <v/>
      </c>
      <c r="CR41" s="96"/>
      <c r="CS41" s="94" t="str">
        <f>IF($A41&lt;1,"",VLOOKUP($D41,Specifications!$A:$AX,50,FALSE))</f>
        <v/>
      </c>
      <c r="CT41" s="96"/>
    </row>
    <row r="42" spans="1:98">
      <c r="A42" s="94">
        <f>IF(ISBLANK('Asset Data'!C43),0,'Asset Data'!A43)</f>
        <v>0</v>
      </c>
      <c r="B42" s="94" t="str">
        <f>IF($A42&lt;1,"",VLOOKUP($A42,'Asset Data'!$A:$C,3,FALSE))</f>
        <v/>
      </c>
      <c r="C42" s="94" t="str">
        <f>IF(A42&lt;1,"",VLOOKUP(D42,Specifications!A:B,2,FALSE))</f>
        <v/>
      </c>
      <c r="D42" s="94" t="str">
        <f>IF(A42&lt;1,"",VLOOKUP(A42,'Asset Data'!A:W,23,FALSE))</f>
        <v/>
      </c>
      <c r="E42" s="94" t="str">
        <f>IF($A42&lt;1,"",VLOOKUP($D42,Specifications!$A:$AX,4,FALSE))</f>
        <v/>
      </c>
      <c r="F42" s="96"/>
      <c r="G42" s="94" t="str">
        <f>IF($A42&lt;1,"",VLOOKUP($D42,Specifications!$A:$AX,5,FALSE))</f>
        <v/>
      </c>
      <c r="H42" s="96"/>
      <c r="I42" s="94" t="str">
        <f>IF($A42&lt;1,"",VLOOKUP($D42,Specifications!$A:$AX,6,FALSE))</f>
        <v/>
      </c>
      <c r="J42" s="96"/>
      <c r="K42" s="94" t="str">
        <f>IF($A42&lt;1,"",VLOOKUP($D42,Specifications!$A:$AX,7,FALSE))</f>
        <v/>
      </c>
      <c r="L42" s="96"/>
      <c r="M42" s="94" t="str">
        <f>IF($A42&lt;1,"",VLOOKUP($D42,Specifications!$A:$AX,8,FALSE))</f>
        <v/>
      </c>
      <c r="N42" s="96"/>
      <c r="O42" s="94" t="str">
        <f>IF($A42&lt;1,"",VLOOKUP($D42,Specifications!$A:$AX,9,FALSE))</f>
        <v/>
      </c>
      <c r="P42" s="96"/>
      <c r="Q42" s="94" t="str">
        <f>IF($A42&lt;1,"",VLOOKUP($D42,Specifications!$A:$AX,10,FALSE))</f>
        <v/>
      </c>
      <c r="R42" s="96"/>
      <c r="S42" s="94" t="str">
        <f>IF($A42&lt;1,"",VLOOKUP($D42,Specifications!$A:$AX,11,FALSE))</f>
        <v/>
      </c>
      <c r="T42" s="96"/>
      <c r="U42" s="94" t="str">
        <f>IF($A42&lt;1,"",VLOOKUP($D42,Specifications!$A:$AX,12,FALSE))</f>
        <v/>
      </c>
      <c r="V42" s="96"/>
      <c r="W42" s="94" t="str">
        <f>IF($A42&lt;1,"",VLOOKUP($D42,Specifications!$A:$AX,13,FALSE))</f>
        <v/>
      </c>
      <c r="X42" s="96"/>
      <c r="Y42" s="94" t="str">
        <f>IF($A42&lt;1,"",VLOOKUP($D42,Specifications!$A:$AX,14,FALSE))</f>
        <v/>
      </c>
      <c r="Z42" s="96"/>
      <c r="AA42" s="94" t="str">
        <f>IF($A42&lt;1,"",VLOOKUP($D42,Specifications!$A:$AX,15,FALSE))</f>
        <v/>
      </c>
      <c r="AB42" s="96"/>
      <c r="AC42" s="94" t="str">
        <f>IF($A42&lt;1,"",VLOOKUP($D42,Specifications!$A:$AX,16,FALSE))</f>
        <v/>
      </c>
      <c r="AD42" s="96"/>
      <c r="AE42" s="94" t="str">
        <f>IF($A42&lt;1,"",VLOOKUP($D42,Specifications!$A:$AX,17,FALSE))</f>
        <v/>
      </c>
      <c r="AF42" s="96"/>
      <c r="AG42" s="94" t="str">
        <f>IF($A42&lt;1,"",VLOOKUP($D42,Specifications!$A:$AX,18,FALSE))</f>
        <v/>
      </c>
      <c r="AH42" s="96"/>
      <c r="AI42" s="94" t="str">
        <f>IF($A42&lt;1,"",VLOOKUP($D42,Specifications!$A:$AX,19,FALSE))</f>
        <v/>
      </c>
      <c r="AJ42" s="96"/>
      <c r="AK42" s="94" t="str">
        <f>IF($A42&lt;1,"",VLOOKUP($D42,Specifications!$A:$AX,20,FALSE))</f>
        <v/>
      </c>
      <c r="AL42" s="96"/>
      <c r="AM42" s="94" t="str">
        <f>IF($A42&lt;1,"",VLOOKUP($D42,Specifications!$A:$AX,21,FALSE))</f>
        <v/>
      </c>
      <c r="AN42" s="96"/>
      <c r="AO42" s="94" t="str">
        <f>IF($A42&lt;1,"",VLOOKUP($D42,Specifications!$A:$AX,22,FALSE))</f>
        <v/>
      </c>
      <c r="AP42" s="96"/>
      <c r="AQ42" s="94" t="str">
        <f>IF($A42&lt;1,"",VLOOKUP($D42,Specifications!$A:$AX,23,FALSE))</f>
        <v/>
      </c>
      <c r="AR42" s="96"/>
      <c r="AS42" s="94" t="str">
        <f>IF($A42&lt;1,"",VLOOKUP($D42,Specifications!$A:$AX,24,FALSE))</f>
        <v/>
      </c>
      <c r="AT42" s="96"/>
      <c r="AU42" s="94" t="str">
        <f>IF($A42&lt;1,"",VLOOKUP($D42,Specifications!$A:$AX,25,FALSE))</f>
        <v/>
      </c>
      <c r="AV42" s="96"/>
      <c r="AW42" s="94" t="str">
        <f>IF($A42&lt;1,"",VLOOKUP($D42,Specifications!$A:$AX,26,FALSE))</f>
        <v/>
      </c>
      <c r="AX42" s="96"/>
      <c r="AY42" s="94" t="str">
        <f>IF($A42&lt;1,"",VLOOKUP($D42,Specifications!$A:$AX,27,FALSE))</f>
        <v/>
      </c>
      <c r="AZ42" s="96"/>
      <c r="BA42" s="94" t="str">
        <f>IF($A42&lt;1,"",VLOOKUP($D42,Specifications!$A:$AX,28,FALSE))</f>
        <v/>
      </c>
      <c r="BB42" s="96"/>
      <c r="BC42" s="94" t="str">
        <f>IF($A42&lt;1,"",VLOOKUP($D42,Specifications!$A:$AX,29,FALSE))</f>
        <v/>
      </c>
      <c r="BD42" s="96"/>
      <c r="BE42" s="94" t="str">
        <f>IF($A42&lt;1,"",VLOOKUP($D42,Specifications!$A:$AX,30,FALSE))</f>
        <v/>
      </c>
      <c r="BF42" s="96"/>
      <c r="BG42" s="94" t="str">
        <f>IF($A42&lt;1,"",VLOOKUP($D42,Specifications!$A:$AX,31,FALSE))</f>
        <v/>
      </c>
      <c r="BH42" s="96"/>
      <c r="BI42" s="94" t="str">
        <f>IF($A42&lt;1,"",VLOOKUP($D42,Specifications!$A:$AX,32,FALSE))</f>
        <v/>
      </c>
      <c r="BJ42" s="96"/>
      <c r="BK42" s="94" t="str">
        <f>IF($A42&lt;1,"",VLOOKUP($D42,Specifications!$A:$AX,33,FALSE))</f>
        <v/>
      </c>
      <c r="BL42" s="96"/>
      <c r="BM42" s="94" t="str">
        <f>IF($A42&lt;1,"",VLOOKUP($D42,Specifications!$A:$AX,34,FALSE))</f>
        <v/>
      </c>
      <c r="BN42" s="96"/>
      <c r="BO42" s="94" t="str">
        <f>IF($A42&lt;1,"",VLOOKUP($D42,Specifications!$A:$AX,35,FALSE))</f>
        <v/>
      </c>
      <c r="BP42" s="96"/>
      <c r="BQ42" s="94" t="str">
        <f>IF($A42&lt;1,"",VLOOKUP($D42,Specifications!$A:$AX,36,FALSE))</f>
        <v/>
      </c>
      <c r="BR42" s="96"/>
      <c r="BS42" s="94" t="str">
        <f>IF($A42&lt;1,"",VLOOKUP($D42,Specifications!$A:$AX,37,FALSE))</f>
        <v/>
      </c>
      <c r="BT42" s="96"/>
      <c r="BU42" s="94" t="str">
        <f>IF($A42&lt;1,"",VLOOKUP($D42,Specifications!$A:$AX,38,FALSE))</f>
        <v/>
      </c>
      <c r="BV42" s="96"/>
      <c r="BW42" s="94" t="str">
        <f>IF($A42&lt;1,"",VLOOKUP($D42,Specifications!$A:$AX,39,FALSE))</f>
        <v/>
      </c>
      <c r="BX42" s="96"/>
      <c r="BY42" s="94" t="str">
        <f>IF($A42&lt;1,"",VLOOKUP($D42,Specifications!$A:$AX,40,FALSE))</f>
        <v/>
      </c>
      <c r="BZ42" s="96"/>
      <c r="CA42" s="94" t="str">
        <f>IF($A42&lt;1,"",VLOOKUP($D42,Specifications!$A:$AX,41,FALSE))</f>
        <v/>
      </c>
      <c r="CB42" s="96"/>
      <c r="CC42" s="94" t="str">
        <f>IF($A42&lt;1,"",VLOOKUP($D42,Specifications!$A:$AX,42,FALSE))</f>
        <v/>
      </c>
      <c r="CD42" s="96"/>
      <c r="CE42" s="94" t="str">
        <f>IF($A42&lt;1,"",VLOOKUP($D42,Specifications!$A:$AX,43,FALSE))</f>
        <v/>
      </c>
      <c r="CF42" s="96"/>
      <c r="CG42" s="94" t="str">
        <f>IF($A42&lt;1,"",VLOOKUP($D42,Specifications!$A:$AX,44,FALSE))</f>
        <v/>
      </c>
      <c r="CH42" s="96"/>
      <c r="CI42" s="94" t="str">
        <f>IF($A42&lt;1,"",VLOOKUP($D42,Specifications!$A:$AX,45,FALSE))</f>
        <v/>
      </c>
      <c r="CJ42" s="96"/>
      <c r="CK42" s="94" t="str">
        <f>IF($A42&lt;1,"",VLOOKUP($D42,Specifications!$A:$AX,46,FALSE))</f>
        <v/>
      </c>
      <c r="CL42" s="96"/>
      <c r="CM42" s="94" t="str">
        <f>IF($A42&lt;1,"",VLOOKUP($D42,Specifications!$A:$AX,47,FALSE))</f>
        <v/>
      </c>
      <c r="CN42" s="96"/>
      <c r="CO42" s="94" t="str">
        <f>IF($A42&lt;1,"",VLOOKUP($D42,Specifications!$A:$AX,48,FALSE))</f>
        <v/>
      </c>
      <c r="CP42" s="96"/>
      <c r="CQ42" s="94" t="str">
        <f>IF($A42&lt;1,"",VLOOKUP($D42,Specifications!$A:$AX,49,FALSE))</f>
        <v/>
      </c>
      <c r="CR42" s="96"/>
      <c r="CS42" s="94" t="str">
        <f>IF($A42&lt;1,"",VLOOKUP($D42,Specifications!$A:$AX,50,FALSE))</f>
        <v/>
      </c>
      <c r="CT42" s="96"/>
    </row>
    <row r="43" spans="1:98">
      <c r="A43" s="94">
        <f>IF(ISBLANK('Asset Data'!C44),0,'Asset Data'!A44)</f>
        <v>0</v>
      </c>
      <c r="B43" s="94" t="str">
        <f>IF($A43&lt;1,"",VLOOKUP($A43,'Asset Data'!$A:$C,3,FALSE))</f>
        <v/>
      </c>
      <c r="C43" s="94" t="str">
        <f>IF(A43&lt;1,"",VLOOKUP(D43,Specifications!A:B,2,FALSE))</f>
        <v/>
      </c>
      <c r="D43" s="94" t="str">
        <f>IF(A43&lt;1,"",VLOOKUP(A43,'Asset Data'!A:W,23,FALSE))</f>
        <v/>
      </c>
      <c r="E43" s="94" t="str">
        <f>IF($A43&lt;1,"",VLOOKUP($D43,Specifications!$A:$AX,4,FALSE))</f>
        <v/>
      </c>
      <c r="F43" s="96"/>
      <c r="G43" s="94" t="str">
        <f>IF($A43&lt;1,"",VLOOKUP($D43,Specifications!$A:$AX,5,FALSE))</f>
        <v/>
      </c>
      <c r="H43" s="96"/>
      <c r="I43" s="94" t="str">
        <f>IF($A43&lt;1,"",VLOOKUP($D43,Specifications!$A:$AX,6,FALSE))</f>
        <v/>
      </c>
      <c r="J43" s="96"/>
      <c r="K43" s="94" t="str">
        <f>IF($A43&lt;1,"",VLOOKUP($D43,Specifications!$A:$AX,7,FALSE))</f>
        <v/>
      </c>
      <c r="L43" s="96"/>
      <c r="M43" s="94" t="str">
        <f>IF($A43&lt;1,"",VLOOKUP($D43,Specifications!$A:$AX,8,FALSE))</f>
        <v/>
      </c>
      <c r="N43" s="96"/>
      <c r="O43" s="94" t="str">
        <f>IF($A43&lt;1,"",VLOOKUP($D43,Specifications!$A:$AX,9,FALSE))</f>
        <v/>
      </c>
      <c r="P43" s="96"/>
      <c r="Q43" s="94" t="str">
        <f>IF($A43&lt;1,"",VLOOKUP($D43,Specifications!$A:$AX,10,FALSE))</f>
        <v/>
      </c>
      <c r="R43" s="96"/>
      <c r="S43" s="94" t="str">
        <f>IF($A43&lt;1,"",VLOOKUP($D43,Specifications!$A:$AX,11,FALSE))</f>
        <v/>
      </c>
      <c r="T43" s="96"/>
      <c r="U43" s="94" t="str">
        <f>IF($A43&lt;1,"",VLOOKUP($D43,Specifications!$A:$AX,12,FALSE))</f>
        <v/>
      </c>
      <c r="V43" s="96"/>
      <c r="W43" s="94" t="str">
        <f>IF($A43&lt;1,"",VLOOKUP($D43,Specifications!$A:$AX,13,FALSE))</f>
        <v/>
      </c>
      <c r="X43" s="96"/>
      <c r="Y43" s="94" t="str">
        <f>IF($A43&lt;1,"",VLOOKUP($D43,Specifications!$A:$AX,14,FALSE))</f>
        <v/>
      </c>
      <c r="Z43" s="96"/>
      <c r="AA43" s="94" t="str">
        <f>IF($A43&lt;1,"",VLOOKUP($D43,Specifications!$A:$AX,15,FALSE))</f>
        <v/>
      </c>
      <c r="AB43" s="96"/>
      <c r="AC43" s="94" t="str">
        <f>IF($A43&lt;1,"",VLOOKUP($D43,Specifications!$A:$AX,16,FALSE))</f>
        <v/>
      </c>
      <c r="AD43" s="96"/>
      <c r="AE43" s="94" t="str">
        <f>IF($A43&lt;1,"",VLOOKUP($D43,Specifications!$A:$AX,17,FALSE))</f>
        <v/>
      </c>
      <c r="AF43" s="96"/>
      <c r="AG43" s="94" t="str">
        <f>IF($A43&lt;1,"",VLOOKUP($D43,Specifications!$A:$AX,18,FALSE))</f>
        <v/>
      </c>
      <c r="AH43" s="96"/>
      <c r="AI43" s="94" t="str">
        <f>IF($A43&lt;1,"",VLOOKUP($D43,Specifications!$A:$AX,19,FALSE))</f>
        <v/>
      </c>
      <c r="AJ43" s="96"/>
      <c r="AK43" s="94" t="str">
        <f>IF($A43&lt;1,"",VLOOKUP($D43,Specifications!$A:$AX,20,FALSE))</f>
        <v/>
      </c>
      <c r="AL43" s="96"/>
      <c r="AM43" s="94" t="str">
        <f>IF($A43&lt;1,"",VLOOKUP($D43,Specifications!$A:$AX,21,FALSE))</f>
        <v/>
      </c>
      <c r="AN43" s="96"/>
      <c r="AO43" s="94" t="str">
        <f>IF($A43&lt;1,"",VLOOKUP($D43,Specifications!$A:$AX,22,FALSE))</f>
        <v/>
      </c>
      <c r="AP43" s="96"/>
      <c r="AQ43" s="94" t="str">
        <f>IF($A43&lt;1,"",VLOOKUP($D43,Specifications!$A:$AX,23,FALSE))</f>
        <v/>
      </c>
      <c r="AR43" s="96"/>
      <c r="AS43" s="94" t="str">
        <f>IF($A43&lt;1,"",VLOOKUP($D43,Specifications!$A:$AX,24,FALSE))</f>
        <v/>
      </c>
      <c r="AT43" s="96"/>
      <c r="AU43" s="94" t="str">
        <f>IF($A43&lt;1,"",VLOOKUP($D43,Specifications!$A:$AX,25,FALSE))</f>
        <v/>
      </c>
      <c r="AV43" s="96"/>
      <c r="AW43" s="94" t="str">
        <f>IF($A43&lt;1,"",VLOOKUP($D43,Specifications!$A:$AX,26,FALSE))</f>
        <v/>
      </c>
      <c r="AX43" s="96"/>
      <c r="AY43" s="94" t="str">
        <f>IF($A43&lt;1,"",VLOOKUP($D43,Specifications!$A:$AX,27,FALSE))</f>
        <v/>
      </c>
      <c r="AZ43" s="96"/>
      <c r="BA43" s="94" t="str">
        <f>IF($A43&lt;1,"",VLOOKUP($D43,Specifications!$A:$AX,28,FALSE))</f>
        <v/>
      </c>
      <c r="BB43" s="96"/>
      <c r="BC43" s="94" t="str">
        <f>IF($A43&lt;1,"",VLOOKUP($D43,Specifications!$A:$AX,29,FALSE))</f>
        <v/>
      </c>
      <c r="BD43" s="96"/>
      <c r="BE43" s="94" t="str">
        <f>IF($A43&lt;1,"",VLOOKUP($D43,Specifications!$A:$AX,30,FALSE))</f>
        <v/>
      </c>
      <c r="BF43" s="96"/>
      <c r="BG43" s="94" t="str">
        <f>IF($A43&lt;1,"",VLOOKUP($D43,Specifications!$A:$AX,31,FALSE))</f>
        <v/>
      </c>
      <c r="BH43" s="96"/>
      <c r="BI43" s="94" t="str">
        <f>IF($A43&lt;1,"",VLOOKUP($D43,Specifications!$A:$AX,32,FALSE))</f>
        <v/>
      </c>
      <c r="BJ43" s="96"/>
      <c r="BK43" s="94" t="str">
        <f>IF($A43&lt;1,"",VLOOKUP($D43,Specifications!$A:$AX,33,FALSE))</f>
        <v/>
      </c>
      <c r="BL43" s="96"/>
      <c r="BM43" s="94" t="str">
        <f>IF($A43&lt;1,"",VLOOKUP($D43,Specifications!$A:$AX,34,FALSE))</f>
        <v/>
      </c>
      <c r="BN43" s="96"/>
      <c r="BO43" s="94" t="str">
        <f>IF($A43&lt;1,"",VLOOKUP($D43,Specifications!$A:$AX,35,FALSE))</f>
        <v/>
      </c>
      <c r="BP43" s="96"/>
      <c r="BQ43" s="94" t="str">
        <f>IF($A43&lt;1,"",VLOOKUP($D43,Specifications!$A:$AX,36,FALSE))</f>
        <v/>
      </c>
      <c r="BR43" s="96"/>
      <c r="BS43" s="94" t="str">
        <f>IF($A43&lt;1,"",VLOOKUP($D43,Specifications!$A:$AX,37,FALSE))</f>
        <v/>
      </c>
      <c r="BT43" s="96"/>
      <c r="BU43" s="94" t="str">
        <f>IF($A43&lt;1,"",VLOOKUP($D43,Specifications!$A:$AX,38,FALSE))</f>
        <v/>
      </c>
      <c r="BV43" s="96"/>
      <c r="BW43" s="94" t="str">
        <f>IF($A43&lt;1,"",VLOOKUP($D43,Specifications!$A:$AX,39,FALSE))</f>
        <v/>
      </c>
      <c r="BX43" s="96"/>
      <c r="BY43" s="94" t="str">
        <f>IF($A43&lt;1,"",VLOOKUP($D43,Specifications!$A:$AX,40,FALSE))</f>
        <v/>
      </c>
      <c r="BZ43" s="96"/>
      <c r="CA43" s="94" t="str">
        <f>IF($A43&lt;1,"",VLOOKUP($D43,Specifications!$A:$AX,41,FALSE))</f>
        <v/>
      </c>
      <c r="CB43" s="96"/>
      <c r="CC43" s="94" t="str">
        <f>IF($A43&lt;1,"",VLOOKUP($D43,Specifications!$A:$AX,42,FALSE))</f>
        <v/>
      </c>
      <c r="CD43" s="96"/>
      <c r="CE43" s="94" t="str">
        <f>IF($A43&lt;1,"",VLOOKUP($D43,Specifications!$A:$AX,43,FALSE))</f>
        <v/>
      </c>
      <c r="CF43" s="96"/>
      <c r="CG43" s="94" t="str">
        <f>IF($A43&lt;1,"",VLOOKUP($D43,Specifications!$A:$AX,44,FALSE))</f>
        <v/>
      </c>
      <c r="CH43" s="96"/>
      <c r="CI43" s="94" t="str">
        <f>IF($A43&lt;1,"",VLOOKUP($D43,Specifications!$A:$AX,45,FALSE))</f>
        <v/>
      </c>
      <c r="CJ43" s="96"/>
      <c r="CK43" s="94" t="str">
        <f>IF($A43&lt;1,"",VLOOKUP($D43,Specifications!$A:$AX,46,FALSE))</f>
        <v/>
      </c>
      <c r="CL43" s="96"/>
      <c r="CM43" s="94" t="str">
        <f>IF($A43&lt;1,"",VLOOKUP($D43,Specifications!$A:$AX,47,FALSE))</f>
        <v/>
      </c>
      <c r="CN43" s="96"/>
      <c r="CO43" s="94" t="str">
        <f>IF($A43&lt;1,"",VLOOKUP($D43,Specifications!$A:$AX,48,FALSE))</f>
        <v/>
      </c>
      <c r="CP43" s="96"/>
      <c r="CQ43" s="94" t="str">
        <f>IF($A43&lt;1,"",VLOOKUP($D43,Specifications!$A:$AX,49,FALSE))</f>
        <v/>
      </c>
      <c r="CR43" s="96"/>
      <c r="CS43" s="94" t="str">
        <f>IF($A43&lt;1,"",VLOOKUP($D43,Specifications!$A:$AX,50,FALSE))</f>
        <v/>
      </c>
      <c r="CT43" s="96"/>
    </row>
    <row r="44" spans="1:98">
      <c r="A44" s="94">
        <f>IF(ISBLANK('Asset Data'!C45),0,'Asset Data'!A45)</f>
        <v>0</v>
      </c>
      <c r="B44" s="94" t="str">
        <f>IF($A44&lt;1,"",VLOOKUP($A44,'Asset Data'!$A:$C,3,FALSE))</f>
        <v/>
      </c>
      <c r="C44" s="94" t="str">
        <f>IF(A44&lt;1,"",VLOOKUP(D44,Specifications!A:B,2,FALSE))</f>
        <v/>
      </c>
      <c r="D44" s="94" t="str">
        <f>IF(A44&lt;1,"",VLOOKUP(A44,'Asset Data'!A:W,23,FALSE))</f>
        <v/>
      </c>
      <c r="E44" s="94" t="str">
        <f>IF($A44&lt;1,"",VLOOKUP($D44,Specifications!$A:$AX,4,FALSE))</f>
        <v/>
      </c>
      <c r="F44" s="96"/>
      <c r="G44" s="94" t="str">
        <f>IF($A44&lt;1,"",VLOOKUP($D44,Specifications!$A:$AX,5,FALSE))</f>
        <v/>
      </c>
      <c r="H44" s="96"/>
      <c r="I44" s="94" t="str">
        <f>IF($A44&lt;1,"",VLOOKUP($D44,Specifications!$A:$AX,6,FALSE))</f>
        <v/>
      </c>
      <c r="J44" s="96"/>
      <c r="K44" s="94" t="str">
        <f>IF($A44&lt;1,"",VLOOKUP($D44,Specifications!$A:$AX,7,FALSE))</f>
        <v/>
      </c>
      <c r="L44" s="96"/>
      <c r="M44" s="94" t="str">
        <f>IF($A44&lt;1,"",VLOOKUP($D44,Specifications!$A:$AX,8,FALSE))</f>
        <v/>
      </c>
      <c r="N44" s="96"/>
      <c r="O44" s="94" t="str">
        <f>IF($A44&lt;1,"",VLOOKUP($D44,Specifications!$A:$AX,9,FALSE))</f>
        <v/>
      </c>
      <c r="P44" s="96"/>
      <c r="Q44" s="94" t="str">
        <f>IF($A44&lt;1,"",VLOOKUP($D44,Specifications!$A:$AX,10,FALSE))</f>
        <v/>
      </c>
      <c r="R44" s="96"/>
      <c r="S44" s="94" t="str">
        <f>IF($A44&lt;1,"",VLOOKUP($D44,Specifications!$A:$AX,11,FALSE))</f>
        <v/>
      </c>
      <c r="T44" s="96"/>
      <c r="U44" s="94" t="str">
        <f>IF($A44&lt;1,"",VLOOKUP($D44,Specifications!$A:$AX,12,FALSE))</f>
        <v/>
      </c>
      <c r="V44" s="96"/>
      <c r="W44" s="94" t="str">
        <f>IF($A44&lt;1,"",VLOOKUP($D44,Specifications!$A:$AX,13,FALSE))</f>
        <v/>
      </c>
      <c r="X44" s="96"/>
      <c r="Y44" s="94" t="str">
        <f>IF($A44&lt;1,"",VLOOKUP($D44,Specifications!$A:$AX,14,FALSE))</f>
        <v/>
      </c>
      <c r="Z44" s="96"/>
      <c r="AA44" s="94" t="str">
        <f>IF($A44&lt;1,"",VLOOKUP($D44,Specifications!$A:$AX,15,FALSE))</f>
        <v/>
      </c>
      <c r="AB44" s="96"/>
      <c r="AC44" s="94" t="str">
        <f>IF($A44&lt;1,"",VLOOKUP($D44,Specifications!$A:$AX,16,FALSE))</f>
        <v/>
      </c>
      <c r="AD44" s="96"/>
      <c r="AE44" s="94" t="str">
        <f>IF($A44&lt;1,"",VLOOKUP($D44,Specifications!$A:$AX,17,FALSE))</f>
        <v/>
      </c>
      <c r="AF44" s="96"/>
      <c r="AG44" s="94" t="str">
        <f>IF($A44&lt;1,"",VLOOKUP($D44,Specifications!$A:$AX,18,FALSE))</f>
        <v/>
      </c>
      <c r="AH44" s="96"/>
      <c r="AI44" s="94" t="str">
        <f>IF($A44&lt;1,"",VLOOKUP($D44,Specifications!$A:$AX,19,FALSE))</f>
        <v/>
      </c>
      <c r="AJ44" s="96"/>
      <c r="AK44" s="94" t="str">
        <f>IF($A44&lt;1,"",VLOOKUP($D44,Specifications!$A:$AX,20,FALSE))</f>
        <v/>
      </c>
      <c r="AL44" s="96"/>
      <c r="AM44" s="94" t="str">
        <f>IF($A44&lt;1,"",VLOOKUP($D44,Specifications!$A:$AX,21,FALSE))</f>
        <v/>
      </c>
      <c r="AN44" s="96"/>
      <c r="AO44" s="94" t="str">
        <f>IF($A44&lt;1,"",VLOOKUP($D44,Specifications!$A:$AX,22,FALSE))</f>
        <v/>
      </c>
      <c r="AP44" s="96"/>
      <c r="AQ44" s="94" t="str">
        <f>IF($A44&lt;1,"",VLOOKUP($D44,Specifications!$A:$AX,23,FALSE))</f>
        <v/>
      </c>
      <c r="AR44" s="96"/>
      <c r="AS44" s="94" t="str">
        <f>IF($A44&lt;1,"",VLOOKUP($D44,Specifications!$A:$AX,24,FALSE))</f>
        <v/>
      </c>
      <c r="AT44" s="96"/>
      <c r="AU44" s="94" t="str">
        <f>IF($A44&lt;1,"",VLOOKUP($D44,Specifications!$A:$AX,25,FALSE))</f>
        <v/>
      </c>
      <c r="AV44" s="96"/>
      <c r="AW44" s="94" t="str">
        <f>IF($A44&lt;1,"",VLOOKUP($D44,Specifications!$A:$AX,26,FALSE))</f>
        <v/>
      </c>
      <c r="AX44" s="96"/>
      <c r="AY44" s="94" t="str">
        <f>IF($A44&lt;1,"",VLOOKUP($D44,Specifications!$A:$AX,27,FALSE))</f>
        <v/>
      </c>
      <c r="AZ44" s="96"/>
      <c r="BA44" s="94" t="str">
        <f>IF($A44&lt;1,"",VLOOKUP($D44,Specifications!$A:$AX,28,FALSE))</f>
        <v/>
      </c>
      <c r="BB44" s="96"/>
      <c r="BC44" s="94" t="str">
        <f>IF($A44&lt;1,"",VLOOKUP($D44,Specifications!$A:$AX,29,FALSE))</f>
        <v/>
      </c>
      <c r="BD44" s="96"/>
      <c r="BE44" s="94" t="str">
        <f>IF($A44&lt;1,"",VLOOKUP($D44,Specifications!$A:$AX,30,FALSE))</f>
        <v/>
      </c>
      <c r="BF44" s="96"/>
      <c r="BG44" s="94" t="str">
        <f>IF($A44&lt;1,"",VLOOKUP($D44,Specifications!$A:$AX,31,FALSE))</f>
        <v/>
      </c>
      <c r="BH44" s="96"/>
      <c r="BI44" s="94" t="str">
        <f>IF($A44&lt;1,"",VLOOKUP($D44,Specifications!$A:$AX,32,FALSE))</f>
        <v/>
      </c>
      <c r="BJ44" s="96"/>
      <c r="BK44" s="94" t="str">
        <f>IF($A44&lt;1,"",VLOOKUP($D44,Specifications!$A:$AX,33,FALSE))</f>
        <v/>
      </c>
      <c r="BL44" s="96"/>
      <c r="BM44" s="94" t="str">
        <f>IF($A44&lt;1,"",VLOOKUP($D44,Specifications!$A:$AX,34,FALSE))</f>
        <v/>
      </c>
      <c r="BN44" s="96"/>
      <c r="BO44" s="94" t="str">
        <f>IF($A44&lt;1,"",VLOOKUP($D44,Specifications!$A:$AX,35,FALSE))</f>
        <v/>
      </c>
      <c r="BP44" s="96"/>
      <c r="BQ44" s="94" t="str">
        <f>IF($A44&lt;1,"",VLOOKUP($D44,Specifications!$A:$AX,36,FALSE))</f>
        <v/>
      </c>
      <c r="BR44" s="96"/>
      <c r="BS44" s="94" t="str">
        <f>IF($A44&lt;1,"",VLOOKUP($D44,Specifications!$A:$AX,37,FALSE))</f>
        <v/>
      </c>
      <c r="BT44" s="96"/>
      <c r="BU44" s="94" t="str">
        <f>IF($A44&lt;1,"",VLOOKUP($D44,Specifications!$A:$AX,38,FALSE))</f>
        <v/>
      </c>
      <c r="BV44" s="96"/>
      <c r="BW44" s="94" t="str">
        <f>IF($A44&lt;1,"",VLOOKUP($D44,Specifications!$A:$AX,39,FALSE))</f>
        <v/>
      </c>
      <c r="BX44" s="96"/>
      <c r="BY44" s="94" t="str">
        <f>IF($A44&lt;1,"",VLOOKUP($D44,Specifications!$A:$AX,40,FALSE))</f>
        <v/>
      </c>
      <c r="BZ44" s="96"/>
      <c r="CA44" s="94" t="str">
        <f>IF($A44&lt;1,"",VLOOKUP($D44,Specifications!$A:$AX,41,FALSE))</f>
        <v/>
      </c>
      <c r="CB44" s="96"/>
      <c r="CC44" s="94" t="str">
        <f>IF($A44&lt;1,"",VLOOKUP($D44,Specifications!$A:$AX,42,FALSE))</f>
        <v/>
      </c>
      <c r="CD44" s="96"/>
      <c r="CE44" s="94" t="str">
        <f>IF($A44&lt;1,"",VLOOKUP($D44,Specifications!$A:$AX,43,FALSE))</f>
        <v/>
      </c>
      <c r="CF44" s="96"/>
      <c r="CG44" s="94" t="str">
        <f>IF($A44&lt;1,"",VLOOKUP($D44,Specifications!$A:$AX,44,FALSE))</f>
        <v/>
      </c>
      <c r="CH44" s="96"/>
      <c r="CI44" s="94" t="str">
        <f>IF($A44&lt;1,"",VLOOKUP($D44,Specifications!$A:$AX,45,FALSE))</f>
        <v/>
      </c>
      <c r="CJ44" s="96"/>
      <c r="CK44" s="94" t="str">
        <f>IF($A44&lt;1,"",VLOOKUP($D44,Specifications!$A:$AX,46,FALSE))</f>
        <v/>
      </c>
      <c r="CL44" s="96"/>
      <c r="CM44" s="94" t="str">
        <f>IF($A44&lt;1,"",VLOOKUP($D44,Specifications!$A:$AX,47,FALSE))</f>
        <v/>
      </c>
      <c r="CN44" s="96"/>
      <c r="CO44" s="94" t="str">
        <f>IF($A44&lt;1,"",VLOOKUP($D44,Specifications!$A:$AX,48,FALSE))</f>
        <v/>
      </c>
      <c r="CP44" s="96"/>
      <c r="CQ44" s="94" t="str">
        <f>IF($A44&lt;1,"",VLOOKUP($D44,Specifications!$A:$AX,49,FALSE))</f>
        <v/>
      </c>
      <c r="CR44" s="96"/>
      <c r="CS44" s="94" t="str">
        <f>IF($A44&lt;1,"",VLOOKUP($D44,Specifications!$A:$AX,50,FALSE))</f>
        <v/>
      </c>
      <c r="CT44" s="96"/>
    </row>
    <row r="45" spans="1:98">
      <c r="A45" s="94">
        <f>IF(ISBLANK('Asset Data'!C46),0,'Asset Data'!A46)</f>
        <v>0</v>
      </c>
      <c r="B45" s="94" t="str">
        <f>IF($A45&lt;1,"",VLOOKUP($A45,'Asset Data'!$A:$C,3,FALSE))</f>
        <v/>
      </c>
      <c r="C45" s="94" t="str">
        <f>IF(A45&lt;1,"",VLOOKUP(D45,Specifications!A:B,2,FALSE))</f>
        <v/>
      </c>
      <c r="D45" s="94" t="str">
        <f>IF(A45&lt;1,"",VLOOKUP(A45,'Asset Data'!A:W,23,FALSE))</f>
        <v/>
      </c>
      <c r="E45" s="94" t="str">
        <f>IF($A45&lt;1,"",VLOOKUP($D45,Specifications!$A:$AX,4,FALSE))</f>
        <v/>
      </c>
      <c r="F45" s="96"/>
      <c r="G45" s="94" t="str">
        <f>IF($A45&lt;1,"",VLOOKUP($D45,Specifications!$A:$AX,5,FALSE))</f>
        <v/>
      </c>
      <c r="H45" s="96"/>
      <c r="I45" s="94" t="str">
        <f>IF($A45&lt;1,"",VLOOKUP($D45,Specifications!$A:$AX,6,FALSE))</f>
        <v/>
      </c>
      <c r="J45" s="96"/>
      <c r="K45" s="94" t="str">
        <f>IF($A45&lt;1,"",VLOOKUP($D45,Specifications!$A:$AX,7,FALSE))</f>
        <v/>
      </c>
      <c r="L45" s="96"/>
      <c r="M45" s="94" t="str">
        <f>IF($A45&lt;1,"",VLOOKUP($D45,Specifications!$A:$AX,8,FALSE))</f>
        <v/>
      </c>
      <c r="N45" s="96"/>
      <c r="O45" s="94" t="str">
        <f>IF($A45&lt;1,"",VLOOKUP($D45,Specifications!$A:$AX,9,FALSE))</f>
        <v/>
      </c>
      <c r="P45" s="96"/>
      <c r="Q45" s="94" t="str">
        <f>IF($A45&lt;1,"",VLOOKUP($D45,Specifications!$A:$AX,10,FALSE))</f>
        <v/>
      </c>
      <c r="R45" s="96"/>
      <c r="S45" s="94" t="str">
        <f>IF($A45&lt;1,"",VLOOKUP($D45,Specifications!$A:$AX,11,FALSE))</f>
        <v/>
      </c>
      <c r="T45" s="96"/>
      <c r="U45" s="94" t="str">
        <f>IF($A45&lt;1,"",VLOOKUP($D45,Specifications!$A:$AX,12,FALSE))</f>
        <v/>
      </c>
      <c r="V45" s="96"/>
      <c r="W45" s="94" t="str">
        <f>IF($A45&lt;1,"",VLOOKUP($D45,Specifications!$A:$AX,13,FALSE))</f>
        <v/>
      </c>
      <c r="X45" s="96"/>
      <c r="Y45" s="94" t="str">
        <f>IF($A45&lt;1,"",VLOOKUP($D45,Specifications!$A:$AX,14,FALSE))</f>
        <v/>
      </c>
      <c r="Z45" s="96"/>
      <c r="AA45" s="94" t="str">
        <f>IF($A45&lt;1,"",VLOOKUP($D45,Specifications!$A:$AX,15,FALSE))</f>
        <v/>
      </c>
      <c r="AB45" s="96"/>
      <c r="AC45" s="94" t="str">
        <f>IF($A45&lt;1,"",VLOOKUP($D45,Specifications!$A:$AX,16,FALSE))</f>
        <v/>
      </c>
      <c r="AD45" s="96"/>
      <c r="AE45" s="94" t="str">
        <f>IF($A45&lt;1,"",VLOOKUP($D45,Specifications!$A:$AX,17,FALSE))</f>
        <v/>
      </c>
      <c r="AF45" s="96"/>
      <c r="AG45" s="94" t="str">
        <f>IF($A45&lt;1,"",VLOOKUP($D45,Specifications!$A:$AX,18,FALSE))</f>
        <v/>
      </c>
      <c r="AH45" s="96"/>
      <c r="AI45" s="94" t="str">
        <f>IF($A45&lt;1,"",VLOOKUP($D45,Specifications!$A:$AX,19,FALSE))</f>
        <v/>
      </c>
      <c r="AJ45" s="96"/>
      <c r="AK45" s="94" t="str">
        <f>IF($A45&lt;1,"",VLOOKUP($D45,Specifications!$A:$AX,20,FALSE))</f>
        <v/>
      </c>
      <c r="AL45" s="96"/>
      <c r="AM45" s="94" t="str">
        <f>IF($A45&lt;1,"",VLOOKUP($D45,Specifications!$A:$AX,21,FALSE))</f>
        <v/>
      </c>
      <c r="AN45" s="96"/>
      <c r="AO45" s="94" t="str">
        <f>IF($A45&lt;1,"",VLOOKUP($D45,Specifications!$A:$AX,22,FALSE))</f>
        <v/>
      </c>
      <c r="AP45" s="96"/>
      <c r="AQ45" s="94" t="str">
        <f>IF($A45&lt;1,"",VLOOKUP($D45,Specifications!$A:$AX,23,FALSE))</f>
        <v/>
      </c>
      <c r="AR45" s="96"/>
      <c r="AS45" s="94" t="str">
        <f>IF($A45&lt;1,"",VLOOKUP($D45,Specifications!$A:$AX,24,FALSE))</f>
        <v/>
      </c>
      <c r="AT45" s="96"/>
      <c r="AU45" s="94" t="str">
        <f>IF($A45&lt;1,"",VLOOKUP($D45,Specifications!$A:$AX,25,FALSE))</f>
        <v/>
      </c>
      <c r="AV45" s="96"/>
      <c r="AW45" s="94" t="str">
        <f>IF($A45&lt;1,"",VLOOKUP($D45,Specifications!$A:$AX,26,FALSE))</f>
        <v/>
      </c>
      <c r="AX45" s="96"/>
      <c r="AY45" s="94" t="str">
        <f>IF($A45&lt;1,"",VLOOKUP($D45,Specifications!$A:$AX,27,FALSE))</f>
        <v/>
      </c>
      <c r="AZ45" s="96"/>
      <c r="BA45" s="94" t="str">
        <f>IF($A45&lt;1,"",VLOOKUP($D45,Specifications!$A:$AX,28,FALSE))</f>
        <v/>
      </c>
      <c r="BB45" s="96"/>
      <c r="BC45" s="94" t="str">
        <f>IF($A45&lt;1,"",VLOOKUP($D45,Specifications!$A:$AX,29,FALSE))</f>
        <v/>
      </c>
      <c r="BD45" s="96"/>
      <c r="BE45" s="94" t="str">
        <f>IF($A45&lt;1,"",VLOOKUP($D45,Specifications!$A:$AX,30,FALSE))</f>
        <v/>
      </c>
      <c r="BF45" s="96"/>
      <c r="BG45" s="94" t="str">
        <f>IF($A45&lt;1,"",VLOOKUP($D45,Specifications!$A:$AX,31,FALSE))</f>
        <v/>
      </c>
      <c r="BH45" s="96"/>
      <c r="BI45" s="94" t="str">
        <f>IF($A45&lt;1,"",VLOOKUP($D45,Specifications!$A:$AX,32,FALSE))</f>
        <v/>
      </c>
      <c r="BJ45" s="96"/>
      <c r="BK45" s="94" t="str">
        <f>IF($A45&lt;1,"",VLOOKUP($D45,Specifications!$A:$AX,33,FALSE))</f>
        <v/>
      </c>
      <c r="BL45" s="96"/>
      <c r="BM45" s="94" t="str">
        <f>IF($A45&lt;1,"",VLOOKUP($D45,Specifications!$A:$AX,34,FALSE))</f>
        <v/>
      </c>
      <c r="BN45" s="96"/>
      <c r="BO45" s="94" t="str">
        <f>IF($A45&lt;1,"",VLOOKUP($D45,Specifications!$A:$AX,35,FALSE))</f>
        <v/>
      </c>
      <c r="BP45" s="96"/>
      <c r="BQ45" s="94" t="str">
        <f>IF($A45&lt;1,"",VLOOKUP($D45,Specifications!$A:$AX,36,FALSE))</f>
        <v/>
      </c>
      <c r="BR45" s="96"/>
      <c r="BS45" s="94" t="str">
        <f>IF($A45&lt;1,"",VLOOKUP($D45,Specifications!$A:$AX,37,FALSE))</f>
        <v/>
      </c>
      <c r="BT45" s="96"/>
      <c r="BU45" s="94" t="str">
        <f>IF($A45&lt;1,"",VLOOKUP($D45,Specifications!$A:$AX,38,FALSE))</f>
        <v/>
      </c>
      <c r="BV45" s="96"/>
      <c r="BW45" s="94" t="str">
        <f>IF($A45&lt;1,"",VLOOKUP($D45,Specifications!$A:$AX,39,FALSE))</f>
        <v/>
      </c>
      <c r="BX45" s="96"/>
      <c r="BY45" s="94" t="str">
        <f>IF($A45&lt;1,"",VLOOKUP($D45,Specifications!$A:$AX,40,FALSE))</f>
        <v/>
      </c>
      <c r="BZ45" s="96"/>
      <c r="CA45" s="94" t="str">
        <f>IF($A45&lt;1,"",VLOOKUP($D45,Specifications!$A:$AX,41,FALSE))</f>
        <v/>
      </c>
      <c r="CB45" s="96"/>
      <c r="CC45" s="94" t="str">
        <f>IF($A45&lt;1,"",VLOOKUP($D45,Specifications!$A:$AX,42,FALSE))</f>
        <v/>
      </c>
      <c r="CD45" s="96"/>
      <c r="CE45" s="94" t="str">
        <f>IF($A45&lt;1,"",VLOOKUP($D45,Specifications!$A:$AX,43,FALSE))</f>
        <v/>
      </c>
      <c r="CF45" s="96"/>
      <c r="CG45" s="94" t="str">
        <f>IF($A45&lt;1,"",VLOOKUP($D45,Specifications!$A:$AX,44,FALSE))</f>
        <v/>
      </c>
      <c r="CH45" s="96"/>
      <c r="CI45" s="94" t="str">
        <f>IF($A45&lt;1,"",VLOOKUP($D45,Specifications!$A:$AX,45,FALSE))</f>
        <v/>
      </c>
      <c r="CJ45" s="96"/>
      <c r="CK45" s="94" t="str">
        <f>IF($A45&lt;1,"",VLOOKUP($D45,Specifications!$A:$AX,46,FALSE))</f>
        <v/>
      </c>
      <c r="CL45" s="96"/>
      <c r="CM45" s="94" t="str">
        <f>IF($A45&lt;1,"",VLOOKUP($D45,Specifications!$A:$AX,47,FALSE))</f>
        <v/>
      </c>
      <c r="CN45" s="96"/>
      <c r="CO45" s="94" t="str">
        <f>IF($A45&lt;1,"",VLOOKUP($D45,Specifications!$A:$AX,48,FALSE))</f>
        <v/>
      </c>
      <c r="CP45" s="96"/>
      <c r="CQ45" s="94" t="str">
        <f>IF($A45&lt;1,"",VLOOKUP($D45,Specifications!$A:$AX,49,FALSE))</f>
        <v/>
      </c>
      <c r="CR45" s="96"/>
      <c r="CS45" s="94" t="str">
        <f>IF($A45&lt;1,"",VLOOKUP($D45,Specifications!$A:$AX,50,FALSE))</f>
        <v/>
      </c>
      <c r="CT45" s="96"/>
    </row>
    <row r="46" spans="1:98">
      <c r="A46" s="94">
        <f>IF(ISBLANK('Asset Data'!C47),0,'Asset Data'!A47)</f>
        <v>0</v>
      </c>
      <c r="B46" s="94" t="str">
        <f>IF($A46&lt;1,"",VLOOKUP($A46,'Asset Data'!$A:$C,3,FALSE))</f>
        <v/>
      </c>
      <c r="C46" s="94" t="str">
        <f>IF(A46&lt;1,"",VLOOKUP(D46,Specifications!A:B,2,FALSE))</f>
        <v/>
      </c>
      <c r="D46" s="94" t="str">
        <f>IF(A46&lt;1,"",VLOOKUP(A46,'Asset Data'!A:W,23,FALSE))</f>
        <v/>
      </c>
      <c r="E46" s="94" t="str">
        <f>IF($A46&lt;1,"",VLOOKUP($D46,Specifications!$A:$AX,4,FALSE))</f>
        <v/>
      </c>
      <c r="F46" s="96"/>
      <c r="G46" s="94" t="str">
        <f>IF($A46&lt;1,"",VLOOKUP($D46,Specifications!$A:$AX,5,FALSE))</f>
        <v/>
      </c>
      <c r="H46" s="96"/>
      <c r="I46" s="94" t="str">
        <f>IF($A46&lt;1,"",VLOOKUP($D46,Specifications!$A:$AX,6,FALSE))</f>
        <v/>
      </c>
      <c r="J46" s="96"/>
      <c r="K46" s="94" t="str">
        <f>IF($A46&lt;1,"",VLOOKUP($D46,Specifications!$A:$AX,7,FALSE))</f>
        <v/>
      </c>
      <c r="L46" s="96"/>
      <c r="M46" s="94" t="str">
        <f>IF($A46&lt;1,"",VLOOKUP($D46,Specifications!$A:$AX,8,FALSE))</f>
        <v/>
      </c>
      <c r="N46" s="96"/>
      <c r="O46" s="94" t="str">
        <f>IF($A46&lt;1,"",VLOOKUP($D46,Specifications!$A:$AX,9,FALSE))</f>
        <v/>
      </c>
      <c r="P46" s="96"/>
      <c r="Q46" s="94" t="str">
        <f>IF($A46&lt;1,"",VLOOKUP($D46,Specifications!$A:$AX,10,FALSE))</f>
        <v/>
      </c>
      <c r="R46" s="96"/>
      <c r="S46" s="94" t="str">
        <f>IF($A46&lt;1,"",VLOOKUP($D46,Specifications!$A:$AX,11,FALSE))</f>
        <v/>
      </c>
      <c r="T46" s="96"/>
      <c r="U46" s="94" t="str">
        <f>IF($A46&lt;1,"",VLOOKUP($D46,Specifications!$A:$AX,12,FALSE))</f>
        <v/>
      </c>
      <c r="V46" s="96"/>
      <c r="W46" s="94" t="str">
        <f>IF($A46&lt;1,"",VLOOKUP($D46,Specifications!$A:$AX,13,FALSE))</f>
        <v/>
      </c>
      <c r="X46" s="96"/>
      <c r="Y46" s="94" t="str">
        <f>IF($A46&lt;1,"",VLOOKUP($D46,Specifications!$A:$AX,14,FALSE))</f>
        <v/>
      </c>
      <c r="Z46" s="96"/>
      <c r="AA46" s="94" t="str">
        <f>IF($A46&lt;1,"",VLOOKUP($D46,Specifications!$A:$AX,15,FALSE))</f>
        <v/>
      </c>
      <c r="AB46" s="96"/>
      <c r="AC46" s="94" t="str">
        <f>IF($A46&lt;1,"",VLOOKUP($D46,Specifications!$A:$AX,16,FALSE))</f>
        <v/>
      </c>
      <c r="AD46" s="96"/>
      <c r="AE46" s="94" t="str">
        <f>IF($A46&lt;1,"",VLOOKUP($D46,Specifications!$A:$AX,17,FALSE))</f>
        <v/>
      </c>
      <c r="AF46" s="96"/>
      <c r="AG46" s="94" t="str">
        <f>IF($A46&lt;1,"",VLOOKUP($D46,Specifications!$A:$AX,18,FALSE))</f>
        <v/>
      </c>
      <c r="AH46" s="96"/>
      <c r="AI46" s="94" t="str">
        <f>IF($A46&lt;1,"",VLOOKUP($D46,Specifications!$A:$AX,19,FALSE))</f>
        <v/>
      </c>
      <c r="AJ46" s="96"/>
      <c r="AK46" s="94" t="str">
        <f>IF($A46&lt;1,"",VLOOKUP($D46,Specifications!$A:$AX,20,FALSE))</f>
        <v/>
      </c>
      <c r="AL46" s="96"/>
      <c r="AM46" s="94" t="str">
        <f>IF($A46&lt;1,"",VLOOKUP($D46,Specifications!$A:$AX,21,FALSE))</f>
        <v/>
      </c>
      <c r="AN46" s="96"/>
      <c r="AO46" s="94" t="str">
        <f>IF($A46&lt;1,"",VLOOKUP($D46,Specifications!$A:$AX,22,FALSE))</f>
        <v/>
      </c>
      <c r="AP46" s="96"/>
      <c r="AQ46" s="94" t="str">
        <f>IF($A46&lt;1,"",VLOOKUP($D46,Specifications!$A:$AX,23,FALSE))</f>
        <v/>
      </c>
      <c r="AR46" s="96"/>
      <c r="AS46" s="94" t="str">
        <f>IF($A46&lt;1,"",VLOOKUP($D46,Specifications!$A:$AX,24,FALSE))</f>
        <v/>
      </c>
      <c r="AT46" s="96"/>
      <c r="AU46" s="94" t="str">
        <f>IF($A46&lt;1,"",VLOOKUP($D46,Specifications!$A:$AX,25,FALSE))</f>
        <v/>
      </c>
      <c r="AV46" s="96"/>
      <c r="AW46" s="94" t="str">
        <f>IF($A46&lt;1,"",VLOOKUP($D46,Specifications!$A:$AX,26,FALSE))</f>
        <v/>
      </c>
      <c r="AX46" s="96"/>
      <c r="AY46" s="94" t="str">
        <f>IF($A46&lt;1,"",VLOOKUP($D46,Specifications!$A:$AX,27,FALSE))</f>
        <v/>
      </c>
      <c r="AZ46" s="96"/>
      <c r="BA46" s="94" t="str">
        <f>IF($A46&lt;1,"",VLOOKUP($D46,Specifications!$A:$AX,28,FALSE))</f>
        <v/>
      </c>
      <c r="BB46" s="96"/>
      <c r="BC46" s="94" t="str">
        <f>IF($A46&lt;1,"",VLOOKUP($D46,Specifications!$A:$AX,29,FALSE))</f>
        <v/>
      </c>
      <c r="BD46" s="96"/>
      <c r="BE46" s="94" t="str">
        <f>IF($A46&lt;1,"",VLOOKUP($D46,Specifications!$A:$AX,30,FALSE))</f>
        <v/>
      </c>
      <c r="BF46" s="96"/>
      <c r="BG46" s="94" t="str">
        <f>IF($A46&lt;1,"",VLOOKUP($D46,Specifications!$A:$AX,31,FALSE))</f>
        <v/>
      </c>
      <c r="BH46" s="96"/>
      <c r="BI46" s="94" t="str">
        <f>IF($A46&lt;1,"",VLOOKUP($D46,Specifications!$A:$AX,32,FALSE))</f>
        <v/>
      </c>
      <c r="BJ46" s="96"/>
      <c r="BK46" s="94" t="str">
        <f>IF($A46&lt;1,"",VLOOKUP($D46,Specifications!$A:$AX,33,FALSE))</f>
        <v/>
      </c>
      <c r="BL46" s="96"/>
      <c r="BM46" s="94" t="str">
        <f>IF($A46&lt;1,"",VLOOKUP($D46,Specifications!$A:$AX,34,FALSE))</f>
        <v/>
      </c>
      <c r="BN46" s="96"/>
      <c r="BO46" s="94" t="str">
        <f>IF($A46&lt;1,"",VLOOKUP($D46,Specifications!$A:$AX,35,FALSE))</f>
        <v/>
      </c>
      <c r="BP46" s="96"/>
      <c r="BQ46" s="94" t="str">
        <f>IF($A46&lt;1,"",VLOOKUP($D46,Specifications!$A:$AX,36,FALSE))</f>
        <v/>
      </c>
      <c r="BR46" s="96"/>
      <c r="BS46" s="94" t="str">
        <f>IF($A46&lt;1,"",VLOOKUP($D46,Specifications!$A:$AX,37,FALSE))</f>
        <v/>
      </c>
      <c r="BT46" s="96"/>
      <c r="BU46" s="94" t="str">
        <f>IF($A46&lt;1,"",VLOOKUP($D46,Specifications!$A:$AX,38,FALSE))</f>
        <v/>
      </c>
      <c r="BV46" s="96"/>
      <c r="BW46" s="94" t="str">
        <f>IF($A46&lt;1,"",VLOOKUP($D46,Specifications!$A:$AX,39,FALSE))</f>
        <v/>
      </c>
      <c r="BX46" s="96"/>
      <c r="BY46" s="94" t="str">
        <f>IF($A46&lt;1,"",VLOOKUP($D46,Specifications!$A:$AX,40,FALSE))</f>
        <v/>
      </c>
      <c r="BZ46" s="96"/>
      <c r="CA46" s="94" t="str">
        <f>IF($A46&lt;1,"",VLOOKUP($D46,Specifications!$A:$AX,41,FALSE))</f>
        <v/>
      </c>
      <c r="CB46" s="96"/>
      <c r="CC46" s="94" t="str">
        <f>IF($A46&lt;1,"",VLOOKUP($D46,Specifications!$A:$AX,42,FALSE))</f>
        <v/>
      </c>
      <c r="CD46" s="96"/>
      <c r="CE46" s="94" t="str">
        <f>IF($A46&lt;1,"",VLOOKUP($D46,Specifications!$A:$AX,43,FALSE))</f>
        <v/>
      </c>
      <c r="CF46" s="96"/>
      <c r="CG46" s="94" t="str">
        <f>IF($A46&lt;1,"",VLOOKUP($D46,Specifications!$A:$AX,44,FALSE))</f>
        <v/>
      </c>
      <c r="CH46" s="96"/>
      <c r="CI46" s="94" t="str">
        <f>IF($A46&lt;1,"",VLOOKUP($D46,Specifications!$A:$AX,45,FALSE))</f>
        <v/>
      </c>
      <c r="CJ46" s="96"/>
      <c r="CK46" s="94" t="str">
        <f>IF($A46&lt;1,"",VLOOKUP($D46,Specifications!$A:$AX,46,FALSE))</f>
        <v/>
      </c>
      <c r="CL46" s="96"/>
      <c r="CM46" s="94" t="str">
        <f>IF($A46&lt;1,"",VLOOKUP($D46,Specifications!$A:$AX,47,FALSE))</f>
        <v/>
      </c>
      <c r="CN46" s="96"/>
      <c r="CO46" s="94" t="str">
        <f>IF($A46&lt;1,"",VLOOKUP($D46,Specifications!$A:$AX,48,FALSE))</f>
        <v/>
      </c>
      <c r="CP46" s="96"/>
      <c r="CQ46" s="94" t="str">
        <f>IF($A46&lt;1,"",VLOOKUP($D46,Specifications!$A:$AX,49,FALSE))</f>
        <v/>
      </c>
      <c r="CR46" s="96"/>
      <c r="CS46" s="94" t="str">
        <f>IF($A46&lt;1,"",VLOOKUP($D46,Specifications!$A:$AX,50,FALSE))</f>
        <v/>
      </c>
      <c r="CT46" s="96"/>
    </row>
    <row r="47" spans="1:98">
      <c r="A47" s="94">
        <f>IF(ISBLANK('Asset Data'!C48),0,'Asset Data'!A48)</f>
        <v>0</v>
      </c>
      <c r="B47" s="94" t="str">
        <f>IF($A47&lt;1,"",VLOOKUP($A47,'Asset Data'!$A:$C,3,FALSE))</f>
        <v/>
      </c>
      <c r="C47" s="94" t="str">
        <f>IF(A47&lt;1,"",VLOOKUP(D47,Specifications!A:B,2,FALSE))</f>
        <v/>
      </c>
      <c r="D47" s="94" t="str">
        <f>IF(A47&lt;1,"",VLOOKUP(A47,'Asset Data'!A:W,23,FALSE))</f>
        <v/>
      </c>
      <c r="E47" s="94" t="str">
        <f>IF($A47&lt;1,"",VLOOKUP($D47,Specifications!$A:$AX,4,FALSE))</f>
        <v/>
      </c>
      <c r="F47" s="96"/>
      <c r="G47" s="94" t="str">
        <f>IF($A47&lt;1,"",VLOOKUP($D47,Specifications!$A:$AX,5,FALSE))</f>
        <v/>
      </c>
      <c r="H47" s="96"/>
      <c r="I47" s="94" t="str">
        <f>IF($A47&lt;1,"",VLOOKUP($D47,Specifications!$A:$AX,6,FALSE))</f>
        <v/>
      </c>
      <c r="J47" s="96"/>
      <c r="K47" s="94" t="str">
        <f>IF($A47&lt;1,"",VLOOKUP($D47,Specifications!$A:$AX,7,FALSE))</f>
        <v/>
      </c>
      <c r="L47" s="96"/>
      <c r="M47" s="94" t="str">
        <f>IF($A47&lt;1,"",VLOOKUP($D47,Specifications!$A:$AX,8,FALSE))</f>
        <v/>
      </c>
      <c r="N47" s="96"/>
      <c r="O47" s="94" t="str">
        <f>IF($A47&lt;1,"",VLOOKUP($D47,Specifications!$A:$AX,9,FALSE))</f>
        <v/>
      </c>
      <c r="P47" s="96"/>
      <c r="Q47" s="94" t="str">
        <f>IF($A47&lt;1,"",VLOOKUP($D47,Specifications!$A:$AX,10,FALSE))</f>
        <v/>
      </c>
      <c r="R47" s="96"/>
      <c r="S47" s="94" t="str">
        <f>IF($A47&lt;1,"",VLOOKUP($D47,Specifications!$A:$AX,11,FALSE))</f>
        <v/>
      </c>
      <c r="T47" s="96"/>
      <c r="U47" s="94" t="str">
        <f>IF($A47&lt;1,"",VLOOKUP($D47,Specifications!$A:$AX,12,FALSE))</f>
        <v/>
      </c>
      <c r="V47" s="96"/>
      <c r="W47" s="94" t="str">
        <f>IF($A47&lt;1,"",VLOOKUP($D47,Specifications!$A:$AX,13,FALSE))</f>
        <v/>
      </c>
      <c r="X47" s="96"/>
      <c r="Y47" s="94" t="str">
        <f>IF($A47&lt;1,"",VLOOKUP($D47,Specifications!$A:$AX,14,FALSE))</f>
        <v/>
      </c>
      <c r="Z47" s="96"/>
      <c r="AA47" s="94" t="str">
        <f>IF($A47&lt;1,"",VLOOKUP($D47,Specifications!$A:$AX,15,FALSE))</f>
        <v/>
      </c>
      <c r="AB47" s="96"/>
      <c r="AC47" s="94" t="str">
        <f>IF($A47&lt;1,"",VLOOKUP($D47,Specifications!$A:$AX,16,FALSE))</f>
        <v/>
      </c>
      <c r="AD47" s="96"/>
      <c r="AE47" s="94" t="str">
        <f>IF($A47&lt;1,"",VLOOKUP($D47,Specifications!$A:$AX,17,FALSE))</f>
        <v/>
      </c>
      <c r="AF47" s="96"/>
      <c r="AG47" s="94" t="str">
        <f>IF($A47&lt;1,"",VLOOKUP($D47,Specifications!$A:$AX,18,FALSE))</f>
        <v/>
      </c>
      <c r="AH47" s="96"/>
      <c r="AI47" s="94" t="str">
        <f>IF($A47&lt;1,"",VLOOKUP($D47,Specifications!$A:$AX,19,FALSE))</f>
        <v/>
      </c>
      <c r="AJ47" s="96"/>
      <c r="AK47" s="94" t="str">
        <f>IF($A47&lt;1,"",VLOOKUP($D47,Specifications!$A:$AX,20,FALSE))</f>
        <v/>
      </c>
      <c r="AL47" s="96"/>
      <c r="AM47" s="94" t="str">
        <f>IF($A47&lt;1,"",VLOOKUP($D47,Specifications!$A:$AX,21,FALSE))</f>
        <v/>
      </c>
      <c r="AN47" s="96"/>
      <c r="AO47" s="94" t="str">
        <f>IF($A47&lt;1,"",VLOOKUP($D47,Specifications!$A:$AX,22,FALSE))</f>
        <v/>
      </c>
      <c r="AP47" s="96"/>
      <c r="AQ47" s="94" t="str">
        <f>IF($A47&lt;1,"",VLOOKUP($D47,Specifications!$A:$AX,23,FALSE))</f>
        <v/>
      </c>
      <c r="AR47" s="96"/>
      <c r="AS47" s="94" t="str">
        <f>IF($A47&lt;1,"",VLOOKUP($D47,Specifications!$A:$AX,24,FALSE))</f>
        <v/>
      </c>
      <c r="AT47" s="96"/>
      <c r="AU47" s="94" t="str">
        <f>IF($A47&lt;1,"",VLOOKUP($D47,Specifications!$A:$AX,25,FALSE))</f>
        <v/>
      </c>
      <c r="AV47" s="96"/>
      <c r="AW47" s="94" t="str">
        <f>IF($A47&lt;1,"",VLOOKUP($D47,Specifications!$A:$AX,26,FALSE))</f>
        <v/>
      </c>
      <c r="AX47" s="96"/>
      <c r="AY47" s="94" t="str">
        <f>IF($A47&lt;1,"",VLOOKUP($D47,Specifications!$A:$AX,27,FALSE))</f>
        <v/>
      </c>
      <c r="AZ47" s="96"/>
      <c r="BA47" s="94" t="str">
        <f>IF($A47&lt;1,"",VLOOKUP($D47,Specifications!$A:$AX,28,FALSE))</f>
        <v/>
      </c>
      <c r="BB47" s="96"/>
      <c r="BC47" s="94" t="str">
        <f>IF($A47&lt;1,"",VLOOKUP($D47,Specifications!$A:$AX,29,FALSE))</f>
        <v/>
      </c>
      <c r="BD47" s="96"/>
      <c r="BE47" s="94" t="str">
        <f>IF($A47&lt;1,"",VLOOKUP($D47,Specifications!$A:$AX,30,FALSE))</f>
        <v/>
      </c>
      <c r="BF47" s="96"/>
      <c r="BG47" s="94" t="str">
        <f>IF($A47&lt;1,"",VLOOKUP($D47,Specifications!$A:$AX,31,FALSE))</f>
        <v/>
      </c>
      <c r="BH47" s="96"/>
      <c r="BI47" s="94" t="str">
        <f>IF($A47&lt;1,"",VLOOKUP($D47,Specifications!$A:$AX,32,FALSE))</f>
        <v/>
      </c>
      <c r="BJ47" s="96"/>
      <c r="BK47" s="94" t="str">
        <f>IF($A47&lt;1,"",VLOOKUP($D47,Specifications!$A:$AX,33,FALSE))</f>
        <v/>
      </c>
      <c r="BL47" s="96"/>
      <c r="BM47" s="94" t="str">
        <f>IF($A47&lt;1,"",VLOOKUP($D47,Specifications!$A:$AX,34,FALSE))</f>
        <v/>
      </c>
      <c r="BN47" s="96"/>
      <c r="BO47" s="94" t="str">
        <f>IF($A47&lt;1,"",VLOOKUP($D47,Specifications!$A:$AX,35,FALSE))</f>
        <v/>
      </c>
      <c r="BP47" s="96"/>
      <c r="BQ47" s="94" t="str">
        <f>IF($A47&lt;1,"",VLOOKUP($D47,Specifications!$A:$AX,36,FALSE))</f>
        <v/>
      </c>
      <c r="BR47" s="96"/>
      <c r="BS47" s="94" t="str">
        <f>IF($A47&lt;1,"",VLOOKUP($D47,Specifications!$A:$AX,37,FALSE))</f>
        <v/>
      </c>
      <c r="BT47" s="96"/>
      <c r="BU47" s="94" t="str">
        <f>IF($A47&lt;1,"",VLOOKUP($D47,Specifications!$A:$AX,38,FALSE))</f>
        <v/>
      </c>
      <c r="BV47" s="96"/>
      <c r="BW47" s="94" t="str">
        <f>IF($A47&lt;1,"",VLOOKUP($D47,Specifications!$A:$AX,39,FALSE))</f>
        <v/>
      </c>
      <c r="BX47" s="96"/>
      <c r="BY47" s="94" t="str">
        <f>IF($A47&lt;1,"",VLOOKUP($D47,Specifications!$A:$AX,40,FALSE))</f>
        <v/>
      </c>
      <c r="BZ47" s="96"/>
      <c r="CA47" s="94" t="str">
        <f>IF($A47&lt;1,"",VLOOKUP($D47,Specifications!$A:$AX,41,FALSE))</f>
        <v/>
      </c>
      <c r="CB47" s="96"/>
      <c r="CC47" s="94" t="str">
        <f>IF($A47&lt;1,"",VLOOKUP($D47,Specifications!$A:$AX,42,FALSE))</f>
        <v/>
      </c>
      <c r="CD47" s="96"/>
      <c r="CE47" s="94" t="str">
        <f>IF($A47&lt;1,"",VLOOKUP($D47,Specifications!$A:$AX,43,FALSE))</f>
        <v/>
      </c>
      <c r="CF47" s="96"/>
      <c r="CG47" s="94" t="str">
        <f>IF($A47&lt;1,"",VLOOKUP($D47,Specifications!$A:$AX,44,FALSE))</f>
        <v/>
      </c>
      <c r="CH47" s="96"/>
      <c r="CI47" s="94" t="str">
        <f>IF($A47&lt;1,"",VLOOKUP($D47,Specifications!$A:$AX,45,FALSE))</f>
        <v/>
      </c>
      <c r="CJ47" s="96"/>
      <c r="CK47" s="94" t="str">
        <f>IF($A47&lt;1,"",VLOOKUP($D47,Specifications!$A:$AX,46,FALSE))</f>
        <v/>
      </c>
      <c r="CL47" s="96"/>
      <c r="CM47" s="94" t="str">
        <f>IF($A47&lt;1,"",VLOOKUP($D47,Specifications!$A:$AX,47,FALSE))</f>
        <v/>
      </c>
      <c r="CN47" s="96"/>
      <c r="CO47" s="94" t="str">
        <f>IF($A47&lt;1,"",VLOOKUP($D47,Specifications!$A:$AX,48,FALSE))</f>
        <v/>
      </c>
      <c r="CP47" s="96"/>
      <c r="CQ47" s="94" t="str">
        <f>IF($A47&lt;1,"",VLOOKUP($D47,Specifications!$A:$AX,49,FALSE))</f>
        <v/>
      </c>
      <c r="CR47" s="96"/>
      <c r="CS47" s="94" t="str">
        <f>IF($A47&lt;1,"",VLOOKUP($D47,Specifications!$A:$AX,50,FALSE))</f>
        <v/>
      </c>
      <c r="CT47" s="96"/>
    </row>
    <row r="48" spans="1:98">
      <c r="A48" s="94">
        <f>IF(ISBLANK('Asset Data'!C49),0,'Asset Data'!A49)</f>
        <v>0</v>
      </c>
      <c r="B48" s="94" t="str">
        <f>IF($A48&lt;1,"",VLOOKUP($A48,'Asset Data'!$A:$C,3,FALSE))</f>
        <v/>
      </c>
      <c r="C48" s="94" t="str">
        <f>IF(A48&lt;1,"",VLOOKUP(D48,Specifications!A:B,2,FALSE))</f>
        <v/>
      </c>
      <c r="D48" s="94" t="str">
        <f>IF(A48&lt;1,"",VLOOKUP(A48,'Asset Data'!A:W,23,FALSE))</f>
        <v/>
      </c>
      <c r="E48" s="94" t="str">
        <f>IF($A48&lt;1,"",VLOOKUP($D48,Specifications!$A:$AX,4,FALSE))</f>
        <v/>
      </c>
      <c r="F48" s="96"/>
      <c r="G48" s="94" t="str">
        <f>IF($A48&lt;1,"",VLOOKUP($D48,Specifications!$A:$AX,5,FALSE))</f>
        <v/>
      </c>
      <c r="H48" s="96"/>
      <c r="I48" s="94" t="str">
        <f>IF($A48&lt;1,"",VLOOKUP($D48,Specifications!$A:$AX,6,FALSE))</f>
        <v/>
      </c>
      <c r="J48" s="96"/>
      <c r="K48" s="94" t="str">
        <f>IF($A48&lt;1,"",VLOOKUP($D48,Specifications!$A:$AX,7,FALSE))</f>
        <v/>
      </c>
      <c r="L48" s="96"/>
      <c r="M48" s="94" t="str">
        <f>IF($A48&lt;1,"",VLOOKUP($D48,Specifications!$A:$AX,8,FALSE))</f>
        <v/>
      </c>
      <c r="N48" s="96"/>
      <c r="O48" s="94" t="str">
        <f>IF($A48&lt;1,"",VLOOKUP($D48,Specifications!$A:$AX,9,FALSE))</f>
        <v/>
      </c>
      <c r="P48" s="96"/>
      <c r="Q48" s="94" t="str">
        <f>IF($A48&lt;1,"",VLOOKUP($D48,Specifications!$A:$AX,10,FALSE))</f>
        <v/>
      </c>
      <c r="R48" s="96"/>
      <c r="S48" s="94" t="str">
        <f>IF($A48&lt;1,"",VLOOKUP($D48,Specifications!$A:$AX,11,FALSE))</f>
        <v/>
      </c>
      <c r="T48" s="96"/>
      <c r="U48" s="94" t="str">
        <f>IF($A48&lt;1,"",VLOOKUP($D48,Specifications!$A:$AX,12,FALSE))</f>
        <v/>
      </c>
      <c r="V48" s="96"/>
      <c r="W48" s="94" t="str">
        <f>IF($A48&lt;1,"",VLOOKUP($D48,Specifications!$A:$AX,13,FALSE))</f>
        <v/>
      </c>
      <c r="X48" s="96"/>
      <c r="Y48" s="94" t="str">
        <f>IF($A48&lt;1,"",VLOOKUP($D48,Specifications!$A:$AX,14,FALSE))</f>
        <v/>
      </c>
      <c r="Z48" s="96"/>
      <c r="AA48" s="94" t="str">
        <f>IF($A48&lt;1,"",VLOOKUP($D48,Specifications!$A:$AX,15,FALSE))</f>
        <v/>
      </c>
      <c r="AB48" s="96"/>
      <c r="AC48" s="94" t="str">
        <f>IF($A48&lt;1,"",VLOOKUP($D48,Specifications!$A:$AX,16,FALSE))</f>
        <v/>
      </c>
      <c r="AD48" s="96"/>
      <c r="AE48" s="94" t="str">
        <f>IF($A48&lt;1,"",VLOOKUP($D48,Specifications!$A:$AX,17,FALSE))</f>
        <v/>
      </c>
      <c r="AF48" s="96"/>
      <c r="AG48" s="94" t="str">
        <f>IF($A48&lt;1,"",VLOOKUP($D48,Specifications!$A:$AX,18,FALSE))</f>
        <v/>
      </c>
      <c r="AH48" s="96"/>
      <c r="AI48" s="94" t="str">
        <f>IF($A48&lt;1,"",VLOOKUP($D48,Specifications!$A:$AX,19,FALSE))</f>
        <v/>
      </c>
      <c r="AJ48" s="96"/>
      <c r="AK48" s="94" t="str">
        <f>IF($A48&lt;1,"",VLOOKUP($D48,Specifications!$A:$AX,20,FALSE))</f>
        <v/>
      </c>
      <c r="AL48" s="96"/>
      <c r="AM48" s="94" t="str">
        <f>IF($A48&lt;1,"",VLOOKUP($D48,Specifications!$A:$AX,21,FALSE))</f>
        <v/>
      </c>
      <c r="AN48" s="96"/>
      <c r="AO48" s="94" t="str">
        <f>IF($A48&lt;1,"",VLOOKUP($D48,Specifications!$A:$AX,22,FALSE))</f>
        <v/>
      </c>
      <c r="AP48" s="96"/>
      <c r="AQ48" s="94" t="str">
        <f>IF($A48&lt;1,"",VLOOKUP($D48,Specifications!$A:$AX,23,FALSE))</f>
        <v/>
      </c>
      <c r="AR48" s="96"/>
      <c r="AS48" s="94" t="str">
        <f>IF($A48&lt;1,"",VLOOKUP($D48,Specifications!$A:$AX,24,FALSE))</f>
        <v/>
      </c>
      <c r="AT48" s="96"/>
      <c r="AU48" s="94" t="str">
        <f>IF($A48&lt;1,"",VLOOKUP($D48,Specifications!$A:$AX,25,FALSE))</f>
        <v/>
      </c>
      <c r="AV48" s="96"/>
      <c r="AW48" s="94" t="str">
        <f>IF($A48&lt;1,"",VLOOKUP($D48,Specifications!$A:$AX,26,FALSE))</f>
        <v/>
      </c>
      <c r="AX48" s="96"/>
      <c r="AY48" s="94" t="str">
        <f>IF($A48&lt;1,"",VLOOKUP($D48,Specifications!$A:$AX,27,FALSE))</f>
        <v/>
      </c>
      <c r="AZ48" s="96"/>
      <c r="BA48" s="94" t="str">
        <f>IF($A48&lt;1,"",VLOOKUP($D48,Specifications!$A:$AX,28,FALSE))</f>
        <v/>
      </c>
      <c r="BB48" s="96"/>
      <c r="BC48" s="94" t="str">
        <f>IF($A48&lt;1,"",VLOOKUP($D48,Specifications!$A:$AX,29,FALSE))</f>
        <v/>
      </c>
      <c r="BD48" s="96"/>
      <c r="BE48" s="94" t="str">
        <f>IF($A48&lt;1,"",VLOOKUP($D48,Specifications!$A:$AX,30,FALSE))</f>
        <v/>
      </c>
      <c r="BF48" s="96"/>
      <c r="BG48" s="94" t="str">
        <f>IF($A48&lt;1,"",VLOOKUP($D48,Specifications!$A:$AX,31,FALSE))</f>
        <v/>
      </c>
      <c r="BH48" s="96"/>
      <c r="BI48" s="94" t="str">
        <f>IF($A48&lt;1,"",VLOOKUP($D48,Specifications!$A:$AX,32,FALSE))</f>
        <v/>
      </c>
      <c r="BJ48" s="96"/>
      <c r="BK48" s="94" t="str">
        <f>IF($A48&lt;1,"",VLOOKUP($D48,Specifications!$A:$AX,33,FALSE))</f>
        <v/>
      </c>
      <c r="BL48" s="96"/>
      <c r="BM48" s="94" t="str">
        <f>IF($A48&lt;1,"",VLOOKUP($D48,Specifications!$A:$AX,34,FALSE))</f>
        <v/>
      </c>
      <c r="BN48" s="96"/>
      <c r="BO48" s="94" t="str">
        <f>IF($A48&lt;1,"",VLOOKUP($D48,Specifications!$A:$AX,35,FALSE))</f>
        <v/>
      </c>
      <c r="BP48" s="96"/>
      <c r="BQ48" s="94" t="str">
        <f>IF($A48&lt;1,"",VLOOKUP($D48,Specifications!$A:$AX,36,FALSE))</f>
        <v/>
      </c>
      <c r="BR48" s="96"/>
      <c r="BS48" s="94" t="str">
        <f>IF($A48&lt;1,"",VLOOKUP($D48,Specifications!$A:$AX,37,FALSE))</f>
        <v/>
      </c>
      <c r="BT48" s="96"/>
      <c r="BU48" s="94" t="str">
        <f>IF($A48&lt;1,"",VLOOKUP($D48,Specifications!$A:$AX,38,FALSE))</f>
        <v/>
      </c>
      <c r="BV48" s="96"/>
      <c r="BW48" s="94" t="str">
        <f>IF($A48&lt;1,"",VLOOKUP($D48,Specifications!$A:$AX,39,FALSE))</f>
        <v/>
      </c>
      <c r="BX48" s="96"/>
      <c r="BY48" s="94" t="str">
        <f>IF($A48&lt;1,"",VLOOKUP($D48,Specifications!$A:$AX,40,FALSE))</f>
        <v/>
      </c>
      <c r="BZ48" s="96"/>
      <c r="CA48" s="94" t="str">
        <f>IF($A48&lt;1,"",VLOOKUP($D48,Specifications!$A:$AX,41,FALSE))</f>
        <v/>
      </c>
      <c r="CB48" s="96"/>
      <c r="CC48" s="94" t="str">
        <f>IF($A48&lt;1,"",VLOOKUP($D48,Specifications!$A:$AX,42,FALSE))</f>
        <v/>
      </c>
      <c r="CD48" s="96"/>
      <c r="CE48" s="94" t="str">
        <f>IF($A48&lt;1,"",VLOOKUP($D48,Specifications!$A:$AX,43,FALSE))</f>
        <v/>
      </c>
      <c r="CF48" s="96"/>
      <c r="CG48" s="94" t="str">
        <f>IF($A48&lt;1,"",VLOOKUP($D48,Specifications!$A:$AX,44,FALSE))</f>
        <v/>
      </c>
      <c r="CH48" s="96"/>
      <c r="CI48" s="94" t="str">
        <f>IF($A48&lt;1,"",VLOOKUP($D48,Specifications!$A:$AX,45,FALSE))</f>
        <v/>
      </c>
      <c r="CJ48" s="96"/>
      <c r="CK48" s="94" t="str">
        <f>IF($A48&lt;1,"",VLOOKUP($D48,Specifications!$A:$AX,46,FALSE))</f>
        <v/>
      </c>
      <c r="CL48" s="96"/>
      <c r="CM48" s="94" t="str">
        <f>IF($A48&lt;1,"",VLOOKUP($D48,Specifications!$A:$AX,47,FALSE))</f>
        <v/>
      </c>
      <c r="CN48" s="96"/>
      <c r="CO48" s="94" t="str">
        <f>IF($A48&lt;1,"",VLOOKUP($D48,Specifications!$A:$AX,48,FALSE))</f>
        <v/>
      </c>
      <c r="CP48" s="96"/>
      <c r="CQ48" s="94" t="str">
        <f>IF($A48&lt;1,"",VLOOKUP($D48,Specifications!$A:$AX,49,FALSE))</f>
        <v/>
      </c>
      <c r="CR48" s="96"/>
      <c r="CS48" s="94" t="str">
        <f>IF($A48&lt;1,"",VLOOKUP($D48,Specifications!$A:$AX,50,FALSE))</f>
        <v/>
      </c>
      <c r="CT48" s="96"/>
    </row>
    <row r="49" spans="1:98">
      <c r="A49" s="94">
        <f>IF(ISBLANK('Asset Data'!C50),0,'Asset Data'!A50)</f>
        <v>0</v>
      </c>
      <c r="B49" s="94" t="str">
        <f>IF($A49&lt;1,"",VLOOKUP($A49,'Asset Data'!$A:$C,3,FALSE))</f>
        <v/>
      </c>
      <c r="C49" s="94" t="str">
        <f>IF(A49&lt;1,"",VLOOKUP(D49,Specifications!A:B,2,FALSE))</f>
        <v/>
      </c>
      <c r="D49" s="94" t="str">
        <f>IF(A49&lt;1,"",VLOOKUP(A49,'Asset Data'!A:W,23,FALSE))</f>
        <v/>
      </c>
      <c r="E49" s="94" t="str">
        <f>IF($A49&lt;1,"",VLOOKUP($D49,Specifications!$A:$AX,4,FALSE))</f>
        <v/>
      </c>
      <c r="F49" s="96"/>
      <c r="G49" s="94" t="str">
        <f>IF($A49&lt;1,"",VLOOKUP($D49,Specifications!$A:$AX,5,FALSE))</f>
        <v/>
      </c>
      <c r="H49" s="96"/>
      <c r="I49" s="94" t="str">
        <f>IF($A49&lt;1,"",VLOOKUP($D49,Specifications!$A:$AX,6,FALSE))</f>
        <v/>
      </c>
      <c r="J49" s="96"/>
      <c r="K49" s="94" t="str">
        <f>IF($A49&lt;1,"",VLOOKUP($D49,Specifications!$A:$AX,7,FALSE))</f>
        <v/>
      </c>
      <c r="L49" s="96"/>
      <c r="M49" s="94" t="str">
        <f>IF($A49&lt;1,"",VLOOKUP($D49,Specifications!$A:$AX,8,FALSE))</f>
        <v/>
      </c>
      <c r="N49" s="96"/>
      <c r="O49" s="94" t="str">
        <f>IF($A49&lt;1,"",VLOOKUP($D49,Specifications!$A:$AX,9,FALSE))</f>
        <v/>
      </c>
      <c r="P49" s="96"/>
      <c r="Q49" s="94" t="str">
        <f>IF($A49&lt;1,"",VLOOKUP($D49,Specifications!$A:$AX,10,FALSE))</f>
        <v/>
      </c>
      <c r="R49" s="96"/>
      <c r="S49" s="94" t="str">
        <f>IF($A49&lt;1,"",VLOOKUP($D49,Specifications!$A:$AX,11,FALSE))</f>
        <v/>
      </c>
      <c r="T49" s="96"/>
      <c r="U49" s="94" t="str">
        <f>IF($A49&lt;1,"",VLOOKUP($D49,Specifications!$A:$AX,12,FALSE))</f>
        <v/>
      </c>
      <c r="V49" s="96"/>
      <c r="W49" s="94" t="str">
        <f>IF($A49&lt;1,"",VLOOKUP($D49,Specifications!$A:$AX,13,FALSE))</f>
        <v/>
      </c>
      <c r="X49" s="96"/>
      <c r="Y49" s="94" t="str">
        <f>IF($A49&lt;1,"",VLOOKUP($D49,Specifications!$A:$AX,14,FALSE))</f>
        <v/>
      </c>
      <c r="Z49" s="96"/>
      <c r="AA49" s="94" t="str">
        <f>IF($A49&lt;1,"",VLOOKUP($D49,Specifications!$A:$AX,15,FALSE))</f>
        <v/>
      </c>
      <c r="AB49" s="96"/>
      <c r="AC49" s="94" t="str">
        <f>IF($A49&lt;1,"",VLOOKUP($D49,Specifications!$A:$AX,16,FALSE))</f>
        <v/>
      </c>
      <c r="AD49" s="96"/>
      <c r="AE49" s="94" t="str">
        <f>IF($A49&lt;1,"",VLOOKUP($D49,Specifications!$A:$AX,17,FALSE))</f>
        <v/>
      </c>
      <c r="AF49" s="96"/>
      <c r="AG49" s="94" t="str">
        <f>IF($A49&lt;1,"",VLOOKUP($D49,Specifications!$A:$AX,18,FALSE))</f>
        <v/>
      </c>
      <c r="AH49" s="96"/>
      <c r="AI49" s="94" t="str">
        <f>IF($A49&lt;1,"",VLOOKUP($D49,Specifications!$A:$AX,19,FALSE))</f>
        <v/>
      </c>
      <c r="AJ49" s="96"/>
      <c r="AK49" s="94" t="str">
        <f>IF($A49&lt;1,"",VLOOKUP($D49,Specifications!$A:$AX,20,FALSE))</f>
        <v/>
      </c>
      <c r="AL49" s="96"/>
      <c r="AM49" s="94" t="str">
        <f>IF($A49&lt;1,"",VLOOKUP($D49,Specifications!$A:$AX,21,FALSE))</f>
        <v/>
      </c>
      <c r="AN49" s="96"/>
      <c r="AO49" s="94" t="str">
        <f>IF($A49&lt;1,"",VLOOKUP($D49,Specifications!$A:$AX,22,FALSE))</f>
        <v/>
      </c>
      <c r="AP49" s="96"/>
      <c r="AQ49" s="94" t="str">
        <f>IF($A49&lt;1,"",VLOOKUP($D49,Specifications!$A:$AX,23,FALSE))</f>
        <v/>
      </c>
      <c r="AR49" s="96"/>
      <c r="AS49" s="94" t="str">
        <f>IF($A49&lt;1,"",VLOOKUP($D49,Specifications!$A:$AX,24,FALSE))</f>
        <v/>
      </c>
      <c r="AT49" s="96"/>
      <c r="AU49" s="94" t="str">
        <f>IF($A49&lt;1,"",VLOOKUP($D49,Specifications!$A:$AX,25,FALSE))</f>
        <v/>
      </c>
      <c r="AV49" s="96"/>
      <c r="AW49" s="94" t="str">
        <f>IF($A49&lt;1,"",VLOOKUP($D49,Specifications!$A:$AX,26,FALSE))</f>
        <v/>
      </c>
      <c r="AX49" s="96"/>
      <c r="AY49" s="94" t="str">
        <f>IF($A49&lt;1,"",VLOOKUP($D49,Specifications!$A:$AX,27,FALSE))</f>
        <v/>
      </c>
      <c r="AZ49" s="96"/>
      <c r="BA49" s="94" t="str">
        <f>IF($A49&lt;1,"",VLOOKUP($D49,Specifications!$A:$AX,28,FALSE))</f>
        <v/>
      </c>
      <c r="BB49" s="96"/>
      <c r="BC49" s="94" t="str">
        <f>IF($A49&lt;1,"",VLOOKUP($D49,Specifications!$A:$AX,29,FALSE))</f>
        <v/>
      </c>
      <c r="BD49" s="96"/>
      <c r="BE49" s="94" t="str">
        <f>IF($A49&lt;1,"",VLOOKUP($D49,Specifications!$A:$AX,30,FALSE))</f>
        <v/>
      </c>
      <c r="BF49" s="96"/>
      <c r="BG49" s="94" t="str">
        <f>IF($A49&lt;1,"",VLOOKUP($D49,Specifications!$A:$AX,31,FALSE))</f>
        <v/>
      </c>
      <c r="BH49" s="96"/>
      <c r="BI49" s="94" t="str">
        <f>IF($A49&lt;1,"",VLOOKUP($D49,Specifications!$A:$AX,32,FALSE))</f>
        <v/>
      </c>
      <c r="BJ49" s="96"/>
      <c r="BK49" s="94" t="str">
        <f>IF($A49&lt;1,"",VLOOKUP($D49,Specifications!$A:$AX,33,FALSE))</f>
        <v/>
      </c>
      <c r="BL49" s="96"/>
      <c r="BM49" s="94" t="str">
        <f>IF($A49&lt;1,"",VLOOKUP($D49,Specifications!$A:$AX,34,FALSE))</f>
        <v/>
      </c>
      <c r="BN49" s="96"/>
      <c r="BO49" s="94" t="str">
        <f>IF($A49&lt;1,"",VLOOKUP($D49,Specifications!$A:$AX,35,FALSE))</f>
        <v/>
      </c>
      <c r="BP49" s="96"/>
      <c r="BQ49" s="94" t="str">
        <f>IF($A49&lt;1,"",VLOOKUP($D49,Specifications!$A:$AX,36,FALSE))</f>
        <v/>
      </c>
      <c r="BR49" s="96"/>
      <c r="BS49" s="94" t="str">
        <f>IF($A49&lt;1,"",VLOOKUP($D49,Specifications!$A:$AX,37,FALSE))</f>
        <v/>
      </c>
      <c r="BT49" s="96"/>
      <c r="BU49" s="94" t="str">
        <f>IF($A49&lt;1,"",VLOOKUP($D49,Specifications!$A:$AX,38,FALSE))</f>
        <v/>
      </c>
      <c r="BV49" s="96"/>
      <c r="BW49" s="94" t="str">
        <f>IF($A49&lt;1,"",VLOOKUP($D49,Specifications!$A:$AX,39,FALSE))</f>
        <v/>
      </c>
      <c r="BX49" s="96"/>
      <c r="BY49" s="94" t="str">
        <f>IF($A49&lt;1,"",VLOOKUP($D49,Specifications!$A:$AX,40,FALSE))</f>
        <v/>
      </c>
      <c r="BZ49" s="96"/>
      <c r="CA49" s="94" t="str">
        <f>IF($A49&lt;1,"",VLOOKUP($D49,Specifications!$A:$AX,41,FALSE))</f>
        <v/>
      </c>
      <c r="CB49" s="96"/>
      <c r="CC49" s="94" t="str">
        <f>IF($A49&lt;1,"",VLOOKUP($D49,Specifications!$A:$AX,42,FALSE))</f>
        <v/>
      </c>
      <c r="CD49" s="96"/>
      <c r="CE49" s="94" t="str">
        <f>IF($A49&lt;1,"",VLOOKUP($D49,Specifications!$A:$AX,43,FALSE))</f>
        <v/>
      </c>
      <c r="CF49" s="96"/>
      <c r="CG49" s="94" t="str">
        <f>IF($A49&lt;1,"",VLOOKUP($D49,Specifications!$A:$AX,44,FALSE))</f>
        <v/>
      </c>
      <c r="CH49" s="96"/>
      <c r="CI49" s="94" t="str">
        <f>IF($A49&lt;1,"",VLOOKUP($D49,Specifications!$A:$AX,45,FALSE))</f>
        <v/>
      </c>
      <c r="CJ49" s="96"/>
      <c r="CK49" s="94" t="str">
        <f>IF($A49&lt;1,"",VLOOKUP($D49,Specifications!$A:$AX,46,FALSE))</f>
        <v/>
      </c>
      <c r="CL49" s="96"/>
      <c r="CM49" s="94" t="str">
        <f>IF($A49&lt;1,"",VLOOKUP($D49,Specifications!$A:$AX,47,FALSE))</f>
        <v/>
      </c>
      <c r="CN49" s="96"/>
      <c r="CO49" s="94" t="str">
        <f>IF($A49&lt;1,"",VLOOKUP($D49,Specifications!$A:$AX,48,FALSE))</f>
        <v/>
      </c>
      <c r="CP49" s="96"/>
      <c r="CQ49" s="94" t="str">
        <f>IF($A49&lt;1,"",VLOOKUP($D49,Specifications!$A:$AX,49,FALSE))</f>
        <v/>
      </c>
      <c r="CR49" s="96"/>
      <c r="CS49" s="94" t="str">
        <f>IF($A49&lt;1,"",VLOOKUP($D49,Specifications!$A:$AX,50,FALSE))</f>
        <v/>
      </c>
      <c r="CT49" s="96"/>
    </row>
    <row r="50" spans="1:98">
      <c r="A50" s="94">
        <f>IF(ISBLANK('Asset Data'!C51),0,'Asset Data'!A51)</f>
        <v>0</v>
      </c>
      <c r="B50" s="94" t="str">
        <f>IF($A50&lt;1,"",VLOOKUP($A50,'Asset Data'!$A:$C,3,FALSE))</f>
        <v/>
      </c>
      <c r="C50" s="94" t="str">
        <f>IF(A50&lt;1,"",VLOOKUP(D50,Specifications!A:B,2,FALSE))</f>
        <v/>
      </c>
      <c r="D50" s="94" t="str">
        <f>IF(A50&lt;1,"",VLOOKUP(A50,'Asset Data'!A:W,23,FALSE))</f>
        <v/>
      </c>
      <c r="E50" s="94" t="str">
        <f>IF($A50&lt;1,"",VLOOKUP($D50,Specifications!$A:$AX,4,FALSE))</f>
        <v/>
      </c>
      <c r="F50" s="96"/>
      <c r="G50" s="94" t="str">
        <f>IF($A50&lt;1,"",VLOOKUP($D50,Specifications!$A:$AX,5,FALSE))</f>
        <v/>
      </c>
      <c r="H50" s="96"/>
      <c r="I50" s="94" t="str">
        <f>IF($A50&lt;1,"",VLOOKUP($D50,Specifications!$A:$AX,6,FALSE))</f>
        <v/>
      </c>
      <c r="J50" s="96"/>
      <c r="K50" s="94" t="str">
        <f>IF($A50&lt;1,"",VLOOKUP($D50,Specifications!$A:$AX,7,FALSE))</f>
        <v/>
      </c>
      <c r="L50" s="96"/>
      <c r="M50" s="94" t="str">
        <f>IF($A50&lt;1,"",VLOOKUP($D50,Specifications!$A:$AX,8,FALSE))</f>
        <v/>
      </c>
      <c r="N50" s="96"/>
      <c r="O50" s="94" t="str">
        <f>IF($A50&lt;1,"",VLOOKUP($D50,Specifications!$A:$AX,9,FALSE))</f>
        <v/>
      </c>
      <c r="P50" s="96"/>
      <c r="Q50" s="94" t="str">
        <f>IF($A50&lt;1,"",VLOOKUP($D50,Specifications!$A:$AX,10,FALSE))</f>
        <v/>
      </c>
      <c r="R50" s="96"/>
      <c r="S50" s="94" t="str">
        <f>IF($A50&lt;1,"",VLOOKUP($D50,Specifications!$A:$AX,11,FALSE))</f>
        <v/>
      </c>
      <c r="T50" s="96"/>
      <c r="U50" s="94" t="str">
        <f>IF($A50&lt;1,"",VLOOKUP($D50,Specifications!$A:$AX,12,FALSE))</f>
        <v/>
      </c>
      <c r="V50" s="96"/>
      <c r="W50" s="94" t="str">
        <f>IF($A50&lt;1,"",VLOOKUP($D50,Specifications!$A:$AX,13,FALSE))</f>
        <v/>
      </c>
      <c r="X50" s="96"/>
      <c r="Y50" s="94" t="str">
        <f>IF($A50&lt;1,"",VLOOKUP($D50,Specifications!$A:$AX,14,FALSE))</f>
        <v/>
      </c>
      <c r="Z50" s="96"/>
      <c r="AA50" s="94" t="str">
        <f>IF($A50&lt;1,"",VLOOKUP($D50,Specifications!$A:$AX,15,FALSE))</f>
        <v/>
      </c>
      <c r="AB50" s="96"/>
      <c r="AC50" s="94" t="str">
        <f>IF($A50&lt;1,"",VLOOKUP($D50,Specifications!$A:$AX,16,FALSE))</f>
        <v/>
      </c>
      <c r="AD50" s="96"/>
      <c r="AE50" s="94" t="str">
        <f>IF($A50&lt;1,"",VLOOKUP($D50,Specifications!$A:$AX,17,FALSE))</f>
        <v/>
      </c>
      <c r="AF50" s="96"/>
      <c r="AG50" s="94" t="str">
        <f>IF($A50&lt;1,"",VLOOKUP($D50,Specifications!$A:$AX,18,FALSE))</f>
        <v/>
      </c>
      <c r="AH50" s="96"/>
      <c r="AI50" s="94" t="str">
        <f>IF($A50&lt;1,"",VLOOKUP($D50,Specifications!$A:$AX,19,FALSE))</f>
        <v/>
      </c>
      <c r="AJ50" s="96"/>
      <c r="AK50" s="94" t="str">
        <f>IF($A50&lt;1,"",VLOOKUP($D50,Specifications!$A:$AX,20,FALSE))</f>
        <v/>
      </c>
      <c r="AL50" s="96"/>
      <c r="AM50" s="94" t="str">
        <f>IF($A50&lt;1,"",VLOOKUP($D50,Specifications!$A:$AX,21,FALSE))</f>
        <v/>
      </c>
      <c r="AN50" s="96"/>
      <c r="AO50" s="94" t="str">
        <f>IF($A50&lt;1,"",VLOOKUP($D50,Specifications!$A:$AX,22,FALSE))</f>
        <v/>
      </c>
      <c r="AP50" s="96"/>
      <c r="AQ50" s="94" t="str">
        <f>IF($A50&lt;1,"",VLOOKUP($D50,Specifications!$A:$AX,23,FALSE))</f>
        <v/>
      </c>
      <c r="AR50" s="96"/>
      <c r="AS50" s="94" t="str">
        <f>IF($A50&lt;1,"",VLOOKUP($D50,Specifications!$A:$AX,24,FALSE))</f>
        <v/>
      </c>
      <c r="AT50" s="96"/>
      <c r="AU50" s="94" t="str">
        <f>IF($A50&lt;1,"",VLOOKUP($D50,Specifications!$A:$AX,25,FALSE))</f>
        <v/>
      </c>
      <c r="AV50" s="96"/>
      <c r="AW50" s="94" t="str">
        <f>IF($A50&lt;1,"",VLOOKUP($D50,Specifications!$A:$AX,26,FALSE))</f>
        <v/>
      </c>
      <c r="AX50" s="96"/>
      <c r="AY50" s="94" t="str">
        <f>IF($A50&lt;1,"",VLOOKUP($D50,Specifications!$A:$AX,27,FALSE))</f>
        <v/>
      </c>
      <c r="AZ50" s="96"/>
      <c r="BA50" s="94" t="str">
        <f>IF($A50&lt;1,"",VLOOKUP($D50,Specifications!$A:$AX,28,FALSE))</f>
        <v/>
      </c>
      <c r="BB50" s="96"/>
      <c r="BC50" s="94" t="str">
        <f>IF($A50&lt;1,"",VLOOKUP($D50,Specifications!$A:$AX,29,FALSE))</f>
        <v/>
      </c>
      <c r="BD50" s="96"/>
      <c r="BE50" s="94" t="str">
        <f>IF($A50&lt;1,"",VLOOKUP($D50,Specifications!$A:$AX,30,FALSE))</f>
        <v/>
      </c>
      <c r="BF50" s="96"/>
      <c r="BG50" s="94" t="str">
        <f>IF($A50&lt;1,"",VLOOKUP($D50,Specifications!$A:$AX,31,FALSE))</f>
        <v/>
      </c>
      <c r="BH50" s="96"/>
      <c r="BI50" s="94" t="str">
        <f>IF($A50&lt;1,"",VLOOKUP($D50,Specifications!$A:$AX,32,FALSE))</f>
        <v/>
      </c>
      <c r="BJ50" s="96"/>
      <c r="BK50" s="94" t="str">
        <f>IF($A50&lt;1,"",VLOOKUP($D50,Specifications!$A:$AX,33,FALSE))</f>
        <v/>
      </c>
      <c r="BL50" s="96"/>
      <c r="BM50" s="94" t="str">
        <f>IF($A50&lt;1,"",VLOOKUP($D50,Specifications!$A:$AX,34,FALSE))</f>
        <v/>
      </c>
      <c r="BN50" s="96"/>
      <c r="BO50" s="94" t="str">
        <f>IF($A50&lt;1,"",VLOOKUP($D50,Specifications!$A:$AX,35,FALSE))</f>
        <v/>
      </c>
      <c r="BP50" s="96"/>
      <c r="BQ50" s="94" t="str">
        <f>IF($A50&lt;1,"",VLOOKUP($D50,Specifications!$A:$AX,36,FALSE))</f>
        <v/>
      </c>
      <c r="BR50" s="96"/>
      <c r="BS50" s="94" t="str">
        <f>IF($A50&lt;1,"",VLOOKUP($D50,Specifications!$A:$AX,37,FALSE))</f>
        <v/>
      </c>
      <c r="BT50" s="96"/>
      <c r="BU50" s="94" t="str">
        <f>IF($A50&lt;1,"",VLOOKUP($D50,Specifications!$A:$AX,38,FALSE))</f>
        <v/>
      </c>
      <c r="BV50" s="96"/>
      <c r="BW50" s="94" t="str">
        <f>IF($A50&lt;1,"",VLOOKUP($D50,Specifications!$A:$AX,39,FALSE))</f>
        <v/>
      </c>
      <c r="BX50" s="96"/>
      <c r="BY50" s="94" t="str">
        <f>IF($A50&lt;1,"",VLOOKUP($D50,Specifications!$A:$AX,40,FALSE))</f>
        <v/>
      </c>
      <c r="BZ50" s="96"/>
      <c r="CA50" s="94" t="str">
        <f>IF($A50&lt;1,"",VLOOKUP($D50,Specifications!$A:$AX,41,FALSE))</f>
        <v/>
      </c>
      <c r="CB50" s="96"/>
      <c r="CC50" s="94" t="str">
        <f>IF($A50&lt;1,"",VLOOKUP($D50,Specifications!$A:$AX,42,FALSE))</f>
        <v/>
      </c>
      <c r="CD50" s="96"/>
      <c r="CE50" s="94" t="str">
        <f>IF($A50&lt;1,"",VLOOKUP($D50,Specifications!$A:$AX,43,FALSE))</f>
        <v/>
      </c>
      <c r="CF50" s="96"/>
      <c r="CG50" s="94" t="str">
        <f>IF($A50&lt;1,"",VLOOKUP($D50,Specifications!$A:$AX,44,FALSE))</f>
        <v/>
      </c>
      <c r="CH50" s="96"/>
      <c r="CI50" s="94" t="str">
        <f>IF($A50&lt;1,"",VLOOKUP($D50,Specifications!$A:$AX,45,FALSE))</f>
        <v/>
      </c>
      <c r="CJ50" s="96"/>
      <c r="CK50" s="94" t="str">
        <f>IF($A50&lt;1,"",VLOOKUP($D50,Specifications!$A:$AX,46,FALSE))</f>
        <v/>
      </c>
      <c r="CL50" s="96"/>
      <c r="CM50" s="94" t="str">
        <f>IF($A50&lt;1,"",VLOOKUP($D50,Specifications!$A:$AX,47,FALSE))</f>
        <v/>
      </c>
      <c r="CN50" s="96"/>
      <c r="CO50" s="94" t="str">
        <f>IF($A50&lt;1,"",VLOOKUP($D50,Specifications!$A:$AX,48,FALSE))</f>
        <v/>
      </c>
      <c r="CP50" s="96"/>
      <c r="CQ50" s="94" t="str">
        <f>IF($A50&lt;1,"",VLOOKUP($D50,Specifications!$A:$AX,49,FALSE))</f>
        <v/>
      </c>
      <c r="CR50" s="96"/>
      <c r="CS50" s="94" t="str">
        <f>IF($A50&lt;1,"",VLOOKUP($D50,Specifications!$A:$AX,50,FALSE))</f>
        <v/>
      </c>
      <c r="CT50" s="96"/>
    </row>
    <row r="51" spans="1:98">
      <c r="A51" s="94">
        <f>IF(ISBLANK('Asset Data'!C52),0,'Asset Data'!A52)</f>
        <v>0</v>
      </c>
      <c r="B51" s="94" t="str">
        <f>IF($A51&lt;1,"",VLOOKUP($A51,'Asset Data'!$A:$C,3,FALSE))</f>
        <v/>
      </c>
      <c r="C51" s="94" t="str">
        <f>IF(A51&lt;1,"",VLOOKUP(D51,Specifications!A:B,2,FALSE))</f>
        <v/>
      </c>
      <c r="D51" s="94" t="str">
        <f>IF(A51&lt;1,"",VLOOKUP(A51,'Asset Data'!A:W,23,FALSE))</f>
        <v/>
      </c>
      <c r="E51" s="94" t="str">
        <f>IF($A51&lt;1,"",VLOOKUP($D51,Specifications!$A:$AX,4,FALSE))</f>
        <v/>
      </c>
      <c r="F51" s="96"/>
      <c r="G51" s="94" t="str">
        <f>IF($A51&lt;1,"",VLOOKUP($D51,Specifications!$A:$AX,5,FALSE))</f>
        <v/>
      </c>
      <c r="H51" s="96"/>
      <c r="I51" s="94" t="str">
        <f>IF($A51&lt;1,"",VLOOKUP($D51,Specifications!$A:$AX,6,FALSE))</f>
        <v/>
      </c>
      <c r="J51" s="96"/>
      <c r="K51" s="94" t="str">
        <f>IF($A51&lt;1,"",VLOOKUP($D51,Specifications!$A:$AX,7,FALSE))</f>
        <v/>
      </c>
      <c r="L51" s="96"/>
      <c r="M51" s="94" t="str">
        <f>IF($A51&lt;1,"",VLOOKUP($D51,Specifications!$A:$AX,8,FALSE))</f>
        <v/>
      </c>
      <c r="N51" s="96"/>
      <c r="O51" s="94" t="str">
        <f>IF($A51&lt;1,"",VLOOKUP($D51,Specifications!$A:$AX,9,FALSE))</f>
        <v/>
      </c>
      <c r="P51" s="96"/>
      <c r="Q51" s="94" t="str">
        <f>IF($A51&lt;1,"",VLOOKUP($D51,Specifications!$A:$AX,10,FALSE))</f>
        <v/>
      </c>
      <c r="R51" s="96"/>
      <c r="S51" s="94" t="str">
        <f>IF($A51&lt;1,"",VLOOKUP($D51,Specifications!$A:$AX,11,FALSE))</f>
        <v/>
      </c>
      <c r="T51" s="96"/>
      <c r="U51" s="94" t="str">
        <f>IF($A51&lt;1,"",VLOOKUP($D51,Specifications!$A:$AX,12,FALSE))</f>
        <v/>
      </c>
      <c r="V51" s="96"/>
      <c r="W51" s="94" t="str">
        <f>IF($A51&lt;1,"",VLOOKUP($D51,Specifications!$A:$AX,13,FALSE))</f>
        <v/>
      </c>
      <c r="X51" s="96"/>
      <c r="Y51" s="94" t="str">
        <f>IF($A51&lt;1,"",VLOOKUP($D51,Specifications!$A:$AX,14,FALSE))</f>
        <v/>
      </c>
      <c r="Z51" s="96"/>
      <c r="AA51" s="94" t="str">
        <f>IF($A51&lt;1,"",VLOOKUP($D51,Specifications!$A:$AX,15,FALSE))</f>
        <v/>
      </c>
      <c r="AB51" s="96"/>
      <c r="AC51" s="94" t="str">
        <f>IF($A51&lt;1,"",VLOOKUP($D51,Specifications!$A:$AX,16,FALSE))</f>
        <v/>
      </c>
      <c r="AD51" s="96"/>
      <c r="AE51" s="94" t="str">
        <f>IF($A51&lt;1,"",VLOOKUP($D51,Specifications!$A:$AX,17,FALSE))</f>
        <v/>
      </c>
      <c r="AF51" s="96"/>
      <c r="AG51" s="94" t="str">
        <f>IF($A51&lt;1,"",VLOOKUP($D51,Specifications!$A:$AX,18,FALSE))</f>
        <v/>
      </c>
      <c r="AH51" s="96"/>
      <c r="AI51" s="94" t="str">
        <f>IF($A51&lt;1,"",VLOOKUP($D51,Specifications!$A:$AX,19,FALSE))</f>
        <v/>
      </c>
      <c r="AJ51" s="96"/>
      <c r="AK51" s="94" t="str">
        <f>IF($A51&lt;1,"",VLOOKUP($D51,Specifications!$A:$AX,20,FALSE))</f>
        <v/>
      </c>
      <c r="AL51" s="96"/>
      <c r="AM51" s="94" t="str">
        <f>IF($A51&lt;1,"",VLOOKUP($D51,Specifications!$A:$AX,21,FALSE))</f>
        <v/>
      </c>
      <c r="AN51" s="96"/>
      <c r="AO51" s="94" t="str">
        <f>IF($A51&lt;1,"",VLOOKUP($D51,Specifications!$A:$AX,22,FALSE))</f>
        <v/>
      </c>
      <c r="AP51" s="96"/>
      <c r="AQ51" s="94" t="str">
        <f>IF($A51&lt;1,"",VLOOKUP($D51,Specifications!$A:$AX,23,FALSE))</f>
        <v/>
      </c>
      <c r="AR51" s="96"/>
      <c r="AS51" s="94" t="str">
        <f>IF($A51&lt;1,"",VLOOKUP($D51,Specifications!$A:$AX,24,FALSE))</f>
        <v/>
      </c>
      <c r="AT51" s="96"/>
      <c r="AU51" s="94" t="str">
        <f>IF($A51&lt;1,"",VLOOKUP($D51,Specifications!$A:$AX,25,FALSE))</f>
        <v/>
      </c>
      <c r="AV51" s="96"/>
      <c r="AW51" s="94" t="str">
        <f>IF($A51&lt;1,"",VLOOKUP($D51,Specifications!$A:$AX,26,FALSE))</f>
        <v/>
      </c>
      <c r="AX51" s="96"/>
      <c r="AY51" s="94" t="str">
        <f>IF($A51&lt;1,"",VLOOKUP($D51,Specifications!$A:$AX,27,FALSE))</f>
        <v/>
      </c>
      <c r="AZ51" s="96"/>
      <c r="BA51" s="94" t="str">
        <f>IF($A51&lt;1,"",VLOOKUP($D51,Specifications!$A:$AX,28,FALSE))</f>
        <v/>
      </c>
      <c r="BB51" s="96"/>
      <c r="BC51" s="94" t="str">
        <f>IF($A51&lt;1,"",VLOOKUP($D51,Specifications!$A:$AX,29,FALSE))</f>
        <v/>
      </c>
      <c r="BD51" s="96"/>
      <c r="BE51" s="94" t="str">
        <f>IF($A51&lt;1,"",VLOOKUP($D51,Specifications!$A:$AX,30,FALSE))</f>
        <v/>
      </c>
      <c r="BF51" s="96"/>
      <c r="BG51" s="94" t="str">
        <f>IF($A51&lt;1,"",VLOOKUP($D51,Specifications!$A:$AX,31,FALSE))</f>
        <v/>
      </c>
      <c r="BH51" s="96"/>
      <c r="BI51" s="94" t="str">
        <f>IF($A51&lt;1,"",VLOOKUP($D51,Specifications!$A:$AX,32,FALSE))</f>
        <v/>
      </c>
      <c r="BJ51" s="96"/>
      <c r="BK51" s="94" t="str">
        <f>IF($A51&lt;1,"",VLOOKUP($D51,Specifications!$A:$AX,33,FALSE))</f>
        <v/>
      </c>
      <c r="BL51" s="96"/>
      <c r="BM51" s="94" t="str">
        <f>IF($A51&lt;1,"",VLOOKUP($D51,Specifications!$A:$AX,34,FALSE))</f>
        <v/>
      </c>
      <c r="BN51" s="96"/>
      <c r="BO51" s="94" t="str">
        <f>IF($A51&lt;1,"",VLOOKUP($D51,Specifications!$A:$AX,35,FALSE))</f>
        <v/>
      </c>
      <c r="BP51" s="96"/>
      <c r="BQ51" s="94" t="str">
        <f>IF($A51&lt;1,"",VLOOKUP($D51,Specifications!$A:$AX,36,FALSE))</f>
        <v/>
      </c>
      <c r="BR51" s="96"/>
      <c r="BS51" s="94" t="str">
        <f>IF($A51&lt;1,"",VLOOKUP($D51,Specifications!$A:$AX,37,FALSE))</f>
        <v/>
      </c>
      <c r="BT51" s="96"/>
      <c r="BU51" s="94" t="str">
        <f>IF($A51&lt;1,"",VLOOKUP($D51,Specifications!$A:$AX,38,FALSE))</f>
        <v/>
      </c>
      <c r="BV51" s="96"/>
      <c r="BW51" s="94" t="str">
        <f>IF($A51&lt;1,"",VLOOKUP($D51,Specifications!$A:$AX,39,FALSE))</f>
        <v/>
      </c>
      <c r="BX51" s="96"/>
      <c r="BY51" s="94" t="str">
        <f>IF($A51&lt;1,"",VLOOKUP($D51,Specifications!$A:$AX,40,FALSE))</f>
        <v/>
      </c>
      <c r="BZ51" s="96"/>
      <c r="CA51" s="94" t="str">
        <f>IF($A51&lt;1,"",VLOOKUP($D51,Specifications!$A:$AX,41,FALSE))</f>
        <v/>
      </c>
      <c r="CB51" s="96"/>
      <c r="CC51" s="94" t="str">
        <f>IF($A51&lt;1,"",VLOOKUP($D51,Specifications!$A:$AX,42,FALSE))</f>
        <v/>
      </c>
      <c r="CD51" s="96"/>
      <c r="CE51" s="94" t="str">
        <f>IF($A51&lt;1,"",VLOOKUP($D51,Specifications!$A:$AX,43,FALSE))</f>
        <v/>
      </c>
      <c r="CF51" s="96"/>
      <c r="CG51" s="94" t="str">
        <f>IF($A51&lt;1,"",VLOOKUP($D51,Specifications!$A:$AX,44,FALSE))</f>
        <v/>
      </c>
      <c r="CH51" s="96"/>
      <c r="CI51" s="94" t="str">
        <f>IF($A51&lt;1,"",VLOOKUP($D51,Specifications!$A:$AX,45,FALSE))</f>
        <v/>
      </c>
      <c r="CJ51" s="96"/>
      <c r="CK51" s="94" t="str">
        <f>IF($A51&lt;1,"",VLOOKUP($D51,Specifications!$A:$AX,46,FALSE))</f>
        <v/>
      </c>
      <c r="CL51" s="96"/>
      <c r="CM51" s="94" t="str">
        <f>IF($A51&lt;1,"",VLOOKUP($D51,Specifications!$A:$AX,47,FALSE))</f>
        <v/>
      </c>
      <c r="CN51" s="96"/>
      <c r="CO51" s="94" t="str">
        <f>IF($A51&lt;1,"",VLOOKUP($D51,Specifications!$A:$AX,48,FALSE))</f>
        <v/>
      </c>
      <c r="CP51" s="96"/>
      <c r="CQ51" s="94" t="str">
        <f>IF($A51&lt;1,"",VLOOKUP($D51,Specifications!$A:$AX,49,FALSE))</f>
        <v/>
      </c>
      <c r="CR51" s="96"/>
      <c r="CS51" s="94" t="str">
        <f>IF($A51&lt;1,"",VLOOKUP($D51,Specifications!$A:$AX,50,FALSE))</f>
        <v/>
      </c>
      <c r="CT51" s="96"/>
    </row>
    <row r="52" spans="1:98">
      <c r="A52" s="94">
        <f>IF(ISBLANK('Asset Data'!C53),0,'Asset Data'!A53)</f>
        <v>0</v>
      </c>
      <c r="B52" s="94" t="str">
        <f>IF($A52&lt;1,"",VLOOKUP($A52,'Asset Data'!$A:$C,3,FALSE))</f>
        <v/>
      </c>
      <c r="C52" s="94" t="str">
        <f>IF(A52&lt;1,"",VLOOKUP(D52,Specifications!A:B,2,FALSE))</f>
        <v/>
      </c>
      <c r="D52" s="94" t="str">
        <f>IF(A52&lt;1,"",VLOOKUP(A52,'Asset Data'!A:W,23,FALSE))</f>
        <v/>
      </c>
      <c r="E52" s="94" t="str">
        <f>IF($A52&lt;1,"",VLOOKUP($D52,Specifications!$A:$AX,4,FALSE))</f>
        <v/>
      </c>
      <c r="F52" s="96"/>
      <c r="G52" s="94" t="str">
        <f>IF($A52&lt;1,"",VLOOKUP($D52,Specifications!$A:$AX,5,FALSE))</f>
        <v/>
      </c>
      <c r="H52" s="96"/>
      <c r="I52" s="94" t="str">
        <f>IF($A52&lt;1,"",VLOOKUP($D52,Specifications!$A:$AX,6,FALSE))</f>
        <v/>
      </c>
      <c r="J52" s="96"/>
      <c r="K52" s="94" t="str">
        <f>IF($A52&lt;1,"",VLOOKUP($D52,Specifications!$A:$AX,7,FALSE))</f>
        <v/>
      </c>
      <c r="L52" s="96"/>
      <c r="M52" s="94" t="str">
        <f>IF($A52&lt;1,"",VLOOKUP($D52,Specifications!$A:$AX,8,FALSE))</f>
        <v/>
      </c>
      <c r="N52" s="96"/>
      <c r="O52" s="94" t="str">
        <f>IF($A52&lt;1,"",VLOOKUP($D52,Specifications!$A:$AX,9,FALSE))</f>
        <v/>
      </c>
      <c r="P52" s="96"/>
      <c r="Q52" s="94" t="str">
        <f>IF($A52&lt;1,"",VLOOKUP($D52,Specifications!$A:$AX,10,FALSE))</f>
        <v/>
      </c>
      <c r="R52" s="96"/>
      <c r="S52" s="94" t="str">
        <f>IF($A52&lt;1,"",VLOOKUP($D52,Specifications!$A:$AX,11,FALSE))</f>
        <v/>
      </c>
      <c r="T52" s="96"/>
      <c r="U52" s="94" t="str">
        <f>IF($A52&lt;1,"",VLOOKUP($D52,Specifications!$A:$AX,12,FALSE))</f>
        <v/>
      </c>
      <c r="V52" s="96"/>
      <c r="W52" s="94" t="str">
        <f>IF($A52&lt;1,"",VLOOKUP($D52,Specifications!$A:$AX,13,FALSE))</f>
        <v/>
      </c>
      <c r="X52" s="96"/>
      <c r="Y52" s="94" t="str">
        <f>IF($A52&lt;1,"",VLOOKUP($D52,Specifications!$A:$AX,14,FALSE))</f>
        <v/>
      </c>
      <c r="Z52" s="96"/>
      <c r="AA52" s="94" t="str">
        <f>IF($A52&lt;1,"",VLOOKUP($D52,Specifications!$A:$AX,15,FALSE))</f>
        <v/>
      </c>
      <c r="AB52" s="96"/>
      <c r="AC52" s="94" t="str">
        <f>IF($A52&lt;1,"",VLOOKUP($D52,Specifications!$A:$AX,16,FALSE))</f>
        <v/>
      </c>
      <c r="AD52" s="96"/>
      <c r="AE52" s="94" t="str">
        <f>IF($A52&lt;1,"",VLOOKUP($D52,Specifications!$A:$AX,17,FALSE))</f>
        <v/>
      </c>
      <c r="AF52" s="96"/>
      <c r="AG52" s="94" t="str">
        <f>IF($A52&lt;1,"",VLOOKUP($D52,Specifications!$A:$AX,18,FALSE))</f>
        <v/>
      </c>
      <c r="AH52" s="96"/>
      <c r="AI52" s="94" t="str">
        <f>IF($A52&lt;1,"",VLOOKUP($D52,Specifications!$A:$AX,19,FALSE))</f>
        <v/>
      </c>
      <c r="AJ52" s="96"/>
      <c r="AK52" s="94" t="str">
        <f>IF($A52&lt;1,"",VLOOKUP($D52,Specifications!$A:$AX,20,FALSE))</f>
        <v/>
      </c>
      <c r="AL52" s="96"/>
      <c r="AM52" s="94" t="str">
        <f>IF($A52&lt;1,"",VLOOKUP($D52,Specifications!$A:$AX,21,FALSE))</f>
        <v/>
      </c>
      <c r="AN52" s="96"/>
      <c r="AO52" s="94" t="str">
        <f>IF($A52&lt;1,"",VLOOKUP($D52,Specifications!$A:$AX,22,FALSE))</f>
        <v/>
      </c>
      <c r="AP52" s="96"/>
      <c r="AQ52" s="94" t="str">
        <f>IF($A52&lt;1,"",VLOOKUP($D52,Specifications!$A:$AX,23,FALSE))</f>
        <v/>
      </c>
      <c r="AR52" s="96"/>
      <c r="AS52" s="94" t="str">
        <f>IF($A52&lt;1,"",VLOOKUP($D52,Specifications!$A:$AX,24,FALSE))</f>
        <v/>
      </c>
      <c r="AT52" s="96"/>
      <c r="AU52" s="94" t="str">
        <f>IF($A52&lt;1,"",VLOOKUP($D52,Specifications!$A:$AX,25,FALSE))</f>
        <v/>
      </c>
      <c r="AV52" s="96"/>
      <c r="AW52" s="94" t="str">
        <f>IF($A52&lt;1,"",VLOOKUP($D52,Specifications!$A:$AX,26,FALSE))</f>
        <v/>
      </c>
      <c r="AX52" s="96"/>
      <c r="AY52" s="94" t="str">
        <f>IF($A52&lt;1,"",VLOOKUP($D52,Specifications!$A:$AX,27,FALSE))</f>
        <v/>
      </c>
      <c r="AZ52" s="96"/>
      <c r="BA52" s="94" t="str">
        <f>IF($A52&lt;1,"",VLOOKUP($D52,Specifications!$A:$AX,28,FALSE))</f>
        <v/>
      </c>
      <c r="BB52" s="96"/>
      <c r="BC52" s="94" t="str">
        <f>IF($A52&lt;1,"",VLOOKUP($D52,Specifications!$A:$AX,29,FALSE))</f>
        <v/>
      </c>
      <c r="BD52" s="96"/>
      <c r="BE52" s="94" t="str">
        <f>IF($A52&lt;1,"",VLOOKUP($D52,Specifications!$A:$AX,30,FALSE))</f>
        <v/>
      </c>
      <c r="BF52" s="96"/>
      <c r="BG52" s="94" t="str">
        <f>IF($A52&lt;1,"",VLOOKUP($D52,Specifications!$A:$AX,31,FALSE))</f>
        <v/>
      </c>
      <c r="BH52" s="96"/>
      <c r="BI52" s="94" t="str">
        <f>IF($A52&lt;1,"",VLOOKUP($D52,Specifications!$A:$AX,32,FALSE))</f>
        <v/>
      </c>
      <c r="BJ52" s="96"/>
      <c r="BK52" s="94" t="str">
        <f>IF($A52&lt;1,"",VLOOKUP($D52,Specifications!$A:$AX,33,FALSE))</f>
        <v/>
      </c>
      <c r="BL52" s="96"/>
      <c r="BM52" s="94" t="str">
        <f>IF($A52&lt;1,"",VLOOKUP($D52,Specifications!$A:$AX,34,FALSE))</f>
        <v/>
      </c>
      <c r="BN52" s="96"/>
      <c r="BO52" s="94" t="str">
        <f>IF($A52&lt;1,"",VLOOKUP($D52,Specifications!$A:$AX,35,FALSE))</f>
        <v/>
      </c>
      <c r="BP52" s="96"/>
      <c r="BQ52" s="94" t="str">
        <f>IF($A52&lt;1,"",VLOOKUP($D52,Specifications!$A:$AX,36,FALSE))</f>
        <v/>
      </c>
      <c r="BR52" s="96"/>
      <c r="BS52" s="94" t="str">
        <f>IF($A52&lt;1,"",VLOOKUP($D52,Specifications!$A:$AX,37,FALSE))</f>
        <v/>
      </c>
      <c r="BT52" s="96"/>
      <c r="BU52" s="94" t="str">
        <f>IF($A52&lt;1,"",VLOOKUP($D52,Specifications!$A:$AX,38,FALSE))</f>
        <v/>
      </c>
      <c r="BV52" s="96"/>
      <c r="BW52" s="94" t="str">
        <f>IF($A52&lt;1,"",VLOOKUP($D52,Specifications!$A:$AX,39,FALSE))</f>
        <v/>
      </c>
      <c r="BX52" s="96"/>
      <c r="BY52" s="94" t="str">
        <f>IF($A52&lt;1,"",VLOOKUP($D52,Specifications!$A:$AX,40,FALSE))</f>
        <v/>
      </c>
      <c r="BZ52" s="96"/>
      <c r="CA52" s="94" t="str">
        <f>IF($A52&lt;1,"",VLOOKUP($D52,Specifications!$A:$AX,41,FALSE))</f>
        <v/>
      </c>
      <c r="CB52" s="96"/>
      <c r="CC52" s="94" t="str">
        <f>IF($A52&lt;1,"",VLOOKUP($D52,Specifications!$A:$AX,42,FALSE))</f>
        <v/>
      </c>
      <c r="CD52" s="96"/>
      <c r="CE52" s="94" t="str">
        <f>IF($A52&lt;1,"",VLOOKUP($D52,Specifications!$A:$AX,43,FALSE))</f>
        <v/>
      </c>
      <c r="CF52" s="96"/>
      <c r="CG52" s="94" t="str">
        <f>IF($A52&lt;1,"",VLOOKUP($D52,Specifications!$A:$AX,44,FALSE))</f>
        <v/>
      </c>
      <c r="CH52" s="96"/>
      <c r="CI52" s="94" t="str">
        <f>IF($A52&lt;1,"",VLOOKUP($D52,Specifications!$A:$AX,45,FALSE))</f>
        <v/>
      </c>
      <c r="CJ52" s="96"/>
      <c r="CK52" s="94" t="str">
        <f>IF($A52&lt;1,"",VLOOKUP($D52,Specifications!$A:$AX,46,FALSE))</f>
        <v/>
      </c>
      <c r="CL52" s="96"/>
      <c r="CM52" s="94" t="str">
        <f>IF($A52&lt;1,"",VLOOKUP($D52,Specifications!$A:$AX,47,FALSE))</f>
        <v/>
      </c>
      <c r="CN52" s="96"/>
      <c r="CO52" s="94" t="str">
        <f>IF($A52&lt;1,"",VLOOKUP($D52,Specifications!$A:$AX,48,FALSE))</f>
        <v/>
      </c>
      <c r="CP52" s="96"/>
      <c r="CQ52" s="94" t="str">
        <f>IF($A52&lt;1,"",VLOOKUP($D52,Specifications!$A:$AX,49,FALSE))</f>
        <v/>
      </c>
      <c r="CR52" s="96"/>
      <c r="CS52" s="94" t="str">
        <f>IF($A52&lt;1,"",VLOOKUP($D52,Specifications!$A:$AX,50,FALSE))</f>
        <v/>
      </c>
      <c r="CT52" s="96"/>
    </row>
    <row r="53" spans="1:98">
      <c r="A53" s="94">
        <f>IF(ISBLANK('Asset Data'!C54),0,'Asset Data'!A54)</f>
        <v>0</v>
      </c>
      <c r="B53" s="94" t="str">
        <f>IF($A53&lt;1,"",VLOOKUP($A53,'Asset Data'!$A:$C,3,FALSE))</f>
        <v/>
      </c>
      <c r="C53" s="94" t="str">
        <f>IF(A53&lt;1,"",VLOOKUP(D53,Specifications!A:B,2,FALSE))</f>
        <v/>
      </c>
      <c r="D53" s="94" t="str">
        <f>IF(A53&lt;1,"",VLOOKUP(A53,'Asset Data'!A:W,23,FALSE))</f>
        <v/>
      </c>
      <c r="E53" s="94" t="str">
        <f>IF($A53&lt;1,"",VLOOKUP($D53,Specifications!$A:$AX,4,FALSE))</f>
        <v/>
      </c>
      <c r="F53" s="96"/>
      <c r="G53" s="94" t="str">
        <f>IF($A53&lt;1,"",VLOOKUP($D53,Specifications!$A:$AX,5,FALSE))</f>
        <v/>
      </c>
      <c r="H53" s="96"/>
      <c r="I53" s="94" t="str">
        <f>IF($A53&lt;1,"",VLOOKUP($D53,Specifications!$A:$AX,6,FALSE))</f>
        <v/>
      </c>
      <c r="J53" s="96"/>
      <c r="K53" s="94" t="str">
        <f>IF($A53&lt;1,"",VLOOKUP($D53,Specifications!$A:$AX,7,FALSE))</f>
        <v/>
      </c>
      <c r="L53" s="96"/>
      <c r="M53" s="94" t="str">
        <f>IF($A53&lt;1,"",VLOOKUP($D53,Specifications!$A:$AX,8,FALSE))</f>
        <v/>
      </c>
      <c r="N53" s="96"/>
      <c r="O53" s="94" t="str">
        <f>IF($A53&lt;1,"",VLOOKUP($D53,Specifications!$A:$AX,9,FALSE))</f>
        <v/>
      </c>
      <c r="P53" s="96"/>
      <c r="Q53" s="94" t="str">
        <f>IF($A53&lt;1,"",VLOOKUP($D53,Specifications!$A:$AX,10,FALSE))</f>
        <v/>
      </c>
      <c r="R53" s="96"/>
      <c r="S53" s="94" t="str">
        <f>IF($A53&lt;1,"",VLOOKUP($D53,Specifications!$A:$AX,11,FALSE))</f>
        <v/>
      </c>
      <c r="T53" s="96"/>
      <c r="U53" s="94" t="str">
        <f>IF($A53&lt;1,"",VLOOKUP($D53,Specifications!$A:$AX,12,FALSE))</f>
        <v/>
      </c>
      <c r="V53" s="96"/>
      <c r="W53" s="94" t="str">
        <f>IF($A53&lt;1,"",VLOOKUP($D53,Specifications!$A:$AX,13,FALSE))</f>
        <v/>
      </c>
      <c r="X53" s="96"/>
      <c r="Y53" s="94" t="str">
        <f>IF($A53&lt;1,"",VLOOKUP($D53,Specifications!$A:$AX,14,FALSE))</f>
        <v/>
      </c>
      <c r="Z53" s="96"/>
      <c r="AA53" s="94" t="str">
        <f>IF($A53&lt;1,"",VLOOKUP($D53,Specifications!$A:$AX,15,FALSE))</f>
        <v/>
      </c>
      <c r="AB53" s="96"/>
      <c r="AC53" s="94" t="str">
        <f>IF($A53&lt;1,"",VLOOKUP($D53,Specifications!$A:$AX,16,FALSE))</f>
        <v/>
      </c>
      <c r="AD53" s="96"/>
      <c r="AE53" s="94" t="str">
        <f>IF($A53&lt;1,"",VLOOKUP($D53,Specifications!$A:$AX,17,FALSE))</f>
        <v/>
      </c>
      <c r="AF53" s="96"/>
      <c r="AG53" s="94" t="str">
        <f>IF($A53&lt;1,"",VLOOKUP($D53,Specifications!$A:$AX,18,FALSE))</f>
        <v/>
      </c>
      <c r="AH53" s="96"/>
      <c r="AI53" s="94" t="str">
        <f>IF($A53&lt;1,"",VLOOKUP($D53,Specifications!$A:$AX,19,FALSE))</f>
        <v/>
      </c>
      <c r="AJ53" s="96"/>
      <c r="AK53" s="94" t="str">
        <f>IF($A53&lt;1,"",VLOOKUP($D53,Specifications!$A:$AX,20,FALSE))</f>
        <v/>
      </c>
      <c r="AL53" s="96"/>
      <c r="AM53" s="94" t="str">
        <f>IF($A53&lt;1,"",VLOOKUP($D53,Specifications!$A:$AX,21,FALSE))</f>
        <v/>
      </c>
      <c r="AN53" s="96"/>
      <c r="AO53" s="94" t="str">
        <f>IF($A53&lt;1,"",VLOOKUP($D53,Specifications!$A:$AX,22,FALSE))</f>
        <v/>
      </c>
      <c r="AP53" s="96"/>
      <c r="AQ53" s="94" t="str">
        <f>IF($A53&lt;1,"",VLOOKUP($D53,Specifications!$A:$AX,23,FALSE))</f>
        <v/>
      </c>
      <c r="AR53" s="96"/>
      <c r="AS53" s="94" t="str">
        <f>IF($A53&lt;1,"",VLOOKUP($D53,Specifications!$A:$AX,24,FALSE))</f>
        <v/>
      </c>
      <c r="AT53" s="96"/>
      <c r="AU53" s="94" t="str">
        <f>IF($A53&lt;1,"",VLOOKUP($D53,Specifications!$A:$AX,25,FALSE))</f>
        <v/>
      </c>
      <c r="AV53" s="96"/>
      <c r="AW53" s="94" t="str">
        <f>IF($A53&lt;1,"",VLOOKUP($D53,Specifications!$A:$AX,26,FALSE))</f>
        <v/>
      </c>
      <c r="AX53" s="96"/>
      <c r="AY53" s="94" t="str">
        <f>IF($A53&lt;1,"",VLOOKUP($D53,Specifications!$A:$AX,27,FALSE))</f>
        <v/>
      </c>
      <c r="AZ53" s="96"/>
      <c r="BA53" s="94" t="str">
        <f>IF($A53&lt;1,"",VLOOKUP($D53,Specifications!$A:$AX,28,FALSE))</f>
        <v/>
      </c>
      <c r="BB53" s="96"/>
      <c r="BC53" s="94" t="str">
        <f>IF($A53&lt;1,"",VLOOKUP($D53,Specifications!$A:$AX,29,FALSE))</f>
        <v/>
      </c>
      <c r="BD53" s="96"/>
      <c r="BE53" s="94" t="str">
        <f>IF($A53&lt;1,"",VLOOKUP($D53,Specifications!$A:$AX,30,FALSE))</f>
        <v/>
      </c>
      <c r="BF53" s="96"/>
      <c r="BG53" s="94" t="str">
        <f>IF($A53&lt;1,"",VLOOKUP($D53,Specifications!$A:$AX,31,FALSE))</f>
        <v/>
      </c>
      <c r="BH53" s="96"/>
      <c r="BI53" s="94" t="str">
        <f>IF($A53&lt;1,"",VLOOKUP($D53,Specifications!$A:$AX,32,FALSE))</f>
        <v/>
      </c>
      <c r="BJ53" s="96"/>
      <c r="BK53" s="94" t="str">
        <f>IF($A53&lt;1,"",VLOOKUP($D53,Specifications!$A:$AX,33,FALSE))</f>
        <v/>
      </c>
      <c r="BL53" s="96"/>
      <c r="BM53" s="94" t="str">
        <f>IF($A53&lt;1,"",VLOOKUP($D53,Specifications!$A:$AX,34,FALSE))</f>
        <v/>
      </c>
      <c r="BN53" s="96"/>
      <c r="BO53" s="94" t="str">
        <f>IF($A53&lt;1,"",VLOOKUP($D53,Specifications!$A:$AX,35,FALSE))</f>
        <v/>
      </c>
      <c r="BP53" s="96"/>
      <c r="BQ53" s="94" t="str">
        <f>IF($A53&lt;1,"",VLOOKUP($D53,Specifications!$A:$AX,36,FALSE))</f>
        <v/>
      </c>
      <c r="BR53" s="96"/>
      <c r="BS53" s="94" t="str">
        <f>IF($A53&lt;1,"",VLOOKUP($D53,Specifications!$A:$AX,37,FALSE))</f>
        <v/>
      </c>
      <c r="BT53" s="96"/>
      <c r="BU53" s="94" t="str">
        <f>IF($A53&lt;1,"",VLOOKUP($D53,Specifications!$A:$AX,38,FALSE))</f>
        <v/>
      </c>
      <c r="BV53" s="96"/>
      <c r="BW53" s="94" t="str">
        <f>IF($A53&lt;1,"",VLOOKUP($D53,Specifications!$A:$AX,39,FALSE))</f>
        <v/>
      </c>
      <c r="BX53" s="96"/>
      <c r="BY53" s="94" t="str">
        <f>IF($A53&lt;1,"",VLOOKUP($D53,Specifications!$A:$AX,40,FALSE))</f>
        <v/>
      </c>
      <c r="BZ53" s="96"/>
      <c r="CA53" s="94" t="str">
        <f>IF($A53&lt;1,"",VLOOKUP($D53,Specifications!$A:$AX,41,FALSE))</f>
        <v/>
      </c>
      <c r="CB53" s="96"/>
      <c r="CC53" s="94" t="str">
        <f>IF($A53&lt;1,"",VLOOKUP($D53,Specifications!$A:$AX,42,FALSE))</f>
        <v/>
      </c>
      <c r="CD53" s="96"/>
      <c r="CE53" s="94" t="str">
        <f>IF($A53&lt;1,"",VLOOKUP($D53,Specifications!$A:$AX,43,FALSE))</f>
        <v/>
      </c>
      <c r="CF53" s="96"/>
      <c r="CG53" s="94" t="str">
        <f>IF($A53&lt;1,"",VLOOKUP($D53,Specifications!$A:$AX,44,FALSE))</f>
        <v/>
      </c>
      <c r="CH53" s="96"/>
      <c r="CI53" s="94" t="str">
        <f>IF($A53&lt;1,"",VLOOKUP($D53,Specifications!$A:$AX,45,FALSE))</f>
        <v/>
      </c>
      <c r="CJ53" s="96"/>
      <c r="CK53" s="94" t="str">
        <f>IF($A53&lt;1,"",VLOOKUP($D53,Specifications!$A:$AX,46,FALSE))</f>
        <v/>
      </c>
      <c r="CL53" s="96"/>
      <c r="CM53" s="94" t="str">
        <f>IF($A53&lt;1,"",VLOOKUP($D53,Specifications!$A:$AX,47,FALSE))</f>
        <v/>
      </c>
      <c r="CN53" s="96"/>
      <c r="CO53" s="94" t="str">
        <f>IF($A53&lt;1,"",VLOOKUP($D53,Specifications!$A:$AX,48,FALSE))</f>
        <v/>
      </c>
      <c r="CP53" s="96"/>
      <c r="CQ53" s="94" t="str">
        <f>IF($A53&lt;1,"",VLOOKUP($D53,Specifications!$A:$AX,49,FALSE))</f>
        <v/>
      </c>
      <c r="CR53" s="96"/>
      <c r="CS53" s="94" t="str">
        <f>IF($A53&lt;1,"",VLOOKUP($D53,Specifications!$A:$AX,50,FALSE))</f>
        <v/>
      </c>
      <c r="CT53" s="96"/>
    </row>
    <row r="54" spans="1:98">
      <c r="A54" s="94">
        <f>IF(ISBLANK('Asset Data'!C55),0,'Asset Data'!A55)</f>
        <v>0</v>
      </c>
      <c r="B54" s="94" t="str">
        <f>IF($A54&lt;1,"",VLOOKUP($A54,'Asset Data'!$A:$C,3,FALSE))</f>
        <v/>
      </c>
      <c r="C54" s="94" t="str">
        <f>IF(A54&lt;1,"",VLOOKUP(D54,Specifications!A:B,2,FALSE))</f>
        <v/>
      </c>
      <c r="D54" s="94" t="str">
        <f>IF(A54&lt;1,"",VLOOKUP(A54,'Asset Data'!A:W,23,FALSE))</f>
        <v/>
      </c>
      <c r="E54" s="94" t="str">
        <f>IF($A54&lt;1,"",VLOOKUP($D54,Specifications!$A:$AX,4,FALSE))</f>
        <v/>
      </c>
      <c r="F54" s="96"/>
      <c r="G54" s="94" t="str">
        <f>IF($A54&lt;1,"",VLOOKUP($D54,Specifications!$A:$AX,5,FALSE))</f>
        <v/>
      </c>
      <c r="H54" s="96"/>
      <c r="I54" s="94" t="str">
        <f>IF($A54&lt;1,"",VLOOKUP($D54,Specifications!$A:$AX,6,FALSE))</f>
        <v/>
      </c>
      <c r="J54" s="96"/>
      <c r="K54" s="94" t="str">
        <f>IF($A54&lt;1,"",VLOOKUP($D54,Specifications!$A:$AX,7,FALSE))</f>
        <v/>
      </c>
      <c r="L54" s="96"/>
      <c r="M54" s="94" t="str">
        <f>IF($A54&lt;1,"",VLOOKUP($D54,Specifications!$A:$AX,8,FALSE))</f>
        <v/>
      </c>
      <c r="N54" s="96"/>
      <c r="O54" s="94" t="str">
        <f>IF($A54&lt;1,"",VLOOKUP($D54,Specifications!$A:$AX,9,FALSE))</f>
        <v/>
      </c>
      <c r="P54" s="96"/>
      <c r="Q54" s="94" t="str">
        <f>IF($A54&lt;1,"",VLOOKUP($D54,Specifications!$A:$AX,10,FALSE))</f>
        <v/>
      </c>
      <c r="R54" s="96"/>
      <c r="S54" s="94" t="str">
        <f>IF($A54&lt;1,"",VLOOKUP($D54,Specifications!$A:$AX,11,FALSE))</f>
        <v/>
      </c>
      <c r="T54" s="96"/>
      <c r="U54" s="94" t="str">
        <f>IF($A54&lt;1,"",VLOOKUP($D54,Specifications!$A:$AX,12,FALSE))</f>
        <v/>
      </c>
      <c r="V54" s="96"/>
      <c r="W54" s="94" t="str">
        <f>IF($A54&lt;1,"",VLOOKUP($D54,Specifications!$A:$AX,13,FALSE))</f>
        <v/>
      </c>
      <c r="X54" s="96"/>
      <c r="Y54" s="94" t="str">
        <f>IF($A54&lt;1,"",VLOOKUP($D54,Specifications!$A:$AX,14,FALSE))</f>
        <v/>
      </c>
      <c r="Z54" s="96"/>
      <c r="AA54" s="94" t="str">
        <f>IF($A54&lt;1,"",VLOOKUP($D54,Specifications!$A:$AX,15,FALSE))</f>
        <v/>
      </c>
      <c r="AB54" s="96"/>
      <c r="AC54" s="94" t="str">
        <f>IF($A54&lt;1,"",VLOOKUP($D54,Specifications!$A:$AX,16,FALSE))</f>
        <v/>
      </c>
      <c r="AD54" s="96"/>
      <c r="AE54" s="94" t="str">
        <f>IF($A54&lt;1,"",VLOOKUP($D54,Specifications!$A:$AX,17,FALSE))</f>
        <v/>
      </c>
      <c r="AF54" s="96"/>
      <c r="AG54" s="94" t="str">
        <f>IF($A54&lt;1,"",VLOOKUP($D54,Specifications!$A:$AX,18,FALSE))</f>
        <v/>
      </c>
      <c r="AH54" s="96"/>
      <c r="AI54" s="94" t="str">
        <f>IF($A54&lt;1,"",VLOOKUP($D54,Specifications!$A:$AX,19,FALSE))</f>
        <v/>
      </c>
      <c r="AJ54" s="96"/>
      <c r="AK54" s="94" t="str">
        <f>IF($A54&lt;1,"",VLOOKUP($D54,Specifications!$A:$AX,20,FALSE))</f>
        <v/>
      </c>
      <c r="AL54" s="96"/>
      <c r="AM54" s="94" t="str">
        <f>IF($A54&lt;1,"",VLOOKUP($D54,Specifications!$A:$AX,21,FALSE))</f>
        <v/>
      </c>
      <c r="AN54" s="96"/>
      <c r="AO54" s="94" t="str">
        <f>IF($A54&lt;1,"",VLOOKUP($D54,Specifications!$A:$AX,22,FALSE))</f>
        <v/>
      </c>
      <c r="AP54" s="96"/>
      <c r="AQ54" s="94" t="str">
        <f>IF($A54&lt;1,"",VLOOKUP($D54,Specifications!$A:$AX,23,FALSE))</f>
        <v/>
      </c>
      <c r="AR54" s="96"/>
      <c r="AS54" s="94" t="str">
        <f>IF($A54&lt;1,"",VLOOKUP($D54,Specifications!$A:$AX,24,FALSE))</f>
        <v/>
      </c>
      <c r="AT54" s="96"/>
      <c r="AU54" s="94" t="str">
        <f>IF($A54&lt;1,"",VLOOKUP($D54,Specifications!$A:$AX,25,FALSE))</f>
        <v/>
      </c>
      <c r="AV54" s="96"/>
      <c r="AW54" s="94" t="str">
        <f>IF($A54&lt;1,"",VLOOKUP($D54,Specifications!$A:$AX,26,FALSE))</f>
        <v/>
      </c>
      <c r="AX54" s="96"/>
      <c r="AY54" s="94" t="str">
        <f>IF($A54&lt;1,"",VLOOKUP($D54,Specifications!$A:$AX,27,FALSE))</f>
        <v/>
      </c>
      <c r="AZ54" s="96"/>
      <c r="BA54" s="94" t="str">
        <f>IF($A54&lt;1,"",VLOOKUP($D54,Specifications!$A:$AX,28,FALSE))</f>
        <v/>
      </c>
      <c r="BB54" s="96"/>
      <c r="BC54" s="94" t="str">
        <f>IF($A54&lt;1,"",VLOOKUP($D54,Specifications!$A:$AX,29,FALSE))</f>
        <v/>
      </c>
      <c r="BD54" s="96"/>
      <c r="BE54" s="94" t="str">
        <f>IF($A54&lt;1,"",VLOOKUP($D54,Specifications!$A:$AX,30,FALSE))</f>
        <v/>
      </c>
      <c r="BF54" s="96"/>
      <c r="BG54" s="94" t="str">
        <f>IF($A54&lt;1,"",VLOOKUP($D54,Specifications!$A:$AX,31,FALSE))</f>
        <v/>
      </c>
      <c r="BH54" s="96"/>
      <c r="BI54" s="94" t="str">
        <f>IF($A54&lt;1,"",VLOOKUP($D54,Specifications!$A:$AX,32,FALSE))</f>
        <v/>
      </c>
      <c r="BJ54" s="96"/>
      <c r="BK54" s="94" t="str">
        <f>IF($A54&lt;1,"",VLOOKUP($D54,Specifications!$A:$AX,33,FALSE))</f>
        <v/>
      </c>
      <c r="BL54" s="96"/>
      <c r="BM54" s="94" t="str">
        <f>IF($A54&lt;1,"",VLOOKUP($D54,Specifications!$A:$AX,34,FALSE))</f>
        <v/>
      </c>
      <c r="BN54" s="96"/>
      <c r="BO54" s="94" t="str">
        <f>IF($A54&lt;1,"",VLOOKUP($D54,Specifications!$A:$AX,35,FALSE))</f>
        <v/>
      </c>
      <c r="BP54" s="96"/>
      <c r="BQ54" s="94" t="str">
        <f>IF($A54&lt;1,"",VLOOKUP($D54,Specifications!$A:$AX,36,FALSE))</f>
        <v/>
      </c>
      <c r="BR54" s="96"/>
      <c r="BS54" s="94" t="str">
        <f>IF($A54&lt;1,"",VLOOKUP($D54,Specifications!$A:$AX,37,FALSE))</f>
        <v/>
      </c>
      <c r="BT54" s="96"/>
      <c r="BU54" s="94" t="str">
        <f>IF($A54&lt;1,"",VLOOKUP($D54,Specifications!$A:$AX,38,FALSE))</f>
        <v/>
      </c>
      <c r="BV54" s="96"/>
      <c r="BW54" s="94" t="str">
        <f>IF($A54&lt;1,"",VLOOKUP($D54,Specifications!$A:$AX,39,FALSE))</f>
        <v/>
      </c>
      <c r="BX54" s="96"/>
      <c r="BY54" s="94" t="str">
        <f>IF($A54&lt;1,"",VLOOKUP($D54,Specifications!$A:$AX,40,FALSE))</f>
        <v/>
      </c>
      <c r="BZ54" s="96"/>
      <c r="CA54" s="94" t="str">
        <f>IF($A54&lt;1,"",VLOOKUP($D54,Specifications!$A:$AX,41,FALSE))</f>
        <v/>
      </c>
      <c r="CB54" s="96"/>
      <c r="CC54" s="94" t="str">
        <f>IF($A54&lt;1,"",VLOOKUP($D54,Specifications!$A:$AX,42,FALSE))</f>
        <v/>
      </c>
      <c r="CD54" s="96"/>
      <c r="CE54" s="94" t="str">
        <f>IF($A54&lt;1,"",VLOOKUP($D54,Specifications!$A:$AX,43,FALSE))</f>
        <v/>
      </c>
      <c r="CF54" s="96"/>
      <c r="CG54" s="94" t="str">
        <f>IF($A54&lt;1,"",VLOOKUP($D54,Specifications!$A:$AX,44,FALSE))</f>
        <v/>
      </c>
      <c r="CH54" s="96"/>
      <c r="CI54" s="94" t="str">
        <f>IF($A54&lt;1,"",VLOOKUP($D54,Specifications!$A:$AX,45,FALSE))</f>
        <v/>
      </c>
      <c r="CJ54" s="96"/>
      <c r="CK54" s="94" t="str">
        <f>IF($A54&lt;1,"",VLOOKUP($D54,Specifications!$A:$AX,46,FALSE))</f>
        <v/>
      </c>
      <c r="CL54" s="96"/>
      <c r="CM54" s="94" t="str">
        <f>IF($A54&lt;1,"",VLOOKUP($D54,Specifications!$A:$AX,47,FALSE))</f>
        <v/>
      </c>
      <c r="CN54" s="96"/>
      <c r="CO54" s="94" t="str">
        <f>IF($A54&lt;1,"",VLOOKUP($D54,Specifications!$A:$AX,48,FALSE))</f>
        <v/>
      </c>
      <c r="CP54" s="96"/>
      <c r="CQ54" s="94" t="str">
        <f>IF($A54&lt;1,"",VLOOKUP($D54,Specifications!$A:$AX,49,FALSE))</f>
        <v/>
      </c>
      <c r="CR54" s="96"/>
      <c r="CS54" s="94" t="str">
        <f>IF($A54&lt;1,"",VLOOKUP($D54,Specifications!$A:$AX,50,FALSE))</f>
        <v/>
      </c>
      <c r="CT54" s="96"/>
    </row>
    <row r="55" spans="1:98">
      <c r="A55" s="94">
        <f>IF(ISBLANK('Asset Data'!C56),0,'Asset Data'!A56)</f>
        <v>0</v>
      </c>
      <c r="B55" s="94" t="str">
        <f>IF($A55&lt;1,"",VLOOKUP($A55,'Asset Data'!$A:$C,3,FALSE))</f>
        <v/>
      </c>
      <c r="C55" s="94" t="str">
        <f>IF(A55&lt;1,"",VLOOKUP(D55,Specifications!A:B,2,FALSE))</f>
        <v/>
      </c>
      <c r="D55" s="94" t="str">
        <f>IF(A55&lt;1,"",VLOOKUP(A55,'Asset Data'!A:W,23,FALSE))</f>
        <v/>
      </c>
      <c r="E55" s="94" t="str">
        <f>IF($A55&lt;1,"",VLOOKUP($D55,Specifications!$A:$AX,4,FALSE))</f>
        <v/>
      </c>
      <c r="F55" s="96"/>
      <c r="G55" s="94" t="str">
        <f>IF($A55&lt;1,"",VLOOKUP($D55,Specifications!$A:$AX,5,FALSE))</f>
        <v/>
      </c>
      <c r="H55" s="96"/>
      <c r="I55" s="94" t="str">
        <f>IF($A55&lt;1,"",VLOOKUP($D55,Specifications!$A:$AX,6,FALSE))</f>
        <v/>
      </c>
      <c r="J55" s="96"/>
      <c r="K55" s="94" t="str">
        <f>IF($A55&lt;1,"",VLOOKUP($D55,Specifications!$A:$AX,7,FALSE))</f>
        <v/>
      </c>
      <c r="L55" s="96"/>
      <c r="M55" s="94" t="str">
        <f>IF($A55&lt;1,"",VLOOKUP($D55,Specifications!$A:$AX,8,FALSE))</f>
        <v/>
      </c>
      <c r="N55" s="96"/>
      <c r="O55" s="94" t="str">
        <f>IF($A55&lt;1,"",VLOOKUP($D55,Specifications!$A:$AX,9,FALSE))</f>
        <v/>
      </c>
      <c r="P55" s="96"/>
      <c r="Q55" s="94" t="str">
        <f>IF($A55&lt;1,"",VLOOKUP($D55,Specifications!$A:$AX,10,FALSE))</f>
        <v/>
      </c>
      <c r="R55" s="96"/>
      <c r="S55" s="94" t="str">
        <f>IF($A55&lt;1,"",VLOOKUP($D55,Specifications!$A:$AX,11,FALSE))</f>
        <v/>
      </c>
      <c r="T55" s="96"/>
      <c r="U55" s="94" t="str">
        <f>IF($A55&lt;1,"",VLOOKUP($D55,Specifications!$A:$AX,12,FALSE))</f>
        <v/>
      </c>
      <c r="V55" s="96"/>
      <c r="W55" s="94" t="str">
        <f>IF($A55&lt;1,"",VLOOKUP($D55,Specifications!$A:$AX,13,FALSE))</f>
        <v/>
      </c>
      <c r="X55" s="96"/>
      <c r="Y55" s="94" t="str">
        <f>IF($A55&lt;1,"",VLOOKUP($D55,Specifications!$A:$AX,14,FALSE))</f>
        <v/>
      </c>
      <c r="Z55" s="96"/>
      <c r="AA55" s="94" t="str">
        <f>IF($A55&lt;1,"",VLOOKUP($D55,Specifications!$A:$AX,15,FALSE))</f>
        <v/>
      </c>
      <c r="AB55" s="96"/>
      <c r="AC55" s="94" t="str">
        <f>IF($A55&lt;1,"",VLOOKUP($D55,Specifications!$A:$AX,16,FALSE))</f>
        <v/>
      </c>
      <c r="AD55" s="96"/>
      <c r="AE55" s="94" t="str">
        <f>IF($A55&lt;1,"",VLOOKUP($D55,Specifications!$A:$AX,17,FALSE))</f>
        <v/>
      </c>
      <c r="AF55" s="96"/>
      <c r="AG55" s="94" t="str">
        <f>IF($A55&lt;1,"",VLOOKUP($D55,Specifications!$A:$AX,18,FALSE))</f>
        <v/>
      </c>
      <c r="AH55" s="96"/>
      <c r="AI55" s="94" t="str">
        <f>IF($A55&lt;1,"",VLOOKUP($D55,Specifications!$A:$AX,19,FALSE))</f>
        <v/>
      </c>
      <c r="AJ55" s="96"/>
      <c r="AK55" s="94" t="str">
        <f>IF($A55&lt;1,"",VLOOKUP($D55,Specifications!$A:$AX,20,FALSE))</f>
        <v/>
      </c>
      <c r="AL55" s="96"/>
      <c r="AM55" s="94" t="str">
        <f>IF($A55&lt;1,"",VLOOKUP($D55,Specifications!$A:$AX,21,FALSE))</f>
        <v/>
      </c>
      <c r="AN55" s="96"/>
      <c r="AO55" s="94" t="str">
        <f>IF($A55&lt;1,"",VLOOKUP($D55,Specifications!$A:$AX,22,FALSE))</f>
        <v/>
      </c>
      <c r="AP55" s="96"/>
      <c r="AQ55" s="94" t="str">
        <f>IF($A55&lt;1,"",VLOOKUP($D55,Specifications!$A:$AX,23,FALSE))</f>
        <v/>
      </c>
      <c r="AR55" s="96"/>
      <c r="AS55" s="94" t="str">
        <f>IF($A55&lt;1,"",VLOOKUP($D55,Specifications!$A:$AX,24,FALSE))</f>
        <v/>
      </c>
      <c r="AT55" s="96"/>
      <c r="AU55" s="94" t="str">
        <f>IF($A55&lt;1,"",VLOOKUP($D55,Specifications!$A:$AX,25,FALSE))</f>
        <v/>
      </c>
      <c r="AV55" s="96"/>
      <c r="AW55" s="94" t="str">
        <f>IF($A55&lt;1,"",VLOOKUP($D55,Specifications!$A:$AX,26,FALSE))</f>
        <v/>
      </c>
      <c r="AX55" s="96"/>
      <c r="AY55" s="94" t="str">
        <f>IF($A55&lt;1,"",VLOOKUP($D55,Specifications!$A:$AX,27,FALSE))</f>
        <v/>
      </c>
      <c r="AZ55" s="96"/>
      <c r="BA55" s="94" t="str">
        <f>IF($A55&lt;1,"",VLOOKUP($D55,Specifications!$A:$AX,28,FALSE))</f>
        <v/>
      </c>
      <c r="BB55" s="96"/>
      <c r="BC55" s="94" t="str">
        <f>IF($A55&lt;1,"",VLOOKUP($D55,Specifications!$A:$AX,29,FALSE))</f>
        <v/>
      </c>
      <c r="BD55" s="96"/>
      <c r="BE55" s="94" t="str">
        <f>IF($A55&lt;1,"",VLOOKUP($D55,Specifications!$A:$AX,30,FALSE))</f>
        <v/>
      </c>
      <c r="BF55" s="96"/>
      <c r="BG55" s="94" t="str">
        <f>IF($A55&lt;1,"",VLOOKUP($D55,Specifications!$A:$AX,31,FALSE))</f>
        <v/>
      </c>
      <c r="BH55" s="96"/>
      <c r="BI55" s="94" t="str">
        <f>IF($A55&lt;1,"",VLOOKUP($D55,Specifications!$A:$AX,32,FALSE))</f>
        <v/>
      </c>
      <c r="BJ55" s="96"/>
      <c r="BK55" s="94" t="str">
        <f>IF($A55&lt;1,"",VLOOKUP($D55,Specifications!$A:$AX,33,FALSE))</f>
        <v/>
      </c>
      <c r="BL55" s="96"/>
      <c r="BM55" s="94" t="str">
        <f>IF($A55&lt;1,"",VLOOKUP($D55,Specifications!$A:$AX,34,FALSE))</f>
        <v/>
      </c>
      <c r="BN55" s="96"/>
      <c r="BO55" s="94" t="str">
        <f>IF($A55&lt;1,"",VLOOKUP($D55,Specifications!$A:$AX,35,FALSE))</f>
        <v/>
      </c>
      <c r="BP55" s="96"/>
      <c r="BQ55" s="94" t="str">
        <f>IF($A55&lt;1,"",VLOOKUP($D55,Specifications!$A:$AX,36,FALSE))</f>
        <v/>
      </c>
      <c r="BR55" s="96"/>
      <c r="BS55" s="94" t="str">
        <f>IF($A55&lt;1,"",VLOOKUP($D55,Specifications!$A:$AX,37,FALSE))</f>
        <v/>
      </c>
      <c r="BT55" s="96"/>
      <c r="BU55" s="94" t="str">
        <f>IF($A55&lt;1,"",VLOOKUP($D55,Specifications!$A:$AX,38,FALSE))</f>
        <v/>
      </c>
      <c r="BV55" s="96"/>
      <c r="BW55" s="94" t="str">
        <f>IF($A55&lt;1,"",VLOOKUP($D55,Specifications!$A:$AX,39,FALSE))</f>
        <v/>
      </c>
      <c r="BX55" s="96"/>
      <c r="BY55" s="94" t="str">
        <f>IF($A55&lt;1,"",VLOOKUP($D55,Specifications!$A:$AX,40,FALSE))</f>
        <v/>
      </c>
      <c r="BZ55" s="96"/>
      <c r="CA55" s="94" t="str">
        <f>IF($A55&lt;1,"",VLOOKUP($D55,Specifications!$A:$AX,41,FALSE))</f>
        <v/>
      </c>
      <c r="CB55" s="96"/>
      <c r="CC55" s="94" t="str">
        <f>IF($A55&lt;1,"",VLOOKUP($D55,Specifications!$A:$AX,42,FALSE))</f>
        <v/>
      </c>
      <c r="CD55" s="96"/>
      <c r="CE55" s="94" t="str">
        <f>IF($A55&lt;1,"",VLOOKUP($D55,Specifications!$A:$AX,43,FALSE))</f>
        <v/>
      </c>
      <c r="CF55" s="96"/>
      <c r="CG55" s="94" t="str">
        <f>IF($A55&lt;1,"",VLOOKUP($D55,Specifications!$A:$AX,44,FALSE))</f>
        <v/>
      </c>
      <c r="CH55" s="96"/>
      <c r="CI55" s="94" t="str">
        <f>IF($A55&lt;1,"",VLOOKUP($D55,Specifications!$A:$AX,45,FALSE))</f>
        <v/>
      </c>
      <c r="CJ55" s="96"/>
      <c r="CK55" s="94" t="str">
        <f>IF($A55&lt;1,"",VLOOKUP($D55,Specifications!$A:$AX,46,FALSE))</f>
        <v/>
      </c>
      <c r="CL55" s="96"/>
      <c r="CM55" s="94" t="str">
        <f>IF($A55&lt;1,"",VLOOKUP($D55,Specifications!$A:$AX,47,FALSE))</f>
        <v/>
      </c>
      <c r="CN55" s="96"/>
      <c r="CO55" s="94" t="str">
        <f>IF($A55&lt;1,"",VLOOKUP($D55,Specifications!$A:$AX,48,FALSE))</f>
        <v/>
      </c>
      <c r="CP55" s="96"/>
      <c r="CQ55" s="94" t="str">
        <f>IF($A55&lt;1,"",VLOOKUP($D55,Specifications!$A:$AX,49,FALSE))</f>
        <v/>
      </c>
      <c r="CR55" s="96"/>
      <c r="CS55" s="94" t="str">
        <f>IF($A55&lt;1,"",VLOOKUP($D55,Specifications!$A:$AX,50,FALSE))</f>
        <v/>
      </c>
      <c r="CT55" s="96"/>
    </row>
    <row r="56" spans="1:98">
      <c r="A56" s="94">
        <f>IF(ISBLANK('Asset Data'!C57),0,'Asset Data'!A57)</f>
        <v>0</v>
      </c>
      <c r="B56" s="94" t="str">
        <f>IF($A56&lt;1,"",VLOOKUP($A56,'Asset Data'!$A:$C,3,FALSE))</f>
        <v/>
      </c>
      <c r="C56" s="94" t="str">
        <f>IF(A56&lt;1,"",VLOOKUP(D56,Specifications!A:B,2,FALSE))</f>
        <v/>
      </c>
      <c r="D56" s="94" t="str">
        <f>IF(A56&lt;1,"",VLOOKUP(A56,'Asset Data'!A:W,23,FALSE))</f>
        <v/>
      </c>
      <c r="E56" s="94" t="str">
        <f>IF($A56&lt;1,"",VLOOKUP($D56,Specifications!$A:$AX,4,FALSE))</f>
        <v/>
      </c>
      <c r="F56" s="96"/>
      <c r="G56" s="94" t="str">
        <f>IF($A56&lt;1,"",VLOOKUP($D56,Specifications!$A:$AX,5,FALSE))</f>
        <v/>
      </c>
      <c r="H56" s="96"/>
      <c r="I56" s="94" t="str">
        <f>IF($A56&lt;1,"",VLOOKUP($D56,Specifications!$A:$AX,6,FALSE))</f>
        <v/>
      </c>
      <c r="J56" s="96"/>
      <c r="K56" s="94" t="str">
        <f>IF($A56&lt;1,"",VLOOKUP($D56,Specifications!$A:$AX,7,FALSE))</f>
        <v/>
      </c>
      <c r="L56" s="96"/>
      <c r="M56" s="94" t="str">
        <f>IF($A56&lt;1,"",VLOOKUP($D56,Specifications!$A:$AX,8,FALSE))</f>
        <v/>
      </c>
      <c r="N56" s="96"/>
      <c r="O56" s="94" t="str">
        <f>IF($A56&lt;1,"",VLOOKUP($D56,Specifications!$A:$AX,9,FALSE))</f>
        <v/>
      </c>
      <c r="P56" s="96"/>
      <c r="Q56" s="94" t="str">
        <f>IF($A56&lt;1,"",VLOOKUP($D56,Specifications!$A:$AX,10,FALSE))</f>
        <v/>
      </c>
      <c r="R56" s="96"/>
      <c r="S56" s="94" t="str">
        <f>IF($A56&lt;1,"",VLOOKUP($D56,Specifications!$A:$AX,11,FALSE))</f>
        <v/>
      </c>
      <c r="T56" s="96"/>
      <c r="U56" s="94" t="str">
        <f>IF($A56&lt;1,"",VLOOKUP($D56,Specifications!$A:$AX,12,FALSE))</f>
        <v/>
      </c>
      <c r="V56" s="96"/>
      <c r="W56" s="94" t="str">
        <f>IF($A56&lt;1,"",VLOOKUP($D56,Specifications!$A:$AX,13,FALSE))</f>
        <v/>
      </c>
      <c r="X56" s="96"/>
      <c r="Y56" s="94" t="str">
        <f>IF($A56&lt;1,"",VLOOKUP($D56,Specifications!$A:$AX,14,FALSE))</f>
        <v/>
      </c>
      <c r="Z56" s="96"/>
      <c r="AA56" s="94" t="str">
        <f>IF($A56&lt;1,"",VLOOKUP($D56,Specifications!$A:$AX,15,FALSE))</f>
        <v/>
      </c>
      <c r="AB56" s="96"/>
      <c r="AC56" s="94" t="str">
        <f>IF($A56&lt;1,"",VLOOKUP($D56,Specifications!$A:$AX,16,FALSE))</f>
        <v/>
      </c>
      <c r="AD56" s="96"/>
      <c r="AE56" s="94" t="str">
        <f>IF($A56&lt;1,"",VLOOKUP($D56,Specifications!$A:$AX,17,FALSE))</f>
        <v/>
      </c>
      <c r="AF56" s="96"/>
      <c r="AG56" s="94" t="str">
        <f>IF($A56&lt;1,"",VLOOKUP($D56,Specifications!$A:$AX,18,FALSE))</f>
        <v/>
      </c>
      <c r="AH56" s="96"/>
      <c r="AI56" s="94" t="str">
        <f>IF($A56&lt;1,"",VLOOKUP($D56,Specifications!$A:$AX,19,FALSE))</f>
        <v/>
      </c>
      <c r="AJ56" s="96"/>
      <c r="AK56" s="94" t="str">
        <f>IF($A56&lt;1,"",VLOOKUP($D56,Specifications!$A:$AX,20,FALSE))</f>
        <v/>
      </c>
      <c r="AL56" s="96"/>
      <c r="AM56" s="94" t="str">
        <f>IF($A56&lt;1,"",VLOOKUP($D56,Specifications!$A:$AX,21,FALSE))</f>
        <v/>
      </c>
      <c r="AN56" s="96"/>
      <c r="AO56" s="94" t="str">
        <f>IF($A56&lt;1,"",VLOOKUP($D56,Specifications!$A:$AX,22,FALSE))</f>
        <v/>
      </c>
      <c r="AP56" s="96"/>
      <c r="AQ56" s="94" t="str">
        <f>IF($A56&lt;1,"",VLOOKUP($D56,Specifications!$A:$AX,23,FALSE))</f>
        <v/>
      </c>
      <c r="AR56" s="96"/>
      <c r="AS56" s="94" t="str">
        <f>IF($A56&lt;1,"",VLOOKUP($D56,Specifications!$A:$AX,24,FALSE))</f>
        <v/>
      </c>
      <c r="AT56" s="96"/>
      <c r="AU56" s="94" t="str">
        <f>IF($A56&lt;1,"",VLOOKUP($D56,Specifications!$A:$AX,25,FALSE))</f>
        <v/>
      </c>
      <c r="AV56" s="96"/>
      <c r="AW56" s="94" t="str">
        <f>IF($A56&lt;1,"",VLOOKUP($D56,Specifications!$A:$AX,26,FALSE))</f>
        <v/>
      </c>
      <c r="AX56" s="96"/>
      <c r="AY56" s="94" t="str">
        <f>IF($A56&lt;1,"",VLOOKUP($D56,Specifications!$A:$AX,27,FALSE))</f>
        <v/>
      </c>
      <c r="AZ56" s="96"/>
      <c r="BA56" s="94" t="str">
        <f>IF($A56&lt;1,"",VLOOKUP($D56,Specifications!$A:$AX,28,FALSE))</f>
        <v/>
      </c>
      <c r="BB56" s="96"/>
      <c r="BC56" s="94" t="str">
        <f>IF($A56&lt;1,"",VLOOKUP($D56,Specifications!$A:$AX,29,FALSE))</f>
        <v/>
      </c>
      <c r="BD56" s="96"/>
      <c r="BE56" s="94" t="str">
        <f>IF($A56&lt;1,"",VLOOKUP($D56,Specifications!$A:$AX,30,FALSE))</f>
        <v/>
      </c>
      <c r="BF56" s="96"/>
      <c r="BG56" s="94" t="str">
        <f>IF($A56&lt;1,"",VLOOKUP($D56,Specifications!$A:$AX,31,FALSE))</f>
        <v/>
      </c>
      <c r="BH56" s="96"/>
      <c r="BI56" s="94" t="str">
        <f>IF($A56&lt;1,"",VLOOKUP($D56,Specifications!$A:$AX,32,FALSE))</f>
        <v/>
      </c>
      <c r="BJ56" s="96"/>
      <c r="BK56" s="94" t="str">
        <f>IF($A56&lt;1,"",VLOOKUP($D56,Specifications!$A:$AX,33,FALSE))</f>
        <v/>
      </c>
      <c r="BL56" s="96"/>
      <c r="BM56" s="94" t="str">
        <f>IF($A56&lt;1,"",VLOOKUP($D56,Specifications!$A:$AX,34,FALSE))</f>
        <v/>
      </c>
      <c r="BN56" s="96"/>
      <c r="BO56" s="94" t="str">
        <f>IF($A56&lt;1,"",VLOOKUP($D56,Specifications!$A:$AX,35,FALSE))</f>
        <v/>
      </c>
      <c r="BP56" s="96"/>
      <c r="BQ56" s="94" t="str">
        <f>IF($A56&lt;1,"",VLOOKUP($D56,Specifications!$A:$AX,36,FALSE))</f>
        <v/>
      </c>
      <c r="BR56" s="96"/>
      <c r="BS56" s="94" t="str">
        <f>IF($A56&lt;1,"",VLOOKUP($D56,Specifications!$A:$AX,37,FALSE))</f>
        <v/>
      </c>
      <c r="BT56" s="96"/>
      <c r="BU56" s="94" t="str">
        <f>IF($A56&lt;1,"",VLOOKUP($D56,Specifications!$A:$AX,38,FALSE))</f>
        <v/>
      </c>
      <c r="BV56" s="96"/>
      <c r="BW56" s="94" t="str">
        <f>IF($A56&lt;1,"",VLOOKUP($D56,Specifications!$A:$AX,39,FALSE))</f>
        <v/>
      </c>
      <c r="BX56" s="96"/>
      <c r="BY56" s="94" t="str">
        <f>IF($A56&lt;1,"",VLOOKUP($D56,Specifications!$A:$AX,40,FALSE))</f>
        <v/>
      </c>
      <c r="BZ56" s="96"/>
      <c r="CA56" s="94" t="str">
        <f>IF($A56&lt;1,"",VLOOKUP($D56,Specifications!$A:$AX,41,FALSE))</f>
        <v/>
      </c>
      <c r="CB56" s="96"/>
      <c r="CC56" s="94" t="str">
        <f>IF($A56&lt;1,"",VLOOKUP($D56,Specifications!$A:$AX,42,FALSE))</f>
        <v/>
      </c>
      <c r="CD56" s="96"/>
      <c r="CE56" s="94" t="str">
        <f>IF($A56&lt;1,"",VLOOKUP($D56,Specifications!$A:$AX,43,FALSE))</f>
        <v/>
      </c>
      <c r="CF56" s="96"/>
      <c r="CG56" s="94" t="str">
        <f>IF($A56&lt;1,"",VLOOKUP($D56,Specifications!$A:$AX,44,FALSE))</f>
        <v/>
      </c>
      <c r="CH56" s="96"/>
      <c r="CI56" s="94" t="str">
        <f>IF($A56&lt;1,"",VLOOKUP($D56,Specifications!$A:$AX,45,FALSE))</f>
        <v/>
      </c>
      <c r="CJ56" s="96"/>
      <c r="CK56" s="94" t="str">
        <f>IF($A56&lt;1,"",VLOOKUP($D56,Specifications!$A:$AX,46,FALSE))</f>
        <v/>
      </c>
      <c r="CL56" s="96"/>
      <c r="CM56" s="94" t="str">
        <f>IF($A56&lt;1,"",VLOOKUP($D56,Specifications!$A:$AX,47,FALSE))</f>
        <v/>
      </c>
      <c r="CN56" s="96"/>
      <c r="CO56" s="94" t="str">
        <f>IF($A56&lt;1,"",VLOOKUP($D56,Specifications!$A:$AX,48,FALSE))</f>
        <v/>
      </c>
      <c r="CP56" s="96"/>
      <c r="CQ56" s="94" t="str">
        <f>IF($A56&lt;1,"",VLOOKUP($D56,Specifications!$A:$AX,49,FALSE))</f>
        <v/>
      </c>
      <c r="CR56" s="96"/>
      <c r="CS56" s="94" t="str">
        <f>IF($A56&lt;1,"",VLOOKUP($D56,Specifications!$A:$AX,50,FALSE))</f>
        <v/>
      </c>
      <c r="CT56" s="96"/>
    </row>
    <row r="57" spans="1:98">
      <c r="A57" s="94">
        <f>IF(ISBLANK('Asset Data'!C58),0,'Asset Data'!A58)</f>
        <v>0</v>
      </c>
      <c r="B57" s="94" t="str">
        <f>IF($A57&lt;1,"",VLOOKUP($A57,'Asset Data'!$A:$C,3,FALSE))</f>
        <v/>
      </c>
      <c r="C57" s="94" t="str">
        <f>IF(A57&lt;1,"",VLOOKUP(D57,Specifications!A:B,2,FALSE))</f>
        <v/>
      </c>
      <c r="D57" s="94" t="str">
        <f>IF(A57&lt;1,"",VLOOKUP(A57,'Asset Data'!A:W,23,FALSE))</f>
        <v/>
      </c>
      <c r="E57" s="94" t="str">
        <f>IF($A57&lt;1,"",VLOOKUP($D57,Specifications!$A:$AX,4,FALSE))</f>
        <v/>
      </c>
      <c r="F57" s="96"/>
      <c r="G57" s="94" t="str">
        <f>IF($A57&lt;1,"",VLOOKUP($D57,Specifications!$A:$AX,5,FALSE))</f>
        <v/>
      </c>
      <c r="H57" s="96"/>
      <c r="I57" s="94" t="str">
        <f>IF($A57&lt;1,"",VLOOKUP($D57,Specifications!$A:$AX,6,FALSE))</f>
        <v/>
      </c>
      <c r="J57" s="96"/>
      <c r="K57" s="94" t="str">
        <f>IF($A57&lt;1,"",VLOOKUP($D57,Specifications!$A:$AX,7,FALSE))</f>
        <v/>
      </c>
      <c r="L57" s="96"/>
      <c r="M57" s="94" t="str">
        <f>IF($A57&lt;1,"",VLOOKUP($D57,Specifications!$A:$AX,8,FALSE))</f>
        <v/>
      </c>
      <c r="N57" s="96"/>
      <c r="O57" s="94" t="str">
        <f>IF($A57&lt;1,"",VLOOKUP($D57,Specifications!$A:$AX,9,FALSE))</f>
        <v/>
      </c>
      <c r="P57" s="96"/>
      <c r="Q57" s="94" t="str">
        <f>IF($A57&lt;1,"",VLOOKUP($D57,Specifications!$A:$AX,10,FALSE))</f>
        <v/>
      </c>
      <c r="R57" s="96"/>
      <c r="S57" s="94" t="str">
        <f>IF($A57&lt;1,"",VLOOKUP($D57,Specifications!$A:$AX,11,FALSE))</f>
        <v/>
      </c>
      <c r="T57" s="96"/>
      <c r="U57" s="94" t="str">
        <f>IF($A57&lt;1,"",VLOOKUP($D57,Specifications!$A:$AX,12,FALSE))</f>
        <v/>
      </c>
      <c r="V57" s="96"/>
      <c r="W57" s="94" t="str">
        <f>IF($A57&lt;1,"",VLOOKUP($D57,Specifications!$A:$AX,13,FALSE))</f>
        <v/>
      </c>
      <c r="X57" s="96"/>
      <c r="Y57" s="94" t="str">
        <f>IF($A57&lt;1,"",VLOOKUP($D57,Specifications!$A:$AX,14,FALSE))</f>
        <v/>
      </c>
      <c r="Z57" s="96"/>
      <c r="AA57" s="94" t="str">
        <f>IF($A57&lt;1,"",VLOOKUP($D57,Specifications!$A:$AX,15,FALSE))</f>
        <v/>
      </c>
      <c r="AB57" s="96"/>
      <c r="AC57" s="94" t="str">
        <f>IF($A57&lt;1,"",VLOOKUP($D57,Specifications!$A:$AX,16,FALSE))</f>
        <v/>
      </c>
      <c r="AD57" s="96"/>
      <c r="AE57" s="94" t="str">
        <f>IF($A57&lt;1,"",VLOOKUP($D57,Specifications!$A:$AX,17,FALSE))</f>
        <v/>
      </c>
      <c r="AF57" s="96"/>
      <c r="AG57" s="94" t="str">
        <f>IF($A57&lt;1,"",VLOOKUP($D57,Specifications!$A:$AX,18,FALSE))</f>
        <v/>
      </c>
      <c r="AH57" s="96"/>
      <c r="AI57" s="94" t="str">
        <f>IF($A57&lt;1,"",VLOOKUP($D57,Specifications!$A:$AX,19,FALSE))</f>
        <v/>
      </c>
      <c r="AJ57" s="96"/>
      <c r="AK57" s="94" t="str">
        <f>IF($A57&lt;1,"",VLOOKUP($D57,Specifications!$A:$AX,20,FALSE))</f>
        <v/>
      </c>
      <c r="AL57" s="96"/>
      <c r="AM57" s="94" t="str">
        <f>IF($A57&lt;1,"",VLOOKUP($D57,Specifications!$A:$AX,21,FALSE))</f>
        <v/>
      </c>
      <c r="AN57" s="96"/>
      <c r="AO57" s="94" t="str">
        <f>IF($A57&lt;1,"",VLOOKUP($D57,Specifications!$A:$AX,22,FALSE))</f>
        <v/>
      </c>
      <c r="AP57" s="96"/>
      <c r="AQ57" s="94" t="str">
        <f>IF($A57&lt;1,"",VLOOKUP($D57,Specifications!$A:$AX,23,FALSE))</f>
        <v/>
      </c>
      <c r="AR57" s="96"/>
      <c r="AS57" s="94" t="str">
        <f>IF($A57&lt;1,"",VLOOKUP($D57,Specifications!$A:$AX,24,FALSE))</f>
        <v/>
      </c>
      <c r="AT57" s="96"/>
      <c r="AU57" s="94" t="str">
        <f>IF($A57&lt;1,"",VLOOKUP($D57,Specifications!$A:$AX,25,FALSE))</f>
        <v/>
      </c>
      <c r="AV57" s="96"/>
      <c r="AW57" s="94" t="str">
        <f>IF($A57&lt;1,"",VLOOKUP($D57,Specifications!$A:$AX,26,FALSE))</f>
        <v/>
      </c>
      <c r="AX57" s="96"/>
      <c r="AY57" s="94" t="str">
        <f>IF($A57&lt;1,"",VLOOKUP($D57,Specifications!$A:$AX,27,FALSE))</f>
        <v/>
      </c>
      <c r="AZ57" s="96"/>
      <c r="BA57" s="94" t="str">
        <f>IF($A57&lt;1,"",VLOOKUP($D57,Specifications!$A:$AX,28,FALSE))</f>
        <v/>
      </c>
      <c r="BB57" s="96"/>
      <c r="BC57" s="94" t="str">
        <f>IF($A57&lt;1,"",VLOOKUP($D57,Specifications!$A:$AX,29,FALSE))</f>
        <v/>
      </c>
      <c r="BD57" s="96"/>
      <c r="BE57" s="94" t="str">
        <f>IF($A57&lt;1,"",VLOOKUP($D57,Specifications!$A:$AX,30,FALSE))</f>
        <v/>
      </c>
      <c r="BF57" s="96"/>
      <c r="BG57" s="94" t="str">
        <f>IF($A57&lt;1,"",VLOOKUP($D57,Specifications!$A:$AX,31,FALSE))</f>
        <v/>
      </c>
      <c r="BH57" s="96"/>
      <c r="BI57" s="94" t="str">
        <f>IF($A57&lt;1,"",VLOOKUP($D57,Specifications!$A:$AX,32,FALSE))</f>
        <v/>
      </c>
      <c r="BJ57" s="96"/>
      <c r="BK57" s="94" t="str">
        <f>IF($A57&lt;1,"",VLOOKUP($D57,Specifications!$A:$AX,33,FALSE))</f>
        <v/>
      </c>
      <c r="BL57" s="96"/>
      <c r="BM57" s="94" t="str">
        <f>IF($A57&lt;1,"",VLOOKUP($D57,Specifications!$A:$AX,34,FALSE))</f>
        <v/>
      </c>
      <c r="BN57" s="96"/>
      <c r="BO57" s="94" t="str">
        <f>IF($A57&lt;1,"",VLOOKUP($D57,Specifications!$A:$AX,35,FALSE))</f>
        <v/>
      </c>
      <c r="BP57" s="96"/>
      <c r="BQ57" s="94" t="str">
        <f>IF($A57&lt;1,"",VLOOKUP($D57,Specifications!$A:$AX,36,FALSE))</f>
        <v/>
      </c>
      <c r="BR57" s="96"/>
      <c r="BS57" s="94" t="str">
        <f>IF($A57&lt;1,"",VLOOKUP($D57,Specifications!$A:$AX,37,FALSE))</f>
        <v/>
      </c>
      <c r="BT57" s="96"/>
      <c r="BU57" s="94" t="str">
        <f>IF($A57&lt;1,"",VLOOKUP($D57,Specifications!$A:$AX,38,FALSE))</f>
        <v/>
      </c>
      <c r="BV57" s="96"/>
      <c r="BW57" s="94" t="str">
        <f>IF($A57&lt;1,"",VLOOKUP($D57,Specifications!$A:$AX,39,FALSE))</f>
        <v/>
      </c>
      <c r="BX57" s="96"/>
      <c r="BY57" s="94" t="str">
        <f>IF($A57&lt;1,"",VLOOKUP($D57,Specifications!$A:$AX,40,FALSE))</f>
        <v/>
      </c>
      <c r="BZ57" s="96"/>
      <c r="CA57" s="94" t="str">
        <f>IF($A57&lt;1,"",VLOOKUP($D57,Specifications!$A:$AX,41,FALSE))</f>
        <v/>
      </c>
      <c r="CB57" s="96"/>
      <c r="CC57" s="94" t="str">
        <f>IF($A57&lt;1,"",VLOOKUP($D57,Specifications!$A:$AX,42,FALSE))</f>
        <v/>
      </c>
      <c r="CD57" s="96"/>
      <c r="CE57" s="94" t="str">
        <f>IF($A57&lt;1,"",VLOOKUP($D57,Specifications!$A:$AX,43,FALSE))</f>
        <v/>
      </c>
      <c r="CF57" s="96"/>
      <c r="CG57" s="94" t="str">
        <f>IF($A57&lt;1,"",VLOOKUP($D57,Specifications!$A:$AX,44,FALSE))</f>
        <v/>
      </c>
      <c r="CH57" s="96"/>
      <c r="CI57" s="94" t="str">
        <f>IF($A57&lt;1,"",VLOOKUP($D57,Specifications!$A:$AX,45,FALSE))</f>
        <v/>
      </c>
      <c r="CJ57" s="96"/>
      <c r="CK57" s="94" t="str">
        <f>IF($A57&lt;1,"",VLOOKUP($D57,Specifications!$A:$AX,46,FALSE))</f>
        <v/>
      </c>
      <c r="CL57" s="96"/>
      <c r="CM57" s="94" t="str">
        <f>IF($A57&lt;1,"",VLOOKUP($D57,Specifications!$A:$AX,47,FALSE))</f>
        <v/>
      </c>
      <c r="CN57" s="96"/>
      <c r="CO57" s="94" t="str">
        <f>IF($A57&lt;1,"",VLOOKUP($D57,Specifications!$A:$AX,48,FALSE))</f>
        <v/>
      </c>
      <c r="CP57" s="96"/>
      <c r="CQ57" s="94" t="str">
        <f>IF($A57&lt;1,"",VLOOKUP($D57,Specifications!$A:$AX,49,FALSE))</f>
        <v/>
      </c>
      <c r="CR57" s="96"/>
      <c r="CS57" s="94" t="str">
        <f>IF($A57&lt;1,"",VLOOKUP($D57,Specifications!$A:$AX,50,FALSE))</f>
        <v/>
      </c>
      <c r="CT57" s="96"/>
    </row>
    <row r="58" spans="1:98">
      <c r="A58" s="94">
        <f>IF(ISBLANK('Asset Data'!C59),0,'Asset Data'!A59)</f>
        <v>0</v>
      </c>
      <c r="B58" s="94" t="str">
        <f>IF($A58&lt;1,"",VLOOKUP($A58,'Asset Data'!$A:$C,3,FALSE))</f>
        <v/>
      </c>
      <c r="C58" s="94" t="str">
        <f>IF(A58&lt;1,"",VLOOKUP(D58,Specifications!A:B,2,FALSE))</f>
        <v/>
      </c>
      <c r="D58" s="94" t="str">
        <f>IF(A58&lt;1,"",VLOOKUP(A58,'Asset Data'!A:W,23,FALSE))</f>
        <v/>
      </c>
      <c r="E58" s="94" t="str">
        <f>IF($A58&lt;1,"",VLOOKUP($D58,Specifications!$A:$AX,4,FALSE))</f>
        <v/>
      </c>
      <c r="F58" s="96"/>
      <c r="G58" s="94" t="str">
        <f>IF($A58&lt;1,"",VLOOKUP($D58,Specifications!$A:$AX,5,FALSE))</f>
        <v/>
      </c>
      <c r="H58" s="96"/>
      <c r="I58" s="94" t="str">
        <f>IF($A58&lt;1,"",VLOOKUP($D58,Specifications!$A:$AX,6,FALSE))</f>
        <v/>
      </c>
      <c r="J58" s="96"/>
      <c r="K58" s="94" t="str">
        <f>IF($A58&lt;1,"",VLOOKUP($D58,Specifications!$A:$AX,7,FALSE))</f>
        <v/>
      </c>
      <c r="L58" s="96"/>
      <c r="M58" s="94" t="str">
        <f>IF($A58&lt;1,"",VLOOKUP($D58,Specifications!$A:$AX,8,FALSE))</f>
        <v/>
      </c>
      <c r="N58" s="96"/>
      <c r="O58" s="94" t="str">
        <f>IF($A58&lt;1,"",VLOOKUP($D58,Specifications!$A:$AX,9,FALSE))</f>
        <v/>
      </c>
      <c r="P58" s="96"/>
      <c r="Q58" s="94" t="str">
        <f>IF($A58&lt;1,"",VLOOKUP($D58,Specifications!$A:$AX,10,FALSE))</f>
        <v/>
      </c>
      <c r="R58" s="96"/>
      <c r="S58" s="94" t="str">
        <f>IF($A58&lt;1,"",VLOOKUP($D58,Specifications!$A:$AX,11,FALSE))</f>
        <v/>
      </c>
      <c r="T58" s="96"/>
      <c r="U58" s="94" t="str">
        <f>IF($A58&lt;1,"",VLOOKUP($D58,Specifications!$A:$AX,12,FALSE))</f>
        <v/>
      </c>
      <c r="V58" s="96"/>
      <c r="W58" s="94" t="str">
        <f>IF($A58&lt;1,"",VLOOKUP($D58,Specifications!$A:$AX,13,FALSE))</f>
        <v/>
      </c>
      <c r="X58" s="96"/>
      <c r="Y58" s="94" t="str">
        <f>IF($A58&lt;1,"",VLOOKUP($D58,Specifications!$A:$AX,14,FALSE))</f>
        <v/>
      </c>
      <c r="Z58" s="96"/>
      <c r="AA58" s="94" t="str">
        <f>IF($A58&lt;1,"",VLOOKUP($D58,Specifications!$A:$AX,15,FALSE))</f>
        <v/>
      </c>
      <c r="AB58" s="96"/>
      <c r="AC58" s="94" t="str">
        <f>IF($A58&lt;1,"",VLOOKUP($D58,Specifications!$A:$AX,16,FALSE))</f>
        <v/>
      </c>
      <c r="AD58" s="96"/>
      <c r="AE58" s="94" t="str">
        <f>IF($A58&lt;1,"",VLOOKUP($D58,Specifications!$A:$AX,17,FALSE))</f>
        <v/>
      </c>
      <c r="AF58" s="96"/>
      <c r="AG58" s="94" t="str">
        <f>IF($A58&lt;1,"",VLOOKUP($D58,Specifications!$A:$AX,18,FALSE))</f>
        <v/>
      </c>
      <c r="AH58" s="96"/>
      <c r="AI58" s="94" t="str">
        <f>IF($A58&lt;1,"",VLOOKUP($D58,Specifications!$A:$AX,19,FALSE))</f>
        <v/>
      </c>
      <c r="AJ58" s="96"/>
      <c r="AK58" s="94" t="str">
        <f>IF($A58&lt;1,"",VLOOKUP($D58,Specifications!$A:$AX,20,FALSE))</f>
        <v/>
      </c>
      <c r="AL58" s="96"/>
      <c r="AM58" s="94" t="str">
        <f>IF($A58&lt;1,"",VLOOKUP($D58,Specifications!$A:$AX,21,FALSE))</f>
        <v/>
      </c>
      <c r="AN58" s="96"/>
      <c r="AO58" s="94" t="str">
        <f>IF($A58&lt;1,"",VLOOKUP($D58,Specifications!$A:$AX,22,FALSE))</f>
        <v/>
      </c>
      <c r="AP58" s="96"/>
      <c r="AQ58" s="94" t="str">
        <f>IF($A58&lt;1,"",VLOOKUP($D58,Specifications!$A:$AX,23,FALSE))</f>
        <v/>
      </c>
      <c r="AR58" s="96"/>
      <c r="AS58" s="94" t="str">
        <f>IF($A58&lt;1,"",VLOOKUP($D58,Specifications!$A:$AX,24,FALSE))</f>
        <v/>
      </c>
      <c r="AT58" s="96"/>
      <c r="AU58" s="94" t="str">
        <f>IF($A58&lt;1,"",VLOOKUP($D58,Specifications!$A:$AX,25,FALSE))</f>
        <v/>
      </c>
      <c r="AV58" s="96"/>
      <c r="AW58" s="94" t="str">
        <f>IF($A58&lt;1,"",VLOOKUP($D58,Specifications!$A:$AX,26,FALSE))</f>
        <v/>
      </c>
      <c r="AX58" s="96"/>
      <c r="AY58" s="94" t="str">
        <f>IF($A58&lt;1,"",VLOOKUP($D58,Specifications!$A:$AX,27,FALSE))</f>
        <v/>
      </c>
      <c r="AZ58" s="96"/>
      <c r="BA58" s="94" t="str">
        <f>IF($A58&lt;1,"",VLOOKUP($D58,Specifications!$A:$AX,28,FALSE))</f>
        <v/>
      </c>
      <c r="BB58" s="96"/>
      <c r="BC58" s="94" t="str">
        <f>IF($A58&lt;1,"",VLOOKUP($D58,Specifications!$A:$AX,29,FALSE))</f>
        <v/>
      </c>
      <c r="BD58" s="96"/>
      <c r="BE58" s="94" t="str">
        <f>IF($A58&lt;1,"",VLOOKUP($D58,Specifications!$A:$AX,30,FALSE))</f>
        <v/>
      </c>
      <c r="BF58" s="96"/>
      <c r="BG58" s="94" t="str">
        <f>IF($A58&lt;1,"",VLOOKUP($D58,Specifications!$A:$AX,31,FALSE))</f>
        <v/>
      </c>
      <c r="BH58" s="96"/>
      <c r="BI58" s="94" t="str">
        <f>IF($A58&lt;1,"",VLOOKUP($D58,Specifications!$A:$AX,32,FALSE))</f>
        <v/>
      </c>
      <c r="BJ58" s="96"/>
      <c r="BK58" s="94" t="str">
        <f>IF($A58&lt;1,"",VLOOKUP($D58,Specifications!$A:$AX,33,FALSE))</f>
        <v/>
      </c>
      <c r="BL58" s="96"/>
      <c r="BM58" s="94" t="str">
        <f>IF($A58&lt;1,"",VLOOKUP($D58,Specifications!$A:$AX,34,FALSE))</f>
        <v/>
      </c>
      <c r="BN58" s="96"/>
      <c r="BO58" s="94" t="str">
        <f>IF($A58&lt;1,"",VLOOKUP($D58,Specifications!$A:$AX,35,FALSE))</f>
        <v/>
      </c>
      <c r="BP58" s="96"/>
      <c r="BQ58" s="94" t="str">
        <f>IF($A58&lt;1,"",VLOOKUP($D58,Specifications!$A:$AX,36,FALSE))</f>
        <v/>
      </c>
      <c r="BR58" s="96"/>
      <c r="BS58" s="94" t="str">
        <f>IF($A58&lt;1,"",VLOOKUP($D58,Specifications!$A:$AX,37,FALSE))</f>
        <v/>
      </c>
      <c r="BT58" s="96"/>
      <c r="BU58" s="94" t="str">
        <f>IF($A58&lt;1,"",VLOOKUP($D58,Specifications!$A:$AX,38,FALSE))</f>
        <v/>
      </c>
      <c r="BV58" s="96"/>
      <c r="BW58" s="94" t="str">
        <f>IF($A58&lt;1,"",VLOOKUP($D58,Specifications!$A:$AX,39,FALSE))</f>
        <v/>
      </c>
      <c r="BX58" s="96"/>
      <c r="BY58" s="94" t="str">
        <f>IF($A58&lt;1,"",VLOOKUP($D58,Specifications!$A:$AX,40,FALSE))</f>
        <v/>
      </c>
      <c r="BZ58" s="96"/>
      <c r="CA58" s="94" t="str">
        <f>IF($A58&lt;1,"",VLOOKUP($D58,Specifications!$A:$AX,41,FALSE))</f>
        <v/>
      </c>
      <c r="CB58" s="96"/>
      <c r="CC58" s="94" t="str">
        <f>IF($A58&lt;1,"",VLOOKUP($D58,Specifications!$A:$AX,42,FALSE))</f>
        <v/>
      </c>
      <c r="CD58" s="96"/>
      <c r="CE58" s="94" t="str">
        <f>IF($A58&lt;1,"",VLOOKUP($D58,Specifications!$A:$AX,43,FALSE))</f>
        <v/>
      </c>
      <c r="CF58" s="96"/>
      <c r="CG58" s="94" t="str">
        <f>IF($A58&lt;1,"",VLOOKUP($D58,Specifications!$A:$AX,44,FALSE))</f>
        <v/>
      </c>
      <c r="CH58" s="96"/>
      <c r="CI58" s="94" t="str">
        <f>IF($A58&lt;1,"",VLOOKUP($D58,Specifications!$A:$AX,45,FALSE))</f>
        <v/>
      </c>
      <c r="CJ58" s="96"/>
      <c r="CK58" s="94" t="str">
        <f>IF($A58&lt;1,"",VLOOKUP($D58,Specifications!$A:$AX,46,FALSE))</f>
        <v/>
      </c>
      <c r="CL58" s="96"/>
      <c r="CM58" s="94" t="str">
        <f>IF($A58&lt;1,"",VLOOKUP($D58,Specifications!$A:$AX,47,FALSE))</f>
        <v/>
      </c>
      <c r="CN58" s="96"/>
      <c r="CO58" s="94" t="str">
        <f>IF($A58&lt;1,"",VLOOKUP($D58,Specifications!$A:$AX,48,FALSE))</f>
        <v/>
      </c>
      <c r="CP58" s="96"/>
      <c r="CQ58" s="94" t="str">
        <f>IF($A58&lt;1,"",VLOOKUP($D58,Specifications!$A:$AX,49,FALSE))</f>
        <v/>
      </c>
      <c r="CR58" s="96"/>
      <c r="CS58" s="94" t="str">
        <f>IF($A58&lt;1,"",VLOOKUP($D58,Specifications!$A:$AX,50,FALSE))</f>
        <v/>
      </c>
      <c r="CT58" s="96"/>
    </row>
    <row r="59" spans="1:98">
      <c r="A59" s="94">
        <f>IF(ISBLANK('Asset Data'!C60),0,'Asset Data'!A60)</f>
        <v>0</v>
      </c>
      <c r="B59" s="94" t="str">
        <f>IF($A59&lt;1,"",VLOOKUP($A59,'Asset Data'!$A:$C,3,FALSE))</f>
        <v/>
      </c>
      <c r="C59" s="94" t="str">
        <f>IF(A59&lt;1,"",VLOOKUP(D59,Specifications!A:B,2,FALSE))</f>
        <v/>
      </c>
      <c r="D59" s="94" t="str">
        <f>IF(A59&lt;1,"",VLOOKUP(A59,'Asset Data'!A:W,23,FALSE))</f>
        <v/>
      </c>
      <c r="E59" s="94" t="str">
        <f>IF($A59&lt;1,"",VLOOKUP($D59,Specifications!$A:$AX,4,FALSE))</f>
        <v/>
      </c>
      <c r="F59" s="96"/>
      <c r="G59" s="94" t="str">
        <f>IF($A59&lt;1,"",VLOOKUP($D59,Specifications!$A:$AX,5,FALSE))</f>
        <v/>
      </c>
      <c r="H59" s="96"/>
      <c r="I59" s="94" t="str">
        <f>IF($A59&lt;1,"",VLOOKUP($D59,Specifications!$A:$AX,6,FALSE))</f>
        <v/>
      </c>
      <c r="J59" s="96"/>
      <c r="K59" s="94" t="str">
        <f>IF($A59&lt;1,"",VLOOKUP($D59,Specifications!$A:$AX,7,FALSE))</f>
        <v/>
      </c>
      <c r="L59" s="96"/>
      <c r="M59" s="94" t="str">
        <f>IF($A59&lt;1,"",VLOOKUP($D59,Specifications!$A:$AX,8,FALSE))</f>
        <v/>
      </c>
      <c r="N59" s="96"/>
      <c r="O59" s="94" t="str">
        <f>IF($A59&lt;1,"",VLOOKUP($D59,Specifications!$A:$AX,9,FALSE))</f>
        <v/>
      </c>
      <c r="P59" s="96"/>
      <c r="Q59" s="94" t="str">
        <f>IF($A59&lt;1,"",VLOOKUP($D59,Specifications!$A:$AX,10,FALSE))</f>
        <v/>
      </c>
      <c r="R59" s="96"/>
      <c r="S59" s="94" t="str">
        <f>IF($A59&lt;1,"",VLOOKUP($D59,Specifications!$A:$AX,11,FALSE))</f>
        <v/>
      </c>
      <c r="T59" s="96"/>
      <c r="U59" s="94" t="str">
        <f>IF($A59&lt;1,"",VLOOKUP($D59,Specifications!$A:$AX,12,FALSE))</f>
        <v/>
      </c>
      <c r="V59" s="96"/>
      <c r="W59" s="94" t="str">
        <f>IF($A59&lt;1,"",VLOOKUP($D59,Specifications!$A:$AX,13,FALSE))</f>
        <v/>
      </c>
      <c r="X59" s="96"/>
      <c r="Y59" s="94" t="str">
        <f>IF($A59&lt;1,"",VLOOKUP($D59,Specifications!$A:$AX,14,FALSE))</f>
        <v/>
      </c>
      <c r="Z59" s="96"/>
      <c r="AA59" s="94" t="str">
        <f>IF($A59&lt;1,"",VLOOKUP($D59,Specifications!$A:$AX,15,FALSE))</f>
        <v/>
      </c>
      <c r="AB59" s="96"/>
      <c r="AC59" s="94" t="str">
        <f>IF($A59&lt;1,"",VLOOKUP($D59,Specifications!$A:$AX,16,FALSE))</f>
        <v/>
      </c>
      <c r="AD59" s="96"/>
      <c r="AE59" s="94" t="str">
        <f>IF($A59&lt;1,"",VLOOKUP($D59,Specifications!$A:$AX,17,FALSE))</f>
        <v/>
      </c>
      <c r="AF59" s="96"/>
      <c r="AG59" s="94" t="str">
        <f>IF($A59&lt;1,"",VLOOKUP($D59,Specifications!$A:$AX,18,FALSE))</f>
        <v/>
      </c>
      <c r="AH59" s="96"/>
      <c r="AI59" s="94" t="str">
        <f>IF($A59&lt;1,"",VLOOKUP($D59,Specifications!$A:$AX,19,FALSE))</f>
        <v/>
      </c>
      <c r="AJ59" s="96"/>
      <c r="AK59" s="94" t="str">
        <f>IF($A59&lt;1,"",VLOOKUP($D59,Specifications!$A:$AX,20,FALSE))</f>
        <v/>
      </c>
      <c r="AL59" s="96"/>
      <c r="AM59" s="94" t="str">
        <f>IF($A59&lt;1,"",VLOOKUP($D59,Specifications!$A:$AX,21,FALSE))</f>
        <v/>
      </c>
      <c r="AN59" s="96"/>
      <c r="AO59" s="94" t="str">
        <f>IF($A59&lt;1,"",VLOOKUP($D59,Specifications!$A:$AX,22,FALSE))</f>
        <v/>
      </c>
      <c r="AP59" s="96"/>
      <c r="AQ59" s="94" t="str">
        <f>IF($A59&lt;1,"",VLOOKUP($D59,Specifications!$A:$AX,23,FALSE))</f>
        <v/>
      </c>
      <c r="AR59" s="96"/>
      <c r="AS59" s="94" t="str">
        <f>IF($A59&lt;1,"",VLOOKUP($D59,Specifications!$A:$AX,24,FALSE))</f>
        <v/>
      </c>
      <c r="AT59" s="96"/>
      <c r="AU59" s="94" t="str">
        <f>IF($A59&lt;1,"",VLOOKUP($D59,Specifications!$A:$AX,25,FALSE))</f>
        <v/>
      </c>
      <c r="AV59" s="96"/>
      <c r="AW59" s="94" t="str">
        <f>IF($A59&lt;1,"",VLOOKUP($D59,Specifications!$A:$AX,26,FALSE))</f>
        <v/>
      </c>
      <c r="AX59" s="96"/>
      <c r="AY59" s="94" t="str">
        <f>IF($A59&lt;1,"",VLOOKUP($D59,Specifications!$A:$AX,27,FALSE))</f>
        <v/>
      </c>
      <c r="AZ59" s="96"/>
      <c r="BA59" s="94" t="str">
        <f>IF($A59&lt;1,"",VLOOKUP($D59,Specifications!$A:$AX,28,FALSE))</f>
        <v/>
      </c>
      <c r="BB59" s="96"/>
      <c r="BC59" s="94" t="str">
        <f>IF($A59&lt;1,"",VLOOKUP($D59,Specifications!$A:$AX,29,FALSE))</f>
        <v/>
      </c>
      <c r="BD59" s="96"/>
      <c r="BE59" s="94" t="str">
        <f>IF($A59&lt;1,"",VLOOKUP($D59,Specifications!$A:$AX,30,FALSE))</f>
        <v/>
      </c>
      <c r="BF59" s="96"/>
      <c r="BG59" s="94" t="str">
        <f>IF($A59&lt;1,"",VLOOKUP($D59,Specifications!$A:$AX,31,FALSE))</f>
        <v/>
      </c>
      <c r="BH59" s="96"/>
      <c r="BI59" s="94" t="str">
        <f>IF($A59&lt;1,"",VLOOKUP($D59,Specifications!$A:$AX,32,FALSE))</f>
        <v/>
      </c>
      <c r="BJ59" s="96"/>
      <c r="BK59" s="94" t="str">
        <f>IF($A59&lt;1,"",VLOOKUP($D59,Specifications!$A:$AX,33,FALSE))</f>
        <v/>
      </c>
      <c r="BL59" s="96"/>
      <c r="BM59" s="94" t="str">
        <f>IF($A59&lt;1,"",VLOOKUP($D59,Specifications!$A:$AX,34,FALSE))</f>
        <v/>
      </c>
      <c r="BN59" s="96"/>
      <c r="BO59" s="94" t="str">
        <f>IF($A59&lt;1,"",VLOOKUP($D59,Specifications!$A:$AX,35,FALSE))</f>
        <v/>
      </c>
      <c r="BP59" s="96"/>
      <c r="BQ59" s="94" t="str">
        <f>IF($A59&lt;1,"",VLOOKUP($D59,Specifications!$A:$AX,36,FALSE))</f>
        <v/>
      </c>
      <c r="BR59" s="96"/>
      <c r="BS59" s="94" t="str">
        <f>IF($A59&lt;1,"",VLOOKUP($D59,Specifications!$A:$AX,37,FALSE))</f>
        <v/>
      </c>
      <c r="BT59" s="96"/>
      <c r="BU59" s="94" t="str">
        <f>IF($A59&lt;1,"",VLOOKUP($D59,Specifications!$A:$AX,38,FALSE))</f>
        <v/>
      </c>
      <c r="BV59" s="96"/>
      <c r="BW59" s="94" t="str">
        <f>IF($A59&lt;1,"",VLOOKUP($D59,Specifications!$A:$AX,39,FALSE))</f>
        <v/>
      </c>
      <c r="BX59" s="96"/>
      <c r="BY59" s="94" t="str">
        <f>IF($A59&lt;1,"",VLOOKUP($D59,Specifications!$A:$AX,40,FALSE))</f>
        <v/>
      </c>
      <c r="BZ59" s="96"/>
      <c r="CA59" s="94" t="str">
        <f>IF($A59&lt;1,"",VLOOKUP($D59,Specifications!$A:$AX,41,FALSE))</f>
        <v/>
      </c>
      <c r="CB59" s="96"/>
      <c r="CC59" s="94" t="str">
        <f>IF($A59&lt;1,"",VLOOKUP($D59,Specifications!$A:$AX,42,FALSE))</f>
        <v/>
      </c>
      <c r="CD59" s="96"/>
      <c r="CE59" s="94" t="str">
        <f>IF($A59&lt;1,"",VLOOKUP($D59,Specifications!$A:$AX,43,FALSE))</f>
        <v/>
      </c>
      <c r="CF59" s="96"/>
      <c r="CG59" s="94" t="str">
        <f>IF($A59&lt;1,"",VLOOKUP($D59,Specifications!$A:$AX,44,FALSE))</f>
        <v/>
      </c>
      <c r="CH59" s="96"/>
      <c r="CI59" s="94" t="str">
        <f>IF($A59&lt;1,"",VLOOKUP($D59,Specifications!$A:$AX,45,FALSE))</f>
        <v/>
      </c>
      <c r="CJ59" s="96"/>
      <c r="CK59" s="94" t="str">
        <f>IF($A59&lt;1,"",VLOOKUP($D59,Specifications!$A:$AX,46,FALSE))</f>
        <v/>
      </c>
      <c r="CL59" s="96"/>
      <c r="CM59" s="94" t="str">
        <f>IF($A59&lt;1,"",VLOOKUP($D59,Specifications!$A:$AX,47,FALSE))</f>
        <v/>
      </c>
      <c r="CN59" s="96"/>
      <c r="CO59" s="94" t="str">
        <f>IF($A59&lt;1,"",VLOOKUP($D59,Specifications!$A:$AX,48,FALSE))</f>
        <v/>
      </c>
      <c r="CP59" s="96"/>
      <c r="CQ59" s="94" t="str">
        <f>IF($A59&lt;1,"",VLOOKUP($D59,Specifications!$A:$AX,49,FALSE))</f>
        <v/>
      </c>
      <c r="CR59" s="96"/>
      <c r="CS59" s="94" t="str">
        <f>IF($A59&lt;1,"",VLOOKUP($D59,Specifications!$A:$AX,50,FALSE))</f>
        <v/>
      </c>
      <c r="CT59" s="96"/>
    </row>
    <row r="60" spans="1:98">
      <c r="A60" s="94">
        <f>IF(ISBLANK('Asset Data'!C61),0,'Asset Data'!A61)</f>
        <v>0</v>
      </c>
      <c r="B60" s="94" t="str">
        <f>IF($A60&lt;1,"",VLOOKUP($A60,'Asset Data'!$A:$C,3,FALSE))</f>
        <v/>
      </c>
      <c r="C60" s="94" t="str">
        <f>IF(A60&lt;1,"",VLOOKUP(D60,Specifications!A:B,2,FALSE))</f>
        <v/>
      </c>
      <c r="D60" s="94" t="str">
        <f>IF(A60&lt;1,"",VLOOKUP(A60,'Asset Data'!A:W,23,FALSE))</f>
        <v/>
      </c>
      <c r="E60" s="94" t="str">
        <f>IF($A60&lt;1,"",VLOOKUP($D60,Specifications!$A:$AX,4,FALSE))</f>
        <v/>
      </c>
      <c r="F60" s="96"/>
      <c r="G60" s="94" t="str">
        <f>IF($A60&lt;1,"",VLOOKUP($D60,Specifications!$A:$AX,5,FALSE))</f>
        <v/>
      </c>
      <c r="H60" s="96"/>
      <c r="I60" s="94" t="str">
        <f>IF($A60&lt;1,"",VLOOKUP($D60,Specifications!$A:$AX,6,FALSE))</f>
        <v/>
      </c>
      <c r="J60" s="96"/>
      <c r="K60" s="94" t="str">
        <f>IF($A60&lt;1,"",VLOOKUP($D60,Specifications!$A:$AX,7,FALSE))</f>
        <v/>
      </c>
      <c r="L60" s="96"/>
      <c r="M60" s="94" t="str">
        <f>IF($A60&lt;1,"",VLOOKUP($D60,Specifications!$A:$AX,8,FALSE))</f>
        <v/>
      </c>
      <c r="N60" s="96"/>
      <c r="O60" s="94" t="str">
        <f>IF($A60&lt;1,"",VLOOKUP($D60,Specifications!$A:$AX,9,FALSE))</f>
        <v/>
      </c>
      <c r="P60" s="96"/>
      <c r="Q60" s="94" t="str">
        <f>IF($A60&lt;1,"",VLOOKUP($D60,Specifications!$A:$AX,10,FALSE))</f>
        <v/>
      </c>
      <c r="R60" s="96"/>
      <c r="S60" s="94" t="str">
        <f>IF($A60&lt;1,"",VLOOKUP($D60,Specifications!$A:$AX,11,FALSE))</f>
        <v/>
      </c>
      <c r="T60" s="96"/>
      <c r="U60" s="94" t="str">
        <f>IF($A60&lt;1,"",VLOOKUP($D60,Specifications!$A:$AX,12,FALSE))</f>
        <v/>
      </c>
      <c r="V60" s="96"/>
      <c r="W60" s="94" t="str">
        <f>IF($A60&lt;1,"",VLOOKUP($D60,Specifications!$A:$AX,13,FALSE))</f>
        <v/>
      </c>
      <c r="X60" s="96"/>
      <c r="Y60" s="94" t="str">
        <f>IF($A60&lt;1,"",VLOOKUP($D60,Specifications!$A:$AX,14,FALSE))</f>
        <v/>
      </c>
      <c r="Z60" s="96"/>
      <c r="AA60" s="94" t="str">
        <f>IF($A60&lt;1,"",VLOOKUP($D60,Specifications!$A:$AX,15,FALSE))</f>
        <v/>
      </c>
      <c r="AB60" s="96"/>
      <c r="AC60" s="94" t="str">
        <f>IF($A60&lt;1,"",VLOOKUP($D60,Specifications!$A:$AX,16,FALSE))</f>
        <v/>
      </c>
      <c r="AD60" s="96"/>
      <c r="AE60" s="94" t="str">
        <f>IF($A60&lt;1,"",VLOOKUP($D60,Specifications!$A:$AX,17,FALSE))</f>
        <v/>
      </c>
      <c r="AF60" s="96"/>
      <c r="AG60" s="94" t="str">
        <f>IF($A60&lt;1,"",VLOOKUP($D60,Specifications!$A:$AX,18,FALSE))</f>
        <v/>
      </c>
      <c r="AH60" s="96"/>
      <c r="AI60" s="94" t="str">
        <f>IF($A60&lt;1,"",VLOOKUP($D60,Specifications!$A:$AX,19,FALSE))</f>
        <v/>
      </c>
      <c r="AJ60" s="96"/>
      <c r="AK60" s="94" t="str">
        <f>IF($A60&lt;1,"",VLOOKUP($D60,Specifications!$A:$AX,20,FALSE))</f>
        <v/>
      </c>
      <c r="AL60" s="96"/>
      <c r="AM60" s="94" t="str">
        <f>IF($A60&lt;1,"",VLOOKUP($D60,Specifications!$A:$AX,21,FALSE))</f>
        <v/>
      </c>
      <c r="AN60" s="96"/>
      <c r="AO60" s="94" t="str">
        <f>IF($A60&lt;1,"",VLOOKUP($D60,Specifications!$A:$AX,22,FALSE))</f>
        <v/>
      </c>
      <c r="AP60" s="96"/>
      <c r="AQ60" s="94" t="str">
        <f>IF($A60&lt;1,"",VLOOKUP($D60,Specifications!$A:$AX,23,FALSE))</f>
        <v/>
      </c>
      <c r="AR60" s="96"/>
      <c r="AS60" s="94" t="str">
        <f>IF($A60&lt;1,"",VLOOKUP($D60,Specifications!$A:$AX,24,FALSE))</f>
        <v/>
      </c>
      <c r="AT60" s="96"/>
      <c r="AU60" s="94" t="str">
        <f>IF($A60&lt;1,"",VLOOKUP($D60,Specifications!$A:$AX,25,FALSE))</f>
        <v/>
      </c>
      <c r="AV60" s="96"/>
      <c r="AW60" s="94" t="str">
        <f>IF($A60&lt;1,"",VLOOKUP($D60,Specifications!$A:$AX,26,FALSE))</f>
        <v/>
      </c>
      <c r="AX60" s="96"/>
      <c r="AY60" s="94" t="str">
        <f>IF($A60&lt;1,"",VLOOKUP($D60,Specifications!$A:$AX,27,FALSE))</f>
        <v/>
      </c>
      <c r="AZ60" s="96"/>
      <c r="BA60" s="94" t="str">
        <f>IF($A60&lt;1,"",VLOOKUP($D60,Specifications!$A:$AX,28,FALSE))</f>
        <v/>
      </c>
      <c r="BB60" s="96"/>
      <c r="BC60" s="94" t="str">
        <f>IF($A60&lt;1,"",VLOOKUP($D60,Specifications!$A:$AX,29,FALSE))</f>
        <v/>
      </c>
      <c r="BD60" s="96"/>
      <c r="BE60" s="94" t="str">
        <f>IF($A60&lt;1,"",VLOOKUP($D60,Specifications!$A:$AX,30,FALSE))</f>
        <v/>
      </c>
      <c r="BF60" s="96"/>
      <c r="BG60" s="94" t="str">
        <f>IF($A60&lt;1,"",VLOOKUP($D60,Specifications!$A:$AX,31,FALSE))</f>
        <v/>
      </c>
      <c r="BH60" s="96"/>
      <c r="BI60" s="94" t="str">
        <f>IF($A60&lt;1,"",VLOOKUP($D60,Specifications!$A:$AX,32,FALSE))</f>
        <v/>
      </c>
      <c r="BJ60" s="96"/>
      <c r="BK60" s="94" t="str">
        <f>IF($A60&lt;1,"",VLOOKUP($D60,Specifications!$A:$AX,33,FALSE))</f>
        <v/>
      </c>
      <c r="BL60" s="96"/>
      <c r="BM60" s="94" t="str">
        <f>IF($A60&lt;1,"",VLOOKUP($D60,Specifications!$A:$AX,34,FALSE))</f>
        <v/>
      </c>
      <c r="BN60" s="96"/>
      <c r="BO60" s="94" t="str">
        <f>IF($A60&lt;1,"",VLOOKUP($D60,Specifications!$A:$AX,35,FALSE))</f>
        <v/>
      </c>
      <c r="BP60" s="96"/>
      <c r="BQ60" s="94" t="str">
        <f>IF($A60&lt;1,"",VLOOKUP($D60,Specifications!$A:$AX,36,FALSE))</f>
        <v/>
      </c>
      <c r="BR60" s="96"/>
      <c r="BS60" s="94" t="str">
        <f>IF($A60&lt;1,"",VLOOKUP($D60,Specifications!$A:$AX,37,FALSE))</f>
        <v/>
      </c>
      <c r="BT60" s="96"/>
      <c r="BU60" s="94" t="str">
        <f>IF($A60&lt;1,"",VLOOKUP($D60,Specifications!$A:$AX,38,FALSE))</f>
        <v/>
      </c>
      <c r="BV60" s="96"/>
      <c r="BW60" s="94" t="str">
        <f>IF($A60&lt;1,"",VLOOKUP($D60,Specifications!$A:$AX,39,FALSE))</f>
        <v/>
      </c>
      <c r="BX60" s="96"/>
      <c r="BY60" s="94" t="str">
        <f>IF($A60&lt;1,"",VLOOKUP($D60,Specifications!$A:$AX,40,FALSE))</f>
        <v/>
      </c>
      <c r="BZ60" s="96"/>
      <c r="CA60" s="94" t="str">
        <f>IF($A60&lt;1,"",VLOOKUP($D60,Specifications!$A:$AX,41,FALSE))</f>
        <v/>
      </c>
      <c r="CB60" s="96"/>
      <c r="CC60" s="94" t="str">
        <f>IF($A60&lt;1,"",VLOOKUP($D60,Specifications!$A:$AX,42,FALSE))</f>
        <v/>
      </c>
      <c r="CD60" s="96"/>
      <c r="CE60" s="94" t="str">
        <f>IF($A60&lt;1,"",VLOOKUP($D60,Specifications!$A:$AX,43,FALSE))</f>
        <v/>
      </c>
      <c r="CF60" s="96"/>
      <c r="CG60" s="94" t="str">
        <f>IF($A60&lt;1,"",VLOOKUP($D60,Specifications!$A:$AX,44,FALSE))</f>
        <v/>
      </c>
      <c r="CH60" s="96"/>
      <c r="CI60" s="94" t="str">
        <f>IF($A60&lt;1,"",VLOOKUP($D60,Specifications!$A:$AX,45,FALSE))</f>
        <v/>
      </c>
      <c r="CJ60" s="96"/>
      <c r="CK60" s="94" t="str">
        <f>IF($A60&lt;1,"",VLOOKUP($D60,Specifications!$A:$AX,46,FALSE))</f>
        <v/>
      </c>
      <c r="CL60" s="96"/>
      <c r="CM60" s="94" t="str">
        <f>IF($A60&lt;1,"",VLOOKUP($D60,Specifications!$A:$AX,47,FALSE))</f>
        <v/>
      </c>
      <c r="CN60" s="96"/>
      <c r="CO60" s="94" t="str">
        <f>IF($A60&lt;1,"",VLOOKUP($D60,Specifications!$A:$AX,48,FALSE))</f>
        <v/>
      </c>
      <c r="CP60" s="96"/>
      <c r="CQ60" s="94" t="str">
        <f>IF($A60&lt;1,"",VLOOKUP($D60,Specifications!$A:$AX,49,FALSE))</f>
        <v/>
      </c>
      <c r="CR60" s="96"/>
      <c r="CS60" s="94" t="str">
        <f>IF($A60&lt;1,"",VLOOKUP($D60,Specifications!$A:$AX,50,FALSE))</f>
        <v/>
      </c>
      <c r="CT60" s="96"/>
    </row>
    <row r="61" spans="1:98">
      <c r="A61" s="94">
        <f>IF(ISBLANK('Asset Data'!C62),0,'Asset Data'!A62)</f>
        <v>0</v>
      </c>
      <c r="B61" s="94" t="str">
        <f>IF($A61&lt;1,"",VLOOKUP($A61,'Asset Data'!$A:$C,3,FALSE))</f>
        <v/>
      </c>
      <c r="C61" s="94" t="str">
        <f>IF(A61&lt;1,"",VLOOKUP(D61,Specifications!A:B,2,FALSE))</f>
        <v/>
      </c>
      <c r="D61" s="94" t="str">
        <f>IF(A61&lt;1,"",VLOOKUP(A61,'Asset Data'!A:W,23,FALSE))</f>
        <v/>
      </c>
      <c r="E61" s="94" t="str">
        <f>IF($A61&lt;1,"",VLOOKUP($D61,Specifications!$A:$AX,4,FALSE))</f>
        <v/>
      </c>
      <c r="F61" s="96"/>
      <c r="G61" s="94" t="str">
        <f>IF($A61&lt;1,"",VLOOKUP($D61,Specifications!$A:$AX,5,FALSE))</f>
        <v/>
      </c>
      <c r="H61" s="96"/>
      <c r="I61" s="94" t="str">
        <f>IF($A61&lt;1,"",VLOOKUP($D61,Specifications!$A:$AX,6,FALSE))</f>
        <v/>
      </c>
      <c r="J61" s="96"/>
      <c r="K61" s="94" t="str">
        <f>IF($A61&lt;1,"",VLOOKUP($D61,Specifications!$A:$AX,7,FALSE))</f>
        <v/>
      </c>
      <c r="L61" s="96"/>
      <c r="M61" s="94" t="str">
        <f>IF($A61&lt;1,"",VLOOKUP($D61,Specifications!$A:$AX,8,FALSE))</f>
        <v/>
      </c>
      <c r="N61" s="96"/>
      <c r="O61" s="94" t="str">
        <f>IF($A61&lt;1,"",VLOOKUP($D61,Specifications!$A:$AX,9,FALSE))</f>
        <v/>
      </c>
      <c r="P61" s="96"/>
      <c r="Q61" s="94" t="str">
        <f>IF($A61&lt;1,"",VLOOKUP($D61,Specifications!$A:$AX,10,FALSE))</f>
        <v/>
      </c>
      <c r="R61" s="96"/>
      <c r="S61" s="94" t="str">
        <f>IF($A61&lt;1,"",VLOOKUP($D61,Specifications!$A:$AX,11,FALSE))</f>
        <v/>
      </c>
      <c r="T61" s="96"/>
      <c r="U61" s="94" t="str">
        <f>IF($A61&lt;1,"",VLOOKUP($D61,Specifications!$A:$AX,12,FALSE))</f>
        <v/>
      </c>
      <c r="V61" s="96"/>
      <c r="W61" s="94" t="str">
        <f>IF($A61&lt;1,"",VLOOKUP($D61,Specifications!$A:$AX,13,FALSE))</f>
        <v/>
      </c>
      <c r="X61" s="96"/>
      <c r="Y61" s="94" t="str">
        <f>IF($A61&lt;1,"",VLOOKUP($D61,Specifications!$A:$AX,14,FALSE))</f>
        <v/>
      </c>
      <c r="Z61" s="96"/>
      <c r="AA61" s="94" t="str">
        <f>IF($A61&lt;1,"",VLOOKUP($D61,Specifications!$A:$AX,15,FALSE))</f>
        <v/>
      </c>
      <c r="AB61" s="96"/>
      <c r="AC61" s="94" t="str">
        <f>IF($A61&lt;1,"",VLOOKUP($D61,Specifications!$A:$AX,16,FALSE))</f>
        <v/>
      </c>
      <c r="AD61" s="96"/>
      <c r="AE61" s="94" t="str">
        <f>IF($A61&lt;1,"",VLOOKUP($D61,Specifications!$A:$AX,17,FALSE))</f>
        <v/>
      </c>
      <c r="AF61" s="96"/>
      <c r="AG61" s="94" t="str">
        <f>IF($A61&lt;1,"",VLOOKUP($D61,Specifications!$A:$AX,18,FALSE))</f>
        <v/>
      </c>
      <c r="AH61" s="96"/>
      <c r="AI61" s="94" t="str">
        <f>IF($A61&lt;1,"",VLOOKUP($D61,Specifications!$A:$AX,19,FALSE))</f>
        <v/>
      </c>
      <c r="AJ61" s="96"/>
      <c r="AK61" s="94" t="str">
        <f>IF($A61&lt;1,"",VLOOKUP($D61,Specifications!$A:$AX,20,FALSE))</f>
        <v/>
      </c>
      <c r="AL61" s="96"/>
      <c r="AM61" s="94" t="str">
        <f>IF($A61&lt;1,"",VLOOKUP($D61,Specifications!$A:$AX,21,FALSE))</f>
        <v/>
      </c>
      <c r="AN61" s="96"/>
      <c r="AO61" s="94" t="str">
        <f>IF($A61&lt;1,"",VLOOKUP($D61,Specifications!$A:$AX,22,FALSE))</f>
        <v/>
      </c>
      <c r="AP61" s="96"/>
      <c r="AQ61" s="94" t="str">
        <f>IF($A61&lt;1,"",VLOOKUP($D61,Specifications!$A:$AX,23,FALSE))</f>
        <v/>
      </c>
      <c r="AR61" s="96"/>
      <c r="AS61" s="94" t="str">
        <f>IF($A61&lt;1,"",VLOOKUP($D61,Specifications!$A:$AX,24,FALSE))</f>
        <v/>
      </c>
      <c r="AT61" s="96"/>
      <c r="AU61" s="94" t="str">
        <f>IF($A61&lt;1,"",VLOOKUP($D61,Specifications!$A:$AX,25,FALSE))</f>
        <v/>
      </c>
      <c r="AV61" s="96"/>
      <c r="AW61" s="94" t="str">
        <f>IF($A61&lt;1,"",VLOOKUP($D61,Specifications!$A:$AX,26,FALSE))</f>
        <v/>
      </c>
      <c r="AX61" s="96"/>
      <c r="AY61" s="94" t="str">
        <f>IF($A61&lt;1,"",VLOOKUP($D61,Specifications!$A:$AX,27,FALSE))</f>
        <v/>
      </c>
      <c r="AZ61" s="96"/>
      <c r="BA61" s="94" t="str">
        <f>IF($A61&lt;1,"",VLOOKUP($D61,Specifications!$A:$AX,28,FALSE))</f>
        <v/>
      </c>
      <c r="BB61" s="96"/>
      <c r="BC61" s="94" t="str">
        <f>IF($A61&lt;1,"",VLOOKUP($D61,Specifications!$A:$AX,29,FALSE))</f>
        <v/>
      </c>
      <c r="BD61" s="96"/>
      <c r="BE61" s="94" t="str">
        <f>IF($A61&lt;1,"",VLOOKUP($D61,Specifications!$A:$AX,30,FALSE))</f>
        <v/>
      </c>
      <c r="BF61" s="96"/>
      <c r="BG61" s="94" t="str">
        <f>IF($A61&lt;1,"",VLOOKUP($D61,Specifications!$A:$AX,31,FALSE))</f>
        <v/>
      </c>
      <c r="BH61" s="96"/>
      <c r="BI61" s="94" t="str">
        <f>IF($A61&lt;1,"",VLOOKUP($D61,Specifications!$A:$AX,32,FALSE))</f>
        <v/>
      </c>
      <c r="BJ61" s="96"/>
      <c r="BK61" s="94" t="str">
        <f>IF($A61&lt;1,"",VLOOKUP($D61,Specifications!$A:$AX,33,FALSE))</f>
        <v/>
      </c>
      <c r="BL61" s="96"/>
      <c r="BM61" s="94" t="str">
        <f>IF($A61&lt;1,"",VLOOKUP($D61,Specifications!$A:$AX,34,FALSE))</f>
        <v/>
      </c>
      <c r="BN61" s="96"/>
      <c r="BO61" s="94" t="str">
        <f>IF($A61&lt;1,"",VLOOKUP($D61,Specifications!$A:$AX,35,FALSE))</f>
        <v/>
      </c>
      <c r="BP61" s="96"/>
      <c r="BQ61" s="94" t="str">
        <f>IF($A61&lt;1,"",VLOOKUP($D61,Specifications!$A:$AX,36,FALSE))</f>
        <v/>
      </c>
      <c r="BR61" s="96"/>
      <c r="BS61" s="94" t="str">
        <f>IF($A61&lt;1,"",VLOOKUP($D61,Specifications!$A:$AX,37,FALSE))</f>
        <v/>
      </c>
      <c r="BT61" s="96"/>
      <c r="BU61" s="94" t="str">
        <f>IF($A61&lt;1,"",VLOOKUP($D61,Specifications!$A:$AX,38,FALSE))</f>
        <v/>
      </c>
      <c r="BV61" s="96"/>
      <c r="BW61" s="94" t="str">
        <f>IF($A61&lt;1,"",VLOOKUP($D61,Specifications!$A:$AX,39,FALSE))</f>
        <v/>
      </c>
      <c r="BX61" s="96"/>
      <c r="BY61" s="94" t="str">
        <f>IF($A61&lt;1,"",VLOOKUP($D61,Specifications!$A:$AX,40,FALSE))</f>
        <v/>
      </c>
      <c r="BZ61" s="96"/>
      <c r="CA61" s="94" t="str">
        <f>IF($A61&lt;1,"",VLOOKUP($D61,Specifications!$A:$AX,41,FALSE))</f>
        <v/>
      </c>
      <c r="CB61" s="96"/>
      <c r="CC61" s="94" t="str">
        <f>IF($A61&lt;1,"",VLOOKUP($D61,Specifications!$A:$AX,42,FALSE))</f>
        <v/>
      </c>
      <c r="CD61" s="96"/>
      <c r="CE61" s="94" t="str">
        <f>IF($A61&lt;1,"",VLOOKUP($D61,Specifications!$A:$AX,43,FALSE))</f>
        <v/>
      </c>
      <c r="CF61" s="96"/>
      <c r="CG61" s="94" t="str">
        <f>IF($A61&lt;1,"",VLOOKUP($D61,Specifications!$A:$AX,44,FALSE))</f>
        <v/>
      </c>
      <c r="CH61" s="96"/>
      <c r="CI61" s="94" t="str">
        <f>IF($A61&lt;1,"",VLOOKUP($D61,Specifications!$A:$AX,45,FALSE))</f>
        <v/>
      </c>
      <c r="CJ61" s="96"/>
      <c r="CK61" s="94" t="str">
        <f>IF($A61&lt;1,"",VLOOKUP($D61,Specifications!$A:$AX,46,FALSE))</f>
        <v/>
      </c>
      <c r="CL61" s="96"/>
      <c r="CM61" s="94" t="str">
        <f>IF($A61&lt;1,"",VLOOKUP($D61,Specifications!$A:$AX,47,FALSE))</f>
        <v/>
      </c>
      <c r="CN61" s="96"/>
      <c r="CO61" s="94" t="str">
        <f>IF($A61&lt;1,"",VLOOKUP($D61,Specifications!$A:$AX,48,FALSE))</f>
        <v/>
      </c>
      <c r="CP61" s="96"/>
      <c r="CQ61" s="94" t="str">
        <f>IF($A61&lt;1,"",VLOOKUP($D61,Specifications!$A:$AX,49,FALSE))</f>
        <v/>
      </c>
      <c r="CR61" s="96"/>
      <c r="CS61" s="94" t="str">
        <f>IF($A61&lt;1,"",VLOOKUP($D61,Specifications!$A:$AX,50,FALSE))</f>
        <v/>
      </c>
      <c r="CT61" s="96"/>
    </row>
    <row r="62" spans="1:98">
      <c r="A62" s="94">
        <f>IF(ISBLANK('Asset Data'!C63),0,'Asset Data'!A63)</f>
        <v>0</v>
      </c>
      <c r="B62" s="94" t="str">
        <f>IF($A62&lt;1,"",VLOOKUP($A62,'Asset Data'!$A:$C,3,FALSE))</f>
        <v/>
      </c>
      <c r="C62" s="94" t="str">
        <f>IF(A62&lt;1,"",VLOOKUP(D62,Specifications!A:B,2,FALSE))</f>
        <v/>
      </c>
      <c r="D62" s="94" t="str">
        <f>IF(A62&lt;1,"",VLOOKUP(A62,'Asset Data'!A:W,23,FALSE))</f>
        <v/>
      </c>
      <c r="E62" s="94" t="str">
        <f>IF($A62&lt;1,"",VLOOKUP($D62,Specifications!$A:$AX,4,FALSE))</f>
        <v/>
      </c>
      <c r="F62" s="96"/>
      <c r="G62" s="94" t="str">
        <f>IF($A62&lt;1,"",VLOOKUP($D62,Specifications!$A:$AX,5,FALSE))</f>
        <v/>
      </c>
      <c r="H62" s="96"/>
      <c r="I62" s="94" t="str">
        <f>IF($A62&lt;1,"",VLOOKUP($D62,Specifications!$A:$AX,6,FALSE))</f>
        <v/>
      </c>
      <c r="J62" s="96"/>
      <c r="K62" s="94" t="str">
        <f>IF($A62&lt;1,"",VLOOKUP($D62,Specifications!$A:$AX,7,FALSE))</f>
        <v/>
      </c>
      <c r="L62" s="96"/>
      <c r="M62" s="94" t="str">
        <f>IF($A62&lt;1,"",VLOOKUP($D62,Specifications!$A:$AX,8,FALSE))</f>
        <v/>
      </c>
      <c r="N62" s="96"/>
      <c r="O62" s="94" t="str">
        <f>IF($A62&lt;1,"",VLOOKUP($D62,Specifications!$A:$AX,9,FALSE))</f>
        <v/>
      </c>
      <c r="P62" s="96"/>
      <c r="Q62" s="94" t="str">
        <f>IF($A62&lt;1,"",VLOOKUP($D62,Specifications!$A:$AX,10,FALSE))</f>
        <v/>
      </c>
      <c r="R62" s="96"/>
      <c r="S62" s="94" t="str">
        <f>IF($A62&lt;1,"",VLOOKUP($D62,Specifications!$A:$AX,11,FALSE))</f>
        <v/>
      </c>
      <c r="T62" s="96"/>
      <c r="U62" s="94" t="str">
        <f>IF($A62&lt;1,"",VLOOKUP($D62,Specifications!$A:$AX,12,FALSE))</f>
        <v/>
      </c>
      <c r="V62" s="96"/>
      <c r="W62" s="94" t="str">
        <f>IF($A62&lt;1,"",VLOOKUP($D62,Specifications!$A:$AX,13,FALSE))</f>
        <v/>
      </c>
      <c r="X62" s="96"/>
      <c r="Y62" s="94" t="str">
        <f>IF($A62&lt;1,"",VLOOKUP($D62,Specifications!$A:$AX,14,FALSE))</f>
        <v/>
      </c>
      <c r="Z62" s="96"/>
      <c r="AA62" s="94" t="str">
        <f>IF($A62&lt;1,"",VLOOKUP($D62,Specifications!$A:$AX,15,FALSE))</f>
        <v/>
      </c>
      <c r="AB62" s="96"/>
      <c r="AC62" s="94" t="str">
        <f>IF($A62&lt;1,"",VLOOKUP($D62,Specifications!$A:$AX,16,FALSE))</f>
        <v/>
      </c>
      <c r="AD62" s="96"/>
      <c r="AE62" s="94" t="str">
        <f>IF($A62&lt;1,"",VLOOKUP($D62,Specifications!$A:$AX,17,FALSE))</f>
        <v/>
      </c>
      <c r="AF62" s="96"/>
      <c r="AG62" s="94" t="str">
        <f>IF($A62&lt;1,"",VLOOKUP($D62,Specifications!$A:$AX,18,FALSE))</f>
        <v/>
      </c>
      <c r="AH62" s="96"/>
      <c r="AI62" s="94" t="str">
        <f>IF($A62&lt;1,"",VLOOKUP($D62,Specifications!$A:$AX,19,FALSE))</f>
        <v/>
      </c>
      <c r="AJ62" s="96"/>
      <c r="AK62" s="94" t="str">
        <f>IF($A62&lt;1,"",VLOOKUP($D62,Specifications!$A:$AX,20,FALSE))</f>
        <v/>
      </c>
      <c r="AL62" s="96"/>
      <c r="AM62" s="94" t="str">
        <f>IF($A62&lt;1,"",VLOOKUP($D62,Specifications!$A:$AX,21,FALSE))</f>
        <v/>
      </c>
      <c r="AN62" s="96"/>
      <c r="AO62" s="94" t="str">
        <f>IF($A62&lt;1,"",VLOOKUP($D62,Specifications!$A:$AX,22,FALSE))</f>
        <v/>
      </c>
      <c r="AP62" s="96"/>
      <c r="AQ62" s="94" t="str">
        <f>IF($A62&lt;1,"",VLOOKUP($D62,Specifications!$A:$AX,23,FALSE))</f>
        <v/>
      </c>
      <c r="AR62" s="96"/>
      <c r="AS62" s="94" t="str">
        <f>IF($A62&lt;1,"",VLOOKUP($D62,Specifications!$A:$AX,24,FALSE))</f>
        <v/>
      </c>
      <c r="AT62" s="96"/>
      <c r="AU62" s="94" t="str">
        <f>IF($A62&lt;1,"",VLOOKUP($D62,Specifications!$A:$AX,25,FALSE))</f>
        <v/>
      </c>
      <c r="AV62" s="96"/>
      <c r="AW62" s="94" t="str">
        <f>IF($A62&lt;1,"",VLOOKUP($D62,Specifications!$A:$AX,26,FALSE))</f>
        <v/>
      </c>
      <c r="AX62" s="96"/>
      <c r="AY62" s="94" t="str">
        <f>IF($A62&lt;1,"",VLOOKUP($D62,Specifications!$A:$AX,27,FALSE))</f>
        <v/>
      </c>
      <c r="AZ62" s="96"/>
      <c r="BA62" s="94" t="str">
        <f>IF($A62&lt;1,"",VLOOKUP($D62,Specifications!$A:$AX,28,FALSE))</f>
        <v/>
      </c>
      <c r="BB62" s="96"/>
      <c r="BC62" s="94" t="str">
        <f>IF($A62&lt;1,"",VLOOKUP($D62,Specifications!$A:$AX,29,FALSE))</f>
        <v/>
      </c>
      <c r="BD62" s="96"/>
      <c r="BE62" s="94" t="str">
        <f>IF($A62&lt;1,"",VLOOKUP($D62,Specifications!$A:$AX,30,FALSE))</f>
        <v/>
      </c>
      <c r="BF62" s="96"/>
      <c r="BG62" s="94" t="str">
        <f>IF($A62&lt;1,"",VLOOKUP($D62,Specifications!$A:$AX,31,FALSE))</f>
        <v/>
      </c>
      <c r="BH62" s="96"/>
      <c r="BI62" s="94" t="str">
        <f>IF($A62&lt;1,"",VLOOKUP($D62,Specifications!$A:$AX,32,FALSE))</f>
        <v/>
      </c>
      <c r="BJ62" s="96"/>
      <c r="BK62" s="94" t="str">
        <f>IF($A62&lt;1,"",VLOOKUP($D62,Specifications!$A:$AX,33,FALSE))</f>
        <v/>
      </c>
      <c r="BL62" s="96"/>
      <c r="BM62" s="94" t="str">
        <f>IF($A62&lt;1,"",VLOOKUP($D62,Specifications!$A:$AX,34,FALSE))</f>
        <v/>
      </c>
      <c r="BN62" s="96"/>
      <c r="BO62" s="94" t="str">
        <f>IF($A62&lt;1,"",VLOOKUP($D62,Specifications!$A:$AX,35,FALSE))</f>
        <v/>
      </c>
      <c r="BP62" s="96"/>
      <c r="BQ62" s="94" t="str">
        <f>IF($A62&lt;1,"",VLOOKUP($D62,Specifications!$A:$AX,36,FALSE))</f>
        <v/>
      </c>
      <c r="BR62" s="96"/>
      <c r="BS62" s="94" t="str">
        <f>IF($A62&lt;1,"",VLOOKUP($D62,Specifications!$A:$AX,37,FALSE))</f>
        <v/>
      </c>
      <c r="BT62" s="96"/>
      <c r="BU62" s="94" t="str">
        <f>IF($A62&lt;1,"",VLOOKUP($D62,Specifications!$A:$AX,38,FALSE))</f>
        <v/>
      </c>
      <c r="BV62" s="96"/>
      <c r="BW62" s="94" t="str">
        <f>IF($A62&lt;1,"",VLOOKUP($D62,Specifications!$A:$AX,39,FALSE))</f>
        <v/>
      </c>
      <c r="BX62" s="96"/>
      <c r="BY62" s="94" t="str">
        <f>IF($A62&lt;1,"",VLOOKUP($D62,Specifications!$A:$AX,40,FALSE))</f>
        <v/>
      </c>
      <c r="BZ62" s="96"/>
      <c r="CA62" s="94" t="str">
        <f>IF($A62&lt;1,"",VLOOKUP($D62,Specifications!$A:$AX,41,FALSE))</f>
        <v/>
      </c>
      <c r="CB62" s="96"/>
      <c r="CC62" s="94" t="str">
        <f>IF($A62&lt;1,"",VLOOKUP($D62,Specifications!$A:$AX,42,FALSE))</f>
        <v/>
      </c>
      <c r="CD62" s="96"/>
      <c r="CE62" s="94" t="str">
        <f>IF($A62&lt;1,"",VLOOKUP($D62,Specifications!$A:$AX,43,FALSE))</f>
        <v/>
      </c>
      <c r="CF62" s="96"/>
      <c r="CG62" s="94" t="str">
        <f>IF($A62&lt;1,"",VLOOKUP($D62,Specifications!$A:$AX,44,FALSE))</f>
        <v/>
      </c>
      <c r="CH62" s="96"/>
      <c r="CI62" s="94" t="str">
        <f>IF($A62&lt;1,"",VLOOKUP($D62,Specifications!$A:$AX,45,FALSE))</f>
        <v/>
      </c>
      <c r="CJ62" s="96"/>
      <c r="CK62" s="94" t="str">
        <f>IF($A62&lt;1,"",VLOOKUP($D62,Specifications!$A:$AX,46,FALSE))</f>
        <v/>
      </c>
      <c r="CL62" s="96"/>
      <c r="CM62" s="94" t="str">
        <f>IF($A62&lt;1,"",VLOOKUP($D62,Specifications!$A:$AX,47,FALSE))</f>
        <v/>
      </c>
      <c r="CN62" s="96"/>
      <c r="CO62" s="94" t="str">
        <f>IF($A62&lt;1,"",VLOOKUP($D62,Specifications!$A:$AX,48,FALSE))</f>
        <v/>
      </c>
      <c r="CP62" s="96"/>
      <c r="CQ62" s="94" t="str">
        <f>IF($A62&lt;1,"",VLOOKUP($D62,Specifications!$A:$AX,49,FALSE))</f>
        <v/>
      </c>
      <c r="CR62" s="96"/>
      <c r="CS62" s="94" t="str">
        <f>IF($A62&lt;1,"",VLOOKUP($D62,Specifications!$A:$AX,50,FALSE))</f>
        <v/>
      </c>
      <c r="CT62" s="96"/>
    </row>
    <row r="63" spans="1:98">
      <c r="A63" s="94">
        <f>IF(ISBLANK('Asset Data'!C64),0,'Asset Data'!A64)</f>
        <v>0</v>
      </c>
      <c r="B63" s="94" t="str">
        <f>IF($A63&lt;1,"",VLOOKUP($A63,'Asset Data'!$A:$C,3,FALSE))</f>
        <v/>
      </c>
      <c r="C63" s="94" t="str">
        <f>IF(A63&lt;1,"",VLOOKUP(D63,Specifications!A:B,2,FALSE))</f>
        <v/>
      </c>
      <c r="D63" s="94" t="str">
        <f>IF(A63&lt;1,"",VLOOKUP(A63,'Asset Data'!A:W,23,FALSE))</f>
        <v/>
      </c>
      <c r="E63" s="94" t="str">
        <f>IF($A63&lt;1,"",VLOOKUP($D63,Specifications!$A:$AX,4,FALSE))</f>
        <v/>
      </c>
      <c r="F63" s="96"/>
      <c r="G63" s="94" t="str">
        <f>IF($A63&lt;1,"",VLOOKUP($D63,Specifications!$A:$AX,5,FALSE))</f>
        <v/>
      </c>
      <c r="H63" s="96"/>
      <c r="I63" s="94" t="str">
        <f>IF($A63&lt;1,"",VLOOKUP($D63,Specifications!$A:$AX,6,FALSE))</f>
        <v/>
      </c>
      <c r="J63" s="96"/>
      <c r="K63" s="94" t="str">
        <f>IF($A63&lt;1,"",VLOOKUP($D63,Specifications!$A:$AX,7,FALSE))</f>
        <v/>
      </c>
      <c r="L63" s="96"/>
      <c r="M63" s="94" t="str">
        <f>IF($A63&lt;1,"",VLOOKUP($D63,Specifications!$A:$AX,8,FALSE))</f>
        <v/>
      </c>
      <c r="N63" s="96"/>
      <c r="O63" s="94" t="str">
        <f>IF($A63&lt;1,"",VLOOKUP($D63,Specifications!$A:$AX,9,FALSE))</f>
        <v/>
      </c>
      <c r="P63" s="96"/>
      <c r="Q63" s="94" t="str">
        <f>IF($A63&lt;1,"",VLOOKUP($D63,Specifications!$A:$AX,10,FALSE))</f>
        <v/>
      </c>
      <c r="R63" s="96"/>
      <c r="S63" s="94" t="str">
        <f>IF($A63&lt;1,"",VLOOKUP($D63,Specifications!$A:$AX,11,FALSE))</f>
        <v/>
      </c>
      <c r="T63" s="96"/>
      <c r="U63" s="94" t="str">
        <f>IF($A63&lt;1,"",VLOOKUP($D63,Specifications!$A:$AX,12,FALSE))</f>
        <v/>
      </c>
      <c r="V63" s="96"/>
      <c r="W63" s="94" t="str">
        <f>IF($A63&lt;1,"",VLOOKUP($D63,Specifications!$A:$AX,13,FALSE))</f>
        <v/>
      </c>
      <c r="X63" s="96"/>
      <c r="Y63" s="94" t="str">
        <f>IF($A63&lt;1,"",VLOOKUP($D63,Specifications!$A:$AX,14,FALSE))</f>
        <v/>
      </c>
      <c r="Z63" s="96"/>
      <c r="AA63" s="94" t="str">
        <f>IF($A63&lt;1,"",VLOOKUP($D63,Specifications!$A:$AX,15,FALSE))</f>
        <v/>
      </c>
      <c r="AB63" s="96"/>
      <c r="AC63" s="94" t="str">
        <f>IF($A63&lt;1,"",VLOOKUP($D63,Specifications!$A:$AX,16,FALSE))</f>
        <v/>
      </c>
      <c r="AD63" s="96"/>
      <c r="AE63" s="94" t="str">
        <f>IF($A63&lt;1,"",VLOOKUP($D63,Specifications!$A:$AX,17,FALSE))</f>
        <v/>
      </c>
      <c r="AF63" s="96"/>
      <c r="AG63" s="94" t="str">
        <f>IF($A63&lt;1,"",VLOOKUP($D63,Specifications!$A:$AX,18,FALSE))</f>
        <v/>
      </c>
      <c r="AH63" s="96"/>
      <c r="AI63" s="94" t="str">
        <f>IF($A63&lt;1,"",VLOOKUP($D63,Specifications!$A:$AX,19,FALSE))</f>
        <v/>
      </c>
      <c r="AJ63" s="96"/>
      <c r="AK63" s="94" t="str">
        <f>IF($A63&lt;1,"",VLOOKUP($D63,Specifications!$A:$AX,20,FALSE))</f>
        <v/>
      </c>
      <c r="AL63" s="96"/>
      <c r="AM63" s="94" t="str">
        <f>IF($A63&lt;1,"",VLOOKUP($D63,Specifications!$A:$AX,21,FALSE))</f>
        <v/>
      </c>
      <c r="AN63" s="96"/>
      <c r="AO63" s="94" t="str">
        <f>IF($A63&lt;1,"",VLOOKUP($D63,Specifications!$A:$AX,22,FALSE))</f>
        <v/>
      </c>
      <c r="AP63" s="96"/>
      <c r="AQ63" s="94" t="str">
        <f>IF($A63&lt;1,"",VLOOKUP($D63,Specifications!$A:$AX,23,FALSE))</f>
        <v/>
      </c>
      <c r="AR63" s="96"/>
      <c r="AS63" s="94" t="str">
        <f>IF($A63&lt;1,"",VLOOKUP($D63,Specifications!$A:$AX,24,FALSE))</f>
        <v/>
      </c>
      <c r="AT63" s="96"/>
      <c r="AU63" s="94" t="str">
        <f>IF($A63&lt;1,"",VLOOKUP($D63,Specifications!$A:$AX,25,FALSE))</f>
        <v/>
      </c>
      <c r="AV63" s="96"/>
      <c r="AW63" s="94" t="str">
        <f>IF($A63&lt;1,"",VLOOKUP($D63,Specifications!$A:$AX,26,FALSE))</f>
        <v/>
      </c>
      <c r="AX63" s="96"/>
      <c r="AY63" s="94" t="str">
        <f>IF($A63&lt;1,"",VLOOKUP($D63,Specifications!$A:$AX,27,FALSE))</f>
        <v/>
      </c>
      <c r="AZ63" s="96"/>
      <c r="BA63" s="94" t="str">
        <f>IF($A63&lt;1,"",VLOOKUP($D63,Specifications!$A:$AX,28,FALSE))</f>
        <v/>
      </c>
      <c r="BB63" s="96"/>
      <c r="BC63" s="94" t="str">
        <f>IF($A63&lt;1,"",VLOOKUP($D63,Specifications!$A:$AX,29,FALSE))</f>
        <v/>
      </c>
      <c r="BD63" s="96"/>
      <c r="BE63" s="94" t="str">
        <f>IF($A63&lt;1,"",VLOOKUP($D63,Specifications!$A:$AX,30,FALSE))</f>
        <v/>
      </c>
      <c r="BF63" s="96"/>
      <c r="BG63" s="94" t="str">
        <f>IF($A63&lt;1,"",VLOOKUP($D63,Specifications!$A:$AX,31,FALSE))</f>
        <v/>
      </c>
      <c r="BH63" s="96"/>
      <c r="BI63" s="94" t="str">
        <f>IF($A63&lt;1,"",VLOOKUP($D63,Specifications!$A:$AX,32,FALSE))</f>
        <v/>
      </c>
      <c r="BJ63" s="96"/>
      <c r="BK63" s="94" t="str">
        <f>IF($A63&lt;1,"",VLOOKUP($D63,Specifications!$A:$AX,33,FALSE))</f>
        <v/>
      </c>
      <c r="BL63" s="96"/>
      <c r="BM63" s="94" t="str">
        <f>IF($A63&lt;1,"",VLOOKUP($D63,Specifications!$A:$AX,34,FALSE))</f>
        <v/>
      </c>
      <c r="BN63" s="96"/>
      <c r="BO63" s="94" t="str">
        <f>IF($A63&lt;1,"",VLOOKUP($D63,Specifications!$A:$AX,35,FALSE))</f>
        <v/>
      </c>
      <c r="BP63" s="96"/>
      <c r="BQ63" s="94" t="str">
        <f>IF($A63&lt;1,"",VLOOKUP($D63,Specifications!$A:$AX,36,FALSE))</f>
        <v/>
      </c>
      <c r="BR63" s="96"/>
      <c r="BS63" s="94" t="str">
        <f>IF($A63&lt;1,"",VLOOKUP($D63,Specifications!$A:$AX,37,FALSE))</f>
        <v/>
      </c>
      <c r="BT63" s="96"/>
      <c r="BU63" s="94" t="str">
        <f>IF($A63&lt;1,"",VLOOKUP($D63,Specifications!$A:$AX,38,FALSE))</f>
        <v/>
      </c>
      <c r="BV63" s="96"/>
      <c r="BW63" s="94" t="str">
        <f>IF($A63&lt;1,"",VLOOKUP($D63,Specifications!$A:$AX,39,FALSE))</f>
        <v/>
      </c>
      <c r="BX63" s="96"/>
      <c r="BY63" s="94" t="str">
        <f>IF($A63&lt;1,"",VLOOKUP($D63,Specifications!$A:$AX,40,FALSE))</f>
        <v/>
      </c>
      <c r="BZ63" s="96"/>
      <c r="CA63" s="94" t="str">
        <f>IF($A63&lt;1,"",VLOOKUP($D63,Specifications!$A:$AX,41,FALSE))</f>
        <v/>
      </c>
      <c r="CB63" s="96"/>
      <c r="CC63" s="94" t="str">
        <f>IF($A63&lt;1,"",VLOOKUP($D63,Specifications!$A:$AX,42,FALSE))</f>
        <v/>
      </c>
      <c r="CD63" s="96"/>
      <c r="CE63" s="94" t="str">
        <f>IF($A63&lt;1,"",VLOOKUP($D63,Specifications!$A:$AX,43,FALSE))</f>
        <v/>
      </c>
      <c r="CF63" s="96"/>
      <c r="CG63" s="94" t="str">
        <f>IF($A63&lt;1,"",VLOOKUP($D63,Specifications!$A:$AX,44,FALSE))</f>
        <v/>
      </c>
      <c r="CH63" s="96"/>
      <c r="CI63" s="94" t="str">
        <f>IF($A63&lt;1,"",VLOOKUP($D63,Specifications!$A:$AX,45,FALSE))</f>
        <v/>
      </c>
      <c r="CJ63" s="96"/>
      <c r="CK63" s="94" t="str">
        <f>IF($A63&lt;1,"",VLOOKUP($D63,Specifications!$A:$AX,46,FALSE))</f>
        <v/>
      </c>
      <c r="CL63" s="96"/>
      <c r="CM63" s="94" t="str">
        <f>IF($A63&lt;1,"",VLOOKUP($D63,Specifications!$A:$AX,47,FALSE))</f>
        <v/>
      </c>
      <c r="CN63" s="96"/>
      <c r="CO63" s="94" t="str">
        <f>IF($A63&lt;1,"",VLOOKUP($D63,Specifications!$A:$AX,48,FALSE))</f>
        <v/>
      </c>
      <c r="CP63" s="96"/>
      <c r="CQ63" s="94" t="str">
        <f>IF($A63&lt;1,"",VLOOKUP($D63,Specifications!$A:$AX,49,FALSE))</f>
        <v/>
      </c>
      <c r="CR63" s="96"/>
      <c r="CS63" s="94" t="str">
        <f>IF($A63&lt;1,"",VLOOKUP($D63,Specifications!$A:$AX,50,FALSE))</f>
        <v/>
      </c>
      <c r="CT63" s="96"/>
    </row>
    <row r="64" spans="1:98">
      <c r="A64" s="94">
        <f>IF(ISBLANK('Asset Data'!C65),0,'Asset Data'!A65)</f>
        <v>0</v>
      </c>
      <c r="B64" s="94" t="str">
        <f>IF($A64&lt;1,"",VLOOKUP($A64,'Asset Data'!$A:$C,3,FALSE))</f>
        <v/>
      </c>
      <c r="C64" s="94" t="str">
        <f>IF(A64&lt;1,"",VLOOKUP(D64,Specifications!A:B,2,FALSE))</f>
        <v/>
      </c>
      <c r="D64" s="94" t="str">
        <f>IF(A64&lt;1,"",VLOOKUP(A64,'Asset Data'!A:W,23,FALSE))</f>
        <v/>
      </c>
      <c r="E64" s="94" t="str">
        <f>IF($A64&lt;1,"",VLOOKUP($D64,Specifications!$A:$AX,4,FALSE))</f>
        <v/>
      </c>
      <c r="F64" s="96"/>
      <c r="G64" s="94" t="str">
        <f>IF($A64&lt;1,"",VLOOKUP($D64,Specifications!$A:$AX,5,FALSE))</f>
        <v/>
      </c>
      <c r="H64" s="96"/>
      <c r="I64" s="94" t="str">
        <f>IF($A64&lt;1,"",VLOOKUP($D64,Specifications!$A:$AX,6,FALSE))</f>
        <v/>
      </c>
      <c r="J64" s="96"/>
      <c r="K64" s="94" t="str">
        <f>IF($A64&lt;1,"",VLOOKUP($D64,Specifications!$A:$AX,7,FALSE))</f>
        <v/>
      </c>
      <c r="L64" s="96"/>
      <c r="M64" s="94" t="str">
        <f>IF($A64&lt;1,"",VLOOKUP($D64,Specifications!$A:$AX,8,FALSE))</f>
        <v/>
      </c>
      <c r="N64" s="96"/>
      <c r="O64" s="94" t="str">
        <f>IF($A64&lt;1,"",VLOOKUP($D64,Specifications!$A:$AX,9,FALSE))</f>
        <v/>
      </c>
      <c r="P64" s="96"/>
      <c r="Q64" s="94" t="str">
        <f>IF($A64&lt;1,"",VLOOKUP($D64,Specifications!$A:$AX,10,FALSE))</f>
        <v/>
      </c>
      <c r="R64" s="96"/>
      <c r="S64" s="94" t="str">
        <f>IF($A64&lt;1,"",VLOOKUP($D64,Specifications!$A:$AX,11,FALSE))</f>
        <v/>
      </c>
      <c r="T64" s="96"/>
      <c r="U64" s="94" t="str">
        <f>IF($A64&lt;1,"",VLOOKUP($D64,Specifications!$A:$AX,12,FALSE))</f>
        <v/>
      </c>
      <c r="V64" s="96"/>
      <c r="W64" s="94" t="str">
        <f>IF($A64&lt;1,"",VLOOKUP($D64,Specifications!$A:$AX,13,FALSE))</f>
        <v/>
      </c>
      <c r="X64" s="96"/>
      <c r="Y64" s="94" t="str">
        <f>IF($A64&lt;1,"",VLOOKUP($D64,Specifications!$A:$AX,14,FALSE))</f>
        <v/>
      </c>
      <c r="Z64" s="96"/>
      <c r="AA64" s="94" t="str">
        <f>IF($A64&lt;1,"",VLOOKUP($D64,Specifications!$A:$AX,15,FALSE))</f>
        <v/>
      </c>
      <c r="AB64" s="96"/>
      <c r="AC64" s="94" t="str">
        <f>IF($A64&lt;1,"",VLOOKUP($D64,Specifications!$A:$AX,16,FALSE))</f>
        <v/>
      </c>
      <c r="AD64" s="96"/>
      <c r="AE64" s="94" t="str">
        <f>IF($A64&lt;1,"",VLOOKUP($D64,Specifications!$A:$AX,17,FALSE))</f>
        <v/>
      </c>
      <c r="AF64" s="96"/>
      <c r="AG64" s="94" t="str">
        <f>IF($A64&lt;1,"",VLOOKUP($D64,Specifications!$A:$AX,18,FALSE))</f>
        <v/>
      </c>
      <c r="AH64" s="96"/>
      <c r="AI64" s="94" t="str">
        <f>IF($A64&lt;1,"",VLOOKUP($D64,Specifications!$A:$AX,19,FALSE))</f>
        <v/>
      </c>
      <c r="AJ64" s="96"/>
      <c r="AK64" s="94" t="str">
        <f>IF($A64&lt;1,"",VLOOKUP($D64,Specifications!$A:$AX,20,FALSE))</f>
        <v/>
      </c>
      <c r="AL64" s="96"/>
      <c r="AM64" s="94" t="str">
        <f>IF($A64&lt;1,"",VLOOKUP($D64,Specifications!$A:$AX,21,FALSE))</f>
        <v/>
      </c>
      <c r="AN64" s="96"/>
      <c r="AO64" s="94" t="str">
        <f>IF($A64&lt;1,"",VLOOKUP($D64,Specifications!$A:$AX,22,FALSE))</f>
        <v/>
      </c>
      <c r="AP64" s="96"/>
      <c r="AQ64" s="94" t="str">
        <f>IF($A64&lt;1,"",VLOOKUP($D64,Specifications!$A:$AX,23,FALSE))</f>
        <v/>
      </c>
      <c r="AR64" s="96"/>
      <c r="AS64" s="94" t="str">
        <f>IF($A64&lt;1,"",VLOOKUP($D64,Specifications!$A:$AX,24,FALSE))</f>
        <v/>
      </c>
      <c r="AT64" s="96"/>
      <c r="AU64" s="94" t="str">
        <f>IF($A64&lt;1,"",VLOOKUP($D64,Specifications!$A:$AX,25,FALSE))</f>
        <v/>
      </c>
      <c r="AV64" s="96"/>
      <c r="AW64" s="94" t="str">
        <f>IF($A64&lt;1,"",VLOOKUP($D64,Specifications!$A:$AX,26,FALSE))</f>
        <v/>
      </c>
      <c r="AX64" s="96"/>
      <c r="AY64" s="94" t="str">
        <f>IF($A64&lt;1,"",VLOOKUP($D64,Specifications!$A:$AX,27,FALSE))</f>
        <v/>
      </c>
      <c r="AZ64" s="96"/>
      <c r="BA64" s="94" t="str">
        <f>IF($A64&lt;1,"",VLOOKUP($D64,Specifications!$A:$AX,28,FALSE))</f>
        <v/>
      </c>
      <c r="BB64" s="96"/>
      <c r="BC64" s="94" t="str">
        <f>IF($A64&lt;1,"",VLOOKUP($D64,Specifications!$A:$AX,29,FALSE))</f>
        <v/>
      </c>
      <c r="BD64" s="96"/>
      <c r="BE64" s="94" t="str">
        <f>IF($A64&lt;1,"",VLOOKUP($D64,Specifications!$A:$AX,30,FALSE))</f>
        <v/>
      </c>
      <c r="BF64" s="96"/>
      <c r="BG64" s="94" t="str">
        <f>IF($A64&lt;1,"",VLOOKUP($D64,Specifications!$A:$AX,31,FALSE))</f>
        <v/>
      </c>
      <c r="BH64" s="96"/>
      <c r="BI64" s="94" t="str">
        <f>IF($A64&lt;1,"",VLOOKUP($D64,Specifications!$A:$AX,32,FALSE))</f>
        <v/>
      </c>
      <c r="BJ64" s="96"/>
      <c r="BK64" s="94" t="str">
        <f>IF($A64&lt;1,"",VLOOKUP($D64,Specifications!$A:$AX,33,FALSE))</f>
        <v/>
      </c>
      <c r="BL64" s="96"/>
      <c r="BM64" s="94" t="str">
        <f>IF($A64&lt;1,"",VLOOKUP($D64,Specifications!$A:$AX,34,FALSE))</f>
        <v/>
      </c>
      <c r="BN64" s="96"/>
      <c r="BO64" s="94" t="str">
        <f>IF($A64&lt;1,"",VLOOKUP($D64,Specifications!$A:$AX,35,FALSE))</f>
        <v/>
      </c>
      <c r="BP64" s="96"/>
      <c r="BQ64" s="94" t="str">
        <f>IF($A64&lt;1,"",VLOOKUP($D64,Specifications!$A:$AX,36,FALSE))</f>
        <v/>
      </c>
      <c r="BR64" s="96"/>
      <c r="BS64" s="94" t="str">
        <f>IF($A64&lt;1,"",VLOOKUP($D64,Specifications!$A:$AX,37,FALSE))</f>
        <v/>
      </c>
      <c r="BT64" s="96"/>
      <c r="BU64" s="94" t="str">
        <f>IF($A64&lt;1,"",VLOOKUP($D64,Specifications!$A:$AX,38,FALSE))</f>
        <v/>
      </c>
      <c r="BV64" s="96"/>
      <c r="BW64" s="94" t="str">
        <f>IF($A64&lt;1,"",VLOOKUP($D64,Specifications!$A:$AX,39,FALSE))</f>
        <v/>
      </c>
      <c r="BX64" s="96"/>
      <c r="BY64" s="94" t="str">
        <f>IF($A64&lt;1,"",VLOOKUP($D64,Specifications!$A:$AX,40,FALSE))</f>
        <v/>
      </c>
      <c r="BZ64" s="96"/>
      <c r="CA64" s="94" t="str">
        <f>IF($A64&lt;1,"",VLOOKUP($D64,Specifications!$A:$AX,41,FALSE))</f>
        <v/>
      </c>
      <c r="CB64" s="96"/>
      <c r="CC64" s="94" t="str">
        <f>IF($A64&lt;1,"",VLOOKUP($D64,Specifications!$A:$AX,42,FALSE))</f>
        <v/>
      </c>
      <c r="CD64" s="96"/>
      <c r="CE64" s="94" t="str">
        <f>IF($A64&lt;1,"",VLOOKUP($D64,Specifications!$A:$AX,43,FALSE))</f>
        <v/>
      </c>
      <c r="CF64" s="96"/>
      <c r="CG64" s="94" t="str">
        <f>IF($A64&lt;1,"",VLOOKUP($D64,Specifications!$A:$AX,44,FALSE))</f>
        <v/>
      </c>
      <c r="CH64" s="96"/>
      <c r="CI64" s="94" t="str">
        <f>IF($A64&lt;1,"",VLOOKUP($D64,Specifications!$A:$AX,45,FALSE))</f>
        <v/>
      </c>
      <c r="CJ64" s="96"/>
      <c r="CK64" s="94" t="str">
        <f>IF($A64&lt;1,"",VLOOKUP($D64,Specifications!$A:$AX,46,FALSE))</f>
        <v/>
      </c>
      <c r="CL64" s="96"/>
      <c r="CM64" s="94" t="str">
        <f>IF($A64&lt;1,"",VLOOKUP($D64,Specifications!$A:$AX,47,FALSE))</f>
        <v/>
      </c>
      <c r="CN64" s="96"/>
      <c r="CO64" s="94" t="str">
        <f>IF($A64&lt;1,"",VLOOKUP($D64,Specifications!$A:$AX,48,FALSE))</f>
        <v/>
      </c>
      <c r="CP64" s="96"/>
      <c r="CQ64" s="94" t="str">
        <f>IF($A64&lt;1,"",VLOOKUP($D64,Specifications!$A:$AX,49,FALSE))</f>
        <v/>
      </c>
      <c r="CR64" s="96"/>
      <c r="CS64" s="94" t="str">
        <f>IF($A64&lt;1,"",VLOOKUP($D64,Specifications!$A:$AX,50,FALSE))</f>
        <v/>
      </c>
      <c r="CT64" s="96"/>
    </row>
    <row r="65" spans="1:98">
      <c r="A65" s="94">
        <f>IF(ISBLANK('Asset Data'!C66),0,'Asset Data'!A66)</f>
        <v>0</v>
      </c>
      <c r="B65" s="94" t="str">
        <f>IF($A65&lt;1,"",VLOOKUP($A65,'Asset Data'!$A:$C,3,FALSE))</f>
        <v/>
      </c>
      <c r="C65" s="94" t="str">
        <f>IF(A65&lt;1,"",VLOOKUP(D65,Specifications!A:B,2,FALSE))</f>
        <v/>
      </c>
      <c r="D65" s="94" t="str">
        <f>IF(A65&lt;1,"",VLOOKUP(A65,'Asset Data'!A:W,23,FALSE))</f>
        <v/>
      </c>
      <c r="E65" s="94" t="str">
        <f>IF($A65&lt;1,"",VLOOKUP($D65,Specifications!$A:$AX,4,FALSE))</f>
        <v/>
      </c>
      <c r="F65" s="96"/>
      <c r="G65" s="94" t="str">
        <f>IF($A65&lt;1,"",VLOOKUP($D65,Specifications!$A:$AX,5,FALSE))</f>
        <v/>
      </c>
      <c r="H65" s="96"/>
      <c r="I65" s="94" t="str">
        <f>IF($A65&lt;1,"",VLOOKUP($D65,Specifications!$A:$AX,6,FALSE))</f>
        <v/>
      </c>
      <c r="J65" s="96"/>
      <c r="K65" s="94" t="str">
        <f>IF($A65&lt;1,"",VLOOKUP($D65,Specifications!$A:$AX,7,FALSE))</f>
        <v/>
      </c>
      <c r="L65" s="96"/>
      <c r="M65" s="94" t="str">
        <f>IF($A65&lt;1,"",VLOOKUP($D65,Specifications!$A:$AX,8,FALSE))</f>
        <v/>
      </c>
      <c r="N65" s="96"/>
      <c r="O65" s="94" t="str">
        <f>IF($A65&lt;1,"",VLOOKUP($D65,Specifications!$A:$AX,9,FALSE))</f>
        <v/>
      </c>
      <c r="P65" s="96"/>
      <c r="Q65" s="94" t="str">
        <f>IF($A65&lt;1,"",VLOOKUP($D65,Specifications!$A:$AX,10,FALSE))</f>
        <v/>
      </c>
      <c r="R65" s="96"/>
      <c r="S65" s="94" t="str">
        <f>IF($A65&lt;1,"",VLOOKUP($D65,Specifications!$A:$AX,11,FALSE))</f>
        <v/>
      </c>
      <c r="T65" s="96"/>
      <c r="U65" s="94" t="str">
        <f>IF($A65&lt;1,"",VLOOKUP($D65,Specifications!$A:$AX,12,FALSE))</f>
        <v/>
      </c>
      <c r="V65" s="96"/>
      <c r="W65" s="94" t="str">
        <f>IF($A65&lt;1,"",VLOOKUP($D65,Specifications!$A:$AX,13,FALSE))</f>
        <v/>
      </c>
      <c r="X65" s="96"/>
      <c r="Y65" s="94" t="str">
        <f>IF($A65&lt;1,"",VLOOKUP($D65,Specifications!$A:$AX,14,FALSE))</f>
        <v/>
      </c>
      <c r="Z65" s="96"/>
      <c r="AA65" s="94" t="str">
        <f>IF($A65&lt;1,"",VLOOKUP($D65,Specifications!$A:$AX,15,FALSE))</f>
        <v/>
      </c>
      <c r="AB65" s="96"/>
      <c r="AC65" s="94" t="str">
        <f>IF($A65&lt;1,"",VLOOKUP($D65,Specifications!$A:$AX,16,FALSE))</f>
        <v/>
      </c>
      <c r="AD65" s="96"/>
      <c r="AE65" s="94" t="str">
        <f>IF($A65&lt;1,"",VLOOKUP($D65,Specifications!$A:$AX,17,FALSE))</f>
        <v/>
      </c>
      <c r="AF65" s="96"/>
      <c r="AG65" s="94" t="str">
        <f>IF($A65&lt;1,"",VLOOKUP($D65,Specifications!$A:$AX,18,FALSE))</f>
        <v/>
      </c>
      <c r="AH65" s="96"/>
      <c r="AI65" s="94" t="str">
        <f>IF($A65&lt;1,"",VLOOKUP($D65,Specifications!$A:$AX,19,FALSE))</f>
        <v/>
      </c>
      <c r="AJ65" s="96"/>
      <c r="AK65" s="94" t="str">
        <f>IF($A65&lt;1,"",VLOOKUP($D65,Specifications!$A:$AX,20,FALSE))</f>
        <v/>
      </c>
      <c r="AL65" s="96"/>
      <c r="AM65" s="94" t="str">
        <f>IF($A65&lt;1,"",VLOOKUP($D65,Specifications!$A:$AX,21,FALSE))</f>
        <v/>
      </c>
      <c r="AN65" s="96"/>
      <c r="AO65" s="94" t="str">
        <f>IF($A65&lt;1,"",VLOOKUP($D65,Specifications!$A:$AX,22,FALSE))</f>
        <v/>
      </c>
      <c r="AP65" s="96"/>
      <c r="AQ65" s="94" t="str">
        <f>IF($A65&lt;1,"",VLOOKUP($D65,Specifications!$A:$AX,23,FALSE))</f>
        <v/>
      </c>
      <c r="AR65" s="96"/>
      <c r="AS65" s="94" t="str">
        <f>IF($A65&lt;1,"",VLOOKUP($D65,Specifications!$A:$AX,24,FALSE))</f>
        <v/>
      </c>
      <c r="AT65" s="96"/>
      <c r="AU65" s="94" t="str">
        <f>IF($A65&lt;1,"",VLOOKUP($D65,Specifications!$A:$AX,25,FALSE))</f>
        <v/>
      </c>
      <c r="AV65" s="96"/>
      <c r="AW65" s="94" t="str">
        <f>IF($A65&lt;1,"",VLOOKUP($D65,Specifications!$A:$AX,26,FALSE))</f>
        <v/>
      </c>
      <c r="AX65" s="96"/>
      <c r="AY65" s="94" t="str">
        <f>IF($A65&lt;1,"",VLOOKUP($D65,Specifications!$A:$AX,27,FALSE))</f>
        <v/>
      </c>
      <c r="AZ65" s="96"/>
      <c r="BA65" s="94" t="str">
        <f>IF($A65&lt;1,"",VLOOKUP($D65,Specifications!$A:$AX,28,FALSE))</f>
        <v/>
      </c>
      <c r="BB65" s="96"/>
      <c r="BC65" s="94" t="str">
        <f>IF($A65&lt;1,"",VLOOKUP($D65,Specifications!$A:$AX,29,FALSE))</f>
        <v/>
      </c>
      <c r="BD65" s="96"/>
      <c r="BE65" s="94" t="str">
        <f>IF($A65&lt;1,"",VLOOKUP($D65,Specifications!$A:$AX,30,FALSE))</f>
        <v/>
      </c>
      <c r="BF65" s="96"/>
      <c r="BG65" s="94" t="str">
        <f>IF($A65&lt;1,"",VLOOKUP($D65,Specifications!$A:$AX,31,FALSE))</f>
        <v/>
      </c>
      <c r="BH65" s="96"/>
      <c r="BI65" s="94" t="str">
        <f>IF($A65&lt;1,"",VLOOKUP($D65,Specifications!$A:$AX,32,FALSE))</f>
        <v/>
      </c>
      <c r="BJ65" s="96"/>
      <c r="BK65" s="94" t="str">
        <f>IF($A65&lt;1,"",VLOOKUP($D65,Specifications!$A:$AX,33,FALSE))</f>
        <v/>
      </c>
      <c r="BL65" s="96"/>
      <c r="BM65" s="94" t="str">
        <f>IF($A65&lt;1,"",VLOOKUP($D65,Specifications!$A:$AX,34,FALSE))</f>
        <v/>
      </c>
      <c r="BN65" s="96"/>
      <c r="BO65" s="94" t="str">
        <f>IF($A65&lt;1,"",VLOOKUP($D65,Specifications!$A:$AX,35,FALSE))</f>
        <v/>
      </c>
      <c r="BP65" s="96"/>
      <c r="BQ65" s="94" t="str">
        <f>IF($A65&lt;1,"",VLOOKUP($D65,Specifications!$A:$AX,36,FALSE))</f>
        <v/>
      </c>
      <c r="BR65" s="96"/>
      <c r="BS65" s="94" t="str">
        <f>IF($A65&lt;1,"",VLOOKUP($D65,Specifications!$A:$AX,37,FALSE))</f>
        <v/>
      </c>
      <c r="BT65" s="96"/>
      <c r="BU65" s="94" t="str">
        <f>IF($A65&lt;1,"",VLOOKUP($D65,Specifications!$A:$AX,38,FALSE))</f>
        <v/>
      </c>
      <c r="BV65" s="96"/>
      <c r="BW65" s="94" t="str">
        <f>IF($A65&lt;1,"",VLOOKUP($D65,Specifications!$A:$AX,39,FALSE))</f>
        <v/>
      </c>
      <c r="BX65" s="96"/>
      <c r="BY65" s="94" t="str">
        <f>IF($A65&lt;1,"",VLOOKUP($D65,Specifications!$A:$AX,40,FALSE))</f>
        <v/>
      </c>
      <c r="BZ65" s="96"/>
      <c r="CA65" s="94" t="str">
        <f>IF($A65&lt;1,"",VLOOKUP($D65,Specifications!$A:$AX,41,FALSE))</f>
        <v/>
      </c>
      <c r="CB65" s="96"/>
      <c r="CC65" s="94" t="str">
        <f>IF($A65&lt;1,"",VLOOKUP($D65,Specifications!$A:$AX,42,FALSE))</f>
        <v/>
      </c>
      <c r="CD65" s="96"/>
      <c r="CE65" s="94" t="str">
        <f>IF($A65&lt;1,"",VLOOKUP($D65,Specifications!$A:$AX,43,FALSE))</f>
        <v/>
      </c>
      <c r="CF65" s="96"/>
      <c r="CG65" s="94" t="str">
        <f>IF($A65&lt;1,"",VLOOKUP($D65,Specifications!$A:$AX,44,FALSE))</f>
        <v/>
      </c>
      <c r="CH65" s="96"/>
      <c r="CI65" s="94" t="str">
        <f>IF($A65&lt;1,"",VLOOKUP($D65,Specifications!$A:$AX,45,FALSE))</f>
        <v/>
      </c>
      <c r="CJ65" s="96"/>
      <c r="CK65" s="94" t="str">
        <f>IF($A65&lt;1,"",VLOOKUP($D65,Specifications!$A:$AX,46,FALSE))</f>
        <v/>
      </c>
      <c r="CL65" s="96"/>
      <c r="CM65" s="94" t="str">
        <f>IF($A65&lt;1,"",VLOOKUP($D65,Specifications!$A:$AX,47,FALSE))</f>
        <v/>
      </c>
      <c r="CN65" s="96"/>
      <c r="CO65" s="94" t="str">
        <f>IF($A65&lt;1,"",VLOOKUP($D65,Specifications!$A:$AX,48,FALSE))</f>
        <v/>
      </c>
      <c r="CP65" s="96"/>
      <c r="CQ65" s="94" t="str">
        <f>IF($A65&lt;1,"",VLOOKUP($D65,Specifications!$A:$AX,49,FALSE))</f>
        <v/>
      </c>
      <c r="CR65" s="96"/>
      <c r="CS65" s="94" t="str">
        <f>IF($A65&lt;1,"",VLOOKUP($D65,Specifications!$A:$AX,50,FALSE))</f>
        <v/>
      </c>
      <c r="CT65" s="96"/>
    </row>
    <row r="66" spans="1:98">
      <c r="A66" s="94">
        <f>IF(ISBLANK('Asset Data'!C67),0,'Asset Data'!A67)</f>
        <v>0</v>
      </c>
      <c r="B66" s="94" t="str">
        <f>IF($A66&lt;1,"",VLOOKUP($A66,'Asset Data'!$A:$C,3,FALSE))</f>
        <v/>
      </c>
      <c r="C66" s="94" t="str">
        <f>IF(A66&lt;1,"",VLOOKUP(D66,Specifications!A:B,2,FALSE))</f>
        <v/>
      </c>
      <c r="D66" s="94" t="str">
        <f>IF(A66&lt;1,"",VLOOKUP(A66,'Asset Data'!A:W,23,FALSE))</f>
        <v/>
      </c>
      <c r="E66" s="94" t="str">
        <f>IF($A66&lt;1,"",VLOOKUP($D66,Specifications!$A:$AX,4,FALSE))</f>
        <v/>
      </c>
      <c r="F66" s="96"/>
      <c r="G66" s="94" t="str">
        <f>IF($A66&lt;1,"",VLOOKUP($D66,Specifications!$A:$AX,5,FALSE))</f>
        <v/>
      </c>
      <c r="H66" s="96"/>
      <c r="I66" s="94" t="str">
        <f>IF($A66&lt;1,"",VLOOKUP($D66,Specifications!$A:$AX,6,FALSE))</f>
        <v/>
      </c>
      <c r="J66" s="96"/>
      <c r="K66" s="94" t="str">
        <f>IF($A66&lt;1,"",VLOOKUP($D66,Specifications!$A:$AX,7,FALSE))</f>
        <v/>
      </c>
      <c r="L66" s="96"/>
      <c r="M66" s="94" t="str">
        <f>IF($A66&lt;1,"",VLOOKUP($D66,Specifications!$A:$AX,8,FALSE))</f>
        <v/>
      </c>
      <c r="N66" s="96"/>
      <c r="O66" s="94" t="str">
        <f>IF($A66&lt;1,"",VLOOKUP($D66,Specifications!$A:$AX,9,FALSE))</f>
        <v/>
      </c>
      <c r="P66" s="96"/>
      <c r="Q66" s="94" t="str">
        <f>IF($A66&lt;1,"",VLOOKUP($D66,Specifications!$A:$AX,10,FALSE))</f>
        <v/>
      </c>
      <c r="R66" s="96"/>
      <c r="S66" s="94" t="str">
        <f>IF($A66&lt;1,"",VLOOKUP($D66,Specifications!$A:$AX,11,FALSE))</f>
        <v/>
      </c>
      <c r="T66" s="96"/>
      <c r="U66" s="94" t="str">
        <f>IF($A66&lt;1,"",VLOOKUP($D66,Specifications!$A:$AX,12,FALSE))</f>
        <v/>
      </c>
      <c r="V66" s="96"/>
      <c r="W66" s="94" t="str">
        <f>IF($A66&lt;1,"",VLOOKUP($D66,Specifications!$A:$AX,13,FALSE))</f>
        <v/>
      </c>
      <c r="X66" s="96"/>
      <c r="Y66" s="94" t="str">
        <f>IF($A66&lt;1,"",VLOOKUP($D66,Specifications!$A:$AX,14,FALSE))</f>
        <v/>
      </c>
      <c r="Z66" s="96"/>
      <c r="AA66" s="94" t="str">
        <f>IF($A66&lt;1,"",VLOOKUP($D66,Specifications!$A:$AX,15,FALSE))</f>
        <v/>
      </c>
      <c r="AB66" s="96"/>
      <c r="AC66" s="94" t="str">
        <f>IF($A66&lt;1,"",VLOOKUP($D66,Specifications!$A:$AX,16,FALSE))</f>
        <v/>
      </c>
      <c r="AD66" s="96"/>
      <c r="AE66" s="94" t="str">
        <f>IF($A66&lt;1,"",VLOOKUP($D66,Specifications!$A:$AX,17,FALSE))</f>
        <v/>
      </c>
      <c r="AF66" s="96"/>
      <c r="AG66" s="94" t="str">
        <f>IF($A66&lt;1,"",VLOOKUP($D66,Specifications!$A:$AX,18,FALSE))</f>
        <v/>
      </c>
      <c r="AH66" s="96"/>
      <c r="AI66" s="94" t="str">
        <f>IF($A66&lt;1,"",VLOOKUP($D66,Specifications!$A:$AX,19,FALSE))</f>
        <v/>
      </c>
      <c r="AJ66" s="96"/>
      <c r="AK66" s="94" t="str">
        <f>IF($A66&lt;1,"",VLOOKUP($D66,Specifications!$A:$AX,20,FALSE))</f>
        <v/>
      </c>
      <c r="AL66" s="96"/>
      <c r="AM66" s="94" t="str">
        <f>IF($A66&lt;1,"",VLOOKUP($D66,Specifications!$A:$AX,21,FALSE))</f>
        <v/>
      </c>
      <c r="AN66" s="96"/>
      <c r="AO66" s="94" t="str">
        <f>IF($A66&lt;1,"",VLOOKUP($D66,Specifications!$A:$AX,22,FALSE))</f>
        <v/>
      </c>
      <c r="AP66" s="96"/>
      <c r="AQ66" s="94" t="str">
        <f>IF($A66&lt;1,"",VLOOKUP($D66,Specifications!$A:$AX,23,FALSE))</f>
        <v/>
      </c>
      <c r="AR66" s="96"/>
      <c r="AS66" s="94" t="str">
        <f>IF($A66&lt;1,"",VLOOKUP($D66,Specifications!$A:$AX,24,FALSE))</f>
        <v/>
      </c>
      <c r="AT66" s="96"/>
      <c r="AU66" s="94" t="str">
        <f>IF($A66&lt;1,"",VLOOKUP($D66,Specifications!$A:$AX,25,FALSE))</f>
        <v/>
      </c>
      <c r="AV66" s="96"/>
      <c r="AW66" s="94" t="str">
        <f>IF($A66&lt;1,"",VLOOKUP($D66,Specifications!$A:$AX,26,FALSE))</f>
        <v/>
      </c>
      <c r="AX66" s="96"/>
      <c r="AY66" s="94" t="str">
        <f>IF($A66&lt;1,"",VLOOKUP($D66,Specifications!$A:$AX,27,FALSE))</f>
        <v/>
      </c>
      <c r="AZ66" s="96"/>
      <c r="BA66" s="94" t="str">
        <f>IF($A66&lt;1,"",VLOOKUP($D66,Specifications!$A:$AX,28,FALSE))</f>
        <v/>
      </c>
      <c r="BB66" s="96"/>
      <c r="BC66" s="94" t="str">
        <f>IF($A66&lt;1,"",VLOOKUP($D66,Specifications!$A:$AX,29,FALSE))</f>
        <v/>
      </c>
      <c r="BD66" s="96"/>
      <c r="BE66" s="94" t="str">
        <f>IF($A66&lt;1,"",VLOOKUP($D66,Specifications!$A:$AX,30,FALSE))</f>
        <v/>
      </c>
      <c r="BF66" s="96"/>
      <c r="BG66" s="94" t="str">
        <f>IF($A66&lt;1,"",VLOOKUP($D66,Specifications!$A:$AX,31,FALSE))</f>
        <v/>
      </c>
      <c r="BH66" s="96"/>
      <c r="BI66" s="94" t="str">
        <f>IF($A66&lt;1,"",VLOOKUP($D66,Specifications!$A:$AX,32,FALSE))</f>
        <v/>
      </c>
      <c r="BJ66" s="96"/>
      <c r="BK66" s="94" t="str">
        <f>IF($A66&lt;1,"",VLOOKUP($D66,Specifications!$A:$AX,33,FALSE))</f>
        <v/>
      </c>
      <c r="BL66" s="96"/>
      <c r="BM66" s="94" t="str">
        <f>IF($A66&lt;1,"",VLOOKUP($D66,Specifications!$A:$AX,34,FALSE))</f>
        <v/>
      </c>
      <c r="BN66" s="96"/>
      <c r="BO66" s="94" t="str">
        <f>IF($A66&lt;1,"",VLOOKUP($D66,Specifications!$A:$AX,35,FALSE))</f>
        <v/>
      </c>
      <c r="BP66" s="96"/>
      <c r="BQ66" s="94" t="str">
        <f>IF($A66&lt;1,"",VLOOKUP($D66,Specifications!$A:$AX,36,FALSE))</f>
        <v/>
      </c>
      <c r="BR66" s="96"/>
      <c r="BS66" s="94" t="str">
        <f>IF($A66&lt;1,"",VLOOKUP($D66,Specifications!$A:$AX,37,FALSE))</f>
        <v/>
      </c>
      <c r="BT66" s="96"/>
      <c r="BU66" s="94" t="str">
        <f>IF($A66&lt;1,"",VLOOKUP($D66,Specifications!$A:$AX,38,FALSE))</f>
        <v/>
      </c>
      <c r="BV66" s="96"/>
      <c r="BW66" s="94" t="str">
        <f>IF($A66&lt;1,"",VLOOKUP($D66,Specifications!$A:$AX,39,FALSE))</f>
        <v/>
      </c>
      <c r="BX66" s="96"/>
      <c r="BY66" s="94" t="str">
        <f>IF($A66&lt;1,"",VLOOKUP($D66,Specifications!$A:$AX,40,FALSE))</f>
        <v/>
      </c>
      <c r="BZ66" s="96"/>
      <c r="CA66" s="94" t="str">
        <f>IF($A66&lt;1,"",VLOOKUP($D66,Specifications!$A:$AX,41,FALSE))</f>
        <v/>
      </c>
      <c r="CB66" s="96"/>
      <c r="CC66" s="94" t="str">
        <f>IF($A66&lt;1,"",VLOOKUP($D66,Specifications!$A:$AX,42,FALSE))</f>
        <v/>
      </c>
      <c r="CD66" s="96"/>
      <c r="CE66" s="94" t="str">
        <f>IF($A66&lt;1,"",VLOOKUP($D66,Specifications!$A:$AX,43,FALSE))</f>
        <v/>
      </c>
      <c r="CF66" s="96"/>
      <c r="CG66" s="94" t="str">
        <f>IF($A66&lt;1,"",VLOOKUP($D66,Specifications!$A:$AX,44,FALSE))</f>
        <v/>
      </c>
      <c r="CH66" s="96"/>
      <c r="CI66" s="94" t="str">
        <f>IF($A66&lt;1,"",VLOOKUP($D66,Specifications!$A:$AX,45,FALSE))</f>
        <v/>
      </c>
      <c r="CJ66" s="96"/>
      <c r="CK66" s="94" t="str">
        <f>IF($A66&lt;1,"",VLOOKUP($D66,Specifications!$A:$AX,46,FALSE))</f>
        <v/>
      </c>
      <c r="CL66" s="96"/>
      <c r="CM66" s="94" t="str">
        <f>IF($A66&lt;1,"",VLOOKUP($D66,Specifications!$A:$AX,47,FALSE))</f>
        <v/>
      </c>
      <c r="CN66" s="96"/>
      <c r="CO66" s="94" t="str">
        <f>IF($A66&lt;1,"",VLOOKUP($D66,Specifications!$A:$AX,48,FALSE))</f>
        <v/>
      </c>
      <c r="CP66" s="96"/>
      <c r="CQ66" s="94" t="str">
        <f>IF($A66&lt;1,"",VLOOKUP($D66,Specifications!$A:$AX,49,FALSE))</f>
        <v/>
      </c>
      <c r="CR66" s="96"/>
      <c r="CS66" s="94" t="str">
        <f>IF($A66&lt;1,"",VLOOKUP($D66,Specifications!$A:$AX,50,FALSE))</f>
        <v/>
      </c>
      <c r="CT66" s="96"/>
    </row>
    <row r="67" spans="1:98">
      <c r="A67" s="94">
        <f>IF(ISBLANK('Asset Data'!C68),0,'Asset Data'!A68)</f>
        <v>0</v>
      </c>
      <c r="B67" s="94" t="str">
        <f>IF($A67&lt;1,"",VLOOKUP($A67,'Asset Data'!$A:$C,3,FALSE))</f>
        <v/>
      </c>
      <c r="C67" s="94" t="str">
        <f>IF(A67&lt;1,"",VLOOKUP(D67,Specifications!A:B,2,FALSE))</f>
        <v/>
      </c>
      <c r="D67" s="94" t="str">
        <f>IF(A67&lt;1,"",VLOOKUP(A67,'Asset Data'!A:W,23,FALSE))</f>
        <v/>
      </c>
      <c r="E67" s="94" t="str">
        <f>IF($A67&lt;1,"",VLOOKUP($D67,Specifications!$A:$AX,4,FALSE))</f>
        <v/>
      </c>
      <c r="F67" s="96"/>
      <c r="G67" s="94" t="str">
        <f>IF($A67&lt;1,"",VLOOKUP($D67,Specifications!$A:$AX,5,FALSE))</f>
        <v/>
      </c>
      <c r="H67" s="96"/>
      <c r="I67" s="94" t="str">
        <f>IF($A67&lt;1,"",VLOOKUP($D67,Specifications!$A:$AX,6,FALSE))</f>
        <v/>
      </c>
      <c r="J67" s="96"/>
      <c r="K67" s="94" t="str">
        <f>IF($A67&lt;1,"",VLOOKUP($D67,Specifications!$A:$AX,7,FALSE))</f>
        <v/>
      </c>
      <c r="L67" s="96"/>
      <c r="M67" s="94" t="str">
        <f>IF($A67&lt;1,"",VLOOKUP($D67,Specifications!$A:$AX,8,FALSE))</f>
        <v/>
      </c>
      <c r="N67" s="96"/>
      <c r="O67" s="94" t="str">
        <f>IF($A67&lt;1,"",VLOOKUP($D67,Specifications!$A:$AX,9,FALSE))</f>
        <v/>
      </c>
      <c r="P67" s="96"/>
      <c r="Q67" s="94" t="str">
        <f>IF($A67&lt;1,"",VLOOKUP($D67,Specifications!$A:$AX,10,FALSE))</f>
        <v/>
      </c>
      <c r="R67" s="96"/>
      <c r="S67" s="94" t="str">
        <f>IF($A67&lt;1,"",VLOOKUP($D67,Specifications!$A:$AX,11,FALSE))</f>
        <v/>
      </c>
      <c r="T67" s="96"/>
      <c r="U67" s="94" t="str">
        <f>IF($A67&lt;1,"",VLOOKUP($D67,Specifications!$A:$AX,12,FALSE))</f>
        <v/>
      </c>
      <c r="V67" s="96"/>
      <c r="W67" s="94" t="str">
        <f>IF($A67&lt;1,"",VLOOKUP($D67,Specifications!$A:$AX,13,FALSE))</f>
        <v/>
      </c>
      <c r="X67" s="96"/>
      <c r="Y67" s="94" t="str">
        <f>IF($A67&lt;1,"",VLOOKUP($D67,Specifications!$A:$AX,14,FALSE))</f>
        <v/>
      </c>
      <c r="Z67" s="96"/>
      <c r="AA67" s="94" t="str">
        <f>IF($A67&lt;1,"",VLOOKUP($D67,Specifications!$A:$AX,15,FALSE))</f>
        <v/>
      </c>
      <c r="AB67" s="96"/>
      <c r="AC67" s="94" t="str">
        <f>IF($A67&lt;1,"",VLOOKUP($D67,Specifications!$A:$AX,16,FALSE))</f>
        <v/>
      </c>
      <c r="AD67" s="96"/>
      <c r="AE67" s="94" t="str">
        <f>IF($A67&lt;1,"",VLOOKUP($D67,Specifications!$A:$AX,17,FALSE))</f>
        <v/>
      </c>
      <c r="AF67" s="96"/>
      <c r="AG67" s="94" t="str">
        <f>IF($A67&lt;1,"",VLOOKUP($D67,Specifications!$A:$AX,18,FALSE))</f>
        <v/>
      </c>
      <c r="AH67" s="96"/>
      <c r="AI67" s="94" t="str">
        <f>IF($A67&lt;1,"",VLOOKUP($D67,Specifications!$A:$AX,19,FALSE))</f>
        <v/>
      </c>
      <c r="AJ67" s="96"/>
      <c r="AK67" s="94" t="str">
        <f>IF($A67&lt;1,"",VLOOKUP($D67,Specifications!$A:$AX,20,FALSE))</f>
        <v/>
      </c>
      <c r="AL67" s="96"/>
      <c r="AM67" s="94" t="str">
        <f>IF($A67&lt;1,"",VLOOKUP($D67,Specifications!$A:$AX,21,FALSE))</f>
        <v/>
      </c>
      <c r="AN67" s="96"/>
      <c r="AO67" s="94" t="str">
        <f>IF($A67&lt;1,"",VLOOKUP($D67,Specifications!$A:$AX,22,FALSE))</f>
        <v/>
      </c>
      <c r="AP67" s="96"/>
      <c r="AQ67" s="94" t="str">
        <f>IF($A67&lt;1,"",VLOOKUP($D67,Specifications!$A:$AX,23,FALSE))</f>
        <v/>
      </c>
      <c r="AR67" s="96"/>
      <c r="AS67" s="94" t="str">
        <f>IF($A67&lt;1,"",VLOOKUP($D67,Specifications!$A:$AX,24,FALSE))</f>
        <v/>
      </c>
      <c r="AT67" s="96"/>
      <c r="AU67" s="94" t="str">
        <f>IF($A67&lt;1,"",VLOOKUP($D67,Specifications!$A:$AX,25,FALSE))</f>
        <v/>
      </c>
      <c r="AV67" s="96"/>
      <c r="AW67" s="94" t="str">
        <f>IF($A67&lt;1,"",VLOOKUP($D67,Specifications!$A:$AX,26,FALSE))</f>
        <v/>
      </c>
      <c r="AX67" s="96"/>
      <c r="AY67" s="94" t="str">
        <f>IF($A67&lt;1,"",VLOOKUP($D67,Specifications!$A:$AX,27,FALSE))</f>
        <v/>
      </c>
      <c r="AZ67" s="96"/>
      <c r="BA67" s="94" t="str">
        <f>IF($A67&lt;1,"",VLOOKUP($D67,Specifications!$A:$AX,28,FALSE))</f>
        <v/>
      </c>
      <c r="BB67" s="96"/>
      <c r="BC67" s="94" t="str">
        <f>IF($A67&lt;1,"",VLOOKUP($D67,Specifications!$A:$AX,29,FALSE))</f>
        <v/>
      </c>
      <c r="BD67" s="96"/>
      <c r="BE67" s="94" t="str">
        <f>IF($A67&lt;1,"",VLOOKUP($D67,Specifications!$A:$AX,30,FALSE))</f>
        <v/>
      </c>
      <c r="BF67" s="96"/>
      <c r="BG67" s="94" t="str">
        <f>IF($A67&lt;1,"",VLOOKUP($D67,Specifications!$A:$AX,31,FALSE))</f>
        <v/>
      </c>
      <c r="BH67" s="96"/>
      <c r="BI67" s="94" t="str">
        <f>IF($A67&lt;1,"",VLOOKUP($D67,Specifications!$A:$AX,32,FALSE))</f>
        <v/>
      </c>
      <c r="BJ67" s="96"/>
      <c r="BK67" s="94" t="str">
        <f>IF($A67&lt;1,"",VLOOKUP($D67,Specifications!$A:$AX,33,FALSE))</f>
        <v/>
      </c>
      <c r="BL67" s="96"/>
      <c r="BM67" s="94" t="str">
        <f>IF($A67&lt;1,"",VLOOKUP($D67,Specifications!$A:$AX,34,FALSE))</f>
        <v/>
      </c>
      <c r="BN67" s="96"/>
      <c r="BO67" s="94" t="str">
        <f>IF($A67&lt;1,"",VLOOKUP($D67,Specifications!$A:$AX,35,FALSE))</f>
        <v/>
      </c>
      <c r="BP67" s="96"/>
      <c r="BQ67" s="94" t="str">
        <f>IF($A67&lt;1,"",VLOOKUP($D67,Specifications!$A:$AX,36,FALSE))</f>
        <v/>
      </c>
      <c r="BR67" s="96"/>
      <c r="BS67" s="94" t="str">
        <f>IF($A67&lt;1,"",VLOOKUP($D67,Specifications!$A:$AX,37,FALSE))</f>
        <v/>
      </c>
      <c r="BT67" s="96"/>
      <c r="BU67" s="94" t="str">
        <f>IF($A67&lt;1,"",VLOOKUP($D67,Specifications!$A:$AX,38,FALSE))</f>
        <v/>
      </c>
      <c r="BV67" s="96"/>
      <c r="BW67" s="94" t="str">
        <f>IF($A67&lt;1,"",VLOOKUP($D67,Specifications!$A:$AX,39,FALSE))</f>
        <v/>
      </c>
      <c r="BX67" s="96"/>
      <c r="BY67" s="94" t="str">
        <f>IF($A67&lt;1,"",VLOOKUP($D67,Specifications!$A:$AX,40,FALSE))</f>
        <v/>
      </c>
      <c r="BZ67" s="96"/>
      <c r="CA67" s="94" t="str">
        <f>IF($A67&lt;1,"",VLOOKUP($D67,Specifications!$A:$AX,41,FALSE))</f>
        <v/>
      </c>
      <c r="CB67" s="96"/>
      <c r="CC67" s="94" t="str">
        <f>IF($A67&lt;1,"",VLOOKUP($D67,Specifications!$A:$AX,42,FALSE))</f>
        <v/>
      </c>
      <c r="CD67" s="96"/>
      <c r="CE67" s="94" t="str">
        <f>IF($A67&lt;1,"",VLOOKUP($D67,Specifications!$A:$AX,43,FALSE))</f>
        <v/>
      </c>
      <c r="CF67" s="96"/>
      <c r="CG67" s="94" t="str">
        <f>IF($A67&lt;1,"",VLOOKUP($D67,Specifications!$A:$AX,44,FALSE))</f>
        <v/>
      </c>
      <c r="CH67" s="96"/>
      <c r="CI67" s="94" t="str">
        <f>IF($A67&lt;1,"",VLOOKUP($D67,Specifications!$A:$AX,45,FALSE))</f>
        <v/>
      </c>
      <c r="CJ67" s="96"/>
      <c r="CK67" s="94" t="str">
        <f>IF($A67&lt;1,"",VLOOKUP($D67,Specifications!$A:$AX,46,FALSE))</f>
        <v/>
      </c>
      <c r="CL67" s="96"/>
      <c r="CM67" s="94" t="str">
        <f>IF($A67&lt;1,"",VLOOKUP($D67,Specifications!$A:$AX,47,FALSE))</f>
        <v/>
      </c>
      <c r="CN67" s="96"/>
      <c r="CO67" s="94" t="str">
        <f>IF($A67&lt;1,"",VLOOKUP($D67,Specifications!$A:$AX,48,FALSE))</f>
        <v/>
      </c>
      <c r="CP67" s="96"/>
      <c r="CQ67" s="94" t="str">
        <f>IF($A67&lt;1,"",VLOOKUP($D67,Specifications!$A:$AX,49,FALSE))</f>
        <v/>
      </c>
      <c r="CR67" s="96"/>
      <c r="CS67" s="94" t="str">
        <f>IF($A67&lt;1,"",VLOOKUP($D67,Specifications!$A:$AX,50,FALSE))</f>
        <v/>
      </c>
      <c r="CT67" s="96"/>
    </row>
    <row r="68" spans="1:98">
      <c r="A68" s="94">
        <f>IF(ISBLANK('Asset Data'!C69),0,'Asset Data'!A69)</f>
        <v>0</v>
      </c>
      <c r="B68" s="94" t="str">
        <f>IF($A68&lt;1,"",VLOOKUP($A68,'Asset Data'!$A:$C,3,FALSE))</f>
        <v/>
      </c>
      <c r="C68" s="94" t="str">
        <f>IF(A68&lt;1,"",VLOOKUP(D68,Specifications!A:B,2,FALSE))</f>
        <v/>
      </c>
      <c r="D68" s="94" t="str">
        <f>IF(A68&lt;1,"",VLOOKUP(A68,'Asset Data'!A:W,23,FALSE))</f>
        <v/>
      </c>
      <c r="E68" s="94" t="str">
        <f>IF($A68&lt;1,"",VLOOKUP($D68,Specifications!$A:$AX,4,FALSE))</f>
        <v/>
      </c>
      <c r="F68" s="96"/>
      <c r="G68" s="94" t="str">
        <f>IF($A68&lt;1,"",VLOOKUP($D68,Specifications!$A:$AX,5,FALSE))</f>
        <v/>
      </c>
      <c r="H68" s="96"/>
      <c r="I68" s="94" t="str">
        <f>IF($A68&lt;1,"",VLOOKUP($D68,Specifications!$A:$AX,6,FALSE))</f>
        <v/>
      </c>
      <c r="J68" s="96"/>
      <c r="K68" s="94" t="str">
        <f>IF($A68&lt;1,"",VLOOKUP($D68,Specifications!$A:$AX,7,FALSE))</f>
        <v/>
      </c>
      <c r="L68" s="96"/>
      <c r="M68" s="94" t="str">
        <f>IF($A68&lt;1,"",VLOOKUP($D68,Specifications!$A:$AX,8,FALSE))</f>
        <v/>
      </c>
      <c r="N68" s="96"/>
      <c r="O68" s="94" t="str">
        <f>IF($A68&lt;1,"",VLOOKUP($D68,Specifications!$A:$AX,9,FALSE))</f>
        <v/>
      </c>
      <c r="P68" s="96"/>
      <c r="Q68" s="94" t="str">
        <f>IF($A68&lt;1,"",VLOOKUP($D68,Specifications!$A:$AX,10,FALSE))</f>
        <v/>
      </c>
      <c r="R68" s="96"/>
      <c r="S68" s="94" t="str">
        <f>IF($A68&lt;1,"",VLOOKUP($D68,Specifications!$A:$AX,11,FALSE))</f>
        <v/>
      </c>
      <c r="T68" s="96"/>
      <c r="U68" s="94" t="str">
        <f>IF($A68&lt;1,"",VLOOKUP($D68,Specifications!$A:$AX,12,FALSE))</f>
        <v/>
      </c>
      <c r="V68" s="96"/>
      <c r="W68" s="94" t="str">
        <f>IF($A68&lt;1,"",VLOOKUP($D68,Specifications!$A:$AX,13,FALSE))</f>
        <v/>
      </c>
      <c r="X68" s="96"/>
      <c r="Y68" s="94" t="str">
        <f>IF($A68&lt;1,"",VLOOKUP($D68,Specifications!$A:$AX,14,FALSE))</f>
        <v/>
      </c>
      <c r="Z68" s="96"/>
      <c r="AA68" s="94" t="str">
        <f>IF($A68&lt;1,"",VLOOKUP($D68,Specifications!$A:$AX,15,FALSE))</f>
        <v/>
      </c>
      <c r="AB68" s="96"/>
      <c r="AC68" s="94" t="str">
        <f>IF($A68&lt;1,"",VLOOKUP($D68,Specifications!$A:$AX,16,FALSE))</f>
        <v/>
      </c>
      <c r="AD68" s="96"/>
      <c r="AE68" s="94" t="str">
        <f>IF($A68&lt;1,"",VLOOKUP($D68,Specifications!$A:$AX,17,FALSE))</f>
        <v/>
      </c>
      <c r="AF68" s="96"/>
      <c r="AG68" s="94" t="str">
        <f>IF($A68&lt;1,"",VLOOKUP($D68,Specifications!$A:$AX,18,FALSE))</f>
        <v/>
      </c>
      <c r="AH68" s="96"/>
      <c r="AI68" s="94" t="str">
        <f>IF($A68&lt;1,"",VLOOKUP($D68,Specifications!$A:$AX,19,FALSE))</f>
        <v/>
      </c>
      <c r="AJ68" s="96"/>
      <c r="AK68" s="94" t="str">
        <f>IF($A68&lt;1,"",VLOOKUP($D68,Specifications!$A:$AX,20,FALSE))</f>
        <v/>
      </c>
      <c r="AL68" s="96"/>
      <c r="AM68" s="94" t="str">
        <f>IF($A68&lt;1,"",VLOOKUP($D68,Specifications!$A:$AX,21,FALSE))</f>
        <v/>
      </c>
      <c r="AN68" s="96"/>
      <c r="AO68" s="94" t="str">
        <f>IF($A68&lt;1,"",VLOOKUP($D68,Specifications!$A:$AX,22,FALSE))</f>
        <v/>
      </c>
      <c r="AP68" s="96"/>
      <c r="AQ68" s="94" t="str">
        <f>IF($A68&lt;1,"",VLOOKUP($D68,Specifications!$A:$AX,23,FALSE))</f>
        <v/>
      </c>
      <c r="AR68" s="96"/>
      <c r="AS68" s="94" t="str">
        <f>IF($A68&lt;1,"",VLOOKUP($D68,Specifications!$A:$AX,24,FALSE))</f>
        <v/>
      </c>
      <c r="AT68" s="96"/>
      <c r="AU68" s="94" t="str">
        <f>IF($A68&lt;1,"",VLOOKUP($D68,Specifications!$A:$AX,25,FALSE))</f>
        <v/>
      </c>
      <c r="AV68" s="96"/>
      <c r="AW68" s="94" t="str">
        <f>IF($A68&lt;1,"",VLOOKUP($D68,Specifications!$A:$AX,26,FALSE))</f>
        <v/>
      </c>
      <c r="AX68" s="96"/>
      <c r="AY68" s="94" t="str">
        <f>IF($A68&lt;1,"",VLOOKUP($D68,Specifications!$A:$AX,27,FALSE))</f>
        <v/>
      </c>
      <c r="AZ68" s="96"/>
      <c r="BA68" s="94" t="str">
        <f>IF($A68&lt;1,"",VLOOKUP($D68,Specifications!$A:$AX,28,FALSE))</f>
        <v/>
      </c>
      <c r="BB68" s="96"/>
      <c r="BC68" s="94" t="str">
        <f>IF($A68&lt;1,"",VLOOKUP($D68,Specifications!$A:$AX,29,FALSE))</f>
        <v/>
      </c>
      <c r="BD68" s="96"/>
      <c r="BE68" s="94" t="str">
        <f>IF($A68&lt;1,"",VLOOKUP($D68,Specifications!$A:$AX,30,FALSE))</f>
        <v/>
      </c>
      <c r="BF68" s="96"/>
      <c r="BG68" s="94" t="str">
        <f>IF($A68&lt;1,"",VLOOKUP($D68,Specifications!$A:$AX,31,FALSE))</f>
        <v/>
      </c>
      <c r="BH68" s="96"/>
      <c r="BI68" s="94" t="str">
        <f>IF($A68&lt;1,"",VLOOKUP($D68,Specifications!$A:$AX,32,FALSE))</f>
        <v/>
      </c>
      <c r="BJ68" s="96"/>
      <c r="BK68" s="94" t="str">
        <f>IF($A68&lt;1,"",VLOOKUP($D68,Specifications!$A:$AX,33,FALSE))</f>
        <v/>
      </c>
      <c r="BL68" s="96"/>
      <c r="BM68" s="94" t="str">
        <f>IF($A68&lt;1,"",VLOOKUP($D68,Specifications!$A:$AX,34,FALSE))</f>
        <v/>
      </c>
      <c r="BN68" s="96"/>
      <c r="BO68" s="94" t="str">
        <f>IF($A68&lt;1,"",VLOOKUP($D68,Specifications!$A:$AX,35,FALSE))</f>
        <v/>
      </c>
      <c r="BP68" s="96"/>
      <c r="BQ68" s="94" t="str">
        <f>IF($A68&lt;1,"",VLOOKUP($D68,Specifications!$A:$AX,36,FALSE))</f>
        <v/>
      </c>
      <c r="BR68" s="96"/>
      <c r="BS68" s="94" t="str">
        <f>IF($A68&lt;1,"",VLOOKUP($D68,Specifications!$A:$AX,37,FALSE))</f>
        <v/>
      </c>
      <c r="BT68" s="96"/>
      <c r="BU68" s="94" t="str">
        <f>IF($A68&lt;1,"",VLOOKUP($D68,Specifications!$A:$AX,38,FALSE))</f>
        <v/>
      </c>
      <c r="BV68" s="96"/>
      <c r="BW68" s="94" t="str">
        <f>IF($A68&lt;1,"",VLOOKUP($D68,Specifications!$A:$AX,39,FALSE))</f>
        <v/>
      </c>
      <c r="BX68" s="96"/>
      <c r="BY68" s="94" t="str">
        <f>IF($A68&lt;1,"",VLOOKUP($D68,Specifications!$A:$AX,40,FALSE))</f>
        <v/>
      </c>
      <c r="BZ68" s="96"/>
      <c r="CA68" s="94" t="str">
        <f>IF($A68&lt;1,"",VLOOKUP($D68,Specifications!$A:$AX,41,FALSE))</f>
        <v/>
      </c>
      <c r="CB68" s="96"/>
      <c r="CC68" s="94" t="str">
        <f>IF($A68&lt;1,"",VLOOKUP($D68,Specifications!$A:$AX,42,FALSE))</f>
        <v/>
      </c>
      <c r="CD68" s="96"/>
      <c r="CE68" s="94" t="str">
        <f>IF($A68&lt;1,"",VLOOKUP($D68,Specifications!$A:$AX,43,FALSE))</f>
        <v/>
      </c>
      <c r="CF68" s="96"/>
      <c r="CG68" s="94" t="str">
        <f>IF($A68&lt;1,"",VLOOKUP($D68,Specifications!$A:$AX,44,FALSE))</f>
        <v/>
      </c>
      <c r="CH68" s="96"/>
      <c r="CI68" s="94" t="str">
        <f>IF($A68&lt;1,"",VLOOKUP($D68,Specifications!$A:$AX,45,FALSE))</f>
        <v/>
      </c>
      <c r="CJ68" s="96"/>
      <c r="CK68" s="94" t="str">
        <f>IF($A68&lt;1,"",VLOOKUP($D68,Specifications!$A:$AX,46,FALSE))</f>
        <v/>
      </c>
      <c r="CL68" s="96"/>
      <c r="CM68" s="94" t="str">
        <f>IF($A68&lt;1,"",VLOOKUP($D68,Specifications!$A:$AX,47,FALSE))</f>
        <v/>
      </c>
      <c r="CN68" s="96"/>
      <c r="CO68" s="94" t="str">
        <f>IF($A68&lt;1,"",VLOOKUP($D68,Specifications!$A:$AX,48,FALSE))</f>
        <v/>
      </c>
      <c r="CP68" s="96"/>
      <c r="CQ68" s="94" t="str">
        <f>IF($A68&lt;1,"",VLOOKUP($D68,Specifications!$A:$AX,49,FALSE))</f>
        <v/>
      </c>
      <c r="CR68" s="96"/>
      <c r="CS68" s="94" t="str">
        <f>IF($A68&lt;1,"",VLOOKUP($D68,Specifications!$A:$AX,50,FALSE))</f>
        <v/>
      </c>
      <c r="CT68" s="96"/>
    </row>
    <row r="69" spans="1:98">
      <c r="A69" s="94">
        <f>IF(ISBLANK('Asset Data'!C70),0,'Asset Data'!A70)</f>
        <v>0</v>
      </c>
      <c r="B69" s="94" t="str">
        <f>IF($A69&lt;1,"",VLOOKUP($A69,'Asset Data'!$A:$C,3,FALSE))</f>
        <v/>
      </c>
      <c r="C69" s="94" t="str">
        <f>IF(A69&lt;1,"",VLOOKUP(D69,Specifications!A:B,2,FALSE))</f>
        <v/>
      </c>
      <c r="D69" s="94" t="str">
        <f>IF(A69&lt;1,"",VLOOKUP(A69,'Asset Data'!A:W,23,FALSE))</f>
        <v/>
      </c>
      <c r="E69" s="94" t="str">
        <f>IF($A69&lt;1,"",VLOOKUP($D69,Specifications!$A:$AX,4,FALSE))</f>
        <v/>
      </c>
      <c r="F69" s="96"/>
      <c r="G69" s="94" t="str">
        <f>IF($A69&lt;1,"",VLOOKUP($D69,Specifications!$A:$AX,5,FALSE))</f>
        <v/>
      </c>
      <c r="H69" s="96"/>
      <c r="I69" s="94" t="str">
        <f>IF($A69&lt;1,"",VLOOKUP($D69,Specifications!$A:$AX,6,FALSE))</f>
        <v/>
      </c>
      <c r="J69" s="96"/>
      <c r="K69" s="94" t="str">
        <f>IF($A69&lt;1,"",VLOOKUP($D69,Specifications!$A:$AX,7,FALSE))</f>
        <v/>
      </c>
      <c r="L69" s="96"/>
      <c r="M69" s="94" t="str">
        <f>IF($A69&lt;1,"",VLOOKUP($D69,Specifications!$A:$AX,8,FALSE))</f>
        <v/>
      </c>
      <c r="N69" s="96"/>
      <c r="O69" s="94" t="str">
        <f>IF($A69&lt;1,"",VLOOKUP($D69,Specifications!$A:$AX,9,FALSE))</f>
        <v/>
      </c>
      <c r="P69" s="96"/>
      <c r="Q69" s="94" t="str">
        <f>IF($A69&lt;1,"",VLOOKUP($D69,Specifications!$A:$AX,10,FALSE))</f>
        <v/>
      </c>
      <c r="R69" s="96"/>
      <c r="S69" s="94" t="str">
        <f>IF($A69&lt;1,"",VLOOKUP($D69,Specifications!$A:$AX,11,FALSE))</f>
        <v/>
      </c>
      <c r="T69" s="96"/>
      <c r="U69" s="94" t="str">
        <f>IF($A69&lt;1,"",VLOOKUP($D69,Specifications!$A:$AX,12,FALSE))</f>
        <v/>
      </c>
      <c r="V69" s="96"/>
      <c r="W69" s="94" t="str">
        <f>IF($A69&lt;1,"",VLOOKUP($D69,Specifications!$A:$AX,13,FALSE))</f>
        <v/>
      </c>
      <c r="X69" s="96"/>
      <c r="Y69" s="94" t="str">
        <f>IF($A69&lt;1,"",VLOOKUP($D69,Specifications!$A:$AX,14,FALSE))</f>
        <v/>
      </c>
      <c r="Z69" s="96"/>
      <c r="AA69" s="94" t="str">
        <f>IF($A69&lt;1,"",VLOOKUP($D69,Specifications!$A:$AX,15,FALSE))</f>
        <v/>
      </c>
      <c r="AB69" s="96"/>
      <c r="AC69" s="94" t="str">
        <f>IF($A69&lt;1,"",VLOOKUP($D69,Specifications!$A:$AX,16,FALSE))</f>
        <v/>
      </c>
      <c r="AD69" s="96"/>
      <c r="AE69" s="94" t="str">
        <f>IF($A69&lt;1,"",VLOOKUP($D69,Specifications!$A:$AX,17,FALSE))</f>
        <v/>
      </c>
      <c r="AF69" s="96"/>
      <c r="AG69" s="94" t="str">
        <f>IF($A69&lt;1,"",VLOOKUP($D69,Specifications!$A:$AX,18,FALSE))</f>
        <v/>
      </c>
      <c r="AH69" s="96"/>
      <c r="AI69" s="94" t="str">
        <f>IF($A69&lt;1,"",VLOOKUP($D69,Specifications!$A:$AX,19,FALSE))</f>
        <v/>
      </c>
      <c r="AJ69" s="96"/>
      <c r="AK69" s="94" t="str">
        <f>IF($A69&lt;1,"",VLOOKUP($D69,Specifications!$A:$AX,20,FALSE))</f>
        <v/>
      </c>
      <c r="AL69" s="96"/>
      <c r="AM69" s="94" t="str">
        <f>IF($A69&lt;1,"",VLOOKUP($D69,Specifications!$A:$AX,21,FALSE))</f>
        <v/>
      </c>
      <c r="AN69" s="96"/>
      <c r="AO69" s="94" t="str">
        <f>IF($A69&lt;1,"",VLOOKUP($D69,Specifications!$A:$AX,22,FALSE))</f>
        <v/>
      </c>
      <c r="AP69" s="96"/>
      <c r="AQ69" s="94" t="str">
        <f>IF($A69&lt;1,"",VLOOKUP($D69,Specifications!$A:$AX,23,FALSE))</f>
        <v/>
      </c>
      <c r="AR69" s="96"/>
      <c r="AS69" s="94" t="str">
        <f>IF($A69&lt;1,"",VLOOKUP($D69,Specifications!$A:$AX,24,FALSE))</f>
        <v/>
      </c>
      <c r="AT69" s="96"/>
      <c r="AU69" s="94" t="str">
        <f>IF($A69&lt;1,"",VLOOKUP($D69,Specifications!$A:$AX,25,FALSE))</f>
        <v/>
      </c>
      <c r="AV69" s="96"/>
      <c r="AW69" s="94" t="str">
        <f>IF($A69&lt;1,"",VLOOKUP($D69,Specifications!$A:$AX,26,FALSE))</f>
        <v/>
      </c>
      <c r="AX69" s="96"/>
      <c r="AY69" s="94" t="str">
        <f>IF($A69&lt;1,"",VLOOKUP($D69,Specifications!$A:$AX,27,FALSE))</f>
        <v/>
      </c>
      <c r="AZ69" s="96"/>
      <c r="BA69" s="94" t="str">
        <f>IF($A69&lt;1,"",VLOOKUP($D69,Specifications!$A:$AX,28,FALSE))</f>
        <v/>
      </c>
      <c r="BB69" s="96"/>
      <c r="BC69" s="94" t="str">
        <f>IF($A69&lt;1,"",VLOOKUP($D69,Specifications!$A:$AX,29,FALSE))</f>
        <v/>
      </c>
      <c r="BD69" s="96"/>
      <c r="BE69" s="94" t="str">
        <f>IF($A69&lt;1,"",VLOOKUP($D69,Specifications!$A:$AX,30,FALSE))</f>
        <v/>
      </c>
      <c r="BF69" s="96"/>
      <c r="BG69" s="94" t="str">
        <f>IF($A69&lt;1,"",VLOOKUP($D69,Specifications!$A:$AX,31,FALSE))</f>
        <v/>
      </c>
      <c r="BH69" s="96"/>
      <c r="BI69" s="94" t="str">
        <f>IF($A69&lt;1,"",VLOOKUP($D69,Specifications!$A:$AX,32,FALSE))</f>
        <v/>
      </c>
      <c r="BJ69" s="96"/>
      <c r="BK69" s="94" t="str">
        <f>IF($A69&lt;1,"",VLOOKUP($D69,Specifications!$A:$AX,33,FALSE))</f>
        <v/>
      </c>
      <c r="BL69" s="96"/>
      <c r="BM69" s="94" t="str">
        <f>IF($A69&lt;1,"",VLOOKUP($D69,Specifications!$A:$AX,34,FALSE))</f>
        <v/>
      </c>
      <c r="BN69" s="96"/>
      <c r="BO69" s="94" t="str">
        <f>IF($A69&lt;1,"",VLOOKUP($D69,Specifications!$A:$AX,35,FALSE))</f>
        <v/>
      </c>
      <c r="BP69" s="96"/>
      <c r="BQ69" s="94" t="str">
        <f>IF($A69&lt;1,"",VLOOKUP($D69,Specifications!$A:$AX,36,FALSE))</f>
        <v/>
      </c>
      <c r="BR69" s="96"/>
      <c r="BS69" s="94" t="str">
        <f>IF($A69&lt;1,"",VLOOKUP($D69,Specifications!$A:$AX,37,FALSE))</f>
        <v/>
      </c>
      <c r="BT69" s="96"/>
      <c r="BU69" s="94" t="str">
        <f>IF($A69&lt;1,"",VLOOKUP($D69,Specifications!$A:$AX,38,FALSE))</f>
        <v/>
      </c>
      <c r="BV69" s="96"/>
      <c r="BW69" s="94" t="str">
        <f>IF($A69&lt;1,"",VLOOKUP($D69,Specifications!$A:$AX,39,FALSE))</f>
        <v/>
      </c>
      <c r="BX69" s="96"/>
      <c r="BY69" s="94" t="str">
        <f>IF($A69&lt;1,"",VLOOKUP($D69,Specifications!$A:$AX,40,FALSE))</f>
        <v/>
      </c>
      <c r="BZ69" s="96"/>
      <c r="CA69" s="94" t="str">
        <f>IF($A69&lt;1,"",VLOOKUP($D69,Specifications!$A:$AX,41,FALSE))</f>
        <v/>
      </c>
      <c r="CB69" s="96"/>
      <c r="CC69" s="94" t="str">
        <f>IF($A69&lt;1,"",VLOOKUP($D69,Specifications!$A:$AX,42,FALSE))</f>
        <v/>
      </c>
      <c r="CD69" s="96"/>
      <c r="CE69" s="94" t="str">
        <f>IF($A69&lt;1,"",VLOOKUP($D69,Specifications!$A:$AX,43,FALSE))</f>
        <v/>
      </c>
      <c r="CF69" s="96"/>
      <c r="CG69" s="94" t="str">
        <f>IF($A69&lt;1,"",VLOOKUP($D69,Specifications!$A:$AX,44,FALSE))</f>
        <v/>
      </c>
      <c r="CH69" s="96"/>
      <c r="CI69" s="94" t="str">
        <f>IF($A69&lt;1,"",VLOOKUP($D69,Specifications!$A:$AX,45,FALSE))</f>
        <v/>
      </c>
      <c r="CJ69" s="96"/>
      <c r="CK69" s="94" t="str">
        <f>IF($A69&lt;1,"",VLOOKUP($D69,Specifications!$A:$AX,46,FALSE))</f>
        <v/>
      </c>
      <c r="CL69" s="96"/>
      <c r="CM69" s="94" t="str">
        <f>IF($A69&lt;1,"",VLOOKUP($D69,Specifications!$A:$AX,47,FALSE))</f>
        <v/>
      </c>
      <c r="CN69" s="96"/>
      <c r="CO69" s="94" t="str">
        <f>IF($A69&lt;1,"",VLOOKUP($D69,Specifications!$A:$AX,48,FALSE))</f>
        <v/>
      </c>
      <c r="CP69" s="96"/>
      <c r="CQ69" s="94" t="str">
        <f>IF($A69&lt;1,"",VLOOKUP($D69,Specifications!$A:$AX,49,FALSE))</f>
        <v/>
      </c>
      <c r="CR69" s="96"/>
      <c r="CS69" s="94" t="str">
        <f>IF($A69&lt;1,"",VLOOKUP($D69,Specifications!$A:$AX,50,FALSE))</f>
        <v/>
      </c>
      <c r="CT69" s="96"/>
    </row>
    <row r="70" spans="1:98">
      <c r="A70" s="94">
        <f>IF(ISBLANK('Asset Data'!C71),0,'Asset Data'!A71)</f>
        <v>0</v>
      </c>
      <c r="B70" s="94" t="str">
        <f>IF($A70&lt;1,"",VLOOKUP($A70,'Asset Data'!$A:$C,3,FALSE))</f>
        <v/>
      </c>
      <c r="C70" s="94" t="str">
        <f>IF(A70&lt;1,"",VLOOKUP(D70,Specifications!A:B,2,FALSE))</f>
        <v/>
      </c>
      <c r="D70" s="94" t="str">
        <f>IF(A70&lt;1,"",VLOOKUP(A70,'Asset Data'!A:W,23,FALSE))</f>
        <v/>
      </c>
      <c r="E70" s="94" t="str">
        <f>IF($A70&lt;1,"",VLOOKUP($D70,Specifications!$A:$AX,4,FALSE))</f>
        <v/>
      </c>
      <c r="F70" s="96"/>
      <c r="G70" s="94" t="str">
        <f>IF($A70&lt;1,"",VLOOKUP($D70,Specifications!$A:$AX,5,FALSE))</f>
        <v/>
      </c>
      <c r="H70" s="96"/>
      <c r="I70" s="94" t="str">
        <f>IF($A70&lt;1,"",VLOOKUP($D70,Specifications!$A:$AX,6,FALSE))</f>
        <v/>
      </c>
      <c r="J70" s="96"/>
      <c r="K70" s="94" t="str">
        <f>IF($A70&lt;1,"",VLOOKUP($D70,Specifications!$A:$AX,7,FALSE))</f>
        <v/>
      </c>
      <c r="L70" s="96"/>
      <c r="M70" s="94" t="str">
        <f>IF($A70&lt;1,"",VLOOKUP($D70,Specifications!$A:$AX,8,FALSE))</f>
        <v/>
      </c>
      <c r="N70" s="96"/>
      <c r="O70" s="94" t="str">
        <f>IF($A70&lt;1,"",VLOOKUP($D70,Specifications!$A:$AX,9,FALSE))</f>
        <v/>
      </c>
      <c r="P70" s="96"/>
      <c r="Q70" s="94" t="str">
        <f>IF($A70&lt;1,"",VLOOKUP($D70,Specifications!$A:$AX,10,FALSE))</f>
        <v/>
      </c>
      <c r="R70" s="96"/>
      <c r="S70" s="94" t="str">
        <f>IF($A70&lt;1,"",VLOOKUP($D70,Specifications!$A:$AX,11,FALSE))</f>
        <v/>
      </c>
      <c r="T70" s="96"/>
      <c r="U70" s="94" t="str">
        <f>IF($A70&lt;1,"",VLOOKUP($D70,Specifications!$A:$AX,12,FALSE))</f>
        <v/>
      </c>
      <c r="V70" s="96"/>
      <c r="W70" s="94" t="str">
        <f>IF($A70&lt;1,"",VLOOKUP($D70,Specifications!$A:$AX,13,FALSE))</f>
        <v/>
      </c>
      <c r="X70" s="96"/>
      <c r="Y70" s="94" t="str">
        <f>IF($A70&lt;1,"",VLOOKUP($D70,Specifications!$A:$AX,14,FALSE))</f>
        <v/>
      </c>
      <c r="Z70" s="96"/>
      <c r="AA70" s="94" t="str">
        <f>IF($A70&lt;1,"",VLOOKUP($D70,Specifications!$A:$AX,15,FALSE))</f>
        <v/>
      </c>
      <c r="AB70" s="96"/>
      <c r="AC70" s="94" t="str">
        <f>IF($A70&lt;1,"",VLOOKUP($D70,Specifications!$A:$AX,16,FALSE))</f>
        <v/>
      </c>
      <c r="AD70" s="96"/>
      <c r="AE70" s="94" t="str">
        <f>IF($A70&lt;1,"",VLOOKUP($D70,Specifications!$A:$AX,17,FALSE))</f>
        <v/>
      </c>
      <c r="AF70" s="96"/>
      <c r="AG70" s="94" t="str">
        <f>IF($A70&lt;1,"",VLOOKUP($D70,Specifications!$A:$AX,18,FALSE))</f>
        <v/>
      </c>
      <c r="AH70" s="96"/>
      <c r="AI70" s="94" t="str">
        <f>IF($A70&lt;1,"",VLOOKUP($D70,Specifications!$A:$AX,19,FALSE))</f>
        <v/>
      </c>
      <c r="AJ70" s="96"/>
      <c r="AK70" s="94" t="str">
        <f>IF($A70&lt;1,"",VLOOKUP($D70,Specifications!$A:$AX,20,FALSE))</f>
        <v/>
      </c>
      <c r="AL70" s="96"/>
      <c r="AM70" s="94" t="str">
        <f>IF($A70&lt;1,"",VLOOKUP($D70,Specifications!$A:$AX,21,FALSE))</f>
        <v/>
      </c>
      <c r="AN70" s="96"/>
      <c r="AO70" s="94" t="str">
        <f>IF($A70&lt;1,"",VLOOKUP($D70,Specifications!$A:$AX,22,FALSE))</f>
        <v/>
      </c>
      <c r="AP70" s="96"/>
      <c r="AQ70" s="94" t="str">
        <f>IF($A70&lt;1,"",VLOOKUP($D70,Specifications!$A:$AX,23,FALSE))</f>
        <v/>
      </c>
      <c r="AR70" s="96"/>
      <c r="AS70" s="94" t="str">
        <f>IF($A70&lt;1,"",VLOOKUP($D70,Specifications!$A:$AX,24,FALSE))</f>
        <v/>
      </c>
      <c r="AT70" s="96"/>
      <c r="AU70" s="94" t="str">
        <f>IF($A70&lt;1,"",VLOOKUP($D70,Specifications!$A:$AX,25,FALSE))</f>
        <v/>
      </c>
      <c r="AV70" s="96"/>
      <c r="AW70" s="94" t="str">
        <f>IF($A70&lt;1,"",VLOOKUP($D70,Specifications!$A:$AX,26,FALSE))</f>
        <v/>
      </c>
      <c r="AX70" s="96"/>
      <c r="AY70" s="94" t="str">
        <f>IF($A70&lt;1,"",VLOOKUP($D70,Specifications!$A:$AX,27,FALSE))</f>
        <v/>
      </c>
      <c r="AZ70" s="96"/>
      <c r="BA70" s="94" t="str">
        <f>IF($A70&lt;1,"",VLOOKUP($D70,Specifications!$A:$AX,28,FALSE))</f>
        <v/>
      </c>
      <c r="BB70" s="96"/>
      <c r="BC70" s="94" t="str">
        <f>IF($A70&lt;1,"",VLOOKUP($D70,Specifications!$A:$AX,29,FALSE))</f>
        <v/>
      </c>
      <c r="BD70" s="96"/>
      <c r="BE70" s="94" t="str">
        <f>IF($A70&lt;1,"",VLOOKUP($D70,Specifications!$A:$AX,30,FALSE))</f>
        <v/>
      </c>
      <c r="BF70" s="96"/>
      <c r="BG70" s="94" t="str">
        <f>IF($A70&lt;1,"",VLOOKUP($D70,Specifications!$A:$AX,31,FALSE))</f>
        <v/>
      </c>
      <c r="BH70" s="96"/>
      <c r="BI70" s="94" t="str">
        <f>IF($A70&lt;1,"",VLOOKUP($D70,Specifications!$A:$AX,32,FALSE))</f>
        <v/>
      </c>
      <c r="BJ70" s="96"/>
      <c r="BK70" s="94" t="str">
        <f>IF($A70&lt;1,"",VLOOKUP($D70,Specifications!$A:$AX,33,FALSE))</f>
        <v/>
      </c>
      <c r="BL70" s="96"/>
      <c r="BM70" s="94" t="str">
        <f>IF($A70&lt;1,"",VLOOKUP($D70,Specifications!$A:$AX,34,FALSE))</f>
        <v/>
      </c>
      <c r="BN70" s="96"/>
      <c r="BO70" s="94" t="str">
        <f>IF($A70&lt;1,"",VLOOKUP($D70,Specifications!$A:$AX,35,FALSE))</f>
        <v/>
      </c>
      <c r="BP70" s="96"/>
      <c r="BQ70" s="94" t="str">
        <f>IF($A70&lt;1,"",VLOOKUP($D70,Specifications!$A:$AX,36,FALSE))</f>
        <v/>
      </c>
      <c r="BR70" s="96"/>
      <c r="BS70" s="94" t="str">
        <f>IF($A70&lt;1,"",VLOOKUP($D70,Specifications!$A:$AX,37,FALSE))</f>
        <v/>
      </c>
      <c r="BT70" s="96"/>
      <c r="BU70" s="94" t="str">
        <f>IF($A70&lt;1,"",VLOOKUP($D70,Specifications!$A:$AX,38,FALSE))</f>
        <v/>
      </c>
      <c r="BV70" s="96"/>
      <c r="BW70" s="94" t="str">
        <f>IF($A70&lt;1,"",VLOOKUP($D70,Specifications!$A:$AX,39,FALSE))</f>
        <v/>
      </c>
      <c r="BX70" s="96"/>
      <c r="BY70" s="94" t="str">
        <f>IF($A70&lt;1,"",VLOOKUP($D70,Specifications!$A:$AX,40,FALSE))</f>
        <v/>
      </c>
      <c r="BZ70" s="96"/>
      <c r="CA70" s="94" t="str">
        <f>IF($A70&lt;1,"",VLOOKUP($D70,Specifications!$A:$AX,41,FALSE))</f>
        <v/>
      </c>
      <c r="CB70" s="96"/>
      <c r="CC70" s="94" t="str">
        <f>IF($A70&lt;1,"",VLOOKUP($D70,Specifications!$A:$AX,42,FALSE))</f>
        <v/>
      </c>
      <c r="CD70" s="96"/>
      <c r="CE70" s="94" t="str">
        <f>IF($A70&lt;1,"",VLOOKUP($D70,Specifications!$A:$AX,43,FALSE))</f>
        <v/>
      </c>
      <c r="CF70" s="96"/>
      <c r="CG70" s="94" t="str">
        <f>IF($A70&lt;1,"",VLOOKUP($D70,Specifications!$A:$AX,44,FALSE))</f>
        <v/>
      </c>
      <c r="CH70" s="96"/>
      <c r="CI70" s="94" t="str">
        <f>IF($A70&lt;1,"",VLOOKUP($D70,Specifications!$A:$AX,45,FALSE))</f>
        <v/>
      </c>
      <c r="CJ70" s="96"/>
      <c r="CK70" s="94" t="str">
        <f>IF($A70&lt;1,"",VLOOKUP($D70,Specifications!$A:$AX,46,FALSE))</f>
        <v/>
      </c>
      <c r="CL70" s="96"/>
      <c r="CM70" s="94" t="str">
        <f>IF($A70&lt;1,"",VLOOKUP($D70,Specifications!$A:$AX,47,FALSE))</f>
        <v/>
      </c>
      <c r="CN70" s="96"/>
      <c r="CO70" s="94" t="str">
        <f>IF($A70&lt;1,"",VLOOKUP($D70,Specifications!$A:$AX,48,FALSE))</f>
        <v/>
      </c>
      <c r="CP70" s="96"/>
      <c r="CQ70" s="94" t="str">
        <f>IF($A70&lt;1,"",VLOOKUP($D70,Specifications!$A:$AX,49,FALSE))</f>
        <v/>
      </c>
      <c r="CR70" s="96"/>
      <c r="CS70" s="94" t="str">
        <f>IF($A70&lt;1,"",VLOOKUP($D70,Specifications!$A:$AX,50,FALSE))</f>
        <v/>
      </c>
      <c r="CT70" s="96"/>
    </row>
    <row r="71" spans="1:98">
      <c r="A71" s="94">
        <f>IF(ISBLANK('Asset Data'!C72),0,'Asset Data'!A72)</f>
        <v>0</v>
      </c>
      <c r="B71" s="94" t="str">
        <f>IF($A71&lt;1,"",VLOOKUP($A71,'Asset Data'!$A:$C,3,FALSE))</f>
        <v/>
      </c>
      <c r="C71" s="94" t="str">
        <f>IF(A71&lt;1,"",VLOOKUP(D71,Specifications!A:B,2,FALSE))</f>
        <v/>
      </c>
      <c r="D71" s="94" t="str">
        <f>IF(A71&lt;1,"",VLOOKUP(A71,'Asset Data'!A:W,23,FALSE))</f>
        <v/>
      </c>
      <c r="E71" s="94" t="str">
        <f>IF($A71&lt;1,"",VLOOKUP($D71,Specifications!$A:$AX,4,FALSE))</f>
        <v/>
      </c>
      <c r="F71" s="96"/>
      <c r="G71" s="94" t="str">
        <f>IF($A71&lt;1,"",VLOOKUP($D71,Specifications!$A:$AX,5,FALSE))</f>
        <v/>
      </c>
      <c r="H71" s="96"/>
      <c r="I71" s="94" t="str">
        <f>IF($A71&lt;1,"",VLOOKUP($D71,Specifications!$A:$AX,6,FALSE))</f>
        <v/>
      </c>
      <c r="J71" s="96"/>
      <c r="K71" s="94" t="str">
        <f>IF($A71&lt;1,"",VLOOKUP($D71,Specifications!$A:$AX,7,FALSE))</f>
        <v/>
      </c>
      <c r="L71" s="96"/>
      <c r="M71" s="94" t="str">
        <f>IF($A71&lt;1,"",VLOOKUP($D71,Specifications!$A:$AX,8,FALSE))</f>
        <v/>
      </c>
      <c r="N71" s="96"/>
      <c r="O71" s="94" t="str">
        <f>IF($A71&lt;1,"",VLOOKUP($D71,Specifications!$A:$AX,9,FALSE))</f>
        <v/>
      </c>
      <c r="P71" s="96"/>
      <c r="Q71" s="94" t="str">
        <f>IF($A71&lt;1,"",VLOOKUP($D71,Specifications!$A:$AX,10,FALSE))</f>
        <v/>
      </c>
      <c r="R71" s="96"/>
      <c r="S71" s="94" t="str">
        <f>IF($A71&lt;1,"",VLOOKUP($D71,Specifications!$A:$AX,11,FALSE))</f>
        <v/>
      </c>
      <c r="T71" s="96"/>
      <c r="U71" s="94" t="str">
        <f>IF($A71&lt;1,"",VLOOKUP($D71,Specifications!$A:$AX,12,FALSE))</f>
        <v/>
      </c>
      <c r="V71" s="96"/>
      <c r="W71" s="94" t="str">
        <f>IF($A71&lt;1,"",VLOOKUP($D71,Specifications!$A:$AX,13,FALSE))</f>
        <v/>
      </c>
      <c r="X71" s="96"/>
      <c r="Y71" s="94" t="str">
        <f>IF($A71&lt;1,"",VLOOKUP($D71,Specifications!$A:$AX,14,FALSE))</f>
        <v/>
      </c>
      <c r="Z71" s="96"/>
      <c r="AA71" s="94" t="str">
        <f>IF($A71&lt;1,"",VLOOKUP($D71,Specifications!$A:$AX,15,FALSE))</f>
        <v/>
      </c>
      <c r="AB71" s="96"/>
      <c r="AC71" s="94" t="str">
        <f>IF($A71&lt;1,"",VLOOKUP($D71,Specifications!$A:$AX,16,FALSE))</f>
        <v/>
      </c>
      <c r="AD71" s="96"/>
      <c r="AE71" s="94" t="str">
        <f>IF($A71&lt;1,"",VLOOKUP($D71,Specifications!$A:$AX,17,FALSE))</f>
        <v/>
      </c>
      <c r="AF71" s="96"/>
      <c r="AG71" s="94" t="str">
        <f>IF($A71&lt;1,"",VLOOKUP($D71,Specifications!$A:$AX,18,FALSE))</f>
        <v/>
      </c>
      <c r="AH71" s="96"/>
      <c r="AI71" s="94" t="str">
        <f>IF($A71&lt;1,"",VLOOKUP($D71,Specifications!$A:$AX,19,FALSE))</f>
        <v/>
      </c>
      <c r="AJ71" s="96"/>
      <c r="AK71" s="94" t="str">
        <f>IF($A71&lt;1,"",VLOOKUP($D71,Specifications!$A:$AX,20,FALSE))</f>
        <v/>
      </c>
      <c r="AL71" s="96"/>
      <c r="AM71" s="94" t="str">
        <f>IF($A71&lt;1,"",VLOOKUP($D71,Specifications!$A:$AX,21,FALSE))</f>
        <v/>
      </c>
      <c r="AN71" s="96"/>
      <c r="AO71" s="94" t="str">
        <f>IF($A71&lt;1,"",VLOOKUP($D71,Specifications!$A:$AX,22,FALSE))</f>
        <v/>
      </c>
      <c r="AP71" s="96"/>
      <c r="AQ71" s="94" t="str">
        <f>IF($A71&lt;1,"",VLOOKUP($D71,Specifications!$A:$AX,23,FALSE))</f>
        <v/>
      </c>
      <c r="AR71" s="96"/>
      <c r="AS71" s="94" t="str">
        <f>IF($A71&lt;1,"",VLOOKUP($D71,Specifications!$A:$AX,24,FALSE))</f>
        <v/>
      </c>
      <c r="AT71" s="96"/>
      <c r="AU71" s="94" t="str">
        <f>IF($A71&lt;1,"",VLOOKUP($D71,Specifications!$A:$AX,25,FALSE))</f>
        <v/>
      </c>
      <c r="AV71" s="96"/>
      <c r="AW71" s="94" t="str">
        <f>IF($A71&lt;1,"",VLOOKUP($D71,Specifications!$A:$AX,26,FALSE))</f>
        <v/>
      </c>
      <c r="AX71" s="96"/>
      <c r="AY71" s="94" t="str">
        <f>IF($A71&lt;1,"",VLOOKUP($D71,Specifications!$A:$AX,27,FALSE))</f>
        <v/>
      </c>
      <c r="AZ71" s="96"/>
      <c r="BA71" s="94" t="str">
        <f>IF($A71&lt;1,"",VLOOKUP($D71,Specifications!$A:$AX,28,FALSE))</f>
        <v/>
      </c>
      <c r="BB71" s="96"/>
      <c r="BC71" s="94" t="str">
        <f>IF($A71&lt;1,"",VLOOKUP($D71,Specifications!$A:$AX,29,FALSE))</f>
        <v/>
      </c>
      <c r="BD71" s="96"/>
      <c r="BE71" s="94" t="str">
        <f>IF($A71&lt;1,"",VLOOKUP($D71,Specifications!$A:$AX,30,FALSE))</f>
        <v/>
      </c>
      <c r="BF71" s="96"/>
      <c r="BG71" s="94" t="str">
        <f>IF($A71&lt;1,"",VLOOKUP($D71,Specifications!$A:$AX,31,FALSE))</f>
        <v/>
      </c>
      <c r="BH71" s="96"/>
      <c r="BI71" s="94" t="str">
        <f>IF($A71&lt;1,"",VLOOKUP($D71,Specifications!$A:$AX,32,FALSE))</f>
        <v/>
      </c>
      <c r="BJ71" s="96"/>
      <c r="BK71" s="94" t="str">
        <f>IF($A71&lt;1,"",VLOOKUP($D71,Specifications!$A:$AX,33,FALSE))</f>
        <v/>
      </c>
      <c r="BL71" s="96"/>
      <c r="BM71" s="94" t="str">
        <f>IF($A71&lt;1,"",VLOOKUP($D71,Specifications!$A:$AX,34,FALSE))</f>
        <v/>
      </c>
      <c r="BN71" s="96"/>
      <c r="BO71" s="94" t="str">
        <f>IF($A71&lt;1,"",VLOOKUP($D71,Specifications!$A:$AX,35,FALSE))</f>
        <v/>
      </c>
      <c r="BP71" s="96"/>
      <c r="BQ71" s="94" t="str">
        <f>IF($A71&lt;1,"",VLOOKUP($D71,Specifications!$A:$AX,36,FALSE))</f>
        <v/>
      </c>
      <c r="BR71" s="96"/>
      <c r="BS71" s="94" t="str">
        <f>IF($A71&lt;1,"",VLOOKUP($D71,Specifications!$A:$AX,37,FALSE))</f>
        <v/>
      </c>
      <c r="BT71" s="96"/>
      <c r="BU71" s="94" t="str">
        <f>IF($A71&lt;1,"",VLOOKUP($D71,Specifications!$A:$AX,38,FALSE))</f>
        <v/>
      </c>
      <c r="BV71" s="96"/>
      <c r="BW71" s="94" t="str">
        <f>IF($A71&lt;1,"",VLOOKUP($D71,Specifications!$A:$AX,39,FALSE))</f>
        <v/>
      </c>
      <c r="BX71" s="96"/>
      <c r="BY71" s="94" t="str">
        <f>IF($A71&lt;1,"",VLOOKUP($D71,Specifications!$A:$AX,40,FALSE))</f>
        <v/>
      </c>
      <c r="BZ71" s="96"/>
      <c r="CA71" s="94" t="str">
        <f>IF($A71&lt;1,"",VLOOKUP($D71,Specifications!$A:$AX,41,FALSE))</f>
        <v/>
      </c>
      <c r="CB71" s="96"/>
      <c r="CC71" s="94" t="str">
        <f>IF($A71&lt;1,"",VLOOKUP($D71,Specifications!$A:$AX,42,FALSE))</f>
        <v/>
      </c>
      <c r="CD71" s="96"/>
      <c r="CE71" s="94" t="str">
        <f>IF($A71&lt;1,"",VLOOKUP($D71,Specifications!$A:$AX,43,FALSE))</f>
        <v/>
      </c>
      <c r="CF71" s="96"/>
      <c r="CG71" s="94" t="str">
        <f>IF($A71&lt;1,"",VLOOKUP($D71,Specifications!$A:$AX,44,FALSE))</f>
        <v/>
      </c>
      <c r="CH71" s="96"/>
      <c r="CI71" s="94" t="str">
        <f>IF($A71&lt;1,"",VLOOKUP($D71,Specifications!$A:$AX,45,FALSE))</f>
        <v/>
      </c>
      <c r="CJ71" s="96"/>
      <c r="CK71" s="94" t="str">
        <f>IF($A71&lt;1,"",VLOOKUP($D71,Specifications!$A:$AX,46,FALSE))</f>
        <v/>
      </c>
      <c r="CL71" s="96"/>
      <c r="CM71" s="94" t="str">
        <f>IF($A71&lt;1,"",VLOOKUP($D71,Specifications!$A:$AX,47,FALSE))</f>
        <v/>
      </c>
      <c r="CN71" s="96"/>
      <c r="CO71" s="94" t="str">
        <f>IF($A71&lt;1,"",VLOOKUP($D71,Specifications!$A:$AX,48,FALSE))</f>
        <v/>
      </c>
      <c r="CP71" s="96"/>
      <c r="CQ71" s="94" t="str">
        <f>IF($A71&lt;1,"",VLOOKUP($D71,Specifications!$A:$AX,49,FALSE))</f>
        <v/>
      </c>
      <c r="CR71" s="96"/>
      <c r="CS71" s="94" t="str">
        <f>IF($A71&lt;1,"",VLOOKUP($D71,Specifications!$A:$AX,50,FALSE))</f>
        <v/>
      </c>
      <c r="CT71" s="96"/>
    </row>
    <row r="72" spans="1:98">
      <c r="A72" s="94">
        <f>IF(ISBLANK('Asset Data'!C73),0,'Asset Data'!A73)</f>
        <v>0</v>
      </c>
      <c r="B72" s="94" t="str">
        <f>IF($A72&lt;1,"",VLOOKUP($A72,'Asset Data'!$A:$C,3,FALSE))</f>
        <v/>
      </c>
      <c r="C72" s="94" t="str">
        <f>IF(A72&lt;1,"",VLOOKUP(D72,Specifications!A:B,2,FALSE))</f>
        <v/>
      </c>
      <c r="D72" s="94" t="str">
        <f>IF(A72&lt;1,"",VLOOKUP(A72,'Asset Data'!A:W,23,FALSE))</f>
        <v/>
      </c>
      <c r="E72" s="94" t="str">
        <f>IF($A72&lt;1,"",VLOOKUP($D72,Specifications!$A:$AX,4,FALSE))</f>
        <v/>
      </c>
      <c r="F72" s="96"/>
      <c r="G72" s="94" t="str">
        <f>IF($A72&lt;1,"",VLOOKUP($D72,Specifications!$A:$AX,5,FALSE))</f>
        <v/>
      </c>
      <c r="H72" s="96"/>
      <c r="I72" s="94" t="str">
        <f>IF($A72&lt;1,"",VLOOKUP($D72,Specifications!$A:$AX,6,FALSE))</f>
        <v/>
      </c>
      <c r="J72" s="96"/>
      <c r="K72" s="94" t="str">
        <f>IF($A72&lt;1,"",VLOOKUP($D72,Specifications!$A:$AX,7,FALSE))</f>
        <v/>
      </c>
      <c r="L72" s="96"/>
      <c r="M72" s="94" t="str">
        <f>IF($A72&lt;1,"",VLOOKUP($D72,Specifications!$A:$AX,8,FALSE))</f>
        <v/>
      </c>
      <c r="N72" s="96"/>
      <c r="O72" s="94" t="str">
        <f>IF($A72&lt;1,"",VLOOKUP($D72,Specifications!$A:$AX,9,FALSE))</f>
        <v/>
      </c>
      <c r="P72" s="96"/>
      <c r="Q72" s="94" t="str">
        <f>IF($A72&lt;1,"",VLOOKUP($D72,Specifications!$A:$AX,10,FALSE))</f>
        <v/>
      </c>
      <c r="R72" s="96"/>
      <c r="S72" s="94" t="str">
        <f>IF($A72&lt;1,"",VLOOKUP($D72,Specifications!$A:$AX,11,FALSE))</f>
        <v/>
      </c>
      <c r="T72" s="96"/>
      <c r="U72" s="94" t="str">
        <f>IF($A72&lt;1,"",VLOOKUP($D72,Specifications!$A:$AX,12,FALSE))</f>
        <v/>
      </c>
      <c r="V72" s="96"/>
      <c r="W72" s="94" t="str">
        <f>IF($A72&lt;1,"",VLOOKUP($D72,Specifications!$A:$AX,13,FALSE))</f>
        <v/>
      </c>
      <c r="X72" s="96"/>
      <c r="Y72" s="94" t="str">
        <f>IF($A72&lt;1,"",VLOOKUP($D72,Specifications!$A:$AX,14,FALSE))</f>
        <v/>
      </c>
      <c r="Z72" s="96"/>
      <c r="AA72" s="94" t="str">
        <f>IF($A72&lt;1,"",VLOOKUP($D72,Specifications!$A:$AX,15,FALSE))</f>
        <v/>
      </c>
      <c r="AB72" s="96"/>
      <c r="AC72" s="94" t="str">
        <f>IF($A72&lt;1,"",VLOOKUP($D72,Specifications!$A:$AX,16,FALSE))</f>
        <v/>
      </c>
      <c r="AD72" s="96"/>
      <c r="AE72" s="94" t="str">
        <f>IF($A72&lt;1,"",VLOOKUP($D72,Specifications!$A:$AX,17,FALSE))</f>
        <v/>
      </c>
      <c r="AF72" s="96"/>
      <c r="AG72" s="94" t="str">
        <f>IF($A72&lt;1,"",VLOOKUP($D72,Specifications!$A:$AX,18,FALSE))</f>
        <v/>
      </c>
      <c r="AH72" s="96"/>
      <c r="AI72" s="94" t="str">
        <f>IF($A72&lt;1,"",VLOOKUP($D72,Specifications!$A:$AX,19,FALSE))</f>
        <v/>
      </c>
      <c r="AJ72" s="96"/>
      <c r="AK72" s="94" t="str">
        <f>IF($A72&lt;1,"",VLOOKUP($D72,Specifications!$A:$AX,20,FALSE))</f>
        <v/>
      </c>
      <c r="AL72" s="96"/>
      <c r="AM72" s="94" t="str">
        <f>IF($A72&lt;1,"",VLOOKUP($D72,Specifications!$A:$AX,21,FALSE))</f>
        <v/>
      </c>
      <c r="AN72" s="96"/>
      <c r="AO72" s="94" t="str">
        <f>IF($A72&lt;1,"",VLOOKUP($D72,Specifications!$A:$AX,22,FALSE))</f>
        <v/>
      </c>
      <c r="AP72" s="96"/>
      <c r="AQ72" s="94" t="str">
        <f>IF($A72&lt;1,"",VLOOKUP($D72,Specifications!$A:$AX,23,FALSE))</f>
        <v/>
      </c>
      <c r="AR72" s="96"/>
      <c r="AS72" s="94" t="str">
        <f>IF($A72&lt;1,"",VLOOKUP($D72,Specifications!$A:$AX,24,FALSE))</f>
        <v/>
      </c>
      <c r="AT72" s="96"/>
      <c r="AU72" s="94" t="str">
        <f>IF($A72&lt;1,"",VLOOKUP($D72,Specifications!$A:$AX,25,FALSE))</f>
        <v/>
      </c>
      <c r="AV72" s="96"/>
      <c r="AW72" s="94" t="str">
        <f>IF($A72&lt;1,"",VLOOKUP($D72,Specifications!$A:$AX,26,FALSE))</f>
        <v/>
      </c>
      <c r="AX72" s="96"/>
      <c r="AY72" s="94" t="str">
        <f>IF($A72&lt;1,"",VLOOKUP($D72,Specifications!$A:$AX,27,FALSE))</f>
        <v/>
      </c>
      <c r="AZ72" s="96"/>
      <c r="BA72" s="94" t="str">
        <f>IF($A72&lt;1,"",VLOOKUP($D72,Specifications!$A:$AX,28,FALSE))</f>
        <v/>
      </c>
      <c r="BB72" s="96"/>
      <c r="BC72" s="94" t="str">
        <f>IF($A72&lt;1,"",VLOOKUP($D72,Specifications!$A:$AX,29,FALSE))</f>
        <v/>
      </c>
      <c r="BD72" s="96"/>
      <c r="BE72" s="94" t="str">
        <f>IF($A72&lt;1,"",VLOOKUP($D72,Specifications!$A:$AX,30,FALSE))</f>
        <v/>
      </c>
      <c r="BF72" s="96"/>
      <c r="BG72" s="94" t="str">
        <f>IF($A72&lt;1,"",VLOOKUP($D72,Specifications!$A:$AX,31,FALSE))</f>
        <v/>
      </c>
      <c r="BH72" s="96"/>
      <c r="BI72" s="94" t="str">
        <f>IF($A72&lt;1,"",VLOOKUP($D72,Specifications!$A:$AX,32,FALSE))</f>
        <v/>
      </c>
      <c r="BJ72" s="96"/>
      <c r="BK72" s="94" t="str">
        <f>IF($A72&lt;1,"",VLOOKUP($D72,Specifications!$A:$AX,33,FALSE))</f>
        <v/>
      </c>
      <c r="BL72" s="96"/>
      <c r="BM72" s="94" t="str">
        <f>IF($A72&lt;1,"",VLOOKUP($D72,Specifications!$A:$AX,34,FALSE))</f>
        <v/>
      </c>
      <c r="BN72" s="96"/>
      <c r="BO72" s="94" t="str">
        <f>IF($A72&lt;1,"",VLOOKUP($D72,Specifications!$A:$AX,35,FALSE))</f>
        <v/>
      </c>
      <c r="BP72" s="96"/>
      <c r="BQ72" s="94" t="str">
        <f>IF($A72&lt;1,"",VLOOKUP($D72,Specifications!$A:$AX,36,FALSE))</f>
        <v/>
      </c>
      <c r="BR72" s="96"/>
      <c r="BS72" s="94" t="str">
        <f>IF($A72&lt;1,"",VLOOKUP($D72,Specifications!$A:$AX,37,FALSE))</f>
        <v/>
      </c>
      <c r="BT72" s="96"/>
      <c r="BU72" s="94" t="str">
        <f>IF($A72&lt;1,"",VLOOKUP($D72,Specifications!$A:$AX,38,FALSE))</f>
        <v/>
      </c>
      <c r="BV72" s="96"/>
      <c r="BW72" s="94" t="str">
        <f>IF($A72&lt;1,"",VLOOKUP($D72,Specifications!$A:$AX,39,FALSE))</f>
        <v/>
      </c>
      <c r="BX72" s="96"/>
      <c r="BY72" s="94" t="str">
        <f>IF($A72&lt;1,"",VLOOKUP($D72,Specifications!$A:$AX,40,FALSE))</f>
        <v/>
      </c>
      <c r="BZ72" s="96"/>
      <c r="CA72" s="94" t="str">
        <f>IF($A72&lt;1,"",VLOOKUP($D72,Specifications!$A:$AX,41,FALSE))</f>
        <v/>
      </c>
      <c r="CB72" s="96"/>
      <c r="CC72" s="94" t="str">
        <f>IF($A72&lt;1,"",VLOOKUP($D72,Specifications!$A:$AX,42,FALSE))</f>
        <v/>
      </c>
      <c r="CD72" s="96"/>
      <c r="CE72" s="94" t="str">
        <f>IF($A72&lt;1,"",VLOOKUP($D72,Specifications!$A:$AX,43,FALSE))</f>
        <v/>
      </c>
      <c r="CF72" s="96"/>
      <c r="CG72" s="94" t="str">
        <f>IF($A72&lt;1,"",VLOOKUP($D72,Specifications!$A:$AX,44,FALSE))</f>
        <v/>
      </c>
      <c r="CH72" s="96"/>
      <c r="CI72" s="94" t="str">
        <f>IF($A72&lt;1,"",VLOOKUP($D72,Specifications!$A:$AX,45,FALSE))</f>
        <v/>
      </c>
      <c r="CJ72" s="96"/>
      <c r="CK72" s="94" t="str">
        <f>IF($A72&lt;1,"",VLOOKUP($D72,Specifications!$A:$AX,46,FALSE))</f>
        <v/>
      </c>
      <c r="CL72" s="96"/>
      <c r="CM72" s="94" t="str">
        <f>IF($A72&lt;1,"",VLOOKUP($D72,Specifications!$A:$AX,47,FALSE))</f>
        <v/>
      </c>
      <c r="CN72" s="96"/>
      <c r="CO72" s="94" t="str">
        <f>IF($A72&lt;1,"",VLOOKUP($D72,Specifications!$A:$AX,48,FALSE))</f>
        <v/>
      </c>
      <c r="CP72" s="96"/>
      <c r="CQ72" s="94" t="str">
        <f>IF($A72&lt;1,"",VLOOKUP($D72,Specifications!$A:$AX,49,FALSE))</f>
        <v/>
      </c>
      <c r="CR72" s="96"/>
      <c r="CS72" s="94" t="str">
        <f>IF($A72&lt;1,"",VLOOKUP($D72,Specifications!$A:$AX,50,FALSE))</f>
        <v/>
      </c>
      <c r="CT72" s="96"/>
    </row>
    <row r="73" spans="1:98">
      <c r="A73" s="94">
        <f>IF(ISBLANK('Asset Data'!C74),0,'Asset Data'!A74)</f>
        <v>0</v>
      </c>
      <c r="B73" s="94" t="str">
        <f>IF($A73&lt;1,"",VLOOKUP($A73,'Asset Data'!$A:$C,3,FALSE))</f>
        <v/>
      </c>
      <c r="C73" s="94" t="str">
        <f>IF(A73&lt;1,"",VLOOKUP(D73,Specifications!A:B,2,FALSE))</f>
        <v/>
      </c>
      <c r="D73" s="94" t="str">
        <f>IF(A73&lt;1,"",VLOOKUP(A73,'Asset Data'!A:W,23,FALSE))</f>
        <v/>
      </c>
      <c r="E73" s="94" t="str">
        <f>IF($A73&lt;1,"",VLOOKUP($D73,Specifications!$A:$AX,4,FALSE))</f>
        <v/>
      </c>
      <c r="F73" s="96"/>
      <c r="G73" s="94" t="str">
        <f>IF($A73&lt;1,"",VLOOKUP($D73,Specifications!$A:$AX,5,FALSE))</f>
        <v/>
      </c>
      <c r="H73" s="96"/>
      <c r="I73" s="94" t="str">
        <f>IF($A73&lt;1,"",VLOOKUP($D73,Specifications!$A:$AX,6,FALSE))</f>
        <v/>
      </c>
      <c r="J73" s="96"/>
      <c r="K73" s="94" t="str">
        <f>IF($A73&lt;1,"",VLOOKUP($D73,Specifications!$A:$AX,7,FALSE))</f>
        <v/>
      </c>
      <c r="L73" s="96"/>
      <c r="M73" s="94" t="str">
        <f>IF($A73&lt;1,"",VLOOKUP($D73,Specifications!$A:$AX,8,FALSE))</f>
        <v/>
      </c>
      <c r="N73" s="96"/>
      <c r="O73" s="94" t="str">
        <f>IF($A73&lt;1,"",VLOOKUP($D73,Specifications!$A:$AX,9,FALSE))</f>
        <v/>
      </c>
      <c r="P73" s="96"/>
      <c r="Q73" s="94" t="str">
        <f>IF($A73&lt;1,"",VLOOKUP($D73,Specifications!$A:$AX,10,FALSE))</f>
        <v/>
      </c>
      <c r="R73" s="96"/>
      <c r="S73" s="94" t="str">
        <f>IF($A73&lt;1,"",VLOOKUP($D73,Specifications!$A:$AX,11,FALSE))</f>
        <v/>
      </c>
      <c r="T73" s="96"/>
      <c r="U73" s="94" t="str">
        <f>IF($A73&lt;1,"",VLOOKUP($D73,Specifications!$A:$AX,12,FALSE))</f>
        <v/>
      </c>
      <c r="V73" s="96"/>
      <c r="W73" s="94" t="str">
        <f>IF($A73&lt;1,"",VLOOKUP($D73,Specifications!$A:$AX,13,FALSE))</f>
        <v/>
      </c>
      <c r="X73" s="96"/>
      <c r="Y73" s="94" t="str">
        <f>IF($A73&lt;1,"",VLOOKUP($D73,Specifications!$A:$AX,14,FALSE))</f>
        <v/>
      </c>
      <c r="Z73" s="96"/>
      <c r="AA73" s="94" t="str">
        <f>IF($A73&lt;1,"",VLOOKUP($D73,Specifications!$A:$AX,15,FALSE))</f>
        <v/>
      </c>
      <c r="AB73" s="96"/>
      <c r="AC73" s="94" t="str">
        <f>IF($A73&lt;1,"",VLOOKUP($D73,Specifications!$A:$AX,16,FALSE))</f>
        <v/>
      </c>
      <c r="AD73" s="96"/>
      <c r="AE73" s="94" t="str">
        <f>IF($A73&lt;1,"",VLOOKUP($D73,Specifications!$A:$AX,17,FALSE))</f>
        <v/>
      </c>
      <c r="AF73" s="96"/>
      <c r="AG73" s="94" t="str">
        <f>IF($A73&lt;1,"",VLOOKUP($D73,Specifications!$A:$AX,18,FALSE))</f>
        <v/>
      </c>
      <c r="AH73" s="96"/>
      <c r="AI73" s="94" t="str">
        <f>IF($A73&lt;1,"",VLOOKUP($D73,Specifications!$A:$AX,19,FALSE))</f>
        <v/>
      </c>
      <c r="AJ73" s="96"/>
      <c r="AK73" s="94" t="str">
        <f>IF($A73&lt;1,"",VLOOKUP($D73,Specifications!$A:$AX,20,FALSE))</f>
        <v/>
      </c>
      <c r="AL73" s="96"/>
      <c r="AM73" s="94" t="str">
        <f>IF($A73&lt;1,"",VLOOKUP($D73,Specifications!$A:$AX,21,FALSE))</f>
        <v/>
      </c>
      <c r="AN73" s="96"/>
      <c r="AO73" s="94" t="str">
        <f>IF($A73&lt;1,"",VLOOKUP($D73,Specifications!$A:$AX,22,FALSE))</f>
        <v/>
      </c>
      <c r="AP73" s="96"/>
      <c r="AQ73" s="94" t="str">
        <f>IF($A73&lt;1,"",VLOOKUP($D73,Specifications!$A:$AX,23,FALSE))</f>
        <v/>
      </c>
      <c r="AR73" s="96"/>
      <c r="AS73" s="94" t="str">
        <f>IF($A73&lt;1,"",VLOOKUP($D73,Specifications!$A:$AX,24,FALSE))</f>
        <v/>
      </c>
      <c r="AT73" s="96"/>
      <c r="AU73" s="94" t="str">
        <f>IF($A73&lt;1,"",VLOOKUP($D73,Specifications!$A:$AX,25,FALSE))</f>
        <v/>
      </c>
      <c r="AV73" s="96"/>
      <c r="AW73" s="94" t="str">
        <f>IF($A73&lt;1,"",VLOOKUP($D73,Specifications!$A:$AX,26,FALSE))</f>
        <v/>
      </c>
      <c r="AX73" s="96"/>
      <c r="AY73" s="94" t="str">
        <f>IF($A73&lt;1,"",VLOOKUP($D73,Specifications!$A:$AX,27,FALSE))</f>
        <v/>
      </c>
      <c r="AZ73" s="96"/>
      <c r="BA73" s="94" t="str">
        <f>IF($A73&lt;1,"",VLOOKUP($D73,Specifications!$A:$AX,28,FALSE))</f>
        <v/>
      </c>
      <c r="BB73" s="96"/>
      <c r="BC73" s="94" t="str">
        <f>IF($A73&lt;1,"",VLOOKUP($D73,Specifications!$A:$AX,29,FALSE))</f>
        <v/>
      </c>
      <c r="BD73" s="96"/>
      <c r="BE73" s="94" t="str">
        <f>IF($A73&lt;1,"",VLOOKUP($D73,Specifications!$A:$AX,30,FALSE))</f>
        <v/>
      </c>
      <c r="BF73" s="96"/>
      <c r="BG73" s="94" t="str">
        <f>IF($A73&lt;1,"",VLOOKUP($D73,Specifications!$A:$AX,31,FALSE))</f>
        <v/>
      </c>
      <c r="BH73" s="96"/>
      <c r="BI73" s="94" t="str">
        <f>IF($A73&lt;1,"",VLOOKUP($D73,Specifications!$A:$AX,32,FALSE))</f>
        <v/>
      </c>
      <c r="BJ73" s="96"/>
      <c r="BK73" s="94" t="str">
        <f>IF($A73&lt;1,"",VLOOKUP($D73,Specifications!$A:$AX,33,FALSE))</f>
        <v/>
      </c>
      <c r="BL73" s="96"/>
      <c r="BM73" s="94" t="str">
        <f>IF($A73&lt;1,"",VLOOKUP($D73,Specifications!$A:$AX,34,FALSE))</f>
        <v/>
      </c>
      <c r="BN73" s="96"/>
      <c r="BO73" s="94" t="str">
        <f>IF($A73&lt;1,"",VLOOKUP($D73,Specifications!$A:$AX,35,FALSE))</f>
        <v/>
      </c>
      <c r="BP73" s="96"/>
      <c r="BQ73" s="94" t="str">
        <f>IF($A73&lt;1,"",VLOOKUP($D73,Specifications!$A:$AX,36,FALSE))</f>
        <v/>
      </c>
      <c r="BR73" s="96"/>
      <c r="BS73" s="94" t="str">
        <f>IF($A73&lt;1,"",VLOOKUP($D73,Specifications!$A:$AX,37,FALSE))</f>
        <v/>
      </c>
      <c r="BT73" s="96"/>
      <c r="BU73" s="94" t="str">
        <f>IF($A73&lt;1,"",VLOOKUP($D73,Specifications!$A:$AX,38,FALSE))</f>
        <v/>
      </c>
      <c r="BV73" s="96"/>
      <c r="BW73" s="94" t="str">
        <f>IF($A73&lt;1,"",VLOOKUP($D73,Specifications!$A:$AX,39,FALSE))</f>
        <v/>
      </c>
      <c r="BX73" s="96"/>
      <c r="BY73" s="94" t="str">
        <f>IF($A73&lt;1,"",VLOOKUP($D73,Specifications!$A:$AX,40,FALSE))</f>
        <v/>
      </c>
      <c r="BZ73" s="96"/>
      <c r="CA73" s="94" t="str">
        <f>IF($A73&lt;1,"",VLOOKUP($D73,Specifications!$A:$AX,41,FALSE))</f>
        <v/>
      </c>
      <c r="CB73" s="96"/>
      <c r="CC73" s="94" t="str">
        <f>IF($A73&lt;1,"",VLOOKUP($D73,Specifications!$A:$AX,42,FALSE))</f>
        <v/>
      </c>
      <c r="CD73" s="96"/>
      <c r="CE73" s="94" t="str">
        <f>IF($A73&lt;1,"",VLOOKUP($D73,Specifications!$A:$AX,43,FALSE))</f>
        <v/>
      </c>
      <c r="CF73" s="96"/>
      <c r="CG73" s="94" t="str">
        <f>IF($A73&lt;1,"",VLOOKUP($D73,Specifications!$A:$AX,44,FALSE))</f>
        <v/>
      </c>
      <c r="CH73" s="96"/>
      <c r="CI73" s="94" t="str">
        <f>IF($A73&lt;1,"",VLOOKUP($D73,Specifications!$A:$AX,45,FALSE))</f>
        <v/>
      </c>
      <c r="CJ73" s="96"/>
      <c r="CK73" s="94" t="str">
        <f>IF($A73&lt;1,"",VLOOKUP($D73,Specifications!$A:$AX,46,FALSE))</f>
        <v/>
      </c>
      <c r="CL73" s="96"/>
      <c r="CM73" s="94" t="str">
        <f>IF($A73&lt;1,"",VLOOKUP($D73,Specifications!$A:$AX,47,FALSE))</f>
        <v/>
      </c>
      <c r="CN73" s="96"/>
      <c r="CO73" s="94" t="str">
        <f>IF($A73&lt;1,"",VLOOKUP($D73,Specifications!$A:$AX,48,FALSE))</f>
        <v/>
      </c>
      <c r="CP73" s="96"/>
      <c r="CQ73" s="94" t="str">
        <f>IF($A73&lt;1,"",VLOOKUP($D73,Specifications!$A:$AX,49,FALSE))</f>
        <v/>
      </c>
      <c r="CR73" s="96"/>
      <c r="CS73" s="94" t="str">
        <f>IF($A73&lt;1,"",VLOOKUP($D73,Specifications!$A:$AX,50,FALSE))</f>
        <v/>
      </c>
      <c r="CT73" s="96"/>
    </row>
    <row r="74" spans="1:98">
      <c r="A74" s="94">
        <f>IF(ISBLANK('Asset Data'!C75),0,'Asset Data'!A75)</f>
        <v>0</v>
      </c>
      <c r="B74" s="94" t="str">
        <f>IF($A74&lt;1,"",VLOOKUP($A74,'Asset Data'!$A:$C,3,FALSE))</f>
        <v/>
      </c>
      <c r="C74" s="94" t="str">
        <f>IF(A74&lt;1,"",VLOOKUP(D74,Specifications!A:B,2,FALSE))</f>
        <v/>
      </c>
      <c r="D74" s="94" t="str">
        <f>IF(A74&lt;1,"",VLOOKUP(A74,'Asset Data'!A:W,23,FALSE))</f>
        <v/>
      </c>
      <c r="E74" s="94" t="str">
        <f>IF($A74&lt;1,"",VLOOKUP($D74,Specifications!$A:$AX,4,FALSE))</f>
        <v/>
      </c>
      <c r="F74" s="96"/>
      <c r="G74" s="94" t="str">
        <f>IF($A74&lt;1,"",VLOOKUP($D74,Specifications!$A:$AX,5,FALSE))</f>
        <v/>
      </c>
      <c r="H74" s="96"/>
      <c r="I74" s="94" t="str">
        <f>IF($A74&lt;1,"",VLOOKUP($D74,Specifications!$A:$AX,6,FALSE))</f>
        <v/>
      </c>
      <c r="J74" s="96"/>
      <c r="K74" s="94" t="str">
        <f>IF($A74&lt;1,"",VLOOKUP($D74,Specifications!$A:$AX,7,FALSE))</f>
        <v/>
      </c>
      <c r="L74" s="96"/>
      <c r="M74" s="94" t="str">
        <f>IF($A74&lt;1,"",VLOOKUP($D74,Specifications!$A:$AX,8,FALSE))</f>
        <v/>
      </c>
      <c r="N74" s="96"/>
      <c r="O74" s="94" t="str">
        <f>IF($A74&lt;1,"",VLOOKUP($D74,Specifications!$A:$AX,9,FALSE))</f>
        <v/>
      </c>
      <c r="P74" s="96"/>
      <c r="Q74" s="94" t="str">
        <f>IF($A74&lt;1,"",VLOOKUP($D74,Specifications!$A:$AX,10,FALSE))</f>
        <v/>
      </c>
      <c r="R74" s="96"/>
      <c r="S74" s="94" t="str">
        <f>IF($A74&lt;1,"",VLOOKUP($D74,Specifications!$A:$AX,11,FALSE))</f>
        <v/>
      </c>
      <c r="T74" s="96"/>
      <c r="U74" s="94" t="str">
        <f>IF($A74&lt;1,"",VLOOKUP($D74,Specifications!$A:$AX,12,FALSE))</f>
        <v/>
      </c>
      <c r="V74" s="96"/>
      <c r="W74" s="94" t="str">
        <f>IF($A74&lt;1,"",VLOOKUP($D74,Specifications!$A:$AX,13,FALSE))</f>
        <v/>
      </c>
      <c r="X74" s="96"/>
      <c r="Y74" s="94" t="str">
        <f>IF($A74&lt;1,"",VLOOKUP($D74,Specifications!$A:$AX,14,FALSE))</f>
        <v/>
      </c>
      <c r="Z74" s="96"/>
      <c r="AA74" s="94" t="str">
        <f>IF($A74&lt;1,"",VLOOKUP($D74,Specifications!$A:$AX,15,FALSE))</f>
        <v/>
      </c>
      <c r="AB74" s="96"/>
      <c r="AC74" s="94" t="str">
        <f>IF($A74&lt;1,"",VLOOKUP($D74,Specifications!$A:$AX,16,FALSE))</f>
        <v/>
      </c>
      <c r="AD74" s="96"/>
      <c r="AE74" s="94" t="str">
        <f>IF($A74&lt;1,"",VLOOKUP($D74,Specifications!$A:$AX,17,FALSE))</f>
        <v/>
      </c>
      <c r="AF74" s="96"/>
      <c r="AG74" s="94" t="str">
        <f>IF($A74&lt;1,"",VLOOKUP($D74,Specifications!$A:$AX,18,FALSE))</f>
        <v/>
      </c>
      <c r="AH74" s="96"/>
      <c r="AI74" s="94" t="str">
        <f>IF($A74&lt;1,"",VLOOKUP($D74,Specifications!$A:$AX,19,FALSE))</f>
        <v/>
      </c>
      <c r="AJ74" s="96"/>
      <c r="AK74" s="94" t="str">
        <f>IF($A74&lt;1,"",VLOOKUP($D74,Specifications!$A:$AX,20,FALSE))</f>
        <v/>
      </c>
      <c r="AL74" s="96"/>
      <c r="AM74" s="94" t="str">
        <f>IF($A74&lt;1,"",VLOOKUP($D74,Specifications!$A:$AX,21,FALSE))</f>
        <v/>
      </c>
      <c r="AN74" s="96"/>
      <c r="AO74" s="94" t="str">
        <f>IF($A74&lt;1,"",VLOOKUP($D74,Specifications!$A:$AX,22,FALSE))</f>
        <v/>
      </c>
      <c r="AP74" s="96"/>
      <c r="AQ74" s="94" t="str">
        <f>IF($A74&lt;1,"",VLOOKUP($D74,Specifications!$A:$AX,23,FALSE))</f>
        <v/>
      </c>
      <c r="AR74" s="96"/>
      <c r="AS74" s="94" t="str">
        <f>IF($A74&lt;1,"",VLOOKUP($D74,Specifications!$A:$AX,24,FALSE))</f>
        <v/>
      </c>
      <c r="AT74" s="96"/>
      <c r="AU74" s="94" t="str">
        <f>IF($A74&lt;1,"",VLOOKUP($D74,Specifications!$A:$AX,25,FALSE))</f>
        <v/>
      </c>
      <c r="AV74" s="96"/>
      <c r="AW74" s="94" t="str">
        <f>IF($A74&lt;1,"",VLOOKUP($D74,Specifications!$A:$AX,26,FALSE))</f>
        <v/>
      </c>
      <c r="AX74" s="96"/>
      <c r="AY74" s="94" t="str">
        <f>IF($A74&lt;1,"",VLOOKUP($D74,Specifications!$A:$AX,27,FALSE))</f>
        <v/>
      </c>
      <c r="AZ74" s="96"/>
      <c r="BA74" s="94" t="str">
        <f>IF($A74&lt;1,"",VLOOKUP($D74,Specifications!$A:$AX,28,FALSE))</f>
        <v/>
      </c>
      <c r="BB74" s="96"/>
      <c r="BC74" s="94" t="str">
        <f>IF($A74&lt;1,"",VLOOKUP($D74,Specifications!$A:$AX,29,FALSE))</f>
        <v/>
      </c>
      <c r="BD74" s="96"/>
      <c r="BE74" s="94" t="str">
        <f>IF($A74&lt;1,"",VLOOKUP($D74,Specifications!$A:$AX,30,FALSE))</f>
        <v/>
      </c>
      <c r="BF74" s="96"/>
      <c r="BG74" s="94" t="str">
        <f>IF($A74&lt;1,"",VLOOKUP($D74,Specifications!$A:$AX,31,FALSE))</f>
        <v/>
      </c>
      <c r="BH74" s="96"/>
      <c r="BI74" s="94" t="str">
        <f>IF($A74&lt;1,"",VLOOKUP($D74,Specifications!$A:$AX,32,FALSE))</f>
        <v/>
      </c>
      <c r="BJ74" s="96"/>
      <c r="BK74" s="94" t="str">
        <f>IF($A74&lt;1,"",VLOOKUP($D74,Specifications!$A:$AX,33,FALSE))</f>
        <v/>
      </c>
      <c r="BL74" s="96"/>
      <c r="BM74" s="94" t="str">
        <f>IF($A74&lt;1,"",VLOOKUP($D74,Specifications!$A:$AX,34,FALSE))</f>
        <v/>
      </c>
      <c r="BN74" s="96"/>
      <c r="BO74" s="94" t="str">
        <f>IF($A74&lt;1,"",VLOOKUP($D74,Specifications!$A:$AX,35,FALSE))</f>
        <v/>
      </c>
      <c r="BP74" s="96"/>
      <c r="BQ74" s="94" t="str">
        <f>IF($A74&lt;1,"",VLOOKUP($D74,Specifications!$A:$AX,36,FALSE))</f>
        <v/>
      </c>
      <c r="BR74" s="96"/>
      <c r="BS74" s="94" t="str">
        <f>IF($A74&lt;1,"",VLOOKUP($D74,Specifications!$A:$AX,37,FALSE))</f>
        <v/>
      </c>
      <c r="BT74" s="96"/>
      <c r="BU74" s="94" t="str">
        <f>IF($A74&lt;1,"",VLOOKUP($D74,Specifications!$A:$AX,38,FALSE))</f>
        <v/>
      </c>
      <c r="BV74" s="96"/>
      <c r="BW74" s="94" t="str">
        <f>IF($A74&lt;1,"",VLOOKUP($D74,Specifications!$A:$AX,39,FALSE))</f>
        <v/>
      </c>
      <c r="BX74" s="96"/>
      <c r="BY74" s="94" t="str">
        <f>IF($A74&lt;1,"",VLOOKUP($D74,Specifications!$A:$AX,40,FALSE))</f>
        <v/>
      </c>
      <c r="BZ74" s="96"/>
      <c r="CA74" s="94" t="str">
        <f>IF($A74&lt;1,"",VLOOKUP($D74,Specifications!$A:$AX,41,FALSE))</f>
        <v/>
      </c>
      <c r="CB74" s="96"/>
      <c r="CC74" s="94" t="str">
        <f>IF($A74&lt;1,"",VLOOKUP($D74,Specifications!$A:$AX,42,FALSE))</f>
        <v/>
      </c>
      <c r="CD74" s="96"/>
      <c r="CE74" s="94" t="str">
        <f>IF($A74&lt;1,"",VLOOKUP($D74,Specifications!$A:$AX,43,FALSE))</f>
        <v/>
      </c>
      <c r="CF74" s="96"/>
      <c r="CG74" s="94" t="str">
        <f>IF($A74&lt;1,"",VLOOKUP($D74,Specifications!$A:$AX,44,FALSE))</f>
        <v/>
      </c>
      <c r="CH74" s="96"/>
      <c r="CI74" s="94" t="str">
        <f>IF($A74&lt;1,"",VLOOKUP($D74,Specifications!$A:$AX,45,FALSE))</f>
        <v/>
      </c>
      <c r="CJ74" s="96"/>
      <c r="CK74" s="94" t="str">
        <f>IF($A74&lt;1,"",VLOOKUP($D74,Specifications!$A:$AX,46,FALSE))</f>
        <v/>
      </c>
      <c r="CL74" s="96"/>
      <c r="CM74" s="94" t="str">
        <f>IF($A74&lt;1,"",VLOOKUP($D74,Specifications!$A:$AX,47,FALSE))</f>
        <v/>
      </c>
      <c r="CN74" s="96"/>
      <c r="CO74" s="94" t="str">
        <f>IF($A74&lt;1,"",VLOOKUP($D74,Specifications!$A:$AX,48,FALSE))</f>
        <v/>
      </c>
      <c r="CP74" s="96"/>
      <c r="CQ74" s="94" t="str">
        <f>IF($A74&lt;1,"",VLOOKUP($D74,Specifications!$A:$AX,49,FALSE))</f>
        <v/>
      </c>
      <c r="CR74" s="96"/>
      <c r="CS74" s="94" t="str">
        <f>IF($A74&lt;1,"",VLOOKUP($D74,Specifications!$A:$AX,50,FALSE))</f>
        <v/>
      </c>
      <c r="CT74" s="96"/>
    </row>
    <row r="75" spans="1:98">
      <c r="A75" s="94">
        <f>IF(ISBLANK('Asset Data'!C76),0,'Asset Data'!A76)</f>
        <v>0</v>
      </c>
      <c r="B75" s="94" t="str">
        <f>IF($A75&lt;1,"",VLOOKUP($A75,'Asset Data'!$A:$C,3,FALSE))</f>
        <v/>
      </c>
      <c r="C75" s="94" t="str">
        <f>IF(A75&lt;1,"",VLOOKUP(D75,Specifications!A:B,2,FALSE))</f>
        <v/>
      </c>
      <c r="D75" s="94" t="str">
        <f>IF(A75&lt;1,"",VLOOKUP(A75,'Asset Data'!A:W,23,FALSE))</f>
        <v/>
      </c>
      <c r="E75" s="94" t="str">
        <f>IF($A75&lt;1,"",VLOOKUP($D75,Specifications!$A:$AX,4,FALSE))</f>
        <v/>
      </c>
      <c r="F75" s="96"/>
      <c r="G75" s="94" t="str">
        <f>IF($A75&lt;1,"",VLOOKUP($D75,Specifications!$A:$AX,5,FALSE))</f>
        <v/>
      </c>
      <c r="H75" s="96"/>
      <c r="I75" s="94" t="str">
        <f>IF($A75&lt;1,"",VLOOKUP($D75,Specifications!$A:$AX,6,FALSE))</f>
        <v/>
      </c>
      <c r="J75" s="96"/>
      <c r="K75" s="94" t="str">
        <f>IF($A75&lt;1,"",VLOOKUP($D75,Specifications!$A:$AX,7,FALSE))</f>
        <v/>
      </c>
      <c r="L75" s="96"/>
      <c r="M75" s="94" t="str">
        <f>IF($A75&lt;1,"",VLOOKUP($D75,Specifications!$A:$AX,8,FALSE))</f>
        <v/>
      </c>
      <c r="N75" s="96"/>
      <c r="O75" s="94" t="str">
        <f>IF($A75&lt;1,"",VLOOKUP($D75,Specifications!$A:$AX,9,FALSE))</f>
        <v/>
      </c>
      <c r="P75" s="96"/>
      <c r="Q75" s="94" t="str">
        <f>IF($A75&lt;1,"",VLOOKUP($D75,Specifications!$A:$AX,10,FALSE))</f>
        <v/>
      </c>
      <c r="R75" s="96"/>
      <c r="S75" s="94" t="str">
        <f>IF($A75&lt;1,"",VLOOKUP($D75,Specifications!$A:$AX,11,FALSE))</f>
        <v/>
      </c>
      <c r="T75" s="96"/>
      <c r="U75" s="94" t="str">
        <f>IF($A75&lt;1,"",VLOOKUP($D75,Specifications!$A:$AX,12,FALSE))</f>
        <v/>
      </c>
      <c r="V75" s="96"/>
      <c r="W75" s="94" t="str">
        <f>IF($A75&lt;1,"",VLOOKUP($D75,Specifications!$A:$AX,13,FALSE))</f>
        <v/>
      </c>
      <c r="X75" s="96"/>
      <c r="Y75" s="94" t="str">
        <f>IF($A75&lt;1,"",VLOOKUP($D75,Specifications!$A:$AX,14,FALSE))</f>
        <v/>
      </c>
      <c r="Z75" s="96"/>
      <c r="AA75" s="94" t="str">
        <f>IF($A75&lt;1,"",VLOOKUP($D75,Specifications!$A:$AX,15,FALSE))</f>
        <v/>
      </c>
      <c r="AB75" s="96"/>
      <c r="AC75" s="94" t="str">
        <f>IF($A75&lt;1,"",VLOOKUP($D75,Specifications!$A:$AX,16,FALSE))</f>
        <v/>
      </c>
      <c r="AD75" s="96"/>
      <c r="AE75" s="94" t="str">
        <f>IF($A75&lt;1,"",VLOOKUP($D75,Specifications!$A:$AX,17,FALSE))</f>
        <v/>
      </c>
      <c r="AF75" s="96"/>
      <c r="AG75" s="94" t="str">
        <f>IF($A75&lt;1,"",VLOOKUP($D75,Specifications!$A:$AX,18,FALSE))</f>
        <v/>
      </c>
      <c r="AH75" s="96"/>
      <c r="AI75" s="94" t="str">
        <f>IF($A75&lt;1,"",VLOOKUP($D75,Specifications!$A:$AX,19,FALSE))</f>
        <v/>
      </c>
      <c r="AJ75" s="96"/>
      <c r="AK75" s="94" t="str">
        <f>IF($A75&lt;1,"",VLOOKUP($D75,Specifications!$A:$AX,20,FALSE))</f>
        <v/>
      </c>
      <c r="AL75" s="96"/>
      <c r="AM75" s="94" t="str">
        <f>IF($A75&lt;1,"",VLOOKUP($D75,Specifications!$A:$AX,21,FALSE))</f>
        <v/>
      </c>
      <c r="AN75" s="96"/>
      <c r="AO75" s="94" t="str">
        <f>IF($A75&lt;1,"",VLOOKUP($D75,Specifications!$A:$AX,22,FALSE))</f>
        <v/>
      </c>
      <c r="AP75" s="96"/>
      <c r="AQ75" s="94" t="str">
        <f>IF($A75&lt;1,"",VLOOKUP($D75,Specifications!$A:$AX,23,FALSE))</f>
        <v/>
      </c>
      <c r="AR75" s="96"/>
      <c r="AS75" s="94" t="str">
        <f>IF($A75&lt;1,"",VLOOKUP($D75,Specifications!$A:$AX,24,FALSE))</f>
        <v/>
      </c>
      <c r="AT75" s="96"/>
      <c r="AU75" s="94" t="str">
        <f>IF($A75&lt;1,"",VLOOKUP($D75,Specifications!$A:$AX,25,FALSE))</f>
        <v/>
      </c>
      <c r="AV75" s="96"/>
      <c r="AW75" s="94" t="str">
        <f>IF($A75&lt;1,"",VLOOKUP($D75,Specifications!$A:$AX,26,FALSE))</f>
        <v/>
      </c>
      <c r="AX75" s="96"/>
      <c r="AY75" s="94" t="str">
        <f>IF($A75&lt;1,"",VLOOKUP($D75,Specifications!$A:$AX,27,FALSE))</f>
        <v/>
      </c>
      <c r="AZ75" s="96"/>
      <c r="BA75" s="94" t="str">
        <f>IF($A75&lt;1,"",VLOOKUP($D75,Specifications!$A:$AX,28,FALSE))</f>
        <v/>
      </c>
      <c r="BB75" s="96"/>
      <c r="BC75" s="94" t="str">
        <f>IF($A75&lt;1,"",VLOOKUP($D75,Specifications!$A:$AX,29,FALSE))</f>
        <v/>
      </c>
      <c r="BD75" s="96"/>
      <c r="BE75" s="94" t="str">
        <f>IF($A75&lt;1,"",VLOOKUP($D75,Specifications!$A:$AX,30,FALSE))</f>
        <v/>
      </c>
      <c r="BF75" s="96"/>
      <c r="BG75" s="94" t="str">
        <f>IF($A75&lt;1,"",VLOOKUP($D75,Specifications!$A:$AX,31,FALSE))</f>
        <v/>
      </c>
      <c r="BH75" s="96"/>
      <c r="BI75" s="94" t="str">
        <f>IF($A75&lt;1,"",VLOOKUP($D75,Specifications!$A:$AX,32,FALSE))</f>
        <v/>
      </c>
      <c r="BJ75" s="96"/>
      <c r="BK75" s="94" t="str">
        <f>IF($A75&lt;1,"",VLOOKUP($D75,Specifications!$A:$AX,33,FALSE))</f>
        <v/>
      </c>
      <c r="BL75" s="96"/>
      <c r="BM75" s="94" t="str">
        <f>IF($A75&lt;1,"",VLOOKUP($D75,Specifications!$A:$AX,34,FALSE))</f>
        <v/>
      </c>
      <c r="BN75" s="96"/>
      <c r="BO75" s="94" t="str">
        <f>IF($A75&lt;1,"",VLOOKUP($D75,Specifications!$A:$AX,35,FALSE))</f>
        <v/>
      </c>
      <c r="BP75" s="96"/>
      <c r="BQ75" s="94" t="str">
        <f>IF($A75&lt;1,"",VLOOKUP($D75,Specifications!$A:$AX,36,FALSE))</f>
        <v/>
      </c>
      <c r="BR75" s="96"/>
      <c r="BS75" s="94" t="str">
        <f>IF($A75&lt;1,"",VLOOKUP($D75,Specifications!$A:$AX,37,FALSE))</f>
        <v/>
      </c>
      <c r="BT75" s="96"/>
      <c r="BU75" s="94" t="str">
        <f>IF($A75&lt;1,"",VLOOKUP($D75,Specifications!$A:$AX,38,FALSE))</f>
        <v/>
      </c>
      <c r="BV75" s="96"/>
      <c r="BW75" s="94" t="str">
        <f>IF($A75&lt;1,"",VLOOKUP($D75,Specifications!$A:$AX,39,FALSE))</f>
        <v/>
      </c>
      <c r="BX75" s="96"/>
      <c r="BY75" s="94" t="str">
        <f>IF($A75&lt;1,"",VLOOKUP($D75,Specifications!$A:$AX,40,FALSE))</f>
        <v/>
      </c>
      <c r="BZ75" s="96"/>
      <c r="CA75" s="94" t="str">
        <f>IF($A75&lt;1,"",VLOOKUP($D75,Specifications!$A:$AX,41,FALSE))</f>
        <v/>
      </c>
      <c r="CB75" s="96"/>
      <c r="CC75" s="94" t="str">
        <f>IF($A75&lt;1,"",VLOOKUP($D75,Specifications!$A:$AX,42,FALSE))</f>
        <v/>
      </c>
      <c r="CD75" s="96"/>
      <c r="CE75" s="94" t="str">
        <f>IF($A75&lt;1,"",VLOOKUP($D75,Specifications!$A:$AX,43,FALSE))</f>
        <v/>
      </c>
      <c r="CF75" s="96"/>
      <c r="CG75" s="94" t="str">
        <f>IF($A75&lt;1,"",VLOOKUP($D75,Specifications!$A:$AX,44,FALSE))</f>
        <v/>
      </c>
      <c r="CH75" s="96"/>
      <c r="CI75" s="94" t="str">
        <f>IF($A75&lt;1,"",VLOOKUP($D75,Specifications!$A:$AX,45,FALSE))</f>
        <v/>
      </c>
      <c r="CJ75" s="96"/>
      <c r="CK75" s="94" t="str">
        <f>IF($A75&lt;1,"",VLOOKUP($D75,Specifications!$A:$AX,46,FALSE))</f>
        <v/>
      </c>
      <c r="CL75" s="96"/>
      <c r="CM75" s="94" t="str">
        <f>IF($A75&lt;1,"",VLOOKUP($D75,Specifications!$A:$AX,47,FALSE))</f>
        <v/>
      </c>
      <c r="CN75" s="96"/>
      <c r="CO75" s="94" t="str">
        <f>IF($A75&lt;1,"",VLOOKUP($D75,Specifications!$A:$AX,48,FALSE))</f>
        <v/>
      </c>
      <c r="CP75" s="96"/>
      <c r="CQ75" s="94" t="str">
        <f>IF($A75&lt;1,"",VLOOKUP($D75,Specifications!$A:$AX,49,FALSE))</f>
        <v/>
      </c>
      <c r="CR75" s="96"/>
      <c r="CS75" s="94" t="str">
        <f>IF($A75&lt;1,"",VLOOKUP($D75,Specifications!$A:$AX,50,FALSE))</f>
        <v/>
      </c>
      <c r="CT75" s="96"/>
    </row>
    <row r="76" spans="1:98">
      <c r="A76" s="94">
        <f>IF(ISBLANK('Asset Data'!C77),0,'Asset Data'!A77)</f>
        <v>0</v>
      </c>
      <c r="B76" s="94" t="str">
        <f>IF($A76&lt;1,"",VLOOKUP($A76,'Asset Data'!$A:$C,3,FALSE))</f>
        <v/>
      </c>
      <c r="C76" s="94" t="str">
        <f>IF(A76&lt;1,"",VLOOKUP(D76,Specifications!A:B,2,FALSE))</f>
        <v/>
      </c>
      <c r="D76" s="94" t="str">
        <f>IF(A76&lt;1,"",VLOOKUP(A76,'Asset Data'!A:W,23,FALSE))</f>
        <v/>
      </c>
      <c r="E76" s="94" t="str">
        <f>IF($A76&lt;1,"",VLOOKUP($D76,Specifications!$A:$AX,4,FALSE))</f>
        <v/>
      </c>
      <c r="F76" s="96"/>
      <c r="G76" s="94" t="str">
        <f>IF($A76&lt;1,"",VLOOKUP($D76,Specifications!$A:$AX,5,FALSE))</f>
        <v/>
      </c>
      <c r="H76" s="96"/>
      <c r="I76" s="94" t="str">
        <f>IF($A76&lt;1,"",VLOOKUP($D76,Specifications!$A:$AX,6,FALSE))</f>
        <v/>
      </c>
      <c r="J76" s="96"/>
      <c r="K76" s="94" t="str">
        <f>IF($A76&lt;1,"",VLOOKUP($D76,Specifications!$A:$AX,7,FALSE))</f>
        <v/>
      </c>
      <c r="L76" s="96"/>
      <c r="M76" s="94" t="str">
        <f>IF($A76&lt;1,"",VLOOKUP($D76,Specifications!$A:$AX,8,FALSE))</f>
        <v/>
      </c>
      <c r="N76" s="96"/>
      <c r="O76" s="94" t="str">
        <f>IF($A76&lt;1,"",VLOOKUP($D76,Specifications!$A:$AX,9,FALSE))</f>
        <v/>
      </c>
      <c r="P76" s="96"/>
      <c r="Q76" s="94" t="str">
        <f>IF($A76&lt;1,"",VLOOKUP($D76,Specifications!$A:$AX,10,FALSE))</f>
        <v/>
      </c>
      <c r="R76" s="96"/>
      <c r="S76" s="94" t="str">
        <f>IF($A76&lt;1,"",VLOOKUP($D76,Specifications!$A:$AX,11,FALSE))</f>
        <v/>
      </c>
      <c r="T76" s="96"/>
      <c r="U76" s="94" t="str">
        <f>IF($A76&lt;1,"",VLOOKUP($D76,Specifications!$A:$AX,12,FALSE))</f>
        <v/>
      </c>
      <c r="V76" s="96"/>
      <c r="W76" s="94" t="str">
        <f>IF($A76&lt;1,"",VLOOKUP($D76,Specifications!$A:$AX,13,FALSE))</f>
        <v/>
      </c>
      <c r="X76" s="96"/>
      <c r="Y76" s="94" t="str">
        <f>IF($A76&lt;1,"",VLOOKUP($D76,Specifications!$A:$AX,14,FALSE))</f>
        <v/>
      </c>
      <c r="Z76" s="96"/>
      <c r="AA76" s="94" t="str">
        <f>IF($A76&lt;1,"",VLOOKUP($D76,Specifications!$A:$AX,15,FALSE))</f>
        <v/>
      </c>
      <c r="AB76" s="96"/>
      <c r="AC76" s="94" t="str">
        <f>IF($A76&lt;1,"",VLOOKUP($D76,Specifications!$A:$AX,16,FALSE))</f>
        <v/>
      </c>
      <c r="AD76" s="96"/>
      <c r="AE76" s="94" t="str">
        <f>IF($A76&lt;1,"",VLOOKUP($D76,Specifications!$A:$AX,17,FALSE))</f>
        <v/>
      </c>
      <c r="AF76" s="96"/>
      <c r="AG76" s="94" t="str">
        <f>IF($A76&lt;1,"",VLOOKUP($D76,Specifications!$A:$AX,18,FALSE))</f>
        <v/>
      </c>
      <c r="AH76" s="96"/>
      <c r="AI76" s="94" t="str">
        <f>IF($A76&lt;1,"",VLOOKUP($D76,Specifications!$A:$AX,19,FALSE))</f>
        <v/>
      </c>
      <c r="AJ76" s="96"/>
      <c r="AK76" s="94" t="str">
        <f>IF($A76&lt;1,"",VLOOKUP($D76,Specifications!$A:$AX,20,FALSE))</f>
        <v/>
      </c>
      <c r="AL76" s="96"/>
      <c r="AM76" s="94" t="str">
        <f>IF($A76&lt;1,"",VLOOKUP($D76,Specifications!$A:$AX,21,FALSE))</f>
        <v/>
      </c>
      <c r="AN76" s="96"/>
      <c r="AO76" s="94" t="str">
        <f>IF($A76&lt;1,"",VLOOKUP($D76,Specifications!$A:$AX,22,FALSE))</f>
        <v/>
      </c>
      <c r="AP76" s="96"/>
      <c r="AQ76" s="94" t="str">
        <f>IF($A76&lt;1,"",VLOOKUP($D76,Specifications!$A:$AX,23,FALSE))</f>
        <v/>
      </c>
      <c r="AR76" s="96"/>
      <c r="AS76" s="94" t="str">
        <f>IF($A76&lt;1,"",VLOOKUP($D76,Specifications!$A:$AX,24,FALSE))</f>
        <v/>
      </c>
      <c r="AT76" s="96"/>
      <c r="AU76" s="94" t="str">
        <f>IF($A76&lt;1,"",VLOOKUP($D76,Specifications!$A:$AX,25,FALSE))</f>
        <v/>
      </c>
      <c r="AV76" s="96"/>
      <c r="AW76" s="94" t="str">
        <f>IF($A76&lt;1,"",VLOOKUP($D76,Specifications!$A:$AX,26,FALSE))</f>
        <v/>
      </c>
      <c r="AX76" s="96"/>
      <c r="AY76" s="94" t="str">
        <f>IF($A76&lt;1,"",VLOOKUP($D76,Specifications!$A:$AX,27,FALSE))</f>
        <v/>
      </c>
      <c r="AZ76" s="96"/>
      <c r="BA76" s="94" t="str">
        <f>IF($A76&lt;1,"",VLOOKUP($D76,Specifications!$A:$AX,28,FALSE))</f>
        <v/>
      </c>
      <c r="BB76" s="96"/>
      <c r="BC76" s="94" t="str">
        <f>IF($A76&lt;1,"",VLOOKUP($D76,Specifications!$A:$AX,29,FALSE))</f>
        <v/>
      </c>
      <c r="BD76" s="96"/>
      <c r="BE76" s="94" t="str">
        <f>IF($A76&lt;1,"",VLOOKUP($D76,Specifications!$A:$AX,30,FALSE))</f>
        <v/>
      </c>
      <c r="BF76" s="96"/>
      <c r="BG76" s="94" t="str">
        <f>IF($A76&lt;1,"",VLOOKUP($D76,Specifications!$A:$AX,31,FALSE))</f>
        <v/>
      </c>
      <c r="BH76" s="96"/>
      <c r="BI76" s="94" t="str">
        <f>IF($A76&lt;1,"",VLOOKUP($D76,Specifications!$A:$AX,32,FALSE))</f>
        <v/>
      </c>
      <c r="BJ76" s="96"/>
      <c r="BK76" s="94" t="str">
        <f>IF($A76&lt;1,"",VLOOKUP($D76,Specifications!$A:$AX,33,FALSE))</f>
        <v/>
      </c>
      <c r="BL76" s="96"/>
      <c r="BM76" s="94" t="str">
        <f>IF($A76&lt;1,"",VLOOKUP($D76,Specifications!$A:$AX,34,FALSE))</f>
        <v/>
      </c>
      <c r="BN76" s="96"/>
      <c r="BO76" s="94" t="str">
        <f>IF($A76&lt;1,"",VLOOKUP($D76,Specifications!$A:$AX,35,FALSE))</f>
        <v/>
      </c>
      <c r="BP76" s="96"/>
      <c r="BQ76" s="94" t="str">
        <f>IF($A76&lt;1,"",VLOOKUP($D76,Specifications!$A:$AX,36,FALSE))</f>
        <v/>
      </c>
      <c r="BR76" s="96"/>
      <c r="BS76" s="94" t="str">
        <f>IF($A76&lt;1,"",VLOOKUP($D76,Specifications!$A:$AX,37,FALSE))</f>
        <v/>
      </c>
      <c r="BT76" s="96"/>
      <c r="BU76" s="94" t="str">
        <f>IF($A76&lt;1,"",VLOOKUP($D76,Specifications!$A:$AX,38,FALSE))</f>
        <v/>
      </c>
      <c r="BV76" s="96"/>
      <c r="BW76" s="94" t="str">
        <f>IF($A76&lt;1,"",VLOOKUP($D76,Specifications!$A:$AX,39,FALSE))</f>
        <v/>
      </c>
      <c r="BX76" s="96"/>
      <c r="BY76" s="94" t="str">
        <f>IF($A76&lt;1,"",VLOOKUP($D76,Specifications!$A:$AX,40,FALSE))</f>
        <v/>
      </c>
      <c r="BZ76" s="96"/>
      <c r="CA76" s="94" t="str">
        <f>IF($A76&lt;1,"",VLOOKUP($D76,Specifications!$A:$AX,41,FALSE))</f>
        <v/>
      </c>
      <c r="CB76" s="96"/>
      <c r="CC76" s="94" t="str">
        <f>IF($A76&lt;1,"",VLOOKUP($D76,Specifications!$A:$AX,42,FALSE))</f>
        <v/>
      </c>
      <c r="CD76" s="96"/>
      <c r="CE76" s="94" t="str">
        <f>IF($A76&lt;1,"",VLOOKUP($D76,Specifications!$A:$AX,43,FALSE))</f>
        <v/>
      </c>
      <c r="CF76" s="96"/>
      <c r="CG76" s="94" t="str">
        <f>IF($A76&lt;1,"",VLOOKUP($D76,Specifications!$A:$AX,44,FALSE))</f>
        <v/>
      </c>
      <c r="CH76" s="96"/>
      <c r="CI76" s="94" t="str">
        <f>IF($A76&lt;1,"",VLOOKUP($D76,Specifications!$A:$AX,45,FALSE))</f>
        <v/>
      </c>
      <c r="CJ76" s="96"/>
      <c r="CK76" s="94" t="str">
        <f>IF($A76&lt;1,"",VLOOKUP($D76,Specifications!$A:$AX,46,FALSE))</f>
        <v/>
      </c>
      <c r="CL76" s="96"/>
      <c r="CM76" s="94" t="str">
        <f>IF($A76&lt;1,"",VLOOKUP($D76,Specifications!$A:$AX,47,FALSE))</f>
        <v/>
      </c>
      <c r="CN76" s="96"/>
      <c r="CO76" s="94" t="str">
        <f>IF($A76&lt;1,"",VLOOKUP($D76,Specifications!$A:$AX,48,FALSE))</f>
        <v/>
      </c>
      <c r="CP76" s="96"/>
      <c r="CQ76" s="94" t="str">
        <f>IF($A76&lt;1,"",VLOOKUP($D76,Specifications!$A:$AX,49,FALSE))</f>
        <v/>
      </c>
      <c r="CR76" s="96"/>
      <c r="CS76" s="94" t="str">
        <f>IF($A76&lt;1,"",VLOOKUP($D76,Specifications!$A:$AX,50,FALSE))</f>
        <v/>
      </c>
      <c r="CT76" s="96"/>
    </row>
    <row r="77" spans="1:98">
      <c r="A77" s="94">
        <f>IF(ISBLANK('Asset Data'!C78),0,'Asset Data'!A78)</f>
        <v>0</v>
      </c>
      <c r="B77" s="94" t="str">
        <f>IF($A77&lt;1,"",VLOOKUP($A77,'Asset Data'!$A:$C,3,FALSE))</f>
        <v/>
      </c>
      <c r="C77" s="94" t="str">
        <f>IF(A77&lt;1,"",VLOOKUP(D77,Specifications!A:B,2,FALSE))</f>
        <v/>
      </c>
      <c r="D77" s="94" t="str">
        <f>IF(A77&lt;1,"",VLOOKUP(A77,'Asset Data'!A:W,23,FALSE))</f>
        <v/>
      </c>
      <c r="E77" s="94" t="str">
        <f>IF($A77&lt;1,"",VLOOKUP($D77,Specifications!$A:$AX,4,FALSE))</f>
        <v/>
      </c>
      <c r="F77" s="96"/>
      <c r="G77" s="94" t="str">
        <f>IF($A77&lt;1,"",VLOOKUP($D77,Specifications!$A:$AX,5,FALSE))</f>
        <v/>
      </c>
      <c r="H77" s="96"/>
      <c r="I77" s="94" t="str">
        <f>IF($A77&lt;1,"",VLOOKUP($D77,Specifications!$A:$AX,6,FALSE))</f>
        <v/>
      </c>
      <c r="J77" s="96"/>
      <c r="K77" s="94" t="str">
        <f>IF($A77&lt;1,"",VLOOKUP($D77,Specifications!$A:$AX,7,FALSE))</f>
        <v/>
      </c>
      <c r="L77" s="96"/>
      <c r="M77" s="94" t="str">
        <f>IF($A77&lt;1,"",VLOOKUP($D77,Specifications!$A:$AX,8,FALSE))</f>
        <v/>
      </c>
      <c r="N77" s="96"/>
      <c r="O77" s="94" t="str">
        <f>IF($A77&lt;1,"",VLOOKUP($D77,Specifications!$A:$AX,9,FALSE))</f>
        <v/>
      </c>
      <c r="P77" s="96"/>
      <c r="Q77" s="94" t="str">
        <f>IF($A77&lt;1,"",VLOOKUP($D77,Specifications!$A:$AX,10,FALSE))</f>
        <v/>
      </c>
      <c r="R77" s="96"/>
      <c r="S77" s="94" t="str">
        <f>IF($A77&lt;1,"",VLOOKUP($D77,Specifications!$A:$AX,11,FALSE))</f>
        <v/>
      </c>
      <c r="T77" s="96"/>
      <c r="U77" s="94" t="str">
        <f>IF($A77&lt;1,"",VLOOKUP($D77,Specifications!$A:$AX,12,FALSE))</f>
        <v/>
      </c>
      <c r="V77" s="96"/>
      <c r="W77" s="94" t="str">
        <f>IF($A77&lt;1,"",VLOOKUP($D77,Specifications!$A:$AX,13,FALSE))</f>
        <v/>
      </c>
      <c r="X77" s="96"/>
      <c r="Y77" s="94" t="str">
        <f>IF($A77&lt;1,"",VLOOKUP($D77,Specifications!$A:$AX,14,FALSE))</f>
        <v/>
      </c>
      <c r="Z77" s="96"/>
      <c r="AA77" s="94" t="str">
        <f>IF($A77&lt;1,"",VLOOKUP($D77,Specifications!$A:$AX,15,FALSE))</f>
        <v/>
      </c>
      <c r="AB77" s="96"/>
      <c r="AC77" s="94" t="str">
        <f>IF($A77&lt;1,"",VLOOKUP($D77,Specifications!$A:$AX,16,FALSE))</f>
        <v/>
      </c>
      <c r="AD77" s="96"/>
      <c r="AE77" s="94" t="str">
        <f>IF($A77&lt;1,"",VLOOKUP($D77,Specifications!$A:$AX,17,FALSE))</f>
        <v/>
      </c>
      <c r="AF77" s="96"/>
      <c r="AG77" s="94" t="str">
        <f>IF($A77&lt;1,"",VLOOKUP($D77,Specifications!$A:$AX,18,FALSE))</f>
        <v/>
      </c>
      <c r="AH77" s="96"/>
      <c r="AI77" s="94" t="str">
        <f>IF($A77&lt;1,"",VLOOKUP($D77,Specifications!$A:$AX,19,FALSE))</f>
        <v/>
      </c>
      <c r="AJ77" s="96"/>
      <c r="AK77" s="94" t="str">
        <f>IF($A77&lt;1,"",VLOOKUP($D77,Specifications!$A:$AX,20,FALSE))</f>
        <v/>
      </c>
      <c r="AL77" s="96"/>
      <c r="AM77" s="94" t="str">
        <f>IF($A77&lt;1,"",VLOOKUP($D77,Specifications!$A:$AX,21,FALSE))</f>
        <v/>
      </c>
      <c r="AN77" s="96"/>
      <c r="AO77" s="94" t="str">
        <f>IF($A77&lt;1,"",VLOOKUP($D77,Specifications!$A:$AX,22,FALSE))</f>
        <v/>
      </c>
      <c r="AP77" s="96"/>
      <c r="AQ77" s="94" t="str">
        <f>IF($A77&lt;1,"",VLOOKUP($D77,Specifications!$A:$AX,23,FALSE))</f>
        <v/>
      </c>
      <c r="AR77" s="96"/>
      <c r="AS77" s="94" t="str">
        <f>IF($A77&lt;1,"",VLOOKUP($D77,Specifications!$A:$AX,24,FALSE))</f>
        <v/>
      </c>
      <c r="AT77" s="96"/>
      <c r="AU77" s="94" t="str">
        <f>IF($A77&lt;1,"",VLOOKUP($D77,Specifications!$A:$AX,25,FALSE))</f>
        <v/>
      </c>
      <c r="AV77" s="96"/>
      <c r="AW77" s="94" t="str">
        <f>IF($A77&lt;1,"",VLOOKUP($D77,Specifications!$A:$AX,26,FALSE))</f>
        <v/>
      </c>
      <c r="AX77" s="96"/>
      <c r="AY77" s="94" t="str">
        <f>IF($A77&lt;1,"",VLOOKUP($D77,Specifications!$A:$AX,27,FALSE))</f>
        <v/>
      </c>
      <c r="AZ77" s="96"/>
      <c r="BA77" s="94" t="str">
        <f>IF($A77&lt;1,"",VLOOKUP($D77,Specifications!$A:$AX,28,FALSE))</f>
        <v/>
      </c>
      <c r="BB77" s="96"/>
      <c r="BC77" s="94" t="str">
        <f>IF($A77&lt;1,"",VLOOKUP($D77,Specifications!$A:$AX,29,FALSE))</f>
        <v/>
      </c>
      <c r="BD77" s="96"/>
      <c r="BE77" s="94" t="str">
        <f>IF($A77&lt;1,"",VLOOKUP($D77,Specifications!$A:$AX,30,FALSE))</f>
        <v/>
      </c>
      <c r="BF77" s="96"/>
      <c r="BG77" s="94" t="str">
        <f>IF($A77&lt;1,"",VLOOKUP($D77,Specifications!$A:$AX,31,FALSE))</f>
        <v/>
      </c>
      <c r="BH77" s="96"/>
      <c r="BI77" s="94" t="str">
        <f>IF($A77&lt;1,"",VLOOKUP($D77,Specifications!$A:$AX,32,FALSE))</f>
        <v/>
      </c>
      <c r="BJ77" s="96"/>
      <c r="BK77" s="94" t="str">
        <f>IF($A77&lt;1,"",VLOOKUP($D77,Specifications!$A:$AX,33,FALSE))</f>
        <v/>
      </c>
      <c r="BL77" s="96"/>
      <c r="BM77" s="94" t="str">
        <f>IF($A77&lt;1,"",VLOOKUP($D77,Specifications!$A:$AX,34,FALSE))</f>
        <v/>
      </c>
      <c r="BN77" s="96"/>
      <c r="BO77" s="94" t="str">
        <f>IF($A77&lt;1,"",VLOOKUP($D77,Specifications!$A:$AX,35,FALSE))</f>
        <v/>
      </c>
      <c r="BP77" s="96"/>
      <c r="BQ77" s="94" t="str">
        <f>IF($A77&lt;1,"",VLOOKUP($D77,Specifications!$A:$AX,36,FALSE))</f>
        <v/>
      </c>
      <c r="BR77" s="96"/>
      <c r="BS77" s="94" t="str">
        <f>IF($A77&lt;1,"",VLOOKUP($D77,Specifications!$A:$AX,37,FALSE))</f>
        <v/>
      </c>
      <c r="BT77" s="96"/>
      <c r="BU77" s="94" t="str">
        <f>IF($A77&lt;1,"",VLOOKUP($D77,Specifications!$A:$AX,38,FALSE))</f>
        <v/>
      </c>
      <c r="BV77" s="96"/>
      <c r="BW77" s="94" t="str">
        <f>IF($A77&lt;1,"",VLOOKUP($D77,Specifications!$A:$AX,39,FALSE))</f>
        <v/>
      </c>
      <c r="BX77" s="96"/>
      <c r="BY77" s="94" t="str">
        <f>IF($A77&lt;1,"",VLOOKUP($D77,Specifications!$A:$AX,40,FALSE))</f>
        <v/>
      </c>
      <c r="BZ77" s="96"/>
      <c r="CA77" s="94" t="str">
        <f>IF($A77&lt;1,"",VLOOKUP($D77,Specifications!$A:$AX,41,FALSE))</f>
        <v/>
      </c>
      <c r="CB77" s="96"/>
      <c r="CC77" s="94" t="str">
        <f>IF($A77&lt;1,"",VLOOKUP($D77,Specifications!$A:$AX,42,FALSE))</f>
        <v/>
      </c>
      <c r="CD77" s="96"/>
      <c r="CE77" s="94" t="str">
        <f>IF($A77&lt;1,"",VLOOKUP($D77,Specifications!$A:$AX,43,FALSE))</f>
        <v/>
      </c>
      <c r="CF77" s="96"/>
      <c r="CG77" s="94" t="str">
        <f>IF($A77&lt;1,"",VLOOKUP($D77,Specifications!$A:$AX,44,FALSE))</f>
        <v/>
      </c>
      <c r="CH77" s="96"/>
      <c r="CI77" s="94" t="str">
        <f>IF($A77&lt;1,"",VLOOKUP($D77,Specifications!$A:$AX,45,FALSE))</f>
        <v/>
      </c>
      <c r="CJ77" s="96"/>
      <c r="CK77" s="94" t="str">
        <f>IF($A77&lt;1,"",VLOOKUP($D77,Specifications!$A:$AX,46,FALSE))</f>
        <v/>
      </c>
      <c r="CL77" s="96"/>
      <c r="CM77" s="94" t="str">
        <f>IF($A77&lt;1,"",VLOOKUP($D77,Specifications!$A:$AX,47,FALSE))</f>
        <v/>
      </c>
      <c r="CN77" s="96"/>
      <c r="CO77" s="94" t="str">
        <f>IF($A77&lt;1,"",VLOOKUP($D77,Specifications!$A:$AX,48,FALSE))</f>
        <v/>
      </c>
      <c r="CP77" s="96"/>
      <c r="CQ77" s="94" t="str">
        <f>IF($A77&lt;1,"",VLOOKUP($D77,Specifications!$A:$AX,49,FALSE))</f>
        <v/>
      </c>
      <c r="CR77" s="96"/>
      <c r="CS77" s="94" t="str">
        <f>IF($A77&lt;1,"",VLOOKUP($D77,Specifications!$A:$AX,50,FALSE))</f>
        <v/>
      </c>
      <c r="CT77" s="96"/>
    </row>
    <row r="78" spans="1:98">
      <c r="A78" s="94">
        <f>IF(ISBLANK('Asset Data'!C79),0,'Asset Data'!A79)</f>
        <v>0</v>
      </c>
      <c r="B78" s="94" t="str">
        <f>IF($A78&lt;1,"",VLOOKUP($A78,'Asset Data'!$A:$C,3,FALSE))</f>
        <v/>
      </c>
      <c r="C78" s="94" t="str">
        <f>IF(A78&lt;1,"",VLOOKUP(D78,Specifications!A:B,2,FALSE))</f>
        <v/>
      </c>
      <c r="D78" s="94" t="str">
        <f>IF(A78&lt;1,"",VLOOKUP(A78,'Asset Data'!A:W,23,FALSE))</f>
        <v/>
      </c>
      <c r="E78" s="94" t="str">
        <f>IF($A78&lt;1,"",VLOOKUP($D78,Specifications!$A:$AX,4,FALSE))</f>
        <v/>
      </c>
      <c r="F78" s="96"/>
      <c r="G78" s="94" t="str">
        <f>IF($A78&lt;1,"",VLOOKUP($D78,Specifications!$A:$AX,5,FALSE))</f>
        <v/>
      </c>
      <c r="H78" s="96"/>
      <c r="I78" s="94" t="str">
        <f>IF($A78&lt;1,"",VLOOKUP($D78,Specifications!$A:$AX,6,FALSE))</f>
        <v/>
      </c>
      <c r="J78" s="96"/>
      <c r="K78" s="94" t="str">
        <f>IF($A78&lt;1,"",VLOOKUP($D78,Specifications!$A:$AX,7,FALSE))</f>
        <v/>
      </c>
      <c r="L78" s="96"/>
      <c r="M78" s="94" t="str">
        <f>IF($A78&lt;1,"",VLOOKUP($D78,Specifications!$A:$AX,8,FALSE))</f>
        <v/>
      </c>
      <c r="N78" s="96"/>
      <c r="O78" s="94" t="str">
        <f>IF($A78&lt;1,"",VLOOKUP($D78,Specifications!$A:$AX,9,FALSE))</f>
        <v/>
      </c>
      <c r="P78" s="96"/>
      <c r="Q78" s="94" t="str">
        <f>IF($A78&lt;1,"",VLOOKUP($D78,Specifications!$A:$AX,10,FALSE))</f>
        <v/>
      </c>
      <c r="R78" s="96"/>
      <c r="S78" s="94" t="str">
        <f>IF($A78&lt;1,"",VLOOKUP($D78,Specifications!$A:$AX,11,FALSE))</f>
        <v/>
      </c>
      <c r="T78" s="96"/>
      <c r="U78" s="94" t="str">
        <f>IF($A78&lt;1,"",VLOOKUP($D78,Specifications!$A:$AX,12,FALSE))</f>
        <v/>
      </c>
      <c r="V78" s="96"/>
      <c r="W78" s="94" t="str">
        <f>IF($A78&lt;1,"",VLOOKUP($D78,Specifications!$A:$AX,13,FALSE))</f>
        <v/>
      </c>
      <c r="X78" s="96"/>
      <c r="Y78" s="94" t="str">
        <f>IF($A78&lt;1,"",VLOOKUP($D78,Specifications!$A:$AX,14,FALSE))</f>
        <v/>
      </c>
      <c r="Z78" s="96"/>
      <c r="AA78" s="94" t="str">
        <f>IF($A78&lt;1,"",VLOOKUP($D78,Specifications!$A:$AX,15,FALSE))</f>
        <v/>
      </c>
      <c r="AB78" s="96"/>
      <c r="AC78" s="94" t="str">
        <f>IF($A78&lt;1,"",VLOOKUP($D78,Specifications!$A:$AX,16,FALSE))</f>
        <v/>
      </c>
      <c r="AD78" s="96"/>
      <c r="AE78" s="94" t="str">
        <f>IF($A78&lt;1,"",VLOOKUP($D78,Specifications!$A:$AX,17,FALSE))</f>
        <v/>
      </c>
      <c r="AF78" s="96"/>
      <c r="AG78" s="94" t="str">
        <f>IF($A78&lt;1,"",VLOOKUP($D78,Specifications!$A:$AX,18,FALSE))</f>
        <v/>
      </c>
      <c r="AH78" s="96"/>
      <c r="AI78" s="94" t="str">
        <f>IF($A78&lt;1,"",VLOOKUP($D78,Specifications!$A:$AX,19,FALSE))</f>
        <v/>
      </c>
      <c r="AJ78" s="96"/>
      <c r="AK78" s="94" t="str">
        <f>IF($A78&lt;1,"",VLOOKUP($D78,Specifications!$A:$AX,20,FALSE))</f>
        <v/>
      </c>
      <c r="AL78" s="96"/>
      <c r="AM78" s="94" t="str">
        <f>IF($A78&lt;1,"",VLOOKUP($D78,Specifications!$A:$AX,21,FALSE))</f>
        <v/>
      </c>
      <c r="AN78" s="96"/>
      <c r="AO78" s="94" t="str">
        <f>IF($A78&lt;1,"",VLOOKUP($D78,Specifications!$A:$AX,22,FALSE))</f>
        <v/>
      </c>
      <c r="AP78" s="96"/>
      <c r="AQ78" s="94" t="str">
        <f>IF($A78&lt;1,"",VLOOKUP($D78,Specifications!$A:$AX,23,FALSE))</f>
        <v/>
      </c>
      <c r="AR78" s="96"/>
      <c r="AS78" s="94" t="str">
        <f>IF($A78&lt;1,"",VLOOKUP($D78,Specifications!$A:$AX,24,FALSE))</f>
        <v/>
      </c>
      <c r="AT78" s="96"/>
      <c r="AU78" s="94" t="str">
        <f>IF($A78&lt;1,"",VLOOKUP($D78,Specifications!$A:$AX,25,FALSE))</f>
        <v/>
      </c>
      <c r="AV78" s="96"/>
      <c r="AW78" s="94" t="str">
        <f>IF($A78&lt;1,"",VLOOKUP($D78,Specifications!$A:$AX,26,FALSE))</f>
        <v/>
      </c>
      <c r="AX78" s="96"/>
      <c r="AY78" s="94" t="str">
        <f>IF($A78&lt;1,"",VLOOKUP($D78,Specifications!$A:$AX,27,FALSE))</f>
        <v/>
      </c>
      <c r="AZ78" s="96"/>
      <c r="BA78" s="94" t="str">
        <f>IF($A78&lt;1,"",VLOOKUP($D78,Specifications!$A:$AX,28,FALSE))</f>
        <v/>
      </c>
      <c r="BB78" s="96"/>
      <c r="BC78" s="94" t="str">
        <f>IF($A78&lt;1,"",VLOOKUP($D78,Specifications!$A:$AX,29,FALSE))</f>
        <v/>
      </c>
      <c r="BD78" s="96"/>
      <c r="BE78" s="94" t="str">
        <f>IF($A78&lt;1,"",VLOOKUP($D78,Specifications!$A:$AX,30,FALSE))</f>
        <v/>
      </c>
      <c r="BF78" s="96"/>
      <c r="BG78" s="94" t="str">
        <f>IF($A78&lt;1,"",VLOOKUP($D78,Specifications!$A:$AX,31,FALSE))</f>
        <v/>
      </c>
      <c r="BH78" s="96"/>
      <c r="BI78" s="94" t="str">
        <f>IF($A78&lt;1,"",VLOOKUP($D78,Specifications!$A:$AX,32,FALSE))</f>
        <v/>
      </c>
      <c r="BJ78" s="96"/>
      <c r="BK78" s="94" t="str">
        <f>IF($A78&lt;1,"",VLOOKUP($D78,Specifications!$A:$AX,33,FALSE))</f>
        <v/>
      </c>
      <c r="BL78" s="96"/>
      <c r="BM78" s="94" t="str">
        <f>IF($A78&lt;1,"",VLOOKUP($D78,Specifications!$A:$AX,34,FALSE))</f>
        <v/>
      </c>
      <c r="BN78" s="96"/>
      <c r="BO78" s="94" t="str">
        <f>IF($A78&lt;1,"",VLOOKUP($D78,Specifications!$A:$AX,35,FALSE))</f>
        <v/>
      </c>
      <c r="BP78" s="96"/>
      <c r="BQ78" s="94" t="str">
        <f>IF($A78&lt;1,"",VLOOKUP($D78,Specifications!$A:$AX,36,FALSE))</f>
        <v/>
      </c>
      <c r="BR78" s="96"/>
      <c r="BS78" s="94" t="str">
        <f>IF($A78&lt;1,"",VLOOKUP($D78,Specifications!$A:$AX,37,FALSE))</f>
        <v/>
      </c>
      <c r="BT78" s="96"/>
      <c r="BU78" s="94" t="str">
        <f>IF($A78&lt;1,"",VLOOKUP($D78,Specifications!$A:$AX,38,FALSE))</f>
        <v/>
      </c>
      <c r="BV78" s="96"/>
      <c r="BW78" s="94" t="str">
        <f>IF($A78&lt;1,"",VLOOKUP($D78,Specifications!$A:$AX,39,FALSE))</f>
        <v/>
      </c>
      <c r="BX78" s="96"/>
      <c r="BY78" s="94" t="str">
        <f>IF($A78&lt;1,"",VLOOKUP($D78,Specifications!$A:$AX,40,FALSE))</f>
        <v/>
      </c>
      <c r="BZ78" s="96"/>
      <c r="CA78" s="94" t="str">
        <f>IF($A78&lt;1,"",VLOOKUP($D78,Specifications!$A:$AX,41,FALSE))</f>
        <v/>
      </c>
      <c r="CB78" s="96"/>
      <c r="CC78" s="94" t="str">
        <f>IF($A78&lt;1,"",VLOOKUP($D78,Specifications!$A:$AX,42,FALSE))</f>
        <v/>
      </c>
      <c r="CD78" s="96"/>
      <c r="CE78" s="94" t="str">
        <f>IF($A78&lt;1,"",VLOOKUP($D78,Specifications!$A:$AX,43,FALSE))</f>
        <v/>
      </c>
      <c r="CF78" s="96"/>
      <c r="CG78" s="94" t="str">
        <f>IF($A78&lt;1,"",VLOOKUP($D78,Specifications!$A:$AX,44,FALSE))</f>
        <v/>
      </c>
      <c r="CH78" s="96"/>
      <c r="CI78" s="94" t="str">
        <f>IF($A78&lt;1,"",VLOOKUP($D78,Specifications!$A:$AX,45,FALSE))</f>
        <v/>
      </c>
      <c r="CJ78" s="96"/>
      <c r="CK78" s="94" t="str">
        <f>IF($A78&lt;1,"",VLOOKUP($D78,Specifications!$A:$AX,46,FALSE))</f>
        <v/>
      </c>
      <c r="CL78" s="96"/>
      <c r="CM78" s="94" t="str">
        <f>IF($A78&lt;1,"",VLOOKUP($D78,Specifications!$A:$AX,47,FALSE))</f>
        <v/>
      </c>
      <c r="CN78" s="96"/>
      <c r="CO78" s="94" t="str">
        <f>IF($A78&lt;1,"",VLOOKUP($D78,Specifications!$A:$AX,48,FALSE))</f>
        <v/>
      </c>
      <c r="CP78" s="96"/>
      <c r="CQ78" s="94" t="str">
        <f>IF($A78&lt;1,"",VLOOKUP($D78,Specifications!$A:$AX,49,FALSE))</f>
        <v/>
      </c>
      <c r="CR78" s="96"/>
      <c r="CS78" s="94" t="str">
        <f>IF($A78&lt;1,"",VLOOKUP($D78,Specifications!$A:$AX,50,FALSE))</f>
        <v/>
      </c>
      <c r="CT78" s="96"/>
    </row>
    <row r="79" spans="1:98">
      <c r="A79" s="94">
        <f>IF(ISBLANK('Asset Data'!C80),0,'Asset Data'!A80)</f>
        <v>0</v>
      </c>
      <c r="B79" s="94" t="str">
        <f>IF($A79&lt;1,"",VLOOKUP($A79,'Asset Data'!$A:$C,3,FALSE))</f>
        <v/>
      </c>
      <c r="C79" s="94" t="str">
        <f>IF(A79&lt;1,"",VLOOKUP(D79,Specifications!A:B,2,FALSE))</f>
        <v/>
      </c>
      <c r="D79" s="94" t="str">
        <f>IF(A79&lt;1,"",VLOOKUP(A79,'Asset Data'!A:W,23,FALSE))</f>
        <v/>
      </c>
      <c r="E79" s="94" t="str">
        <f>IF($A79&lt;1,"",VLOOKUP($D79,Specifications!$A:$AX,4,FALSE))</f>
        <v/>
      </c>
      <c r="F79" s="96"/>
      <c r="G79" s="94" t="str">
        <f>IF($A79&lt;1,"",VLOOKUP($D79,Specifications!$A:$AX,5,FALSE))</f>
        <v/>
      </c>
      <c r="H79" s="96"/>
      <c r="I79" s="94" t="str">
        <f>IF($A79&lt;1,"",VLOOKUP($D79,Specifications!$A:$AX,6,FALSE))</f>
        <v/>
      </c>
      <c r="J79" s="96"/>
      <c r="K79" s="94" t="str">
        <f>IF($A79&lt;1,"",VLOOKUP($D79,Specifications!$A:$AX,7,FALSE))</f>
        <v/>
      </c>
      <c r="L79" s="96"/>
      <c r="M79" s="94" t="str">
        <f>IF($A79&lt;1,"",VLOOKUP($D79,Specifications!$A:$AX,8,FALSE))</f>
        <v/>
      </c>
      <c r="N79" s="96"/>
      <c r="O79" s="94" t="str">
        <f>IF($A79&lt;1,"",VLOOKUP($D79,Specifications!$A:$AX,9,FALSE))</f>
        <v/>
      </c>
      <c r="P79" s="96"/>
      <c r="Q79" s="94" t="str">
        <f>IF($A79&lt;1,"",VLOOKUP($D79,Specifications!$A:$AX,10,FALSE))</f>
        <v/>
      </c>
      <c r="R79" s="96"/>
      <c r="S79" s="94" t="str">
        <f>IF($A79&lt;1,"",VLOOKUP($D79,Specifications!$A:$AX,11,FALSE))</f>
        <v/>
      </c>
      <c r="T79" s="96"/>
      <c r="U79" s="94" t="str">
        <f>IF($A79&lt;1,"",VLOOKUP($D79,Specifications!$A:$AX,12,FALSE))</f>
        <v/>
      </c>
      <c r="V79" s="96"/>
      <c r="W79" s="94" t="str">
        <f>IF($A79&lt;1,"",VLOOKUP($D79,Specifications!$A:$AX,13,FALSE))</f>
        <v/>
      </c>
      <c r="X79" s="96"/>
      <c r="Y79" s="94" t="str">
        <f>IF($A79&lt;1,"",VLOOKUP($D79,Specifications!$A:$AX,14,FALSE))</f>
        <v/>
      </c>
      <c r="Z79" s="96"/>
      <c r="AA79" s="94" t="str">
        <f>IF($A79&lt;1,"",VLOOKUP($D79,Specifications!$A:$AX,15,FALSE))</f>
        <v/>
      </c>
      <c r="AB79" s="96"/>
      <c r="AC79" s="94" t="str">
        <f>IF($A79&lt;1,"",VLOOKUP($D79,Specifications!$A:$AX,16,FALSE))</f>
        <v/>
      </c>
      <c r="AD79" s="96"/>
      <c r="AE79" s="94" t="str">
        <f>IF($A79&lt;1,"",VLOOKUP($D79,Specifications!$A:$AX,17,FALSE))</f>
        <v/>
      </c>
      <c r="AF79" s="96"/>
      <c r="AG79" s="94" t="str">
        <f>IF($A79&lt;1,"",VLOOKUP($D79,Specifications!$A:$AX,18,FALSE))</f>
        <v/>
      </c>
      <c r="AH79" s="96"/>
      <c r="AI79" s="94" t="str">
        <f>IF($A79&lt;1,"",VLOOKUP($D79,Specifications!$A:$AX,19,FALSE))</f>
        <v/>
      </c>
      <c r="AJ79" s="96"/>
      <c r="AK79" s="94" t="str">
        <f>IF($A79&lt;1,"",VLOOKUP($D79,Specifications!$A:$AX,20,FALSE))</f>
        <v/>
      </c>
      <c r="AL79" s="96"/>
      <c r="AM79" s="94" t="str">
        <f>IF($A79&lt;1,"",VLOOKUP($D79,Specifications!$A:$AX,21,FALSE))</f>
        <v/>
      </c>
      <c r="AN79" s="96"/>
      <c r="AO79" s="94" t="str">
        <f>IF($A79&lt;1,"",VLOOKUP($D79,Specifications!$A:$AX,22,FALSE))</f>
        <v/>
      </c>
      <c r="AP79" s="96"/>
      <c r="AQ79" s="94" t="str">
        <f>IF($A79&lt;1,"",VLOOKUP($D79,Specifications!$A:$AX,23,FALSE))</f>
        <v/>
      </c>
      <c r="AR79" s="96"/>
      <c r="AS79" s="94" t="str">
        <f>IF($A79&lt;1,"",VLOOKUP($D79,Specifications!$A:$AX,24,FALSE))</f>
        <v/>
      </c>
      <c r="AT79" s="96"/>
      <c r="AU79" s="94" t="str">
        <f>IF($A79&lt;1,"",VLOOKUP($D79,Specifications!$A:$AX,25,FALSE))</f>
        <v/>
      </c>
      <c r="AV79" s="96"/>
      <c r="AW79" s="94" t="str">
        <f>IF($A79&lt;1,"",VLOOKUP($D79,Specifications!$A:$AX,26,FALSE))</f>
        <v/>
      </c>
      <c r="AX79" s="96"/>
      <c r="AY79" s="94" t="str">
        <f>IF($A79&lt;1,"",VLOOKUP($D79,Specifications!$A:$AX,27,FALSE))</f>
        <v/>
      </c>
      <c r="AZ79" s="96"/>
      <c r="BA79" s="94" t="str">
        <f>IF($A79&lt;1,"",VLOOKUP($D79,Specifications!$A:$AX,28,FALSE))</f>
        <v/>
      </c>
      <c r="BB79" s="96"/>
      <c r="BC79" s="94" t="str">
        <f>IF($A79&lt;1,"",VLOOKUP($D79,Specifications!$A:$AX,29,FALSE))</f>
        <v/>
      </c>
      <c r="BD79" s="96"/>
      <c r="BE79" s="94" t="str">
        <f>IF($A79&lt;1,"",VLOOKUP($D79,Specifications!$A:$AX,30,FALSE))</f>
        <v/>
      </c>
      <c r="BF79" s="96"/>
      <c r="BG79" s="94" t="str">
        <f>IF($A79&lt;1,"",VLOOKUP($D79,Specifications!$A:$AX,31,FALSE))</f>
        <v/>
      </c>
      <c r="BH79" s="96"/>
      <c r="BI79" s="94" t="str">
        <f>IF($A79&lt;1,"",VLOOKUP($D79,Specifications!$A:$AX,32,FALSE))</f>
        <v/>
      </c>
      <c r="BJ79" s="96"/>
      <c r="BK79" s="94" t="str">
        <f>IF($A79&lt;1,"",VLOOKUP($D79,Specifications!$A:$AX,33,FALSE))</f>
        <v/>
      </c>
      <c r="BL79" s="96"/>
      <c r="BM79" s="94" t="str">
        <f>IF($A79&lt;1,"",VLOOKUP($D79,Specifications!$A:$AX,34,FALSE))</f>
        <v/>
      </c>
      <c r="BN79" s="96"/>
      <c r="BO79" s="94" t="str">
        <f>IF($A79&lt;1,"",VLOOKUP($D79,Specifications!$A:$AX,35,FALSE))</f>
        <v/>
      </c>
      <c r="BP79" s="96"/>
      <c r="BQ79" s="94" t="str">
        <f>IF($A79&lt;1,"",VLOOKUP($D79,Specifications!$A:$AX,36,FALSE))</f>
        <v/>
      </c>
      <c r="BR79" s="96"/>
      <c r="BS79" s="94" t="str">
        <f>IF($A79&lt;1,"",VLOOKUP($D79,Specifications!$A:$AX,37,FALSE))</f>
        <v/>
      </c>
      <c r="BT79" s="96"/>
      <c r="BU79" s="94" t="str">
        <f>IF($A79&lt;1,"",VLOOKUP($D79,Specifications!$A:$AX,38,FALSE))</f>
        <v/>
      </c>
      <c r="BV79" s="96"/>
      <c r="BW79" s="94" t="str">
        <f>IF($A79&lt;1,"",VLOOKUP($D79,Specifications!$A:$AX,39,FALSE))</f>
        <v/>
      </c>
      <c r="BX79" s="96"/>
      <c r="BY79" s="94" t="str">
        <f>IF($A79&lt;1,"",VLOOKUP($D79,Specifications!$A:$AX,40,FALSE))</f>
        <v/>
      </c>
      <c r="BZ79" s="96"/>
      <c r="CA79" s="94" t="str">
        <f>IF($A79&lt;1,"",VLOOKUP($D79,Specifications!$A:$AX,41,FALSE))</f>
        <v/>
      </c>
      <c r="CB79" s="96"/>
      <c r="CC79" s="94" t="str">
        <f>IF($A79&lt;1,"",VLOOKUP($D79,Specifications!$A:$AX,42,FALSE))</f>
        <v/>
      </c>
      <c r="CD79" s="96"/>
      <c r="CE79" s="94" t="str">
        <f>IF($A79&lt;1,"",VLOOKUP($D79,Specifications!$A:$AX,43,FALSE))</f>
        <v/>
      </c>
      <c r="CF79" s="96"/>
      <c r="CG79" s="94" t="str">
        <f>IF($A79&lt;1,"",VLOOKUP($D79,Specifications!$A:$AX,44,FALSE))</f>
        <v/>
      </c>
      <c r="CH79" s="96"/>
      <c r="CI79" s="94" t="str">
        <f>IF($A79&lt;1,"",VLOOKUP($D79,Specifications!$A:$AX,45,FALSE))</f>
        <v/>
      </c>
      <c r="CJ79" s="96"/>
      <c r="CK79" s="94" t="str">
        <f>IF($A79&lt;1,"",VLOOKUP($D79,Specifications!$A:$AX,46,FALSE))</f>
        <v/>
      </c>
      <c r="CL79" s="96"/>
      <c r="CM79" s="94" t="str">
        <f>IF($A79&lt;1,"",VLOOKUP($D79,Specifications!$A:$AX,47,FALSE))</f>
        <v/>
      </c>
      <c r="CN79" s="96"/>
      <c r="CO79" s="94" t="str">
        <f>IF($A79&lt;1,"",VLOOKUP($D79,Specifications!$A:$AX,48,FALSE))</f>
        <v/>
      </c>
      <c r="CP79" s="96"/>
      <c r="CQ79" s="94" t="str">
        <f>IF($A79&lt;1,"",VLOOKUP($D79,Specifications!$A:$AX,49,FALSE))</f>
        <v/>
      </c>
      <c r="CR79" s="96"/>
      <c r="CS79" s="94" t="str">
        <f>IF($A79&lt;1,"",VLOOKUP($D79,Specifications!$A:$AX,50,FALSE))</f>
        <v/>
      </c>
      <c r="CT79" s="96"/>
    </row>
    <row r="80" spans="1:98">
      <c r="A80" s="94">
        <f>IF(ISBLANK('Asset Data'!C81),0,'Asset Data'!A81)</f>
        <v>0</v>
      </c>
      <c r="B80" s="94" t="str">
        <f>IF($A80&lt;1,"",VLOOKUP($A80,'Asset Data'!$A:$C,3,FALSE))</f>
        <v/>
      </c>
      <c r="C80" s="94" t="str">
        <f>IF(A80&lt;1,"",VLOOKUP(D80,Specifications!A:B,2,FALSE))</f>
        <v/>
      </c>
      <c r="D80" s="94" t="str">
        <f>IF(A80&lt;1,"",VLOOKUP(A80,'Asset Data'!A:W,23,FALSE))</f>
        <v/>
      </c>
      <c r="E80" s="94" t="str">
        <f>IF($A80&lt;1,"",VLOOKUP($D80,Specifications!$A:$AX,4,FALSE))</f>
        <v/>
      </c>
      <c r="F80" s="96"/>
      <c r="G80" s="94" t="str">
        <f>IF($A80&lt;1,"",VLOOKUP($D80,Specifications!$A:$AX,5,FALSE))</f>
        <v/>
      </c>
      <c r="H80" s="96"/>
      <c r="I80" s="94" t="str">
        <f>IF($A80&lt;1,"",VLOOKUP($D80,Specifications!$A:$AX,6,FALSE))</f>
        <v/>
      </c>
      <c r="J80" s="96"/>
      <c r="K80" s="94" t="str">
        <f>IF($A80&lt;1,"",VLOOKUP($D80,Specifications!$A:$AX,7,FALSE))</f>
        <v/>
      </c>
      <c r="L80" s="96"/>
      <c r="M80" s="94" t="str">
        <f>IF($A80&lt;1,"",VLOOKUP($D80,Specifications!$A:$AX,8,FALSE))</f>
        <v/>
      </c>
      <c r="N80" s="96"/>
      <c r="O80" s="94" t="str">
        <f>IF($A80&lt;1,"",VLOOKUP($D80,Specifications!$A:$AX,9,FALSE))</f>
        <v/>
      </c>
      <c r="P80" s="96"/>
      <c r="Q80" s="94" t="str">
        <f>IF($A80&lt;1,"",VLOOKUP($D80,Specifications!$A:$AX,10,FALSE))</f>
        <v/>
      </c>
      <c r="R80" s="96"/>
      <c r="S80" s="94" t="str">
        <f>IF($A80&lt;1,"",VLOOKUP($D80,Specifications!$A:$AX,11,FALSE))</f>
        <v/>
      </c>
      <c r="T80" s="96"/>
      <c r="U80" s="94" t="str">
        <f>IF($A80&lt;1,"",VLOOKUP($D80,Specifications!$A:$AX,12,FALSE))</f>
        <v/>
      </c>
      <c r="V80" s="96"/>
      <c r="W80" s="94" t="str">
        <f>IF($A80&lt;1,"",VLOOKUP($D80,Specifications!$A:$AX,13,FALSE))</f>
        <v/>
      </c>
      <c r="X80" s="96"/>
      <c r="Y80" s="94" t="str">
        <f>IF($A80&lt;1,"",VLOOKUP($D80,Specifications!$A:$AX,14,FALSE))</f>
        <v/>
      </c>
      <c r="Z80" s="96"/>
      <c r="AA80" s="94" t="str">
        <f>IF($A80&lt;1,"",VLOOKUP($D80,Specifications!$A:$AX,15,FALSE))</f>
        <v/>
      </c>
      <c r="AB80" s="96"/>
      <c r="AC80" s="94" t="str">
        <f>IF($A80&lt;1,"",VLOOKUP($D80,Specifications!$A:$AX,16,FALSE))</f>
        <v/>
      </c>
      <c r="AD80" s="96"/>
      <c r="AE80" s="94" t="str">
        <f>IF($A80&lt;1,"",VLOOKUP($D80,Specifications!$A:$AX,17,FALSE))</f>
        <v/>
      </c>
      <c r="AF80" s="96"/>
      <c r="AG80" s="94" t="str">
        <f>IF($A80&lt;1,"",VLOOKUP($D80,Specifications!$A:$AX,18,FALSE))</f>
        <v/>
      </c>
      <c r="AH80" s="96"/>
      <c r="AI80" s="94" t="str">
        <f>IF($A80&lt;1,"",VLOOKUP($D80,Specifications!$A:$AX,19,FALSE))</f>
        <v/>
      </c>
      <c r="AJ80" s="96"/>
      <c r="AK80" s="94" t="str">
        <f>IF($A80&lt;1,"",VLOOKUP($D80,Specifications!$A:$AX,20,FALSE))</f>
        <v/>
      </c>
      <c r="AL80" s="96"/>
      <c r="AM80" s="94" t="str">
        <f>IF($A80&lt;1,"",VLOOKUP($D80,Specifications!$A:$AX,21,FALSE))</f>
        <v/>
      </c>
      <c r="AN80" s="96"/>
      <c r="AO80" s="94" t="str">
        <f>IF($A80&lt;1,"",VLOOKUP($D80,Specifications!$A:$AX,22,FALSE))</f>
        <v/>
      </c>
      <c r="AP80" s="96"/>
      <c r="AQ80" s="94" t="str">
        <f>IF($A80&lt;1,"",VLOOKUP($D80,Specifications!$A:$AX,23,FALSE))</f>
        <v/>
      </c>
      <c r="AR80" s="96"/>
      <c r="AS80" s="94" t="str">
        <f>IF($A80&lt;1,"",VLOOKUP($D80,Specifications!$A:$AX,24,FALSE))</f>
        <v/>
      </c>
      <c r="AT80" s="96"/>
      <c r="AU80" s="94" t="str">
        <f>IF($A80&lt;1,"",VLOOKUP($D80,Specifications!$A:$AX,25,FALSE))</f>
        <v/>
      </c>
      <c r="AV80" s="96"/>
      <c r="AW80" s="94" t="str">
        <f>IF($A80&lt;1,"",VLOOKUP($D80,Specifications!$A:$AX,26,FALSE))</f>
        <v/>
      </c>
      <c r="AX80" s="96"/>
      <c r="AY80" s="94" t="str">
        <f>IF($A80&lt;1,"",VLOOKUP($D80,Specifications!$A:$AX,27,FALSE))</f>
        <v/>
      </c>
      <c r="AZ80" s="96"/>
      <c r="BA80" s="94" t="str">
        <f>IF($A80&lt;1,"",VLOOKUP($D80,Specifications!$A:$AX,28,FALSE))</f>
        <v/>
      </c>
      <c r="BB80" s="96"/>
      <c r="BC80" s="94" t="str">
        <f>IF($A80&lt;1,"",VLOOKUP($D80,Specifications!$A:$AX,29,FALSE))</f>
        <v/>
      </c>
      <c r="BD80" s="96"/>
      <c r="BE80" s="94" t="str">
        <f>IF($A80&lt;1,"",VLOOKUP($D80,Specifications!$A:$AX,30,FALSE))</f>
        <v/>
      </c>
      <c r="BF80" s="96"/>
      <c r="BG80" s="94" t="str">
        <f>IF($A80&lt;1,"",VLOOKUP($D80,Specifications!$A:$AX,31,FALSE))</f>
        <v/>
      </c>
      <c r="BH80" s="96"/>
      <c r="BI80" s="94" t="str">
        <f>IF($A80&lt;1,"",VLOOKUP($D80,Specifications!$A:$AX,32,FALSE))</f>
        <v/>
      </c>
      <c r="BJ80" s="96"/>
      <c r="BK80" s="94" t="str">
        <f>IF($A80&lt;1,"",VLOOKUP($D80,Specifications!$A:$AX,33,FALSE))</f>
        <v/>
      </c>
      <c r="BL80" s="96"/>
      <c r="BM80" s="94" t="str">
        <f>IF($A80&lt;1,"",VLOOKUP($D80,Specifications!$A:$AX,34,FALSE))</f>
        <v/>
      </c>
      <c r="BN80" s="96"/>
      <c r="BO80" s="94" t="str">
        <f>IF($A80&lt;1,"",VLOOKUP($D80,Specifications!$A:$AX,35,FALSE))</f>
        <v/>
      </c>
      <c r="BP80" s="96"/>
      <c r="BQ80" s="94" t="str">
        <f>IF($A80&lt;1,"",VLOOKUP($D80,Specifications!$A:$AX,36,FALSE))</f>
        <v/>
      </c>
      <c r="BR80" s="96"/>
      <c r="BS80" s="94" t="str">
        <f>IF($A80&lt;1,"",VLOOKUP($D80,Specifications!$A:$AX,37,FALSE))</f>
        <v/>
      </c>
      <c r="BT80" s="96"/>
      <c r="BU80" s="94" t="str">
        <f>IF($A80&lt;1,"",VLOOKUP($D80,Specifications!$A:$AX,38,FALSE))</f>
        <v/>
      </c>
      <c r="BV80" s="96"/>
      <c r="BW80" s="94" t="str">
        <f>IF($A80&lt;1,"",VLOOKUP($D80,Specifications!$A:$AX,39,FALSE))</f>
        <v/>
      </c>
      <c r="BX80" s="96"/>
      <c r="BY80" s="94" t="str">
        <f>IF($A80&lt;1,"",VLOOKUP($D80,Specifications!$A:$AX,40,FALSE))</f>
        <v/>
      </c>
      <c r="BZ80" s="96"/>
      <c r="CA80" s="94" t="str">
        <f>IF($A80&lt;1,"",VLOOKUP($D80,Specifications!$A:$AX,41,FALSE))</f>
        <v/>
      </c>
      <c r="CB80" s="96"/>
      <c r="CC80" s="94" t="str">
        <f>IF($A80&lt;1,"",VLOOKUP($D80,Specifications!$A:$AX,42,FALSE))</f>
        <v/>
      </c>
      <c r="CD80" s="96"/>
      <c r="CE80" s="94" t="str">
        <f>IF($A80&lt;1,"",VLOOKUP($D80,Specifications!$A:$AX,43,FALSE))</f>
        <v/>
      </c>
      <c r="CF80" s="96"/>
      <c r="CG80" s="94" t="str">
        <f>IF($A80&lt;1,"",VLOOKUP($D80,Specifications!$A:$AX,44,FALSE))</f>
        <v/>
      </c>
      <c r="CH80" s="96"/>
      <c r="CI80" s="94" t="str">
        <f>IF($A80&lt;1,"",VLOOKUP($D80,Specifications!$A:$AX,45,FALSE))</f>
        <v/>
      </c>
      <c r="CJ80" s="96"/>
      <c r="CK80" s="94" t="str">
        <f>IF($A80&lt;1,"",VLOOKUP($D80,Specifications!$A:$AX,46,FALSE))</f>
        <v/>
      </c>
      <c r="CL80" s="96"/>
      <c r="CM80" s="94" t="str">
        <f>IF($A80&lt;1,"",VLOOKUP($D80,Specifications!$A:$AX,47,FALSE))</f>
        <v/>
      </c>
      <c r="CN80" s="96"/>
      <c r="CO80" s="94" t="str">
        <f>IF($A80&lt;1,"",VLOOKUP($D80,Specifications!$A:$AX,48,FALSE))</f>
        <v/>
      </c>
      <c r="CP80" s="96"/>
      <c r="CQ80" s="94" t="str">
        <f>IF($A80&lt;1,"",VLOOKUP($D80,Specifications!$A:$AX,49,FALSE))</f>
        <v/>
      </c>
      <c r="CR80" s="96"/>
      <c r="CS80" s="94" t="str">
        <f>IF($A80&lt;1,"",VLOOKUP($D80,Specifications!$A:$AX,50,FALSE))</f>
        <v/>
      </c>
      <c r="CT80" s="96"/>
    </row>
    <row r="81" spans="1:98">
      <c r="A81" s="94">
        <f>IF(ISBLANK('Asset Data'!C82),0,'Asset Data'!A82)</f>
        <v>0</v>
      </c>
      <c r="B81" s="94" t="str">
        <f>IF($A81&lt;1,"",VLOOKUP($A81,'Asset Data'!$A:$C,3,FALSE))</f>
        <v/>
      </c>
      <c r="C81" s="94" t="str">
        <f>IF(A81&lt;1,"",VLOOKUP(D81,Specifications!A:B,2,FALSE))</f>
        <v/>
      </c>
      <c r="D81" s="94" t="str">
        <f>IF(A81&lt;1,"",VLOOKUP(A81,'Asset Data'!A:W,23,FALSE))</f>
        <v/>
      </c>
      <c r="E81" s="94" t="str">
        <f>IF($A81&lt;1,"",VLOOKUP($D81,Specifications!$A:$AX,4,FALSE))</f>
        <v/>
      </c>
      <c r="F81" s="96"/>
      <c r="G81" s="94" t="str">
        <f>IF($A81&lt;1,"",VLOOKUP($D81,Specifications!$A:$AX,5,FALSE))</f>
        <v/>
      </c>
      <c r="H81" s="96"/>
      <c r="I81" s="94" t="str">
        <f>IF($A81&lt;1,"",VLOOKUP($D81,Specifications!$A:$AX,6,FALSE))</f>
        <v/>
      </c>
      <c r="J81" s="96"/>
      <c r="K81" s="94" t="str">
        <f>IF($A81&lt;1,"",VLOOKUP($D81,Specifications!$A:$AX,7,FALSE))</f>
        <v/>
      </c>
      <c r="L81" s="96"/>
      <c r="M81" s="94" t="str">
        <f>IF($A81&lt;1,"",VLOOKUP($D81,Specifications!$A:$AX,8,FALSE))</f>
        <v/>
      </c>
      <c r="N81" s="96"/>
      <c r="O81" s="94" t="str">
        <f>IF($A81&lt;1,"",VLOOKUP($D81,Specifications!$A:$AX,9,FALSE))</f>
        <v/>
      </c>
      <c r="P81" s="96"/>
      <c r="Q81" s="94" t="str">
        <f>IF($A81&lt;1,"",VLOOKUP($D81,Specifications!$A:$AX,10,FALSE))</f>
        <v/>
      </c>
      <c r="R81" s="96"/>
      <c r="S81" s="94" t="str">
        <f>IF($A81&lt;1,"",VLOOKUP($D81,Specifications!$A:$AX,11,FALSE))</f>
        <v/>
      </c>
      <c r="T81" s="96"/>
      <c r="U81" s="94" t="str">
        <f>IF($A81&lt;1,"",VLOOKUP($D81,Specifications!$A:$AX,12,FALSE))</f>
        <v/>
      </c>
      <c r="V81" s="96"/>
      <c r="W81" s="94" t="str">
        <f>IF($A81&lt;1,"",VLOOKUP($D81,Specifications!$A:$AX,13,FALSE))</f>
        <v/>
      </c>
      <c r="X81" s="96"/>
      <c r="Y81" s="94" t="str">
        <f>IF($A81&lt;1,"",VLOOKUP($D81,Specifications!$A:$AX,14,FALSE))</f>
        <v/>
      </c>
      <c r="Z81" s="96"/>
      <c r="AA81" s="94" t="str">
        <f>IF($A81&lt;1,"",VLOOKUP($D81,Specifications!$A:$AX,15,FALSE))</f>
        <v/>
      </c>
      <c r="AB81" s="96"/>
      <c r="AC81" s="94" t="str">
        <f>IF($A81&lt;1,"",VLOOKUP($D81,Specifications!$A:$AX,16,FALSE))</f>
        <v/>
      </c>
      <c r="AD81" s="96"/>
      <c r="AE81" s="94" t="str">
        <f>IF($A81&lt;1,"",VLOOKUP($D81,Specifications!$A:$AX,17,FALSE))</f>
        <v/>
      </c>
      <c r="AF81" s="96"/>
      <c r="AG81" s="94" t="str">
        <f>IF($A81&lt;1,"",VLOOKUP($D81,Specifications!$A:$AX,18,FALSE))</f>
        <v/>
      </c>
      <c r="AH81" s="96"/>
      <c r="AI81" s="94" t="str">
        <f>IF($A81&lt;1,"",VLOOKUP($D81,Specifications!$A:$AX,19,FALSE))</f>
        <v/>
      </c>
      <c r="AJ81" s="96"/>
      <c r="AK81" s="94" t="str">
        <f>IF($A81&lt;1,"",VLOOKUP($D81,Specifications!$A:$AX,20,FALSE))</f>
        <v/>
      </c>
      <c r="AL81" s="96"/>
      <c r="AM81" s="94" t="str">
        <f>IF($A81&lt;1,"",VLOOKUP($D81,Specifications!$A:$AX,21,FALSE))</f>
        <v/>
      </c>
      <c r="AN81" s="96"/>
      <c r="AO81" s="94" t="str">
        <f>IF($A81&lt;1,"",VLOOKUP($D81,Specifications!$A:$AX,22,FALSE))</f>
        <v/>
      </c>
      <c r="AP81" s="96"/>
      <c r="AQ81" s="94" t="str">
        <f>IF($A81&lt;1,"",VLOOKUP($D81,Specifications!$A:$AX,23,FALSE))</f>
        <v/>
      </c>
      <c r="AR81" s="96"/>
      <c r="AS81" s="94" t="str">
        <f>IF($A81&lt;1,"",VLOOKUP($D81,Specifications!$A:$AX,24,FALSE))</f>
        <v/>
      </c>
      <c r="AT81" s="96"/>
      <c r="AU81" s="94" t="str">
        <f>IF($A81&lt;1,"",VLOOKUP($D81,Specifications!$A:$AX,25,FALSE))</f>
        <v/>
      </c>
      <c r="AV81" s="96"/>
      <c r="AW81" s="94" t="str">
        <f>IF($A81&lt;1,"",VLOOKUP($D81,Specifications!$A:$AX,26,FALSE))</f>
        <v/>
      </c>
      <c r="AX81" s="96"/>
      <c r="AY81" s="94" t="str">
        <f>IF($A81&lt;1,"",VLOOKUP($D81,Specifications!$A:$AX,27,FALSE))</f>
        <v/>
      </c>
      <c r="AZ81" s="96"/>
      <c r="BA81" s="94" t="str">
        <f>IF($A81&lt;1,"",VLOOKUP($D81,Specifications!$A:$AX,28,FALSE))</f>
        <v/>
      </c>
      <c r="BB81" s="96"/>
      <c r="BC81" s="94" t="str">
        <f>IF($A81&lt;1,"",VLOOKUP($D81,Specifications!$A:$AX,29,FALSE))</f>
        <v/>
      </c>
      <c r="BD81" s="96"/>
      <c r="BE81" s="94" t="str">
        <f>IF($A81&lt;1,"",VLOOKUP($D81,Specifications!$A:$AX,30,FALSE))</f>
        <v/>
      </c>
      <c r="BF81" s="96"/>
      <c r="BG81" s="94" t="str">
        <f>IF($A81&lt;1,"",VLOOKUP($D81,Specifications!$A:$AX,31,FALSE))</f>
        <v/>
      </c>
      <c r="BH81" s="96"/>
      <c r="BI81" s="94" t="str">
        <f>IF($A81&lt;1,"",VLOOKUP($D81,Specifications!$A:$AX,32,FALSE))</f>
        <v/>
      </c>
      <c r="BJ81" s="96"/>
      <c r="BK81" s="94" t="str">
        <f>IF($A81&lt;1,"",VLOOKUP($D81,Specifications!$A:$AX,33,FALSE))</f>
        <v/>
      </c>
      <c r="BL81" s="96"/>
      <c r="BM81" s="94" t="str">
        <f>IF($A81&lt;1,"",VLOOKUP($D81,Specifications!$A:$AX,34,FALSE))</f>
        <v/>
      </c>
      <c r="BN81" s="96"/>
      <c r="BO81" s="94" t="str">
        <f>IF($A81&lt;1,"",VLOOKUP($D81,Specifications!$A:$AX,35,FALSE))</f>
        <v/>
      </c>
      <c r="BP81" s="96"/>
      <c r="BQ81" s="94" t="str">
        <f>IF($A81&lt;1,"",VLOOKUP($D81,Specifications!$A:$AX,36,FALSE))</f>
        <v/>
      </c>
      <c r="BR81" s="96"/>
      <c r="BS81" s="94" t="str">
        <f>IF($A81&lt;1,"",VLOOKUP($D81,Specifications!$A:$AX,37,FALSE))</f>
        <v/>
      </c>
      <c r="BT81" s="96"/>
      <c r="BU81" s="94" t="str">
        <f>IF($A81&lt;1,"",VLOOKUP($D81,Specifications!$A:$AX,38,FALSE))</f>
        <v/>
      </c>
      <c r="BV81" s="96"/>
      <c r="BW81" s="94" t="str">
        <f>IF($A81&lt;1,"",VLOOKUP($D81,Specifications!$A:$AX,39,FALSE))</f>
        <v/>
      </c>
      <c r="BX81" s="96"/>
      <c r="BY81" s="94" t="str">
        <f>IF($A81&lt;1,"",VLOOKUP($D81,Specifications!$A:$AX,40,FALSE))</f>
        <v/>
      </c>
      <c r="BZ81" s="96"/>
      <c r="CA81" s="94" t="str">
        <f>IF($A81&lt;1,"",VLOOKUP($D81,Specifications!$A:$AX,41,FALSE))</f>
        <v/>
      </c>
      <c r="CB81" s="96"/>
      <c r="CC81" s="94" t="str">
        <f>IF($A81&lt;1,"",VLOOKUP($D81,Specifications!$A:$AX,42,FALSE))</f>
        <v/>
      </c>
      <c r="CD81" s="96"/>
      <c r="CE81" s="94" t="str">
        <f>IF($A81&lt;1,"",VLOOKUP($D81,Specifications!$A:$AX,43,FALSE))</f>
        <v/>
      </c>
      <c r="CF81" s="96"/>
      <c r="CG81" s="94" t="str">
        <f>IF($A81&lt;1,"",VLOOKUP($D81,Specifications!$A:$AX,44,FALSE))</f>
        <v/>
      </c>
      <c r="CH81" s="96"/>
      <c r="CI81" s="94" t="str">
        <f>IF($A81&lt;1,"",VLOOKUP($D81,Specifications!$A:$AX,45,FALSE))</f>
        <v/>
      </c>
      <c r="CJ81" s="96"/>
      <c r="CK81" s="94" t="str">
        <f>IF($A81&lt;1,"",VLOOKUP($D81,Specifications!$A:$AX,46,FALSE))</f>
        <v/>
      </c>
      <c r="CL81" s="96"/>
      <c r="CM81" s="94" t="str">
        <f>IF($A81&lt;1,"",VLOOKUP($D81,Specifications!$A:$AX,47,FALSE))</f>
        <v/>
      </c>
      <c r="CN81" s="96"/>
      <c r="CO81" s="94" t="str">
        <f>IF($A81&lt;1,"",VLOOKUP($D81,Specifications!$A:$AX,48,FALSE))</f>
        <v/>
      </c>
      <c r="CP81" s="96"/>
      <c r="CQ81" s="94" t="str">
        <f>IF($A81&lt;1,"",VLOOKUP($D81,Specifications!$A:$AX,49,FALSE))</f>
        <v/>
      </c>
      <c r="CR81" s="96"/>
      <c r="CS81" s="94" t="str">
        <f>IF($A81&lt;1,"",VLOOKUP($D81,Specifications!$A:$AX,50,FALSE))</f>
        <v/>
      </c>
      <c r="CT81" s="96"/>
    </row>
    <row r="82" spans="1:98">
      <c r="A82" s="94">
        <f>IF(ISBLANK('Asset Data'!C83),0,'Asset Data'!A83)</f>
        <v>0</v>
      </c>
      <c r="B82" s="94" t="str">
        <f>IF($A82&lt;1,"",VLOOKUP($A82,'Asset Data'!$A:$C,3,FALSE))</f>
        <v/>
      </c>
      <c r="C82" s="94" t="str">
        <f>IF(A82&lt;1,"",VLOOKUP(D82,Specifications!A:B,2,FALSE))</f>
        <v/>
      </c>
      <c r="D82" s="94" t="str">
        <f>IF(A82&lt;1,"",VLOOKUP(A82,'Asset Data'!A:W,23,FALSE))</f>
        <v/>
      </c>
      <c r="E82" s="94" t="str">
        <f>IF($A82&lt;1,"",VLOOKUP($D82,Specifications!$A:$AX,4,FALSE))</f>
        <v/>
      </c>
      <c r="F82" s="96"/>
      <c r="G82" s="94" t="str">
        <f>IF($A82&lt;1,"",VLOOKUP($D82,Specifications!$A:$AX,5,FALSE))</f>
        <v/>
      </c>
      <c r="H82" s="96"/>
      <c r="I82" s="94" t="str">
        <f>IF($A82&lt;1,"",VLOOKUP($D82,Specifications!$A:$AX,6,FALSE))</f>
        <v/>
      </c>
      <c r="J82" s="96"/>
      <c r="K82" s="94" t="str">
        <f>IF($A82&lt;1,"",VLOOKUP($D82,Specifications!$A:$AX,7,FALSE))</f>
        <v/>
      </c>
      <c r="L82" s="96"/>
      <c r="M82" s="94" t="str">
        <f>IF($A82&lt;1,"",VLOOKUP($D82,Specifications!$A:$AX,8,FALSE))</f>
        <v/>
      </c>
      <c r="N82" s="96"/>
      <c r="O82" s="94" t="str">
        <f>IF($A82&lt;1,"",VLOOKUP($D82,Specifications!$A:$AX,9,FALSE))</f>
        <v/>
      </c>
      <c r="P82" s="96"/>
      <c r="Q82" s="94" t="str">
        <f>IF($A82&lt;1,"",VLOOKUP($D82,Specifications!$A:$AX,10,FALSE))</f>
        <v/>
      </c>
      <c r="R82" s="96"/>
      <c r="S82" s="94" t="str">
        <f>IF($A82&lt;1,"",VLOOKUP($D82,Specifications!$A:$AX,11,FALSE))</f>
        <v/>
      </c>
      <c r="T82" s="96"/>
      <c r="U82" s="94" t="str">
        <f>IF($A82&lt;1,"",VLOOKUP($D82,Specifications!$A:$AX,12,FALSE))</f>
        <v/>
      </c>
      <c r="V82" s="96"/>
      <c r="W82" s="94" t="str">
        <f>IF($A82&lt;1,"",VLOOKUP($D82,Specifications!$A:$AX,13,FALSE))</f>
        <v/>
      </c>
      <c r="X82" s="96"/>
      <c r="Y82" s="94" t="str">
        <f>IF($A82&lt;1,"",VLOOKUP($D82,Specifications!$A:$AX,14,FALSE))</f>
        <v/>
      </c>
      <c r="Z82" s="96"/>
      <c r="AA82" s="94" t="str">
        <f>IF($A82&lt;1,"",VLOOKUP($D82,Specifications!$A:$AX,15,FALSE))</f>
        <v/>
      </c>
      <c r="AB82" s="96"/>
      <c r="AC82" s="94" t="str">
        <f>IF($A82&lt;1,"",VLOOKUP($D82,Specifications!$A:$AX,16,FALSE))</f>
        <v/>
      </c>
      <c r="AD82" s="96"/>
      <c r="AE82" s="94" t="str">
        <f>IF($A82&lt;1,"",VLOOKUP($D82,Specifications!$A:$AX,17,FALSE))</f>
        <v/>
      </c>
      <c r="AF82" s="96"/>
      <c r="AG82" s="94" t="str">
        <f>IF($A82&lt;1,"",VLOOKUP($D82,Specifications!$A:$AX,18,FALSE))</f>
        <v/>
      </c>
      <c r="AH82" s="96"/>
      <c r="AI82" s="94" t="str">
        <f>IF($A82&lt;1,"",VLOOKUP($D82,Specifications!$A:$AX,19,FALSE))</f>
        <v/>
      </c>
      <c r="AJ82" s="96"/>
      <c r="AK82" s="94" t="str">
        <f>IF($A82&lt;1,"",VLOOKUP($D82,Specifications!$A:$AX,20,FALSE))</f>
        <v/>
      </c>
      <c r="AL82" s="96"/>
      <c r="AM82" s="94" t="str">
        <f>IF($A82&lt;1,"",VLOOKUP($D82,Specifications!$A:$AX,21,FALSE))</f>
        <v/>
      </c>
      <c r="AN82" s="96"/>
      <c r="AO82" s="94" t="str">
        <f>IF($A82&lt;1,"",VLOOKUP($D82,Specifications!$A:$AX,22,FALSE))</f>
        <v/>
      </c>
      <c r="AP82" s="96"/>
      <c r="AQ82" s="94" t="str">
        <f>IF($A82&lt;1,"",VLOOKUP($D82,Specifications!$A:$AX,23,FALSE))</f>
        <v/>
      </c>
      <c r="AR82" s="96"/>
      <c r="AS82" s="94" t="str">
        <f>IF($A82&lt;1,"",VLOOKUP($D82,Specifications!$A:$AX,24,FALSE))</f>
        <v/>
      </c>
      <c r="AT82" s="96"/>
      <c r="AU82" s="94" t="str">
        <f>IF($A82&lt;1,"",VLOOKUP($D82,Specifications!$A:$AX,25,FALSE))</f>
        <v/>
      </c>
      <c r="AV82" s="96"/>
      <c r="AW82" s="94" t="str">
        <f>IF($A82&lt;1,"",VLOOKUP($D82,Specifications!$A:$AX,26,FALSE))</f>
        <v/>
      </c>
      <c r="AX82" s="96"/>
      <c r="AY82" s="94" t="str">
        <f>IF($A82&lt;1,"",VLOOKUP($D82,Specifications!$A:$AX,27,FALSE))</f>
        <v/>
      </c>
      <c r="AZ82" s="96"/>
      <c r="BA82" s="94" t="str">
        <f>IF($A82&lt;1,"",VLOOKUP($D82,Specifications!$A:$AX,28,FALSE))</f>
        <v/>
      </c>
      <c r="BB82" s="96"/>
      <c r="BC82" s="94" t="str">
        <f>IF($A82&lt;1,"",VLOOKUP($D82,Specifications!$A:$AX,29,FALSE))</f>
        <v/>
      </c>
      <c r="BD82" s="96"/>
      <c r="BE82" s="94" t="str">
        <f>IF($A82&lt;1,"",VLOOKUP($D82,Specifications!$A:$AX,30,FALSE))</f>
        <v/>
      </c>
      <c r="BF82" s="96"/>
      <c r="BG82" s="94" t="str">
        <f>IF($A82&lt;1,"",VLOOKUP($D82,Specifications!$A:$AX,31,FALSE))</f>
        <v/>
      </c>
      <c r="BH82" s="96"/>
      <c r="BI82" s="94" t="str">
        <f>IF($A82&lt;1,"",VLOOKUP($D82,Specifications!$A:$AX,32,FALSE))</f>
        <v/>
      </c>
      <c r="BJ82" s="96"/>
      <c r="BK82" s="94" t="str">
        <f>IF($A82&lt;1,"",VLOOKUP($D82,Specifications!$A:$AX,33,FALSE))</f>
        <v/>
      </c>
      <c r="BL82" s="96"/>
      <c r="BM82" s="94" t="str">
        <f>IF($A82&lt;1,"",VLOOKUP($D82,Specifications!$A:$AX,34,FALSE))</f>
        <v/>
      </c>
      <c r="BN82" s="96"/>
      <c r="BO82" s="94" t="str">
        <f>IF($A82&lt;1,"",VLOOKUP($D82,Specifications!$A:$AX,35,FALSE))</f>
        <v/>
      </c>
      <c r="BP82" s="96"/>
      <c r="BQ82" s="94" t="str">
        <f>IF($A82&lt;1,"",VLOOKUP($D82,Specifications!$A:$AX,36,FALSE))</f>
        <v/>
      </c>
      <c r="BR82" s="96"/>
      <c r="BS82" s="94" t="str">
        <f>IF($A82&lt;1,"",VLOOKUP($D82,Specifications!$A:$AX,37,FALSE))</f>
        <v/>
      </c>
      <c r="BT82" s="96"/>
      <c r="BU82" s="94" t="str">
        <f>IF($A82&lt;1,"",VLOOKUP($D82,Specifications!$A:$AX,38,FALSE))</f>
        <v/>
      </c>
      <c r="BV82" s="96"/>
      <c r="BW82" s="94" t="str">
        <f>IF($A82&lt;1,"",VLOOKUP($D82,Specifications!$A:$AX,39,FALSE))</f>
        <v/>
      </c>
      <c r="BX82" s="96"/>
      <c r="BY82" s="94" t="str">
        <f>IF($A82&lt;1,"",VLOOKUP($D82,Specifications!$A:$AX,40,FALSE))</f>
        <v/>
      </c>
      <c r="BZ82" s="96"/>
      <c r="CA82" s="94" t="str">
        <f>IF($A82&lt;1,"",VLOOKUP($D82,Specifications!$A:$AX,41,FALSE))</f>
        <v/>
      </c>
      <c r="CB82" s="96"/>
      <c r="CC82" s="94" t="str">
        <f>IF($A82&lt;1,"",VLOOKUP($D82,Specifications!$A:$AX,42,FALSE))</f>
        <v/>
      </c>
      <c r="CD82" s="96"/>
      <c r="CE82" s="94" t="str">
        <f>IF($A82&lt;1,"",VLOOKUP($D82,Specifications!$A:$AX,43,FALSE))</f>
        <v/>
      </c>
      <c r="CF82" s="96"/>
      <c r="CG82" s="94" t="str">
        <f>IF($A82&lt;1,"",VLOOKUP($D82,Specifications!$A:$AX,44,FALSE))</f>
        <v/>
      </c>
      <c r="CH82" s="96"/>
      <c r="CI82" s="94" t="str">
        <f>IF($A82&lt;1,"",VLOOKUP($D82,Specifications!$A:$AX,45,FALSE))</f>
        <v/>
      </c>
      <c r="CJ82" s="96"/>
      <c r="CK82" s="94" t="str">
        <f>IF($A82&lt;1,"",VLOOKUP($D82,Specifications!$A:$AX,46,FALSE))</f>
        <v/>
      </c>
      <c r="CL82" s="96"/>
      <c r="CM82" s="94" t="str">
        <f>IF($A82&lt;1,"",VLOOKUP($D82,Specifications!$A:$AX,47,FALSE))</f>
        <v/>
      </c>
      <c r="CN82" s="96"/>
      <c r="CO82" s="94" t="str">
        <f>IF($A82&lt;1,"",VLOOKUP($D82,Specifications!$A:$AX,48,FALSE))</f>
        <v/>
      </c>
      <c r="CP82" s="96"/>
      <c r="CQ82" s="94" t="str">
        <f>IF($A82&lt;1,"",VLOOKUP($D82,Specifications!$A:$AX,49,FALSE))</f>
        <v/>
      </c>
      <c r="CR82" s="96"/>
      <c r="CS82" s="94" t="str">
        <f>IF($A82&lt;1,"",VLOOKUP($D82,Specifications!$A:$AX,50,FALSE))</f>
        <v/>
      </c>
      <c r="CT82" s="96"/>
    </row>
    <row r="83" spans="1:98">
      <c r="A83" s="94">
        <f>IF(ISBLANK('Asset Data'!C84),0,'Asset Data'!A84)</f>
        <v>0</v>
      </c>
      <c r="B83" s="94" t="str">
        <f>IF($A83&lt;1,"",VLOOKUP($A83,'Asset Data'!$A:$C,3,FALSE))</f>
        <v/>
      </c>
      <c r="C83" s="94" t="str">
        <f>IF(A83&lt;1,"",VLOOKUP(D83,Specifications!A:B,2,FALSE))</f>
        <v/>
      </c>
      <c r="D83" s="94" t="str">
        <f>IF(A83&lt;1,"",VLOOKUP(A83,'Asset Data'!A:W,23,FALSE))</f>
        <v/>
      </c>
      <c r="E83" s="94" t="str">
        <f>IF($A83&lt;1,"",VLOOKUP($D83,Specifications!$A:$AX,4,FALSE))</f>
        <v/>
      </c>
      <c r="F83" s="96"/>
      <c r="G83" s="94" t="str">
        <f>IF($A83&lt;1,"",VLOOKUP($D83,Specifications!$A:$AX,5,FALSE))</f>
        <v/>
      </c>
      <c r="H83" s="96"/>
      <c r="I83" s="94" t="str">
        <f>IF($A83&lt;1,"",VLOOKUP($D83,Specifications!$A:$AX,6,FALSE))</f>
        <v/>
      </c>
      <c r="J83" s="96"/>
      <c r="K83" s="94" t="str">
        <f>IF($A83&lt;1,"",VLOOKUP($D83,Specifications!$A:$AX,7,FALSE))</f>
        <v/>
      </c>
      <c r="L83" s="96"/>
      <c r="M83" s="94" t="str">
        <f>IF($A83&lt;1,"",VLOOKUP($D83,Specifications!$A:$AX,8,FALSE))</f>
        <v/>
      </c>
      <c r="N83" s="96"/>
      <c r="O83" s="94" t="str">
        <f>IF($A83&lt;1,"",VLOOKUP($D83,Specifications!$A:$AX,9,FALSE))</f>
        <v/>
      </c>
      <c r="P83" s="96"/>
      <c r="Q83" s="94" t="str">
        <f>IF($A83&lt;1,"",VLOOKUP($D83,Specifications!$A:$AX,10,FALSE))</f>
        <v/>
      </c>
      <c r="R83" s="96"/>
      <c r="S83" s="94" t="str">
        <f>IF($A83&lt;1,"",VLOOKUP($D83,Specifications!$A:$AX,11,FALSE))</f>
        <v/>
      </c>
      <c r="T83" s="96"/>
      <c r="U83" s="94" t="str">
        <f>IF($A83&lt;1,"",VLOOKUP($D83,Specifications!$A:$AX,12,FALSE))</f>
        <v/>
      </c>
      <c r="V83" s="96"/>
      <c r="W83" s="94" t="str">
        <f>IF($A83&lt;1,"",VLOOKUP($D83,Specifications!$A:$AX,13,FALSE))</f>
        <v/>
      </c>
      <c r="X83" s="96"/>
      <c r="Y83" s="94" t="str">
        <f>IF($A83&lt;1,"",VLOOKUP($D83,Specifications!$A:$AX,14,FALSE))</f>
        <v/>
      </c>
      <c r="Z83" s="96"/>
      <c r="AA83" s="94" t="str">
        <f>IF($A83&lt;1,"",VLOOKUP($D83,Specifications!$A:$AX,15,FALSE))</f>
        <v/>
      </c>
      <c r="AB83" s="96"/>
      <c r="AC83" s="94" t="str">
        <f>IF($A83&lt;1,"",VLOOKUP($D83,Specifications!$A:$AX,16,FALSE))</f>
        <v/>
      </c>
      <c r="AD83" s="96"/>
      <c r="AE83" s="94" t="str">
        <f>IF($A83&lt;1,"",VLOOKUP($D83,Specifications!$A:$AX,17,FALSE))</f>
        <v/>
      </c>
      <c r="AF83" s="96"/>
      <c r="AG83" s="94" t="str">
        <f>IF($A83&lt;1,"",VLOOKUP($D83,Specifications!$A:$AX,18,FALSE))</f>
        <v/>
      </c>
      <c r="AH83" s="96"/>
      <c r="AI83" s="94" t="str">
        <f>IF($A83&lt;1,"",VLOOKUP($D83,Specifications!$A:$AX,19,FALSE))</f>
        <v/>
      </c>
      <c r="AJ83" s="96"/>
      <c r="AK83" s="94" t="str">
        <f>IF($A83&lt;1,"",VLOOKUP($D83,Specifications!$A:$AX,20,FALSE))</f>
        <v/>
      </c>
      <c r="AL83" s="96"/>
      <c r="AM83" s="94" t="str">
        <f>IF($A83&lt;1,"",VLOOKUP($D83,Specifications!$A:$AX,21,FALSE))</f>
        <v/>
      </c>
      <c r="AN83" s="96"/>
      <c r="AO83" s="94" t="str">
        <f>IF($A83&lt;1,"",VLOOKUP($D83,Specifications!$A:$AX,22,FALSE))</f>
        <v/>
      </c>
      <c r="AP83" s="96"/>
      <c r="AQ83" s="94" t="str">
        <f>IF($A83&lt;1,"",VLOOKUP($D83,Specifications!$A:$AX,23,FALSE))</f>
        <v/>
      </c>
      <c r="AR83" s="96"/>
      <c r="AS83" s="94" t="str">
        <f>IF($A83&lt;1,"",VLOOKUP($D83,Specifications!$A:$AX,24,FALSE))</f>
        <v/>
      </c>
      <c r="AT83" s="96"/>
      <c r="AU83" s="94" t="str">
        <f>IF($A83&lt;1,"",VLOOKUP($D83,Specifications!$A:$AX,25,FALSE))</f>
        <v/>
      </c>
      <c r="AV83" s="96"/>
      <c r="AW83" s="94" t="str">
        <f>IF($A83&lt;1,"",VLOOKUP($D83,Specifications!$A:$AX,26,FALSE))</f>
        <v/>
      </c>
      <c r="AX83" s="96"/>
      <c r="AY83" s="94" t="str">
        <f>IF($A83&lt;1,"",VLOOKUP($D83,Specifications!$A:$AX,27,FALSE))</f>
        <v/>
      </c>
      <c r="AZ83" s="96"/>
      <c r="BA83" s="94" t="str">
        <f>IF($A83&lt;1,"",VLOOKUP($D83,Specifications!$A:$AX,28,FALSE))</f>
        <v/>
      </c>
      <c r="BB83" s="96"/>
      <c r="BC83" s="94" t="str">
        <f>IF($A83&lt;1,"",VLOOKUP($D83,Specifications!$A:$AX,29,FALSE))</f>
        <v/>
      </c>
      <c r="BD83" s="96"/>
      <c r="BE83" s="94" t="str">
        <f>IF($A83&lt;1,"",VLOOKUP($D83,Specifications!$A:$AX,30,FALSE))</f>
        <v/>
      </c>
      <c r="BF83" s="96"/>
      <c r="BG83" s="94" t="str">
        <f>IF($A83&lt;1,"",VLOOKUP($D83,Specifications!$A:$AX,31,FALSE))</f>
        <v/>
      </c>
      <c r="BH83" s="96"/>
      <c r="BI83" s="94" t="str">
        <f>IF($A83&lt;1,"",VLOOKUP($D83,Specifications!$A:$AX,32,FALSE))</f>
        <v/>
      </c>
      <c r="BJ83" s="96"/>
      <c r="BK83" s="94" t="str">
        <f>IF($A83&lt;1,"",VLOOKUP($D83,Specifications!$A:$AX,33,FALSE))</f>
        <v/>
      </c>
      <c r="BL83" s="96"/>
      <c r="BM83" s="94" t="str">
        <f>IF($A83&lt;1,"",VLOOKUP($D83,Specifications!$A:$AX,34,FALSE))</f>
        <v/>
      </c>
      <c r="BN83" s="96"/>
      <c r="BO83" s="94" t="str">
        <f>IF($A83&lt;1,"",VLOOKUP($D83,Specifications!$A:$AX,35,FALSE))</f>
        <v/>
      </c>
      <c r="BP83" s="96"/>
      <c r="BQ83" s="94" t="str">
        <f>IF($A83&lt;1,"",VLOOKUP($D83,Specifications!$A:$AX,36,FALSE))</f>
        <v/>
      </c>
      <c r="BR83" s="96"/>
      <c r="BS83" s="94" t="str">
        <f>IF($A83&lt;1,"",VLOOKUP($D83,Specifications!$A:$AX,37,FALSE))</f>
        <v/>
      </c>
      <c r="BT83" s="96"/>
      <c r="BU83" s="94" t="str">
        <f>IF($A83&lt;1,"",VLOOKUP($D83,Specifications!$A:$AX,38,FALSE))</f>
        <v/>
      </c>
      <c r="BV83" s="96"/>
      <c r="BW83" s="94" t="str">
        <f>IF($A83&lt;1,"",VLOOKUP($D83,Specifications!$A:$AX,39,FALSE))</f>
        <v/>
      </c>
      <c r="BX83" s="96"/>
      <c r="BY83" s="94" t="str">
        <f>IF($A83&lt;1,"",VLOOKUP($D83,Specifications!$A:$AX,40,FALSE))</f>
        <v/>
      </c>
      <c r="BZ83" s="96"/>
      <c r="CA83" s="94" t="str">
        <f>IF($A83&lt;1,"",VLOOKUP($D83,Specifications!$A:$AX,41,FALSE))</f>
        <v/>
      </c>
      <c r="CB83" s="96"/>
      <c r="CC83" s="94" t="str">
        <f>IF($A83&lt;1,"",VLOOKUP($D83,Specifications!$A:$AX,42,FALSE))</f>
        <v/>
      </c>
      <c r="CD83" s="96"/>
      <c r="CE83" s="94" t="str">
        <f>IF($A83&lt;1,"",VLOOKUP($D83,Specifications!$A:$AX,43,FALSE))</f>
        <v/>
      </c>
      <c r="CF83" s="96"/>
      <c r="CG83" s="94" t="str">
        <f>IF($A83&lt;1,"",VLOOKUP($D83,Specifications!$A:$AX,44,FALSE))</f>
        <v/>
      </c>
      <c r="CH83" s="96"/>
      <c r="CI83" s="94" t="str">
        <f>IF($A83&lt;1,"",VLOOKUP($D83,Specifications!$A:$AX,45,FALSE))</f>
        <v/>
      </c>
      <c r="CJ83" s="96"/>
      <c r="CK83" s="94" t="str">
        <f>IF($A83&lt;1,"",VLOOKUP($D83,Specifications!$A:$AX,46,FALSE))</f>
        <v/>
      </c>
      <c r="CL83" s="96"/>
      <c r="CM83" s="94" t="str">
        <f>IF($A83&lt;1,"",VLOOKUP($D83,Specifications!$A:$AX,47,FALSE))</f>
        <v/>
      </c>
      <c r="CN83" s="96"/>
      <c r="CO83" s="94" t="str">
        <f>IF($A83&lt;1,"",VLOOKUP($D83,Specifications!$A:$AX,48,FALSE))</f>
        <v/>
      </c>
      <c r="CP83" s="96"/>
      <c r="CQ83" s="94" t="str">
        <f>IF($A83&lt;1,"",VLOOKUP($D83,Specifications!$A:$AX,49,FALSE))</f>
        <v/>
      </c>
      <c r="CR83" s="96"/>
      <c r="CS83" s="94" t="str">
        <f>IF($A83&lt;1,"",VLOOKUP($D83,Specifications!$A:$AX,50,FALSE))</f>
        <v/>
      </c>
      <c r="CT83" s="96"/>
    </row>
    <row r="84" spans="1:98">
      <c r="A84" s="94">
        <f>IF(ISBLANK('Asset Data'!C85),0,'Asset Data'!A85)</f>
        <v>0</v>
      </c>
      <c r="B84" s="94" t="str">
        <f>IF($A84&lt;1,"",VLOOKUP($A84,'Asset Data'!$A:$C,3,FALSE))</f>
        <v/>
      </c>
      <c r="C84" s="94" t="str">
        <f>IF(A84&lt;1,"",VLOOKUP(D84,Specifications!A:B,2,FALSE))</f>
        <v/>
      </c>
      <c r="D84" s="94" t="str">
        <f>IF(A84&lt;1,"",VLOOKUP(A84,'Asset Data'!A:W,23,FALSE))</f>
        <v/>
      </c>
      <c r="E84" s="94" t="str">
        <f>IF($A84&lt;1,"",VLOOKUP($D84,Specifications!$A:$AX,4,FALSE))</f>
        <v/>
      </c>
      <c r="F84" s="96"/>
      <c r="G84" s="94" t="str">
        <f>IF($A84&lt;1,"",VLOOKUP($D84,Specifications!$A:$AX,5,FALSE))</f>
        <v/>
      </c>
      <c r="H84" s="96"/>
      <c r="I84" s="94" t="str">
        <f>IF($A84&lt;1,"",VLOOKUP($D84,Specifications!$A:$AX,6,FALSE))</f>
        <v/>
      </c>
      <c r="J84" s="96"/>
      <c r="K84" s="94" t="str">
        <f>IF($A84&lt;1,"",VLOOKUP($D84,Specifications!$A:$AX,7,FALSE))</f>
        <v/>
      </c>
      <c r="L84" s="96"/>
      <c r="M84" s="94" t="str">
        <f>IF($A84&lt;1,"",VLOOKUP($D84,Specifications!$A:$AX,8,FALSE))</f>
        <v/>
      </c>
      <c r="N84" s="96"/>
      <c r="O84" s="94" t="str">
        <f>IF($A84&lt;1,"",VLOOKUP($D84,Specifications!$A:$AX,9,FALSE))</f>
        <v/>
      </c>
      <c r="P84" s="96"/>
      <c r="Q84" s="94" t="str">
        <f>IF($A84&lt;1,"",VLOOKUP($D84,Specifications!$A:$AX,10,FALSE))</f>
        <v/>
      </c>
      <c r="R84" s="96"/>
      <c r="S84" s="94" t="str">
        <f>IF($A84&lt;1,"",VLOOKUP($D84,Specifications!$A:$AX,11,FALSE))</f>
        <v/>
      </c>
      <c r="T84" s="96"/>
      <c r="U84" s="94" t="str">
        <f>IF($A84&lt;1,"",VLOOKUP($D84,Specifications!$A:$AX,12,FALSE))</f>
        <v/>
      </c>
      <c r="V84" s="96"/>
      <c r="W84" s="94" t="str">
        <f>IF($A84&lt;1,"",VLOOKUP($D84,Specifications!$A:$AX,13,FALSE))</f>
        <v/>
      </c>
      <c r="X84" s="96"/>
      <c r="Y84" s="94" t="str">
        <f>IF($A84&lt;1,"",VLOOKUP($D84,Specifications!$A:$AX,14,FALSE))</f>
        <v/>
      </c>
      <c r="Z84" s="96"/>
      <c r="AA84" s="94" t="str">
        <f>IF($A84&lt;1,"",VLOOKUP($D84,Specifications!$A:$AX,15,FALSE))</f>
        <v/>
      </c>
      <c r="AB84" s="96"/>
      <c r="AC84" s="94" t="str">
        <f>IF($A84&lt;1,"",VLOOKUP($D84,Specifications!$A:$AX,16,FALSE))</f>
        <v/>
      </c>
      <c r="AD84" s="96"/>
      <c r="AE84" s="94" t="str">
        <f>IF($A84&lt;1,"",VLOOKUP($D84,Specifications!$A:$AX,17,FALSE))</f>
        <v/>
      </c>
      <c r="AF84" s="96"/>
      <c r="AG84" s="94" t="str">
        <f>IF($A84&lt;1,"",VLOOKUP($D84,Specifications!$A:$AX,18,FALSE))</f>
        <v/>
      </c>
      <c r="AH84" s="96"/>
      <c r="AI84" s="94" t="str">
        <f>IF($A84&lt;1,"",VLOOKUP($D84,Specifications!$A:$AX,19,FALSE))</f>
        <v/>
      </c>
      <c r="AJ84" s="96"/>
      <c r="AK84" s="94" t="str">
        <f>IF($A84&lt;1,"",VLOOKUP($D84,Specifications!$A:$AX,20,FALSE))</f>
        <v/>
      </c>
      <c r="AL84" s="96"/>
      <c r="AM84" s="94" t="str">
        <f>IF($A84&lt;1,"",VLOOKUP($D84,Specifications!$A:$AX,21,FALSE))</f>
        <v/>
      </c>
      <c r="AN84" s="96"/>
      <c r="AO84" s="94" t="str">
        <f>IF($A84&lt;1,"",VLOOKUP($D84,Specifications!$A:$AX,22,FALSE))</f>
        <v/>
      </c>
      <c r="AP84" s="96"/>
      <c r="AQ84" s="94" t="str">
        <f>IF($A84&lt;1,"",VLOOKUP($D84,Specifications!$A:$AX,23,FALSE))</f>
        <v/>
      </c>
      <c r="AR84" s="96"/>
      <c r="AS84" s="94" t="str">
        <f>IF($A84&lt;1,"",VLOOKUP($D84,Specifications!$A:$AX,24,FALSE))</f>
        <v/>
      </c>
      <c r="AT84" s="96"/>
      <c r="AU84" s="94" t="str">
        <f>IF($A84&lt;1,"",VLOOKUP($D84,Specifications!$A:$AX,25,FALSE))</f>
        <v/>
      </c>
      <c r="AV84" s="96"/>
      <c r="AW84" s="94" t="str">
        <f>IF($A84&lt;1,"",VLOOKUP($D84,Specifications!$A:$AX,26,FALSE))</f>
        <v/>
      </c>
      <c r="AX84" s="96"/>
      <c r="AY84" s="94" t="str">
        <f>IF($A84&lt;1,"",VLOOKUP($D84,Specifications!$A:$AX,27,FALSE))</f>
        <v/>
      </c>
      <c r="AZ84" s="96"/>
      <c r="BA84" s="94" t="str">
        <f>IF($A84&lt;1,"",VLOOKUP($D84,Specifications!$A:$AX,28,FALSE))</f>
        <v/>
      </c>
      <c r="BB84" s="96"/>
      <c r="BC84" s="94" t="str">
        <f>IF($A84&lt;1,"",VLOOKUP($D84,Specifications!$A:$AX,29,FALSE))</f>
        <v/>
      </c>
      <c r="BD84" s="96"/>
      <c r="BE84" s="94" t="str">
        <f>IF($A84&lt;1,"",VLOOKUP($D84,Specifications!$A:$AX,30,FALSE))</f>
        <v/>
      </c>
      <c r="BF84" s="96"/>
      <c r="BG84" s="94" t="str">
        <f>IF($A84&lt;1,"",VLOOKUP($D84,Specifications!$A:$AX,31,FALSE))</f>
        <v/>
      </c>
      <c r="BH84" s="96"/>
      <c r="BI84" s="94" t="str">
        <f>IF($A84&lt;1,"",VLOOKUP($D84,Specifications!$A:$AX,32,FALSE))</f>
        <v/>
      </c>
      <c r="BJ84" s="96"/>
      <c r="BK84" s="94" t="str">
        <f>IF($A84&lt;1,"",VLOOKUP($D84,Specifications!$A:$AX,33,FALSE))</f>
        <v/>
      </c>
      <c r="BL84" s="96"/>
      <c r="BM84" s="94" t="str">
        <f>IF($A84&lt;1,"",VLOOKUP($D84,Specifications!$A:$AX,34,FALSE))</f>
        <v/>
      </c>
      <c r="BN84" s="96"/>
      <c r="BO84" s="94" t="str">
        <f>IF($A84&lt;1,"",VLOOKUP($D84,Specifications!$A:$AX,35,FALSE))</f>
        <v/>
      </c>
      <c r="BP84" s="96"/>
      <c r="BQ84" s="94" t="str">
        <f>IF($A84&lt;1,"",VLOOKUP($D84,Specifications!$A:$AX,36,FALSE))</f>
        <v/>
      </c>
      <c r="BR84" s="96"/>
      <c r="BS84" s="94" t="str">
        <f>IF($A84&lt;1,"",VLOOKUP($D84,Specifications!$A:$AX,37,FALSE))</f>
        <v/>
      </c>
      <c r="BT84" s="96"/>
      <c r="BU84" s="94" t="str">
        <f>IF($A84&lt;1,"",VLOOKUP($D84,Specifications!$A:$AX,38,FALSE))</f>
        <v/>
      </c>
      <c r="BV84" s="96"/>
      <c r="BW84" s="94" t="str">
        <f>IF($A84&lt;1,"",VLOOKUP($D84,Specifications!$A:$AX,39,FALSE))</f>
        <v/>
      </c>
      <c r="BX84" s="96"/>
      <c r="BY84" s="94" t="str">
        <f>IF($A84&lt;1,"",VLOOKUP($D84,Specifications!$A:$AX,40,FALSE))</f>
        <v/>
      </c>
      <c r="BZ84" s="96"/>
      <c r="CA84" s="94" t="str">
        <f>IF($A84&lt;1,"",VLOOKUP($D84,Specifications!$A:$AX,41,FALSE))</f>
        <v/>
      </c>
      <c r="CB84" s="96"/>
      <c r="CC84" s="94" t="str">
        <f>IF($A84&lt;1,"",VLOOKUP($D84,Specifications!$A:$AX,42,FALSE))</f>
        <v/>
      </c>
      <c r="CD84" s="96"/>
      <c r="CE84" s="94" t="str">
        <f>IF($A84&lt;1,"",VLOOKUP($D84,Specifications!$A:$AX,43,FALSE))</f>
        <v/>
      </c>
      <c r="CF84" s="96"/>
      <c r="CG84" s="94" t="str">
        <f>IF($A84&lt;1,"",VLOOKUP($D84,Specifications!$A:$AX,44,FALSE))</f>
        <v/>
      </c>
      <c r="CH84" s="96"/>
      <c r="CI84" s="94" t="str">
        <f>IF($A84&lt;1,"",VLOOKUP($D84,Specifications!$A:$AX,45,FALSE))</f>
        <v/>
      </c>
      <c r="CJ84" s="96"/>
      <c r="CK84" s="94" t="str">
        <f>IF($A84&lt;1,"",VLOOKUP($D84,Specifications!$A:$AX,46,FALSE))</f>
        <v/>
      </c>
      <c r="CL84" s="96"/>
      <c r="CM84" s="94" t="str">
        <f>IF($A84&lt;1,"",VLOOKUP($D84,Specifications!$A:$AX,47,FALSE))</f>
        <v/>
      </c>
      <c r="CN84" s="96"/>
      <c r="CO84" s="94" t="str">
        <f>IF($A84&lt;1,"",VLOOKUP($D84,Specifications!$A:$AX,48,FALSE))</f>
        <v/>
      </c>
      <c r="CP84" s="96"/>
      <c r="CQ84" s="94" t="str">
        <f>IF($A84&lt;1,"",VLOOKUP($D84,Specifications!$A:$AX,49,FALSE))</f>
        <v/>
      </c>
      <c r="CR84" s="96"/>
      <c r="CS84" s="94" t="str">
        <f>IF($A84&lt;1,"",VLOOKUP($D84,Specifications!$A:$AX,50,FALSE))</f>
        <v/>
      </c>
      <c r="CT84" s="96"/>
    </row>
    <row r="85" spans="1:98">
      <c r="A85" s="94">
        <f>IF(ISBLANK('Asset Data'!C86),0,'Asset Data'!A86)</f>
        <v>0</v>
      </c>
      <c r="B85" s="94" t="str">
        <f>IF($A85&lt;1,"",VLOOKUP($A85,'Asset Data'!$A:$C,3,FALSE))</f>
        <v/>
      </c>
      <c r="C85" s="94" t="str">
        <f>IF(A85&lt;1,"",VLOOKUP(D85,Specifications!A:B,2,FALSE))</f>
        <v/>
      </c>
      <c r="D85" s="94" t="str">
        <f>IF(A85&lt;1,"",VLOOKUP(A85,'Asset Data'!A:W,23,FALSE))</f>
        <v/>
      </c>
      <c r="E85" s="94" t="str">
        <f>IF($A85&lt;1,"",VLOOKUP($D85,Specifications!$A:$AX,4,FALSE))</f>
        <v/>
      </c>
      <c r="F85" s="96"/>
      <c r="G85" s="94" t="str">
        <f>IF($A85&lt;1,"",VLOOKUP($D85,Specifications!$A:$AX,5,FALSE))</f>
        <v/>
      </c>
      <c r="H85" s="96"/>
      <c r="I85" s="94" t="str">
        <f>IF($A85&lt;1,"",VLOOKUP($D85,Specifications!$A:$AX,6,FALSE))</f>
        <v/>
      </c>
      <c r="J85" s="96"/>
      <c r="K85" s="94" t="str">
        <f>IF($A85&lt;1,"",VLOOKUP($D85,Specifications!$A:$AX,7,FALSE))</f>
        <v/>
      </c>
      <c r="L85" s="96"/>
      <c r="M85" s="94" t="str">
        <f>IF($A85&lt;1,"",VLOOKUP($D85,Specifications!$A:$AX,8,FALSE))</f>
        <v/>
      </c>
      <c r="N85" s="96"/>
      <c r="O85" s="94" t="str">
        <f>IF($A85&lt;1,"",VLOOKUP($D85,Specifications!$A:$AX,9,FALSE))</f>
        <v/>
      </c>
      <c r="P85" s="96"/>
      <c r="Q85" s="94" t="str">
        <f>IF($A85&lt;1,"",VLOOKUP($D85,Specifications!$A:$AX,10,FALSE))</f>
        <v/>
      </c>
      <c r="R85" s="96"/>
      <c r="S85" s="94" t="str">
        <f>IF($A85&lt;1,"",VLOOKUP($D85,Specifications!$A:$AX,11,FALSE))</f>
        <v/>
      </c>
      <c r="T85" s="96"/>
      <c r="U85" s="94" t="str">
        <f>IF($A85&lt;1,"",VLOOKUP($D85,Specifications!$A:$AX,12,FALSE))</f>
        <v/>
      </c>
      <c r="V85" s="96"/>
      <c r="W85" s="94" t="str">
        <f>IF($A85&lt;1,"",VLOOKUP($D85,Specifications!$A:$AX,13,FALSE))</f>
        <v/>
      </c>
      <c r="X85" s="96"/>
      <c r="Y85" s="94" t="str">
        <f>IF($A85&lt;1,"",VLOOKUP($D85,Specifications!$A:$AX,14,FALSE))</f>
        <v/>
      </c>
      <c r="Z85" s="96"/>
      <c r="AA85" s="94" t="str">
        <f>IF($A85&lt;1,"",VLOOKUP($D85,Specifications!$A:$AX,15,FALSE))</f>
        <v/>
      </c>
      <c r="AB85" s="96"/>
      <c r="AC85" s="94" t="str">
        <f>IF($A85&lt;1,"",VLOOKUP($D85,Specifications!$A:$AX,16,FALSE))</f>
        <v/>
      </c>
      <c r="AD85" s="96"/>
      <c r="AE85" s="94" t="str">
        <f>IF($A85&lt;1,"",VLOOKUP($D85,Specifications!$A:$AX,17,FALSE))</f>
        <v/>
      </c>
      <c r="AF85" s="96"/>
      <c r="AG85" s="94" t="str">
        <f>IF($A85&lt;1,"",VLOOKUP($D85,Specifications!$A:$AX,18,FALSE))</f>
        <v/>
      </c>
      <c r="AH85" s="96"/>
      <c r="AI85" s="94" t="str">
        <f>IF($A85&lt;1,"",VLOOKUP($D85,Specifications!$A:$AX,19,FALSE))</f>
        <v/>
      </c>
      <c r="AJ85" s="96"/>
      <c r="AK85" s="94" t="str">
        <f>IF($A85&lt;1,"",VLOOKUP($D85,Specifications!$A:$AX,20,FALSE))</f>
        <v/>
      </c>
      <c r="AL85" s="96"/>
      <c r="AM85" s="94" t="str">
        <f>IF($A85&lt;1,"",VLOOKUP($D85,Specifications!$A:$AX,21,FALSE))</f>
        <v/>
      </c>
      <c r="AN85" s="96"/>
      <c r="AO85" s="94" t="str">
        <f>IF($A85&lt;1,"",VLOOKUP($D85,Specifications!$A:$AX,22,FALSE))</f>
        <v/>
      </c>
      <c r="AP85" s="96"/>
      <c r="AQ85" s="94" t="str">
        <f>IF($A85&lt;1,"",VLOOKUP($D85,Specifications!$A:$AX,23,FALSE))</f>
        <v/>
      </c>
      <c r="AR85" s="96"/>
      <c r="AS85" s="94" t="str">
        <f>IF($A85&lt;1,"",VLOOKUP($D85,Specifications!$A:$AX,24,FALSE))</f>
        <v/>
      </c>
      <c r="AT85" s="96"/>
      <c r="AU85" s="94" t="str">
        <f>IF($A85&lt;1,"",VLOOKUP($D85,Specifications!$A:$AX,25,FALSE))</f>
        <v/>
      </c>
      <c r="AV85" s="96"/>
      <c r="AW85" s="94" t="str">
        <f>IF($A85&lt;1,"",VLOOKUP($D85,Specifications!$A:$AX,26,FALSE))</f>
        <v/>
      </c>
      <c r="AX85" s="96"/>
      <c r="AY85" s="94" t="str">
        <f>IF($A85&lt;1,"",VLOOKUP($D85,Specifications!$A:$AX,27,FALSE))</f>
        <v/>
      </c>
      <c r="AZ85" s="96"/>
      <c r="BA85" s="94" t="str">
        <f>IF($A85&lt;1,"",VLOOKUP($D85,Specifications!$A:$AX,28,FALSE))</f>
        <v/>
      </c>
      <c r="BB85" s="96"/>
      <c r="BC85" s="94" t="str">
        <f>IF($A85&lt;1,"",VLOOKUP($D85,Specifications!$A:$AX,29,FALSE))</f>
        <v/>
      </c>
      <c r="BD85" s="96"/>
      <c r="BE85" s="94" t="str">
        <f>IF($A85&lt;1,"",VLOOKUP($D85,Specifications!$A:$AX,30,FALSE))</f>
        <v/>
      </c>
      <c r="BF85" s="96"/>
      <c r="BG85" s="94" t="str">
        <f>IF($A85&lt;1,"",VLOOKUP($D85,Specifications!$A:$AX,31,FALSE))</f>
        <v/>
      </c>
      <c r="BH85" s="96"/>
      <c r="BI85" s="94" t="str">
        <f>IF($A85&lt;1,"",VLOOKUP($D85,Specifications!$A:$AX,32,FALSE))</f>
        <v/>
      </c>
      <c r="BJ85" s="96"/>
      <c r="BK85" s="94" t="str">
        <f>IF($A85&lt;1,"",VLOOKUP($D85,Specifications!$A:$AX,33,FALSE))</f>
        <v/>
      </c>
      <c r="BL85" s="96"/>
      <c r="BM85" s="94" t="str">
        <f>IF($A85&lt;1,"",VLOOKUP($D85,Specifications!$A:$AX,34,FALSE))</f>
        <v/>
      </c>
      <c r="BN85" s="96"/>
      <c r="BO85" s="94" t="str">
        <f>IF($A85&lt;1,"",VLOOKUP($D85,Specifications!$A:$AX,35,FALSE))</f>
        <v/>
      </c>
      <c r="BP85" s="96"/>
      <c r="BQ85" s="94" t="str">
        <f>IF($A85&lt;1,"",VLOOKUP($D85,Specifications!$A:$AX,36,FALSE))</f>
        <v/>
      </c>
      <c r="BR85" s="96"/>
      <c r="BS85" s="94" t="str">
        <f>IF($A85&lt;1,"",VLOOKUP($D85,Specifications!$A:$AX,37,FALSE))</f>
        <v/>
      </c>
      <c r="BT85" s="96"/>
      <c r="BU85" s="94" t="str">
        <f>IF($A85&lt;1,"",VLOOKUP($D85,Specifications!$A:$AX,38,FALSE))</f>
        <v/>
      </c>
      <c r="BV85" s="96"/>
      <c r="BW85" s="94" t="str">
        <f>IF($A85&lt;1,"",VLOOKUP($D85,Specifications!$A:$AX,39,FALSE))</f>
        <v/>
      </c>
      <c r="BX85" s="96"/>
      <c r="BY85" s="94" t="str">
        <f>IF($A85&lt;1,"",VLOOKUP($D85,Specifications!$A:$AX,40,FALSE))</f>
        <v/>
      </c>
      <c r="BZ85" s="96"/>
      <c r="CA85" s="94" t="str">
        <f>IF($A85&lt;1,"",VLOOKUP($D85,Specifications!$A:$AX,41,FALSE))</f>
        <v/>
      </c>
      <c r="CB85" s="96"/>
      <c r="CC85" s="94" t="str">
        <f>IF($A85&lt;1,"",VLOOKUP($D85,Specifications!$A:$AX,42,FALSE))</f>
        <v/>
      </c>
      <c r="CD85" s="96"/>
      <c r="CE85" s="94" t="str">
        <f>IF($A85&lt;1,"",VLOOKUP($D85,Specifications!$A:$AX,43,FALSE))</f>
        <v/>
      </c>
      <c r="CF85" s="96"/>
      <c r="CG85" s="94" t="str">
        <f>IF($A85&lt;1,"",VLOOKUP($D85,Specifications!$A:$AX,44,FALSE))</f>
        <v/>
      </c>
      <c r="CH85" s="96"/>
      <c r="CI85" s="94" t="str">
        <f>IF($A85&lt;1,"",VLOOKUP($D85,Specifications!$A:$AX,45,FALSE))</f>
        <v/>
      </c>
      <c r="CJ85" s="96"/>
      <c r="CK85" s="94" t="str">
        <f>IF($A85&lt;1,"",VLOOKUP($D85,Specifications!$A:$AX,46,FALSE))</f>
        <v/>
      </c>
      <c r="CL85" s="96"/>
      <c r="CM85" s="94" t="str">
        <f>IF($A85&lt;1,"",VLOOKUP($D85,Specifications!$A:$AX,47,FALSE))</f>
        <v/>
      </c>
      <c r="CN85" s="96"/>
      <c r="CO85" s="94" t="str">
        <f>IF($A85&lt;1,"",VLOOKUP($D85,Specifications!$A:$AX,48,FALSE))</f>
        <v/>
      </c>
      <c r="CP85" s="96"/>
      <c r="CQ85" s="94" t="str">
        <f>IF($A85&lt;1,"",VLOOKUP($D85,Specifications!$A:$AX,49,FALSE))</f>
        <v/>
      </c>
      <c r="CR85" s="96"/>
      <c r="CS85" s="94" t="str">
        <f>IF($A85&lt;1,"",VLOOKUP($D85,Specifications!$A:$AX,50,FALSE))</f>
        <v/>
      </c>
      <c r="CT85" s="96"/>
    </row>
    <row r="86" spans="1:98">
      <c r="A86" s="94">
        <f>IF(ISBLANK('Asset Data'!C87),0,'Asset Data'!A87)</f>
        <v>0</v>
      </c>
      <c r="B86" s="94" t="str">
        <f>IF($A86&lt;1,"",VLOOKUP($A86,'Asset Data'!$A:$C,3,FALSE))</f>
        <v/>
      </c>
      <c r="C86" s="94" t="str">
        <f>IF(A86&lt;1,"",VLOOKUP(D86,Specifications!A:B,2,FALSE))</f>
        <v/>
      </c>
      <c r="D86" s="94" t="str">
        <f>IF(A86&lt;1,"",VLOOKUP(A86,'Asset Data'!A:W,23,FALSE))</f>
        <v/>
      </c>
      <c r="E86" s="94" t="str">
        <f>IF($A86&lt;1,"",VLOOKUP($D86,Specifications!$A:$AX,4,FALSE))</f>
        <v/>
      </c>
      <c r="F86" s="96"/>
      <c r="G86" s="94" t="str">
        <f>IF($A86&lt;1,"",VLOOKUP($D86,Specifications!$A:$AX,5,FALSE))</f>
        <v/>
      </c>
      <c r="H86" s="96"/>
      <c r="I86" s="94" t="str">
        <f>IF($A86&lt;1,"",VLOOKUP($D86,Specifications!$A:$AX,6,FALSE))</f>
        <v/>
      </c>
      <c r="J86" s="96"/>
      <c r="K86" s="94" t="str">
        <f>IF($A86&lt;1,"",VLOOKUP($D86,Specifications!$A:$AX,7,FALSE))</f>
        <v/>
      </c>
      <c r="L86" s="96"/>
      <c r="M86" s="94" t="str">
        <f>IF($A86&lt;1,"",VLOOKUP($D86,Specifications!$A:$AX,8,FALSE))</f>
        <v/>
      </c>
      <c r="N86" s="96"/>
      <c r="O86" s="94" t="str">
        <f>IF($A86&lt;1,"",VLOOKUP($D86,Specifications!$A:$AX,9,FALSE))</f>
        <v/>
      </c>
      <c r="P86" s="96"/>
      <c r="Q86" s="94" t="str">
        <f>IF($A86&lt;1,"",VLOOKUP($D86,Specifications!$A:$AX,10,FALSE))</f>
        <v/>
      </c>
      <c r="R86" s="96"/>
      <c r="S86" s="94" t="str">
        <f>IF($A86&lt;1,"",VLOOKUP($D86,Specifications!$A:$AX,11,FALSE))</f>
        <v/>
      </c>
      <c r="T86" s="96"/>
      <c r="U86" s="94" t="str">
        <f>IF($A86&lt;1,"",VLOOKUP($D86,Specifications!$A:$AX,12,FALSE))</f>
        <v/>
      </c>
      <c r="V86" s="96"/>
      <c r="W86" s="94" t="str">
        <f>IF($A86&lt;1,"",VLOOKUP($D86,Specifications!$A:$AX,13,FALSE))</f>
        <v/>
      </c>
      <c r="X86" s="96"/>
      <c r="Y86" s="94" t="str">
        <f>IF($A86&lt;1,"",VLOOKUP($D86,Specifications!$A:$AX,14,FALSE))</f>
        <v/>
      </c>
      <c r="Z86" s="96"/>
      <c r="AA86" s="94" t="str">
        <f>IF($A86&lt;1,"",VLOOKUP($D86,Specifications!$A:$AX,15,FALSE))</f>
        <v/>
      </c>
      <c r="AB86" s="96"/>
      <c r="AC86" s="94" t="str">
        <f>IF($A86&lt;1,"",VLOOKUP($D86,Specifications!$A:$AX,16,FALSE))</f>
        <v/>
      </c>
      <c r="AD86" s="96"/>
      <c r="AE86" s="94" t="str">
        <f>IF($A86&lt;1,"",VLOOKUP($D86,Specifications!$A:$AX,17,FALSE))</f>
        <v/>
      </c>
      <c r="AF86" s="96"/>
      <c r="AG86" s="94" t="str">
        <f>IF($A86&lt;1,"",VLOOKUP($D86,Specifications!$A:$AX,18,FALSE))</f>
        <v/>
      </c>
      <c r="AH86" s="96"/>
      <c r="AI86" s="94" t="str">
        <f>IF($A86&lt;1,"",VLOOKUP($D86,Specifications!$A:$AX,19,FALSE))</f>
        <v/>
      </c>
      <c r="AJ86" s="96"/>
      <c r="AK86" s="94" t="str">
        <f>IF($A86&lt;1,"",VLOOKUP($D86,Specifications!$A:$AX,20,FALSE))</f>
        <v/>
      </c>
      <c r="AL86" s="96"/>
      <c r="AM86" s="94" t="str">
        <f>IF($A86&lt;1,"",VLOOKUP($D86,Specifications!$A:$AX,21,FALSE))</f>
        <v/>
      </c>
      <c r="AN86" s="96"/>
      <c r="AO86" s="94" t="str">
        <f>IF($A86&lt;1,"",VLOOKUP($D86,Specifications!$A:$AX,22,FALSE))</f>
        <v/>
      </c>
      <c r="AP86" s="96"/>
      <c r="AQ86" s="94" t="str">
        <f>IF($A86&lt;1,"",VLOOKUP($D86,Specifications!$A:$AX,23,FALSE))</f>
        <v/>
      </c>
      <c r="AR86" s="96"/>
      <c r="AS86" s="94" t="str">
        <f>IF($A86&lt;1,"",VLOOKUP($D86,Specifications!$A:$AX,24,FALSE))</f>
        <v/>
      </c>
      <c r="AT86" s="96"/>
      <c r="AU86" s="94" t="str">
        <f>IF($A86&lt;1,"",VLOOKUP($D86,Specifications!$A:$AX,25,FALSE))</f>
        <v/>
      </c>
      <c r="AV86" s="96"/>
      <c r="AW86" s="94" t="str">
        <f>IF($A86&lt;1,"",VLOOKUP($D86,Specifications!$A:$AX,26,FALSE))</f>
        <v/>
      </c>
      <c r="AX86" s="96"/>
      <c r="AY86" s="94" t="str">
        <f>IF($A86&lt;1,"",VLOOKUP($D86,Specifications!$A:$AX,27,FALSE))</f>
        <v/>
      </c>
      <c r="AZ86" s="96"/>
      <c r="BA86" s="94" t="str">
        <f>IF($A86&lt;1,"",VLOOKUP($D86,Specifications!$A:$AX,28,FALSE))</f>
        <v/>
      </c>
      <c r="BB86" s="96"/>
      <c r="BC86" s="94" t="str">
        <f>IF($A86&lt;1,"",VLOOKUP($D86,Specifications!$A:$AX,29,FALSE))</f>
        <v/>
      </c>
      <c r="BD86" s="96"/>
      <c r="BE86" s="94" t="str">
        <f>IF($A86&lt;1,"",VLOOKUP($D86,Specifications!$A:$AX,30,FALSE))</f>
        <v/>
      </c>
      <c r="BF86" s="96"/>
      <c r="BG86" s="94" t="str">
        <f>IF($A86&lt;1,"",VLOOKUP($D86,Specifications!$A:$AX,31,FALSE))</f>
        <v/>
      </c>
      <c r="BH86" s="96"/>
      <c r="BI86" s="94" t="str">
        <f>IF($A86&lt;1,"",VLOOKUP($D86,Specifications!$A:$AX,32,FALSE))</f>
        <v/>
      </c>
      <c r="BJ86" s="96"/>
      <c r="BK86" s="94" t="str">
        <f>IF($A86&lt;1,"",VLOOKUP($D86,Specifications!$A:$AX,33,FALSE))</f>
        <v/>
      </c>
      <c r="BL86" s="96"/>
      <c r="BM86" s="94" t="str">
        <f>IF($A86&lt;1,"",VLOOKUP($D86,Specifications!$A:$AX,34,FALSE))</f>
        <v/>
      </c>
      <c r="BN86" s="96"/>
      <c r="BO86" s="94" t="str">
        <f>IF($A86&lt;1,"",VLOOKUP($D86,Specifications!$A:$AX,35,FALSE))</f>
        <v/>
      </c>
      <c r="BP86" s="96"/>
      <c r="BQ86" s="94" t="str">
        <f>IF($A86&lt;1,"",VLOOKUP($D86,Specifications!$A:$AX,36,FALSE))</f>
        <v/>
      </c>
      <c r="BR86" s="96"/>
      <c r="BS86" s="94" t="str">
        <f>IF($A86&lt;1,"",VLOOKUP($D86,Specifications!$A:$AX,37,FALSE))</f>
        <v/>
      </c>
      <c r="BT86" s="96"/>
      <c r="BU86" s="94" t="str">
        <f>IF($A86&lt;1,"",VLOOKUP($D86,Specifications!$A:$AX,38,FALSE))</f>
        <v/>
      </c>
      <c r="BV86" s="96"/>
      <c r="BW86" s="94" t="str">
        <f>IF($A86&lt;1,"",VLOOKUP($D86,Specifications!$A:$AX,39,FALSE))</f>
        <v/>
      </c>
      <c r="BX86" s="96"/>
      <c r="BY86" s="94" t="str">
        <f>IF($A86&lt;1,"",VLOOKUP($D86,Specifications!$A:$AX,40,FALSE))</f>
        <v/>
      </c>
      <c r="BZ86" s="96"/>
      <c r="CA86" s="94" t="str">
        <f>IF($A86&lt;1,"",VLOOKUP($D86,Specifications!$A:$AX,41,FALSE))</f>
        <v/>
      </c>
      <c r="CB86" s="96"/>
      <c r="CC86" s="94" t="str">
        <f>IF($A86&lt;1,"",VLOOKUP($D86,Specifications!$A:$AX,42,FALSE))</f>
        <v/>
      </c>
      <c r="CD86" s="96"/>
      <c r="CE86" s="94" t="str">
        <f>IF($A86&lt;1,"",VLOOKUP($D86,Specifications!$A:$AX,43,FALSE))</f>
        <v/>
      </c>
      <c r="CF86" s="96"/>
      <c r="CG86" s="94" t="str">
        <f>IF($A86&lt;1,"",VLOOKUP($D86,Specifications!$A:$AX,44,FALSE))</f>
        <v/>
      </c>
      <c r="CH86" s="96"/>
      <c r="CI86" s="94" t="str">
        <f>IF($A86&lt;1,"",VLOOKUP($D86,Specifications!$A:$AX,45,FALSE))</f>
        <v/>
      </c>
      <c r="CJ86" s="96"/>
      <c r="CK86" s="94" t="str">
        <f>IF($A86&lt;1,"",VLOOKUP($D86,Specifications!$A:$AX,46,FALSE))</f>
        <v/>
      </c>
      <c r="CL86" s="96"/>
      <c r="CM86" s="94" t="str">
        <f>IF($A86&lt;1,"",VLOOKUP($D86,Specifications!$A:$AX,47,FALSE))</f>
        <v/>
      </c>
      <c r="CN86" s="96"/>
      <c r="CO86" s="94" t="str">
        <f>IF($A86&lt;1,"",VLOOKUP($D86,Specifications!$A:$AX,48,FALSE))</f>
        <v/>
      </c>
      <c r="CP86" s="96"/>
      <c r="CQ86" s="94" t="str">
        <f>IF($A86&lt;1,"",VLOOKUP($D86,Specifications!$A:$AX,49,FALSE))</f>
        <v/>
      </c>
      <c r="CR86" s="96"/>
      <c r="CS86" s="94" t="str">
        <f>IF($A86&lt;1,"",VLOOKUP($D86,Specifications!$A:$AX,50,FALSE))</f>
        <v/>
      </c>
      <c r="CT86" s="96"/>
    </row>
    <row r="87" spans="1:98">
      <c r="A87" s="94">
        <f>IF(ISBLANK('Asset Data'!C88),0,'Asset Data'!A88)</f>
        <v>0</v>
      </c>
      <c r="B87" s="94" t="str">
        <f>IF($A87&lt;1,"",VLOOKUP($A87,'Asset Data'!$A:$C,3,FALSE))</f>
        <v/>
      </c>
      <c r="C87" s="94" t="str">
        <f>IF(A87&lt;1,"",VLOOKUP(D87,Specifications!A:B,2,FALSE))</f>
        <v/>
      </c>
      <c r="D87" s="94" t="str">
        <f>IF(A87&lt;1,"",VLOOKUP(A87,'Asset Data'!A:W,23,FALSE))</f>
        <v/>
      </c>
      <c r="E87" s="94" t="str">
        <f>IF($A87&lt;1,"",VLOOKUP($D87,Specifications!$A:$AX,4,FALSE))</f>
        <v/>
      </c>
      <c r="F87" s="96"/>
      <c r="G87" s="94" t="str">
        <f>IF($A87&lt;1,"",VLOOKUP($D87,Specifications!$A:$AX,5,FALSE))</f>
        <v/>
      </c>
      <c r="H87" s="96"/>
      <c r="I87" s="94" t="str">
        <f>IF($A87&lt;1,"",VLOOKUP($D87,Specifications!$A:$AX,6,FALSE))</f>
        <v/>
      </c>
      <c r="J87" s="96"/>
      <c r="K87" s="94" t="str">
        <f>IF($A87&lt;1,"",VLOOKUP($D87,Specifications!$A:$AX,7,FALSE))</f>
        <v/>
      </c>
      <c r="L87" s="96"/>
      <c r="M87" s="94" t="str">
        <f>IF($A87&lt;1,"",VLOOKUP($D87,Specifications!$A:$AX,8,FALSE))</f>
        <v/>
      </c>
      <c r="N87" s="96"/>
      <c r="O87" s="94" t="str">
        <f>IF($A87&lt;1,"",VLOOKUP($D87,Specifications!$A:$AX,9,FALSE))</f>
        <v/>
      </c>
      <c r="P87" s="96"/>
      <c r="Q87" s="94" t="str">
        <f>IF($A87&lt;1,"",VLOOKUP($D87,Specifications!$A:$AX,10,FALSE))</f>
        <v/>
      </c>
      <c r="R87" s="96"/>
      <c r="S87" s="94" t="str">
        <f>IF($A87&lt;1,"",VLOOKUP($D87,Specifications!$A:$AX,11,FALSE))</f>
        <v/>
      </c>
      <c r="T87" s="96"/>
      <c r="U87" s="94" t="str">
        <f>IF($A87&lt;1,"",VLOOKUP($D87,Specifications!$A:$AX,12,FALSE))</f>
        <v/>
      </c>
      <c r="V87" s="96"/>
      <c r="W87" s="94" t="str">
        <f>IF($A87&lt;1,"",VLOOKUP($D87,Specifications!$A:$AX,13,FALSE))</f>
        <v/>
      </c>
      <c r="X87" s="96"/>
      <c r="Y87" s="94" t="str">
        <f>IF($A87&lt;1,"",VLOOKUP($D87,Specifications!$A:$AX,14,FALSE))</f>
        <v/>
      </c>
      <c r="Z87" s="96"/>
      <c r="AA87" s="94" t="str">
        <f>IF($A87&lt;1,"",VLOOKUP($D87,Specifications!$A:$AX,15,FALSE))</f>
        <v/>
      </c>
      <c r="AB87" s="96"/>
      <c r="AC87" s="94" t="str">
        <f>IF($A87&lt;1,"",VLOOKUP($D87,Specifications!$A:$AX,16,FALSE))</f>
        <v/>
      </c>
      <c r="AD87" s="96"/>
      <c r="AE87" s="94" t="str">
        <f>IF($A87&lt;1,"",VLOOKUP($D87,Specifications!$A:$AX,17,FALSE))</f>
        <v/>
      </c>
      <c r="AF87" s="96"/>
      <c r="AG87" s="94" t="str">
        <f>IF($A87&lt;1,"",VLOOKUP($D87,Specifications!$A:$AX,18,FALSE))</f>
        <v/>
      </c>
      <c r="AH87" s="96"/>
      <c r="AI87" s="94" t="str">
        <f>IF($A87&lt;1,"",VLOOKUP($D87,Specifications!$A:$AX,19,FALSE))</f>
        <v/>
      </c>
      <c r="AJ87" s="96"/>
      <c r="AK87" s="94" t="str">
        <f>IF($A87&lt;1,"",VLOOKUP($D87,Specifications!$A:$AX,20,FALSE))</f>
        <v/>
      </c>
      <c r="AL87" s="96"/>
      <c r="AM87" s="94" t="str">
        <f>IF($A87&lt;1,"",VLOOKUP($D87,Specifications!$A:$AX,21,FALSE))</f>
        <v/>
      </c>
      <c r="AN87" s="96"/>
      <c r="AO87" s="94" t="str">
        <f>IF($A87&lt;1,"",VLOOKUP($D87,Specifications!$A:$AX,22,FALSE))</f>
        <v/>
      </c>
      <c r="AP87" s="96"/>
      <c r="AQ87" s="94" t="str">
        <f>IF($A87&lt;1,"",VLOOKUP($D87,Specifications!$A:$AX,23,FALSE))</f>
        <v/>
      </c>
      <c r="AR87" s="96"/>
      <c r="AS87" s="94" t="str">
        <f>IF($A87&lt;1,"",VLOOKUP($D87,Specifications!$A:$AX,24,FALSE))</f>
        <v/>
      </c>
      <c r="AT87" s="96"/>
      <c r="AU87" s="94" t="str">
        <f>IF($A87&lt;1,"",VLOOKUP($D87,Specifications!$A:$AX,25,FALSE))</f>
        <v/>
      </c>
      <c r="AV87" s="96"/>
      <c r="AW87" s="94" t="str">
        <f>IF($A87&lt;1,"",VLOOKUP($D87,Specifications!$A:$AX,26,FALSE))</f>
        <v/>
      </c>
      <c r="AX87" s="96"/>
      <c r="AY87" s="94" t="str">
        <f>IF($A87&lt;1,"",VLOOKUP($D87,Specifications!$A:$AX,27,FALSE))</f>
        <v/>
      </c>
      <c r="AZ87" s="96"/>
      <c r="BA87" s="94" t="str">
        <f>IF($A87&lt;1,"",VLOOKUP($D87,Specifications!$A:$AX,28,FALSE))</f>
        <v/>
      </c>
      <c r="BB87" s="96"/>
      <c r="BC87" s="94" t="str">
        <f>IF($A87&lt;1,"",VLOOKUP($D87,Specifications!$A:$AX,29,FALSE))</f>
        <v/>
      </c>
      <c r="BD87" s="96"/>
      <c r="BE87" s="94" t="str">
        <f>IF($A87&lt;1,"",VLOOKUP($D87,Specifications!$A:$AX,30,FALSE))</f>
        <v/>
      </c>
      <c r="BF87" s="96"/>
      <c r="BG87" s="94" t="str">
        <f>IF($A87&lt;1,"",VLOOKUP($D87,Specifications!$A:$AX,31,FALSE))</f>
        <v/>
      </c>
      <c r="BH87" s="96"/>
      <c r="BI87" s="94" t="str">
        <f>IF($A87&lt;1,"",VLOOKUP($D87,Specifications!$A:$AX,32,FALSE))</f>
        <v/>
      </c>
      <c r="BJ87" s="96"/>
      <c r="BK87" s="94" t="str">
        <f>IF($A87&lt;1,"",VLOOKUP($D87,Specifications!$A:$AX,33,FALSE))</f>
        <v/>
      </c>
      <c r="BL87" s="96"/>
      <c r="BM87" s="94" t="str">
        <f>IF($A87&lt;1,"",VLOOKUP($D87,Specifications!$A:$AX,34,FALSE))</f>
        <v/>
      </c>
      <c r="BN87" s="96"/>
      <c r="BO87" s="94" t="str">
        <f>IF($A87&lt;1,"",VLOOKUP($D87,Specifications!$A:$AX,35,FALSE))</f>
        <v/>
      </c>
      <c r="BP87" s="96"/>
      <c r="BQ87" s="94" t="str">
        <f>IF($A87&lt;1,"",VLOOKUP($D87,Specifications!$A:$AX,36,FALSE))</f>
        <v/>
      </c>
      <c r="BR87" s="96"/>
      <c r="BS87" s="94" t="str">
        <f>IF($A87&lt;1,"",VLOOKUP($D87,Specifications!$A:$AX,37,FALSE))</f>
        <v/>
      </c>
      <c r="BT87" s="96"/>
      <c r="BU87" s="94" t="str">
        <f>IF($A87&lt;1,"",VLOOKUP($D87,Specifications!$A:$AX,38,FALSE))</f>
        <v/>
      </c>
      <c r="BV87" s="96"/>
      <c r="BW87" s="94" t="str">
        <f>IF($A87&lt;1,"",VLOOKUP($D87,Specifications!$A:$AX,39,FALSE))</f>
        <v/>
      </c>
      <c r="BX87" s="96"/>
      <c r="BY87" s="94" t="str">
        <f>IF($A87&lt;1,"",VLOOKUP($D87,Specifications!$A:$AX,40,FALSE))</f>
        <v/>
      </c>
      <c r="BZ87" s="96"/>
      <c r="CA87" s="94" t="str">
        <f>IF($A87&lt;1,"",VLOOKUP($D87,Specifications!$A:$AX,41,FALSE))</f>
        <v/>
      </c>
      <c r="CB87" s="96"/>
      <c r="CC87" s="94" t="str">
        <f>IF($A87&lt;1,"",VLOOKUP($D87,Specifications!$A:$AX,42,FALSE))</f>
        <v/>
      </c>
      <c r="CD87" s="96"/>
      <c r="CE87" s="94" t="str">
        <f>IF($A87&lt;1,"",VLOOKUP($D87,Specifications!$A:$AX,43,FALSE))</f>
        <v/>
      </c>
      <c r="CF87" s="96"/>
      <c r="CG87" s="94" t="str">
        <f>IF($A87&lt;1,"",VLOOKUP($D87,Specifications!$A:$AX,44,FALSE))</f>
        <v/>
      </c>
      <c r="CH87" s="96"/>
      <c r="CI87" s="94" t="str">
        <f>IF($A87&lt;1,"",VLOOKUP($D87,Specifications!$A:$AX,45,FALSE))</f>
        <v/>
      </c>
      <c r="CJ87" s="96"/>
      <c r="CK87" s="94" t="str">
        <f>IF($A87&lt;1,"",VLOOKUP($D87,Specifications!$A:$AX,46,FALSE))</f>
        <v/>
      </c>
      <c r="CL87" s="96"/>
      <c r="CM87" s="94" t="str">
        <f>IF($A87&lt;1,"",VLOOKUP($D87,Specifications!$A:$AX,47,FALSE))</f>
        <v/>
      </c>
      <c r="CN87" s="96"/>
      <c r="CO87" s="94" t="str">
        <f>IF($A87&lt;1,"",VLOOKUP($D87,Specifications!$A:$AX,48,FALSE))</f>
        <v/>
      </c>
      <c r="CP87" s="96"/>
      <c r="CQ87" s="94" t="str">
        <f>IF($A87&lt;1,"",VLOOKUP($D87,Specifications!$A:$AX,49,FALSE))</f>
        <v/>
      </c>
      <c r="CR87" s="96"/>
      <c r="CS87" s="94" t="str">
        <f>IF($A87&lt;1,"",VLOOKUP($D87,Specifications!$A:$AX,50,FALSE))</f>
        <v/>
      </c>
      <c r="CT87" s="96"/>
    </row>
    <row r="88" spans="1:98">
      <c r="A88" s="94">
        <f>IF(ISBLANK('Asset Data'!C89),0,'Asset Data'!A89)</f>
        <v>0</v>
      </c>
      <c r="B88" s="94" t="str">
        <f>IF($A88&lt;1,"",VLOOKUP($A88,'Asset Data'!$A:$C,3,FALSE))</f>
        <v/>
      </c>
      <c r="C88" s="94" t="str">
        <f>IF(A88&lt;1,"",VLOOKUP(D88,Specifications!A:B,2,FALSE))</f>
        <v/>
      </c>
      <c r="D88" s="94" t="str">
        <f>IF(A88&lt;1,"",VLOOKUP(A88,'Asset Data'!A:W,23,FALSE))</f>
        <v/>
      </c>
      <c r="E88" s="94" t="str">
        <f>IF($A88&lt;1,"",VLOOKUP($D88,Specifications!$A:$AX,4,FALSE))</f>
        <v/>
      </c>
      <c r="F88" s="96"/>
      <c r="G88" s="94" t="str">
        <f>IF($A88&lt;1,"",VLOOKUP($D88,Specifications!$A:$AX,5,FALSE))</f>
        <v/>
      </c>
      <c r="H88" s="96"/>
      <c r="I88" s="94" t="str">
        <f>IF($A88&lt;1,"",VLOOKUP($D88,Specifications!$A:$AX,6,FALSE))</f>
        <v/>
      </c>
      <c r="J88" s="96"/>
      <c r="K88" s="94" t="str">
        <f>IF($A88&lt;1,"",VLOOKUP($D88,Specifications!$A:$AX,7,FALSE))</f>
        <v/>
      </c>
      <c r="L88" s="96"/>
      <c r="M88" s="94" t="str">
        <f>IF($A88&lt;1,"",VLOOKUP($D88,Specifications!$A:$AX,8,FALSE))</f>
        <v/>
      </c>
      <c r="N88" s="96"/>
      <c r="O88" s="94" t="str">
        <f>IF($A88&lt;1,"",VLOOKUP($D88,Specifications!$A:$AX,9,FALSE))</f>
        <v/>
      </c>
      <c r="P88" s="96"/>
      <c r="Q88" s="94" t="str">
        <f>IF($A88&lt;1,"",VLOOKUP($D88,Specifications!$A:$AX,10,FALSE))</f>
        <v/>
      </c>
      <c r="R88" s="96"/>
      <c r="S88" s="94" t="str">
        <f>IF($A88&lt;1,"",VLOOKUP($D88,Specifications!$A:$AX,11,FALSE))</f>
        <v/>
      </c>
      <c r="T88" s="96"/>
      <c r="U88" s="94" t="str">
        <f>IF($A88&lt;1,"",VLOOKUP($D88,Specifications!$A:$AX,12,FALSE))</f>
        <v/>
      </c>
      <c r="V88" s="96"/>
      <c r="W88" s="94" t="str">
        <f>IF($A88&lt;1,"",VLOOKUP($D88,Specifications!$A:$AX,13,FALSE))</f>
        <v/>
      </c>
      <c r="X88" s="96"/>
      <c r="Y88" s="94" t="str">
        <f>IF($A88&lt;1,"",VLOOKUP($D88,Specifications!$A:$AX,14,FALSE))</f>
        <v/>
      </c>
      <c r="Z88" s="96"/>
      <c r="AA88" s="94" t="str">
        <f>IF($A88&lt;1,"",VLOOKUP($D88,Specifications!$A:$AX,15,FALSE))</f>
        <v/>
      </c>
      <c r="AB88" s="96"/>
      <c r="AC88" s="94" t="str">
        <f>IF($A88&lt;1,"",VLOOKUP($D88,Specifications!$A:$AX,16,FALSE))</f>
        <v/>
      </c>
      <c r="AD88" s="96"/>
      <c r="AE88" s="94" t="str">
        <f>IF($A88&lt;1,"",VLOOKUP($D88,Specifications!$A:$AX,17,FALSE))</f>
        <v/>
      </c>
      <c r="AF88" s="96"/>
      <c r="AG88" s="94" t="str">
        <f>IF($A88&lt;1,"",VLOOKUP($D88,Specifications!$A:$AX,18,FALSE))</f>
        <v/>
      </c>
      <c r="AH88" s="96"/>
      <c r="AI88" s="94" t="str">
        <f>IF($A88&lt;1,"",VLOOKUP($D88,Specifications!$A:$AX,19,FALSE))</f>
        <v/>
      </c>
      <c r="AJ88" s="96"/>
      <c r="AK88" s="94" t="str">
        <f>IF($A88&lt;1,"",VLOOKUP($D88,Specifications!$A:$AX,20,FALSE))</f>
        <v/>
      </c>
      <c r="AL88" s="96"/>
      <c r="AM88" s="94" t="str">
        <f>IF($A88&lt;1,"",VLOOKUP($D88,Specifications!$A:$AX,21,FALSE))</f>
        <v/>
      </c>
      <c r="AN88" s="96"/>
      <c r="AO88" s="94" t="str">
        <f>IF($A88&lt;1,"",VLOOKUP($D88,Specifications!$A:$AX,22,FALSE))</f>
        <v/>
      </c>
      <c r="AP88" s="96"/>
      <c r="AQ88" s="94" t="str">
        <f>IF($A88&lt;1,"",VLOOKUP($D88,Specifications!$A:$AX,23,FALSE))</f>
        <v/>
      </c>
      <c r="AR88" s="96"/>
      <c r="AS88" s="94" t="str">
        <f>IF($A88&lt;1,"",VLOOKUP($D88,Specifications!$A:$AX,24,FALSE))</f>
        <v/>
      </c>
      <c r="AT88" s="96"/>
      <c r="AU88" s="94" t="str">
        <f>IF($A88&lt;1,"",VLOOKUP($D88,Specifications!$A:$AX,25,FALSE))</f>
        <v/>
      </c>
      <c r="AV88" s="96"/>
      <c r="AW88" s="94" t="str">
        <f>IF($A88&lt;1,"",VLOOKUP($D88,Specifications!$A:$AX,26,FALSE))</f>
        <v/>
      </c>
      <c r="AX88" s="96"/>
      <c r="AY88" s="94" t="str">
        <f>IF($A88&lt;1,"",VLOOKUP($D88,Specifications!$A:$AX,27,FALSE))</f>
        <v/>
      </c>
      <c r="AZ88" s="96"/>
      <c r="BA88" s="94" t="str">
        <f>IF($A88&lt;1,"",VLOOKUP($D88,Specifications!$A:$AX,28,FALSE))</f>
        <v/>
      </c>
      <c r="BB88" s="96"/>
      <c r="BC88" s="94" t="str">
        <f>IF($A88&lt;1,"",VLOOKUP($D88,Specifications!$A:$AX,29,FALSE))</f>
        <v/>
      </c>
      <c r="BD88" s="96"/>
      <c r="BE88" s="94" t="str">
        <f>IF($A88&lt;1,"",VLOOKUP($D88,Specifications!$A:$AX,30,FALSE))</f>
        <v/>
      </c>
      <c r="BF88" s="96"/>
      <c r="BG88" s="94" t="str">
        <f>IF($A88&lt;1,"",VLOOKUP($D88,Specifications!$A:$AX,31,FALSE))</f>
        <v/>
      </c>
      <c r="BH88" s="96"/>
      <c r="BI88" s="94" t="str">
        <f>IF($A88&lt;1,"",VLOOKUP($D88,Specifications!$A:$AX,32,FALSE))</f>
        <v/>
      </c>
      <c r="BJ88" s="96"/>
      <c r="BK88" s="94" t="str">
        <f>IF($A88&lt;1,"",VLOOKUP($D88,Specifications!$A:$AX,33,FALSE))</f>
        <v/>
      </c>
      <c r="BL88" s="96"/>
      <c r="BM88" s="94" t="str">
        <f>IF($A88&lt;1,"",VLOOKUP($D88,Specifications!$A:$AX,34,FALSE))</f>
        <v/>
      </c>
      <c r="BN88" s="96"/>
      <c r="BO88" s="94" t="str">
        <f>IF($A88&lt;1,"",VLOOKUP($D88,Specifications!$A:$AX,35,FALSE))</f>
        <v/>
      </c>
      <c r="BP88" s="96"/>
      <c r="BQ88" s="94" t="str">
        <f>IF($A88&lt;1,"",VLOOKUP($D88,Specifications!$A:$AX,36,FALSE))</f>
        <v/>
      </c>
      <c r="BR88" s="96"/>
      <c r="BS88" s="94" t="str">
        <f>IF($A88&lt;1,"",VLOOKUP($D88,Specifications!$A:$AX,37,FALSE))</f>
        <v/>
      </c>
      <c r="BT88" s="96"/>
      <c r="BU88" s="94" t="str">
        <f>IF($A88&lt;1,"",VLOOKUP($D88,Specifications!$A:$AX,38,FALSE))</f>
        <v/>
      </c>
      <c r="BV88" s="96"/>
      <c r="BW88" s="94" t="str">
        <f>IF($A88&lt;1,"",VLOOKUP($D88,Specifications!$A:$AX,39,FALSE))</f>
        <v/>
      </c>
      <c r="BX88" s="96"/>
      <c r="BY88" s="94" t="str">
        <f>IF($A88&lt;1,"",VLOOKUP($D88,Specifications!$A:$AX,40,FALSE))</f>
        <v/>
      </c>
      <c r="BZ88" s="96"/>
      <c r="CA88" s="94" t="str">
        <f>IF($A88&lt;1,"",VLOOKUP($D88,Specifications!$A:$AX,41,FALSE))</f>
        <v/>
      </c>
      <c r="CB88" s="96"/>
      <c r="CC88" s="94" t="str">
        <f>IF($A88&lt;1,"",VLOOKUP($D88,Specifications!$A:$AX,42,FALSE))</f>
        <v/>
      </c>
      <c r="CD88" s="96"/>
      <c r="CE88" s="94" t="str">
        <f>IF($A88&lt;1,"",VLOOKUP($D88,Specifications!$A:$AX,43,FALSE))</f>
        <v/>
      </c>
      <c r="CF88" s="96"/>
      <c r="CG88" s="94" t="str">
        <f>IF($A88&lt;1,"",VLOOKUP($D88,Specifications!$A:$AX,44,FALSE))</f>
        <v/>
      </c>
      <c r="CH88" s="96"/>
      <c r="CI88" s="94" t="str">
        <f>IF($A88&lt;1,"",VLOOKUP($D88,Specifications!$A:$AX,45,FALSE))</f>
        <v/>
      </c>
      <c r="CJ88" s="96"/>
      <c r="CK88" s="94" t="str">
        <f>IF($A88&lt;1,"",VLOOKUP($D88,Specifications!$A:$AX,46,FALSE))</f>
        <v/>
      </c>
      <c r="CL88" s="96"/>
      <c r="CM88" s="94" t="str">
        <f>IF($A88&lt;1,"",VLOOKUP($D88,Specifications!$A:$AX,47,FALSE))</f>
        <v/>
      </c>
      <c r="CN88" s="96"/>
      <c r="CO88" s="94" t="str">
        <f>IF($A88&lt;1,"",VLOOKUP($D88,Specifications!$A:$AX,48,FALSE))</f>
        <v/>
      </c>
      <c r="CP88" s="96"/>
      <c r="CQ88" s="94" t="str">
        <f>IF($A88&lt;1,"",VLOOKUP($D88,Specifications!$A:$AX,49,FALSE))</f>
        <v/>
      </c>
      <c r="CR88" s="96"/>
      <c r="CS88" s="94" t="str">
        <f>IF($A88&lt;1,"",VLOOKUP($D88,Specifications!$A:$AX,50,FALSE))</f>
        <v/>
      </c>
      <c r="CT88" s="96"/>
    </row>
    <row r="89" spans="1:98">
      <c r="A89" s="94">
        <f>IF(ISBLANK('Asset Data'!C90),0,'Asset Data'!A90)</f>
        <v>0</v>
      </c>
      <c r="B89" s="94" t="str">
        <f>IF($A89&lt;1,"",VLOOKUP($A89,'Asset Data'!$A:$C,3,FALSE))</f>
        <v/>
      </c>
      <c r="C89" s="94" t="str">
        <f>IF(A89&lt;1,"",VLOOKUP(D89,Specifications!A:B,2,FALSE))</f>
        <v/>
      </c>
      <c r="D89" s="94" t="str">
        <f>IF(A89&lt;1,"",VLOOKUP(A89,'Asset Data'!A:W,23,FALSE))</f>
        <v/>
      </c>
      <c r="E89" s="94" t="str">
        <f>IF($A89&lt;1,"",VLOOKUP($D89,Specifications!$A:$AX,4,FALSE))</f>
        <v/>
      </c>
      <c r="F89" s="96"/>
      <c r="G89" s="94" t="str">
        <f>IF($A89&lt;1,"",VLOOKUP($D89,Specifications!$A:$AX,5,FALSE))</f>
        <v/>
      </c>
      <c r="H89" s="96"/>
      <c r="I89" s="94" t="str">
        <f>IF($A89&lt;1,"",VLOOKUP($D89,Specifications!$A:$AX,6,FALSE))</f>
        <v/>
      </c>
      <c r="J89" s="96"/>
      <c r="K89" s="94" t="str">
        <f>IF($A89&lt;1,"",VLOOKUP($D89,Specifications!$A:$AX,7,FALSE))</f>
        <v/>
      </c>
      <c r="L89" s="96"/>
      <c r="M89" s="94" t="str">
        <f>IF($A89&lt;1,"",VLOOKUP($D89,Specifications!$A:$AX,8,FALSE))</f>
        <v/>
      </c>
      <c r="N89" s="96"/>
      <c r="O89" s="94" t="str">
        <f>IF($A89&lt;1,"",VLOOKUP($D89,Specifications!$A:$AX,9,FALSE))</f>
        <v/>
      </c>
      <c r="P89" s="96"/>
      <c r="Q89" s="94" t="str">
        <f>IF($A89&lt;1,"",VLOOKUP($D89,Specifications!$A:$AX,10,FALSE))</f>
        <v/>
      </c>
      <c r="R89" s="96"/>
      <c r="S89" s="94" t="str">
        <f>IF($A89&lt;1,"",VLOOKUP($D89,Specifications!$A:$AX,11,FALSE))</f>
        <v/>
      </c>
      <c r="T89" s="96"/>
      <c r="U89" s="94" t="str">
        <f>IF($A89&lt;1,"",VLOOKUP($D89,Specifications!$A:$AX,12,FALSE))</f>
        <v/>
      </c>
      <c r="V89" s="96"/>
      <c r="W89" s="94" t="str">
        <f>IF($A89&lt;1,"",VLOOKUP($D89,Specifications!$A:$AX,13,FALSE))</f>
        <v/>
      </c>
      <c r="X89" s="96"/>
      <c r="Y89" s="94" t="str">
        <f>IF($A89&lt;1,"",VLOOKUP($D89,Specifications!$A:$AX,14,FALSE))</f>
        <v/>
      </c>
      <c r="Z89" s="96"/>
      <c r="AA89" s="94" t="str">
        <f>IF($A89&lt;1,"",VLOOKUP($D89,Specifications!$A:$AX,15,FALSE))</f>
        <v/>
      </c>
      <c r="AB89" s="96"/>
      <c r="AC89" s="94" t="str">
        <f>IF($A89&lt;1,"",VLOOKUP($D89,Specifications!$A:$AX,16,FALSE))</f>
        <v/>
      </c>
      <c r="AD89" s="96"/>
      <c r="AE89" s="94" t="str">
        <f>IF($A89&lt;1,"",VLOOKUP($D89,Specifications!$A:$AX,17,FALSE))</f>
        <v/>
      </c>
      <c r="AF89" s="96"/>
      <c r="AG89" s="94" t="str">
        <f>IF($A89&lt;1,"",VLOOKUP($D89,Specifications!$A:$AX,18,FALSE))</f>
        <v/>
      </c>
      <c r="AH89" s="96"/>
      <c r="AI89" s="94" t="str">
        <f>IF($A89&lt;1,"",VLOOKUP($D89,Specifications!$A:$AX,19,FALSE))</f>
        <v/>
      </c>
      <c r="AJ89" s="96"/>
      <c r="AK89" s="94" t="str">
        <f>IF($A89&lt;1,"",VLOOKUP($D89,Specifications!$A:$AX,20,FALSE))</f>
        <v/>
      </c>
      <c r="AL89" s="96"/>
      <c r="AM89" s="94" t="str">
        <f>IF($A89&lt;1,"",VLOOKUP($D89,Specifications!$A:$AX,21,FALSE))</f>
        <v/>
      </c>
      <c r="AN89" s="96"/>
      <c r="AO89" s="94" t="str">
        <f>IF($A89&lt;1,"",VLOOKUP($D89,Specifications!$A:$AX,22,FALSE))</f>
        <v/>
      </c>
      <c r="AP89" s="96"/>
      <c r="AQ89" s="94" t="str">
        <f>IF($A89&lt;1,"",VLOOKUP($D89,Specifications!$A:$AX,23,FALSE))</f>
        <v/>
      </c>
      <c r="AR89" s="96"/>
      <c r="AS89" s="94" t="str">
        <f>IF($A89&lt;1,"",VLOOKUP($D89,Specifications!$A:$AX,24,FALSE))</f>
        <v/>
      </c>
      <c r="AT89" s="96"/>
      <c r="AU89" s="94" t="str">
        <f>IF($A89&lt;1,"",VLOOKUP($D89,Specifications!$A:$AX,25,FALSE))</f>
        <v/>
      </c>
      <c r="AV89" s="96"/>
      <c r="AW89" s="94" t="str">
        <f>IF($A89&lt;1,"",VLOOKUP($D89,Specifications!$A:$AX,26,FALSE))</f>
        <v/>
      </c>
      <c r="AX89" s="96"/>
      <c r="AY89" s="94" t="str">
        <f>IF($A89&lt;1,"",VLOOKUP($D89,Specifications!$A:$AX,27,FALSE))</f>
        <v/>
      </c>
      <c r="AZ89" s="96"/>
      <c r="BA89" s="94" t="str">
        <f>IF($A89&lt;1,"",VLOOKUP($D89,Specifications!$A:$AX,28,FALSE))</f>
        <v/>
      </c>
      <c r="BB89" s="96"/>
      <c r="BC89" s="94" t="str">
        <f>IF($A89&lt;1,"",VLOOKUP($D89,Specifications!$A:$AX,29,FALSE))</f>
        <v/>
      </c>
      <c r="BD89" s="96"/>
      <c r="BE89" s="94" t="str">
        <f>IF($A89&lt;1,"",VLOOKUP($D89,Specifications!$A:$AX,30,FALSE))</f>
        <v/>
      </c>
      <c r="BF89" s="96"/>
      <c r="BG89" s="94" t="str">
        <f>IF($A89&lt;1,"",VLOOKUP($D89,Specifications!$A:$AX,31,FALSE))</f>
        <v/>
      </c>
      <c r="BH89" s="96"/>
      <c r="BI89" s="94" t="str">
        <f>IF($A89&lt;1,"",VLOOKUP($D89,Specifications!$A:$AX,32,FALSE))</f>
        <v/>
      </c>
      <c r="BJ89" s="96"/>
      <c r="BK89" s="94" t="str">
        <f>IF($A89&lt;1,"",VLOOKUP($D89,Specifications!$A:$AX,33,FALSE))</f>
        <v/>
      </c>
      <c r="BL89" s="96"/>
      <c r="BM89" s="94" t="str">
        <f>IF($A89&lt;1,"",VLOOKUP($D89,Specifications!$A:$AX,34,FALSE))</f>
        <v/>
      </c>
      <c r="BN89" s="96"/>
      <c r="BO89" s="94" t="str">
        <f>IF($A89&lt;1,"",VLOOKUP($D89,Specifications!$A:$AX,35,FALSE))</f>
        <v/>
      </c>
      <c r="BP89" s="96"/>
      <c r="BQ89" s="94" t="str">
        <f>IF($A89&lt;1,"",VLOOKUP($D89,Specifications!$A:$AX,36,FALSE))</f>
        <v/>
      </c>
      <c r="BR89" s="96"/>
      <c r="BS89" s="94" t="str">
        <f>IF($A89&lt;1,"",VLOOKUP($D89,Specifications!$A:$AX,37,FALSE))</f>
        <v/>
      </c>
      <c r="BT89" s="96"/>
      <c r="BU89" s="94" t="str">
        <f>IF($A89&lt;1,"",VLOOKUP($D89,Specifications!$A:$AX,38,FALSE))</f>
        <v/>
      </c>
      <c r="BV89" s="96"/>
      <c r="BW89" s="94" t="str">
        <f>IF($A89&lt;1,"",VLOOKUP($D89,Specifications!$A:$AX,39,FALSE))</f>
        <v/>
      </c>
      <c r="BX89" s="96"/>
      <c r="BY89" s="94" t="str">
        <f>IF($A89&lt;1,"",VLOOKUP($D89,Specifications!$A:$AX,40,FALSE))</f>
        <v/>
      </c>
      <c r="BZ89" s="96"/>
      <c r="CA89" s="94" t="str">
        <f>IF($A89&lt;1,"",VLOOKUP($D89,Specifications!$A:$AX,41,FALSE))</f>
        <v/>
      </c>
      <c r="CB89" s="96"/>
      <c r="CC89" s="94" t="str">
        <f>IF($A89&lt;1,"",VLOOKUP($D89,Specifications!$A:$AX,42,FALSE))</f>
        <v/>
      </c>
      <c r="CD89" s="96"/>
      <c r="CE89" s="94" t="str">
        <f>IF($A89&lt;1,"",VLOOKUP($D89,Specifications!$A:$AX,43,FALSE))</f>
        <v/>
      </c>
      <c r="CF89" s="96"/>
      <c r="CG89" s="94" t="str">
        <f>IF($A89&lt;1,"",VLOOKUP($D89,Specifications!$A:$AX,44,FALSE))</f>
        <v/>
      </c>
      <c r="CH89" s="96"/>
      <c r="CI89" s="94" t="str">
        <f>IF($A89&lt;1,"",VLOOKUP($D89,Specifications!$A:$AX,45,FALSE))</f>
        <v/>
      </c>
      <c r="CJ89" s="96"/>
      <c r="CK89" s="94" t="str">
        <f>IF($A89&lt;1,"",VLOOKUP($D89,Specifications!$A:$AX,46,FALSE))</f>
        <v/>
      </c>
      <c r="CL89" s="96"/>
      <c r="CM89" s="94" t="str">
        <f>IF($A89&lt;1,"",VLOOKUP($D89,Specifications!$A:$AX,47,FALSE))</f>
        <v/>
      </c>
      <c r="CN89" s="96"/>
      <c r="CO89" s="94" t="str">
        <f>IF($A89&lt;1,"",VLOOKUP($D89,Specifications!$A:$AX,48,FALSE))</f>
        <v/>
      </c>
      <c r="CP89" s="96"/>
      <c r="CQ89" s="94" t="str">
        <f>IF($A89&lt;1,"",VLOOKUP($D89,Specifications!$A:$AX,49,FALSE))</f>
        <v/>
      </c>
      <c r="CR89" s="96"/>
      <c r="CS89" s="94" t="str">
        <f>IF($A89&lt;1,"",VLOOKUP($D89,Specifications!$A:$AX,50,FALSE))</f>
        <v/>
      </c>
      <c r="CT89" s="96"/>
    </row>
    <row r="90" spans="1:98">
      <c r="A90" s="94">
        <f>IF(ISBLANK('Asset Data'!C91),0,'Asset Data'!A91)</f>
        <v>0</v>
      </c>
      <c r="B90" s="94" t="str">
        <f>IF($A90&lt;1,"",VLOOKUP($A90,'Asset Data'!$A:$C,3,FALSE))</f>
        <v/>
      </c>
      <c r="C90" s="94" t="str">
        <f>IF(A90&lt;1,"",VLOOKUP(D90,Specifications!A:B,2,FALSE))</f>
        <v/>
      </c>
      <c r="D90" s="94" t="str">
        <f>IF(A90&lt;1,"",VLOOKUP(A90,'Asset Data'!A:W,23,FALSE))</f>
        <v/>
      </c>
      <c r="E90" s="94" t="str">
        <f>IF($A90&lt;1,"",VLOOKUP($D90,Specifications!$A:$AX,4,FALSE))</f>
        <v/>
      </c>
      <c r="F90" s="96"/>
      <c r="G90" s="94" t="str">
        <f>IF($A90&lt;1,"",VLOOKUP($D90,Specifications!$A:$AX,5,FALSE))</f>
        <v/>
      </c>
      <c r="H90" s="96"/>
      <c r="I90" s="94" t="str">
        <f>IF($A90&lt;1,"",VLOOKUP($D90,Specifications!$A:$AX,6,FALSE))</f>
        <v/>
      </c>
      <c r="J90" s="96"/>
      <c r="K90" s="94" t="str">
        <f>IF($A90&lt;1,"",VLOOKUP($D90,Specifications!$A:$AX,7,FALSE))</f>
        <v/>
      </c>
      <c r="L90" s="96"/>
      <c r="M90" s="94" t="str">
        <f>IF($A90&lt;1,"",VLOOKUP($D90,Specifications!$A:$AX,8,FALSE))</f>
        <v/>
      </c>
      <c r="N90" s="96"/>
      <c r="O90" s="94" t="str">
        <f>IF($A90&lt;1,"",VLOOKUP($D90,Specifications!$A:$AX,9,FALSE))</f>
        <v/>
      </c>
      <c r="P90" s="96"/>
      <c r="Q90" s="94" t="str">
        <f>IF($A90&lt;1,"",VLOOKUP($D90,Specifications!$A:$AX,10,FALSE))</f>
        <v/>
      </c>
      <c r="R90" s="96"/>
      <c r="S90" s="94" t="str">
        <f>IF($A90&lt;1,"",VLOOKUP($D90,Specifications!$A:$AX,11,FALSE))</f>
        <v/>
      </c>
      <c r="T90" s="96"/>
      <c r="U90" s="94" t="str">
        <f>IF($A90&lt;1,"",VLOOKUP($D90,Specifications!$A:$AX,12,FALSE))</f>
        <v/>
      </c>
      <c r="V90" s="96"/>
      <c r="W90" s="94" t="str">
        <f>IF($A90&lt;1,"",VLOOKUP($D90,Specifications!$A:$AX,13,FALSE))</f>
        <v/>
      </c>
      <c r="X90" s="96"/>
      <c r="Y90" s="94" t="str">
        <f>IF($A90&lt;1,"",VLOOKUP($D90,Specifications!$A:$AX,14,FALSE))</f>
        <v/>
      </c>
      <c r="Z90" s="96"/>
      <c r="AA90" s="94" t="str">
        <f>IF($A90&lt;1,"",VLOOKUP($D90,Specifications!$A:$AX,15,FALSE))</f>
        <v/>
      </c>
      <c r="AB90" s="96"/>
      <c r="AC90" s="94" t="str">
        <f>IF($A90&lt;1,"",VLOOKUP($D90,Specifications!$A:$AX,16,FALSE))</f>
        <v/>
      </c>
      <c r="AD90" s="96"/>
      <c r="AE90" s="94" t="str">
        <f>IF($A90&lt;1,"",VLOOKUP($D90,Specifications!$A:$AX,17,FALSE))</f>
        <v/>
      </c>
      <c r="AF90" s="96"/>
      <c r="AG90" s="94" t="str">
        <f>IF($A90&lt;1,"",VLOOKUP($D90,Specifications!$A:$AX,18,FALSE))</f>
        <v/>
      </c>
      <c r="AH90" s="96"/>
      <c r="AI90" s="94" t="str">
        <f>IF($A90&lt;1,"",VLOOKUP($D90,Specifications!$A:$AX,19,FALSE))</f>
        <v/>
      </c>
      <c r="AJ90" s="96"/>
      <c r="AK90" s="94" t="str">
        <f>IF($A90&lt;1,"",VLOOKUP($D90,Specifications!$A:$AX,20,FALSE))</f>
        <v/>
      </c>
      <c r="AL90" s="96"/>
      <c r="AM90" s="94" t="str">
        <f>IF($A90&lt;1,"",VLOOKUP($D90,Specifications!$A:$AX,21,FALSE))</f>
        <v/>
      </c>
      <c r="AN90" s="96"/>
      <c r="AO90" s="94" t="str">
        <f>IF($A90&lt;1,"",VLOOKUP($D90,Specifications!$A:$AX,22,FALSE))</f>
        <v/>
      </c>
      <c r="AP90" s="96"/>
      <c r="AQ90" s="94" t="str">
        <f>IF($A90&lt;1,"",VLOOKUP($D90,Specifications!$A:$AX,23,FALSE))</f>
        <v/>
      </c>
      <c r="AR90" s="96"/>
      <c r="AS90" s="94" t="str">
        <f>IF($A90&lt;1,"",VLOOKUP($D90,Specifications!$A:$AX,24,FALSE))</f>
        <v/>
      </c>
      <c r="AT90" s="96"/>
      <c r="AU90" s="94" t="str">
        <f>IF($A90&lt;1,"",VLOOKUP($D90,Specifications!$A:$AX,25,FALSE))</f>
        <v/>
      </c>
      <c r="AV90" s="96"/>
      <c r="AW90" s="94" t="str">
        <f>IF($A90&lt;1,"",VLOOKUP($D90,Specifications!$A:$AX,26,FALSE))</f>
        <v/>
      </c>
      <c r="AX90" s="96"/>
      <c r="AY90" s="94" t="str">
        <f>IF($A90&lt;1,"",VLOOKUP($D90,Specifications!$A:$AX,27,FALSE))</f>
        <v/>
      </c>
      <c r="AZ90" s="96"/>
      <c r="BA90" s="94" t="str">
        <f>IF($A90&lt;1,"",VLOOKUP($D90,Specifications!$A:$AX,28,FALSE))</f>
        <v/>
      </c>
      <c r="BB90" s="96"/>
      <c r="BC90" s="94" t="str">
        <f>IF($A90&lt;1,"",VLOOKUP($D90,Specifications!$A:$AX,29,FALSE))</f>
        <v/>
      </c>
      <c r="BD90" s="96"/>
      <c r="BE90" s="94" t="str">
        <f>IF($A90&lt;1,"",VLOOKUP($D90,Specifications!$A:$AX,30,FALSE))</f>
        <v/>
      </c>
      <c r="BF90" s="96"/>
      <c r="BG90" s="94" t="str">
        <f>IF($A90&lt;1,"",VLOOKUP($D90,Specifications!$A:$AX,31,FALSE))</f>
        <v/>
      </c>
      <c r="BH90" s="96"/>
      <c r="BI90" s="94" t="str">
        <f>IF($A90&lt;1,"",VLOOKUP($D90,Specifications!$A:$AX,32,FALSE))</f>
        <v/>
      </c>
      <c r="BJ90" s="96"/>
      <c r="BK90" s="94" t="str">
        <f>IF($A90&lt;1,"",VLOOKUP($D90,Specifications!$A:$AX,33,FALSE))</f>
        <v/>
      </c>
      <c r="BL90" s="96"/>
      <c r="BM90" s="94" t="str">
        <f>IF($A90&lt;1,"",VLOOKUP($D90,Specifications!$A:$AX,34,FALSE))</f>
        <v/>
      </c>
      <c r="BN90" s="96"/>
      <c r="BO90" s="94" t="str">
        <f>IF($A90&lt;1,"",VLOOKUP($D90,Specifications!$A:$AX,35,FALSE))</f>
        <v/>
      </c>
      <c r="BP90" s="96"/>
      <c r="BQ90" s="94" t="str">
        <f>IF($A90&lt;1,"",VLOOKUP($D90,Specifications!$A:$AX,36,FALSE))</f>
        <v/>
      </c>
      <c r="BR90" s="96"/>
      <c r="BS90" s="94" t="str">
        <f>IF($A90&lt;1,"",VLOOKUP($D90,Specifications!$A:$AX,37,FALSE))</f>
        <v/>
      </c>
      <c r="BT90" s="96"/>
      <c r="BU90" s="94" t="str">
        <f>IF($A90&lt;1,"",VLOOKUP($D90,Specifications!$A:$AX,38,FALSE))</f>
        <v/>
      </c>
      <c r="BV90" s="96"/>
      <c r="BW90" s="94" t="str">
        <f>IF($A90&lt;1,"",VLOOKUP($D90,Specifications!$A:$AX,39,FALSE))</f>
        <v/>
      </c>
      <c r="BX90" s="96"/>
      <c r="BY90" s="94" t="str">
        <f>IF($A90&lt;1,"",VLOOKUP($D90,Specifications!$A:$AX,40,FALSE))</f>
        <v/>
      </c>
      <c r="BZ90" s="96"/>
      <c r="CA90" s="94" t="str">
        <f>IF($A90&lt;1,"",VLOOKUP($D90,Specifications!$A:$AX,41,FALSE))</f>
        <v/>
      </c>
      <c r="CB90" s="96"/>
      <c r="CC90" s="94" t="str">
        <f>IF($A90&lt;1,"",VLOOKUP($D90,Specifications!$A:$AX,42,FALSE))</f>
        <v/>
      </c>
      <c r="CD90" s="96"/>
      <c r="CE90" s="94" t="str">
        <f>IF($A90&lt;1,"",VLOOKUP($D90,Specifications!$A:$AX,43,FALSE))</f>
        <v/>
      </c>
      <c r="CF90" s="96"/>
      <c r="CG90" s="94" t="str">
        <f>IF($A90&lt;1,"",VLOOKUP($D90,Specifications!$A:$AX,44,FALSE))</f>
        <v/>
      </c>
      <c r="CH90" s="96"/>
      <c r="CI90" s="94" t="str">
        <f>IF($A90&lt;1,"",VLOOKUP($D90,Specifications!$A:$AX,45,FALSE))</f>
        <v/>
      </c>
      <c r="CJ90" s="96"/>
      <c r="CK90" s="94" t="str">
        <f>IF($A90&lt;1,"",VLOOKUP($D90,Specifications!$A:$AX,46,FALSE))</f>
        <v/>
      </c>
      <c r="CL90" s="96"/>
      <c r="CM90" s="94" t="str">
        <f>IF($A90&lt;1,"",VLOOKUP($D90,Specifications!$A:$AX,47,FALSE))</f>
        <v/>
      </c>
      <c r="CN90" s="96"/>
      <c r="CO90" s="94" t="str">
        <f>IF($A90&lt;1,"",VLOOKUP($D90,Specifications!$A:$AX,48,FALSE))</f>
        <v/>
      </c>
      <c r="CP90" s="96"/>
      <c r="CQ90" s="94" t="str">
        <f>IF($A90&lt;1,"",VLOOKUP($D90,Specifications!$A:$AX,49,FALSE))</f>
        <v/>
      </c>
      <c r="CR90" s="96"/>
      <c r="CS90" s="94" t="str">
        <f>IF($A90&lt;1,"",VLOOKUP($D90,Specifications!$A:$AX,50,FALSE))</f>
        <v/>
      </c>
      <c r="CT90" s="96"/>
    </row>
    <row r="91" spans="1:98">
      <c r="A91" s="94">
        <f>IF(ISBLANK('Asset Data'!C92),0,'Asset Data'!A92)</f>
        <v>0</v>
      </c>
      <c r="B91" s="94" t="str">
        <f>IF($A91&lt;1,"",VLOOKUP($A91,'Asset Data'!$A:$C,3,FALSE))</f>
        <v/>
      </c>
      <c r="C91" s="94" t="str">
        <f>IF(A91&lt;1,"",VLOOKUP(D91,Specifications!A:B,2,FALSE))</f>
        <v/>
      </c>
      <c r="D91" s="94" t="str">
        <f>IF(A91&lt;1,"",VLOOKUP(A91,'Asset Data'!A:W,23,FALSE))</f>
        <v/>
      </c>
      <c r="E91" s="94" t="str">
        <f>IF($A91&lt;1,"",VLOOKUP($D91,Specifications!$A:$AX,4,FALSE))</f>
        <v/>
      </c>
      <c r="F91" s="96"/>
      <c r="G91" s="94" t="str">
        <f>IF($A91&lt;1,"",VLOOKUP($D91,Specifications!$A:$AX,5,FALSE))</f>
        <v/>
      </c>
      <c r="H91" s="96"/>
      <c r="I91" s="94" t="str">
        <f>IF($A91&lt;1,"",VLOOKUP($D91,Specifications!$A:$AX,6,FALSE))</f>
        <v/>
      </c>
      <c r="J91" s="96"/>
      <c r="K91" s="94" t="str">
        <f>IF($A91&lt;1,"",VLOOKUP($D91,Specifications!$A:$AX,7,FALSE))</f>
        <v/>
      </c>
      <c r="L91" s="96"/>
      <c r="M91" s="94" t="str">
        <f>IF($A91&lt;1,"",VLOOKUP($D91,Specifications!$A:$AX,8,FALSE))</f>
        <v/>
      </c>
      <c r="N91" s="96"/>
      <c r="O91" s="94" t="str">
        <f>IF($A91&lt;1,"",VLOOKUP($D91,Specifications!$A:$AX,9,FALSE))</f>
        <v/>
      </c>
      <c r="P91" s="96"/>
      <c r="Q91" s="94" t="str">
        <f>IF($A91&lt;1,"",VLOOKUP($D91,Specifications!$A:$AX,10,FALSE))</f>
        <v/>
      </c>
      <c r="R91" s="96"/>
      <c r="S91" s="94" t="str">
        <f>IF($A91&lt;1,"",VLOOKUP($D91,Specifications!$A:$AX,11,FALSE))</f>
        <v/>
      </c>
      <c r="T91" s="96"/>
      <c r="U91" s="94" t="str">
        <f>IF($A91&lt;1,"",VLOOKUP($D91,Specifications!$A:$AX,12,FALSE))</f>
        <v/>
      </c>
      <c r="V91" s="96"/>
      <c r="W91" s="94" t="str">
        <f>IF($A91&lt;1,"",VLOOKUP($D91,Specifications!$A:$AX,13,FALSE))</f>
        <v/>
      </c>
      <c r="X91" s="96"/>
      <c r="Y91" s="94" t="str">
        <f>IF($A91&lt;1,"",VLOOKUP($D91,Specifications!$A:$AX,14,FALSE))</f>
        <v/>
      </c>
      <c r="Z91" s="96"/>
      <c r="AA91" s="94" t="str">
        <f>IF($A91&lt;1,"",VLOOKUP($D91,Specifications!$A:$AX,15,FALSE))</f>
        <v/>
      </c>
      <c r="AB91" s="96"/>
      <c r="AC91" s="94" t="str">
        <f>IF($A91&lt;1,"",VLOOKUP($D91,Specifications!$A:$AX,16,FALSE))</f>
        <v/>
      </c>
      <c r="AD91" s="96"/>
      <c r="AE91" s="94" t="str">
        <f>IF($A91&lt;1,"",VLOOKUP($D91,Specifications!$A:$AX,17,FALSE))</f>
        <v/>
      </c>
      <c r="AF91" s="96"/>
      <c r="AG91" s="94" t="str">
        <f>IF($A91&lt;1,"",VLOOKUP($D91,Specifications!$A:$AX,18,FALSE))</f>
        <v/>
      </c>
      <c r="AH91" s="96"/>
      <c r="AI91" s="94" t="str">
        <f>IF($A91&lt;1,"",VLOOKUP($D91,Specifications!$A:$AX,19,FALSE))</f>
        <v/>
      </c>
      <c r="AJ91" s="96"/>
      <c r="AK91" s="94" t="str">
        <f>IF($A91&lt;1,"",VLOOKUP($D91,Specifications!$A:$AX,20,FALSE))</f>
        <v/>
      </c>
      <c r="AL91" s="96"/>
      <c r="AM91" s="94" t="str">
        <f>IF($A91&lt;1,"",VLOOKUP($D91,Specifications!$A:$AX,21,FALSE))</f>
        <v/>
      </c>
      <c r="AN91" s="96"/>
      <c r="AO91" s="94" t="str">
        <f>IF($A91&lt;1,"",VLOOKUP($D91,Specifications!$A:$AX,22,FALSE))</f>
        <v/>
      </c>
      <c r="AP91" s="96"/>
      <c r="AQ91" s="94" t="str">
        <f>IF($A91&lt;1,"",VLOOKUP($D91,Specifications!$A:$AX,23,FALSE))</f>
        <v/>
      </c>
      <c r="AR91" s="96"/>
      <c r="AS91" s="94" t="str">
        <f>IF($A91&lt;1,"",VLOOKUP($D91,Specifications!$A:$AX,24,FALSE))</f>
        <v/>
      </c>
      <c r="AT91" s="96"/>
      <c r="AU91" s="94" t="str">
        <f>IF($A91&lt;1,"",VLOOKUP($D91,Specifications!$A:$AX,25,FALSE))</f>
        <v/>
      </c>
      <c r="AV91" s="96"/>
      <c r="AW91" s="94" t="str">
        <f>IF($A91&lt;1,"",VLOOKUP($D91,Specifications!$A:$AX,26,FALSE))</f>
        <v/>
      </c>
      <c r="AX91" s="96"/>
      <c r="AY91" s="94" t="str">
        <f>IF($A91&lt;1,"",VLOOKUP($D91,Specifications!$A:$AX,27,FALSE))</f>
        <v/>
      </c>
      <c r="AZ91" s="96"/>
      <c r="BA91" s="94" t="str">
        <f>IF($A91&lt;1,"",VLOOKUP($D91,Specifications!$A:$AX,28,FALSE))</f>
        <v/>
      </c>
      <c r="BB91" s="96"/>
      <c r="BC91" s="94" t="str">
        <f>IF($A91&lt;1,"",VLOOKUP($D91,Specifications!$A:$AX,29,FALSE))</f>
        <v/>
      </c>
      <c r="BD91" s="96"/>
      <c r="BE91" s="94" t="str">
        <f>IF($A91&lt;1,"",VLOOKUP($D91,Specifications!$A:$AX,30,FALSE))</f>
        <v/>
      </c>
      <c r="BF91" s="96"/>
      <c r="BG91" s="94" t="str">
        <f>IF($A91&lt;1,"",VLOOKUP($D91,Specifications!$A:$AX,31,FALSE))</f>
        <v/>
      </c>
      <c r="BH91" s="96"/>
      <c r="BI91" s="94" t="str">
        <f>IF($A91&lt;1,"",VLOOKUP($D91,Specifications!$A:$AX,32,FALSE))</f>
        <v/>
      </c>
      <c r="BJ91" s="96"/>
      <c r="BK91" s="94" t="str">
        <f>IF($A91&lt;1,"",VLOOKUP($D91,Specifications!$A:$AX,33,FALSE))</f>
        <v/>
      </c>
      <c r="BL91" s="96"/>
      <c r="BM91" s="94" t="str">
        <f>IF($A91&lt;1,"",VLOOKUP($D91,Specifications!$A:$AX,34,FALSE))</f>
        <v/>
      </c>
      <c r="BN91" s="96"/>
      <c r="BO91" s="94" t="str">
        <f>IF($A91&lt;1,"",VLOOKUP($D91,Specifications!$A:$AX,35,FALSE))</f>
        <v/>
      </c>
      <c r="BP91" s="96"/>
      <c r="BQ91" s="94" t="str">
        <f>IF($A91&lt;1,"",VLOOKUP($D91,Specifications!$A:$AX,36,FALSE))</f>
        <v/>
      </c>
      <c r="BR91" s="96"/>
      <c r="BS91" s="94" t="str">
        <f>IF($A91&lt;1,"",VLOOKUP($D91,Specifications!$A:$AX,37,FALSE))</f>
        <v/>
      </c>
      <c r="BT91" s="96"/>
      <c r="BU91" s="94" t="str">
        <f>IF($A91&lt;1,"",VLOOKUP($D91,Specifications!$A:$AX,38,FALSE))</f>
        <v/>
      </c>
      <c r="BV91" s="96"/>
      <c r="BW91" s="94" t="str">
        <f>IF($A91&lt;1,"",VLOOKUP($D91,Specifications!$A:$AX,39,FALSE))</f>
        <v/>
      </c>
      <c r="BX91" s="96"/>
      <c r="BY91" s="94" t="str">
        <f>IF($A91&lt;1,"",VLOOKUP($D91,Specifications!$A:$AX,40,FALSE))</f>
        <v/>
      </c>
      <c r="BZ91" s="96"/>
      <c r="CA91" s="94" t="str">
        <f>IF($A91&lt;1,"",VLOOKUP($D91,Specifications!$A:$AX,41,FALSE))</f>
        <v/>
      </c>
      <c r="CB91" s="96"/>
      <c r="CC91" s="94" t="str">
        <f>IF($A91&lt;1,"",VLOOKUP($D91,Specifications!$A:$AX,42,FALSE))</f>
        <v/>
      </c>
      <c r="CD91" s="96"/>
      <c r="CE91" s="94" t="str">
        <f>IF($A91&lt;1,"",VLOOKUP($D91,Specifications!$A:$AX,43,FALSE))</f>
        <v/>
      </c>
      <c r="CF91" s="96"/>
      <c r="CG91" s="94" t="str">
        <f>IF($A91&lt;1,"",VLOOKUP($D91,Specifications!$A:$AX,44,FALSE))</f>
        <v/>
      </c>
      <c r="CH91" s="96"/>
      <c r="CI91" s="94" t="str">
        <f>IF($A91&lt;1,"",VLOOKUP($D91,Specifications!$A:$AX,45,FALSE))</f>
        <v/>
      </c>
      <c r="CJ91" s="96"/>
      <c r="CK91" s="94" t="str">
        <f>IF($A91&lt;1,"",VLOOKUP($D91,Specifications!$A:$AX,46,FALSE))</f>
        <v/>
      </c>
      <c r="CL91" s="96"/>
      <c r="CM91" s="94" t="str">
        <f>IF($A91&lt;1,"",VLOOKUP($D91,Specifications!$A:$AX,47,FALSE))</f>
        <v/>
      </c>
      <c r="CN91" s="96"/>
      <c r="CO91" s="94" t="str">
        <f>IF($A91&lt;1,"",VLOOKUP($D91,Specifications!$A:$AX,48,FALSE))</f>
        <v/>
      </c>
      <c r="CP91" s="96"/>
      <c r="CQ91" s="94" t="str">
        <f>IF($A91&lt;1,"",VLOOKUP($D91,Specifications!$A:$AX,49,FALSE))</f>
        <v/>
      </c>
      <c r="CR91" s="96"/>
      <c r="CS91" s="94" t="str">
        <f>IF($A91&lt;1,"",VLOOKUP($D91,Specifications!$A:$AX,50,FALSE))</f>
        <v/>
      </c>
      <c r="CT91" s="96"/>
    </row>
    <row r="92" spans="1:98">
      <c r="A92" s="94">
        <f>IF(ISBLANK('Asset Data'!C93),0,'Asset Data'!A93)</f>
        <v>0</v>
      </c>
      <c r="B92" s="94" t="str">
        <f>IF($A92&lt;1,"",VLOOKUP($A92,'Asset Data'!$A:$C,3,FALSE))</f>
        <v/>
      </c>
      <c r="C92" s="94" t="str">
        <f>IF(A92&lt;1,"",VLOOKUP(D92,Specifications!A:B,2,FALSE))</f>
        <v/>
      </c>
      <c r="D92" s="94" t="str">
        <f>IF(A92&lt;1,"",VLOOKUP(A92,'Asset Data'!A:W,23,FALSE))</f>
        <v/>
      </c>
      <c r="E92" s="94" t="str">
        <f>IF($A92&lt;1,"",VLOOKUP($D92,Specifications!$A:$AX,4,FALSE))</f>
        <v/>
      </c>
      <c r="F92" s="96"/>
      <c r="G92" s="94" t="str">
        <f>IF($A92&lt;1,"",VLOOKUP($D92,Specifications!$A:$AX,5,FALSE))</f>
        <v/>
      </c>
      <c r="H92" s="96"/>
      <c r="I92" s="94" t="str">
        <f>IF($A92&lt;1,"",VLOOKUP($D92,Specifications!$A:$AX,6,FALSE))</f>
        <v/>
      </c>
      <c r="J92" s="96"/>
      <c r="K92" s="94" t="str">
        <f>IF($A92&lt;1,"",VLOOKUP($D92,Specifications!$A:$AX,7,FALSE))</f>
        <v/>
      </c>
      <c r="L92" s="96"/>
      <c r="M92" s="94" t="str">
        <f>IF($A92&lt;1,"",VLOOKUP($D92,Specifications!$A:$AX,8,FALSE))</f>
        <v/>
      </c>
      <c r="N92" s="96"/>
      <c r="O92" s="94" t="str">
        <f>IF($A92&lt;1,"",VLOOKUP($D92,Specifications!$A:$AX,9,FALSE))</f>
        <v/>
      </c>
      <c r="P92" s="96"/>
      <c r="Q92" s="94" t="str">
        <f>IF($A92&lt;1,"",VLOOKUP($D92,Specifications!$A:$AX,10,FALSE))</f>
        <v/>
      </c>
      <c r="R92" s="96"/>
      <c r="S92" s="94" t="str">
        <f>IF($A92&lt;1,"",VLOOKUP($D92,Specifications!$A:$AX,11,FALSE))</f>
        <v/>
      </c>
      <c r="T92" s="96"/>
      <c r="U92" s="94" t="str">
        <f>IF($A92&lt;1,"",VLOOKUP($D92,Specifications!$A:$AX,12,FALSE))</f>
        <v/>
      </c>
      <c r="V92" s="96"/>
      <c r="W92" s="94" t="str">
        <f>IF($A92&lt;1,"",VLOOKUP($D92,Specifications!$A:$AX,13,FALSE))</f>
        <v/>
      </c>
      <c r="X92" s="96"/>
      <c r="Y92" s="94" t="str">
        <f>IF($A92&lt;1,"",VLOOKUP($D92,Specifications!$A:$AX,14,FALSE))</f>
        <v/>
      </c>
      <c r="Z92" s="96"/>
      <c r="AA92" s="94" t="str">
        <f>IF($A92&lt;1,"",VLOOKUP($D92,Specifications!$A:$AX,15,FALSE))</f>
        <v/>
      </c>
      <c r="AB92" s="96"/>
      <c r="AC92" s="94" t="str">
        <f>IF($A92&lt;1,"",VLOOKUP($D92,Specifications!$A:$AX,16,FALSE))</f>
        <v/>
      </c>
      <c r="AD92" s="96"/>
      <c r="AE92" s="94" t="str">
        <f>IF($A92&lt;1,"",VLOOKUP($D92,Specifications!$A:$AX,17,FALSE))</f>
        <v/>
      </c>
      <c r="AF92" s="96"/>
      <c r="AG92" s="94" t="str">
        <f>IF($A92&lt;1,"",VLOOKUP($D92,Specifications!$A:$AX,18,FALSE))</f>
        <v/>
      </c>
      <c r="AH92" s="96"/>
      <c r="AI92" s="94" t="str">
        <f>IF($A92&lt;1,"",VLOOKUP($D92,Specifications!$A:$AX,19,FALSE))</f>
        <v/>
      </c>
      <c r="AJ92" s="96"/>
      <c r="AK92" s="94" t="str">
        <f>IF($A92&lt;1,"",VLOOKUP($D92,Specifications!$A:$AX,20,FALSE))</f>
        <v/>
      </c>
      <c r="AL92" s="96"/>
      <c r="AM92" s="94" t="str">
        <f>IF($A92&lt;1,"",VLOOKUP($D92,Specifications!$A:$AX,21,FALSE))</f>
        <v/>
      </c>
      <c r="AN92" s="96"/>
      <c r="AO92" s="94" t="str">
        <f>IF($A92&lt;1,"",VLOOKUP($D92,Specifications!$A:$AX,22,FALSE))</f>
        <v/>
      </c>
      <c r="AP92" s="96"/>
      <c r="AQ92" s="94" t="str">
        <f>IF($A92&lt;1,"",VLOOKUP($D92,Specifications!$A:$AX,23,FALSE))</f>
        <v/>
      </c>
      <c r="AR92" s="96"/>
      <c r="AS92" s="94" t="str">
        <f>IF($A92&lt;1,"",VLOOKUP($D92,Specifications!$A:$AX,24,FALSE))</f>
        <v/>
      </c>
      <c r="AT92" s="96"/>
      <c r="AU92" s="94" t="str">
        <f>IF($A92&lt;1,"",VLOOKUP($D92,Specifications!$A:$AX,25,FALSE))</f>
        <v/>
      </c>
      <c r="AV92" s="96"/>
      <c r="AW92" s="94" t="str">
        <f>IF($A92&lt;1,"",VLOOKUP($D92,Specifications!$A:$AX,26,FALSE))</f>
        <v/>
      </c>
      <c r="AX92" s="96"/>
      <c r="AY92" s="94" t="str">
        <f>IF($A92&lt;1,"",VLOOKUP($D92,Specifications!$A:$AX,27,FALSE))</f>
        <v/>
      </c>
      <c r="AZ92" s="96"/>
      <c r="BA92" s="94" t="str">
        <f>IF($A92&lt;1,"",VLOOKUP($D92,Specifications!$A:$AX,28,FALSE))</f>
        <v/>
      </c>
      <c r="BB92" s="96"/>
      <c r="BC92" s="94" t="str">
        <f>IF($A92&lt;1,"",VLOOKUP($D92,Specifications!$A:$AX,29,FALSE))</f>
        <v/>
      </c>
      <c r="BD92" s="96"/>
      <c r="BE92" s="94" t="str">
        <f>IF($A92&lt;1,"",VLOOKUP($D92,Specifications!$A:$AX,30,FALSE))</f>
        <v/>
      </c>
      <c r="BF92" s="96"/>
      <c r="BG92" s="94" t="str">
        <f>IF($A92&lt;1,"",VLOOKUP($D92,Specifications!$A:$AX,31,FALSE))</f>
        <v/>
      </c>
      <c r="BH92" s="96"/>
      <c r="BI92" s="94" t="str">
        <f>IF($A92&lt;1,"",VLOOKUP($D92,Specifications!$A:$AX,32,FALSE))</f>
        <v/>
      </c>
      <c r="BJ92" s="96"/>
      <c r="BK92" s="94" t="str">
        <f>IF($A92&lt;1,"",VLOOKUP($D92,Specifications!$A:$AX,33,FALSE))</f>
        <v/>
      </c>
      <c r="BL92" s="96"/>
      <c r="BM92" s="94" t="str">
        <f>IF($A92&lt;1,"",VLOOKUP($D92,Specifications!$A:$AX,34,FALSE))</f>
        <v/>
      </c>
      <c r="BN92" s="96"/>
      <c r="BO92" s="94" t="str">
        <f>IF($A92&lt;1,"",VLOOKUP($D92,Specifications!$A:$AX,35,FALSE))</f>
        <v/>
      </c>
      <c r="BP92" s="96"/>
      <c r="BQ92" s="94" t="str">
        <f>IF($A92&lt;1,"",VLOOKUP($D92,Specifications!$A:$AX,36,FALSE))</f>
        <v/>
      </c>
      <c r="BR92" s="96"/>
      <c r="BS92" s="94" t="str">
        <f>IF($A92&lt;1,"",VLOOKUP($D92,Specifications!$A:$AX,37,FALSE))</f>
        <v/>
      </c>
      <c r="BT92" s="96"/>
      <c r="BU92" s="94" t="str">
        <f>IF($A92&lt;1,"",VLOOKUP($D92,Specifications!$A:$AX,38,FALSE))</f>
        <v/>
      </c>
      <c r="BV92" s="96"/>
      <c r="BW92" s="94" t="str">
        <f>IF($A92&lt;1,"",VLOOKUP($D92,Specifications!$A:$AX,39,FALSE))</f>
        <v/>
      </c>
      <c r="BX92" s="96"/>
      <c r="BY92" s="94" t="str">
        <f>IF($A92&lt;1,"",VLOOKUP($D92,Specifications!$A:$AX,40,FALSE))</f>
        <v/>
      </c>
      <c r="BZ92" s="96"/>
      <c r="CA92" s="94" t="str">
        <f>IF($A92&lt;1,"",VLOOKUP($D92,Specifications!$A:$AX,41,FALSE))</f>
        <v/>
      </c>
      <c r="CB92" s="96"/>
      <c r="CC92" s="94" t="str">
        <f>IF($A92&lt;1,"",VLOOKUP($D92,Specifications!$A:$AX,42,FALSE))</f>
        <v/>
      </c>
      <c r="CD92" s="96"/>
      <c r="CE92" s="94" t="str">
        <f>IF($A92&lt;1,"",VLOOKUP($D92,Specifications!$A:$AX,43,FALSE))</f>
        <v/>
      </c>
      <c r="CF92" s="96"/>
      <c r="CG92" s="94" t="str">
        <f>IF($A92&lt;1,"",VLOOKUP($D92,Specifications!$A:$AX,44,FALSE))</f>
        <v/>
      </c>
      <c r="CH92" s="96"/>
      <c r="CI92" s="94" t="str">
        <f>IF($A92&lt;1,"",VLOOKUP($D92,Specifications!$A:$AX,45,FALSE))</f>
        <v/>
      </c>
      <c r="CJ92" s="96"/>
      <c r="CK92" s="94" t="str">
        <f>IF($A92&lt;1,"",VLOOKUP($D92,Specifications!$A:$AX,46,FALSE))</f>
        <v/>
      </c>
      <c r="CL92" s="96"/>
      <c r="CM92" s="94" t="str">
        <f>IF($A92&lt;1,"",VLOOKUP($D92,Specifications!$A:$AX,47,FALSE))</f>
        <v/>
      </c>
      <c r="CN92" s="96"/>
      <c r="CO92" s="94" t="str">
        <f>IF($A92&lt;1,"",VLOOKUP($D92,Specifications!$A:$AX,48,FALSE))</f>
        <v/>
      </c>
      <c r="CP92" s="96"/>
      <c r="CQ92" s="94" t="str">
        <f>IF($A92&lt;1,"",VLOOKUP($D92,Specifications!$A:$AX,49,FALSE))</f>
        <v/>
      </c>
      <c r="CR92" s="96"/>
      <c r="CS92" s="94" t="str">
        <f>IF($A92&lt;1,"",VLOOKUP($D92,Specifications!$A:$AX,50,FALSE))</f>
        <v/>
      </c>
      <c r="CT92" s="96"/>
    </row>
    <row r="93" spans="1:98">
      <c r="A93" s="94">
        <f>IF(ISBLANK('Asset Data'!C94),0,'Asset Data'!A94)</f>
        <v>0</v>
      </c>
      <c r="B93" s="94" t="str">
        <f>IF($A93&lt;1,"",VLOOKUP($A93,'Asset Data'!$A:$C,3,FALSE))</f>
        <v/>
      </c>
      <c r="C93" s="94" t="str">
        <f>IF(A93&lt;1,"",VLOOKUP(D93,Specifications!A:B,2,FALSE))</f>
        <v/>
      </c>
      <c r="D93" s="94" t="str">
        <f>IF(A93&lt;1,"",VLOOKUP(A93,'Asset Data'!A:W,23,FALSE))</f>
        <v/>
      </c>
      <c r="E93" s="94" t="str">
        <f>IF($A93&lt;1,"",VLOOKUP($D93,Specifications!$A:$AX,4,FALSE))</f>
        <v/>
      </c>
      <c r="F93" s="96"/>
      <c r="G93" s="94" t="str">
        <f>IF($A93&lt;1,"",VLOOKUP($D93,Specifications!$A:$AX,5,FALSE))</f>
        <v/>
      </c>
      <c r="H93" s="96"/>
      <c r="I93" s="94" t="str">
        <f>IF($A93&lt;1,"",VLOOKUP($D93,Specifications!$A:$AX,6,FALSE))</f>
        <v/>
      </c>
      <c r="J93" s="96"/>
      <c r="K93" s="94" t="str">
        <f>IF($A93&lt;1,"",VLOOKUP($D93,Specifications!$A:$AX,7,FALSE))</f>
        <v/>
      </c>
      <c r="L93" s="96"/>
      <c r="M93" s="94" t="str">
        <f>IF($A93&lt;1,"",VLOOKUP($D93,Specifications!$A:$AX,8,FALSE))</f>
        <v/>
      </c>
      <c r="N93" s="96"/>
      <c r="O93" s="94" t="str">
        <f>IF($A93&lt;1,"",VLOOKUP($D93,Specifications!$A:$AX,9,FALSE))</f>
        <v/>
      </c>
      <c r="P93" s="96"/>
      <c r="Q93" s="94" t="str">
        <f>IF($A93&lt;1,"",VLOOKUP($D93,Specifications!$A:$AX,10,FALSE))</f>
        <v/>
      </c>
      <c r="R93" s="96"/>
      <c r="S93" s="94" t="str">
        <f>IF($A93&lt;1,"",VLOOKUP($D93,Specifications!$A:$AX,11,FALSE))</f>
        <v/>
      </c>
      <c r="T93" s="96"/>
      <c r="U93" s="94" t="str">
        <f>IF($A93&lt;1,"",VLOOKUP($D93,Specifications!$A:$AX,12,FALSE))</f>
        <v/>
      </c>
      <c r="V93" s="96"/>
      <c r="W93" s="94" t="str">
        <f>IF($A93&lt;1,"",VLOOKUP($D93,Specifications!$A:$AX,13,FALSE))</f>
        <v/>
      </c>
      <c r="X93" s="96"/>
      <c r="Y93" s="94" t="str">
        <f>IF($A93&lt;1,"",VLOOKUP($D93,Specifications!$A:$AX,14,FALSE))</f>
        <v/>
      </c>
      <c r="Z93" s="96"/>
      <c r="AA93" s="94" t="str">
        <f>IF($A93&lt;1,"",VLOOKUP($D93,Specifications!$A:$AX,15,FALSE))</f>
        <v/>
      </c>
      <c r="AB93" s="96"/>
      <c r="AC93" s="94" t="str">
        <f>IF($A93&lt;1,"",VLOOKUP($D93,Specifications!$A:$AX,16,FALSE))</f>
        <v/>
      </c>
      <c r="AD93" s="96"/>
      <c r="AE93" s="94" t="str">
        <f>IF($A93&lt;1,"",VLOOKUP($D93,Specifications!$A:$AX,17,FALSE))</f>
        <v/>
      </c>
      <c r="AF93" s="96"/>
      <c r="AG93" s="94" t="str">
        <f>IF($A93&lt;1,"",VLOOKUP($D93,Specifications!$A:$AX,18,FALSE))</f>
        <v/>
      </c>
      <c r="AH93" s="96"/>
      <c r="AI93" s="94" t="str">
        <f>IF($A93&lt;1,"",VLOOKUP($D93,Specifications!$A:$AX,19,FALSE))</f>
        <v/>
      </c>
      <c r="AJ93" s="96"/>
      <c r="AK93" s="94" t="str">
        <f>IF($A93&lt;1,"",VLOOKUP($D93,Specifications!$A:$AX,20,FALSE))</f>
        <v/>
      </c>
      <c r="AL93" s="96"/>
      <c r="AM93" s="94" t="str">
        <f>IF($A93&lt;1,"",VLOOKUP($D93,Specifications!$A:$AX,21,FALSE))</f>
        <v/>
      </c>
      <c r="AN93" s="96"/>
      <c r="AO93" s="94" t="str">
        <f>IF($A93&lt;1,"",VLOOKUP($D93,Specifications!$A:$AX,22,FALSE))</f>
        <v/>
      </c>
      <c r="AP93" s="96"/>
      <c r="AQ93" s="94" t="str">
        <f>IF($A93&lt;1,"",VLOOKUP($D93,Specifications!$A:$AX,23,FALSE))</f>
        <v/>
      </c>
      <c r="AR93" s="96"/>
      <c r="AS93" s="94" t="str">
        <f>IF($A93&lt;1,"",VLOOKUP($D93,Specifications!$A:$AX,24,FALSE))</f>
        <v/>
      </c>
      <c r="AT93" s="96"/>
      <c r="AU93" s="94" t="str">
        <f>IF($A93&lt;1,"",VLOOKUP($D93,Specifications!$A:$AX,25,FALSE))</f>
        <v/>
      </c>
      <c r="AV93" s="96"/>
      <c r="AW93" s="94" t="str">
        <f>IF($A93&lt;1,"",VLOOKUP($D93,Specifications!$A:$AX,26,FALSE))</f>
        <v/>
      </c>
      <c r="AX93" s="96"/>
      <c r="AY93" s="94" t="str">
        <f>IF($A93&lt;1,"",VLOOKUP($D93,Specifications!$A:$AX,27,FALSE))</f>
        <v/>
      </c>
      <c r="AZ93" s="96"/>
      <c r="BA93" s="94" t="str">
        <f>IF($A93&lt;1,"",VLOOKUP($D93,Specifications!$A:$AX,28,FALSE))</f>
        <v/>
      </c>
      <c r="BB93" s="96"/>
      <c r="BC93" s="94" t="str">
        <f>IF($A93&lt;1,"",VLOOKUP($D93,Specifications!$A:$AX,29,FALSE))</f>
        <v/>
      </c>
      <c r="BD93" s="96"/>
      <c r="BE93" s="94" t="str">
        <f>IF($A93&lt;1,"",VLOOKUP($D93,Specifications!$A:$AX,30,FALSE))</f>
        <v/>
      </c>
      <c r="BF93" s="96"/>
      <c r="BG93" s="94" t="str">
        <f>IF($A93&lt;1,"",VLOOKUP($D93,Specifications!$A:$AX,31,FALSE))</f>
        <v/>
      </c>
      <c r="BH93" s="96"/>
      <c r="BI93" s="94" t="str">
        <f>IF($A93&lt;1,"",VLOOKUP($D93,Specifications!$A:$AX,32,FALSE))</f>
        <v/>
      </c>
      <c r="BJ93" s="96"/>
      <c r="BK93" s="94" t="str">
        <f>IF($A93&lt;1,"",VLOOKUP($D93,Specifications!$A:$AX,33,FALSE))</f>
        <v/>
      </c>
      <c r="BL93" s="96"/>
      <c r="BM93" s="94" t="str">
        <f>IF($A93&lt;1,"",VLOOKUP($D93,Specifications!$A:$AX,34,FALSE))</f>
        <v/>
      </c>
      <c r="BN93" s="96"/>
      <c r="BO93" s="94" t="str">
        <f>IF($A93&lt;1,"",VLOOKUP($D93,Specifications!$A:$AX,35,FALSE))</f>
        <v/>
      </c>
      <c r="BP93" s="96"/>
      <c r="BQ93" s="94" t="str">
        <f>IF($A93&lt;1,"",VLOOKUP($D93,Specifications!$A:$AX,36,FALSE))</f>
        <v/>
      </c>
      <c r="BR93" s="96"/>
      <c r="BS93" s="94" t="str">
        <f>IF($A93&lt;1,"",VLOOKUP($D93,Specifications!$A:$AX,37,FALSE))</f>
        <v/>
      </c>
      <c r="BT93" s="96"/>
      <c r="BU93" s="94" t="str">
        <f>IF($A93&lt;1,"",VLOOKUP($D93,Specifications!$A:$AX,38,FALSE))</f>
        <v/>
      </c>
      <c r="BV93" s="96"/>
      <c r="BW93" s="94" t="str">
        <f>IF($A93&lt;1,"",VLOOKUP($D93,Specifications!$A:$AX,39,FALSE))</f>
        <v/>
      </c>
      <c r="BX93" s="96"/>
      <c r="BY93" s="94" t="str">
        <f>IF($A93&lt;1,"",VLOOKUP($D93,Specifications!$A:$AX,40,FALSE))</f>
        <v/>
      </c>
      <c r="BZ93" s="96"/>
      <c r="CA93" s="94" t="str">
        <f>IF($A93&lt;1,"",VLOOKUP($D93,Specifications!$A:$AX,41,FALSE))</f>
        <v/>
      </c>
      <c r="CB93" s="96"/>
      <c r="CC93" s="94" t="str">
        <f>IF($A93&lt;1,"",VLOOKUP($D93,Specifications!$A:$AX,42,FALSE))</f>
        <v/>
      </c>
      <c r="CD93" s="96"/>
      <c r="CE93" s="94" t="str">
        <f>IF($A93&lt;1,"",VLOOKUP($D93,Specifications!$A:$AX,43,FALSE))</f>
        <v/>
      </c>
      <c r="CF93" s="96"/>
      <c r="CG93" s="94" t="str">
        <f>IF($A93&lt;1,"",VLOOKUP($D93,Specifications!$A:$AX,44,FALSE))</f>
        <v/>
      </c>
      <c r="CH93" s="96"/>
      <c r="CI93" s="94" t="str">
        <f>IF($A93&lt;1,"",VLOOKUP($D93,Specifications!$A:$AX,45,FALSE))</f>
        <v/>
      </c>
      <c r="CJ93" s="96"/>
      <c r="CK93" s="94" t="str">
        <f>IF($A93&lt;1,"",VLOOKUP($D93,Specifications!$A:$AX,46,FALSE))</f>
        <v/>
      </c>
      <c r="CL93" s="96"/>
      <c r="CM93" s="94" t="str">
        <f>IF($A93&lt;1,"",VLOOKUP($D93,Specifications!$A:$AX,47,FALSE))</f>
        <v/>
      </c>
      <c r="CN93" s="96"/>
      <c r="CO93" s="94" t="str">
        <f>IF($A93&lt;1,"",VLOOKUP($D93,Specifications!$A:$AX,48,FALSE))</f>
        <v/>
      </c>
      <c r="CP93" s="96"/>
      <c r="CQ93" s="94" t="str">
        <f>IF($A93&lt;1,"",VLOOKUP($D93,Specifications!$A:$AX,49,FALSE))</f>
        <v/>
      </c>
      <c r="CR93" s="96"/>
      <c r="CS93" s="94" t="str">
        <f>IF($A93&lt;1,"",VLOOKUP($D93,Specifications!$A:$AX,50,FALSE))</f>
        <v/>
      </c>
      <c r="CT93" s="96"/>
    </row>
    <row r="94" spans="1:98">
      <c r="A94" s="94">
        <f>IF(ISBLANK('Asset Data'!C95),0,'Asset Data'!A95)</f>
        <v>0</v>
      </c>
      <c r="B94" s="94" t="str">
        <f>IF($A94&lt;1,"",VLOOKUP($A94,'Asset Data'!$A:$C,3,FALSE))</f>
        <v/>
      </c>
      <c r="C94" s="94" t="str">
        <f>IF(A94&lt;1,"",VLOOKUP(D94,Specifications!A:B,2,FALSE))</f>
        <v/>
      </c>
      <c r="D94" s="94" t="str">
        <f>IF(A94&lt;1,"",VLOOKUP(A94,'Asset Data'!A:W,23,FALSE))</f>
        <v/>
      </c>
      <c r="E94" s="94" t="str">
        <f>IF($A94&lt;1,"",VLOOKUP($D94,Specifications!$A:$AX,4,FALSE))</f>
        <v/>
      </c>
      <c r="F94" s="96"/>
      <c r="G94" s="94" t="str">
        <f>IF($A94&lt;1,"",VLOOKUP($D94,Specifications!$A:$AX,5,FALSE))</f>
        <v/>
      </c>
      <c r="H94" s="96"/>
      <c r="I94" s="94" t="str">
        <f>IF($A94&lt;1,"",VLOOKUP($D94,Specifications!$A:$AX,6,FALSE))</f>
        <v/>
      </c>
      <c r="J94" s="96"/>
      <c r="K94" s="94" t="str">
        <f>IF($A94&lt;1,"",VLOOKUP($D94,Specifications!$A:$AX,7,FALSE))</f>
        <v/>
      </c>
      <c r="L94" s="96"/>
      <c r="M94" s="94" t="str">
        <f>IF($A94&lt;1,"",VLOOKUP($D94,Specifications!$A:$AX,8,FALSE))</f>
        <v/>
      </c>
      <c r="N94" s="96"/>
      <c r="O94" s="94" t="str">
        <f>IF($A94&lt;1,"",VLOOKUP($D94,Specifications!$A:$AX,9,FALSE))</f>
        <v/>
      </c>
      <c r="P94" s="96"/>
      <c r="Q94" s="94" t="str">
        <f>IF($A94&lt;1,"",VLOOKUP($D94,Specifications!$A:$AX,10,FALSE))</f>
        <v/>
      </c>
      <c r="R94" s="96"/>
      <c r="S94" s="94" t="str">
        <f>IF($A94&lt;1,"",VLOOKUP($D94,Specifications!$A:$AX,11,FALSE))</f>
        <v/>
      </c>
      <c r="T94" s="96"/>
      <c r="U94" s="94" t="str">
        <f>IF($A94&lt;1,"",VLOOKUP($D94,Specifications!$A:$AX,12,FALSE))</f>
        <v/>
      </c>
      <c r="V94" s="96"/>
      <c r="W94" s="94" t="str">
        <f>IF($A94&lt;1,"",VLOOKUP($D94,Specifications!$A:$AX,13,FALSE))</f>
        <v/>
      </c>
      <c r="X94" s="96"/>
      <c r="Y94" s="94" t="str">
        <f>IF($A94&lt;1,"",VLOOKUP($D94,Specifications!$A:$AX,14,FALSE))</f>
        <v/>
      </c>
      <c r="Z94" s="96"/>
      <c r="AA94" s="94" t="str">
        <f>IF($A94&lt;1,"",VLOOKUP($D94,Specifications!$A:$AX,15,FALSE))</f>
        <v/>
      </c>
      <c r="AB94" s="96"/>
      <c r="AC94" s="94" t="str">
        <f>IF($A94&lt;1,"",VLOOKUP($D94,Specifications!$A:$AX,16,FALSE))</f>
        <v/>
      </c>
      <c r="AD94" s="96"/>
      <c r="AE94" s="94" t="str">
        <f>IF($A94&lt;1,"",VLOOKUP($D94,Specifications!$A:$AX,17,FALSE))</f>
        <v/>
      </c>
      <c r="AF94" s="96"/>
      <c r="AG94" s="94" t="str">
        <f>IF($A94&lt;1,"",VLOOKUP($D94,Specifications!$A:$AX,18,FALSE))</f>
        <v/>
      </c>
      <c r="AH94" s="96"/>
      <c r="AI94" s="94" t="str">
        <f>IF($A94&lt;1,"",VLOOKUP($D94,Specifications!$A:$AX,19,FALSE))</f>
        <v/>
      </c>
      <c r="AJ94" s="96"/>
      <c r="AK94" s="94" t="str">
        <f>IF($A94&lt;1,"",VLOOKUP($D94,Specifications!$A:$AX,20,FALSE))</f>
        <v/>
      </c>
      <c r="AL94" s="96"/>
      <c r="AM94" s="94" t="str">
        <f>IF($A94&lt;1,"",VLOOKUP($D94,Specifications!$A:$AX,21,FALSE))</f>
        <v/>
      </c>
      <c r="AN94" s="96"/>
      <c r="AO94" s="94" t="str">
        <f>IF($A94&lt;1,"",VLOOKUP($D94,Specifications!$A:$AX,22,FALSE))</f>
        <v/>
      </c>
      <c r="AP94" s="96"/>
      <c r="AQ94" s="94" t="str">
        <f>IF($A94&lt;1,"",VLOOKUP($D94,Specifications!$A:$AX,23,FALSE))</f>
        <v/>
      </c>
      <c r="AR94" s="96"/>
      <c r="AS94" s="94" t="str">
        <f>IF($A94&lt;1,"",VLOOKUP($D94,Specifications!$A:$AX,24,FALSE))</f>
        <v/>
      </c>
      <c r="AT94" s="96"/>
      <c r="AU94" s="94" t="str">
        <f>IF($A94&lt;1,"",VLOOKUP($D94,Specifications!$A:$AX,25,FALSE))</f>
        <v/>
      </c>
      <c r="AV94" s="96"/>
      <c r="AW94" s="94" t="str">
        <f>IF($A94&lt;1,"",VLOOKUP($D94,Specifications!$A:$AX,26,FALSE))</f>
        <v/>
      </c>
      <c r="AX94" s="96"/>
      <c r="AY94" s="94" t="str">
        <f>IF($A94&lt;1,"",VLOOKUP($D94,Specifications!$A:$AX,27,FALSE))</f>
        <v/>
      </c>
      <c r="AZ94" s="96"/>
      <c r="BA94" s="94" t="str">
        <f>IF($A94&lt;1,"",VLOOKUP($D94,Specifications!$A:$AX,28,FALSE))</f>
        <v/>
      </c>
      <c r="BB94" s="96"/>
      <c r="BC94" s="94" t="str">
        <f>IF($A94&lt;1,"",VLOOKUP($D94,Specifications!$A:$AX,29,FALSE))</f>
        <v/>
      </c>
      <c r="BD94" s="96"/>
      <c r="BE94" s="94" t="str">
        <f>IF($A94&lt;1,"",VLOOKUP($D94,Specifications!$A:$AX,30,FALSE))</f>
        <v/>
      </c>
      <c r="BF94" s="96"/>
      <c r="BG94" s="94" t="str">
        <f>IF($A94&lt;1,"",VLOOKUP($D94,Specifications!$A:$AX,31,FALSE))</f>
        <v/>
      </c>
      <c r="BH94" s="96"/>
      <c r="BI94" s="94" t="str">
        <f>IF($A94&lt;1,"",VLOOKUP($D94,Specifications!$A:$AX,32,FALSE))</f>
        <v/>
      </c>
      <c r="BJ94" s="96"/>
      <c r="BK94" s="94" t="str">
        <f>IF($A94&lt;1,"",VLOOKUP($D94,Specifications!$A:$AX,33,FALSE))</f>
        <v/>
      </c>
      <c r="BL94" s="96"/>
      <c r="BM94" s="94" t="str">
        <f>IF($A94&lt;1,"",VLOOKUP($D94,Specifications!$A:$AX,34,FALSE))</f>
        <v/>
      </c>
      <c r="BN94" s="96"/>
      <c r="BO94" s="94" t="str">
        <f>IF($A94&lt;1,"",VLOOKUP($D94,Specifications!$A:$AX,35,FALSE))</f>
        <v/>
      </c>
      <c r="BP94" s="96"/>
      <c r="BQ94" s="94" t="str">
        <f>IF($A94&lt;1,"",VLOOKUP($D94,Specifications!$A:$AX,36,FALSE))</f>
        <v/>
      </c>
      <c r="BR94" s="96"/>
      <c r="BS94" s="94" t="str">
        <f>IF($A94&lt;1,"",VLOOKUP($D94,Specifications!$A:$AX,37,FALSE))</f>
        <v/>
      </c>
      <c r="BT94" s="96"/>
      <c r="BU94" s="94" t="str">
        <f>IF($A94&lt;1,"",VLOOKUP($D94,Specifications!$A:$AX,38,FALSE))</f>
        <v/>
      </c>
      <c r="BV94" s="96"/>
      <c r="BW94" s="94" t="str">
        <f>IF($A94&lt;1,"",VLOOKUP($D94,Specifications!$A:$AX,39,FALSE))</f>
        <v/>
      </c>
      <c r="BX94" s="96"/>
      <c r="BY94" s="94" t="str">
        <f>IF($A94&lt;1,"",VLOOKUP($D94,Specifications!$A:$AX,40,FALSE))</f>
        <v/>
      </c>
      <c r="BZ94" s="96"/>
      <c r="CA94" s="94" t="str">
        <f>IF($A94&lt;1,"",VLOOKUP($D94,Specifications!$A:$AX,41,FALSE))</f>
        <v/>
      </c>
      <c r="CB94" s="96"/>
      <c r="CC94" s="94" t="str">
        <f>IF($A94&lt;1,"",VLOOKUP($D94,Specifications!$A:$AX,42,FALSE))</f>
        <v/>
      </c>
      <c r="CD94" s="96"/>
      <c r="CE94" s="94" t="str">
        <f>IF($A94&lt;1,"",VLOOKUP($D94,Specifications!$A:$AX,43,FALSE))</f>
        <v/>
      </c>
      <c r="CF94" s="96"/>
      <c r="CG94" s="94" t="str">
        <f>IF($A94&lt;1,"",VLOOKUP($D94,Specifications!$A:$AX,44,FALSE))</f>
        <v/>
      </c>
      <c r="CH94" s="96"/>
      <c r="CI94" s="94" t="str">
        <f>IF($A94&lt;1,"",VLOOKUP($D94,Specifications!$A:$AX,45,FALSE))</f>
        <v/>
      </c>
      <c r="CJ94" s="96"/>
      <c r="CK94" s="94" t="str">
        <f>IF($A94&lt;1,"",VLOOKUP($D94,Specifications!$A:$AX,46,FALSE))</f>
        <v/>
      </c>
      <c r="CL94" s="96"/>
      <c r="CM94" s="94" t="str">
        <f>IF($A94&lt;1,"",VLOOKUP($D94,Specifications!$A:$AX,47,FALSE))</f>
        <v/>
      </c>
      <c r="CN94" s="96"/>
      <c r="CO94" s="94" t="str">
        <f>IF($A94&lt;1,"",VLOOKUP($D94,Specifications!$A:$AX,48,FALSE))</f>
        <v/>
      </c>
      <c r="CP94" s="96"/>
      <c r="CQ94" s="94" t="str">
        <f>IF($A94&lt;1,"",VLOOKUP($D94,Specifications!$A:$AX,49,FALSE))</f>
        <v/>
      </c>
      <c r="CR94" s="96"/>
      <c r="CS94" s="94" t="str">
        <f>IF($A94&lt;1,"",VLOOKUP($D94,Specifications!$A:$AX,50,FALSE))</f>
        <v/>
      </c>
      <c r="CT94" s="96"/>
    </row>
    <row r="95" spans="1:98">
      <c r="A95" s="94">
        <f>IF(ISBLANK('Asset Data'!C96),0,'Asset Data'!A96)</f>
        <v>0</v>
      </c>
      <c r="B95" s="94" t="str">
        <f>IF($A95&lt;1,"",VLOOKUP($A95,'Asset Data'!$A:$C,3,FALSE))</f>
        <v/>
      </c>
      <c r="C95" s="94" t="str">
        <f>IF(A95&lt;1,"",VLOOKUP(D95,Specifications!A:B,2,FALSE))</f>
        <v/>
      </c>
      <c r="D95" s="94" t="str">
        <f>IF(A95&lt;1,"",VLOOKUP(A95,'Asset Data'!A:W,23,FALSE))</f>
        <v/>
      </c>
      <c r="E95" s="94" t="str">
        <f>IF($A95&lt;1,"",VLOOKUP($D95,Specifications!$A:$AX,4,FALSE))</f>
        <v/>
      </c>
      <c r="F95" s="96"/>
      <c r="G95" s="94" t="str">
        <f>IF($A95&lt;1,"",VLOOKUP($D95,Specifications!$A:$AX,5,FALSE))</f>
        <v/>
      </c>
      <c r="H95" s="96"/>
      <c r="I95" s="94" t="str">
        <f>IF($A95&lt;1,"",VLOOKUP($D95,Specifications!$A:$AX,6,FALSE))</f>
        <v/>
      </c>
      <c r="J95" s="96"/>
      <c r="K95" s="94" t="str">
        <f>IF($A95&lt;1,"",VLOOKUP($D95,Specifications!$A:$AX,7,FALSE))</f>
        <v/>
      </c>
      <c r="L95" s="96"/>
      <c r="M95" s="94" t="str">
        <f>IF($A95&lt;1,"",VLOOKUP($D95,Specifications!$A:$AX,8,FALSE))</f>
        <v/>
      </c>
      <c r="N95" s="96"/>
      <c r="O95" s="94" t="str">
        <f>IF($A95&lt;1,"",VLOOKUP($D95,Specifications!$A:$AX,9,FALSE))</f>
        <v/>
      </c>
      <c r="P95" s="96"/>
      <c r="Q95" s="94" t="str">
        <f>IF($A95&lt;1,"",VLOOKUP($D95,Specifications!$A:$AX,10,FALSE))</f>
        <v/>
      </c>
      <c r="R95" s="96"/>
      <c r="S95" s="94" t="str">
        <f>IF($A95&lt;1,"",VLOOKUP($D95,Specifications!$A:$AX,11,FALSE))</f>
        <v/>
      </c>
      <c r="T95" s="96"/>
      <c r="U95" s="94" t="str">
        <f>IF($A95&lt;1,"",VLOOKUP($D95,Specifications!$A:$AX,12,FALSE))</f>
        <v/>
      </c>
      <c r="V95" s="96"/>
      <c r="W95" s="94" t="str">
        <f>IF($A95&lt;1,"",VLOOKUP($D95,Specifications!$A:$AX,13,FALSE))</f>
        <v/>
      </c>
      <c r="X95" s="96"/>
      <c r="Y95" s="94" t="str">
        <f>IF($A95&lt;1,"",VLOOKUP($D95,Specifications!$A:$AX,14,FALSE))</f>
        <v/>
      </c>
      <c r="Z95" s="96"/>
      <c r="AA95" s="94" t="str">
        <f>IF($A95&lt;1,"",VLOOKUP($D95,Specifications!$A:$AX,15,FALSE))</f>
        <v/>
      </c>
      <c r="AB95" s="96"/>
      <c r="AC95" s="94" t="str">
        <f>IF($A95&lt;1,"",VLOOKUP($D95,Specifications!$A:$AX,16,FALSE))</f>
        <v/>
      </c>
      <c r="AD95" s="96"/>
      <c r="AE95" s="94" t="str">
        <f>IF($A95&lt;1,"",VLOOKUP($D95,Specifications!$A:$AX,17,FALSE))</f>
        <v/>
      </c>
      <c r="AF95" s="96"/>
      <c r="AG95" s="94" t="str">
        <f>IF($A95&lt;1,"",VLOOKUP($D95,Specifications!$A:$AX,18,FALSE))</f>
        <v/>
      </c>
      <c r="AH95" s="96"/>
      <c r="AI95" s="94" t="str">
        <f>IF($A95&lt;1,"",VLOOKUP($D95,Specifications!$A:$AX,19,FALSE))</f>
        <v/>
      </c>
      <c r="AJ95" s="96"/>
      <c r="AK95" s="94" t="str">
        <f>IF($A95&lt;1,"",VLOOKUP($D95,Specifications!$A:$AX,20,FALSE))</f>
        <v/>
      </c>
      <c r="AL95" s="96"/>
      <c r="AM95" s="94" t="str">
        <f>IF($A95&lt;1,"",VLOOKUP($D95,Specifications!$A:$AX,21,FALSE))</f>
        <v/>
      </c>
      <c r="AN95" s="96"/>
      <c r="AO95" s="94" t="str">
        <f>IF($A95&lt;1,"",VLOOKUP($D95,Specifications!$A:$AX,22,FALSE))</f>
        <v/>
      </c>
      <c r="AP95" s="96"/>
      <c r="AQ95" s="94" t="str">
        <f>IF($A95&lt;1,"",VLOOKUP($D95,Specifications!$A:$AX,23,FALSE))</f>
        <v/>
      </c>
      <c r="AR95" s="96"/>
      <c r="AS95" s="94" t="str">
        <f>IF($A95&lt;1,"",VLOOKUP($D95,Specifications!$A:$AX,24,FALSE))</f>
        <v/>
      </c>
      <c r="AT95" s="96"/>
      <c r="AU95" s="94" t="str">
        <f>IF($A95&lt;1,"",VLOOKUP($D95,Specifications!$A:$AX,25,FALSE))</f>
        <v/>
      </c>
      <c r="AV95" s="96"/>
      <c r="AW95" s="94" t="str">
        <f>IF($A95&lt;1,"",VLOOKUP($D95,Specifications!$A:$AX,26,FALSE))</f>
        <v/>
      </c>
      <c r="AX95" s="96"/>
      <c r="AY95" s="94" t="str">
        <f>IF($A95&lt;1,"",VLOOKUP($D95,Specifications!$A:$AX,27,FALSE))</f>
        <v/>
      </c>
      <c r="AZ95" s="96"/>
      <c r="BA95" s="94" t="str">
        <f>IF($A95&lt;1,"",VLOOKUP($D95,Specifications!$A:$AX,28,FALSE))</f>
        <v/>
      </c>
      <c r="BB95" s="96"/>
      <c r="BC95" s="94" t="str">
        <f>IF($A95&lt;1,"",VLOOKUP($D95,Specifications!$A:$AX,29,FALSE))</f>
        <v/>
      </c>
      <c r="BD95" s="96"/>
      <c r="BE95" s="94" t="str">
        <f>IF($A95&lt;1,"",VLOOKUP($D95,Specifications!$A:$AX,30,FALSE))</f>
        <v/>
      </c>
      <c r="BF95" s="96"/>
      <c r="BG95" s="94" t="str">
        <f>IF($A95&lt;1,"",VLOOKUP($D95,Specifications!$A:$AX,31,FALSE))</f>
        <v/>
      </c>
      <c r="BH95" s="96"/>
      <c r="BI95" s="94" t="str">
        <f>IF($A95&lt;1,"",VLOOKUP($D95,Specifications!$A:$AX,32,FALSE))</f>
        <v/>
      </c>
      <c r="BJ95" s="96"/>
      <c r="BK95" s="94" t="str">
        <f>IF($A95&lt;1,"",VLOOKUP($D95,Specifications!$A:$AX,33,FALSE))</f>
        <v/>
      </c>
      <c r="BL95" s="96"/>
      <c r="BM95" s="94" t="str">
        <f>IF($A95&lt;1,"",VLOOKUP($D95,Specifications!$A:$AX,34,FALSE))</f>
        <v/>
      </c>
      <c r="BN95" s="96"/>
      <c r="BO95" s="94" t="str">
        <f>IF($A95&lt;1,"",VLOOKUP($D95,Specifications!$A:$AX,35,FALSE))</f>
        <v/>
      </c>
      <c r="BP95" s="96"/>
      <c r="BQ95" s="94" t="str">
        <f>IF($A95&lt;1,"",VLOOKUP($D95,Specifications!$A:$AX,36,FALSE))</f>
        <v/>
      </c>
      <c r="BR95" s="96"/>
      <c r="BS95" s="94" t="str">
        <f>IF($A95&lt;1,"",VLOOKUP($D95,Specifications!$A:$AX,37,FALSE))</f>
        <v/>
      </c>
      <c r="BT95" s="96"/>
      <c r="BU95" s="94" t="str">
        <f>IF($A95&lt;1,"",VLOOKUP($D95,Specifications!$A:$AX,38,FALSE))</f>
        <v/>
      </c>
      <c r="BV95" s="96"/>
      <c r="BW95" s="94" t="str">
        <f>IF($A95&lt;1,"",VLOOKUP($D95,Specifications!$A:$AX,39,FALSE))</f>
        <v/>
      </c>
      <c r="BX95" s="96"/>
      <c r="BY95" s="94" t="str">
        <f>IF($A95&lt;1,"",VLOOKUP($D95,Specifications!$A:$AX,40,FALSE))</f>
        <v/>
      </c>
      <c r="BZ95" s="96"/>
      <c r="CA95" s="94" t="str">
        <f>IF($A95&lt;1,"",VLOOKUP($D95,Specifications!$A:$AX,41,FALSE))</f>
        <v/>
      </c>
      <c r="CB95" s="96"/>
      <c r="CC95" s="94" t="str">
        <f>IF($A95&lt;1,"",VLOOKUP($D95,Specifications!$A:$AX,42,FALSE))</f>
        <v/>
      </c>
      <c r="CD95" s="96"/>
      <c r="CE95" s="94" t="str">
        <f>IF($A95&lt;1,"",VLOOKUP($D95,Specifications!$A:$AX,43,FALSE))</f>
        <v/>
      </c>
      <c r="CF95" s="96"/>
      <c r="CG95" s="94" t="str">
        <f>IF($A95&lt;1,"",VLOOKUP($D95,Specifications!$A:$AX,44,FALSE))</f>
        <v/>
      </c>
      <c r="CH95" s="96"/>
      <c r="CI95" s="94" t="str">
        <f>IF($A95&lt;1,"",VLOOKUP($D95,Specifications!$A:$AX,45,FALSE))</f>
        <v/>
      </c>
      <c r="CJ95" s="96"/>
      <c r="CK95" s="94" t="str">
        <f>IF($A95&lt;1,"",VLOOKUP($D95,Specifications!$A:$AX,46,FALSE))</f>
        <v/>
      </c>
      <c r="CL95" s="96"/>
      <c r="CM95" s="94" t="str">
        <f>IF($A95&lt;1,"",VLOOKUP($D95,Specifications!$A:$AX,47,FALSE))</f>
        <v/>
      </c>
      <c r="CN95" s="96"/>
      <c r="CO95" s="94" t="str">
        <f>IF($A95&lt;1,"",VLOOKUP($D95,Specifications!$A:$AX,48,FALSE))</f>
        <v/>
      </c>
      <c r="CP95" s="96"/>
      <c r="CQ95" s="94" t="str">
        <f>IF($A95&lt;1,"",VLOOKUP($D95,Specifications!$A:$AX,49,FALSE))</f>
        <v/>
      </c>
      <c r="CR95" s="96"/>
      <c r="CS95" s="94" t="str">
        <f>IF($A95&lt;1,"",VLOOKUP($D95,Specifications!$A:$AX,50,FALSE))</f>
        <v/>
      </c>
      <c r="CT95" s="96"/>
    </row>
    <row r="96" spans="1:98">
      <c r="A96" s="94">
        <f>IF(ISBLANK('Asset Data'!C97),0,'Asset Data'!A97)</f>
        <v>0</v>
      </c>
      <c r="B96" s="94" t="str">
        <f>IF($A96&lt;1,"",VLOOKUP($A96,'Asset Data'!$A:$C,3,FALSE))</f>
        <v/>
      </c>
      <c r="C96" s="94" t="str">
        <f>IF(A96&lt;1,"",VLOOKUP(D96,Specifications!A:B,2,FALSE))</f>
        <v/>
      </c>
      <c r="D96" s="94" t="str">
        <f>IF(A96&lt;1,"",VLOOKUP(A96,'Asset Data'!A:W,23,FALSE))</f>
        <v/>
      </c>
      <c r="E96" s="94" t="str">
        <f>IF($A96&lt;1,"",VLOOKUP($D96,Specifications!$A:$AX,4,FALSE))</f>
        <v/>
      </c>
      <c r="F96" s="96"/>
      <c r="G96" s="94" t="str">
        <f>IF($A96&lt;1,"",VLOOKUP($D96,Specifications!$A:$AX,5,FALSE))</f>
        <v/>
      </c>
      <c r="H96" s="96"/>
      <c r="I96" s="94" t="str">
        <f>IF($A96&lt;1,"",VLOOKUP($D96,Specifications!$A:$AX,6,FALSE))</f>
        <v/>
      </c>
      <c r="J96" s="96"/>
      <c r="K96" s="94" t="str">
        <f>IF($A96&lt;1,"",VLOOKUP($D96,Specifications!$A:$AX,7,FALSE))</f>
        <v/>
      </c>
      <c r="L96" s="96"/>
      <c r="M96" s="94" t="str">
        <f>IF($A96&lt;1,"",VLOOKUP($D96,Specifications!$A:$AX,8,FALSE))</f>
        <v/>
      </c>
      <c r="N96" s="96"/>
      <c r="O96" s="94" t="str">
        <f>IF($A96&lt;1,"",VLOOKUP($D96,Specifications!$A:$AX,9,FALSE))</f>
        <v/>
      </c>
      <c r="P96" s="96"/>
      <c r="Q96" s="94" t="str">
        <f>IF($A96&lt;1,"",VLOOKUP($D96,Specifications!$A:$AX,10,FALSE))</f>
        <v/>
      </c>
      <c r="R96" s="96"/>
      <c r="S96" s="94" t="str">
        <f>IF($A96&lt;1,"",VLOOKUP($D96,Specifications!$A:$AX,11,FALSE))</f>
        <v/>
      </c>
      <c r="T96" s="96"/>
      <c r="U96" s="94" t="str">
        <f>IF($A96&lt;1,"",VLOOKUP($D96,Specifications!$A:$AX,12,FALSE))</f>
        <v/>
      </c>
      <c r="V96" s="96"/>
      <c r="W96" s="94" t="str">
        <f>IF($A96&lt;1,"",VLOOKUP($D96,Specifications!$A:$AX,13,FALSE))</f>
        <v/>
      </c>
      <c r="X96" s="96"/>
      <c r="Y96" s="94" t="str">
        <f>IF($A96&lt;1,"",VLOOKUP($D96,Specifications!$A:$AX,14,FALSE))</f>
        <v/>
      </c>
      <c r="Z96" s="96"/>
      <c r="AA96" s="94" t="str">
        <f>IF($A96&lt;1,"",VLOOKUP($D96,Specifications!$A:$AX,15,FALSE))</f>
        <v/>
      </c>
      <c r="AB96" s="96"/>
      <c r="AC96" s="94" t="str">
        <f>IF($A96&lt;1,"",VLOOKUP($D96,Specifications!$A:$AX,16,FALSE))</f>
        <v/>
      </c>
      <c r="AD96" s="96"/>
      <c r="AE96" s="94" t="str">
        <f>IF($A96&lt;1,"",VLOOKUP($D96,Specifications!$A:$AX,17,FALSE))</f>
        <v/>
      </c>
      <c r="AF96" s="96"/>
      <c r="AG96" s="94" t="str">
        <f>IF($A96&lt;1,"",VLOOKUP($D96,Specifications!$A:$AX,18,FALSE))</f>
        <v/>
      </c>
      <c r="AH96" s="96"/>
      <c r="AI96" s="94" t="str">
        <f>IF($A96&lt;1,"",VLOOKUP($D96,Specifications!$A:$AX,19,FALSE))</f>
        <v/>
      </c>
      <c r="AJ96" s="96"/>
      <c r="AK96" s="94" t="str">
        <f>IF($A96&lt;1,"",VLOOKUP($D96,Specifications!$A:$AX,20,FALSE))</f>
        <v/>
      </c>
      <c r="AL96" s="96"/>
      <c r="AM96" s="94" t="str">
        <f>IF($A96&lt;1,"",VLOOKUP($D96,Specifications!$A:$AX,21,FALSE))</f>
        <v/>
      </c>
      <c r="AN96" s="96"/>
      <c r="AO96" s="94" t="str">
        <f>IF($A96&lt;1,"",VLOOKUP($D96,Specifications!$A:$AX,22,FALSE))</f>
        <v/>
      </c>
      <c r="AP96" s="96"/>
      <c r="AQ96" s="94" t="str">
        <f>IF($A96&lt;1,"",VLOOKUP($D96,Specifications!$A:$AX,23,FALSE))</f>
        <v/>
      </c>
      <c r="AR96" s="96"/>
      <c r="AS96" s="94" t="str">
        <f>IF($A96&lt;1,"",VLOOKUP($D96,Specifications!$A:$AX,24,FALSE))</f>
        <v/>
      </c>
      <c r="AT96" s="96"/>
      <c r="AU96" s="94" t="str">
        <f>IF($A96&lt;1,"",VLOOKUP($D96,Specifications!$A:$AX,25,FALSE))</f>
        <v/>
      </c>
      <c r="AV96" s="96"/>
      <c r="AW96" s="94" t="str">
        <f>IF($A96&lt;1,"",VLOOKUP($D96,Specifications!$A:$AX,26,FALSE))</f>
        <v/>
      </c>
      <c r="AX96" s="96"/>
      <c r="AY96" s="94" t="str">
        <f>IF($A96&lt;1,"",VLOOKUP($D96,Specifications!$A:$AX,27,FALSE))</f>
        <v/>
      </c>
      <c r="AZ96" s="96"/>
      <c r="BA96" s="94" t="str">
        <f>IF($A96&lt;1,"",VLOOKUP($D96,Specifications!$A:$AX,28,FALSE))</f>
        <v/>
      </c>
      <c r="BB96" s="96"/>
      <c r="BC96" s="94" t="str">
        <f>IF($A96&lt;1,"",VLOOKUP($D96,Specifications!$A:$AX,29,FALSE))</f>
        <v/>
      </c>
      <c r="BD96" s="96"/>
      <c r="BE96" s="94" t="str">
        <f>IF($A96&lt;1,"",VLOOKUP($D96,Specifications!$A:$AX,30,FALSE))</f>
        <v/>
      </c>
      <c r="BF96" s="96"/>
      <c r="BG96" s="94" t="str">
        <f>IF($A96&lt;1,"",VLOOKUP($D96,Specifications!$A:$AX,31,FALSE))</f>
        <v/>
      </c>
      <c r="BH96" s="96"/>
      <c r="BI96" s="94" t="str">
        <f>IF($A96&lt;1,"",VLOOKUP($D96,Specifications!$A:$AX,32,FALSE))</f>
        <v/>
      </c>
      <c r="BJ96" s="96"/>
      <c r="BK96" s="94" t="str">
        <f>IF($A96&lt;1,"",VLOOKUP($D96,Specifications!$A:$AX,33,FALSE))</f>
        <v/>
      </c>
      <c r="BL96" s="96"/>
      <c r="BM96" s="94" t="str">
        <f>IF($A96&lt;1,"",VLOOKUP($D96,Specifications!$A:$AX,34,FALSE))</f>
        <v/>
      </c>
      <c r="BN96" s="96"/>
      <c r="BO96" s="94" t="str">
        <f>IF($A96&lt;1,"",VLOOKUP($D96,Specifications!$A:$AX,35,FALSE))</f>
        <v/>
      </c>
      <c r="BP96" s="96"/>
      <c r="BQ96" s="94" t="str">
        <f>IF($A96&lt;1,"",VLOOKUP($D96,Specifications!$A:$AX,36,FALSE))</f>
        <v/>
      </c>
      <c r="BR96" s="96"/>
      <c r="BS96" s="94" t="str">
        <f>IF($A96&lt;1,"",VLOOKUP($D96,Specifications!$A:$AX,37,FALSE))</f>
        <v/>
      </c>
      <c r="BT96" s="96"/>
      <c r="BU96" s="94" t="str">
        <f>IF($A96&lt;1,"",VLOOKUP($D96,Specifications!$A:$AX,38,FALSE))</f>
        <v/>
      </c>
      <c r="BV96" s="96"/>
      <c r="BW96" s="94" t="str">
        <f>IF($A96&lt;1,"",VLOOKUP($D96,Specifications!$A:$AX,39,FALSE))</f>
        <v/>
      </c>
      <c r="BX96" s="96"/>
      <c r="BY96" s="94" t="str">
        <f>IF($A96&lt;1,"",VLOOKUP($D96,Specifications!$A:$AX,40,FALSE))</f>
        <v/>
      </c>
      <c r="BZ96" s="96"/>
      <c r="CA96" s="94" t="str">
        <f>IF($A96&lt;1,"",VLOOKUP($D96,Specifications!$A:$AX,41,FALSE))</f>
        <v/>
      </c>
      <c r="CB96" s="96"/>
      <c r="CC96" s="94" t="str">
        <f>IF($A96&lt;1,"",VLOOKUP($D96,Specifications!$A:$AX,42,FALSE))</f>
        <v/>
      </c>
      <c r="CD96" s="96"/>
      <c r="CE96" s="94" t="str">
        <f>IF($A96&lt;1,"",VLOOKUP($D96,Specifications!$A:$AX,43,FALSE))</f>
        <v/>
      </c>
      <c r="CF96" s="96"/>
      <c r="CG96" s="94" t="str">
        <f>IF($A96&lt;1,"",VLOOKUP($D96,Specifications!$A:$AX,44,FALSE))</f>
        <v/>
      </c>
      <c r="CH96" s="96"/>
      <c r="CI96" s="94" t="str">
        <f>IF($A96&lt;1,"",VLOOKUP($D96,Specifications!$A:$AX,45,FALSE))</f>
        <v/>
      </c>
      <c r="CJ96" s="96"/>
      <c r="CK96" s="94" t="str">
        <f>IF($A96&lt;1,"",VLOOKUP($D96,Specifications!$A:$AX,46,FALSE))</f>
        <v/>
      </c>
      <c r="CL96" s="96"/>
      <c r="CM96" s="94" t="str">
        <f>IF($A96&lt;1,"",VLOOKUP($D96,Specifications!$A:$AX,47,FALSE))</f>
        <v/>
      </c>
      <c r="CN96" s="96"/>
      <c r="CO96" s="94" t="str">
        <f>IF($A96&lt;1,"",VLOOKUP($D96,Specifications!$A:$AX,48,FALSE))</f>
        <v/>
      </c>
      <c r="CP96" s="96"/>
      <c r="CQ96" s="94" t="str">
        <f>IF($A96&lt;1,"",VLOOKUP($D96,Specifications!$A:$AX,49,FALSE))</f>
        <v/>
      </c>
      <c r="CR96" s="96"/>
      <c r="CS96" s="94" t="str">
        <f>IF($A96&lt;1,"",VLOOKUP($D96,Specifications!$A:$AX,50,FALSE))</f>
        <v/>
      </c>
      <c r="CT96" s="96"/>
    </row>
    <row r="97" spans="1:98">
      <c r="A97" s="94">
        <f>IF(ISBLANK('Asset Data'!C98),0,'Asset Data'!A98)</f>
        <v>0</v>
      </c>
      <c r="B97" s="94" t="str">
        <f>IF($A97&lt;1,"",VLOOKUP($A97,'Asset Data'!$A:$C,3,FALSE))</f>
        <v/>
      </c>
      <c r="C97" s="94" t="str">
        <f>IF(A97&lt;1,"",VLOOKUP(D97,Specifications!A:B,2,FALSE))</f>
        <v/>
      </c>
      <c r="D97" s="94" t="str">
        <f>IF(A97&lt;1,"",VLOOKUP(A97,'Asset Data'!A:W,23,FALSE))</f>
        <v/>
      </c>
      <c r="E97" s="94" t="str">
        <f>IF($A97&lt;1,"",VLOOKUP($D97,Specifications!$A:$AX,4,FALSE))</f>
        <v/>
      </c>
      <c r="F97" s="96"/>
      <c r="G97" s="94" t="str">
        <f>IF($A97&lt;1,"",VLOOKUP($D97,Specifications!$A:$AX,5,FALSE))</f>
        <v/>
      </c>
      <c r="H97" s="96"/>
      <c r="I97" s="94" t="str">
        <f>IF($A97&lt;1,"",VLOOKUP($D97,Specifications!$A:$AX,6,FALSE))</f>
        <v/>
      </c>
      <c r="J97" s="96"/>
      <c r="K97" s="94" t="str">
        <f>IF($A97&lt;1,"",VLOOKUP($D97,Specifications!$A:$AX,7,FALSE))</f>
        <v/>
      </c>
      <c r="L97" s="96"/>
      <c r="M97" s="94" t="str">
        <f>IF($A97&lt;1,"",VLOOKUP($D97,Specifications!$A:$AX,8,FALSE))</f>
        <v/>
      </c>
      <c r="N97" s="96"/>
      <c r="O97" s="94" t="str">
        <f>IF($A97&lt;1,"",VLOOKUP($D97,Specifications!$A:$AX,9,FALSE))</f>
        <v/>
      </c>
      <c r="P97" s="96"/>
      <c r="Q97" s="94" t="str">
        <f>IF($A97&lt;1,"",VLOOKUP($D97,Specifications!$A:$AX,10,FALSE))</f>
        <v/>
      </c>
      <c r="R97" s="96"/>
      <c r="S97" s="94" t="str">
        <f>IF($A97&lt;1,"",VLOOKUP($D97,Specifications!$A:$AX,11,FALSE))</f>
        <v/>
      </c>
      <c r="T97" s="96"/>
      <c r="U97" s="94" t="str">
        <f>IF($A97&lt;1,"",VLOOKUP($D97,Specifications!$A:$AX,12,FALSE))</f>
        <v/>
      </c>
      <c r="V97" s="96"/>
      <c r="W97" s="94" t="str">
        <f>IF($A97&lt;1,"",VLOOKUP($D97,Specifications!$A:$AX,13,FALSE))</f>
        <v/>
      </c>
      <c r="X97" s="96"/>
      <c r="Y97" s="94" t="str">
        <f>IF($A97&lt;1,"",VLOOKUP($D97,Specifications!$A:$AX,14,FALSE))</f>
        <v/>
      </c>
      <c r="Z97" s="96"/>
      <c r="AA97" s="94" t="str">
        <f>IF($A97&lt;1,"",VLOOKUP($D97,Specifications!$A:$AX,15,FALSE))</f>
        <v/>
      </c>
      <c r="AB97" s="96"/>
      <c r="AC97" s="94" t="str">
        <f>IF($A97&lt;1,"",VLOOKUP($D97,Specifications!$A:$AX,16,FALSE))</f>
        <v/>
      </c>
      <c r="AD97" s="96"/>
      <c r="AE97" s="94" t="str">
        <f>IF($A97&lt;1,"",VLOOKUP($D97,Specifications!$A:$AX,17,FALSE))</f>
        <v/>
      </c>
      <c r="AF97" s="96"/>
      <c r="AG97" s="94" t="str">
        <f>IF($A97&lt;1,"",VLOOKUP($D97,Specifications!$A:$AX,18,FALSE))</f>
        <v/>
      </c>
      <c r="AH97" s="96"/>
      <c r="AI97" s="94" t="str">
        <f>IF($A97&lt;1,"",VLOOKUP($D97,Specifications!$A:$AX,19,FALSE))</f>
        <v/>
      </c>
      <c r="AJ97" s="96"/>
      <c r="AK97" s="94" t="str">
        <f>IF($A97&lt;1,"",VLOOKUP($D97,Specifications!$A:$AX,20,FALSE))</f>
        <v/>
      </c>
      <c r="AL97" s="96"/>
      <c r="AM97" s="94" t="str">
        <f>IF($A97&lt;1,"",VLOOKUP($D97,Specifications!$A:$AX,21,FALSE))</f>
        <v/>
      </c>
      <c r="AN97" s="96"/>
      <c r="AO97" s="94" t="str">
        <f>IF($A97&lt;1,"",VLOOKUP($D97,Specifications!$A:$AX,22,FALSE))</f>
        <v/>
      </c>
      <c r="AP97" s="96"/>
      <c r="AQ97" s="94" t="str">
        <f>IF($A97&lt;1,"",VLOOKUP($D97,Specifications!$A:$AX,23,FALSE))</f>
        <v/>
      </c>
      <c r="AR97" s="96"/>
      <c r="AS97" s="94" t="str">
        <f>IF($A97&lt;1,"",VLOOKUP($D97,Specifications!$A:$AX,24,FALSE))</f>
        <v/>
      </c>
      <c r="AT97" s="96"/>
      <c r="AU97" s="94" t="str">
        <f>IF($A97&lt;1,"",VLOOKUP($D97,Specifications!$A:$AX,25,FALSE))</f>
        <v/>
      </c>
      <c r="AV97" s="96"/>
      <c r="AW97" s="94" t="str">
        <f>IF($A97&lt;1,"",VLOOKUP($D97,Specifications!$A:$AX,26,FALSE))</f>
        <v/>
      </c>
      <c r="AX97" s="96"/>
      <c r="AY97" s="94" t="str">
        <f>IF($A97&lt;1,"",VLOOKUP($D97,Specifications!$A:$AX,27,FALSE))</f>
        <v/>
      </c>
      <c r="AZ97" s="96"/>
      <c r="BA97" s="94" t="str">
        <f>IF($A97&lt;1,"",VLOOKUP($D97,Specifications!$A:$AX,28,FALSE))</f>
        <v/>
      </c>
      <c r="BB97" s="96"/>
      <c r="BC97" s="94" t="str">
        <f>IF($A97&lt;1,"",VLOOKUP($D97,Specifications!$A:$AX,29,FALSE))</f>
        <v/>
      </c>
      <c r="BD97" s="96"/>
      <c r="BE97" s="94" t="str">
        <f>IF($A97&lt;1,"",VLOOKUP($D97,Specifications!$A:$AX,30,FALSE))</f>
        <v/>
      </c>
      <c r="BF97" s="96"/>
      <c r="BG97" s="94" t="str">
        <f>IF($A97&lt;1,"",VLOOKUP($D97,Specifications!$A:$AX,31,FALSE))</f>
        <v/>
      </c>
      <c r="BH97" s="96"/>
      <c r="BI97" s="94" t="str">
        <f>IF($A97&lt;1,"",VLOOKUP($D97,Specifications!$A:$AX,32,FALSE))</f>
        <v/>
      </c>
      <c r="BJ97" s="96"/>
      <c r="BK97" s="94" t="str">
        <f>IF($A97&lt;1,"",VLOOKUP($D97,Specifications!$A:$AX,33,FALSE))</f>
        <v/>
      </c>
      <c r="BL97" s="96"/>
      <c r="BM97" s="94" t="str">
        <f>IF($A97&lt;1,"",VLOOKUP($D97,Specifications!$A:$AX,34,FALSE))</f>
        <v/>
      </c>
      <c r="BN97" s="96"/>
      <c r="BO97" s="94" t="str">
        <f>IF($A97&lt;1,"",VLOOKUP($D97,Specifications!$A:$AX,35,FALSE))</f>
        <v/>
      </c>
      <c r="BP97" s="96"/>
      <c r="BQ97" s="94" t="str">
        <f>IF($A97&lt;1,"",VLOOKUP($D97,Specifications!$A:$AX,36,FALSE))</f>
        <v/>
      </c>
      <c r="BR97" s="96"/>
      <c r="BS97" s="94" t="str">
        <f>IF($A97&lt;1,"",VLOOKUP($D97,Specifications!$A:$AX,37,FALSE))</f>
        <v/>
      </c>
      <c r="BT97" s="96"/>
      <c r="BU97" s="94" t="str">
        <f>IF($A97&lt;1,"",VLOOKUP($D97,Specifications!$A:$AX,38,FALSE))</f>
        <v/>
      </c>
      <c r="BV97" s="96"/>
      <c r="BW97" s="94" t="str">
        <f>IF($A97&lt;1,"",VLOOKUP($D97,Specifications!$A:$AX,39,FALSE))</f>
        <v/>
      </c>
      <c r="BX97" s="96"/>
      <c r="BY97" s="94" t="str">
        <f>IF($A97&lt;1,"",VLOOKUP($D97,Specifications!$A:$AX,40,FALSE))</f>
        <v/>
      </c>
      <c r="BZ97" s="96"/>
      <c r="CA97" s="94" t="str">
        <f>IF($A97&lt;1,"",VLOOKUP($D97,Specifications!$A:$AX,41,FALSE))</f>
        <v/>
      </c>
      <c r="CB97" s="96"/>
      <c r="CC97" s="94" t="str">
        <f>IF($A97&lt;1,"",VLOOKUP($D97,Specifications!$A:$AX,42,FALSE))</f>
        <v/>
      </c>
      <c r="CD97" s="96"/>
      <c r="CE97" s="94" t="str">
        <f>IF($A97&lt;1,"",VLOOKUP($D97,Specifications!$A:$AX,43,FALSE))</f>
        <v/>
      </c>
      <c r="CF97" s="96"/>
      <c r="CG97" s="94" t="str">
        <f>IF($A97&lt;1,"",VLOOKUP($D97,Specifications!$A:$AX,44,FALSE))</f>
        <v/>
      </c>
      <c r="CH97" s="96"/>
      <c r="CI97" s="94" t="str">
        <f>IF($A97&lt;1,"",VLOOKUP($D97,Specifications!$A:$AX,45,FALSE))</f>
        <v/>
      </c>
      <c r="CJ97" s="96"/>
      <c r="CK97" s="94" t="str">
        <f>IF($A97&lt;1,"",VLOOKUP($D97,Specifications!$A:$AX,46,FALSE))</f>
        <v/>
      </c>
      <c r="CL97" s="96"/>
      <c r="CM97" s="94" t="str">
        <f>IF($A97&lt;1,"",VLOOKUP($D97,Specifications!$A:$AX,47,FALSE))</f>
        <v/>
      </c>
      <c r="CN97" s="96"/>
      <c r="CO97" s="94" t="str">
        <f>IF($A97&lt;1,"",VLOOKUP($D97,Specifications!$A:$AX,48,FALSE))</f>
        <v/>
      </c>
      <c r="CP97" s="96"/>
      <c r="CQ97" s="94" t="str">
        <f>IF($A97&lt;1,"",VLOOKUP($D97,Specifications!$A:$AX,49,FALSE))</f>
        <v/>
      </c>
      <c r="CR97" s="96"/>
      <c r="CS97" s="94" t="str">
        <f>IF($A97&lt;1,"",VLOOKUP($D97,Specifications!$A:$AX,50,FALSE))</f>
        <v/>
      </c>
      <c r="CT97" s="96"/>
    </row>
    <row r="98" spans="1:98">
      <c r="A98" s="94">
        <f>IF(ISBLANK('Asset Data'!C99),0,'Asset Data'!A99)</f>
        <v>0</v>
      </c>
      <c r="B98" s="94" t="str">
        <f>IF($A98&lt;1,"",VLOOKUP($A98,'Asset Data'!$A:$C,3,FALSE))</f>
        <v/>
      </c>
      <c r="C98" s="94" t="str">
        <f>IF(A98&lt;1,"",VLOOKUP(D98,Specifications!A:B,2,FALSE))</f>
        <v/>
      </c>
      <c r="D98" s="94" t="str">
        <f>IF(A98&lt;1,"",VLOOKUP(A98,'Asset Data'!A:W,23,FALSE))</f>
        <v/>
      </c>
      <c r="E98" s="94" t="str">
        <f>IF($A98&lt;1,"",VLOOKUP($D98,Specifications!$A:$AX,4,FALSE))</f>
        <v/>
      </c>
      <c r="F98" s="96"/>
      <c r="G98" s="94" t="str">
        <f>IF($A98&lt;1,"",VLOOKUP($D98,Specifications!$A:$AX,5,FALSE))</f>
        <v/>
      </c>
      <c r="H98" s="96"/>
      <c r="I98" s="94" t="str">
        <f>IF($A98&lt;1,"",VLOOKUP($D98,Specifications!$A:$AX,6,FALSE))</f>
        <v/>
      </c>
      <c r="J98" s="96"/>
      <c r="K98" s="94" t="str">
        <f>IF($A98&lt;1,"",VLOOKUP($D98,Specifications!$A:$AX,7,FALSE))</f>
        <v/>
      </c>
      <c r="L98" s="96"/>
      <c r="M98" s="94" t="str">
        <f>IF($A98&lt;1,"",VLOOKUP($D98,Specifications!$A:$AX,8,FALSE))</f>
        <v/>
      </c>
      <c r="N98" s="96"/>
      <c r="O98" s="94" t="str">
        <f>IF($A98&lt;1,"",VLOOKUP($D98,Specifications!$A:$AX,9,FALSE))</f>
        <v/>
      </c>
      <c r="P98" s="96"/>
      <c r="Q98" s="94" t="str">
        <f>IF($A98&lt;1,"",VLOOKUP($D98,Specifications!$A:$AX,10,FALSE))</f>
        <v/>
      </c>
      <c r="R98" s="96"/>
      <c r="S98" s="94" t="str">
        <f>IF($A98&lt;1,"",VLOOKUP($D98,Specifications!$A:$AX,11,FALSE))</f>
        <v/>
      </c>
      <c r="T98" s="96"/>
      <c r="U98" s="94" t="str">
        <f>IF($A98&lt;1,"",VLOOKUP($D98,Specifications!$A:$AX,12,FALSE))</f>
        <v/>
      </c>
      <c r="V98" s="96"/>
      <c r="W98" s="94" t="str">
        <f>IF($A98&lt;1,"",VLOOKUP($D98,Specifications!$A:$AX,13,FALSE))</f>
        <v/>
      </c>
      <c r="X98" s="96"/>
      <c r="Y98" s="94" t="str">
        <f>IF($A98&lt;1,"",VLOOKUP($D98,Specifications!$A:$AX,14,FALSE))</f>
        <v/>
      </c>
      <c r="Z98" s="96"/>
      <c r="AA98" s="94" t="str">
        <f>IF($A98&lt;1,"",VLOOKUP($D98,Specifications!$A:$AX,15,FALSE))</f>
        <v/>
      </c>
      <c r="AB98" s="96"/>
      <c r="AC98" s="94" t="str">
        <f>IF($A98&lt;1,"",VLOOKUP($D98,Specifications!$A:$AX,16,FALSE))</f>
        <v/>
      </c>
      <c r="AD98" s="96"/>
      <c r="AE98" s="94" t="str">
        <f>IF($A98&lt;1,"",VLOOKUP($D98,Specifications!$A:$AX,17,FALSE))</f>
        <v/>
      </c>
      <c r="AF98" s="96"/>
      <c r="AG98" s="94" t="str">
        <f>IF($A98&lt;1,"",VLOOKUP($D98,Specifications!$A:$AX,18,FALSE))</f>
        <v/>
      </c>
      <c r="AH98" s="96"/>
      <c r="AI98" s="94" t="str">
        <f>IF($A98&lt;1,"",VLOOKUP($D98,Specifications!$A:$AX,19,FALSE))</f>
        <v/>
      </c>
      <c r="AJ98" s="96"/>
      <c r="AK98" s="94" t="str">
        <f>IF($A98&lt;1,"",VLOOKUP($D98,Specifications!$A:$AX,20,FALSE))</f>
        <v/>
      </c>
      <c r="AL98" s="96"/>
      <c r="AM98" s="94" t="str">
        <f>IF($A98&lt;1,"",VLOOKUP($D98,Specifications!$A:$AX,21,FALSE))</f>
        <v/>
      </c>
      <c r="AN98" s="96"/>
      <c r="AO98" s="94" t="str">
        <f>IF($A98&lt;1,"",VLOOKUP($D98,Specifications!$A:$AX,22,FALSE))</f>
        <v/>
      </c>
      <c r="AP98" s="96"/>
      <c r="AQ98" s="94" t="str">
        <f>IF($A98&lt;1,"",VLOOKUP($D98,Specifications!$A:$AX,23,FALSE))</f>
        <v/>
      </c>
      <c r="AR98" s="96"/>
      <c r="AS98" s="94" t="str">
        <f>IF($A98&lt;1,"",VLOOKUP($D98,Specifications!$A:$AX,24,FALSE))</f>
        <v/>
      </c>
      <c r="AT98" s="96"/>
      <c r="AU98" s="94" t="str">
        <f>IF($A98&lt;1,"",VLOOKUP($D98,Specifications!$A:$AX,25,FALSE))</f>
        <v/>
      </c>
      <c r="AV98" s="96"/>
      <c r="AW98" s="94" t="str">
        <f>IF($A98&lt;1,"",VLOOKUP($D98,Specifications!$A:$AX,26,FALSE))</f>
        <v/>
      </c>
      <c r="AX98" s="96"/>
      <c r="AY98" s="94" t="str">
        <f>IF($A98&lt;1,"",VLOOKUP($D98,Specifications!$A:$AX,27,FALSE))</f>
        <v/>
      </c>
      <c r="AZ98" s="96"/>
      <c r="BA98" s="94" t="str">
        <f>IF($A98&lt;1,"",VLOOKUP($D98,Specifications!$A:$AX,28,FALSE))</f>
        <v/>
      </c>
      <c r="BB98" s="96"/>
      <c r="BC98" s="94" t="str">
        <f>IF($A98&lt;1,"",VLOOKUP($D98,Specifications!$A:$AX,29,FALSE))</f>
        <v/>
      </c>
      <c r="BD98" s="96"/>
      <c r="BE98" s="94" t="str">
        <f>IF($A98&lt;1,"",VLOOKUP($D98,Specifications!$A:$AX,30,FALSE))</f>
        <v/>
      </c>
      <c r="BF98" s="96"/>
      <c r="BG98" s="94" t="str">
        <f>IF($A98&lt;1,"",VLOOKUP($D98,Specifications!$A:$AX,31,FALSE))</f>
        <v/>
      </c>
      <c r="BH98" s="96"/>
      <c r="BI98" s="94" t="str">
        <f>IF($A98&lt;1,"",VLOOKUP($D98,Specifications!$A:$AX,32,FALSE))</f>
        <v/>
      </c>
      <c r="BJ98" s="96"/>
      <c r="BK98" s="94" t="str">
        <f>IF($A98&lt;1,"",VLOOKUP($D98,Specifications!$A:$AX,33,FALSE))</f>
        <v/>
      </c>
      <c r="BL98" s="96"/>
      <c r="BM98" s="94" t="str">
        <f>IF($A98&lt;1,"",VLOOKUP($D98,Specifications!$A:$AX,34,FALSE))</f>
        <v/>
      </c>
      <c r="BN98" s="96"/>
      <c r="BO98" s="94" t="str">
        <f>IF($A98&lt;1,"",VLOOKUP($D98,Specifications!$A:$AX,35,FALSE))</f>
        <v/>
      </c>
      <c r="BP98" s="96"/>
      <c r="BQ98" s="94" t="str">
        <f>IF($A98&lt;1,"",VLOOKUP($D98,Specifications!$A:$AX,36,FALSE))</f>
        <v/>
      </c>
      <c r="BR98" s="96"/>
      <c r="BS98" s="94" t="str">
        <f>IF($A98&lt;1,"",VLOOKUP($D98,Specifications!$A:$AX,37,FALSE))</f>
        <v/>
      </c>
      <c r="BT98" s="96"/>
      <c r="BU98" s="94" t="str">
        <f>IF($A98&lt;1,"",VLOOKUP($D98,Specifications!$A:$AX,38,FALSE))</f>
        <v/>
      </c>
      <c r="BV98" s="96"/>
      <c r="BW98" s="94" t="str">
        <f>IF($A98&lt;1,"",VLOOKUP($D98,Specifications!$A:$AX,39,FALSE))</f>
        <v/>
      </c>
      <c r="BX98" s="96"/>
      <c r="BY98" s="94" t="str">
        <f>IF($A98&lt;1,"",VLOOKUP($D98,Specifications!$A:$AX,40,FALSE))</f>
        <v/>
      </c>
      <c r="BZ98" s="96"/>
      <c r="CA98" s="94" t="str">
        <f>IF($A98&lt;1,"",VLOOKUP($D98,Specifications!$A:$AX,41,FALSE))</f>
        <v/>
      </c>
      <c r="CB98" s="96"/>
      <c r="CC98" s="94" t="str">
        <f>IF($A98&lt;1,"",VLOOKUP($D98,Specifications!$A:$AX,42,FALSE))</f>
        <v/>
      </c>
      <c r="CD98" s="96"/>
      <c r="CE98" s="94" t="str">
        <f>IF($A98&lt;1,"",VLOOKUP($D98,Specifications!$A:$AX,43,FALSE))</f>
        <v/>
      </c>
      <c r="CF98" s="96"/>
      <c r="CG98" s="94" t="str">
        <f>IF($A98&lt;1,"",VLOOKUP($D98,Specifications!$A:$AX,44,FALSE))</f>
        <v/>
      </c>
      <c r="CH98" s="96"/>
      <c r="CI98" s="94" t="str">
        <f>IF($A98&lt;1,"",VLOOKUP($D98,Specifications!$A:$AX,45,FALSE))</f>
        <v/>
      </c>
      <c r="CJ98" s="96"/>
      <c r="CK98" s="94" t="str">
        <f>IF($A98&lt;1,"",VLOOKUP($D98,Specifications!$A:$AX,46,FALSE))</f>
        <v/>
      </c>
      <c r="CL98" s="96"/>
      <c r="CM98" s="94" t="str">
        <f>IF($A98&lt;1,"",VLOOKUP($D98,Specifications!$A:$AX,47,FALSE))</f>
        <v/>
      </c>
      <c r="CN98" s="96"/>
      <c r="CO98" s="94" t="str">
        <f>IF($A98&lt;1,"",VLOOKUP($D98,Specifications!$A:$AX,48,FALSE))</f>
        <v/>
      </c>
      <c r="CP98" s="96"/>
      <c r="CQ98" s="94" t="str">
        <f>IF($A98&lt;1,"",VLOOKUP($D98,Specifications!$A:$AX,49,FALSE))</f>
        <v/>
      </c>
      <c r="CR98" s="96"/>
      <c r="CS98" s="94" t="str">
        <f>IF($A98&lt;1,"",VLOOKUP($D98,Specifications!$A:$AX,50,FALSE))</f>
        <v/>
      </c>
      <c r="CT98" s="96"/>
    </row>
    <row r="99" spans="1:98">
      <c r="A99" s="94">
        <f>IF(ISBLANK('Asset Data'!C100),0,'Asset Data'!A100)</f>
        <v>0</v>
      </c>
      <c r="B99" s="94" t="str">
        <f>IF($A99&lt;1,"",VLOOKUP($A99,'Asset Data'!$A:$C,3,FALSE))</f>
        <v/>
      </c>
      <c r="C99" s="94" t="str">
        <f>IF(A99&lt;1,"",VLOOKUP(D99,Specifications!A:B,2,FALSE))</f>
        <v/>
      </c>
      <c r="D99" s="94" t="str">
        <f>IF(A99&lt;1,"",VLOOKUP(A99,'Asset Data'!A:W,23,FALSE))</f>
        <v/>
      </c>
      <c r="E99" s="94" t="str">
        <f>IF($A99&lt;1,"",VLOOKUP($D99,Specifications!$A:$AX,4,FALSE))</f>
        <v/>
      </c>
      <c r="F99" s="96"/>
      <c r="G99" s="94" t="str">
        <f>IF($A99&lt;1,"",VLOOKUP($D99,Specifications!$A:$AX,5,FALSE))</f>
        <v/>
      </c>
      <c r="H99" s="96"/>
      <c r="I99" s="94" t="str">
        <f>IF($A99&lt;1,"",VLOOKUP($D99,Specifications!$A:$AX,6,FALSE))</f>
        <v/>
      </c>
      <c r="J99" s="96"/>
      <c r="K99" s="94" t="str">
        <f>IF($A99&lt;1,"",VLOOKUP($D99,Specifications!$A:$AX,7,FALSE))</f>
        <v/>
      </c>
      <c r="L99" s="96"/>
      <c r="M99" s="94" t="str">
        <f>IF($A99&lt;1,"",VLOOKUP($D99,Specifications!$A:$AX,8,FALSE))</f>
        <v/>
      </c>
      <c r="N99" s="96"/>
      <c r="O99" s="94" t="str">
        <f>IF($A99&lt;1,"",VLOOKUP($D99,Specifications!$A:$AX,9,FALSE))</f>
        <v/>
      </c>
      <c r="P99" s="96"/>
      <c r="Q99" s="94" t="str">
        <f>IF($A99&lt;1,"",VLOOKUP($D99,Specifications!$A:$AX,10,FALSE))</f>
        <v/>
      </c>
      <c r="R99" s="96"/>
      <c r="S99" s="94" t="str">
        <f>IF($A99&lt;1,"",VLOOKUP($D99,Specifications!$A:$AX,11,FALSE))</f>
        <v/>
      </c>
      <c r="T99" s="96"/>
      <c r="U99" s="94" t="str">
        <f>IF($A99&lt;1,"",VLOOKUP($D99,Specifications!$A:$AX,12,FALSE))</f>
        <v/>
      </c>
      <c r="V99" s="96"/>
      <c r="W99" s="94" t="str">
        <f>IF($A99&lt;1,"",VLOOKUP($D99,Specifications!$A:$AX,13,FALSE))</f>
        <v/>
      </c>
      <c r="X99" s="96"/>
      <c r="Y99" s="94" t="str">
        <f>IF($A99&lt;1,"",VLOOKUP($D99,Specifications!$A:$AX,14,FALSE))</f>
        <v/>
      </c>
      <c r="Z99" s="96"/>
      <c r="AA99" s="94" t="str">
        <f>IF($A99&lt;1,"",VLOOKUP($D99,Specifications!$A:$AX,15,FALSE))</f>
        <v/>
      </c>
      <c r="AB99" s="96"/>
      <c r="AC99" s="94" t="str">
        <f>IF($A99&lt;1,"",VLOOKUP($D99,Specifications!$A:$AX,16,FALSE))</f>
        <v/>
      </c>
      <c r="AD99" s="96"/>
      <c r="AE99" s="94" t="str">
        <f>IF($A99&lt;1,"",VLOOKUP($D99,Specifications!$A:$AX,17,FALSE))</f>
        <v/>
      </c>
      <c r="AF99" s="96"/>
      <c r="AG99" s="94" t="str">
        <f>IF($A99&lt;1,"",VLOOKUP($D99,Specifications!$A:$AX,18,FALSE))</f>
        <v/>
      </c>
      <c r="AH99" s="96"/>
      <c r="AI99" s="94" t="str">
        <f>IF($A99&lt;1,"",VLOOKUP($D99,Specifications!$A:$AX,19,FALSE))</f>
        <v/>
      </c>
      <c r="AJ99" s="96"/>
      <c r="AK99" s="94" t="str">
        <f>IF($A99&lt;1,"",VLOOKUP($D99,Specifications!$A:$AX,20,FALSE))</f>
        <v/>
      </c>
      <c r="AL99" s="96"/>
      <c r="AM99" s="94" t="str">
        <f>IF($A99&lt;1,"",VLOOKUP($D99,Specifications!$A:$AX,21,FALSE))</f>
        <v/>
      </c>
      <c r="AN99" s="96"/>
      <c r="AO99" s="94" t="str">
        <f>IF($A99&lt;1,"",VLOOKUP($D99,Specifications!$A:$AX,22,FALSE))</f>
        <v/>
      </c>
      <c r="AP99" s="96"/>
      <c r="AQ99" s="94" t="str">
        <f>IF($A99&lt;1,"",VLOOKUP($D99,Specifications!$A:$AX,23,FALSE))</f>
        <v/>
      </c>
      <c r="AR99" s="96"/>
      <c r="AS99" s="94" t="str">
        <f>IF($A99&lt;1,"",VLOOKUP($D99,Specifications!$A:$AX,24,FALSE))</f>
        <v/>
      </c>
      <c r="AT99" s="96"/>
      <c r="AU99" s="94" t="str">
        <f>IF($A99&lt;1,"",VLOOKUP($D99,Specifications!$A:$AX,25,FALSE))</f>
        <v/>
      </c>
      <c r="AV99" s="96"/>
      <c r="AW99" s="94" t="str">
        <f>IF($A99&lt;1,"",VLOOKUP($D99,Specifications!$A:$AX,26,FALSE))</f>
        <v/>
      </c>
      <c r="AX99" s="96"/>
      <c r="AY99" s="94" t="str">
        <f>IF($A99&lt;1,"",VLOOKUP($D99,Specifications!$A:$AX,27,FALSE))</f>
        <v/>
      </c>
      <c r="AZ99" s="96"/>
      <c r="BA99" s="94" t="str">
        <f>IF($A99&lt;1,"",VLOOKUP($D99,Specifications!$A:$AX,28,FALSE))</f>
        <v/>
      </c>
      <c r="BB99" s="96"/>
      <c r="BC99" s="94" t="str">
        <f>IF($A99&lt;1,"",VLOOKUP($D99,Specifications!$A:$AX,29,FALSE))</f>
        <v/>
      </c>
      <c r="BD99" s="96"/>
      <c r="BE99" s="94" t="str">
        <f>IF($A99&lt;1,"",VLOOKUP($D99,Specifications!$A:$AX,30,FALSE))</f>
        <v/>
      </c>
      <c r="BF99" s="96"/>
      <c r="BG99" s="94" t="str">
        <f>IF($A99&lt;1,"",VLOOKUP($D99,Specifications!$A:$AX,31,FALSE))</f>
        <v/>
      </c>
      <c r="BH99" s="96"/>
      <c r="BI99" s="94" t="str">
        <f>IF($A99&lt;1,"",VLOOKUP($D99,Specifications!$A:$AX,32,FALSE))</f>
        <v/>
      </c>
      <c r="BJ99" s="96"/>
      <c r="BK99" s="94" t="str">
        <f>IF($A99&lt;1,"",VLOOKUP($D99,Specifications!$A:$AX,33,FALSE))</f>
        <v/>
      </c>
      <c r="BL99" s="96"/>
      <c r="BM99" s="94" t="str">
        <f>IF($A99&lt;1,"",VLOOKUP($D99,Specifications!$A:$AX,34,FALSE))</f>
        <v/>
      </c>
      <c r="BN99" s="96"/>
      <c r="BO99" s="94" t="str">
        <f>IF($A99&lt;1,"",VLOOKUP($D99,Specifications!$A:$AX,35,FALSE))</f>
        <v/>
      </c>
      <c r="BP99" s="96"/>
      <c r="BQ99" s="94" t="str">
        <f>IF($A99&lt;1,"",VLOOKUP($D99,Specifications!$A:$AX,36,FALSE))</f>
        <v/>
      </c>
      <c r="BR99" s="96"/>
      <c r="BS99" s="94" t="str">
        <f>IF($A99&lt;1,"",VLOOKUP($D99,Specifications!$A:$AX,37,FALSE))</f>
        <v/>
      </c>
      <c r="BT99" s="96"/>
      <c r="BU99" s="94" t="str">
        <f>IF($A99&lt;1,"",VLOOKUP($D99,Specifications!$A:$AX,38,FALSE))</f>
        <v/>
      </c>
      <c r="BV99" s="96"/>
      <c r="BW99" s="94" t="str">
        <f>IF($A99&lt;1,"",VLOOKUP($D99,Specifications!$A:$AX,39,FALSE))</f>
        <v/>
      </c>
      <c r="BX99" s="96"/>
      <c r="BY99" s="94" t="str">
        <f>IF($A99&lt;1,"",VLOOKUP($D99,Specifications!$A:$AX,40,FALSE))</f>
        <v/>
      </c>
      <c r="BZ99" s="96"/>
      <c r="CA99" s="94" t="str">
        <f>IF($A99&lt;1,"",VLOOKUP($D99,Specifications!$A:$AX,41,FALSE))</f>
        <v/>
      </c>
      <c r="CB99" s="96"/>
      <c r="CC99" s="94" t="str">
        <f>IF($A99&lt;1,"",VLOOKUP($D99,Specifications!$A:$AX,42,FALSE))</f>
        <v/>
      </c>
      <c r="CD99" s="96"/>
      <c r="CE99" s="94" t="str">
        <f>IF($A99&lt;1,"",VLOOKUP($D99,Specifications!$A:$AX,43,FALSE))</f>
        <v/>
      </c>
      <c r="CF99" s="96"/>
      <c r="CG99" s="94" t="str">
        <f>IF($A99&lt;1,"",VLOOKUP($D99,Specifications!$A:$AX,44,FALSE))</f>
        <v/>
      </c>
      <c r="CH99" s="96"/>
      <c r="CI99" s="94" t="str">
        <f>IF($A99&lt;1,"",VLOOKUP($D99,Specifications!$A:$AX,45,FALSE))</f>
        <v/>
      </c>
      <c r="CJ99" s="96"/>
      <c r="CK99" s="94" t="str">
        <f>IF($A99&lt;1,"",VLOOKUP($D99,Specifications!$A:$AX,46,FALSE))</f>
        <v/>
      </c>
      <c r="CL99" s="96"/>
      <c r="CM99" s="94" t="str">
        <f>IF($A99&lt;1,"",VLOOKUP($D99,Specifications!$A:$AX,47,FALSE))</f>
        <v/>
      </c>
      <c r="CN99" s="96"/>
      <c r="CO99" s="94" t="str">
        <f>IF($A99&lt;1,"",VLOOKUP($D99,Specifications!$A:$AX,48,FALSE))</f>
        <v/>
      </c>
      <c r="CP99" s="96"/>
      <c r="CQ99" s="94" t="str">
        <f>IF($A99&lt;1,"",VLOOKUP($D99,Specifications!$A:$AX,49,FALSE))</f>
        <v/>
      </c>
      <c r="CR99" s="96"/>
      <c r="CS99" s="94" t="str">
        <f>IF($A99&lt;1,"",VLOOKUP($D99,Specifications!$A:$AX,50,FALSE))</f>
        <v/>
      </c>
      <c r="CT99" s="96"/>
    </row>
    <row r="100" spans="1:98">
      <c r="A100" s="94">
        <f>IF(ISBLANK('Asset Data'!C101),0,'Asset Data'!A101)</f>
        <v>0</v>
      </c>
      <c r="B100" s="94" t="str">
        <f>IF($A100&lt;1,"",VLOOKUP($A100,'Asset Data'!$A:$C,3,FALSE))</f>
        <v/>
      </c>
      <c r="C100" s="94" t="str">
        <f>IF(A100&lt;1,"",VLOOKUP(D100,Specifications!A:B,2,FALSE))</f>
        <v/>
      </c>
      <c r="D100" s="94" t="str">
        <f>IF(A100&lt;1,"",VLOOKUP(A100,'Asset Data'!A:W,23,FALSE))</f>
        <v/>
      </c>
      <c r="E100" s="94" t="str">
        <f>IF($A100&lt;1,"",VLOOKUP($D100,Specifications!$A:$AX,4,FALSE))</f>
        <v/>
      </c>
      <c r="F100" s="96"/>
      <c r="G100" s="94" t="str">
        <f>IF($A100&lt;1,"",VLOOKUP($D100,Specifications!$A:$AX,5,FALSE))</f>
        <v/>
      </c>
      <c r="H100" s="96"/>
      <c r="I100" s="94" t="str">
        <f>IF($A100&lt;1,"",VLOOKUP($D100,Specifications!$A:$AX,6,FALSE))</f>
        <v/>
      </c>
      <c r="J100" s="96"/>
      <c r="K100" s="94" t="str">
        <f>IF($A100&lt;1,"",VLOOKUP($D100,Specifications!$A:$AX,7,FALSE))</f>
        <v/>
      </c>
      <c r="L100" s="96"/>
      <c r="M100" s="94" t="str">
        <f>IF($A100&lt;1,"",VLOOKUP($D100,Specifications!$A:$AX,8,FALSE))</f>
        <v/>
      </c>
      <c r="N100" s="96"/>
      <c r="O100" s="94" t="str">
        <f>IF($A100&lt;1,"",VLOOKUP($D100,Specifications!$A:$AX,9,FALSE))</f>
        <v/>
      </c>
      <c r="P100" s="96"/>
      <c r="Q100" s="94" t="str">
        <f>IF($A100&lt;1,"",VLOOKUP($D100,Specifications!$A:$AX,10,FALSE))</f>
        <v/>
      </c>
      <c r="R100" s="96"/>
      <c r="S100" s="94" t="str">
        <f>IF($A100&lt;1,"",VLOOKUP($D100,Specifications!$A:$AX,11,FALSE))</f>
        <v/>
      </c>
      <c r="T100" s="96"/>
      <c r="U100" s="94" t="str">
        <f>IF($A100&lt;1,"",VLOOKUP($D100,Specifications!$A:$AX,12,FALSE))</f>
        <v/>
      </c>
      <c r="V100" s="96"/>
      <c r="W100" s="94" t="str">
        <f>IF($A100&lt;1,"",VLOOKUP($D100,Specifications!$A:$AX,13,FALSE))</f>
        <v/>
      </c>
      <c r="X100" s="96"/>
      <c r="Y100" s="94" t="str">
        <f>IF($A100&lt;1,"",VLOOKUP($D100,Specifications!$A:$AX,14,FALSE))</f>
        <v/>
      </c>
      <c r="Z100" s="96"/>
      <c r="AA100" s="94" t="str">
        <f>IF($A100&lt;1,"",VLOOKUP($D100,Specifications!$A:$AX,15,FALSE))</f>
        <v/>
      </c>
      <c r="AB100" s="96"/>
      <c r="AC100" s="94" t="str">
        <f>IF($A100&lt;1,"",VLOOKUP($D100,Specifications!$A:$AX,16,FALSE))</f>
        <v/>
      </c>
      <c r="AD100" s="96"/>
      <c r="AE100" s="94" t="str">
        <f>IF($A100&lt;1,"",VLOOKUP($D100,Specifications!$A:$AX,17,FALSE))</f>
        <v/>
      </c>
      <c r="AF100" s="96"/>
      <c r="AG100" s="94" t="str">
        <f>IF($A100&lt;1,"",VLOOKUP($D100,Specifications!$A:$AX,18,FALSE))</f>
        <v/>
      </c>
      <c r="AH100" s="96"/>
      <c r="AI100" s="94" t="str">
        <f>IF($A100&lt;1,"",VLOOKUP($D100,Specifications!$A:$AX,19,FALSE))</f>
        <v/>
      </c>
      <c r="AJ100" s="96"/>
      <c r="AK100" s="94" t="str">
        <f>IF($A100&lt;1,"",VLOOKUP($D100,Specifications!$A:$AX,20,FALSE))</f>
        <v/>
      </c>
      <c r="AL100" s="96"/>
      <c r="AM100" s="94" t="str">
        <f>IF($A100&lt;1,"",VLOOKUP($D100,Specifications!$A:$AX,21,FALSE))</f>
        <v/>
      </c>
      <c r="AN100" s="96"/>
      <c r="AO100" s="94" t="str">
        <f>IF($A100&lt;1,"",VLOOKUP($D100,Specifications!$A:$AX,22,FALSE))</f>
        <v/>
      </c>
      <c r="AP100" s="96"/>
      <c r="AQ100" s="94" t="str">
        <f>IF($A100&lt;1,"",VLOOKUP($D100,Specifications!$A:$AX,23,FALSE))</f>
        <v/>
      </c>
      <c r="AR100" s="96"/>
      <c r="AS100" s="94" t="str">
        <f>IF($A100&lt;1,"",VLOOKUP($D100,Specifications!$A:$AX,24,FALSE))</f>
        <v/>
      </c>
      <c r="AT100" s="96"/>
      <c r="AU100" s="94" t="str">
        <f>IF($A100&lt;1,"",VLOOKUP($D100,Specifications!$A:$AX,25,FALSE))</f>
        <v/>
      </c>
      <c r="AV100" s="96"/>
      <c r="AW100" s="94" t="str">
        <f>IF($A100&lt;1,"",VLOOKUP($D100,Specifications!$A:$AX,26,FALSE))</f>
        <v/>
      </c>
      <c r="AX100" s="96"/>
      <c r="AY100" s="94" t="str">
        <f>IF($A100&lt;1,"",VLOOKUP($D100,Specifications!$A:$AX,27,FALSE))</f>
        <v/>
      </c>
      <c r="AZ100" s="96"/>
      <c r="BA100" s="94" t="str">
        <f>IF($A100&lt;1,"",VLOOKUP($D100,Specifications!$A:$AX,28,FALSE))</f>
        <v/>
      </c>
      <c r="BB100" s="96"/>
      <c r="BC100" s="94" t="str">
        <f>IF($A100&lt;1,"",VLOOKUP($D100,Specifications!$A:$AX,29,FALSE))</f>
        <v/>
      </c>
      <c r="BD100" s="96"/>
      <c r="BE100" s="94" t="str">
        <f>IF($A100&lt;1,"",VLOOKUP($D100,Specifications!$A:$AX,30,FALSE))</f>
        <v/>
      </c>
      <c r="BF100" s="96"/>
      <c r="BG100" s="94" t="str">
        <f>IF($A100&lt;1,"",VLOOKUP($D100,Specifications!$A:$AX,31,FALSE))</f>
        <v/>
      </c>
      <c r="BH100" s="96"/>
      <c r="BI100" s="94" t="str">
        <f>IF($A100&lt;1,"",VLOOKUP($D100,Specifications!$A:$AX,32,FALSE))</f>
        <v/>
      </c>
      <c r="BJ100" s="96"/>
      <c r="BK100" s="94" t="str">
        <f>IF($A100&lt;1,"",VLOOKUP($D100,Specifications!$A:$AX,33,FALSE))</f>
        <v/>
      </c>
      <c r="BL100" s="96"/>
      <c r="BM100" s="94" t="str">
        <f>IF($A100&lt;1,"",VLOOKUP($D100,Specifications!$A:$AX,34,FALSE))</f>
        <v/>
      </c>
      <c r="BN100" s="96"/>
      <c r="BO100" s="94" t="str">
        <f>IF($A100&lt;1,"",VLOOKUP($D100,Specifications!$A:$AX,35,FALSE))</f>
        <v/>
      </c>
      <c r="BP100" s="96"/>
      <c r="BQ100" s="94" t="str">
        <f>IF($A100&lt;1,"",VLOOKUP($D100,Specifications!$A:$AX,36,FALSE))</f>
        <v/>
      </c>
      <c r="BR100" s="96"/>
      <c r="BS100" s="94" t="str">
        <f>IF($A100&lt;1,"",VLOOKUP($D100,Specifications!$A:$AX,37,FALSE))</f>
        <v/>
      </c>
      <c r="BT100" s="96"/>
      <c r="BU100" s="94" t="str">
        <f>IF($A100&lt;1,"",VLOOKUP($D100,Specifications!$A:$AX,38,FALSE))</f>
        <v/>
      </c>
      <c r="BV100" s="96"/>
      <c r="BW100" s="94" t="str">
        <f>IF($A100&lt;1,"",VLOOKUP($D100,Specifications!$A:$AX,39,FALSE))</f>
        <v/>
      </c>
      <c r="BX100" s="96"/>
      <c r="BY100" s="94" t="str">
        <f>IF($A100&lt;1,"",VLOOKUP($D100,Specifications!$A:$AX,40,FALSE))</f>
        <v/>
      </c>
      <c r="BZ100" s="96"/>
      <c r="CA100" s="94" t="str">
        <f>IF($A100&lt;1,"",VLOOKUP($D100,Specifications!$A:$AX,41,FALSE))</f>
        <v/>
      </c>
      <c r="CB100" s="96"/>
      <c r="CC100" s="94" t="str">
        <f>IF($A100&lt;1,"",VLOOKUP($D100,Specifications!$A:$AX,42,FALSE))</f>
        <v/>
      </c>
      <c r="CD100" s="96"/>
      <c r="CE100" s="94" t="str">
        <f>IF($A100&lt;1,"",VLOOKUP($D100,Specifications!$A:$AX,43,FALSE))</f>
        <v/>
      </c>
      <c r="CF100" s="96"/>
      <c r="CG100" s="94" t="str">
        <f>IF($A100&lt;1,"",VLOOKUP($D100,Specifications!$A:$AX,44,FALSE))</f>
        <v/>
      </c>
      <c r="CH100" s="96"/>
      <c r="CI100" s="94" t="str">
        <f>IF($A100&lt;1,"",VLOOKUP($D100,Specifications!$A:$AX,45,FALSE))</f>
        <v/>
      </c>
      <c r="CJ100" s="96"/>
      <c r="CK100" s="94" t="str">
        <f>IF($A100&lt;1,"",VLOOKUP($D100,Specifications!$A:$AX,46,FALSE))</f>
        <v/>
      </c>
      <c r="CL100" s="96"/>
      <c r="CM100" s="94" t="str">
        <f>IF($A100&lt;1,"",VLOOKUP($D100,Specifications!$A:$AX,47,FALSE))</f>
        <v/>
      </c>
      <c r="CN100" s="96"/>
      <c r="CO100" s="94" t="str">
        <f>IF($A100&lt;1,"",VLOOKUP($D100,Specifications!$A:$AX,48,FALSE))</f>
        <v/>
      </c>
      <c r="CP100" s="96"/>
      <c r="CQ100" s="94" t="str">
        <f>IF($A100&lt;1,"",VLOOKUP($D100,Specifications!$A:$AX,49,FALSE))</f>
        <v/>
      </c>
      <c r="CR100" s="96"/>
      <c r="CS100" s="94" t="str">
        <f>IF($A100&lt;1,"",VLOOKUP($D100,Specifications!$A:$AX,50,FALSE))</f>
        <v/>
      </c>
      <c r="CT100" s="96"/>
    </row>
    <row r="101" spans="1:98">
      <c r="A101" s="94">
        <f>IF(ISBLANK('Asset Data'!C102),0,'Asset Data'!A102)</f>
        <v>0</v>
      </c>
      <c r="B101" s="94" t="str">
        <f>IF($A101&lt;1,"",VLOOKUP($A101,'Asset Data'!$A:$C,3,FALSE))</f>
        <v/>
      </c>
      <c r="C101" s="94" t="str">
        <f>IF(A101&lt;1,"",VLOOKUP(D101,Specifications!A:B,2,FALSE))</f>
        <v/>
      </c>
      <c r="D101" s="94" t="str">
        <f>IF(A101&lt;1,"",VLOOKUP(A101,'Asset Data'!A:W,23,FALSE))</f>
        <v/>
      </c>
      <c r="E101" s="94" t="str">
        <f>IF($A101&lt;1,"",VLOOKUP($D101,Specifications!$A:$AX,4,FALSE))</f>
        <v/>
      </c>
      <c r="F101" s="96"/>
      <c r="G101" s="94" t="str">
        <f>IF($A101&lt;1,"",VLOOKUP($D101,Specifications!$A:$AX,5,FALSE))</f>
        <v/>
      </c>
      <c r="H101" s="96"/>
      <c r="I101" s="94" t="str">
        <f>IF($A101&lt;1,"",VLOOKUP($D101,Specifications!$A:$AX,6,FALSE))</f>
        <v/>
      </c>
      <c r="J101" s="96"/>
      <c r="K101" s="94" t="str">
        <f>IF($A101&lt;1,"",VLOOKUP($D101,Specifications!$A:$AX,7,FALSE))</f>
        <v/>
      </c>
      <c r="L101" s="96"/>
      <c r="M101" s="94" t="str">
        <f>IF($A101&lt;1,"",VLOOKUP($D101,Specifications!$A:$AX,8,FALSE))</f>
        <v/>
      </c>
      <c r="N101" s="96"/>
      <c r="O101" s="94" t="str">
        <f>IF($A101&lt;1,"",VLOOKUP($D101,Specifications!$A:$AX,9,FALSE))</f>
        <v/>
      </c>
      <c r="P101" s="96"/>
      <c r="Q101" s="94" t="str">
        <f>IF($A101&lt;1,"",VLOOKUP($D101,Specifications!$A:$AX,10,FALSE))</f>
        <v/>
      </c>
      <c r="R101" s="96"/>
      <c r="S101" s="94" t="str">
        <f>IF($A101&lt;1,"",VLOOKUP($D101,Specifications!$A:$AX,11,FALSE))</f>
        <v/>
      </c>
      <c r="T101" s="96"/>
      <c r="U101" s="94" t="str">
        <f>IF($A101&lt;1,"",VLOOKUP($D101,Specifications!$A:$AX,12,FALSE))</f>
        <v/>
      </c>
      <c r="V101" s="96"/>
      <c r="W101" s="94" t="str">
        <f>IF($A101&lt;1,"",VLOOKUP($D101,Specifications!$A:$AX,13,FALSE))</f>
        <v/>
      </c>
      <c r="X101" s="96"/>
      <c r="Y101" s="94" t="str">
        <f>IF($A101&lt;1,"",VLOOKUP($D101,Specifications!$A:$AX,14,FALSE))</f>
        <v/>
      </c>
      <c r="Z101" s="96"/>
      <c r="AA101" s="94" t="str">
        <f>IF($A101&lt;1,"",VLOOKUP($D101,Specifications!$A:$AX,15,FALSE))</f>
        <v/>
      </c>
      <c r="AB101" s="96"/>
      <c r="AC101" s="94" t="str">
        <f>IF($A101&lt;1,"",VLOOKUP($D101,Specifications!$A:$AX,16,FALSE))</f>
        <v/>
      </c>
      <c r="AD101" s="96"/>
      <c r="AE101" s="94" t="str">
        <f>IF($A101&lt;1,"",VLOOKUP($D101,Specifications!$A:$AX,17,FALSE))</f>
        <v/>
      </c>
      <c r="AF101" s="96"/>
      <c r="AG101" s="94" t="str">
        <f>IF($A101&lt;1,"",VLOOKUP($D101,Specifications!$A:$AX,18,FALSE))</f>
        <v/>
      </c>
      <c r="AH101" s="96"/>
      <c r="AI101" s="94" t="str">
        <f>IF($A101&lt;1,"",VLOOKUP($D101,Specifications!$A:$AX,19,FALSE))</f>
        <v/>
      </c>
      <c r="AJ101" s="96"/>
      <c r="AK101" s="94" t="str">
        <f>IF($A101&lt;1,"",VLOOKUP($D101,Specifications!$A:$AX,20,FALSE))</f>
        <v/>
      </c>
      <c r="AL101" s="96"/>
      <c r="AM101" s="94" t="str">
        <f>IF($A101&lt;1,"",VLOOKUP($D101,Specifications!$A:$AX,21,FALSE))</f>
        <v/>
      </c>
      <c r="AN101" s="96"/>
      <c r="AO101" s="94" t="str">
        <f>IF($A101&lt;1,"",VLOOKUP($D101,Specifications!$A:$AX,22,FALSE))</f>
        <v/>
      </c>
      <c r="AP101" s="96"/>
      <c r="AQ101" s="94" t="str">
        <f>IF($A101&lt;1,"",VLOOKUP($D101,Specifications!$A:$AX,23,FALSE))</f>
        <v/>
      </c>
      <c r="AR101" s="96"/>
      <c r="AS101" s="94" t="str">
        <f>IF($A101&lt;1,"",VLOOKUP($D101,Specifications!$A:$AX,24,FALSE))</f>
        <v/>
      </c>
      <c r="AT101" s="96"/>
      <c r="AU101" s="94" t="str">
        <f>IF($A101&lt;1,"",VLOOKUP($D101,Specifications!$A:$AX,25,FALSE))</f>
        <v/>
      </c>
      <c r="AV101" s="96"/>
      <c r="AW101" s="94" t="str">
        <f>IF($A101&lt;1,"",VLOOKUP($D101,Specifications!$A:$AX,26,FALSE))</f>
        <v/>
      </c>
      <c r="AX101" s="96"/>
      <c r="AY101" s="94" t="str">
        <f>IF($A101&lt;1,"",VLOOKUP($D101,Specifications!$A:$AX,27,FALSE))</f>
        <v/>
      </c>
      <c r="AZ101" s="96"/>
      <c r="BA101" s="94" t="str">
        <f>IF($A101&lt;1,"",VLOOKUP($D101,Specifications!$A:$AX,28,FALSE))</f>
        <v/>
      </c>
      <c r="BB101" s="96"/>
      <c r="BC101" s="94" t="str">
        <f>IF($A101&lt;1,"",VLOOKUP($D101,Specifications!$A:$AX,29,FALSE))</f>
        <v/>
      </c>
      <c r="BD101" s="96"/>
      <c r="BE101" s="94" t="str">
        <f>IF($A101&lt;1,"",VLOOKUP($D101,Specifications!$A:$AX,30,FALSE))</f>
        <v/>
      </c>
      <c r="BF101" s="96"/>
      <c r="BG101" s="94" t="str">
        <f>IF($A101&lt;1,"",VLOOKUP($D101,Specifications!$A:$AX,31,FALSE))</f>
        <v/>
      </c>
      <c r="BH101" s="96"/>
      <c r="BI101" s="94" t="str">
        <f>IF($A101&lt;1,"",VLOOKUP($D101,Specifications!$A:$AX,32,FALSE))</f>
        <v/>
      </c>
      <c r="BJ101" s="96"/>
      <c r="BK101" s="94" t="str">
        <f>IF($A101&lt;1,"",VLOOKUP($D101,Specifications!$A:$AX,33,FALSE))</f>
        <v/>
      </c>
      <c r="BL101" s="96"/>
      <c r="BM101" s="94" t="str">
        <f>IF($A101&lt;1,"",VLOOKUP($D101,Specifications!$A:$AX,34,FALSE))</f>
        <v/>
      </c>
      <c r="BN101" s="96"/>
      <c r="BO101" s="94" t="str">
        <f>IF($A101&lt;1,"",VLOOKUP($D101,Specifications!$A:$AX,35,FALSE))</f>
        <v/>
      </c>
      <c r="BP101" s="96"/>
      <c r="BQ101" s="94" t="str">
        <f>IF($A101&lt;1,"",VLOOKUP($D101,Specifications!$A:$AX,36,FALSE))</f>
        <v/>
      </c>
      <c r="BR101" s="96"/>
      <c r="BS101" s="94" t="str">
        <f>IF($A101&lt;1,"",VLOOKUP($D101,Specifications!$A:$AX,37,FALSE))</f>
        <v/>
      </c>
      <c r="BT101" s="96"/>
      <c r="BU101" s="94" t="str">
        <f>IF($A101&lt;1,"",VLOOKUP($D101,Specifications!$A:$AX,38,FALSE))</f>
        <v/>
      </c>
      <c r="BV101" s="96"/>
      <c r="BW101" s="94" t="str">
        <f>IF($A101&lt;1,"",VLOOKUP($D101,Specifications!$A:$AX,39,FALSE))</f>
        <v/>
      </c>
      <c r="BX101" s="96"/>
      <c r="BY101" s="94" t="str">
        <f>IF($A101&lt;1,"",VLOOKUP($D101,Specifications!$A:$AX,40,FALSE))</f>
        <v/>
      </c>
      <c r="BZ101" s="96"/>
      <c r="CA101" s="94" t="str">
        <f>IF($A101&lt;1,"",VLOOKUP($D101,Specifications!$A:$AX,41,FALSE))</f>
        <v/>
      </c>
      <c r="CB101" s="96"/>
      <c r="CC101" s="94" t="str">
        <f>IF($A101&lt;1,"",VLOOKUP($D101,Specifications!$A:$AX,42,FALSE))</f>
        <v/>
      </c>
      <c r="CD101" s="96"/>
      <c r="CE101" s="94" t="str">
        <f>IF($A101&lt;1,"",VLOOKUP($D101,Specifications!$A:$AX,43,FALSE))</f>
        <v/>
      </c>
      <c r="CF101" s="96"/>
      <c r="CG101" s="94" t="str">
        <f>IF($A101&lt;1,"",VLOOKUP($D101,Specifications!$A:$AX,44,FALSE))</f>
        <v/>
      </c>
      <c r="CH101" s="96"/>
      <c r="CI101" s="94" t="str">
        <f>IF($A101&lt;1,"",VLOOKUP($D101,Specifications!$A:$AX,45,FALSE))</f>
        <v/>
      </c>
      <c r="CJ101" s="96"/>
      <c r="CK101" s="94" t="str">
        <f>IF($A101&lt;1,"",VLOOKUP($D101,Specifications!$A:$AX,46,FALSE))</f>
        <v/>
      </c>
      <c r="CL101" s="96"/>
      <c r="CM101" s="94" t="str">
        <f>IF($A101&lt;1,"",VLOOKUP($D101,Specifications!$A:$AX,47,FALSE))</f>
        <v/>
      </c>
      <c r="CN101" s="96"/>
      <c r="CO101" s="94" t="str">
        <f>IF($A101&lt;1,"",VLOOKUP($D101,Specifications!$A:$AX,48,FALSE))</f>
        <v/>
      </c>
      <c r="CP101" s="96"/>
      <c r="CQ101" s="94" t="str">
        <f>IF($A101&lt;1,"",VLOOKUP($D101,Specifications!$A:$AX,49,FALSE))</f>
        <v/>
      </c>
      <c r="CR101" s="96"/>
      <c r="CS101" s="94" t="str">
        <f>IF($A101&lt;1,"",VLOOKUP($D101,Specifications!$A:$AX,50,FALSE))</f>
        <v/>
      </c>
      <c r="CT101" s="96"/>
    </row>
    <row r="102" spans="1:98">
      <c r="A102" s="94">
        <f>IF(ISBLANK('Asset Data'!C103),0,'Asset Data'!A103)</f>
        <v>0</v>
      </c>
      <c r="B102" s="94" t="str">
        <f>IF($A102&lt;1,"",VLOOKUP($A102,'Asset Data'!$A:$C,3,FALSE))</f>
        <v/>
      </c>
      <c r="C102" s="94" t="str">
        <f>IF(A102&lt;1,"",VLOOKUP(D102,Specifications!A:B,2,FALSE))</f>
        <v/>
      </c>
      <c r="D102" s="94" t="str">
        <f>IF(A102&lt;1,"",VLOOKUP(A102,'Asset Data'!A:W,23,FALSE))</f>
        <v/>
      </c>
      <c r="E102" s="94" t="str">
        <f>IF($A102&lt;1,"",VLOOKUP($D102,Specifications!$A:$AX,4,FALSE))</f>
        <v/>
      </c>
      <c r="F102" s="96"/>
      <c r="G102" s="94" t="str">
        <f>IF($A102&lt;1,"",VLOOKUP($D102,Specifications!$A:$AX,5,FALSE))</f>
        <v/>
      </c>
      <c r="H102" s="96"/>
      <c r="I102" s="94" t="str">
        <f>IF($A102&lt;1,"",VLOOKUP($D102,Specifications!$A:$AX,6,FALSE))</f>
        <v/>
      </c>
      <c r="J102" s="96"/>
      <c r="K102" s="94" t="str">
        <f>IF($A102&lt;1,"",VLOOKUP($D102,Specifications!$A:$AX,7,FALSE))</f>
        <v/>
      </c>
      <c r="L102" s="96"/>
      <c r="M102" s="94" t="str">
        <f>IF($A102&lt;1,"",VLOOKUP($D102,Specifications!$A:$AX,8,FALSE))</f>
        <v/>
      </c>
      <c r="N102" s="96"/>
      <c r="O102" s="94" t="str">
        <f>IF($A102&lt;1,"",VLOOKUP($D102,Specifications!$A:$AX,9,FALSE))</f>
        <v/>
      </c>
      <c r="P102" s="96"/>
      <c r="Q102" s="94" t="str">
        <f>IF($A102&lt;1,"",VLOOKUP($D102,Specifications!$A:$AX,10,FALSE))</f>
        <v/>
      </c>
      <c r="R102" s="96"/>
      <c r="S102" s="94" t="str">
        <f>IF($A102&lt;1,"",VLOOKUP($D102,Specifications!$A:$AX,11,FALSE))</f>
        <v/>
      </c>
      <c r="T102" s="96"/>
      <c r="U102" s="94" t="str">
        <f>IF($A102&lt;1,"",VLOOKUP($D102,Specifications!$A:$AX,12,FALSE))</f>
        <v/>
      </c>
      <c r="V102" s="96"/>
      <c r="W102" s="94" t="str">
        <f>IF($A102&lt;1,"",VLOOKUP($D102,Specifications!$A:$AX,13,FALSE))</f>
        <v/>
      </c>
      <c r="X102" s="96"/>
      <c r="Y102" s="94" t="str">
        <f>IF($A102&lt;1,"",VLOOKUP($D102,Specifications!$A:$AX,14,FALSE))</f>
        <v/>
      </c>
      <c r="Z102" s="96"/>
      <c r="AA102" s="94" t="str">
        <f>IF($A102&lt;1,"",VLOOKUP($D102,Specifications!$A:$AX,15,FALSE))</f>
        <v/>
      </c>
      <c r="AB102" s="96"/>
      <c r="AC102" s="94" t="str">
        <f>IF($A102&lt;1,"",VLOOKUP($D102,Specifications!$A:$AX,16,FALSE))</f>
        <v/>
      </c>
      <c r="AD102" s="96"/>
      <c r="AE102" s="94" t="str">
        <f>IF($A102&lt;1,"",VLOOKUP($D102,Specifications!$A:$AX,17,FALSE))</f>
        <v/>
      </c>
      <c r="AF102" s="96"/>
      <c r="AG102" s="94" t="str">
        <f>IF($A102&lt;1,"",VLOOKUP($D102,Specifications!$A:$AX,18,FALSE))</f>
        <v/>
      </c>
      <c r="AH102" s="96"/>
      <c r="AI102" s="94" t="str">
        <f>IF($A102&lt;1,"",VLOOKUP($D102,Specifications!$A:$AX,19,FALSE))</f>
        <v/>
      </c>
      <c r="AJ102" s="96"/>
      <c r="AK102" s="94" t="str">
        <f>IF($A102&lt;1,"",VLOOKUP($D102,Specifications!$A:$AX,20,FALSE))</f>
        <v/>
      </c>
      <c r="AL102" s="96"/>
      <c r="AM102" s="94" t="str">
        <f>IF($A102&lt;1,"",VLOOKUP($D102,Specifications!$A:$AX,21,FALSE))</f>
        <v/>
      </c>
      <c r="AN102" s="96"/>
      <c r="AO102" s="94" t="str">
        <f>IF($A102&lt;1,"",VLOOKUP($D102,Specifications!$A:$AX,22,FALSE))</f>
        <v/>
      </c>
      <c r="AP102" s="96"/>
      <c r="AQ102" s="94" t="str">
        <f>IF($A102&lt;1,"",VLOOKUP($D102,Specifications!$A:$AX,23,FALSE))</f>
        <v/>
      </c>
      <c r="AR102" s="96"/>
      <c r="AS102" s="94" t="str">
        <f>IF($A102&lt;1,"",VLOOKUP($D102,Specifications!$A:$AX,24,FALSE))</f>
        <v/>
      </c>
      <c r="AT102" s="96"/>
      <c r="AU102" s="94" t="str">
        <f>IF($A102&lt;1,"",VLOOKUP($D102,Specifications!$A:$AX,25,FALSE))</f>
        <v/>
      </c>
      <c r="AV102" s="96"/>
      <c r="AW102" s="94" t="str">
        <f>IF($A102&lt;1,"",VLOOKUP($D102,Specifications!$A:$AX,26,FALSE))</f>
        <v/>
      </c>
      <c r="AX102" s="96"/>
      <c r="AY102" s="94" t="str">
        <f>IF($A102&lt;1,"",VLOOKUP($D102,Specifications!$A:$AX,27,FALSE))</f>
        <v/>
      </c>
      <c r="AZ102" s="96"/>
      <c r="BA102" s="94" t="str">
        <f>IF($A102&lt;1,"",VLOOKUP($D102,Specifications!$A:$AX,28,FALSE))</f>
        <v/>
      </c>
      <c r="BB102" s="96"/>
      <c r="BC102" s="94" t="str">
        <f>IF($A102&lt;1,"",VLOOKUP($D102,Specifications!$A:$AX,29,FALSE))</f>
        <v/>
      </c>
      <c r="BD102" s="96"/>
      <c r="BE102" s="94" t="str">
        <f>IF($A102&lt;1,"",VLOOKUP($D102,Specifications!$A:$AX,30,FALSE))</f>
        <v/>
      </c>
      <c r="BF102" s="96"/>
      <c r="BG102" s="94" t="str">
        <f>IF($A102&lt;1,"",VLOOKUP($D102,Specifications!$A:$AX,31,FALSE))</f>
        <v/>
      </c>
      <c r="BH102" s="96"/>
      <c r="BI102" s="94" t="str">
        <f>IF($A102&lt;1,"",VLOOKUP($D102,Specifications!$A:$AX,32,FALSE))</f>
        <v/>
      </c>
      <c r="BJ102" s="96"/>
      <c r="BK102" s="94" t="str">
        <f>IF($A102&lt;1,"",VLOOKUP($D102,Specifications!$A:$AX,33,FALSE))</f>
        <v/>
      </c>
      <c r="BL102" s="96"/>
      <c r="BM102" s="94" t="str">
        <f>IF($A102&lt;1,"",VLOOKUP($D102,Specifications!$A:$AX,34,FALSE))</f>
        <v/>
      </c>
      <c r="BN102" s="96"/>
      <c r="BO102" s="94" t="str">
        <f>IF($A102&lt;1,"",VLOOKUP($D102,Specifications!$A:$AX,35,FALSE))</f>
        <v/>
      </c>
      <c r="BP102" s="96"/>
      <c r="BQ102" s="94" t="str">
        <f>IF($A102&lt;1,"",VLOOKUP($D102,Specifications!$A:$AX,36,FALSE))</f>
        <v/>
      </c>
      <c r="BR102" s="96"/>
      <c r="BS102" s="94" t="str">
        <f>IF($A102&lt;1,"",VLOOKUP($D102,Specifications!$A:$AX,37,FALSE))</f>
        <v/>
      </c>
      <c r="BT102" s="96"/>
      <c r="BU102" s="94" t="str">
        <f>IF($A102&lt;1,"",VLOOKUP($D102,Specifications!$A:$AX,38,FALSE))</f>
        <v/>
      </c>
      <c r="BV102" s="96"/>
      <c r="BW102" s="94" t="str">
        <f>IF($A102&lt;1,"",VLOOKUP($D102,Specifications!$A:$AX,39,FALSE))</f>
        <v/>
      </c>
      <c r="BX102" s="96"/>
      <c r="BY102" s="94" t="str">
        <f>IF($A102&lt;1,"",VLOOKUP($D102,Specifications!$A:$AX,40,FALSE))</f>
        <v/>
      </c>
      <c r="BZ102" s="96"/>
      <c r="CA102" s="94" t="str">
        <f>IF($A102&lt;1,"",VLOOKUP($D102,Specifications!$A:$AX,41,FALSE))</f>
        <v/>
      </c>
      <c r="CB102" s="96"/>
      <c r="CC102" s="94" t="str">
        <f>IF($A102&lt;1,"",VLOOKUP($D102,Specifications!$A:$AX,42,FALSE))</f>
        <v/>
      </c>
      <c r="CD102" s="96"/>
      <c r="CE102" s="94" t="str">
        <f>IF($A102&lt;1,"",VLOOKUP($D102,Specifications!$A:$AX,43,FALSE))</f>
        <v/>
      </c>
      <c r="CF102" s="96"/>
      <c r="CG102" s="94" t="str">
        <f>IF($A102&lt;1,"",VLOOKUP($D102,Specifications!$A:$AX,44,FALSE))</f>
        <v/>
      </c>
      <c r="CH102" s="96"/>
      <c r="CI102" s="94" t="str">
        <f>IF($A102&lt;1,"",VLOOKUP($D102,Specifications!$A:$AX,45,FALSE))</f>
        <v/>
      </c>
      <c r="CJ102" s="96"/>
      <c r="CK102" s="94" t="str">
        <f>IF($A102&lt;1,"",VLOOKUP($D102,Specifications!$A:$AX,46,FALSE))</f>
        <v/>
      </c>
      <c r="CL102" s="96"/>
      <c r="CM102" s="94" t="str">
        <f>IF($A102&lt;1,"",VLOOKUP($D102,Specifications!$A:$AX,47,FALSE))</f>
        <v/>
      </c>
      <c r="CN102" s="96"/>
      <c r="CO102" s="94" t="str">
        <f>IF($A102&lt;1,"",VLOOKUP($D102,Specifications!$A:$AX,48,FALSE))</f>
        <v/>
      </c>
      <c r="CP102" s="96"/>
      <c r="CQ102" s="94" t="str">
        <f>IF($A102&lt;1,"",VLOOKUP($D102,Specifications!$A:$AX,49,FALSE))</f>
        <v/>
      </c>
      <c r="CR102" s="96"/>
      <c r="CS102" s="94" t="str">
        <f>IF($A102&lt;1,"",VLOOKUP($D102,Specifications!$A:$AX,50,FALSE))</f>
        <v/>
      </c>
      <c r="CT102" s="96"/>
    </row>
    <row r="103" spans="1:98">
      <c r="A103" s="94">
        <f>IF(ISBLANK('Asset Data'!C104),0,'Asset Data'!A104)</f>
        <v>0</v>
      </c>
      <c r="B103" s="94" t="str">
        <f>IF($A103&lt;1,"",VLOOKUP($A103,'Asset Data'!$A:$C,3,FALSE))</f>
        <v/>
      </c>
      <c r="C103" s="94" t="str">
        <f>IF(A103&lt;1,"",VLOOKUP(D103,Specifications!A:B,2,FALSE))</f>
        <v/>
      </c>
      <c r="D103" s="94" t="str">
        <f>IF(A103&lt;1,"",VLOOKUP(A103,'Asset Data'!A:W,23,FALSE))</f>
        <v/>
      </c>
      <c r="E103" s="94" t="str">
        <f>IF($A103&lt;1,"",VLOOKUP($D103,Specifications!$A:$AX,4,FALSE))</f>
        <v/>
      </c>
      <c r="F103" s="96"/>
      <c r="G103" s="94" t="str">
        <f>IF($A103&lt;1,"",VLOOKUP($D103,Specifications!$A:$AX,5,FALSE))</f>
        <v/>
      </c>
      <c r="H103" s="96"/>
      <c r="I103" s="94" t="str">
        <f>IF($A103&lt;1,"",VLOOKUP($D103,Specifications!$A:$AX,6,FALSE))</f>
        <v/>
      </c>
      <c r="J103" s="96"/>
      <c r="K103" s="94" t="str">
        <f>IF($A103&lt;1,"",VLOOKUP($D103,Specifications!$A:$AX,7,FALSE))</f>
        <v/>
      </c>
      <c r="L103" s="96"/>
      <c r="M103" s="94" t="str">
        <f>IF($A103&lt;1,"",VLOOKUP($D103,Specifications!$A:$AX,8,FALSE))</f>
        <v/>
      </c>
      <c r="N103" s="96"/>
      <c r="O103" s="94" t="str">
        <f>IF($A103&lt;1,"",VLOOKUP($D103,Specifications!$A:$AX,9,FALSE))</f>
        <v/>
      </c>
      <c r="P103" s="96"/>
      <c r="Q103" s="94" t="str">
        <f>IF($A103&lt;1,"",VLOOKUP($D103,Specifications!$A:$AX,10,FALSE))</f>
        <v/>
      </c>
      <c r="R103" s="96"/>
      <c r="S103" s="94" t="str">
        <f>IF($A103&lt;1,"",VLOOKUP($D103,Specifications!$A:$AX,11,FALSE))</f>
        <v/>
      </c>
      <c r="T103" s="96"/>
      <c r="U103" s="94" t="str">
        <f>IF($A103&lt;1,"",VLOOKUP($D103,Specifications!$A:$AX,12,FALSE))</f>
        <v/>
      </c>
      <c r="V103" s="96"/>
      <c r="W103" s="94" t="str">
        <f>IF($A103&lt;1,"",VLOOKUP($D103,Specifications!$A:$AX,13,FALSE))</f>
        <v/>
      </c>
      <c r="X103" s="96"/>
      <c r="Y103" s="94" t="str">
        <f>IF($A103&lt;1,"",VLOOKUP($D103,Specifications!$A:$AX,14,FALSE))</f>
        <v/>
      </c>
      <c r="Z103" s="96"/>
      <c r="AA103" s="94" t="str">
        <f>IF($A103&lt;1,"",VLOOKUP($D103,Specifications!$A:$AX,15,FALSE))</f>
        <v/>
      </c>
      <c r="AB103" s="96"/>
      <c r="AC103" s="94" t="str">
        <f>IF($A103&lt;1,"",VLOOKUP($D103,Specifications!$A:$AX,16,FALSE))</f>
        <v/>
      </c>
      <c r="AD103" s="96"/>
      <c r="AE103" s="94" t="str">
        <f>IF($A103&lt;1,"",VLOOKUP($D103,Specifications!$A:$AX,17,FALSE))</f>
        <v/>
      </c>
      <c r="AF103" s="96"/>
      <c r="AG103" s="94" t="str">
        <f>IF($A103&lt;1,"",VLOOKUP($D103,Specifications!$A:$AX,18,FALSE))</f>
        <v/>
      </c>
      <c r="AH103" s="96"/>
      <c r="AI103" s="94" t="str">
        <f>IF($A103&lt;1,"",VLOOKUP($D103,Specifications!$A:$AX,19,FALSE))</f>
        <v/>
      </c>
      <c r="AJ103" s="96"/>
      <c r="AK103" s="94" t="str">
        <f>IF($A103&lt;1,"",VLOOKUP($D103,Specifications!$A:$AX,20,FALSE))</f>
        <v/>
      </c>
      <c r="AL103" s="96"/>
      <c r="AM103" s="94" t="str">
        <f>IF($A103&lt;1,"",VLOOKUP($D103,Specifications!$A:$AX,21,FALSE))</f>
        <v/>
      </c>
      <c r="AN103" s="96"/>
      <c r="AO103" s="94" t="str">
        <f>IF($A103&lt;1,"",VLOOKUP($D103,Specifications!$A:$AX,22,FALSE))</f>
        <v/>
      </c>
      <c r="AP103" s="96"/>
      <c r="AQ103" s="94" t="str">
        <f>IF($A103&lt;1,"",VLOOKUP($D103,Specifications!$A:$AX,23,FALSE))</f>
        <v/>
      </c>
      <c r="AR103" s="96"/>
      <c r="AS103" s="94" t="str">
        <f>IF($A103&lt;1,"",VLOOKUP($D103,Specifications!$A:$AX,24,FALSE))</f>
        <v/>
      </c>
      <c r="AT103" s="96"/>
      <c r="AU103" s="94" t="str">
        <f>IF($A103&lt;1,"",VLOOKUP($D103,Specifications!$A:$AX,25,FALSE))</f>
        <v/>
      </c>
      <c r="AV103" s="96"/>
      <c r="AW103" s="94" t="str">
        <f>IF($A103&lt;1,"",VLOOKUP($D103,Specifications!$A:$AX,26,FALSE))</f>
        <v/>
      </c>
      <c r="AX103" s="96"/>
      <c r="AY103" s="94" t="str">
        <f>IF($A103&lt;1,"",VLOOKUP($D103,Specifications!$A:$AX,27,FALSE))</f>
        <v/>
      </c>
      <c r="AZ103" s="96"/>
      <c r="BA103" s="94" t="str">
        <f>IF($A103&lt;1,"",VLOOKUP($D103,Specifications!$A:$AX,28,FALSE))</f>
        <v/>
      </c>
      <c r="BB103" s="96"/>
      <c r="BC103" s="94" t="str">
        <f>IF($A103&lt;1,"",VLOOKUP($D103,Specifications!$A:$AX,29,FALSE))</f>
        <v/>
      </c>
      <c r="BD103" s="96"/>
      <c r="BE103" s="94" t="str">
        <f>IF($A103&lt;1,"",VLOOKUP($D103,Specifications!$A:$AX,30,FALSE))</f>
        <v/>
      </c>
      <c r="BF103" s="96"/>
      <c r="BG103" s="94" t="str">
        <f>IF($A103&lt;1,"",VLOOKUP($D103,Specifications!$A:$AX,31,FALSE))</f>
        <v/>
      </c>
      <c r="BH103" s="96"/>
      <c r="BI103" s="94" t="str">
        <f>IF($A103&lt;1,"",VLOOKUP($D103,Specifications!$A:$AX,32,FALSE))</f>
        <v/>
      </c>
      <c r="BJ103" s="96"/>
      <c r="BK103" s="94" t="str">
        <f>IF($A103&lt;1,"",VLOOKUP($D103,Specifications!$A:$AX,33,FALSE))</f>
        <v/>
      </c>
      <c r="BL103" s="96"/>
      <c r="BM103" s="94" t="str">
        <f>IF($A103&lt;1,"",VLOOKUP($D103,Specifications!$A:$AX,34,FALSE))</f>
        <v/>
      </c>
      <c r="BN103" s="96"/>
      <c r="BO103" s="94" t="str">
        <f>IF($A103&lt;1,"",VLOOKUP($D103,Specifications!$A:$AX,35,FALSE))</f>
        <v/>
      </c>
      <c r="BP103" s="96"/>
      <c r="BQ103" s="94" t="str">
        <f>IF($A103&lt;1,"",VLOOKUP($D103,Specifications!$A:$AX,36,FALSE))</f>
        <v/>
      </c>
      <c r="BR103" s="96"/>
      <c r="BS103" s="94" t="str">
        <f>IF($A103&lt;1,"",VLOOKUP($D103,Specifications!$A:$AX,37,FALSE))</f>
        <v/>
      </c>
      <c r="BT103" s="96"/>
      <c r="BU103" s="94" t="str">
        <f>IF($A103&lt;1,"",VLOOKUP($D103,Specifications!$A:$AX,38,FALSE))</f>
        <v/>
      </c>
      <c r="BV103" s="96"/>
      <c r="BW103" s="94" t="str">
        <f>IF($A103&lt;1,"",VLOOKUP($D103,Specifications!$A:$AX,39,FALSE))</f>
        <v/>
      </c>
      <c r="BX103" s="96"/>
      <c r="BY103" s="94" t="str">
        <f>IF($A103&lt;1,"",VLOOKUP($D103,Specifications!$A:$AX,40,FALSE))</f>
        <v/>
      </c>
      <c r="BZ103" s="96"/>
      <c r="CA103" s="94" t="str">
        <f>IF($A103&lt;1,"",VLOOKUP($D103,Specifications!$A:$AX,41,FALSE))</f>
        <v/>
      </c>
      <c r="CB103" s="96"/>
      <c r="CC103" s="94" t="str">
        <f>IF($A103&lt;1,"",VLOOKUP($D103,Specifications!$A:$AX,42,FALSE))</f>
        <v/>
      </c>
      <c r="CD103" s="96"/>
      <c r="CE103" s="94" t="str">
        <f>IF($A103&lt;1,"",VLOOKUP($D103,Specifications!$A:$AX,43,FALSE))</f>
        <v/>
      </c>
      <c r="CF103" s="96"/>
      <c r="CG103" s="94" t="str">
        <f>IF($A103&lt;1,"",VLOOKUP($D103,Specifications!$A:$AX,44,FALSE))</f>
        <v/>
      </c>
      <c r="CH103" s="96"/>
      <c r="CI103" s="94" t="str">
        <f>IF($A103&lt;1,"",VLOOKUP($D103,Specifications!$A:$AX,45,FALSE))</f>
        <v/>
      </c>
      <c r="CJ103" s="96"/>
      <c r="CK103" s="94" t="str">
        <f>IF($A103&lt;1,"",VLOOKUP($D103,Specifications!$A:$AX,46,FALSE))</f>
        <v/>
      </c>
      <c r="CL103" s="96"/>
      <c r="CM103" s="94" t="str">
        <f>IF($A103&lt;1,"",VLOOKUP($D103,Specifications!$A:$AX,47,FALSE))</f>
        <v/>
      </c>
      <c r="CN103" s="96"/>
      <c r="CO103" s="94" t="str">
        <f>IF($A103&lt;1,"",VLOOKUP($D103,Specifications!$A:$AX,48,FALSE))</f>
        <v/>
      </c>
      <c r="CP103" s="96"/>
      <c r="CQ103" s="94" t="str">
        <f>IF($A103&lt;1,"",VLOOKUP($D103,Specifications!$A:$AX,49,FALSE))</f>
        <v/>
      </c>
      <c r="CR103" s="96"/>
      <c r="CS103" s="94" t="str">
        <f>IF($A103&lt;1,"",VLOOKUP($D103,Specifications!$A:$AX,50,FALSE))</f>
        <v/>
      </c>
      <c r="CT103" s="96"/>
    </row>
    <row r="104" spans="1:98">
      <c r="A104" s="94">
        <f>IF(ISBLANK('Asset Data'!C105),0,'Asset Data'!A105)</f>
        <v>0</v>
      </c>
      <c r="B104" s="94" t="str">
        <f>IF($A104&lt;1,"",VLOOKUP($A104,'Asset Data'!$A:$C,3,FALSE))</f>
        <v/>
      </c>
      <c r="C104" s="94" t="str">
        <f>IF(A104&lt;1,"",VLOOKUP(D104,Specifications!A:B,2,FALSE))</f>
        <v/>
      </c>
      <c r="D104" s="94" t="str">
        <f>IF(A104&lt;1,"",VLOOKUP(A104,'Asset Data'!A:W,23,FALSE))</f>
        <v/>
      </c>
      <c r="E104" s="94" t="str">
        <f>IF($A104&lt;1,"",VLOOKUP($D104,Specifications!$A:$AX,4,FALSE))</f>
        <v/>
      </c>
      <c r="F104" s="96"/>
      <c r="G104" s="94" t="str">
        <f>IF($A104&lt;1,"",VLOOKUP($D104,Specifications!$A:$AX,5,FALSE))</f>
        <v/>
      </c>
      <c r="H104" s="96"/>
      <c r="I104" s="94" t="str">
        <f>IF($A104&lt;1,"",VLOOKUP($D104,Specifications!$A:$AX,6,FALSE))</f>
        <v/>
      </c>
      <c r="J104" s="96"/>
      <c r="K104" s="94" t="str">
        <f>IF($A104&lt;1,"",VLOOKUP($D104,Specifications!$A:$AX,7,FALSE))</f>
        <v/>
      </c>
      <c r="L104" s="96"/>
      <c r="M104" s="94" t="str">
        <f>IF($A104&lt;1,"",VLOOKUP($D104,Specifications!$A:$AX,8,FALSE))</f>
        <v/>
      </c>
      <c r="N104" s="96"/>
      <c r="O104" s="94" t="str">
        <f>IF($A104&lt;1,"",VLOOKUP($D104,Specifications!$A:$AX,9,FALSE))</f>
        <v/>
      </c>
      <c r="P104" s="96"/>
      <c r="Q104" s="94" t="str">
        <f>IF($A104&lt;1,"",VLOOKUP($D104,Specifications!$A:$AX,10,FALSE))</f>
        <v/>
      </c>
      <c r="R104" s="96"/>
      <c r="S104" s="94" t="str">
        <f>IF($A104&lt;1,"",VLOOKUP($D104,Specifications!$A:$AX,11,FALSE))</f>
        <v/>
      </c>
      <c r="T104" s="96"/>
      <c r="U104" s="94" t="str">
        <f>IF($A104&lt;1,"",VLOOKUP($D104,Specifications!$A:$AX,12,FALSE))</f>
        <v/>
      </c>
      <c r="V104" s="96"/>
      <c r="W104" s="94" t="str">
        <f>IF($A104&lt;1,"",VLOOKUP($D104,Specifications!$A:$AX,13,FALSE))</f>
        <v/>
      </c>
      <c r="X104" s="96"/>
      <c r="Y104" s="94" t="str">
        <f>IF($A104&lt;1,"",VLOOKUP($D104,Specifications!$A:$AX,14,FALSE))</f>
        <v/>
      </c>
      <c r="Z104" s="96"/>
      <c r="AA104" s="94" t="str">
        <f>IF($A104&lt;1,"",VLOOKUP($D104,Specifications!$A:$AX,15,FALSE))</f>
        <v/>
      </c>
      <c r="AB104" s="96"/>
      <c r="AC104" s="94" t="str">
        <f>IF($A104&lt;1,"",VLOOKUP($D104,Specifications!$A:$AX,16,FALSE))</f>
        <v/>
      </c>
      <c r="AD104" s="96"/>
      <c r="AE104" s="94" t="str">
        <f>IF($A104&lt;1,"",VLOOKUP($D104,Specifications!$A:$AX,17,FALSE))</f>
        <v/>
      </c>
      <c r="AF104" s="96"/>
      <c r="AG104" s="94" t="str">
        <f>IF($A104&lt;1,"",VLOOKUP($D104,Specifications!$A:$AX,18,FALSE))</f>
        <v/>
      </c>
      <c r="AH104" s="96"/>
      <c r="AI104" s="94" t="str">
        <f>IF($A104&lt;1,"",VLOOKUP($D104,Specifications!$A:$AX,19,FALSE))</f>
        <v/>
      </c>
      <c r="AJ104" s="96"/>
      <c r="AK104" s="94" t="str">
        <f>IF($A104&lt;1,"",VLOOKUP($D104,Specifications!$A:$AX,20,FALSE))</f>
        <v/>
      </c>
      <c r="AL104" s="96"/>
      <c r="AM104" s="94" t="str">
        <f>IF($A104&lt;1,"",VLOOKUP($D104,Specifications!$A:$AX,21,FALSE))</f>
        <v/>
      </c>
      <c r="AN104" s="96"/>
      <c r="AO104" s="94" t="str">
        <f>IF($A104&lt;1,"",VLOOKUP($D104,Specifications!$A:$AX,22,FALSE))</f>
        <v/>
      </c>
      <c r="AP104" s="96"/>
      <c r="AQ104" s="94" t="str">
        <f>IF($A104&lt;1,"",VLOOKUP($D104,Specifications!$A:$AX,23,FALSE))</f>
        <v/>
      </c>
      <c r="AR104" s="96"/>
      <c r="AS104" s="94" t="str">
        <f>IF($A104&lt;1,"",VLOOKUP($D104,Specifications!$A:$AX,24,FALSE))</f>
        <v/>
      </c>
      <c r="AT104" s="96"/>
      <c r="AU104" s="94" t="str">
        <f>IF($A104&lt;1,"",VLOOKUP($D104,Specifications!$A:$AX,25,FALSE))</f>
        <v/>
      </c>
      <c r="AV104" s="96"/>
      <c r="AW104" s="94" t="str">
        <f>IF($A104&lt;1,"",VLOOKUP($D104,Specifications!$A:$AX,26,FALSE))</f>
        <v/>
      </c>
      <c r="AX104" s="96"/>
      <c r="AY104" s="94" t="str">
        <f>IF($A104&lt;1,"",VLOOKUP($D104,Specifications!$A:$AX,27,FALSE))</f>
        <v/>
      </c>
      <c r="AZ104" s="96"/>
      <c r="BA104" s="94" t="str">
        <f>IF($A104&lt;1,"",VLOOKUP($D104,Specifications!$A:$AX,28,FALSE))</f>
        <v/>
      </c>
      <c r="BB104" s="96"/>
      <c r="BC104" s="94" t="str">
        <f>IF($A104&lt;1,"",VLOOKUP($D104,Specifications!$A:$AX,29,FALSE))</f>
        <v/>
      </c>
      <c r="BD104" s="96"/>
      <c r="BE104" s="94" t="str">
        <f>IF($A104&lt;1,"",VLOOKUP($D104,Specifications!$A:$AX,30,FALSE))</f>
        <v/>
      </c>
      <c r="BF104" s="96"/>
      <c r="BG104" s="94" t="str">
        <f>IF($A104&lt;1,"",VLOOKUP($D104,Specifications!$A:$AX,31,FALSE))</f>
        <v/>
      </c>
      <c r="BH104" s="96"/>
      <c r="BI104" s="94" t="str">
        <f>IF($A104&lt;1,"",VLOOKUP($D104,Specifications!$A:$AX,32,FALSE))</f>
        <v/>
      </c>
      <c r="BJ104" s="96"/>
      <c r="BK104" s="94" t="str">
        <f>IF($A104&lt;1,"",VLOOKUP($D104,Specifications!$A:$AX,33,FALSE))</f>
        <v/>
      </c>
      <c r="BL104" s="96"/>
      <c r="BM104" s="94" t="str">
        <f>IF($A104&lt;1,"",VLOOKUP($D104,Specifications!$A:$AX,34,FALSE))</f>
        <v/>
      </c>
      <c r="BN104" s="96"/>
      <c r="BO104" s="94" t="str">
        <f>IF($A104&lt;1,"",VLOOKUP($D104,Specifications!$A:$AX,35,FALSE))</f>
        <v/>
      </c>
      <c r="BP104" s="96"/>
      <c r="BQ104" s="94" t="str">
        <f>IF($A104&lt;1,"",VLOOKUP($D104,Specifications!$A:$AX,36,FALSE))</f>
        <v/>
      </c>
      <c r="BR104" s="96"/>
      <c r="BS104" s="94" t="str">
        <f>IF($A104&lt;1,"",VLOOKUP($D104,Specifications!$A:$AX,37,FALSE))</f>
        <v/>
      </c>
      <c r="BT104" s="96"/>
      <c r="BU104" s="94" t="str">
        <f>IF($A104&lt;1,"",VLOOKUP($D104,Specifications!$A:$AX,38,FALSE))</f>
        <v/>
      </c>
      <c r="BV104" s="96"/>
      <c r="BW104" s="94" t="str">
        <f>IF($A104&lt;1,"",VLOOKUP($D104,Specifications!$A:$AX,39,FALSE))</f>
        <v/>
      </c>
      <c r="BX104" s="96"/>
      <c r="BY104" s="94" t="str">
        <f>IF($A104&lt;1,"",VLOOKUP($D104,Specifications!$A:$AX,40,FALSE))</f>
        <v/>
      </c>
      <c r="BZ104" s="96"/>
      <c r="CA104" s="94" t="str">
        <f>IF($A104&lt;1,"",VLOOKUP($D104,Specifications!$A:$AX,41,FALSE))</f>
        <v/>
      </c>
      <c r="CB104" s="96"/>
      <c r="CC104" s="94" t="str">
        <f>IF($A104&lt;1,"",VLOOKUP($D104,Specifications!$A:$AX,42,FALSE))</f>
        <v/>
      </c>
      <c r="CD104" s="96"/>
      <c r="CE104" s="94" t="str">
        <f>IF($A104&lt;1,"",VLOOKUP($D104,Specifications!$A:$AX,43,FALSE))</f>
        <v/>
      </c>
      <c r="CF104" s="96"/>
      <c r="CG104" s="94" t="str">
        <f>IF($A104&lt;1,"",VLOOKUP($D104,Specifications!$A:$AX,44,FALSE))</f>
        <v/>
      </c>
      <c r="CH104" s="96"/>
      <c r="CI104" s="94" t="str">
        <f>IF($A104&lt;1,"",VLOOKUP($D104,Specifications!$A:$AX,45,FALSE))</f>
        <v/>
      </c>
      <c r="CJ104" s="96"/>
      <c r="CK104" s="94" t="str">
        <f>IF($A104&lt;1,"",VLOOKUP($D104,Specifications!$A:$AX,46,FALSE))</f>
        <v/>
      </c>
      <c r="CL104" s="96"/>
      <c r="CM104" s="94" t="str">
        <f>IF($A104&lt;1,"",VLOOKUP($D104,Specifications!$A:$AX,47,FALSE))</f>
        <v/>
      </c>
      <c r="CN104" s="96"/>
      <c r="CO104" s="94" t="str">
        <f>IF($A104&lt;1,"",VLOOKUP($D104,Specifications!$A:$AX,48,FALSE))</f>
        <v/>
      </c>
      <c r="CP104" s="96"/>
      <c r="CQ104" s="94" t="str">
        <f>IF($A104&lt;1,"",VLOOKUP($D104,Specifications!$A:$AX,49,FALSE))</f>
        <v/>
      </c>
      <c r="CR104" s="96"/>
      <c r="CS104" s="94" t="str">
        <f>IF($A104&lt;1,"",VLOOKUP($D104,Specifications!$A:$AX,50,FALSE))</f>
        <v/>
      </c>
      <c r="CT104" s="96"/>
    </row>
    <row r="105" spans="1:98">
      <c r="A105" s="94">
        <f>IF(ISBLANK('Asset Data'!C106),0,'Asset Data'!A106)</f>
        <v>0</v>
      </c>
      <c r="B105" s="94" t="str">
        <f>IF($A105&lt;1,"",VLOOKUP($A105,'Asset Data'!$A:$C,3,FALSE))</f>
        <v/>
      </c>
      <c r="C105" s="94" t="str">
        <f>IF(A105&lt;1,"",VLOOKUP(D105,Specifications!A:B,2,FALSE))</f>
        <v/>
      </c>
      <c r="D105" s="94" t="str">
        <f>IF(A105&lt;1,"",VLOOKUP(A105,'Asset Data'!A:W,23,FALSE))</f>
        <v/>
      </c>
      <c r="E105" s="94" t="str">
        <f>IF($A105&lt;1,"",VLOOKUP($D105,Specifications!$A:$AX,4,FALSE))</f>
        <v/>
      </c>
      <c r="F105" s="96"/>
      <c r="G105" s="94" t="str">
        <f>IF($A105&lt;1,"",VLOOKUP($D105,Specifications!$A:$AX,5,FALSE))</f>
        <v/>
      </c>
      <c r="H105" s="96"/>
      <c r="I105" s="94" t="str">
        <f>IF($A105&lt;1,"",VLOOKUP($D105,Specifications!$A:$AX,6,FALSE))</f>
        <v/>
      </c>
      <c r="J105" s="96"/>
      <c r="K105" s="94" t="str">
        <f>IF($A105&lt;1,"",VLOOKUP($D105,Specifications!$A:$AX,7,FALSE))</f>
        <v/>
      </c>
      <c r="L105" s="96"/>
      <c r="M105" s="94" t="str">
        <f>IF($A105&lt;1,"",VLOOKUP($D105,Specifications!$A:$AX,8,FALSE))</f>
        <v/>
      </c>
      <c r="N105" s="96"/>
      <c r="O105" s="94" t="str">
        <f>IF($A105&lt;1,"",VLOOKUP($D105,Specifications!$A:$AX,9,FALSE))</f>
        <v/>
      </c>
      <c r="P105" s="96"/>
      <c r="Q105" s="94" t="str">
        <f>IF($A105&lt;1,"",VLOOKUP($D105,Specifications!$A:$AX,10,FALSE))</f>
        <v/>
      </c>
      <c r="R105" s="96"/>
      <c r="S105" s="94" t="str">
        <f>IF($A105&lt;1,"",VLOOKUP($D105,Specifications!$A:$AX,11,FALSE))</f>
        <v/>
      </c>
      <c r="T105" s="96"/>
      <c r="U105" s="94" t="str">
        <f>IF($A105&lt;1,"",VLOOKUP($D105,Specifications!$A:$AX,12,FALSE))</f>
        <v/>
      </c>
      <c r="V105" s="96"/>
      <c r="W105" s="94" t="str">
        <f>IF($A105&lt;1,"",VLOOKUP($D105,Specifications!$A:$AX,13,FALSE))</f>
        <v/>
      </c>
      <c r="X105" s="96"/>
      <c r="Y105" s="94" t="str">
        <f>IF($A105&lt;1,"",VLOOKUP($D105,Specifications!$A:$AX,14,FALSE))</f>
        <v/>
      </c>
      <c r="Z105" s="96"/>
      <c r="AA105" s="94" t="str">
        <f>IF($A105&lt;1,"",VLOOKUP($D105,Specifications!$A:$AX,15,FALSE))</f>
        <v/>
      </c>
      <c r="AB105" s="96"/>
      <c r="AC105" s="94" t="str">
        <f>IF($A105&lt;1,"",VLOOKUP($D105,Specifications!$A:$AX,16,FALSE))</f>
        <v/>
      </c>
      <c r="AD105" s="96"/>
      <c r="AE105" s="94" t="str">
        <f>IF($A105&lt;1,"",VLOOKUP($D105,Specifications!$A:$AX,17,FALSE))</f>
        <v/>
      </c>
      <c r="AF105" s="96"/>
      <c r="AG105" s="94" t="str">
        <f>IF($A105&lt;1,"",VLOOKUP($D105,Specifications!$A:$AX,18,FALSE))</f>
        <v/>
      </c>
      <c r="AH105" s="96"/>
      <c r="AI105" s="94" t="str">
        <f>IF($A105&lt;1,"",VLOOKUP($D105,Specifications!$A:$AX,19,FALSE))</f>
        <v/>
      </c>
      <c r="AJ105" s="96"/>
      <c r="AK105" s="94" t="str">
        <f>IF($A105&lt;1,"",VLOOKUP($D105,Specifications!$A:$AX,20,FALSE))</f>
        <v/>
      </c>
      <c r="AL105" s="96"/>
      <c r="AM105" s="94" t="str">
        <f>IF($A105&lt;1,"",VLOOKUP($D105,Specifications!$A:$AX,21,FALSE))</f>
        <v/>
      </c>
      <c r="AN105" s="96"/>
      <c r="AO105" s="94" t="str">
        <f>IF($A105&lt;1,"",VLOOKUP($D105,Specifications!$A:$AX,22,FALSE))</f>
        <v/>
      </c>
      <c r="AP105" s="96"/>
      <c r="AQ105" s="94" t="str">
        <f>IF($A105&lt;1,"",VLOOKUP($D105,Specifications!$A:$AX,23,FALSE))</f>
        <v/>
      </c>
      <c r="AR105" s="96"/>
      <c r="AS105" s="94" t="str">
        <f>IF($A105&lt;1,"",VLOOKUP($D105,Specifications!$A:$AX,24,FALSE))</f>
        <v/>
      </c>
      <c r="AT105" s="96"/>
      <c r="AU105" s="94" t="str">
        <f>IF($A105&lt;1,"",VLOOKUP($D105,Specifications!$A:$AX,25,FALSE))</f>
        <v/>
      </c>
      <c r="AV105" s="96"/>
      <c r="AW105" s="94" t="str">
        <f>IF($A105&lt;1,"",VLOOKUP($D105,Specifications!$A:$AX,26,FALSE))</f>
        <v/>
      </c>
      <c r="AX105" s="96"/>
      <c r="AY105" s="94" t="str">
        <f>IF($A105&lt;1,"",VLOOKUP($D105,Specifications!$A:$AX,27,FALSE))</f>
        <v/>
      </c>
      <c r="AZ105" s="96"/>
      <c r="BA105" s="94" t="str">
        <f>IF($A105&lt;1,"",VLOOKUP($D105,Specifications!$A:$AX,28,FALSE))</f>
        <v/>
      </c>
      <c r="BB105" s="96"/>
      <c r="BC105" s="94" t="str">
        <f>IF($A105&lt;1,"",VLOOKUP($D105,Specifications!$A:$AX,29,FALSE))</f>
        <v/>
      </c>
      <c r="BD105" s="96"/>
      <c r="BE105" s="94" t="str">
        <f>IF($A105&lt;1,"",VLOOKUP($D105,Specifications!$A:$AX,30,FALSE))</f>
        <v/>
      </c>
      <c r="BF105" s="96"/>
      <c r="BG105" s="94" t="str">
        <f>IF($A105&lt;1,"",VLOOKUP($D105,Specifications!$A:$AX,31,FALSE))</f>
        <v/>
      </c>
      <c r="BH105" s="96"/>
      <c r="BI105" s="94" t="str">
        <f>IF($A105&lt;1,"",VLOOKUP($D105,Specifications!$A:$AX,32,FALSE))</f>
        <v/>
      </c>
      <c r="BJ105" s="96"/>
      <c r="BK105" s="94" t="str">
        <f>IF($A105&lt;1,"",VLOOKUP($D105,Specifications!$A:$AX,33,FALSE))</f>
        <v/>
      </c>
      <c r="BL105" s="96"/>
      <c r="BM105" s="94" t="str">
        <f>IF($A105&lt;1,"",VLOOKUP($D105,Specifications!$A:$AX,34,FALSE))</f>
        <v/>
      </c>
      <c r="BN105" s="96"/>
      <c r="BO105" s="94" t="str">
        <f>IF($A105&lt;1,"",VLOOKUP($D105,Specifications!$A:$AX,35,FALSE))</f>
        <v/>
      </c>
      <c r="BP105" s="96"/>
      <c r="BQ105" s="94" t="str">
        <f>IF($A105&lt;1,"",VLOOKUP($D105,Specifications!$A:$AX,36,FALSE))</f>
        <v/>
      </c>
      <c r="BR105" s="96"/>
      <c r="BS105" s="94" t="str">
        <f>IF($A105&lt;1,"",VLOOKUP($D105,Specifications!$A:$AX,37,FALSE))</f>
        <v/>
      </c>
      <c r="BT105" s="96"/>
      <c r="BU105" s="94" t="str">
        <f>IF($A105&lt;1,"",VLOOKUP($D105,Specifications!$A:$AX,38,FALSE))</f>
        <v/>
      </c>
      <c r="BV105" s="96"/>
      <c r="BW105" s="94" t="str">
        <f>IF($A105&lt;1,"",VLOOKUP($D105,Specifications!$A:$AX,39,FALSE))</f>
        <v/>
      </c>
      <c r="BX105" s="96"/>
      <c r="BY105" s="94" t="str">
        <f>IF($A105&lt;1,"",VLOOKUP($D105,Specifications!$A:$AX,40,FALSE))</f>
        <v/>
      </c>
      <c r="BZ105" s="96"/>
      <c r="CA105" s="94" t="str">
        <f>IF($A105&lt;1,"",VLOOKUP($D105,Specifications!$A:$AX,41,FALSE))</f>
        <v/>
      </c>
      <c r="CB105" s="96"/>
      <c r="CC105" s="94" t="str">
        <f>IF($A105&lt;1,"",VLOOKUP($D105,Specifications!$A:$AX,42,FALSE))</f>
        <v/>
      </c>
      <c r="CD105" s="96"/>
      <c r="CE105" s="94" t="str">
        <f>IF($A105&lt;1,"",VLOOKUP($D105,Specifications!$A:$AX,43,FALSE))</f>
        <v/>
      </c>
      <c r="CF105" s="96"/>
      <c r="CG105" s="94" t="str">
        <f>IF($A105&lt;1,"",VLOOKUP($D105,Specifications!$A:$AX,44,FALSE))</f>
        <v/>
      </c>
      <c r="CH105" s="96"/>
      <c r="CI105" s="94" t="str">
        <f>IF($A105&lt;1,"",VLOOKUP($D105,Specifications!$A:$AX,45,FALSE))</f>
        <v/>
      </c>
      <c r="CJ105" s="96"/>
      <c r="CK105" s="94" t="str">
        <f>IF($A105&lt;1,"",VLOOKUP($D105,Specifications!$A:$AX,46,FALSE))</f>
        <v/>
      </c>
      <c r="CL105" s="96"/>
      <c r="CM105" s="94" t="str">
        <f>IF($A105&lt;1,"",VLOOKUP($D105,Specifications!$A:$AX,47,FALSE))</f>
        <v/>
      </c>
      <c r="CN105" s="96"/>
      <c r="CO105" s="94" t="str">
        <f>IF($A105&lt;1,"",VLOOKUP($D105,Specifications!$A:$AX,48,FALSE))</f>
        <v/>
      </c>
      <c r="CP105" s="96"/>
      <c r="CQ105" s="94" t="str">
        <f>IF($A105&lt;1,"",VLOOKUP($D105,Specifications!$A:$AX,49,FALSE))</f>
        <v/>
      </c>
      <c r="CR105" s="96"/>
      <c r="CS105" s="94" t="str">
        <f>IF($A105&lt;1,"",VLOOKUP($D105,Specifications!$A:$AX,50,FALSE))</f>
        <v/>
      </c>
      <c r="CT105" s="96"/>
    </row>
    <row r="106" spans="1:98">
      <c r="A106" s="94">
        <f>IF(ISBLANK('Asset Data'!C107),0,'Asset Data'!A107)</f>
        <v>0</v>
      </c>
      <c r="B106" s="94" t="str">
        <f>IF($A106&lt;1,"",VLOOKUP($A106,'Asset Data'!$A:$C,3,FALSE))</f>
        <v/>
      </c>
      <c r="C106" s="94" t="str">
        <f>IF(A106&lt;1,"",VLOOKUP(D106,Specifications!A:B,2,FALSE))</f>
        <v/>
      </c>
      <c r="D106" s="94" t="str">
        <f>IF(A106&lt;1,"",VLOOKUP(A106,'Asset Data'!A:W,23,FALSE))</f>
        <v/>
      </c>
      <c r="E106" s="94" t="str">
        <f>IF($A106&lt;1,"",VLOOKUP($D106,Specifications!$A:$AX,4,FALSE))</f>
        <v/>
      </c>
      <c r="F106" s="96"/>
      <c r="G106" s="94" t="str">
        <f>IF($A106&lt;1,"",VLOOKUP($D106,Specifications!$A:$AX,5,FALSE))</f>
        <v/>
      </c>
      <c r="H106" s="96"/>
      <c r="I106" s="94" t="str">
        <f>IF($A106&lt;1,"",VLOOKUP($D106,Specifications!$A:$AX,6,FALSE))</f>
        <v/>
      </c>
      <c r="J106" s="96"/>
      <c r="K106" s="94" t="str">
        <f>IF($A106&lt;1,"",VLOOKUP($D106,Specifications!$A:$AX,7,FALSE))</f>
        <v/>
      </c>
      <c r="L106" s="96"/>
      <c r="M106" s="94" t="str">
        <f>IF($A106&lt;1,"",VLOOKUP($D106,Specifications!$A:$AX,8,FALSE))</f>
        <v/>
      </c>
      <c r="N106" s="96"/>
      <c r="O106" s="94" t="str">
        <f>IF($A106&lt;1,"",VLOOKUP($D106,Specifications!$A:$AX,9,FALSE))</f>
        <v/>
      </c>
      <c r="P106" s="96"/>
      <c r="Q106" s="94" t="str">
        <f>IF($A106&lt;1,"",VLOOKUP($D106,Specifications!$A:$AX,10,FALSE))</f>
        <v/>
      </c>
      <c r="R106" s="96"/>
      <c r="S106" s="94" t="str">
        <f>IF($A106&lt;1,"",VLOOKUP($D106,Specifications!$A:$AX,11,FALSE))</f>
        <v/>
      </c>
      <c r="T106" s="96"/>
      <c r="U106" s="94" t="str">
        <f>IF($A106&lt;1,"",VLOOKUP($D106,Specifications!$A:$AX,12,FALSE))</f>
        <v/>
      </c>
      <c r="V106" s="96"/>
      <c r="W106" s="94" t="str">
        <f>IF($A106&lt;1,"",VLOOKUP($D106,Specifications!$A:$AX,13,FALSE))</f>
        <v/>
      </c>
      <c r="X106" s="96"/>
      <c r="Y106" s="94" t="str">
        <f>IF($A106&lt;1,"",VLOOKUP($D106,Specifications!$A:$AX,14,FALSE))</f>
        <v/>
      </c>
      <c r="Z106" s="96"/>
      <c r="AA106" s="94" t="str">
        <f>IF($A106&lt;1,"",VLOOKUP($D106,Specifications!$A:$AX,15,FALSE))</f>
        <v/>
      </c>
      <c r="AB106" s="96"/>
      <c r="AC106" s="94" t="str">
        <f>IF($A106&lt;1,"",VLOOKUP($D106,Specifications!$A:$AX,16,FALSE))</f>
        <v/>
      </c>
      <c r="AD106" s="96"/>
      <c r="AE106" s="94" t="str">
        <f>IF($A106&lt;1,"",VLOOKUP($D106,Specifications!$A:$AX,17,FALSE))</f>
        <v/>
      </c>
      <c r="AF106" s="96"/>
      <c r="AG106" s="94" t="str">
        <f>IF($A106&lt;1,"",VLOOKUP($D106,Specifications!$A:$AX,18,FALSE))</f>
        <v/>
      </c>
      <c r="AH106" s="96"/>
      <c r="AI106" s="94" t="str">
        <f>IF($A106&lt;1,"",VLOOKUP($D106,Specifications!$A:$AX,19,FALSE))</f>
        <v/>
      </c>
      <c r="AJ106" s="96"/>
      <c r="AK106" s="94" t="str">
        <f>IF($A106&lt;1,"",VLOOKUP($D106,Specifications!$A:$AX,20,FALSE))</f>
        <v/>
      </c>
      <c r="AL106" s="96"/>
      <c r="AM106" s="94" t="str">
        <f>IF($A106&lt;1,"",VLOOKUP($D106,Specifications!$A:$AX,21,FALSE))</f>
        <v/>
      </c>
      <c r="AN106" s="96"/>
      <c r="AO106" s="94" t="str">
        <f>IF($A106&lt;1,"",VLOOKUP($D106,Specifications!$A:$AX,22,FALSE))</f>
        <v/>
      </c>
      <c r="AP106" s="96"/>
      <c r="AQ106" s="94" t="str">
        <f>IF($A106&lt;1,"",VLOOKUP($D106,Specifications!$A:$AX,23,FALSE))</f>
        <v/>
      </c>
      <c r="AR106" s="96"/>
      <c r="AS106" s="94" t="str">
        <f>IF($A106&lt;1,"",VLOOKUP($D106,Specifications!$A:$AX,24,FALSE))</f>
        <v/>
      </c>
      <c r="AT106" s="96"/>
      <c r="AU106" s="94" t="str">
        <f>IF($A106&lt;1,"",VLOOKUP($D106,Specifications!$A:$AX,25,FALSE))</f>
        <v/>
      </c>
      <c r="AV106" s="96"/>
      <c r="AW106" s="94" t="str">
        <f>IF($A106&lt;1,"",VLOOKUP($D106,Specifications!$A:$AX,26,FALSE))</f>
        <v/>
      </c>
      <c r="AX106" s="96"/>
      <c r="AY106" s="94" t="str">
        <f>IF($A106&lt;1,"",VLOOKUP($D106,Specifications!$A:$AX,27,FALSE))</f>
        <v/>
      </c>
      <c r="AZ106" s="96"/>
      <c r="BA106" s="94" t="str">
        <f>IF($A106&lt;1,"",VLOOKUP($D106,Specifications!$A:$AX,28,FALSE))</f>
        <v/>
      </c>
      <c r="BB106" s="96"/>
      <c r="BC106" s="94" t="str">
        <f>IF($A106&lt;1,"",VLOOKUP($D106,Specifications!$A:$AX,29,FALSE))</f>
        <v/>
      </c>
      <c r="BD106" s="96"/>
      <c r="BE106" s="94" t="str">
        <f>IF($A106&lt;1,"",VLOOKUP($D106,Specifications!$A:$AX,30,FALSE))</f>
        <v/>
      </c>
      <c r="BF106" s="96"/>
      <c r="BG106" s="94" t="str">
        <f>IF($A106&lt;1,"",VLOOKUP($D106,Specifications!$A:$AX,31,FALSE))</f>
        <v/>
      </c>
      <c r="BH106" s="96"/>
      <c r="BI106" s="94" t="str">
        <f>IF($A106&lt;1,"",VLOOKUP($D106,Specifications!$A:$AX,32,FALSE))</f>
        <v/>
      </c>
      <c r="BJ106" s="96"/>
      <c r="BK106" s="94" t="str">
        <f>IF($A106&lt;1,"",VLOOKUP($D106,Specifications!$A:$AX,33,FALSE))</f>
        <v/>
      </c>
      <c r="BL106" s="96"/>
      <c r="BM106" s="94" t="str">
        <f>IF($A106&lt;1,"",VLOOKUP($D106,Specifications!$A:$AX,34,FALSE))</f>
        <v/>
      </c>
      <c r="BN106" s="96"/>
      <c r="BO106" s="94" t="str">
        <f>IF($A106&lt;1,"",VLOOKUP($D106,Specifications!$A:$AX,35,FALSE))</f>
        <v/>
      </c>
      <c r="BP106" s="96"/>
      <c r="BQ106" s="94" t="str">
        <f>IF($A106&lt;1,"",VLOOKUP($D106,Specifications!$A:$AX,36,FALSE))</f>
        <v/>
      </c>
      <c r="BR106" s="96"/>
      <c r="BS106" s="94" t="str">
        <f>IF($A106&lt;1,"",VLOOKUP($D106,Specifications!$A:$AX,37,FALSE))</f>
        <v/>
      </c>
      <c r="BT106" s="96"/>
      <c r="BU106" s="94" t="str">
        <f>IF($A106&lt;1,"",VLOOKUP($D106,Specifications!$A:$AX,38,FALSE))</f>
        <v/>
      </c>
      <c r="BV106" s="96"/>
      <c r="BW106" s="94" t="str">
        <f>IF($A106&lt;1,"",VLOOKUP($D106,Specifications!$A:$AX,39,FALSE))</f>
        <v/>
      </c>
      <c r="BX106" s="96"/>
      <c r="BY106" s="94" t="str">
        <f>IF($A106&lt;1,"",VLOOKUP($D106,Specifications!$A:$AX,40,FALSE))</f>
        <v/>
      </c>
      <c r="BZ106" s="96"/>
      <c r="CA106" s="94" t="str">
        <f>IF($A106&lt;1,"",VLOOKUP($D106,Specifications!$A:$AX,41,FALSE))</f>
        <v/>
      </c>
      <c r="CB106" s="96"/>
      <c r="CC106" s="94" t="str">
        <f>IF($A106&lt;1,"",VLOOKUP($D106,Specifications!$A:$AX,42,FALSE))</f>
        <v/>
      </c>
      <c r="CD106" s="96"/>
      <c r="CE106" s="94" t="str">
        <f>IF($A106&lt;1,"",VLOOKUP($D106,Specifications!$A:$AX,43,FALSE))</f>
        <v/>
      </c>
      <c r="CF106" s="96"/>
      <c r="CG106" s="94" t="str">
        <f>IF($A106&lt;1,"",VLOOKUP($D106,Specifications!$A:$AX,44,FALSE))</f>
        <v/>
      </c>
      <c r="CH106" s="96"/>
      <c r="CI106" s="94" t="str">
        <f>IF($A106&lt;1,"",VLOOKUP($D106,Specifications!$A:$AX,45,FALSE))</f>
        <v/>
      </c>
      <c r="CJ106" s="96"/>
      <c r="CK106" s="94" t="str">
        <f>IF($A106&lt;1,"",VLOOKUP($D106,Specifications!$A:$AX,46,FALSE))</f>
        <v/>
      </c>
      <c r="CL106" s="96"/>
      <c r="CM106" s="94" t="str">
        <f>IF($A106&lt;1,"",VLOOKUP($D106,Specifications!$A:$AX,47,FALSE))</f>
        <v/>
      </c>
      <c r="CN106" s="96"/>
      <c r="CO106" s="94" t="str">
        <f>IF($A106&lt;1,"",VLOOKUP($D106,Specifications!$A:$AX,48,FALSE))</f>
        <v/>
      </c>
      <c r="CP106" s="96"/>
      <c r="CQ106" s="94" t="str">
        <f>IF($A106&lt;1,"",VLOOKUP($D106,Specifications!$A:$AX,49,FALSE))</f>
        <v/>
      </c>
      <c r="CR106" s="96"/>
      <c r="CS106" s="94" t="str">
        <f>IF($A106&lt;1,"",VLOOKUP($D106,Specifications!$A:$AX,50,FALSE))</f>
        <v/>
      </c>
      <c r="CT106" s="96"/>
    </row>
    <row r="107" spans="1:98">
      <c r="A107" s="94">
        <f>IF(ISBLANK('Asset Data'!C108),0,'Asset Data'!A108)</f>
        <v>0</v>
      </c>
      <c r="B107" s="94" t="str">
        <f>IF($A107&lt;1,"",VLOOKUP($A107,'Asset Data'!$A:$C,3,FALSE))</f>
        <v/>
      </c>
      <c r="C107" s="94" t="str">
        <f>IF(A107&lt;1,"",VLOOKUP(D107,Specifications!A:B,2,FALSE))</f>
        <v/>
      </c>
      <c r="D107" s="94" t="str">
        <f>IF(A107&lt;1,"",VLOOKUP(A107,'Asset Data'!A:W,23,FALSE))</f>
        <v/>
      </c>
      <c r="E107" s="94" t="str">
        <f>IF($A107&lt;1,"",VLOOKUP($D107,Specifications!$A:$AX,4,FALSE))</f>
        <v/>
      </c>
      <c r="F107" s="96"/>
      <c r="G107" s="94" t="str">
        <f>IF($A107&lt;1,"",VLOOKUP($D107,Specifications!$A:$AX,5,FALSE))</f>
        <v/>
      </c>
      <c r="H107" s="96"/>
      <c r="I107" s="94" t="str">
        <f>IF($A107&lt;1,"",VLOOKUP($D107,Specifications!$A:$AX,6,FALSE))</f>
        <v/>
      </c>
      <c r="J107" s="96"/>
      <c r="K107" s="94" t="str">
        <f>IF($A107&lt;1,"",VLOOKUP($D107,Specifications!$A:$AX,7,FALSE))</f>
        <v/>
      </c>
      <c r="L107" s="96"/>
      <c r="M107" s="94" t="str">
        <f>IF($A107&lt;1,"",VLOOKUP($D107,Specifications!$A:$AX,8,FALSE))</f>
        <v/>
      </c>
      <c r="N107" s="96"/>
      <c r="O107" s="94" t="str">
        <f>IF($A107&lt;1,"",VLOOKUP($D107,Specifications!$A:$AX,9,FALSE))</f>
        <v/>
      </c>
      <c r="P107" s="96"/>
      <c r="Q107" s="94" t="str">
        <f>IF($A107&lt;1,"",VLOOKUP($D107,Specifications!$A:$AX,10,FALSE))</f>
        <v/>
      </c>
      <c r="R107" s="96"/>
      <c r="S107" s="94" t="str">
        <f>IF($A107&lt;1,"",VLOOKUP($D107,Specifications!$A:$AX,11,FALSE))</f>
        <v/>
      </c>
      <c r="T107" s="96"/>
      <c r="U107" s="94" t="str">
        <f>IF($A107&lt;1,"",VLOOKUP($D107,Specifications!$A:$AX,12,FALSE))</f>
        <v/>
      </c>
      <c r="V107" s="96"/>
      <c r="W107" s="94" t="str">
        <f>IF($A107&lt;1,"",VLOOKUP($D107,Specifications!$A:$AX,13,FALSE))</f>
        <v/>
      </c>
      <c r="X107" s="96"/>
      <c r="Y107" s="94" t="str">
        <f>IF($A107&lt;1,"",VLOOKUP($D107,Specifications!$A:$AX,14,FALSE))</f>
        <v/>
      </c>
      <c r="Z107" s="96"/>
      <c r="AA107" s="94" t="str">
        <f>IF($A107&lt;1,"",VLOOKUP($D107,Specifications!$A:$AX,15,FALSE))</f>
        <v/>
      </c>
      <c r="AB107" s="96"/>
      <c r="AC107" s="94" t="str">
        <f>IF($A107&lt;1,"",VLOOKUP($D107,Specifications!$A:$AX,16,FALSE))</f>
        <v/>
      </c>
      <c r="AD107" s="96"/>
      <c r="AE107" s="94" t="str">
        <f>IF($A107&lt;1,"",VLOOKUP($D107,Specifications!$A:$AX,17,FALSE))</f>
        <v/>
      </c>
      <c r="AF107" s="96"/>
      <c r="AG107" s="94" t="str">
        <f>IF($A107&lt;1,"",VLOOKUP($D107,Specifications!$A:$AX,18,FALSE))</f>
        <v/>
      </c>
      <c r="AH107" s="96"/>
      <c r="AI107" s="94" t="str">
        <f>IF($A107&lt;1,"",VLOOKUP($D107,Specifications!$A:$AX,19,FALSE))</f>
        <v/>
      </c>
      <c r="AJ107" s="96"/>
      <c r="AK107" s="94" t="str">
        <f>IF($A107&lt;1,"",VLOOKUP($D107,Specifications!$A:$AX,20,FALSE))</f>
        <v/>
      </c>
      <c r="AL107" s="96"/>
      <c r="AM107" s="94" t="str">
        <f>IF($A107&lt;1,"",VLOOKUP($D107,Specifications!$A:$AX,21,FALSE))</f>
        <v/>
      </c>
      <c r="AN107" s="96"/>
      <c r="AO107" s="94" t="str">
        <f>IF($A107&lt;1,"",VLOOKUP($D107,Specifications!$A:$AX,22,FALSE))</f>
        <v/>
      </c>
      <c r="AP107" s="96"/>
      <c r="AQ107" s="94" t="str">
        <f>IF($A107&lt;1,"",VLOOKUP($D107,Specifications!$A:$AX,23,FALSE))</f>
        <v/>
      </c>
      <c r="AR107" s="96"/>
      <c r="AS107" s="94" t="str">
        <f>IF($A107&lt;1,"",VLOOKUP($D107,Specifications!$A:$AX,24,FALSE))</f>
        <v/>
      </c>
      <c r="AT107" s="96"/>
      <c r="AU107" s="94" t="str">
        <f>IF($A107&lt;1,"",VLOOKUP($D107,Specifications!$A:$AX,25,FALSE))</f>
        <v/>
      </c>
      <c r="AV107" s="96"/>
      <c r="AW107" s="94" t="str">
        <f>IF($A107&lt;1,"",VLOOKUP($D107,Specifications!$A:$AX,26,FALSE))</f>
        <v/>
      </c>
      <c r="AX107" s="96"/>
      <c r="AY107" s="94" t="str">
        <f>IF($A107&lt;1,"",VLOOKUP($D107,Specifications!$A:$AX,27,FALSE))</f>
        <v/>
      </c>
      <c r="AZ107" s="96"/>
      <c r="BA107" s="94" t="str">
        <f>IF($A107&lt;1,"",VLOOKUP($D107,Specifications!$A:$AX,28,FALSE))</f>
        <v/>
      </c>
      <c r="BB107" s="96"/>
      <c r="BC107" s="94" t="str">
        <f>IF($A107&lt;1,"",VLOOKUP($D107,Specifications!$A:$AX,29,FALSE))</f>
        <v/>
      </c>
      <c r="BD107" s="96"/>
      <c r="BE107" s="94" t="str">
        <f>IF($A107&lt;1,"",VLOOKUP($D107,Specifications!$A:$AX,30,FALSE))</f>
        <v/>
      </c>
      <c r="BF107" s="96"/>
      <c r="BG107" s="94" t="str">
        <f>IF($A107&lt;1,"",VLOOKUP($D107,Specifications!$A:$AX,31,FALSE))</f>
        <v/>
      </c>
      <c r="BH107" s="96"/>
      <c r="BI107" s="94" t="str">
        <f>IF($A107&lt;1,"",VLOOKUP($D107,Specifications!$A:$AX,32,FALSE))</f>
        <v/>
      </c>
      <c r="BJ107" s="96"/>
      <c r="BK107" s="94" t="str">
        <f>IF($A107&lt;1,"",VLOOKUP($D107,Specifications!$A:$AX,33,FALSE))</f>
        <v/>
      </c>
      <c r="BL107" s="96"/>
      <c r="BM107" s="94" t="str">
        <f>IF($A107&lt;1,"",VLOOKUP($D107,Specifications!$A:$AX,34,FALSE))</f>
        <v/>
      </c>
      <c r="BN107" s="96"/>
      <c r="BO107" s="94" t="str">
        <f>IF($A107&lt;1,"",VLOOKUP($D107,Specifications!$A:$AX,35,FALSE))</f>
        <v/>
      </c>
      <c r="BP107" s="96"/>
      <c r="BQ107" s="94" t="str">
        <f>IF($A107&lt;1,"",VLOOKUP($D107,Specifications!$A:$AX,36,FALSE))</f>
        <v/>
      </c>
      <c r="BR107" s="96"/>
      <c r="BS107" s="94" t="str">
        <f>IF($A107&lt;1,"",VLOOKUP($D107,Specifications!$A:$AX,37,FALSE))</f>
        <v/>
      </c>
      <c r="BT107" s="96"/>
      <c r="BU107" s="94" t="str">
        <f>IF($A107&lt;1,"",VLOOKUP($D107,Specifications!$A:$AX,38,FALSE))</f>
        <v/>
      </c>
      <c r="BV107" s="96"/>
      <c r="BW107" s="94" t="str">
        <f>IF($A107&lt;1,"",VLOOKUP($D107,Specifications!$A:$AX,39,FALSE))</f>
        <v/>
      </c>
      <c r="BX107" s="96"/>
      <c r="BY107" s="94" t="str">
        <f>IF($A107&lt;1,"",VLOOKUP($D107,Specifications!$A:$AX,40,FALSE))</f>
        <v/>
      </c>
      <c r="BZ107" s="96"/>
      <c r="CA107" s="94" t="str">
        <f>IF($A107&lt;1,"",VLOOKUP($D107,Specifications!$A:$AX,41,FALSE))</f>
        <v/>
      </c>
      <c r="CB107" s="96"/>
      <c r="CC107" s="94" t="str">
        <f>IF($A107&lt;1,"",VLOOKUP($D107,Specifications!$A:$AX,42,FALSE))</f>
        <v/>
      </c>
      <c r="CD107" s="96"/>
      <c r="CE107" s="94" t="str">
        <f>IF($A107&lt;1,"",VLOOKUP($D107,Specifications!$A:$AX,43,FALSE))</f>
        <v/>
      </c>
      <c r="CF107" s="96"/>
      <c r="CG107" s="94" t="str">
        <f>IF($A107&lt;1,"",VLOOKUP($D107,Specifications!$A:$AX,44,FALSE))</f>
        <v/>
      </c>
      <c r="CH107" s="96"/>
      <c r="CI107" s="94" t="str">
        <f>IF($A107&lt;1,"",VLOOKUP($D107,Specifications!$A:$AX,45,FALSE))</f>
        <v/>
      </c>
      <c r="CJ107" s="96"/>
      <c r="CK107" s="94" t="str">
        <f>IF($A107&lt;1,"",VLOOKUP($D107,Specifications!$A:$AX,46,FALSE))</f>
        <v/>
      </c>
      <c r="CL107" s="96"/>
      <c r="CM107" s="94" t="str">
        <f>IF($A107&lt;1,"",VLOOKUP($D107,Specifications!$A:$AX,47,FALSE))</f>
        <v/>
      </c>
      <c r="CN107" s="96"/>
      <c r="CO107" s="94" t="str">
        <f>IF($A107&lt;1,"",VLOOKUP($D107,Specifications!$A:$AX,48,FALSE))</f>
        <v/>
      </c>
      <c r="CP107" s="96"/>
      <c r="CQ107" s="94" t="str">
        <f>IF($A107&lt;1,"",VLOOKUP($D107,Specifications!$A:$AX,49,FALSE))</f>
        <v/>
      </c>
      <c r="CR107" s="96"/>
      <c r="CS107" s="94" t="str">
        <f>IF($A107&lt;1,"",VLOOKUP($D107,Specifications!$A:$AX,50,FALSE))</f>
        <v/>
      </c>
      <c r="CT107" s="96"/>
    </row>
    <row r="108" spans="1:98">
      <c r="A108" s="94">
        <f>IF(ISBLANK('Asset Data'!C109),0,'Asset Data'!A109)</f>
        <v>0</v>
      </c>
      <c r="B108" s="94" t="str">
        <f>IF($A108&lt;1,"",VLOOKUP($A108,'Asset Data'!$A:$C,3,FALSE))</f>
        <v/>
      </c>
      <c r="C108" s="94" t="str">
        <f>IF(A108&lt;1,"",VLOOKUP(D108,Specifications!A:B,2,FALSE))</f>
        <v/>
      </c>
      <c r="D108" s="94" t="str">
        <f>IF(A108&lt;1,"",VLOOKUP(A108,'Asset Data'!A:W,23,FALSE))</f>
        <v/>
      </c>
      <c r="E108" s="94" t="str">
        <f>IF($A108&lt;1,"",VLOOKUP($D108,Specifications!$A:$AX,4,FALSE))</f>
        <v/>
      </c>
      <c r="F108" s="96"/>
      <c r="G108" s="94" t="str">
        <f>IF($A108&lt;1,"",VLOOKUP($D108,Specifications!$A:$AX,5,FALSE))</f>
        <v/>
      </c>
      <c r="H108" s="96"/>
      <c r="I108" s="94" t="str">
        <f>IF($A108&lt;1,"",VLOOKUP($D108,Specifications!$A:$AX,6,FALSE))</f>
        <v/>
      </c>
      <c r="J108" s="96"/>
      <c r="K108" s="94" t="str">
        <f>IF($A108&lt;1,"",VLOOKUP($D108,Specifications!$A:$AX,7,FALSE))</f>
        <v/>
      </c>
      <c r="L108" s="96"/>
      <c r="M108" s="94" t="str">
        <f>IF($A108&lt;1,"",VLOOKUP($D108,Specifications!$A:$AX,8,FALSE))</f>
        <v/>
      </c>
      <c r="N108" s="96"/>
      <c r="O108" s="94" t="str">
        <f>IF($A108&lt;1,"",VLOOKUP($D108,Specifications!$A:$AX,9,FALSE))</f>
        <v/>
      </c>
      <c r="P108" s="96"/>
      <c r="Q108" s="94" t="str">
        <f>IF($A108&lt;1,"",VLOOKUP($D108,Specifications!$A:$AX,10,FALSE))</f>
        <v/>
      </c>
      <c r="R108" s="96"/>
      <c r="S108" s="94" t="str">
        <f>IF($A108&lt;1,"",VLOOKUP($D108,Specifications!$A:$AX,11,FALSE))</f>
        <v/>
      </c>
      <c r="T108" s="96"/>
      <c r="U108" s="94" t="str">
        <f>IF($A108&lt;1,"",VLOOKUP($D108,Specifications!$A:$AX,12,FALSE))</f>
        <v/>
      </c>
      <c r="V108" s="96"/>
      <c r="W108" s="94" t="str">
        <f>IF($A108&lt;1,"",VLOOKUP($D108,Specifications!$A:$AX,13,FALSE))</f>
        <v/>
      </c>
      <c r="X108" s="96"/>
      <c r="Y108" s="94" t="str">
        <f>IF($A108&lt;1,"",VLOOKUP($D108,Specifications!$A:$AX,14,FALSE))</f>
        <v/>
      </c>
      <c r="Z108" s="96"/>
      <c r="AA108" s="94" t="str">
        <f>IF($A108&lt;1,"",VLOOKUP($D108,Specifications!$A:$AX,15,FALSE))</f>
        <v/>
      </c>
      <c r="AB108" s="96"/>
      <c r="AC108" s="94" t="str">
        <f>IF($A108&lt;1,"",VLOOKUP($D108,Specifications!$A:$AX,16,FALSE))</f>
        <v/>
      </c>
      <c r="AD108" s="96"/>
      <c r="AE108" s="94" t="str">
        <f>IF($A108&lt;1,"",VLOOKUP($D108,Specifications!$A:$AX,17,FALSE))</f>
        <v/>
      </c>
      <c r="AF108" s="96"/>
      <c r="AG108" s="94" t="str">
        <f>IF($A108&lt;1,"",VLOOKUP($D108,Specifications!$A:$AX,18,FALSE))</f>
        <v/>
      </c>
      <c r="AH108" s="96"/>
      <c r="AI108" s="94" t="str">
        <f>IF($A108&lt;1,"",VLOOKUP($D108,Specifications!$A:$AX,19,FALSE))</f>
        <v/>
      </c>
      <c r="AJ108" s="96"/>
      <c r="AK108" s="94" t="str">
        <f>IF($A108&lt;1,"",VLOOKUP($D108,Specifications!$A:$AX,20,FALSE))</f>
        <v/>
      </c>
      <c r="AL108" s="96"/>
      <c r="AM108" s="94" t="str">
        <f>IF($A108&lt;1,"",VLOOKUP($D108,Specifications!$A:$AX,21,FALSE))</f>
        <v/>
      </c>
      <c r="AN108" s="96"/>
      <c r="AO108" s="94" t="str">
        <f>IF($A108&lt;1,"",VLOOKUP($D108,Specifications!$A:$AX,22,FALSE))</f>
        <v/>
      </c>
      <c r="AP108" s="96"/>
      <c r="AQ108" s="94" t="str">
        <f>IF($A108&lt;1,"",VLOOKUP($D108,Specifications!$A:$AX,23,FALSE))</f>
        <v/>
      </c>
      <c r="AR108" s="96"/>
      <c r="AS108" s="94" t="str">
        <f>IF($A108&lt;1,"",VLOOKUP($D108,Specifications!$A:$AX,24,FALSE))</f>
        <v/>
      </c>
      <c r="AT108" s="96"/>
      <c r="AU108" s="94" t="str">
        <f>IF($A108&lt;1,"",VLOOKUP($D108,Specifications!$A:$AX,25,FALSE))</f>
        <v/>
      </c>
      <c r="AV108" s="96"/>
      <c r="AW108" s="94" t="str">
        <f>IF($A108&lt;1,"",VLOOKUP($D108,Specifications!$A:$AX,26,FALSE))</f>
        <v/>
      </c>
      <c r="AX108" s="96"/>
      <c r="AY108" s="94" t="str">
        <f>IF($A108&lt;1,"",VLOOKUP($D108,Specifications!$A:$AX,27,FALSE))</f>
        <v/>
      </c>
      <c r="AZ108" s="96"/>
      <c r="BA108" s="94" t="str">
        <f>IF($A108&lt;1,"",VLOOKUP($D108,Specifications!$A:$AX,28,FALSE))</f>
        <v/>
      </c>
      <c r="BB108" s="96"/>
      <c r="BC108" s="94" t="str">
        <f>IF($A108&lt;1,"",VLOOKUP($D108,Specifications!$A:$AX,29,FALSE))</f>
        <v/>
      </c>
      <c r="BD108" s="96"/>
      <c r="BE108" s="94" t="str">
        <f>IF($A108&lt;1,"",VLOOKUP($D108,Specifications!$A:$AX,30,FALSE))</f>
        <v/>
      </c>
      <c r="BF108" s="96"/>
      <c r="BG108" s="94" t="str">
        <f>IF($A108&lt;1,"",VLOOKUP($D108,Specifications!$A:$AX,31,FALSE))</f>
        <v/>
      </c>
      <c r="BH108" s="96"/>
      <c r="BI108" s="94" t="str">
        <f>IF($A108&lt;1,"",VLOOKUP($D108,Specifications!$A:$AX,32,FALSE))</f>
        <v/>
      </c>
      <c r="BJ108" s="96"/>
      <c r="BK108" s="94" t="str">
        <f>IF($A108&lt;1,"",VLOOKUP($D108,Specifications!$A:$AX,33,FALSE))</f>
        <v/>
      </c>
      <c r="BL108" s="96"/>
      <c r="BM108" s="94" t="str">
        <f>IF($A108&lt;1,"",VLOOKUP($D108,Specifications!$A:$AX,34,FALSE))</f>
        <v/>
      </c>
      <c r="BN108" s="96"/>
      <c r="BO108" s="94" t="str">
        <f>IF($A108&lt;1,"",VLOOKUP($D108,Specifications!$A:$AX,35,FALSE))</f>
        <v/>
      </c>
      <c r="BP108" s="96"/>
      <c r="BQ108" s="94" t="str">
        <f>IF($A108&lt;1,"",VLOOKUP($D108,Specifications!$A:$AX,36,FALSE))</f>
        <v/>
      </c>
      <c r="BR108" s="96"/>
      <c r="BS108" s="94" t="str">
        <f>IF($A108&lt;1,"",VLOOKUP($D108,Specifications!$A:$AX,37,FALSE))</f>
        <v/>
      </c>
      <c r="BT108" s="96"/>
      <c r="BU108" s="94" t="str">
        <f>IF($A108&lt;1,"",VLOOKUP($D108,Specifications!$A:$AX,38,FALSE))</f>
        <v/>
      </c>
      <c r="BV108" s="96"/>
      <c r="BW108" s="94" t="str">
        <f>IF($A108&lt;1,"",VLOOKUP($D108,Specifications!$A:$AX,39,FALSE))</f>
        <v/>
      </c>
      <c r="BX108" s="96"/>
      <c r="BY108" s="94" t="str">
        <f>IF($A108&lt;1,"",VLOOKUP($D108,Specifications!$A:$AX,40,FALSE))</f>
        <v/>
      </c>
      <c r="BZ108" s="96"/>
      <c r="CA108" s="94" t="str">
        <f>IF($A108&lt;1,"",VLOOKUP($D108,Specifications!$A:$AX,41,FALSE))</f>
        <v/>
      </c>
      <c r="CB108" s="96"/>
      <c r="CC108" s="94" t="str">
        <f>IF($A108&lt;1,"",VLOOKUP($D108,Specifications!$A:$AX,42,FALSE))</f>
        <v/>
      </c>
      <c r="CD108" s="96"/>
      <c r="CE108" s="94" t="str">
        <f>IF($A108&lt;1,"",VLOOKUP($D108,Specifications!$A:$AX,43,FALSE))</f>
        <v/>
      </c>
      <c r="CF108" s="96"/>
      <c r="CG108" s="94" t="str">
        <f>IF($A108&lt;1,"",VLOOKUP($D108,Specifications!$A:$AX,44,FALSE))</f>
        <v/>
      </c>
      <c r="CH108" s="96"/>
      <c r="CI108" s="94" t="str">
        <f>IF($A108&lt;1,"",VLOOKUP($D108,Specifications!$A:$AX,45,FALSE))</f>
        <v/>
      </c>
      <c r="CJ108" s="96"/>
      <c r="CK108" s="94" t="str">
        <f>IF($A108&lt;1,"",VLOOKUP($D108,Specifications!$A:$AX,46,FALSE))</f>
        <v/>
      </c>
      <c r="CL108" s="96"/>
      <c r="CM108" s="94" t="str">
        <f>IF($A108&lt;1,"",VLOOKUP($D108,Specifications!$A:$AX,47,FALSE))</f>
        <v/>
      </c>
      <c r="CN108" s="96"/>
      <c r="CO108" s="94" t="str">
        <f>IF($A108&lt;1,"",VLOOKUP($D108,Specifications!$A:$AX,48,FALSE))</f>
        <v/>
      </c>
      <c r="CP108" s="96"/>
      <c r="CQ108" s="94" t="str">
        <f>IF($A108&lt;1,"",VLOOKUP($D108,Specifications!$A:$AX,49,FALSE))</f>
        <v/>
      </c>
      <c r="CR108" s="96"/>
      <c r="CS108" s="94" t="str">
        <f>IF($A108&lt;1,"",VLOOKUP($D108,Specifications!$A:$AX,50,FALSE))</f>
        <v/>
      </c>
      <c r="CT108" s="96"/>
    </row>
    <row r="109" spans="1:98">
      <c r="A109" s="94">
        <f>IF(ISBLANK('Asset Data'!C110),0,'Asset Data'!A110)</f>
        <v>0</v>
      </c>
      <c r="B109" s="94" t="str">
        <f>IF($A109&lt;1,"",VLOOKUP($A109,'Asset Data'!$A:$C,3,FALSE))</f>
        <v/>
      </c>
      <c r="C109" s="94" t="str">
        <f>IF(A109&lt;1,"",VLOOKUP(D109,Specifications!A:B,2,FALSE))</f>
        <v/>
      </c>
      <c r="D109" s="94" t="str">
        <f>IF(A109&lt;1,"",VLOOKUP(A109,'Asset Data'!A:W,23,FALSE))</f>
        <v/>
      </c>
      <c r="E109" s="94" t="str">
        <f>IF($A109&lt;1,"",VLOOKUP($D109,Specifications!$A:$AX,4,FALSE))</f>
        <v/>
      </c>
      <c r="F109" s="96"/>
      <c r="G109" s="94" t="str">
        <f>IF($A109&lt;1,"",VLOOKUP($D109,Specifications!$A:$AX,5,FALSE))</f>
        <v/>
      </c>
      <c r="H109" s="96"/>
      <c r="I109" s="94" t="str">
        <f>IF($A109&lt;1,"",VLOOKUP($D109,Specifications!$A:$AX,6,FALSE))</f>
        <v/>
      </c>
      <c r="J109" s="96"/>
      <c r="K109" s="94" t="str">
        <f>IF($A109&lt;1,"",VLOOKUP($D109,Specifications!$A:$AX,7,FALSE))</f>
        <v/>
      </c>
      <c r="L109" s="96"/>
      <c r="M109" s="94" t="str">
        <f>IF($A109&lt;1,"",VLOOKUP($D109,Specifications!$A:$AX,8,FALSE))</f>
        <v/>
      </c>
      <c r="N109" s="96"/>
      <c r="O109" s="94" t="str">
        <f>IF($A109&lt;1,"",VLOOKUP($D109,Specifications!$A:$AX,9,FALSE))</f>
        <v/>
      </c>
      <c r="P109" s="96"/>
      <c r="Q109" s="94" t="str">
        <f>IF($A109&lt;1,"",VLOOKUP($D109,Specifications!$A:$AX,10,FALSE))</f>
        <v/>
      </c>
      <c r="R109" s="96"/>
      <c r="S109" s="94" t="str">
        <f>IF($A109&lt;1,"",VLOOKUP($D109,Specifications!$A:$AX,11,FALSE))</f>
        <v/>
      </c>
      <c r="T109" s="96"/>
      <c r="U109" s="94" t="str">
        <f>IF($A109&lt;1,"",VLOOKUP($D109,Specifications!$A:$AX,12,FALSE))</f>
        <v/>
      </c>
      <c r="V109" s="96"/>
      <c r="W109" s="94" t="str">
        <f>IF($A109&lt;1,"",VLOOKUP($D109,Specifications!$A:$AX,13,FALSE))</f>
        <v/>
      </c>
      <c r="X109" s="96"/>
      <c r="Y109" s="94" t="str">
        <f>IF($A109&lt;1,"",VLOOKUP($D109,Specifications!$A:$AX,14,FALSE))</f>
        <v/>
      </c>
      <c r="Z109" s="96"/>
      <c r="AA109" s="94" t="str">
        <f>IF($A109&lt;1,"",VLOOKUP($D109,Specifications!$A:$AX,15,FALSE))</f>
        <v/>
      </c>
      <c r="AB109" s="96"/>
      <c r="AC109" s="94" t="str">
        <f>IF($A109&lt;1,"",VLOOKUP($D109,Specifications!$A:$AX,16,FALSE))</f>
        <v/>
      </c>
      <c r="AD109" s="96"/>
      <c r="AE109" s="94" t="str">
        <f>IF($A109&lt;1,"",VLOOKUP($D109,Specifications!$A:$AX,17,FALSE))</f>
        <v/>
      </c>
      <c r="AF109" s="96"/>
      <c r="AG109" s="94" t="str">
        <f>IF($A109&lt;1,"",VLOOKUP($D109,Specifications!$A:$AX,18,FALSE))</f>
        <v/>
      </c>
      <c r="AH109" s="96"/>
      <c r="AI109" s="94" t="str">
        <f>IF($A109&lt;1,"",VLOOKUP($D109,Specifications!$A:$AX,19,FALSE))</f>
        <v/>
      </c>
      <c r="AJ109" s="96"/>
      <c r="AK109" s="94" t="str">
        <f>IF($A109&lt;1,"",VLOOKUP($D109,Specifications!$A:$AX,20,FALSE))</f>
        <v/>
      </c>
      <c r="AL109" s="96"/>
      <c r="AM109" s="94" t="str">
        <f>IF($A109&lt;1,"",VLOOKUP($D109,Specifications!$A:$AX,21,FALSE))</f>
        <v/>
      </c>
      <c r="AN109" s="96"/>
      <c r="AO109" s="94" t="str">
        <f>IF($A109&lt;1,"",VLOOKUP($D109,Specifications!$A:$AX,22,FALSE))</f>
        <v/>
      </c>
      <c r="AP109" s="96"/>
      <c r="AQ109" s="94" t="str">
        <f>IF($A109&lt;1,"",VLOOKUP($D109,Specifications!$A:$AX,23,FALSE))</f>
        <v/>
      </c>
      <c r="AR109" s="96"/>
      <c r="AS109" s="94" t="str">
        <f>IF($A109&lt;1,"",VLOOKUP($D109,Specifications!$A:$AX,24,FALSE))</f>
        <v/>
      </c>
      <c r="AT109" s="96"/>
      <c r="AU109" s="94" t="str">
        <f>IF($A109&lt;1,"",VLOOKUP($D109,Specifications!$A:$AX,25,FALSE))</f>
        <v/>
      </c>
      <c r="AV109" s="96"/>
      <c r="AW109" s="94" t="str">
        <f>IF($A109&lt;1,"",VLOOKUP($D109,Specifications!$A:$AX,26,FALSE))</f>
        <v/>
      </c>
      <c r="AX109" s="96"/>
      <c r="AY109" s="94" t="str">
        <f>IF($A109&lt;1,"",VLOOKUP($D109,Specifications!$A:$AX,27,FALSE))</f>
        <v/>
      </c>
      <c r="AZ109" s="96"/>
      <c r="BA109" s="94" t="str">
        <f>IF($A109&lt;1,"",VLOOKUP($D109,Specifications!$A:$AX,28,FALSE))</f>
        <v/>
      </c>
      <c r="BB109" s="96"/>
      <c r="BC109" s="94" t="str">
        <f>IF($A109&lt;1,"",VLOOKUP($D109,Specifications!$A:$AX,29,FALSE))</f>
        <v/>
      </c>
      <c r="BD109" s="96"/>
      <c r="BE109" s="94" t="str">
        <f>IF($A109&lt;1,"",VLOOKUP($D109,Specifications!$A:$AX,30,FALSE))</f>
        <v/>
      </c>
      <c r="BF109" s="96"/>
      <c r="BG109" s="94" t="str">
        <f>IF($A109&lt;1,"",VLOOKUP($D109,Specifications!$A:$AX,31,FALSE))</f>
        <v/>
      </c>
      <c r="BH109" s="96"/>
      <c r="BI109" s="94" t="str">
        <f>IF($A109&lt;1,"",VLOOKUP($D109,Specifications!$A:$AX,32,FALSE))</f>
        <v/>
      </c>
      <c r="BJ109" s="96"/>
      <c r="BK109" s="94" t="str">
        <f>IF($A109&lt;1,"",VLOOKUP($D109,Specifications!$A:$AX,33,FALSE))</f>
        <v/>
      </c>
      <c r="BL109" s="96"/>
      <c r="BM109" s="94" t="str">
        <f>IF($A109&lt;1,"",VLOOKUP($D109,Specifications!$A:$AX,34,FALSE))</f>
        <v/>
      </c>
      <c r="BN109" s="96"/>
      <c r="BO109" s="94" t="str">
        <f>IF($A109&lt;1,"",VLOOKUP($D109,Specifications!$A:$AX,35,FALSE))</f>
        <v/>
      </c>
      <c r="BP109" s="96"/>
      <c r="BQ109" s="94" t="str">
        <f>IF($A109&lt;1,"",VLOOKUP($D109,Specifications!$A:$AX,36,FALSE))</f>
        <v/>
      </c>
      <c r="BR109" s="96"/>
      <c r="BS109" s="94" t="str">
        <f>IF($A109&lt;1,"",VLOOKUP($D109,Specifications!$A:$AX,37,FALSE))</f>
        <v/>
      </c>
      <c r="BT109" s="96"/>
      <c r="BU109" s="94" t="str">
        <f>IF($A109&lt;1,"",VLOOKUP($D109,Specifications!$A:$AX,38,FALSE))</f>
        <v/>
      </c>
      <c r="BV109" s="96"/>
      <c r="BW109" s="94" t="str">
        <f>IF($A109&lt;1,"",VLOOKUP($D109,Specifications!$A:$AX,39,FALSE))</f>
        <v/>
      </c>
      <c r="BX109" s="96"/>
      <c r="BY109" s="94" t="str">
        <f>IF($A109&lt;1,"",VLOOKUP($D109,Specifications!$A:$AX,40,FALSE))</f>
        <v/>
      </c>
      <c r="BZ109" s="96"/>
      <c r="CA109" s="94" t="str">
        <f>IF($A109&lt;1,"",VLOOKUP($D109,Specifications!$A:$AX,41,FALSE))</f>
        <v/>
      </c>
      <c r="CB109" s="96"/>
      <c r="CC109" s="94" t="str">
        <f>IF($A109&lt;1,"",VLOOKUP($D109,Specifications!$A:$AX,42,FALSE))</f>
        <v/>
      </c>
      <c r="CD109" s="96"/>
      <c r="CE109" s="94" t="str">
        <f>IF($A109&lt;1,"",VLOOKUP($D109,Specifications!$A:$AX,43,FALSE))</f>
        <v/>
      </c>
      <c r="CF109" s="96"/>
      <c r="CG109" s="94" t="str">
        <f>IF($A109&lt;1,"",VLOOKUP($D109,Specifications!$A:$AX,44,FALSE))</f>
        <v/>
      </c>
      <c r="CH109" s="96"/>
      <c r="CI109" s="94" t="str">
        <f>IF($A109&lt;1,"",VLOOKUP($D109,Specifications!$A:$AX,45,FALSE))</f>
        <v/>
      </c>
      <c r="CJ109" s="96"/>
      <c r="CK109" s="94" t="str">
        <f>IF($A109&lt;1,"",VLOOKUP($D109,Specifications!$A:$AX,46,FALSE))</f>
        <v/>
      </c>
      <c r="CL109" s="96"/>
      <c r="CM109" s="94" t="str">
        <f>IF($A109&lt;1,"",VLOOKUP($D109,Specifications!$A:$AX,47,FALSE))</f>
        <v/>
      </c>
      <c r="CN109" s="96"/>
      <c r="CO109" s="94" t="str">
        <f>IF($A109&lt;1,"",VLOOKUP($D109,Specifications!$A:$AX,48,FALSE))</f>
        <v/>
      </c>
      <c r="CP109" s="96"/>
      <c r="CQ109" s="94" t="str">
        <f>IF($A109&lt;1,"",VLOOKUP($D109,Specifications!$A:$AX,49,FALSE))</f>
        <v/>
      </c>
      <c r="CR109" s="96"/>
      <c r="CS109" s="94" t="str">
        <f>IF($A109&lt;1,"",VLOOKUP($D109,Specifications!$A:$AX,50,FALSE))</f>
        <v/>
      </c>
      <c r="CT109" s="96"/>
    </row>
    <row r="110" spans="1:98">
      <c r="A110" s="94">
        <f>IF(ISBLANK('Asset Data'!C111),0,'Asset Data'!A111)</f>
        <v>0</v>
      </c>
      <c r="B110" s="94" t="str">
        <f>IF($A110&lt;1,"",VLOOKUP($A110,'Asset Data'!$A:$C,3,FALSE))</f>
        <v/>
      </c>
      <c r="C110" s="94" t="str">
        <f>IF(A110&lt;1,"",VLOOKUP(D110,Specifications!A:B,2,FALSE))</f>
        <v/>
      </c>
      <c r="D110" s="94" t="str">
        <f>IF(A110&lt;1,"",VLOOKUP(A110,'Asset Data'!A:W,23,FALSE))</f>
        <v/>
      </c>
      <c r="E110" s="94" t="str">
        <f>IF($A110&lt;1,"",VLOOKUP($D110,Specifications!$A:$AX,4,FALSE))</f>
        <v/>
      </c>
      <c r="F110" s="96"/>
      <c r="G110" s="94" t="str">
        <f>IF($A110&lt;1,"",VLOOKUP($D110,Specifications!$A:$AX,5,FALSE))</f>
        <v/>
      </c>
      <c r="H110" s="96"/>
      <c r="I110" s="94" t="str">
        <f>IF($A110&lt;1,"",VLOOKUP($D110,Specifications!$A:$AX,6,FALSE))</f>
        <v/>
      </c>
      <c r="J110" s="96"/>
      <c r="K110" s="94" t="str">
        <f>IF($A110&lt;1,"",VLOOKUP($D110,Specifications!$A:$AX,7,FALSE))</f>
        <v/>
      </c>
      <c r="L110" s="96"/>
      <c r="M110" s="94" t="str">
        <f>IF($A110&lt;1,"",VLOOKUP($D110,Specifications!$A:$AX,8,FALSE))</f>
        <v/>
      </c>
      <c r="N110" s="96"/>
      <c r="O110" s="94" t="str">
        <f>IF($A110&lt;1,"",VLOOKUP($D110,Specifications!$A:$AX,9,FALSE))</f>
        <v/>
      </c>
      <c r="P110" s="96"/>
      <c r="Q110" s="94" t="str">
        <f>IF($A110&lt;1,"",VLOOKUP($D110,Specifications!$A:$AX,10,FALSE))</f>
        <v/>
      </c>
      <c r="R110" s="96"/>
      <c r="S110" s="94" t="str">
        <f>IF($A110&lt;1,"",VLOOKUP($D110,Specifications!$A:$AX,11,FALSE))</f>
        <v/>
      </c>
      <c r="T110" s="96"/>
      <c r="U110" s="94" t="str">
        <f>IF($A110&lt;1,"",VLOOKUP($D110,Specifications!$A:$AX,12,FALSE))</f>
        <v/>
      </c>
      <c r="V110" s="96"/>
      <c r="W110" s="94" t="str">
        <f>IF($A110&lt;1,"",VLOOKUP($D110,Specifications!$A:$AX,13,FALSE))</f>
        <v/>
      </c>
      <c r="X110" s="96"/>
      <c r="Y110" s="94" t="str">
        <f>IF($A110&lt;1,"",VLOOKUP($D110,Specifications!$A:$AX,14,FALSE))</f>
        <v/>
      </c>
      <c r="Z110" s="96"/>
      <c r="AA110" s="94" t="str">
        <f>IF($A110&lt;1,"",VLOOKUP($D110,Specifications!$A:$AX,15,FALSE))</f>
        <v/>
      </c>
      <c r="AB110" s="96"/>
      <c r="AC110" s="94" t="str">
        <f>IF($A110&lt;1,"",VLOOKUP($D110,Specifications!$A:$AX,16,FALSE))</f>
        <v/>
      </c>
      <c r="AD110" s="96"/>
      <c r="AE110" s="94" t="str">
        <f>IF($A110&lt;1,"",VLOOKUP($D110,Specifications!$A:$AX,17,FALSE))</f>
        <v/>
      </c>
      <c r="AF110" s="96"/>
      <c r="AG110" s="94" t="str">
        <f>IF($A110&lt;1,"",VLOOKUP($D110,Specifications!$A:$AX,18,FALSE))</f>
        <v/>
      </c>
      <c r="AH110" s="96"/>
      <c r="AI110" s="94" t="str">
        <f>IF($A110&lt;1,"",VLOOKUP($D110,Specifications!$A:$AX,19,FALSE))</f>
        <v/>
      </c>
      <c r="AJ110" s="96"/>
      <c r="AK110" s="94" t="str">
        <f>IF($A110&lt;1,"",VLOOKUP($D110,Specifications!$A:$AX,20,FALSE))</f>
        <v/>
      </c>
      <c r="AL110" s="96"/>
      <c r="AM110" s="94" t="str">
        <f>IF($A110&lt;1,"",VLOOKUP($D110,Specifications!$A:$AX,21,FALSE))</f>
        <v/>
      </c>
      <c r="AN110" s="96"/>
      <c r="AO110" s="94" t="str">
        <f>IF($A110&lt;1,"",VLOOKUP($D110,Specifications!$A:$AX,22,FALSE))</f>
        <v/>
      </c>
      <c r="AP110" s="96"/>
      <c r="AQ110" s="94" t="str">
        <f>IF($A110&lt;1,"",VLOOKUP($D110,Specifications!$A:$AX,23,FALSE))</f>
        <v/>
      </c>
      <c r="AR110" s="96"/>
      <c r="AS110" s="94" t="str">
        <f>IF($A110&lt;1,"",VLOOKUP($D110,Specifications!$A:$AX,24,FALSE))</f>
        <v/>
      </c>
      <c r="AT110" s="96"/>
      <c r="AU110" s="94" t="str">
        <f>IF($A110&lt;1,"",VLOOKUP($D110,Specifications!$A:$AX,25,FALSE))</f>
        <v/>
      </c>
      <c r="AV110" s="96"/>
      <c r="AW110" s="94" t="str">
        <f>IF($A110&lt;1,"",VLOOKUP($D110,Specifications!$A:$AX,26,FALSE))</f>
        <v/>
      </c>
      <c r="AX110" s="96"/>
      <c r="AY110" s="94" t="str">
        <f>IF($A110&lt;1,"",VLOOKUP($D110,Specifications!$A:$AX,27,FALSE))</f>
        <v/>
      </c>
      <c r="AZ110" s="96"/>
      <c r="BA110" s="94" t="str">
        <f>IF($A110&lt;1,"",VLOOKUP($D110,Specifications!$A:$AX,28,FALSE))</f>
        <v/>
      </c>
      <c r="BB110" s="96"/>
      <c r="BC110" s="94" t="str">
        <f>IF($A110&lt;1,"",VLOOKUP($D110,Specifications!$A:$AX,29,FALSE))</f>
        <v/>
      </c>
      <c r="BD110" s="96"/>
      <c r="BE110" s="94" t="str">
        <f>IF($A110&lt;1,"",VLOOKUP($D110,Specifications!$A:$AX,30,FALSE))</f>
        <v/>
      </c>
      <c r="BF110" s="96"/>
      <c r="BG110" s="94" t="str">
        <f>IF($A110&lt;1,"",VLOOKUP($D110,Specifications!$A:$AX,31,FALSE))</f>
        <v/>
      </c>
      <c r="BH110" s="96"/>
      <c r="BI110" s="94" t="str">
        <f>IF($A110&lt;1,"",VLOOKUP($D110,Specifications!$A:$AX,32,FALSE))</f>
        <v/>
      </c>
      <c r="BJ110" s="96"/>
      <c r="BK110" s="94" t="str">
        <f>IF($A110&lt;1,"",VLOOKUP($D110,Specifications!$A:$AX,33,FALSE))</f>
        <v/>
      </c>
      <c r="BL110" s="96"/>
      <c r="BM110" s="94" t="str">
        <f>IF($A110&lt;1,"",VLOOKUP($D110,Specifications!$A:$AX,34,FALSE))</f>
        <v/>
      </c>
      <c r="BN110" s="96"/>
      <c r="BO110" s="94" t="str">
        <f>IF($A110&lt;1,"",VLOOKUP($D110,Specifications!$A:$AX,35,FALSE))</f>
        <v/>
      </c>
      <c r="BP110" s="96"/>
      <c r="BQ110" s="94" t="str">
        <f>IF($A110&lt;1,"",VLOOKUP($D110,Specifications!$A:$AX,36,FALSE))</f>
        <v/>
      </c>
      <c r="BR110" s="96"/>
      <c r="BS110" s="94" t="str">
        <f>IF($A110&lt;1,"",VLOOKUP($D110,Specifications!$A:$AX,37,FALSE))</f>
        <v/>
      </c>
      <c r="BT110" s="96"/>
      <c r="BU110" s="94" t="str">
        <f>IF($A110&lt;1,"",VLOOKUP($D110,Specifications!$A:$AX,38,FALSE))</f>
        <v/>
      </c>
      <c r="BV110" s="96"/>
      <c r="BW110" s="94" t="str">
        <f>IF($A110&lt;1,"",VLOOKUP($D110,Specifications!$A:$AX,39,FALSE))</f>
        <v/>
      </c>
      <c r="BX110" s="96"/>
      <c r="BY110" s="94" t="str">
        <f>IF($A110&lt;1,"",VLOOKUP($D110,Specifications!$A:$AX,40,FALSE))</f>
        <v/>
      </c>
      <c r="BZ110" s="96"/>
      <c r="CA110" s="94" t="str">
        <f>IF($A110&lt;1,"",VLOOKUP($D110,Specifications!$A:$AX,41,FALSE))</f>
        <v/>
      </c>
      <c r="CB110" s="96"/>
      <c r="CC110" s="94" t="str">
        <f>IF($A110&lt;1,"",VLOOKUP($D110,Specifications!$A:$AX,42,FALSE))</f>
        <v/>
      </c>
      <c r="CD110" s="96"/>
      <c r="CE110" s="94" t="str">
        <f>IF($A110&lt;1,"",VLOOKUP($D110,Specifications!$A:$AX,43,FALSE))</f>
        <v/>
      </c>
      <c r="CF110" s="96"/>
      <c r="CG110" s="94" t="str">
        <f>IF($A110&lt;1,"",VLOOKUP($D110,Specifications!$A:$AX,44,FALSE))</f>
        <v/>
      </c>
      <c r="CH110" s="96"/>
      <c r="CI110" s="94" t="str">
        <f>IF($A110&lt;1,"",VLOOKUP($D110,Specifications!$A:$AX,45,FALSE))</f>
        <v/>
      </c>
      <c r="CJ110" s="96"/>
      <c r="CK110" s="94" t="str">
        <f>IF($A110&lt;1,"",VLOOKUP($D110,Specifications!$A:$AX,46,FALSE))</f>
        <v/>
      </c>
      <c r="CL110" s="96"/>
      <c r="CM110" s="94" t="str">
        <f>IF($A110&lt;1,"",VLOOKUP($D110,Specifications!$A:$AX,47,FALSE))</f>
        <v/>
      </c>
      <c r="CN110" s="96"/>
      <c r="CO110" s="94" t="str">
        <f>IF($A110&lt;1,"",VLOOKUP($D110,Specifications!$A:$AX,48,FALSE))</f>
        <v/>
      </c>
      <c r="CP110" s="96"/>
      <c r="CQ110" s="94" t="str">
        <f>IF($A110&lt;1,"",VLOOKUP($D110,Specifications!$A:$AX,49,FALSE))</f>
        <v/>
      </c>
      <c r="CR110" s="96"/>
      <c r="CS110" s="94" t="str">
        <f>IF($A110&lt;1,"",VLOOKUP($D110,Specifications!$A:$AX,50,FALSE))</f>
        <v/>
      </c>
      <c r="CT110" s="96"/>
    </row>
    <row r="111" spans="1:98">
      <c r="A111" s="94">
        <f>IF(ISBLANK('Asset Data'!C112),0,'Asset Data'!A112)</f>
        <v>0</v>
      </c>
      <c r="B111" s="94" t="str">
        <f>IF($A111&lt;1,"",VLOOKUP($A111,'Asset Data'!$A:$C,3,FALSE))</f>
        <v/>
      </c>
      <c r="C111" s="94" t="str">
        <f>IF(A111&lt;1,"",VLOOKUP(D111,Specifications!A:B,2,FALSE))</f>
        <v/>
      </c>
      <c r="D111" s="94" t="str">
        <f>IF(A111&lt;1,"",VLOOKUP(A111,'Asset Data'!A:W,23,FALSE))</f>
        <v/>
      </c>
      <c r="E111" s="94" t="str">
        <f>IF($A111&lt;1,"",VLOOKUP($D111,Specifications!$A:$AX,4,FALSE))</f>
        <v/>
      </c>
      <c r="F111" s="96"/>
      <c r="G111" s="94" t="str">
        <f>IF($A111&lt;1,"",VLOOKUP($D111,Specifications!$A:$AX,5,FALSE))</f>
        <v/>
      </c>
      <c r="H111" s="96"/>
      <c r="I111" s="94" t="str">
        <f>IF($A111&lt;1,"",VLOOKUP($D111,Specifications!$A:$AX,6,FALSE))</f>
        <v/>
      </c>
      <c r="J111" s="96"/>
      <c r="K111" s="94" t="str">
        <f>IF($A111&lt;1,"",VLOOKUP($D111,Specifications!$A:$AX,7,FALSE))</f>
        <v/>
      </c>
      <c r="L111" s="96"/>
      <c r="M111" s="94" t="str">
        <f>IF($A111&lt;1,"",VLOOKUP($D111,Specifications!$A:$AX,8,FALSE))</f>
        <v/>
      </c>
      <c r="N111" s="96"/>
      <c r="O111" s="94" t="str">
        <f>IF($A111&lt;1,"",VLOOKUP($D111,Specifications!$A:$AX,9,FALSE))</f>
        <v/>
      </c>
      <c r="P111" s="96"/>
      <c r="Q111" s="94" t="str">
        <f>IF($A111&lt;1,"",VLOOKUP($D111,Specifications!$A:$AX,10,FALSE))</f>
        <v/>
      </c>
      <c r="R111" s="96"/>
      <c r="S111" s="94" t="str">
        <f>IF($A111&lt;1,"",VLOOKUP($D111,Specifications!$A:$AX,11,FALSE))</f>
        <v/>
      </c>
      <c r="T111" s="96"/>
      <c r="U111" s="94" t="str">
        <f>IF($A111&lt;1,"",VLOOKUP($D111,Specifications!$A:$AX,12,FALSE))</f>
        <v/>
      </c>
      <c r="V111" s="96"/>
      <c r="W111" s="94" t="str">
        <f>IF($A111&lt;1,"",VLOOKUP($D111,Specifications!$A:$AX,13,FALSE))</f>
        <v/>
      </c>
      <c r="X111" s="96"/>
      <c r="Y111" s="94" t="str">
        <f>IF($A111&lt;1,"",VLOOKUP($D111,Specifications!$A:$AX,14,FALSE))</f>
        <v/>
      </c>
      <c r="Z111" s="96"/>
      <c r="AA111" s="94" t="str">
        <f>IF($A111&lt;1,"",VLOOKUP($D111,Specifications!$A:$AX,15,FALSE))</f>
        <v/>
      </c>
      <c r="AB111" s="96"/>
      <c r="AC111" s="94" t="str">
        <f>IF($A111&lt;1,"",VLOOKUP($D111,Specifications!$A:$AX,16,FALSE))</f>
        <v/>
      </c>
      <c r="AD111" s="96"/>
      <c r="AE111" s="94" t="str">
        <f>IF($A111&lt;1,"",VLOOKUP($D111,Specifications!$A:$AX,17,FALSE))</f>
        <v/>
      </c>
      <c r="AF111" s="96"/>
      <c r="AG111" s="94" t="str">
        <f>IF($A111&lt;1,"",VLOOKUP($D111,Specifications!$A:$AX,18,FALSE))</f>
        <v/>
      </c>
      <c r="AH111" s="96"/>
      <c r="AI111" s="94" t="str">
        <f>IF($A111&lt;1,"",VLOOKUP($D111,Specifications!$A:$AX,19,FALSE))</f>
        <v/>
      </c>
      <c r="AJ111" s="96"/>
      <c r="AK111" s="94" t="str">
        <f>IF($A111&lt;1,"",VLOOKUP($D111,Specifications!$A:$AX,20,FALSE))</f>
        <v/>
      </c>
      <c r="AL111" s="96"/>
      <c r="AM111" s="94" t="str">
        <f>IF($A111&lt;1,"",VLOOKUP($D111,Specifications!$A:$AX,21,FALSE))</f>
        <v/>
      </c>
      <c r="AN111" s="96"/>
      <c r="AO111" s="94" t="str">
        <f>IF($A111&lt;1,"",VLOOKUP($D111,Specifications!$A:$AX,22,FALSE))</f>
        <v/>
      </c>
      <c r="AP111" s="96"/>
      <c r="AQ111" s="94" t="str">
        <f>IF($A111&lt;1,"",VLOOKUP($D111,Specifications!$A:$AX,23,FALSE))</f>
        <v/>
      </c>
      <c r="AR111" s="96"/>
      <c r="AS111" s="94" t="str">
        <f>IF($A111&lt;1,"",VLOOKUP($D111,Specifications!$A:$AX,24,FALSE))</f>
        <v/>
      </c>
      <c r="AT111" s="96"/>
      <c r="AU111" s="94" t="str">
        <f>IF($A111&lt;1,"",VLOOKUP($D111,Specifications!$A:$AX,25,FALSE))</f>
        <v/>
      </c>
      <c r="AV111" s="96"/>
      <c r="AW111" s="94" t="str">
        <f>IF($A111&lt;1,"",VLOOKUP($D111,Specifications!$A:$AX,26,FALSE))</f>
        <v/>
      </c>
      <c r="AX111" s="96"/>
      <c r="AY111" s="94" t="str">
        <f>IF($A111&lt;1,"",VLOOKUP($D111,Specifications!$A:$AX,27,FALSE))</f>
        <v/>
      </c>
      <c r="AZ111" s="96"/>
      <c r="BA111" s="94" t="str">
        <f>IF($A111&lt;1,"",VLOOKUP($D111,Specifications!$A:$AX,28,FALSE))</f>
        <v/>
      </c>
      <c r="BB111" s="96"/>
      <c r="BC111" s="94" t="str">
        <f>IF($A111&lt;1,"",VLOOKUP($D111,Specifications!$A:$AX,29,FALSE))</f>
        <v/>
      </c>
      <c r="BD111" s="96"/>
      <c r="BE111" s="94" t="str">
        <f>IF($A111&lt;1,"",VLOOKUP($D111,Specifications!$A:$AX,30,FALSE))</f>
        <v/>
      </c>
      <c r="BF111" s="96"/>
      <c r="BG111" s="94" t="str">
        <f>IF($A111&lt;1,"",VLOOKUP($D111,Specifications!$A:$AX,31,FALSE))</f>
        <v/>
      </c>
      <c r="BH111" s="96"/>
      <c r="BI111" s="94" t="str">
        <f>IF($A111&lt;1,"",VLOOKUP($D111,Specifications!$A:$AX,32,FALSE))</f>
        <v/>
      </c>
      <c r="BJ111" s="96"/>
      <c r="BK111" s="94" t="str">
        <f>IF($A111&lt;1,"",VLOOKUP($D111,Specifications!$A:$AX,33,FALSE))</f>
        <v/>
      </c>
      <c r="BL111" s="96"/>
      <c r="BM111" s="94" t="str">
        <f>IF($A111&lt;1,"",VLOOKUP($D111,Specifications!$A:$AX,34,FALSE))</f>
        <v/>
      </c>
      <c r="BN111" s="96"/>
      <c r="BO111" s="94" t="str">
        <f>IF($A111&lt;1,"",VLOOKUP($D111,Specifications!$A:$AX,35,FALSE))</f>
        <v/>
      </c>
      <c r="BP111" s="96"/>
      <c r="BQ111" s="94" t="str">
        <f>IF($A111&lt;1,"",VLOOKUP($D111,Specifications!$A:$AX,36,FALSE))</f>
        <v/>
      </c>
      <c r="BR111" s="96"/>
      <c r="BS111" s="94" t="str">
        <f>IF($A111&lt;1,"",VLOOKUP($D111,Specifications!$A:$AX,37,FALSE))</f>
        <v/>
      </c>
      <c r="BT111" s="96"/>
      <c r="BU111" s="94" t="str">
        <f>IF($A111&lt;1,"",VLOOKUP($D111,Specifications!$A:$AX,38,FALSE))</f>
        <v/>
      </c>
      <c r="BV111" s="96"/>
      <c r="BW111" s="94" t="str">
        <f>IF($A111&lt;1,"",VLOOKUP($D111,Specifications!$A:$AX,39,FALSE))</f>
        <v/>
      </c>
      <c r="BX111" s="96"/>
      <c r="BY111" s="94" t="str">
        <f>IF($A111&lt;1,"",VLOOKUP($D111,Specifications!$A:$AX,40,FALSE))</f>
        <v/>
      </c>
      <c r="BZ111" s="96"/>
      <c r="CA111" s="94" t="str">
        <f>IF($A111&lt;1,"",VLOOKUP($D111,Specifications!$A:$AX,41,FALSE))</f>
        <v/>
      </c>
      <c r="CB111" s="96"/>
      <c r="CC111" s="94" t="str">
        <f>IF($A111&lt;1,"",VLOOKUP($D111,Specifications!$A:$AX,42,FALSE))</f>
        <v/>
      </c>
      <c r="CD111" s="96"/>
      <c r="CE111" s="94" t="str">
        <f>IF($A111&lt;1,"",VLOOKUP($D111,Specifications!$A:$AX,43,FALSE))</f>
        <v/>
      </c>
      <c r="CF111" s="96"/>
      <c r="CG111" s="94" t="str">
        <f>IF($A111&lt;1,"",VLOOKUP($D111,Specifications!$A:$AX,44,FALSE))</f>
        <v/>
      </c>
      <c r="CH111" s="96"/>
      <c r="CI111" s="94" t="str">
        <f>IF($A111&lt;1,"",VLOOKUP($D111,Specifications!$A:$AX,45,FALSE))</f>
        <v/>
      </c>
      <c r="CJ111" s="96"/>
      <c r="CK111" s="94" t="str">
        <f>IF($A111&lt;1,"",VLOOKUP($D111,Specifications!$A:$AX,46,FALSE))</f>
        <v/>
      </c>
      <c r="CL111" s="96"/>
      <c r="CM111" s="94" t="str">
        <f>IF($A111&lt;1,"",VLOOKUP($D111,Specifications!$A:$AX,47,FALSE))</f>
        <v/>
      </c>
      <c r="CN111" s="96"/>
      <c r="CO111" s="94" t="str">
        <f>IF($A111&lt;1,"",VLOOKUP($D111,Specifications!$A:$AX,48,FALSE))</f>
        <v/>
      </c>
      <c r="CP111" s="96"/>
      <c r="CQ111" s="94" t="str">
        <f>IF($A111&lt;1,"",VLOOKUP($D111,Specifications!$A:$AX,49,FALSE))</f>
        <v/>
      </c>
      <c r="CR111" s="96"/>
      <c r="CS111" s="94" t="str">
        <f>IF($A111&lt;1,"",VLOOKUP($D111,Specifications!$A:$AX,50,FALSE))</f>
        <v/>
      </c>
      <c r="CT111" s="96"/>
    </row>
    <row r="112" spans="1:98">
      <c r="A112" s="94">
        <f>IF(ISBLANK('Asset Data'!C113),0,'Asset Data'!A113)</f>
        <v>0</v>
      </c>
      <c r="B112" s="94" t="str">
        <f>IF($A112&lt;1,"",VLOOKUP($A112,'Asset Data'!$A:$C,3,FALSE))</f>
        <v/>
      </c>
      <c r="C112" s="94" t="str">
        <f>IF(A112&lt;1,"",VLOOKUP(D112,Specifications!A:B,2,FALSE))</f>
        <v/>
      </c>
      <c r="D112" s="94" t="str">
        <f>IF(A112&lt;1,"",VLOOKUP(A112,'Asset Data'!A:W,23,FALSE))</f>
        <v/>
      </c>
      <c r="E112" s="94" t="str">
        <f>IF($A112&lt;1,"",VLOOKUP($D112,Specifications!$A:$AX,4,FALSE))</f>
        <v/>
      </c>
      <c r="F112" s="96"/>
      <c r="G112" s="94" t="str">
        <f>IF($A112&lt;1,"",VLOOKUP($D112,Specifications!$A:$AX,5,FALSE))</f>
        <v/>
      </c>
      <c r="H112" s="96"/>
      <c r="I112" s="94" t="str">
        <f>IF($A112&lt;1,"",VLOOKUP($D112,Specifications!$A:$AX,6,FALSE))</f>
        <v/>
      </c>
      <c r="J112" s="96"/>
      <c r="K112" s="94" t="str">
        <f>IF($A112&lt;1,"",VLOOKUP($D112,Specifications!$A:$AX,7,FALSE))</f>
        <v/>
      </c>
      <c r="L112" s="96"/>
      <c r="M112" s="94" t="str">
        <f>IF($A112&lt;1,"",VLOOKUP($D112,Specifications!$A:$AX,8,FALSE))</f>
        <v/>
      </c>
      <c r="N112" s="96"/>
      <c r="O112" s="94" t="str">
        <f>IF($A112&lt;1,"",VLOOKUP($D112,Specifications!$A:$AX,9,FALSE))</f>
        <v/>
      </c>
      <c r="P112" s="96"/>
      <c r="Q112" s="94" t="str">
        <f>IF($A112&lt;1,"",VLOOKUP($D112,Specifications!$A:$AX,10,FALSE))</f>
        <v/>
      </c>
      <c r="R112" s="96"/>
      <c r="S112" s="94" t="str">
        <f>IF($A112&lt;1,"",VLOOKUP($D112,Specifications!$A:$AX,11,FALSE))</f>
        <v/>
      </c>
      <c r="T112" s="96"/>
      <c r="U112" s="94" t="str">
        <f>IF($A112&lt;1,"",VLOOKUP($D112,Specifications!$A:$AX,12,FALSE))</f>
        <v/>
      </c>
      <c r="V112" s="96"/>
      <c r="W112" s="94" t="str">
        <f>IF($A112&lt;1,"",VLOOKUP($D112,Specifications!$A:$AX,13,FALSE))</f>
        <v/>
      </c>
      <c r="X112" s="96"/>
      <c r="Y112" s="94" t="str">
        <f>IF($A112&lt;1,"",VLOOKUP($D112,Specifications!$A:$AX,14,FALSE))</f>
        <v/>
      </c>
      <c r="Z112" s="96"/>
      <c r="AA112" s="94" t="str">
        <f>IF($A112&lt;1,"",VLOOKUP($D112,Specifications!$A:$AX,15,FALSE))</f>
        <v/>
      </c>
      <c r="AB112" s="96"/>
      <c r="AC112" s="94" t="str">
        <f>IF($A112&lt;1,"",VLOOKUP($D112,Specifications!$A:$AX,16,FALSE))</f>
        <v/>
      </c>
      <c r="AD112" s="96"/>
      <c r="AE112" s="94" t="str">
        <f>IF($A112&lt;1,"",VLOOKUP($D112,Specifications!$A:$AX,17,FALSE))</f>
        <v/>
      </c>
      <c r="AF112" s="96"/>
      <c r="AG112" s="94" t="str">
        <f>IF($A112&lt;1,"",VLOOKUP($D112,Specifications!$A:$AX,18,FALSE))</f>
        <v/>
      </c>
      <c r="AH112" s="96"/>
      <c r="AI112" s="94" t="str">
        <f>IF($A112&lt;1,"",VLOOKUP($D112,Specifications!$A:$AX,19,FALSE))</f>
        <v/>
      </c>
      <c r="AJ112" s="96"/>
      <c r="AK112" s="94" t="str">
        <f>IF($A112&lt;1,"",VLOOKUP($D112,Specifications!$A:$AX,20,FALSE))</f>
        <v/>
      </c>
      <c r="AL112" s="96"/>
      <c r="AM112" s="94" t="str">
        <f>IF($A112&lt;1,"",VLOOKUP($D112,Specifications!$A:$AX,21,FALSE))</f>
        <v/>
      </c>
      <c r="AN112" s="96"/>
      <c r="AO112" s="94" t="str">
        <f>IF($A112&lt;1,"",VLOOKUP($D112,Specifications!$A:$AX,22,FALSE))</f>
        <v/>
      </c>
      <c r="AP112" s="96"/>
      <c r="AQ112" s="94" t="str">
        <f>IF($A112&lt;1,"",VLOOKUP($D112,Specifications!$A:$AX,23,FALSE))</f>
        <v/>
      </c>
      <c r="AR112" s="96"/>
      <c r="AS112" s="94" t="str">
        <f>IF($A112&lt;1,"",VLOOKUP($D112,Specifications!$A:$AX,24,FALSE))</f>
        <v/>
      </c>
      <c r="AT112" s="96"/>
      <c r="AU112" s="94" t="str">
        <f>IF($A112&lt;1,"",VLOOKUP($D112,Specifications!$A:$AX,25,FALSE))</f>
        <v/>
      </c>
      <c r="AV112" s="96"/>
      <c r="AW112" s="94" t="str">
        <f>IF($A112&lt;1,"",VLOOKUP($D112,Specifications!$A:$AX,26,FALSE))</f>
        <v/>
      </c>
      <c r="AX112" s="96"/>
      <c r="AY112" s="94" t="str">
        <f>IF($A112&lt;1,"",VLOOKUP($D112,Specifications!$A:$AX,27,FALSE))</f>
        <v/>
      </c>
      <c r="AZ112" s="96"/>
      <c r="BA112" s="94" t="str">
        <f>IF($A112&lt;1,"",VLOOKUP($D112,Specifications!$A:$AX,28,FALSE))</f>
        <v/>
      </c>
      <c r="BB112" s="96"/>
      <c r="BC112" s="94" t="str">
        <f>IF($A112&lt;1,"",VLOOKUP($D112,Specifications!$A:$AX,29,FALSE))</f>
        <v/>
      </c>
      <c r="BD112" s="96"/>
      <c r="BE112" s="94" t="str">
        <f>IF($A112&lt;1,"",VLOOKUP($D112,Specifications!$A:$AX,30,FALSE))</f>
        <v/>
      </c>
      <c r="BF112" s="96"/>
      <c r="BG112" s="94" t="str">
        <f>IF($A112&lt;1,"",VLOOKUP($D112,Specifications!$A:$AX,31,FALSE))</f>
        <v/>
      </c>
      <c r="BH112" s="96"/>
      <c r="BI112" s="94" t="str">
        <f>IF($A112&lt;1,"",VLOOKUP($D112,Specifications!$A:$AX,32,FALSE))</f>
        <v/>
      </c>
      <c r="BJ112" s="96"/>
      <c r="BK112" s="94" t="str">
        <f>IF($A112&lt;1,"",VLOOKUP($D112,Specifications!$A:$AX,33,FALSE))</f>
        <v/>
      </c>
      <c r="BL112" s="96"/>
      <c r="BM112" s="94" t="str">
        <f>IF($A112&lt;1,"",VLOOKUP($D112,Specifications!$A:$AX,34,FALSE))</f>
        <v/>
      </c>
      <c r="BN112" s="96"/>
      <c r="BO112" s="94" t="str">
        <f>IF($A112&lt;1,"",VLOOKUP($D112,Specifications!$A:$AX,35,FALSE))</f>
        <v/>
      </c>
      <c r="BP112" s="96"/>
      <c r="BQ112" s="94" t="str">
        <f>IF($A112&lt;1,"",VLOOKUP($D112,Specifications!$A:$AX,36,FALSE))</f>
        <v/>
      </c>
      <c r="BR112" s="96"/>
      <c r="BS112" s="94" t="str">
        <f>IF($A112&lt;1,"",VLOOKUP($D112,Specifications!$A:$AX,37,FALSE))</f>
        <v/>
      </c>
      <c r="BT112" s="96"/>
      <c r="BU112" s="94" t="str">
        <f>IF($A112&lt;1,"",VLOOKUP($D112,Specifications!$A:$AX,38,FALSE))</f>
        <v/>
      </c>
      <c r="BV112" s="96"/>
      <c r="BW112" s="94" t="str">
        <f>IF($A112&lt;1,"",VLOOKUP($D112,Specifications!$A:$AX,39,FALSE))</f>
        <v/>
      </c>
      <c r="BX112" s="96"/>
      <c r="BY112" s="94" t="str">
        <f>IF($A112&lt;1,"",VLOOKUP($D112,Specifications!$A:$AX,40,FALSE))</f>
        <v/>
      </c>
      <c r="BZ112" s="96"/>
      <c r="CA112" s="94" t="str">
        <f>IF($A112&lt;1,"",VLOOKUP($D112,Specifications!$A:$AX,41,FALSE))</f>
        <v/>
      </c>
      <c r="CB112" s="96"/>
      <c r="CC112" s="94" t="str">
        <f>IF($A112&lt;1,"",VLOOKUP($D112,Specifications!$A:$AX,42,FALSE))</f>
        <v/>
      </c>
      <c r="CD112" s="96"/>
      <c r="CE112" s="94" t="str">
        <f>IF($A112&lt;1,"",VLOOKUP($D112,Specifications!$A:$AX,43,FALSE))</f>
        <v/>
      </c>
      <c r="CF112" s="96"/>
      <c r="CG112" s="94" t="str">
        <f>IF($A112&lt;1,"",VLOOKUP($D112,Specifications!$A:$AX,44,FALSE))</f>
        <v/>
      </c>
      <c r="CH112" s="96"/>
      <c r="CI112" s="94" t="str">
        <f>IF($A112&lt;1,"",VLOOKUP($D112,Specifications!$A:$AX,45,FALSE))</f>
        <v/>
      </c>
      <c r="CJ112" s="96"/>
      <c r="CK112" s="94" t="str">
        <f>IF($A112&lt;1,"",VLOOKUP($D112,Specifications!$A:$AX,46,FALSE))</f>
        <v/>
      </c>
      <c r="CL112" s="96"/>
      <c r="CM112" s="94" t="str">
        <f>IF($A112&lt;1,"",VLOOKUP($D112,Specifications!$A:$AX,47,FALSE))</f>
        <v/>
      </c>
      <c r="CN112" s="96"/>
      <c r="CO112" s="94" t="str">
        <f>IF($A112&lt;1,"",VLOOKUP($D112,Specifications!$A:$AX,48,FALSE))</f>
        <v/>
      </c>
      <c r="CP112" s="96"/>
      <c r="CQ112" s="94" t="str">
        <f>IF($A112&lt;1,"",VLOOKUP($D112,Specifications!$A:$AX,49,FALSE))</f>
        <v/>
      </c>
      <c r="CR112" s="96"/>
      <c r="CS112" s="94" t="str">
        <f>IF($A112&lt;1,"",VLOOKUP($D112,Specifications!$A:$AX,50,FALSE))</f>
        <v/>
      </c>
      <c r="CT112" s="96"/>
    </row>
    <row r="113" spans="1:98">
      <c r="A113" s="94">
        <f>IF(ISBLANK('Asset Data'!C114),0,'Asset Data'!A114)</f>
        <v>0</v>
      </c>
      <c r="B113" s="94" t="str">
        <f>IF($A113&lt;1,"",VLOOKUP($A113,'Asset Data'!$A:$C,3,FALSE))</f>
        <v/>
      </c>
      <c r="C113" s="94" t="str">
        <f>IF(A113&lt;1,"",VLOOKUP(D113,Specifications!A:B,2,FALSE))</f>
        <v/>
      </c>
      <c r="D113" s="94" t="str">
        <f>IF(A113&lt;1,"",VLOOKUP(A113,'Asset Data'!A:W,23,FALSE))</f>
        <v/>
      </c>
      <c r="E113" s="94" t="str">
        <f>IF($A113&lt;1,"",VLOOKUP($D113,Specifications!$A:$AX,4,FALSE))</f>
        <v/>
      </c>
      <c r="F113" s="96"/>
      <c r="G113" s="94" t="str">
        <f>IF($A113&lt;1,"",VLOOKUP($D113,Specifications!$A:$AX,5,FALSE))</f>
        <v/>
      </c>
      <c r="H113" s="96"/>
      <c r="I113" s="94" t="str">
        <f>IF($A113&lt;1,"",VLOOKUP($D113,Specifications!$A:$AX,6,FALSE))</f>
        <v/>
      </c>
      <c r="J113" s="96"/>
      <c r="K113" s="94" t="str">
        <f>IF($A113&lt;1,"",VLOOKUP($D113,Specifications!$A:$AX,7,FALSE))</f>
        <v/>
      </c>
      <c r="L113" s="96"/>
      <c r="M113" s="94" t="str">
        <f>IF($A113&lt;1,"",VLOOKUP($D113,Specifications!$A:$AX,8,FALSE))</f>
        <v/>
      </c>
      <c r="N113" s="96"/>
      <c r="O113" s="94" t="str">
        <f>IF($A113&lt;1,"",VLOOKUP($D113,Specifications!$A:$AX,9,FALSE))</f>
        <v/>
      </c>
      <c r="P113" s="96"/>
      <c r="Q113" s="94" t="str">
        <f>IF($A113&lt;1,"",VLOOKUP($D113,Specifications!$A:$AX,10,FALSE))</f>
        <v/>
      </c>
      <c r="R113" s="96"/>
      <c r="S113" s="94" t="str">
        <f>IF($A113&lt;1,"",VLOOKUP($D113,Specifications!$A:$AX,11,FALSE))</f>
        <v/>
      </c>
      <c r="T113" s="96"/>
      <c r="U113" s="94" t="str">
        <f>IF($A113&lt;1,"",VLOOKUP($D113,Specifications!$A:$AX,12,FALSE))</f>
        <v/>
      </c>
      <c r="V113" s="96"/>
      <c r="W113" s="94" t="str">
        <f>IF($A113&lt;1,"",VLOOKUP($D113,Specifications!$A:$AX,13,FALSE))</f>
        <v/>
      </c>
      <c r="X113" s="96"/>
      <c r="Y113" s="94" t="str">
        <f>IF($A113&lt;1,"",VLOOKUP($D113,Specifications!$A:$AX,14,FALSE))</f>
        <v/>
      </c>
      <c r="Z113" s="96"/>
      <c r="AA113" s="94" t="str">
        <f>IF($A113&lt;1,"",VLOOKUP($D113,Specifications!$A:$AX,15,FALSE))</f>
        <v/>
      </c>
      <c r="AB113" s="96"/>
      <c r="AC113" s="94" t="str">
        <f>IF($A113&lt;1,"",VLOOKUP($D113,Specifications!$A:$AX,16,FALSE))</f>
        <v/>
      </c>
      <c r="AD113" s="96"/>
      <c r="AE113" s="94" t="str">
        <f>IF($A113&lt;1,"",VLOOKUP($D113,Specifications!$A:$AX,17,FALSE))</f>
        <v/>
      </c>
      <c r="AF113" s="96"/>
      <c r="AG113" s="94" t="str">
        <f>IF($A113&lt;1,"",VLOOKUP($D113,Specifications!$A:$AX,18,FALSE))</f>
        <v/>
      </c>
      <c r="AH113" s="96"/>
      <c r="AI113" s="94" t="str">
        <f>IF($A113&lt;1,"",VLOOKUP($D113,Specifications!$A:$AX,19,FALSE))</f>
        <v/>
      </c>
      <c r="AJ113" s="96"/>
      <c r="AK113" s="94" t="str">
        <f>IF($A113&lt;1,"",VLOOKUP($D113,Specifications!$A:$AX,20,FALSE))</f>
        <v/>
      </c>
      <c r="AL113" s="96"/>
      <c r="AM113" s="94" t="str">
        <f>IF($A113&lt;1,"",VLOOKUP($D113,Specifications!$A:$AX,21,FALSE))</f>
        <v/>
      </c>
      <c r="AN113" s="96"/>
      <c r="AO113" s="94" t="str">
        <f>IF($A113&lt;1,"",VLOOKUP($D113,Specifications!$A:$AX,22,FALSE))</f>
        <v/>
      </c>
      <c r="AP113" s="96"/>
      <c r="AQ113" s="94" t="str">
        <f>IF($A113&lt;1,"",VLOOKUP($D113,Specifications!$A:$AX,23,FALSE))</f>
        <v/>
      </c>
      <c r="AR113" s="96"/>
      <c r="AS113" s="94" t="str">
        <f>IF($A113&lt;1,"",VLOOKUP($D113,Specifications!$A:$AX,24,FALSE))</f>
        <v/>
      </c>
      <c r="AT113" s="96"/>
      <c r="AU113" s="94" t="str">
        <f>IF($A113&lt;1,"",VLOOKUP($D113,Specifications!$A:$AX,25,FALSE))</f>
        <v/>
      </c>
      <c r="AV113" s="96"/>
      <c r="AW113" s="94" t="str">
        <f>IF($A113&lt;1,"",VLOOKUP($D113,Specifications!$A:$AX,26,FALSE))</f>
        <v/>
      </c>
      <c r="AX113" s="96"/>
      <c r="AY113" s="94" t="str">
        <f>IF($A113&lt;1,"",VLOOKUP($D113,Specifications!$A:$AX,27,FALSE))</f>
        <v/>
      </c>
      <c r="AZ113" s="96"/>
      <c r="BA113" s="94" t="str">
        <f>IF($A113&lt;1,"",VLOOKUP($D113,Specifications!$A:$AX,28,FALSE))</f>
        <v/>
      </c>
      <c r="BB113" s="96"/>
      <c r="BC113" s="94" t="str">
        <f>IF($A113&lt;1,"",VLOOKUP($D113,Specifications!$A:$AX,29,FALSE))</f>
        <v/>
      </c>
      <c r="BD113" s="96"/>
      <c r="BE113" s="94" t="str">
        <f>IF($A113&lt;1,"",VLOOKUP($D113,Specifications!$A:$AX,30,FALSE))</f>
        <v/>
      </c>
      <c r="BF113" s="96"/>
      <c r="BG113" s="94" t="str">
        <f>IF($A113&lt;1,"",VLOOKUP($D113,Specifications!$A:$AX,31,FALSE))</f>
        <v/>
      </c>
      <c r="BH113" s="96"/>
      <c r="BI113" s="94" t="str">
        <f>IF($A113&lt;1,"",VLOOKUP($D113,Specifications!$A:$AX,32,FALSE))</f>
        <v/>
      </c>
      <c r="BJ113" s="96"/>
      <c r="BK113" s="94" t="str">
        <f>IF($A113&lt;1,"",VLOOKUP($D113,Specifications!$A:$AX,33,FALSE))</f>
        <v/>
      </c>
      <c r="BL113" s="96"/>
      <c r="BM113" s="94" t="str">
        <f>IF($A113&lt;1,"",VLOOKUP($D113,Specifications!$A:$AX,34,FALSE))</f>
        <v/>
      </c>
      <c r="BN113" s="96"/>
      <c r="BO113" s="94" t="str">
        <f>IF($A113&lt;1,"",VLOOKUP($D113,Specifications!$A:$AX,35,FALSE))</f>
        <v/>
      </c>
      <c r="BP113" s="96"/>
      <c r="BQ113" s="94" t="str">
        <f>IF($A113&lt;1,"",VLOOKUP($D113,Specifications!$A:$AX,36,FALSE))</f>
        <v/>
      </c>
      <c r="BR113" s="96"/>
      <c r="BS113" s="94" t="str">
        <f>IF($A113&lt;1,"",VLOOKUP($D113,Specifications!$A:$AX,37,FALSE))</f>
        <v/>
      </c>
      <c r="BT113" s="96"/>
      <c r="BU113" s="94" t="str">
        <f>IF($A113&lt;1,"",VLOOKUP($D113,Specifications!$A:$AX,38,FALSE))</f>
        <v/>
      </c>
      <c r="BV113" s="96"/>
      <c r="BW113" s="94" t="str">
        <f>IF($A113&lt;1,"",VLOOKUP($D113,Specifications!$A:$AX,39,FALSE))</f>
        <v/>
      </c>
      <c r="BX113" s="96"/>
      <c r="BY113" s="94" t="str">
        <f>IF($A113&lt;1,"",VLOOKUP($D113,Specifications!$A:$AX,40,FALSE))</f>
        <v/>
      </c>
      <c r="BZ113" s="96"/>
      <c r="CA113" s="94" t="str">
        <f>IF($A113&lt;1,"",VLOOKUP($D113,Specifications!$A:$AX,41,FALSE))</f>
        <v/>
      </c>
      <c r="CB113" s="96"/>
      <c r="CC113" s="94" t="str">
        <f>IF($A113&lt;1,"",VLOOKUP($D113,Specifications!$A:$AX,42,FALSE))</f>
        <v/>
      </c>
      <c r="CD113" s="96"/>
      <c r="CE113" s="94" t="str">
        <f>IF($A113&lt;1,"",VLOOKUP($D113,Specifications!$A:$AX,43,FALSE))</f>
        <v/>
      </c>
      <c r="CF113" s="96"/>
      <c r="CG113" s="94" t="str">
        <f>IF($A113&lt;1,"",VLOOKUP($D113,Specifications!$A:$AX,44,FALSE))</f>
        <v/>
      </c>
      <c r="CH113" s="96"/>
      <c r="CI113" s="94" t="str">
        <f>IF($A113&lt;1,"",VLOOKUP($D113,Specifications!$A:$AX,45,FALSE))</f>
        <v/>
      </c>
      <c r="CJ113" s="96"/>
      <c r="CK113" s="94" t="str">
        <f>IF($A113&lt;1,"",VLOOKUP($D113,Specifications!$A:$AX,46,FALSE))</f>
        <v/>
      </c>
      <c r="CL113" s="96"/>
      <c r="CM113" s="94" t="str">
        <f>IF($A113&lt;1,"",VLOOKUP($D113,Specifications!$A:$AX,47,FALSE))</f>
        <v/>
      </c>
      <c r="CN113" s="96"/>
      <c r="CO113" s="94" t="str">
        <f>IF($A113&lt;1,"",VLOOKUP($D113,Specifications!$A:$AX,48,FALSE))</f>
        <v/>
      </c>
      <c r="CP113" s="96"/>
      <c r="CQ113" s="94" t="str">
        <f>IF($A113&lt;1,"",VLOOKUP($D113,Specifications!$A:$AX,49,FALSE))</f>
        <v/>
      </c>
      <c r="CR113" s="96"/>
      <c r="CS113" s="94" t="str">
        <f>IF($A113&lt;1,"",VLOOKUP($D113,Specifications!$A:$AX,50,FALSE))</f>
        <v/>
      </c>
      <c r="CT113" s="96"/>
    </row>
    <row r="114" spans="1:98">
      <c r="A114" s="94">
        <f>IF(ISBLANK('Asset Data'!C115),0,'Asset Data'!A115)</f>
        <v>0</v>
      </c>
      <c r="B114" s="94" t="str">
        <f>IF($A114&lt;1,"",VLOOKUP($A114,'Asset Data'!$A:$C,3,FALSE))</f>
        <v/>
      </c>
      <c r="C114" s="94" t="str">
        <f>IF(A114&lt;1,"",VLOOKUP(D114,Specifications!A:B,2,FALSE))</f>
        <v/>
      </c>
      <c r="D114" s="94" t="str">
        <f>IF(A114&lt;1,"",VLOOKUP(A114,'Asset Data'!A:W,23,FALSE))</f>
        <v/>
      </c>
      <c r="E114" s="94" t="str">
        <f>IF($A114&lt;1,"",VLOOKUP($D114,Specifications!$A:$AX,4,FALSE))</f>
        <v/>
      </c>
      <c r="F114" s="96"/>
      <c r="G114" s="94" t="str">
        <f>IF($A114&lt;1,"",VLOOKUP($D114,Specifications!$A:$AX,5,FALSE))</f>
        <v/>
      </c>
      <c r="H114" s="96"/>
      <c r="I114" s="94" t="str">
        <f>IF($A114&lt;1,"",VLOOKUP($D114,Specifications!$A:$AX,6,FALSE))</f>
        <v/>
      </c>
      <c r="J114" s="96"/>
      <c r="K114" s="94" t="str">
        <f>IF($A114&lt;1,"",VLOOKUP($D114,Specifications!$A:$AX,7,FALSE))</f>
        <v/>
      </c>
      <c r="L114" s="96"/>
      <c r="M114" s="94" t="str">
        <f>IF($A114&lt;1,"",VLOOKUP($D114,Specifications!$A:$AX,8,FALSE))</f>
        <v/>
      </c>
      <c r="N114" s="96"/>
      <c r="O114" s="94" t="str">
        <f>IF($A114&lt;1,"",VLOOKUP($D114,Specifications!$A:$AX,9,FALSE))</f>
        <v/>
      </c>
      <c r="P114" s="96"/>
      <c r="Q114" s="94" t="str">
        <f>IF($A114&lt;1,"",VLOOKUP($D114,Specifications!$A:$AX,10,FALSE))</f>
        <v/>
      </c>
      <c r="R114" s="96"/>
      <c r="S114" s="94" t="str">
        <f>IF($A114&lt;1,"",VLOOKUP($D114,Specifications!$A:$AX,11,FALSE))</f>
        <v/>
      </c>
      <c r="T114" s="96"/>
      <c r="U114" s="94" t="str">
        <f>IF($A114&lt;1,"",VLOOKUP($D114,Specifications!$A:$AX,12,FALSE))</f>
        <v/>
      </c>
      <c r="V114" s="96"/>
      <c r="W114" s="94" t="str">
        <f>IF($A114&lt;1,"",VLOOKUP($D114,Specifications!$A:$AX,13,FALSE))</f>
        <v/>
      </c>
      <c r="X114" s="96"/>
      <c r="Y114" s="94" t="str">
        <f>IF($A114&lt;1,"",VLOOKUP($D114,Specifications!$A:$AX,14,FALSE))</f>
        <v/>
      </c>
      <c r="Z114" s="96"/>
      <c r="AA114" s="94" t="str">
        <f>IF($A114&lt;1,"",VLOOKUP($D114,Specifications!$A:$AX,15,FALSE))</f>
        <v/>
      </c>
      <c r="AB114" s="96"/>
      <c r="AC114" s="94" t="str">
        <f>IF($A114&lt;1,"",VLOOKUP($D114,Specifications!$A:$AX,16,FALSE))</f>
        <v/>
      </c>
      <c r="AD114" s="96"/>
      <c r="AE114" s="94" t="str">
        <f>IF($A114&lt;1,"",VLOOKUP($D114,Specifications!$A:$AX,17,FALSE))</f>
        <v/>
      </c>
      <c r="AF114" s="96"/>
      <c r="AG114" s="94" t="str">
        <f>IF($A114&lt;1,"",VLOOKUP($D114,Specifications!$A:$AX,18,FALSE))</f>
        <v/>
      </c>
      <c r="AH114" s="96"/>
      <c r="AI114" s="94" t="str">
        <f>IF($A114&lt;1,"",VLOOKUP($D114,Specifications!$A:$AX,19,FALSE))</f>
        <v/>
      </c>
      <c r="AJ114" s="96"/>
      <c r="AK114" s="94" t="str">
        <f>IF($A114&lt;1,"",VLOOKUP($D114,Specifications!$A:$AX,20,FALSE))</f>
        <v/>
      </c>
      <c r="AL114" s="96"/>
      <c r="AM114" s="94" t="str">
        <f>IF($A114&lt;1,"",VLOOKUP($D114,Specifications!$A:$AX,21,FALSE))</f>
        <v/>
      </c>
      <c r="AN114" s="96"/>
      <c r="AO114" s="94" t="str">
        <f>IF($A114&lt;1,"",VLOOKUP($D114,Specifications!$A:$AX,22,FALSE))</f>
        <v/>
      </c>
      <c r="AP114" s="96"/>
      <c r="AQ114" s="94" t="str">
        <f>IF($A114&lt;1,"",VLOOKUP($D114,Specifications!$A:$AX,23,FALSE))</f>
        <v/>
      </c>
      <c r="AR114" s="96"/>
      <c r="AS114" s="94" t="str">
        <f>IF($A114&lt;1,"",VLOOKUP($D114,Specifications!$A:$AX,24,FALSE))</f>
        <v/>
      </c>
      <c r="AT114" s="96"/>
      <c r="AU114" s="94" t="str">
        <f>IF($A114&lt;1,"",VLOOKUP($D114,Specifications!$A:$AX,25,FALSE))</f>
        <v/>
      </c>
      <c r="AV114" s="96"/>
      <c r="AW114" s="94" t="str">
        <f>IF($A114&lt;1,"",VLOOKUP($D114,Specifications!$A:$AX,26,FALSE))</f>
        <v/>
      </c>
      <c r="AX114" s="96"/>
      <c r="AY114" s="94" t="str">
        <f>IF($A114&lt;1,"",VLOOKUP($D114,Specifications!$A:$AX,27,FALSE))</f>
        <v/>
      </c>
      <c r="AZ114" s="96"/>
      <c r="BA114" s="94" t="str">
        <f>IF($A114&lt;1,"",VLOOKUP($D114,Specifications!$A:$AX,28,FALSE))</f>
        <v/>
      </c>
      <c r="BB114" s="96"/>
      <c r="BC114" s="94" t="str">
        <f>IF($A114&lt;1,"",VLOOKUP($D114,Specifications!$A:$AX,29,FALSE))</f>
        <v/>
      </c>
      <c r="BD114" s="96"/>
      <c r="BE114" s="94" t="str">
        <f>IF($A114&lt;1,"",VLOOKUP($D114,Specifications!$A:$AX,30,FALSE))</f>
        <v/>
      </c>
      <c r="BF114" s="96"/>
      <c r="BG114" s="94" t="str">
        <f>IF($A114&lt;1,"",VLOOKUP($D114,Specifications!$A:$AX,31,FALSE))</f>
        <v/>
      </c>
      <c r="BH114" s="96"/>
      <c r="BI114" s="94" t="str">
        <f>IF($A114&lt;1,"",VLOOKUP($D114,Specifications!$A:$AX,32,FALSE))</f>
        <v/>
      </c>
      <c r="BJ114" s="96"/>
      <c r="BK114" s="94" t="str">
        <f>IF($A114&lt;1,"",VLOOKUP($D114,Specifications!$A:$AX,33,FALSE))</f>
        <v/>
      </c>
      <c r="BL114" s="96"/>
      <c r="BM114" s="94" t="str">
        <f>IF($A114&lt;1,"",VLOOKUP($D114,Specifications!$A:$AX,34,FALSE))</f>
        <v/>
      </c>
      <c r="BN114" s="96"/>
      <c r="BO114" s="94" t="str">
        <f>IF($A114&lt;1,"",VLOOKUP($D114,Specifications!$A:$AX,35,FALSE))</f>
        <v/>
      </c>
      <c r="BP114" s="96"/>
      <c r="BQ114" s="94" t="str">
        <f>IF($A114&lt;1,"",VLOOKUP($D114,Specifications!$A:$AX,36,FALSE))</f>
        <v/>
      </c>
      <c r="BR114" s="96"/>
      <c r="BS114" s="94" t="str">
        <f>IF($A114&lt;1,"",VLOOKUP($D114,Specifications!$A:$AX,37,FALSE))</f>
        <v/>
      </c>
      <c r="BT114" s="96"/>
      <c r="BU114" s="94" t="str">
        <f>IF($A114&lt;1,"",VLOOKUP($D114,Specifications!$A:$AX,38,FALSE))</f>
        <v/>
      </c>
      <c r="BV114" s="96"/>
      <c r="BW114" s="94" t="str">
        <f>IF($A114&lt;1,"",VLOOKUP($D114,Specifications!$A:$AX,39,FALSE))</f>
        <v/>
      </c>
      <c r="BX114" s="96"/>
      <c r="BY114" s="94" t="str">
        <f>IF($A114&lt;1,"",VLOOKUP($D114,Specifications!$A:$AX,40,FALSE))</f>
        <v/>
      </c>
      <c r="BZ114" s="96"/>
      <c r="CA114" s="94" t="str">
        <f>IF($A114&lt;1,"",VLOOKUP($D114,Specifications!$A:$AX,41,FALSE))</f>
        <v/>
      </c>
      <c r="CB114" s="96"/>
      <c r="CC114" s="94" t="str">
        <f>IF($A114&lt;1,"",VLOOKUP($D114,Specifications!$A:$AX,42,FALSE))</f>
        <v/>
      </c>
      <c r="CD114" s="96"/>
      <c r="CE114" s="94" t="str">
        <f>IF($A114&lt;1,"",VLOOKUP($D114,Specifications!$A:$AX,43,FALSE))</f>
        <v/>
      </c>
      <c r="CF114" s="96"/>
      <c r="CG114" s="94" t="str">
        <f>IF($A114&lt;1,"",VLOOKUP($D114,Specifications!$A:$AX,44,FALSE))</f>
        <v/>
      </c>
      <c r="CH114" s="96"/>
      <c r="CI114" s="94" t="str">
        <f>IF($A114&lt;1,"",VLOOKUP($D114,Specifications!$A:$AX,45,FALSE))</f>
        <v/>
      </c>
      <c r="CJ114" s="96"/>
      <c r="CK114" s="94" t="str">
        <f>IF($A114&lt;1,"",VLOOKUP($D114,Specifications!$A:$AX,46,FALSE))</f>
        <v/>
      </c>
      <c r="CL114" s="96"/>
      <c r="CM114" s="94" t="str">
        <f>IF($A114&lt;1,"",VLOOKUP($D114,Specifications!$A:$AX,47,FALSE))</f>
        <v/>
      </c>
      <c r="CN114" s="96"/>
      <c r="CO114" s="94" t="str">
        <f>IF($A114&lt;1,"",VLOOKUP($D114,Specifications!$A:$AX,48,FALSE))</f>
        <v/>
      </c>
      <c r="CP114" s="96"/>
      <c r="CQ114" s="94" t="str">
        <f>IF($A114&lt;1,"",VLOOKUP($D114,Specifications!$A:$AX,49,FALSE))</f>
        <v/>
      </c>
      <c r="CR114" s="96"/>
      <c r="CS114" s="94" t="str">
        <f>IF($A114&lt;1,"",VLOOKUP($D114,Specifications!$A:$AX,50,FALSE))</f>
        <v/>
      </c>
      <c r="CT114" s="96"/>
    </row>
    <row r="115" spans="1:98">
      <c r="A115" s="94">
        <f>IF(ISBLANK('Asset Data'!C116),0,'Asset Data'!A116)</f>
        <v>0</v>
      </c>
      <c r="B115" s="94" t="str">
        <f>IF($A115&lt;1,"",VLOOKUP($A115,'Asset Data'!$A:$C,3,FALSE))</f>
        <v/>
      </c>
      <c r="C115" s="94" t="str">
        <f>IF(A115&lt;1,"",VLOOKUP(D115,Specifications!A:B,2,FALSE))</f>
        <v/>
      </c>
      <c r="D115" s="94" t="str">
        <f>IF(A115&lt;1,"",VLOOKUP(A115,'Asset Data'!A:W,23,FALSE))</f>
        <v/>
      </c>
      <c r="E115" s="94" t="str">
        <f>IF($A115&lt;1,"",VLOOKUP($D115,Specifications!$A:$AX,4,FALSE))</f>
        <v/>
      </c>
      <c r="F115" s="96"/>
      <c r="G115" s="94" t="str">
        <f>IF($A115&lt;1,"",VLOOKUP($D115,Specifications!$A:$AX,5,FALSE))</f>
        <v/>
      </c>
      <c r="H115" s="96"/>
      <c r="I115" s="94" t="str">
        <f>IF($A115&lt;1,"",VLOOKUP($D115,Specifications!$A:$AX,6,FALSE))</f>
        <v/>
      </c>
      <c r="J115" s="96"/>
      <c r="K115" s="94" t="str">
        <f>IF($A115&lt;1,"",VLOOKUP($D115,Specifications!$A:$AX,7,FALSE))</f>
        <v/>
      </c>
      <c r="L115" s="96"/>
      <c r="M115" s="94" t="str">
        <f>IF($A115&lt;1,"",VLOOKUP($D115,Specifications!$A:$AX,8,FALSE))</f>
        <v/>
      </c>
      <c r="N115" s="96"/>
      <c r="O115" s="94" t="str">
        <f>IF($A115&lt;1,"",VLOOKUP($D115,Specifications!$A:$AX,9,FALSE))</f>
        <v/>
      </c>
      <c r="P115" s="96"/>
      <c r="Q115" s="94" t="str">
        <f>IF($A115&lt;1,"",VLOOKUP($D115,Specifications!$A:$AX,10,FALSE))</f>
        <v/>
      </c>
      <c r="R115" s="96"/>
      <c r="S115" s="94" t="str">
        <f>IF($A115&lt;1,"",VLOOKUP($D115,Specifications!$A:$AX,11,FALSE))</f>
        <v/>
      </c>
      <c r="T115" s="96"/>
      <c r="U115" s="94" t="str">
        <f>IF($A115&lt;1,"",VLOOKUP($D115,Specifications!$A:$AX,12,FALSE))</f>
        <v/>
      </c>
      <c r="V115" s="96"/>
      <c r="W115" s="94" t="str">
        <f>IF($A115&lt;1,"",VLOOKUP($D115,Specifications!$A:$AX,13,FALSE))</f>
        <v/>
      </c>
      <c r="X115" s="96"/>
      <c r="Y115" s="94" t="str">
        <f>IF($A115&lt;1,"",VLOOKUP($D115,Specifications!$A:$AX,14,FALSE))</f>
        <v/>
      </c>
      <c r="Z115" s="96"/>
      <c r="AA115" s="94" t="str">
        <f>IF($A115&lt;1,"",VLOOKUP($D115,Specifications!$A:$AX,15,FALSE))</f>
        <v/>
      </c>
      <c r="AB115" s="96"/>
      <c r="AC115" s="94" t="str">
        <f>IF($A115&lt;1,"",VLOOKUP($D115,Specifications!$A:$AX,16,FALSE))</f>
        <v/>
      </c>
      <c r="AD115" s="96"/>
      <c r="AE115" s="94" t="str">
        <f>IF($A115&lt;1,"",VLOOKUP($D115,Specifications!$A:$AX,17,FALSE))</f>
        <v/>
      </c>
      <c r="AF115" s="96"/>
      <c r="AG115" s="94" t="str">
        <f>IF($A115&lt;1,"",VLOOKUP($D115,Specifications!$A:$AX,18,FALSE))</f>
        <v/>
      </c>
      <c r="AH115" s="96"/>
      <c r="AI115" s="94" t="str">
        <f>IF($A115&lt;1,"",VLOOKUP($D115,Specifications!$A:$AX,19,FALSE))</f>
        <v/>
      </c>
      <c r="AJ115" s="96"/>
      <c r="AK115" s="94" t="str">
        <f>IF($A115&lt;1,"",VLOOKUP($D115,Specifications!$A:$AX,20,FALSE))</f>
        <v/>
      </c>
      <c r="AL115" s="96"/>
      <c r="AM115" s="94" t="str">
        <f>IF($A115&lt;1,"",VLOOKUP($D115,Specifications!$A:$AX,21,FALSE))</f>
        <v/>
      </c>
      <c r="AN115" s="96"/>
      <c r="AO115" s="94" t="str">
        <f>IF($A115&lt;1,"",VLOOKUP($D115,Specifications!$A:$AX,22,FALSE))</f>
        <v/>
      </c>
      <c r="AP115" s="96"/>
      <c r="AQ115" s="94" t="str">
        <f>IF($A115&lt;1,"",VLOOKUP($D115,Specifications!$A:$AX,23,FALSE))</f>
        <v/>
      </c>
      <c r="AR115" s="96"/>
      <c r="AS115" s="94" t="str">
        <f>IF($A115&lt;1,"",VLOOKUP($D115,Specifications!$A:$AX,24,FALSE))</f>
        <v/>
      </c>
      <c r="AT115" s="96"/>
      <c r="AU115" s="94" t="str">
        <f>IF($A115&lt;1,"",VLOOKUP($D115,Specifications!$A:$AX,25,FALSE))</f>
        <v/>
      </c>
      <c r="AV115" s="96"/>
      <c r="AW115" s="94" t="str">
        <f>IF($A115&lt;1,"",VLOOKUP($D115,Specifications!$A:$AX,26,FALSE))</f>
        <v/>
      </c>
      <c r="AX115" s="96"/>
      <c r="AY115" s="94" t="str">
        <f>IF($A115&lt;1,"",VLOOKUP($D115,Specifications!$A:$AX,27,FALSE))</f>
        <v/>
      </c>
      <c r="AZ115" s="96"/>
      <c r="BA115" s="94" t="str">
        <f>IF($A115&lt;1,"",VLOOKUP($D115,Specifications!$A:$AX,28,FALSE))</f>
        <v/>
      </c>
      <c r="BB115" s="96"/>
      <c r="BC115" s="94" t="str">
        <f>IF($A115&lt;1,"",VLOOKUP($D115,Specifications!$A:$AX,29,FALSE))</f>
        <v/>
      </c>
      <c r="BD115" s="96"/>
      <c r="BE115" s="94" t="str">
        <f>IF($A115&lt;1,"",VLOOKUP($D115,Specifications!$A:$AX,30,FALSE))</f>
        <v/>
      </c>
      <c r="BF115" s="96"/>
      <c r="BG115" s="94" t="str">
        <f>IF($A115&lt;1,"",VLOOKUP($D115,Specifications!$A:$AX,31,FALSE))</f>
        <v/>
      </c>
      <c r="BH115" s="96"/>
      <c r="BI115" s="94" t="str">
        <f>IF($A115&lt;1,"",VLOOKUP($D115,Specifications!$A:$AX,32,FALSE))</f>
        <v/>
      </c>
      <c r="BJ115" s="96"/>
      <c r="BK115" s="94" t="str">
        <f>IF($A115&lt;1,"",VLOOKUP($D115,Specifications!$A:$AX,33,FALSE))</f>
        <v/>
      </c>
      <c r="BL115" s="96"/>
      <c r="BM115" s="94" t="str">
        <f>IF($A115&lt;1,"",VLOOKUP($D115,Specifications!$A:$AX,34,FALSE))</f>
        <v/>
      </c>
      <c r="BN115" s="96"/>
      <c r="BO115" s="94" t="str">
        <f>IF($A115&lt;1,"",VLOOKUP($D115,Specifications!$A:$AX,35,FALSE))</f>
        <v/>
      </c>
      <c r="BP115" s="96"/>
      <c r="BQ115" s="94" t="str">
        <f>IF($A115&lt;1,"",VLOOKUP($D115,Specifications!$A:$AX,36,FALSE))</f>
        <v/>
      </c>
      <c r="BR115" s="96"/>
      <c r="BS115" s="94" t="str">
        <f>IF($A115&lt;1,"",VLOOKUP($D115,Specifications!$A:$AX,37,FALSE))</f>
        <v/>
      </c>
      <c r="BT115" s="96"/>
      <c r="BU115" s="94" t="str">
        <f>IF($A115&lt;1,"",VLOOKUP($D115,Specifications!$A:$AX,38,FALSE))</f>
        <v/>
      </c>
      <c r="BV115" s="96"/>
      <c r="BW115" s="94" t="str">
        <f>IF($A115&lt;1,"",VLOOKUP($D115,Specifications!$A:$AX,39,FALSE))</f>
        <v/>
      </c>
      <c r="BX115" s="96"/>
      <c r="BY115" s="94" t="str">
        <f>IF($A115&lt;1,"",VLOOKUP($D115,Specifications!$A:$AX,40,FALSE))</f>
        <v/>
      </c>
      <c r="BZ115" s="96"/>
      <c r="CA115" s="94" t="str">
        <f>IF($A115&lt;1,"",VLOOKUP($D115,Specifications!$A:$AX,41,FALSE))</f>
        <v/>
      </c>
      <c r="CB115" s="96"/>
      <c r="CC115" s="94" t="str">
        <f>IF($A115&lt;1,"",VLOOKUP($D115,Specifications!$A:$AX,42,FALSE))</f>
        <v/>
      </c>
      <c r="CD115" s="96"/>
      <c r="CE115" s="94" t="str">
        <f>IF($A115&lt;1,"",VLOOKUP($D115,Specifications!$A:$AX,43,FALSE))</f>
        <v/>
      </c>
      <c r="CF115" s="96"/>
      <c r="CG115" s="94" t="str">
        <f>IF($A115&lt;1,"",VLOOKUP($D115,Specifications!$A:$AX,44,FALSE))</f>
        <v/>
      </c>
      <c r="CH115" s="96"/>
      <c r="CI115" s="94" t="str">
        <f>IF($A115&lt;1,"",VLOOKUP($D115,Specifications!$A:$AX,45,FALSE))</f>
        <v/>
      </c>
      <c r="CJ115" s="96"/>
      <c r="CK115" s="94" t="str">
        <f>IF($A115&lt;1,"",VLOOKUP($D115,Specifications!$A:$AX,46,FALSE))</f>
        <v/>
      </c>
      <c r="CL115" s="96"/>
      <c r="CM115" s="94" t="str">
        <f>IF($A115&lt;1,"",VLOOKUP($D115,Specifications!$A:$AX,47,FALSE))</f>
        <v/>
      </c>
      <c r="CN115" s="96"/>
      <c r="CO115" s="94" t="str">
        <f>IF($A115&lt;1,"",VLOOKUP($D115,Specifications!$A:$AX,48,FALSE))</f>
        <v/>
      </c>
      <c r="CP115" s="96"/>
      <c r="CQ115" s="94" t="str">
        <f>IF($A115&lt;1,"",VLOOKUP($D115,Specifications!$A:$AX,49,FALSE))</f>
        <v/>
      </c>
      <c r="CR115" s="96"/>
      <c r="CS115" s="94" t="str">
        <f>IF($A115&lt;1,"",VLOOKUP($D115,Specifications!$A:$AX,50,FALSE))</f>
        <v/>
      </c>
      <c r="CT115" s="96"/>
    </row>
    <row r="116" spans="1:98">
      <c r="A116" s="94">
        <f>IF(ISBLANK('Asset Data'!C117),0,'Asset Data'!A117)</f>
        <v>0</v>
      </c>
      <c r="B116" s="94" t="str">
        <f>IF($A116&lt;1,"",VLOOKUP($A116,'Asset Data'!$A:$C,3,FALSE))</f>
        <v/>
      </c>
      <c r="C116" s="94" t="str">
        <f>IF(A116&lt;1,"",VLOOKUP(D116,Specifications!A:B,2,FALSE))</f>
        <v/>
      </c>
      <c r="D116" s="94" t="str">
        <f>IF(A116&lt;1,"",VLOOKUP(A116,'Asset Data'!A:W,23,FALSE))</f>
        <v/>
      </c>
      <c r="E116" s="94" t="str">
        <f>IF($A116&lt;1,"",VLOOKUP($D116,Specifications!$A:$AX,4,FALSE))</f>
        <v/>
      </c>
      <c r="F116" s="96"/>
      <c r="G116" s="94" t="str">
        <f>IF($A116&lt;1,"",VLOOKUP($D116,Specifications!$A:$AX,5,FALSE))</f>
        <v/>
      </c>
      <c r="H116" s="96"/>
      <c r="I116" s="94" t="str">
        <f>IF($A116&lt;1,"",VLOOKUP($D116,Specifications!$A:$AX,6,FALSE))</f>
        <v/>
      </c>
      <c r="J116" s="96"/>
      <c r="K116" s="94" t="str">
        <f>IF($A116&lt;1,"",VLOOKUP($D116,Specifications!$A:$AX,7,FALSE))</f>
        <v/>
      </c>
      <c r="L116" s="96"/>
      <c r="M116" s="94" t="str">
        <f>IF($A116&lt;1,"",VLOOKUP($D116,Specifications!$A:$AX,8,FALSE))</f>
        <v/>
      </c>
      <c r="N116" s="96"/>
      <c r="O116" s="94" t="str">
        <f>IF($A116&lt;1,"",VLOOKUP($D116,Specifications!$A:$AX,9,FALSE))</f>
        <v/>
      </c>
      <c r="P116" s="96"/>
      <c r="Q116" s="94" t="str">
        <f>IF($A116&lt;1,"",VLOOKUP($D116,Specifications!$A:$AX,10,FALSE))</f>
        <v/>
      </c>
      <c r="R116" s="96"/>
      <c r="S116" s="94" t="str">
        <f>IF($A116&lt;1,"",VLOOKUP($D116,Specifications!$A:$AX,11,FALSE))</f>
        <v/>
      </c>
      <c r="T116" s="96"/>
      <c r="U116" s="94" t="str">
        <f>IF($A116&lt;1,"",VLOOKUP($D116,Specifications!$A:$AX,12,FALSE))</f>
        <v/>
      </c>
      <c r="V116" s="96"/>
      <c r="W116" s="94" t="str">
        <f>IF($A116&lt;1,"",VLOOKUP($D116,Specifications!$A:$AX,13,FALSE))</f>
        <v/>
      </c>
      <c r="X116" s="96"/>
      <c r="Y116" s="94" t="str">
        <f>IF($A116&lt;1,"",VLOOKUP($D116,Specifications!$A:$AX,14,FALSE))</f>
        <v/>
      </c>
      <c r="Z116" s="96"/>
      <c r="AA116" s="94" t="str">
        <f>IF($A116&lt;1,"",VLOOKUP($D116,Specifications!$A:$AX,15,FALSE))</f>
        <v/>
      </c>
      <c r="AB116" s="96"/>
      <c r="AC116" s="94" t="str">
        <f>IF($A116&lt;1,"",VLOOKUP($D116,Specifications!$A:$AX,16,FALSE))</f>
        <v/>
      </c>
      <c r="AD116" s="96"/>
      <c r="AE116" s="94" t="str">
        <f>IF($A116&lt;1,"",VLOOKUP($D116,Specifications!$A:$AX,17,FALSE))</f>
        <v/>
      </c>
      <c r="AF116" s="96"/>
      <c r="AG116" s="94" t="str">
        <f>IF($A116&lt;1,"",VLOOKUP($D116,Specifications!$A:$AX,18,FALSE))</f>
        <v/>
      </c>
      <c r="AH116" s="96"/>
      <c r="AI116" s="94" t="str">
        <f>IF($A116&lt;1,"",VLOOKUP($D116,Specifications!$A:$AX,19,FALSE))</f>
        <v/>
      </c>
      <c r="AJ116" s="96"/>
      <c r="AK116" s="94" t="str">
        <f>IF($A116&lt;1,"",VLOOKUP($D116,Specifications!$A:$AX,20,FALSE))</f>
        <v/>
      </c>
      <c r="AL116" s="96"/>
      <c r="AM116" s="94" t="str">
        <f>IF($A116&lt;1,"",VLOOKUP($D116,Specifications!$A:$AX,21,FALSE))</f>
        <v/>
      </c>
      <c r="AN116" s="96"/>
      <c r="AO116" s="94" t="str">
        <f>IF($A116&lt;1,"",VLOOKUP($D116,Specifications!$A:$AX,22,FALSE))</f>
        <v/>
      </c>
      <c r="AP116" s="96"/>
      <c r="AQ116" s="94" t="str">
        <f>IF($A116&lt;1,"",VLOOKUP($D116,Specifications!$A:$AX,23,FALSE))</f>
        <v/>
      </c>
      <c r="AR116" s="96"/>
      <c r="AS116" s="94" t="str">
        <f>IF($A116&lt;1,"",VLOOKUP($D116,Specifications!$A:$AX,24,FALSE))</f>
        <v/>
      </c>
      <c r="AT116" s="96"/>
      <c r="AU116" s="94" t="str">
        <f>IF($A116&lt;1,"",VLOOKUP($D116,Specifications!$A:$AX,25,FALSE))</f>
        <v/>
      </c>
      <c r="AV116" s="96"/>
      <c r="AW116" s="94" t="str">
        <f>IF($A116&lt;1,"",VLOOKUP($D116,Specifications!$A:$AX,26,FALSE))</f>
        <v/>
      </c>
      <c r="AX116" s="96"/>
      <c r="AY116" s="94" t="str">
        <f>IF($A116&lt;1,"",VLOOKUP($D116,Specifications!$A:$AX,27,FALSE))</f>
        <v/>
      </c>
      <c r="AZ116" s="96"/>
      <c r="BA116" s="94" t="str">
        <f>IF($A116&lt;1,"",VLOOKUP($D116,Specifications!$A:$AX,28,FALSE))</f>
        <v/>
      </c>
      <c r="BB116" s="96"/>
      <c r="BC116" s="94" t="str">
        <f>IF($A116&lt;1,"",VLOOKUP($D116,Specifications!$A:$AX,29,FALSE))</f>
        <v/>
      </c>
      <c r="BD116" s="96"/>
      <c r="BE116" s="94" t="str">
        <f>IF($A116&lt;1,"",VLOOKUP($D116,Specifications!$A:$AX,30,FALSE))</f>
        <v/>
      </c>
      <c r="BF116" s="96"/>
      <c r="BG116" s="94" t="str">
        <f>IF($A116&lt;1,"",VLOOKUP($D116,Specifications!$A:$AX,31,FALSE))</f>
        <v/>
      </c>
      <c r="BH116" s="96"/>
      <c r="BI116" s="94" t="str">
        <f>IF($A116&lt;1,"",VLOOKUP($D116,Specifications!$A:$AX,32,FALSE))</f>
        <v/>
      </c>
      <c r="BJ116" s="96"/>
      <c r="BK116" s="94" t="str">
        <f>IF($A116&lt;1,"",VLOOKUP($D116,Specifications!$A:$AX,33,FALSE))</f>
        <v/>
      </c>
      <c r="BL116" s="96"/>
      <c r="BM116" s="94" t="str">
        <f>IF($A116&lt;1,"",VLOOKUP($D116,Specifications!$A:$AX,34,FALSE))</f>
        <v/>
      </c>
      <c r="BN116" s="96"/>
      <c r="BO116" s="94" t="str">
        <f>IF($A116&lt;1,"",VLOOKUP($D116,Specifications!$A:$AX,35,FALSE))</f>
        <v/>
      </c>
      <c r="BP116" s="96"/>
      <c r="BQ116" s="94" t="str">
        <f>IF($A116&lt;1,"",VLOOKUP($D116,Specifications!$A:$AX,36,FALSE))</f>
        <v/>
      </c>
      <c r="BR116" s="96"/>
      <c r="BS116" s="94" t="str">
        <f>IF($A116&lt;1,"",VLOOKUP($D116,Specifications!$A:$AX,37,FALSE))</f>
        <v/>
      </c>
      <c r="BT116" s="96"/>
      <c r="BU116" s="94" t="str">
        <f>IF($A116&lt;1,"",VLOOKUP($D116,Specifications!$A:$AX,38,FALSE))</f>
        <v/>
      </c>
      <c r="BV116" s="96"/>
      <c r="BW116" s="94" t="str">
        <f>IF($A116&lt;1,"",VLOOKUP($D116,Specifications!$A:$AX,39,FALSE))</f>
        <v/>
      </c>
      <c r="BX116" s="96"/>
      <c r="BY116" s="94" t="str">
        <f>IF($A116&lt;1,"",VLOOKUP($D116,Specifications!$A:$AX,40,FALSE))</f>
        <v/>
      </c>
      <c r="BZ116" s="96"/>
      <c r="CA116" s="94" t="str">
        <f>IF($A116&lt;1,"",VLOOKUP($D116,Specifications!$A:$AX,41,FALSE))</f>
        <v/>
      </c>
      <c r="CB116" s="96"/>
      <c r="CC116" s="94" t="str">
        <f>IF($A116&lt;1,"",VLOOKUP($D116,Specifications!$A:$AX,42,FALSE))</f>
        <v/>
      </c>
      <c r="CD116" s="96"/>
      <c r="CE116" s="94" t="str">
        <f>IF($A116&lt;1,"",VLOOKUP($D116,Specifications!$A:$AX,43,FALSE))</f>
        <v/>
      </c>
      <c r="CF116" s="96"/>
      <c r="CG116" s="94" t="str">
        <f>IF($A116&lt;1,"",VLOOKUP($D116,Specifications!$A:$AX,44,FALSE))</f>
        <v/>
      </c>
      <c r="CH116" s="96"/>
      <c r="CI116" s="94" t="str">
        <f>IF($A116&lt;1,"",VLOOKUP($D116,Specifications!$A:$AX,45,FALSE))</f>
        <v/>
      </c>
      <c r="CJ116" s="96"/>
      <c r="CK116" s="94" t="str">
        <f>IF($A116&lt;1,"",VLOOKUP($D116,Specifications!$A:$AX,46,FALSE))</f>
        <v/>
      </c>
      <c r="CL116" s="96"/>
      <c r="CM116" s="94" t="str">
        <f>IF($A116&lt;1,"",VLOOKUP($D116,Specifications!$A:$AX,47,FALSE))</f>
        <v/>
      </c>
      <c r="CN116" s="96"/>
      <c r="CO116" s="94" t="str">
        <f>IF($A116&lt;1,"",VLOOKUP($D116,Specifications!$A:$AX,48,FALSE))</f>
        <v/>
      </c>
      <c r="CP116" s="96"/>
      <c r="CQ116" s="94" t="str">
        <f>IF($A116&lt;1,"",VLOOKUP($D116,Specifications!$A:$AX,49,FALSE))</f>
        <v/>
      </c>
      <c r="CR116" s="96"/>
      <c r="CS116" s="94" t="str">
        <f>IF($A116&lt;1,"",VLOOKUP($D116,Specifications!$A:$AX,50,FALSE))</f>
        <v/>
      </c>
      <c r="CT116" s="96"/>
    </row>
    <row r="117" spans="1:98">
      <c r="A117" s="94">
        <f>IF(ISBLANK('Asset Data'!C118),0,'Asset Data'!A118)</f>
        <v>0</v>
      </c>
      <c r="B117" s="94" t="str">
        <f>IF($A117&lt;1,"",VLOOKUP($A117,'Asset Data'!$A:$C,3,FALSE))</f>
        <v/>
      </c>
      <c r="C117" s="94" t="str">
        <f>IF(A117&lt;1,"",VLOOKUP(D117,Specifications!A:B,2,FALSE))</f>
        <v/>
      </c>
      <c r="D117" s="94" t="str">
        <f>IF(A117&lt;1,"",VLOOKUP(A117,'Asset Data'!A:W,23,FALSE))</f>
        <v/>
      </c>
      <c r="E117" s="94" t="str">
        <f>IF($A117&lt;1,"",VLOOKUP($D117,Specifications!$A:$AX,4,FALSE))</f>
        <v/>
      </c>
      <c r="F117" s="96"/>
      <c r="G117" s="94" t="str">
        <f>IF($A117&lt;1,"",VLOOKUP($D117,Specifications!$A:$AX,5,FALSE))</f>
        <v/>
      </c>
      <c r="H117" s="96"/>
      <c r="I117" s="94" t="str">
        <f>IF($A117&lt;1,"",VLOOKUP($D117,Specifications!$A:$AX,6,FALSE))</f>
        <v/>
      </c>
      <c r="J117" s="96"/>
      <c r="K117" s="94" t="str">
        <f>IF($A117&lt;1,"",VLOOKUP($D117,Specifications!$A:$AX,7,FALSE))</f>
        <v/>
      </c>
      <c r="L117" s="96"/>
      <c r="M117" s="94" t="str">
        <f>IF($A117&lt;1,"",VLOOKUP($D117,Specifications!$A:$AX,8,FALSE))</f>
        <v/>
      </c>
      <c r="N117" s="96"/>
      <c r="O117" s="94" t="str">
        <f>IF($A117&lt;1,"",VLOOKUP($D117,Specifications!$A:$AX,9,FALSE))</f>
        <v/>
      </c>
      <c r="P117" s="96"/>
      <c r="Q117" s="94" t="str">
        <f>IF($A117&lt;1,"",VLOOKUP($D117,Specifications!$A:$AX,10,FALSE))</f>
        <v/>
      </c>
      <c r="R117" s="96"/>
      <c r="S117" s="94" t="str">
        <f>IF($A117&lt;1,"",VLOOKUP($D117,Specifications!$A:$AX,11,FALSE))</f>
        <v/>
      </c>
      <c r="T117" s="96"/>
      <c r="U117" s="94" t="str">
        <f>IF($A117&lt;1,"",VLOOKUP($D117,Specifications!$A:$AX,12,FALSE))</f>
        <v/>
      </c>
      <c r="V117" s="96"/>
      <c r="W117" s="94" t="str">
        <f>IF($A117&lt;1,"",VLOOKUP($D117,Specifications!$A:$AX,13,FALSE))</f>
        <v/>
      </c>
      <c r="X117" s="96"/>
      <c r="Y117" s="94" t="str">
        <f>IF($A117&lt;1,"",VLOOKUP($D117,Specifications!$A:$AX,14,FALSE))</f>
        <v/>
      </c>
      <c r="Z117" s="96"/>
      <c r="AA117" s="94" t="str">
        <f>IF($A117&lt;1,"",VLOOKUP($D117,Specifications!$A:$AX,15,FALSE))</f>
        <v/>
      </c>
      <c r="AB117" s="96"/>
      <c r="AC117" s="94" t="str">
        <f>IF($A117&lt;1,"",VLOOKUP($D117,Specifications!$A:$AX,16,FALSE))</f>
        <v/>
      </c>
      <c r="AD117" s="96"/>
      <c r="AE117" s="94" t="str">
        <f>IF($A117&lt;1,"",VLOOKUP($D117,Specifications!$A:$AX,17,FALSE))</f>
        <v/>
      </c>
      <c r="AF117" s="96"/>
      <c r="AG117" s="94" t="str">
        <f>IF($A117&lt;1,"",VLOOKUP($D117,Specifications!$A:$AX,18,FALSE))</f>
        <v/>
      </c>
      <c r="AH117" s="96"/>
      <c r="AI117" s="94" t="str">
        <f>IF($A117&lt;1,"",VLOOKUP($D117,Specifications!$A:$AX,19,FALSE))</f>
        <v/>
      </c>
      <c r="AJ117" s="96"/>
      <c r="AK117" s="94" t="str">
        <f>IF($A117&lt;1,"",VLOOKUP($D117,Specifications!$A:$AX,20,FALSE))</f>
        <v/>
      </c>
      <c r="AL117" s="96"/>
      <c r="AM117" s="94" t="str">
        <f>IF($A117&lt;1,"",VLOOKUP($D117,Specifications!$A:$AX,21,FALSE))</f>
        <v/>
      </c>
      <c r="AN117" s="96"/>
      <c r="AO117" s="94" t="str">
        <f>IF($A117&lt;1,"",VLOOKUP($D117,Specifications!$A:$AX,22,FALSE))</f>
        <v/>
      </c>
      <c r="AP117" s="96"/>
      <c r="AQ117" s="94" t="str">
        <f>IF($A117&lt;1,"",VLOOKUP($D117,Specifications!$A:$AX,23,FALSE))</f>
        <v/>
      </c>
      <c r="AR117" s="96"/>
      <c r="AS117" s="94" t="str">
        <f>IF($A117&lt;1,"",VLOOKUP($D117,Specifications!$A:$AX,24,FALSE))</f>
        <v/>
      </c>
      <c r="AT117" s="96"/>
      <c r="AU117" s="94" t="str">
        <f>IF($A117&lt;1,"",VLOOKUP($D117,Specifications!$A:$AX,25,FALSE))</f>
        <v/>
      </c>
      <c r="AV117" s="96"/>
      <c r="AW117" s="94" t="str">
        <f>IF($A117&lt;1,"",VLOOKUP($D117,Specifications!$A:$AX,26,FALSE))</f>
        <v/>
      </c>
      <c r="AX117" s="96"/>
      <c r="AY117" s="94" t="str">
        <f>IF($A117&lt;1,"",VLOOKUP($D117,Specifications!$A:$AX,27,FALSE))</f>
        <v/>
      </c>
      <c r="AZ117" s="96"/>
      <c r="BA117" s="94" t="str">
        <f>IF($A117&lt;1,"",VLOOKUP($D117,Specifications!$A:$AX,28,FALSE))</f>
        <v/>
      </c>
      <c r="BB117" s="96"/>
      <c r="BC117" s="94" t="str">
        <f>IF($A117&lt;1,"",VLOOKUP($D117,Specifications!$A:$AX,29,FALSE))</f>
        <v/>
      </c>
      <c r="BD117" s="96"/>
      <c r="BE117" s="94" t="str">
        <f>IF($A117&lt;1,"",VLOOKUP($D117,Specifications!$A:$AX,30,FALSE))</f>
        <v/>
      </c>
      <c r="BF117" s="96"/>
      <c r="BG117" s="94" t="str">
        <f>IF($A117&lt;1,"",VLOOKUP($D117,Specifications!$A:$AX,31,FALSE))</f>
        <v/>
      </c>
      <c r="BH117" s="96"/>
      <c r="BI117" s="94" t="str">
        <f>IF($A117&lt;1,"",VLOOKUP($D117,Specifications!$A:$AX,32,FALSE))</f>
        <v/>
      </c>
      <c r="BJ117" s="96"/>
      <c r="BK117" s="94" t="str">
        <f>IF($A117&lt;1,"",VLOOKUP($D117,Specifications!$A:$AX,33,FALSE))</f>
        <v/>
      </c>
      <c r="BL117" s="96"/>
      <c r="BM117" s="94" t="str">
        <f>IF($A117&lt;1,"",VLOOKUP($D117,Specifications!$A:$AX,34,FALSE))</f>
        <v/>
      </c>
      <c r="BN117" s="96"/>
      <c r="BO117" s="94" t="str">
        <f>IF($A117&lt;1,"",VLOOKUP($D117,Specifications!$A:$AX,35,FALSE))</f>
        <v/>
      </c>
      <c r="BP117" s="96"/>
      <c r="BQ117" s="94" t="str">
        <f>IF($A117&lt;1,"",VLOOKUP($D117,Specifications!$A:$AX,36,FALSE))</f>
        <v/>
      </c>
      <c r="BR117" s="96"/>
      <c r="BS117" s="94" t="str">
        <f>IF($A117&lt;1,"",VLOOKUP($D117,Specifications!$A:$AX,37,FALSE))</f>
        <v/>
      </c>
      <c r="BT117" s="96"/>
      <c r="BU117" s="94" t="str">
        <f>IF($A117&lt;1,"",VLOOKUP($D117,Specifications!$A:$AX,38,FALSE))</f>
        <v/>
      </c>
      <c r="BV117" s="96"/>
      <c r="BW117" s="94" t="str">
        <f>IF($A117&lt;1,"",VLOOKUP($D117,Specifications!$A:$AX,39,FALSE))</f>
        <v/>
      </c>
      <c r="BX117" s="96"/>
      <c r="BY117" s="94" t="str">
        <f>IF($A117&lt;1,"",VLOOKUP($D117,Specifications!$A:$AX,40,FALSE))</f>
        <v/>
      </c>
      <c r="BZ117" s="96"/>
      <c r="CA117" s="94" t="str">
        <f>IF($A117&lt;1,"",VLOOKUP($D117,Specifications!$A:$AX,41,FALSE))</f>
        <v/>
      </c>
      <c r="CB117" s="96"/>
      <c r="CC117" s="94" t="str">
        <f>IF($A117&lt;1,"",VLOOKUP($D117,Specifications!$A:$AX,42,FALSE))</f>
        <v/>
      </c>
      <c r="CD117" s="96"/>
      <c r="CE117" s="94" t="str">
        <f>IF($A117&lt;1,"",VLOOKUP($D117,Specifications!$A:$AX,43,FALSE))</f>
        <v/>
      </c>
      <c r="CF117" s="96"/>
      <c r="CG117" s="94" t="str">
        <f>IF($A117&lt;1,"",VLOOKUP($D117,Specifications!$A:$AX,44,FALSE))</f>
        <v/>
      </c>
      <c r="CH117" s="96"/>
      <c r="CI117" s="94" t="str">
        <f>IF($A117&lt;1,"",VLOOKUP($D117,Specifications!$A:$AX,45,FALSE))</f>
        <v/>
      </c>
      <c r="CJ117" s="96"/>
      <c r="CK117" s="94" t="str">
        <f>IF($A117&lt;1,"",VLOOKUP($D117,Specifications!$A:$AX,46,FALSE))</f>
        <v/>
      </c>
      <c r="CL117" s="96"/>
      <c r="CM117" s="94" t="str">
        <f>IF($A117&lt;1,"",VLOOKUP($D117,Specifications!$A:$AX,47,FALSE))</f>
        <v/>
      </c>
      <c r="CN117" s="96"/>
      <c r="CO117" s="94" t="str">
        <f>IF($A117&lt;1,"",VLOOKUP($D117,Specifications!$A:$AX,48,FALSE))</f>
        <v/>
      </c>
      <c r="CP117" s="96"/>
      <c r="CQ117" s="94" t="str">
        <f>IF($A117&lt;1,"",VLOOKUP($D117,Specifications!$A:$AX,49,FALSE))</f>
        <v/>
      </c>
      <c r="CR117" s="96"/>
      <c r="CS117" s="94" t="str">
        <f>IF($A117&lt;1,"",VLOOKUP($D117,Specifications!$A:$AX,50,FALSE))</f>
        <v/>
      </c>
      <c r="CT117" s="96"/>
    </row>
    <row r="118" spans="1:98">
      <c r="A118" s="94">
        <f>IF(ISBLANK('Asset Data'!C119),0,'Asset Data'!A119)</f>
        <v>0</v>
      </c>
      <c r="B118" s="94" t="str">
        <f>IF($A118&lt;1,"",VLOOKUP($A118,'Asset Data'!$A:$C,3,FALSE))</f>
        <v/>
      </c>
      <c r="C118" s="94" t="str">
        <f>IF(A118&lt;1,"",VLOOKUP(D118,Specifications!A:B,2,FALSE))</f>
        <v/>
      </c>
      <c r="D118" s="94" t="str">
        <f>IF(A118&lt;1,"",VLOOKUP(A118,'Asset Data'!A:W,23,FALSE))</f>
        <v/>
      </c>
      <c r="E118" s="94" t="str">
        <f>IF($A118&lt;1,"",VLOOKUP($D118,Specifications!$A:$AX,4,FALSE))</f>
        <v/>
      </c>
      <c r="F118" s="96"/>
      <c r="G118" s="94" t="str">
        <f>IF($A118&lt;1,"",VLOOKUP($D118,Specifications!$A:$AX,5,FALSE))</f>
        <v/>
      </c>
      <c r="H118" s="96"/>
      <c r="I118" s="94" t="str">
        <f>IF($A118&lt;1,"",VLOOKUP($D118,Specifications!$A:$AX,6,FALSE))</f>
        <v/>
      </c>
      <c r="J118" s="96"/>
      <c r="K118" s="94" t="str">
        <f>IF($A118&lt;1,"",VLOOKUP($D118,Specifications!$A:$AX,7,FALSE))</f>
        <v/>
      </c>
      <c r="L118" s="96"/>
      <c r="M118" s="94" t="str">
        <f>IF($A118&lt;1,"",VLOOKUP($D118,Specifications!$A:$AX,8,FALSE))</f>
        <v/>
      </c>
      <c r="N118" s="96"/>
      <c r="O118" s="94" t="str">
        <f>IF($A118&lt;1,"",VLOOKUP($D118,Specifications!$A:$AX,9,FALSE))</f>
        <v/>
      </c>
      <c r="P118" s="96"/>
      <c r="Q118" s="94" t="str">
        <f>IF($A118&lt;1,"",VLOOKUP($D118,Specifications!$A:$AX,10,FALSE))</f>
        <v/>
      </c>
      <c r="R118" s="96"/>
      <c r="S118" s="94" t="str">
        <f>IF($A118&lt;1,"",VLOOKUP($D118,Specifications!$A:$AX,11,FALSE))</f>
        <v/>
      </c>
      <c r="T118" s="96"/>
      <c r="U118" s="94" t="str">
        <f>IF($A118&lt;1,"",VLOOKUP($D118,Specifications!$A:$AX,12,FALSE))</f>
        <v/>
      </c>
      <c r="V118" s="96"/>
      <c r="W118" s="94" t="str">
        <f>IF($A118&lt;1,"",VLOOKUP($D118,Specifications!$A:$AX,13,FALSE))</f>
        <v/>
      </c>
      <c r="X118" s="96"/>
      <c r="Y118" s="94" t="str">
        <f>IF($A118&lt;1,"",VLOOKUP($D118,Specifications!$A:$AX,14,FALSE))</f>
        <v/>
      </c>
      <c r="Z118" s="96"/>
      <c r="AA118" s="94" t="str">
        <f>IF($A118&lt;1,"",VLOOKUP($D118,Specifications!$A:$AX,15,FALSE))</f>
        <v/>
      </c>
      <c r="AB118" s="96"/>
      <c r="AC118" s="94" t="str">
        <f>IF($A118&lt;1,"",VLOOKUP($D118,Specifications!$A:$AX,16,FALSE))</f>
        <v/>
      </c>
      <c r="AD118" s="96"/>
      <c r="AE118" s="94" t="str">
        <f>IF($A118&lt;1,"",VLOOKUP($D118,Specifications!$A:$AX,17,FALSE))</f>
        <v/>
      </c>
      <c r="AF118" s="96"/>
      <c r="AG118" s="94" t="str">
        <f>IF($A118&lt;1,"",VLOOKUP($D118,Specifications!$A:$AX,18,FALSE))</f>
        <v/>
      </c>
      <c r="AH118" s="96"/>
      <c r="AI118" s="94" t="str">
        <f>IF($A118&lt;1,"",VLOOKUP($D118,Specifications!$A:$AX,19,FALSE))</f>
        <v/>
      </c>
      <c r="AJ118" s="96"/>
      <c r="AK118" s="94" t="str">
        <f>IF($A118&lt;1,"",VLOOKUP($D118,Specifications!$A:$AX,20,FALSE))</f>
        <v/>
      </c>
      <c r="AL118" s="96"/>
      <c r="AM118" s="94" t="str">
        <f>IF($A118&lt;1,"",VLOOKUP($D118,Specifications!$A:$AX,21,FALSE))</f>
        <v/>
      </c>
      <c r="AN118" s="96"/>
      <c r="AO118" s="94" t="str">
        <f>IF($A118&lt;1,"",VLOOKUP($D118,Specifications!$A:$AX,22,FALSE))</f>
        <v/>
      </c>
      <c r="AP118" s="96"/>
      <c r="AQ118" s="94" t="str">
        <f>IF($A118&lt;1,"",VLOOKUP($D118,Specifications!$A:$AX,23,FALSE))</f>
        <v/>
      </c>
      <c r="AR118" s="96"/>
      <c r="AS118" s="94" t="str">
        <f>IF($A118&lt;1,"",VLOOKUP($D118,Specifications!$A:$AX,24,FALSE))</f>
        <v/>
      </c>
      <c r="AT118" s="96"/>
      <c r="AU118" s="94" t="str">
        <f>IF($A118&lt;1,"",VLOOKUP($D118,Specifications!$A:$AX,25,FALSE))</f>
        <v/>
      </c>
      <c r="AV118" s="96"/>
      <c r="AW118" s="94" t="str">
        <f>IF($A118&lt;1,"",VLOOKUP($D118,Specifications!$A:$AX,26,FALSE))</f>
        <v/>
      </c>
      <c r="AX118" s="96"/>
      <c r="AY118" s="94" t="str">
        <f>IF($A118&lt;1,"",VLOOKUP($D118,Specifications!$A:$AX,27,FALSE))</f>
        <v/>
      </c>
      <c r="AZ118" s="96"/>
      <c r="BA118" s="94" t="str">
        <f>IF($A118&lt;1,"",VLOOKUP($D118,Specifications!$A:$AX,28,FALSE))</f>
        <v/>
      </c>
      <c r="BB118" s="96"/>
      <c r="BC118" s="94" t="str">
        <f>IF($A118&lt;1,"",VLOOKUP($D118,Specifications!$A:$AX,29,FALSE))</f>
        <v/>
      </c>
      <c r="BD118" s="96"/>
      <c r="BE118" s="94" t="str">
        <f>IF($A118&lt;1,"",VLOOKUP($D118,Specifications!$A:$AX,30,FALSE))</f>
        <v/>
      </c>
      <c r="BF118" s="96"/>
      <c r="BG118" s="94" t="str">
        <f>IF($A118&lt;1,"",VLOOKUP($D118,Specifications!$A:$AX,31,FALSE))</f>
        <v/>
      </c>
      <c r="BH118" s="96"/>
      <c r="BI118" s="94" t="str">
        <f>IF($A118&lt;1,"",VLOOKUP($D118,Specifications!$A:$AX,32,FALSE))</f>
        <v/>
      </c>
      <c r="BJ118" s="96"/>
      <c r="BK118" s="94" t="str">
        <f>IF($A118&lt;1,"",VLOOKUP($D118,Specifications!$A:$AX,33,FALSE))</f>
        <v/>
      </c>
      <c r="BL118" s="96"/>
      <c r="BM118" s="94" t="str">
        <f>IF($A118&lt;1,"",VLOOKUP($D118,Specifications!$A:$AX,34,FALSE))</f>
        <v/>
      </c>
      <c r="BN118" s="96"/>
      <c r="BO118" s="94" t="str">
        <f>IF($A118&lt;1,"",VLOOKUP($D118,Specifications!$A:$AX,35,FALSE))</f>
        <v/>
      </c>
      <c r="BP118" s="96"/>
      <c r="BQ118" s="94" t="str">
        <f>IF($A118&lt;1,"",VLOOKUP($D118,Specifications!$A:$AX,36,FALSE))</f>
        <v/>
      </c>
      <c r="BR118" s="96"/>
      <c r="BS118" s="94" t="str">
        <f>IF($A118&lt;1,"",VLOOKUP($D118,Specifications!$A:$AX,37,FALSE))</f>
        <v/>
      </c>
      <c r="BT118" s="96"/>
      <c r="BU118" s="94" t="str">
        <f>IF($A118&lt;1,"",VLOOKUP($D118,Specifications!$A:$AX,38,FALSE))</f>
        <v/>
      </c>
      <c r="BV118" s="96"/>
      <c r="BW118" s="94" t="str">
        <f>IF($A118&lt;1,"",VLOOKUP($D118,Specifications!$A:$AX,39,FALSE))</f>
        <v/>
      </c>
      <c r="BX118" s="96"/>
      <c r="BY118" s="94" t="str">
        <f>IF($A118&lt;1,"",VLOOKUP($D118,Specifications!$A:$AX,40,FALSE))</f>
        <v/>
      </c>
      <c r="BZ118" s="96"/>
      <c r="CA118" s="94" t="str">
        <f>IF($A118&lt;1,"",VLOOKUP($D118,Specifications!$A:$AX,41,FALSE))</f>
        <v/>
      </c>
      <c r="CB118" s="96"/>
      <c r="CC118" s="94" t="str">
        <f>IF($A118&lt;1,"",VLOOKUP($D118,Specifications!$A:$AX,42,FALSE))</f>
        <v/>
      </c>
      <c r="CD118" s="96"/>
      <c r="CE118" s="94" t="str">
        <f>IF($A118&lt;1,"",VLOOKUP($D118,Specifications!$A:$AX,43,FALSE))</f>
        <v/>
      </c>
      <c r="CF118" s="96"/>
      <c r="CG118" s="94" t="str">
        <f>IF($A118&lt;1,"",VLOOKUP($D118,Specifications!$A:$AX,44,FALSE))</f>
        <v/>
      </c>
      <c r="CH118" s="96"/>
      <c r="CI118" s="94" t="str">
        <f>IF($A118&lt;1,"",VLOOKUP($D118,Specifications!$A:$AX,45,FALSE))</f>
        <v/>
      </c>
      <c r="CJ118" s="96"/>
      <c r="CK118" s="94" t="str">
        <f>IF($A118&lt;1,"",VLOOKUP($D118,Specifications!$A:$AX,46,FALSE))</f>
        <v/>
      </c>
      <c r="CL118" s="96"/>
      <c r="CM118" s="94" t="str">
        <f>IF($A118&lt;1,"",VLOOKUP($D118,Specifications!$A:$AX,47,FALSE))</f>
        <v/>
      </c>
      <c r="CN118" s="96"/>
      <c r="CO118" s="94" t="str">
        <f>IF($A118&lt;1,"",VLOOKUP($D118,Specifications!$A:$AX,48,FALSE))</f>
        <v/>
      </c>
      <c r="CP118" s="96"/>
      <c r="CQ118" s="94" t="str">
        <f>IF($A118&lt;1,"",VLOOKUP($D118,Specifications!$A:$AX,49,FALSE))</f>
        <v/>
      </c>
      <c r="CR118" s="96"/>
      <c r="CS118" s="94" t="str">
        <f>IF($A118&lt;1,"",VLOOKUP($D118,Specifications!$A:$AX,50,FALSE))</f>
        <v/>
      </c>
      <c r="CT118" s="96"/>
    </row>
    <row r="119" spans="1:98">
      <c r="A119" s="94">
        <f>IF(ISBLANK('Asset Data'!C120),0,'Asset Data'!A120)</f>
        <v>0</v>
      </c>
      <c r="B119" s="94" t="str">
        <f>IF($A119&lt;1,"",VLOOKUP($A119,'Asset Data'!$A:$C,3,FALSE))</f>
        <v/>
      </c>
      <c r="C119" s="94" t="str">
        <f>IF(A119&lt;1,"",VLOOKUP(D119,Specifications!A:B,2,FALSE))</f>
        <v/>
      </c>
      <c r="D119" s="94" t="str">
        <f>IF(A119&lt;1,"",VLOOKUP(A119,'Asset Data'!A:W,23,FALSE))</f>
        <v/>
      </c>
      <c r="E119" s="94" t="str">
        <f>IF($A119&lt;1,"",VLOOKUP($D119,Specifications!$A:$AX,4,FALSE))</f>
        <v/>
      </c>
      <c r="F119" s="96"/>
      <c r="G119" s="94" t="str">
        <f>IF($A119&lt;1,"",VLOOKUP($D119,Specifications!$A:$AX,5,FALSE))</f>
        <v/>
      </c>
      <c r="H119" s="96"/>
      <c r="I119" s="94" t="str">
        <f>IF($A119&lt;1,"",VLOOKUP($D119,Specifications!$A:$AX,6,FALSE))</f>
        <v/>
      </c>
      <c r="J119" s="96"/>
      <c r="K119" s="94" t="str">
        <f>IF($A119&lt;1,"",VLOOKUP($D119,Specifications!$A:$AX,7,FALSE))</f>
        <v/>
      </c>
      <c r="L119" s="96"/>
      <c r="M119" s="94" t="str">
        <f>IF($A119&lt;1,"",VLOOKUP($D119,Specifications!$A:$AX,8,FALSE))</f>
        <v/>
      </c>
      <c r="N119" s="96"/>
      <c r="O119" s="94" t="str">
        <f>IF($A119&lt;1,"",VLOOKUP($D119,Specifications!$A:$AX,9,FALSE))</f>
        <v/>
      </c>
      <c r="P119" s="96"/>
      <c r="Q119" s="94" t="str">
        <f>IF($A119&lt;1,"",VLOOKUP($D119,Specifications!$A:$AX,10,FALSE))</f>
        <v/>
      </c>
      <c r="R119" s="96"/>
      <c r="S119" s="94" t="str">
        <f>IF($A119&lt;1,"",VLOOKUP($D119,Specifications!$A:$AX,11,FALSE))</f>
        <v/>
      </c>
      <c r="T119" s="96"/>
      <c r="U119" s="94" t="str">
        <f>IF($A119&lt;1,"",VLOOKUP($D119,Specifications!$A:$AX,12,FALSE))</f>
        <v/>
      </c>
      <c r="V119" s="96"/>
      <c r="W119" s="94" t="str">
        <f>IF($A119&lt;1,"",VLOOKUP($D119,Specifications!$A:$AX,13,FALSE))</f>
        <v/>
      </c>
      <c r="X119" s="96"/>
      <c r="Y119" s="94" t="str">
        <f>IF($A119&lt;1,"",VLOOKUP($D119,Specifications!$A:$AX,14,FALSE))</f>
        <v/>
      </c>
      <c r="Z119" s="96"/>
      <c r="AA119" s="94" t="str">
        <f>IF($A119&lt;1,"",VLOOKUP($D119,Specifications!$A:$AX,15,FALSE))</f>
        <v/>
      </c>
      <c r="AB119" s="96"/>
      <c r="AC119" s="94" t="str">
        <f>IF($A119&lt;1,"",VLOOKUP($D119,Specifications!$A:$AX,16,FALSE))</f>
        <v/>
      </c>
      <c r="AD119" s="96"/>
      <c r="AE119" s="94" t="str">
        <f>IF($A119&lt;1,"",VLOOKUP($D119,Specifications!$A:$AX,17,FALSE))</f>
        <v/>
      </c>
      <c r="AF119" s="96"/>
      <c r="AG119" s="94" t="str">
        <f>IF($A119&lt;1,"",VLOOKUP($D119,Specifications!$A:$AX,18,FALSE))</f>
        <v/>
      </c>
      <c r="AH119" s="96"/>
      <c r="AI119" s="94" t="str">
        <f>IF($A119&lt;1,"",VLOOKUP($D119,Specifications!$A:$AX,19,FALSE))</f>
        <v/>
      </c>
      <c r="AJ119" s="96"/>
      <c r="AK119" s="94" t="str">
        <f>IF($A119&lt;1,"",VLOOKUP($D119,Specifications!$A:$AX,20,FALSE))</f>
        <v/>
      </c>
      <c r="AL119" s="96"/>
      <c r="AM119" s="94" t="str">
        <f>IF($A119&lt;1,"",VLOOKUP($D119,Specifications!$A:$AX,21,FALSE))</f>
        <v/>
      </c>
      <c r="AN119" s="96"/>
      <c r="AO119" s="94" t="str">
        <f>IF($A119&lt;1,"",VLOOKUP($D119,Specifications!$A:$AX,22,FALSE))</f>
        <v/>
      </c>
      <c r="AP119" s="96"/>
      <c r="AQ119" s="94" t="str">
        <f>IF($A119&lt;1,"",VLOOKUP($D119,Specifications!$A:$AX,23,FALSE))</f>
        <v/>
      </c>
      <c r="AR119" s="96"/>
      <c r="AS119" s="94" t="str">
        <f>IF($A119&lt;1,"",VLOOKUP($D119,Specifications!$A:$AX,24,FALSE))</f>
        <v/>
      </c>
      <c r="AT119" s="96"/>
      <c r="AU119" s="94" t="str">
        <f>IF($A119&lt;1,"",VLOOKUP($D119,Specifications!$A:$AX,25,FALSE))</f>
        <v/>
      </c>
      <c r="AV119" s="96"/>
      <c r="AW119" s="94" t="str">
        <f>IF($A119&lt;1,"",VLOOKUP($D119,Specifications!$A:$AX,26,FALSE))</f>
        <v/>
      </c>
      <c r="AX119" s="96"/>
      <c r="AY119" s="94" t="str">
        <f>IF($A119&lt;1,"",VLOOKUP($D119,Specifications!$A:$AX,27,FALSE))</f>
        <v/>
      </c>
      <c r="AZ119" s="96"/>
      <c r="BA119" s="94" t="str">
        <f>IF($A119&lt;1,"",VLOOKUP($D119,Specifications!$A:$AX,28,FALSE))</f>
        <v/>
      </c>
      <c r="BB119" s="96"/>
      <c r="BC119" s="94" t="str">
        <f>IF($A119&lt;1,"",VLOOKUP($D119,Specifications!$A:$AX,29,FALSE))</f>
        <v/>
      </c>
      <c r="BD119" s="96"/>
      <c r="BE119" s="94" t="str">
        <f>IF($A119&lt;1,"",VLOOKUP($D119,Specifications!$A:$AX,30,FALSE))</f>
        <v/>
      </c>
      <c r="BF119" s="96"/>
      <c r="BG119" s="94" t="str">
        <f>IF($A119&lt;1,"",VLOOKUP($D119,Specifications!$A:$AX,31,FALSE))</f>
        <v/>
      </c>
      <c r="BH119" s="96"/>
      <c r="BI119" s="94" t="str">
        <f>IF($A119&lt;1,"",VLOOKUP($D119,Specifications!$A:$AX,32,FALSE))</f>
        <v/>
      </c>
      <c r="BJ119" s="96"/>
      <c r="BK119" s="94" t="str">
        <f>IF($A119&lt;1,"",VLOOKUP($D119,Specifications!$A:$AX,33,FALSE))</f>
        <v/>
      </c>
      <c r="BL119" s="96"/>
      <c r="BM119" s="94" t="str">
        <f>IF($A119&lt;1,"",VLOOKUP($D119,Specifications!$A:$AX,34,FALSE))</f>
        <v/>
      </c>
      <c r="BN119" s="96"/>
      <c r="BO119" s="94" t="str">
        <f>IF($A119&lt;1,"",VLOOKUP($D119,Specifications!$A:$AX,35,FALSE))</f>
        <v/>
      </c>
      <c r="BP119" s="96"/>
      <c r="BQ119" s="94" t="str">
        <f>IF($A119&lt;1,"",VLOOKUP($D119,Specifications!$A:$AX,36,FALSE))</f>
        <v/>
      </c>
      <c r="BR119" s="96"/>
      <c r="BS119" s="94" t="str">
        <f>IF($A119&lt;1,"",VLOOKUP($D119,Specifications!$A:$AX,37,FALSE))</f>
        <v/>
      </c>
      <c r="BT119" s="96"/>
      <c r="BU119" s="94" t="str">
        <f>IF($A119&lt;1,"",VLOOKUP($D119,Specifications!$A:$AX,38,FALSE))</f>
        <v/>
      </c>
      <c r="BV119" s="96"/>
      <c r="BW119" s="94" t="str">
        <f>IF($A119&lt;1,"",VLOOKUP($D119,Specifications!$A:$AX,39,FALSE))</f>
        <v/>
      </c>
      <c r="BX119" s="96"/>
      <c r="BY119" s="94" t="str">
        <f>IF($A119&lt;1,"",VLOOKUP($D119,Specifications!$A:$AX,40,FALSE))</f>
        <v/>
      </c>
      <c r="BZ119" s="96"/>
      <c r="CA119" s="94" t="str">
        <f>IF($A119&lt;1,"",VLOOKUP($D119,Specifications!$A:$AX,41,FALSE))</f>
        <v/>
      </c>
      <c r="CB119" s="96"/>
      <c r="CC119" s="94" t="str">
        <f>IF($A119&lt;1,"",VLOOKUP($D119,Specifications!$A:$AX,42,FALSE))</f>
        <v/>
      </c>
      <c r="CD119" s="96"/>
      <c r="CE119" s="94" t="str">
        <f>IF($A119&lt;1,"",VLOOKUP($D119,Specifications!$A:$AX,43,FALSE))</f>
        <v/>
      </c>
      <c r="CF119" s="96"/>
      <c r="CG119" s="94" t="str">
        <f>IF($A119&lt;1,"",VLOOKUP($D119,Specifications!$A:$AX,44,FALSE))</f>
        <v/>
      </c>
      <c r="CH119" s="96"/>
      <c r="CI119" s="94" t="str">
        <f>IF($A119&lt;1,"",VLOOKUP($D119,Specifications!$A:$AX,45,FALSE))</f>
        <v/>
      </c>
      <c r="CJ119" s="96"/>
      <c r="CK119" s="94" t="str">
        <f>IF($A119&lt;1,"",VLOOKUP($D119,Specifications!$A:$AX,46,FALSE))</f>
        <v/>
      </c>
      <c r="CL119" s="96"/>
      <c r="CM119" s="94" t="str">
        <f>IF($A119&lt;1,"",VLOOKUP($D119,Specifications!$A:$AX,47,FALSE))</f>
        <v/>
      </c>
      <c r="CN119" s="96"/>
      <c r="CO119" s="94" t="str">
        <f>IF($A119&lt;1,"",VLOOKUP($D119,Specifications!$A:$AX,48,FALSE))</f>
        <v/>
      </c>
      <c r="CP119" s="96"/>
      <c r="CQ119" s="94" t="str">
        <f>IF($A119&lt;1,"",VLOOKUP($D119,Specifications!$A:$AX,49,FALSE))</f>
        <v/>
      </c>
      <c r="CR119" s="96"/>
      <c r="CS119" s="94" t="str">
        <f>IF($A119&lt;1,"",VLOOKUP($D119,Specifications!$A:$AX,50,FALSE))</f>
        <v/>
      </c>
      <c r="CT119" s="96"/>
    </row>
    <row r="120" spans="1:98">
      <c r="A120" s="94">
        <f>IF(ISBLANK('Asset Data'!C121),0,'Asset Data'!A121)</f>
        <v>0</v>
      </c>
      <c r="B120" s="94" t="str">
        <f>IF($A120&lt;1,"",VLOOKUP($A120,'Asset Data'!$A:$C,3,FALSE))</f>
        <v/>
      </c>
      <c r="C120" s="94" t="str">
        <f>IF(A120&lt;1,"",VLOOKUP(D120,Specifications!A:B,2,FALSE))</f>
        <v/>
      </c>
      <c r="D120" s="94" t="str">
        <f>IF(A120&lt;1,"",VLOOKUP(A120,'Asset Data'!A:W,23,FALSE))</f>
        <v/>
      </c>
      <c r="E120" s="94" t="str">
        <f>IF($A120&lt;1,"",VLOOKUP($D120,Specifications!$A:$AX,4,FALSE))</f>
        <v/>
      </c>
      <c r="F120" s="96"/>
      <c r="G120" s="94" t="str">
        <f>IF($A120&lt;1,"",VLOOKUP($D120,Specifications!$A:$AX,5,FALSE))</f>
        <v/>
      </c>
      <c r="H120" s="96"/>
      <c r="I120" s="94" t="str">
        <f>IF($A120&lt;1,"",VLOOKUP($D120,Specifications!$A:$AX,6,FALSE))</f>
        <v/>
      </c>
      <c r="J120" s="96"/>
      <c r="K120" s="94" t="str">
        <f>IF($A120&lt;1,"",VLOOKUP($D120,Specifications!$A:$AX,7,FALSE))</f>
        <v/>
      </c>
      <c r="L120" s="96"/>
      <c r="M120" s="94" t="str">
        <f>IF($A120&lt;1,"",VLOOKUP($D120,Specifications!$A:$AX,8,FALSE))</f>
        <v/>
      </c>
      <c r="N120" s="96"/>
      <c r="O120" s="94" t="str">
        <f>IF($A120&lt;1,"",VLOOKUP($D120,Specifications!$A:$AX,9,FALSE))</f>
        <v/>
      </c>
      <c r="P120" s="96"/>
      <c r="Q120" s="94" t="str">
        <f>IF($A120&lt;1,"",VLOOKUP($D120,Specifications!$A:$AX,10,FALSE))</f>
        <v/>
      </c>
      <c r="R120" s="96"/>
      <c r="S120" s="94" t="str">
        <f>IF($A120&lt;1,"",VLOOKUP($D120,Specifications!$A:$AX,11,FALSE))</f>
        <v/>
      </c>
      <c r="T120" s="96"/>
      <c r="U120" s="94" t="str">
        <f>IF($A120&lt;1,"",VLOOKUP($D120,Specifications!$A:$AX,12,FALSE))</f>
        <v/>
      </c>
      <c r="V120" s="96"/>
      <c r="W120" s="94" t="str">
        <f>IF($A120&lt;1,"",VLOOKUP($D120,Specifications!$A:$AX,13,FALSE))</f>
        <v/>
      </c>
      <c r="X120" s="96"/>
      <c r="Y120" s="94" t="str">
        <f>IF($A120&lt;1,"",VLOOKUP($D120,Specifications!$A:$AX,14,FALSE))</f>
        <v/>
      </c>
      <c r="Z120" s="96"/>
      <c r="AA120" s="94" t="str">
        <f>IF($A120&lt;1,"",VLOOKUP($D120,Specifications!$A:$AX,15,FALSE))</f>
        <v/>
      </c>
      <c r="AB120" s="96"/>
      <c r="AC120" s="94" t="str">
        <f>IF($A120&lt;1,"",VLOOKUP($D120,Specifications!$A:$AX,16,FALSE))</f>
        <v/>
      </c>
      <c r="AD120" s="96"/>
      <c r="AE120" s="94" t="str">
        <f>IF($A120&lt;1,"",VLOOKUP($D120,Specifications!$A:$AX,17,FALSE))</f>
        <v/>
      </c>
      <c r="AF120" s="96"/>
      <c r="AG120" s="94" t="str">
        <f>IF($A120&lt;1,"",VLOOKUP($D120,Specifications!$A:$AX,18,FALSE))</f>
        <v/>
      </c>
      <c r="AH120" s="96"/>
      <c r="AI120" s="94" t="str">
        <f>IF($A120&lt;1,"",VLOOKUP($D120,Specifications!$A:$AX,19,FALSE))</f>
        <v/>
      </c>
      <c r="AJ120" s="96"/>
      <c r="AK120" s="94" t="str">
        <f>IF($A120&lt;1,"",VLOOKUP($D120,Specifications!$A:$AX,20,FALSE))</f>
        <v/>
      </c>
      <c r="AL120" s="96"/>
      <c r="AM120" s="94" t="str">
        <f>IF($A120&lt;1,"",VLOOKUP($D120,Specifications!$A:$AX,21,FALSE))</f>
        <v/>
      </c>
      <c r="AN120" s="96"/>
      <c r="AO120" s="94" t="str">
        <f>IF($A120&lt;1,"",VLOOKUP($D120,Specifications!$A:$AX,22,FALSE))</f>
        <v/>
      </c>
      <c r="AP120" s="96"/>
      <c r="AQ120" s="94" t="str">
        <f>IF($A120&lt;1,"",VLOOKUP($D120,Specifications!$A:$AX,23,FALSE))</f>
        <v/>
      </c>
      <c r="AR120" s="96"/>
      <c r="AS120" s="94" t="str">
        <f>IF($A120&lt;1,"",VLOOKUP($D120,Specifications!$A:$AX,24,FALSE))</f>
        <v/>
      </c>
      <c r="AT120" s="96"/>
      <c r="AU120" s="94" t="str">
        <f>IF($A120&lt;1,"",VLOOKUP($D120,Specifications!$A:$AX,25,FALSE))</f>
        <v/>
      </c>
      <c r="AV120" s="96"/>
      <c r="AW120" s="94" t="str">
        <f>IF($A120&lt;1,"",VLOOKUP($D120,Specifications!$A:$AX,26,FALSE))</f>
        <v/>
      </c>
      <c r="AX120" s="96"/>
      <c r="AY120" s="94" t="str">
        <f>IF($A120&lt;1,"",VLOOKUP($D120,Specifications!$A:$AX,27,FALSE))</f>
        <v/>
      </c>
      <c r="AZ120" s="96"/>
      <c r="BA120" s="94" t="str">
        <f>IF($A120&lt;1,"",VLOOKUP($D120,Specifications!$A:$AX,28,FALSE))</f>
        <v/>
      </c>
      <c r="BB120" s="96"/>
      <c r="BC120" s="94" t="str">
        <f>IF($A120&lt;1,"",VLOOKUP($D120,Specifications!$A:$AX,29,FALSE))</f>
        <v/>
      </c>
      <c r="BD120" s="96"/>
      <c r="BE120" s="94" t="str">
        <f>IF($A120&lt;1,"",VLOOKUP($D120,Specifications!$A:$AX,30,FALSE))</f>
        <v/>
      </c>
      <c r="BF120" s="96"/>
      <c r="BG120" s="94" t="str">
        <f>IF($A120&lt;1,"",VLOOKUP($D120,Specifications!$A:$AX,31,FALSE))</f>
        <v/>
      </c>
      <c r="BH120" s="96"/>
      <c r="BI120" s="94" t="str">
        <f>IF($A120&lt;1,"",VLOOKUP($D120,Specifications!$A:$AX,32,FALSE))</f>
        <v/>
      </c>
      <c r="BJ120" s="96"/>
      <c r="BK120" s="94" t="str">
        <f>IF($A120&lt;1,"",VLOOKUP($D120,Specifications!$A:$AX,33,FALSE))</f>
        <v/>
      </c>
      <c r="BL120" s="96"/>
      <c r="BM120" s="94" t="str">
        <f>IF($A120&lt;1,"",VLOOKUP($D120,Specifications!$A:$AX,34,FALSE))</f>
        <v/>
      </c>
      <c r="BN120" s="96"/>
      <c r="BO120" s="94" t="str">
        <f>IF($A120&lt;1,"",VLOOKUP($D120,Specifications!$A:$AX,35,FALSE))</f>
        <v/>
      </c>
      <c r="BP120" s="96"/>
      <c r="BQ120" s="94" t="str">
        <f>IF($A120&lt;1,"",VLOOKUP($D120,Specifications!$A:$AX,36,FALSE))</f>
        <v/>
      </c>
      <c r="BR120" s="96"/>
      <c r="BS120" s="94" t="str">
        <f>IF($A120&lt;1,"",VLOOKUP($D120,Specifications!$A:$AX,37,FALSE))</f>
        <v/>
      </c>
      <c r="BT120" s="96"/>
      <c r="BU120" s="94" t="str">
        <f>IF($A120&lt;1,"",VLOOKUP($D120,Specifications!$A:$AX,38,FALSE))</f>
        <v/>
      </c>
      <c r="BV120" s="96"/>
      <c r="BW120" s="94" t="str">
        <f>IF($A120&lt;1,"",VLOOKUP($D120,Specifications!$A:$AX,39,FALSE))</f>
        <v/>
      </c>
      <c r="BX120" s="96"/>
      <c r="BY120" s="94" t="str">
        <f>IF($A120&lt;1,"",VLOOKUP($D120,Specifications!$A:$AX,40,FALSE))</f>
        <v/>
      </c>
      <c r="BZ120" s="96"/>
      <c r="CA120" s="94" t="str">
        <f>IF($A120&lt;1,"",VLOOKUP($D120,Specifications!$A:$AX,41,FALSE))</f>
        <v/>
      </c>
      <c r="CB120" s="96"/>
      <c r="CC120" s="94" t="str">
        <f>IF($A120&lt;1,"",VLOOKUP($D120,Specifications!$A:$AX,42,FALSE))</f>
        <v/>
      </c>
      <c r="CD120" s="96"/>
      <c r="CE120" s="94" t="str">
        <f>IF($A120&lt;1,"",VLOOKUP($D120,Specifications!$A:$AX,43,FALSE))</f>
        <v/>
      </c>
      <c r="CF120" s="96"/>
      <c r="CG120" s="94" t="str">
        <f>IF($A120&lt;1,"",VLOOKUP($D120,Specifications!$A:$AX,44,FALSE))</f>
        <v/>
      </c>
      <c r="CH120" s="96"/>
      <c r="CI120" s="94" t="str">
        <f>IF($A120&lt;1,"",VLOOKUP($D120,Specifications!$A:$AX,45,FALSE))</f>
        <v/>
      </c>
      <c r="CJ120" s="96"/>
      <c r="CK120" s="94" t="str">
        <f>IF($A120&lt;1,"",VLOOKUP($D120,Specifications!$A:$AX,46,FALSE))</f>
        <v/>
      </c>
      <c r="CL120" s="96"/>
      <c r="CM120" s="94" t="str">
        <f>IF($A120&lt;1,"",VLOOKUP($D120,Specifications!$A:$AX,47,FALSE))</f>
        <v/>
      </c>
      <c r="CN120" s="96"/>
      <c r="CO120" s="94" t="str">
        <f>IF($A120&lt;1,"",VLOOKUP($D120,Specifications!$A:$AX,48,FALSE))</f>
        <v/>
      </c>
      <c r="CP120" s="96"/>
      <c r="CQ120" s="94" t="str">
        <f>IF($A120&lt;1,"",VLOOKUP($D120,Specifications!$A:$AX,49,FALSE))</f>
        <v/>
      </c>
      <c r="CR120" s="96"/>
      <c r="CS120" s="94" t="str">
        <f>IF($A120&lt;1,"",VLOOKUP($D120,Specifications!$A:$AX,50,FALSE))</f>
        <v/>
      </c>
      <c r="CT120" s="96"/>
    </row>
    <row r="121" spans="1:98">
      <c r="A121" s="94">
        <f>IF(ISBLANK('Asset Data'!C122),0,'Asset Data'!A122)</f>
        <v>0</v>
      </c>
      <c r="B121" s="94" t="str">
        <f>IF($A121&lt;1,"",VLOOKUP($A121,'Asset Data'!$A:$C,3,FALSE))</f>
        <v/>
      </c>
      <c r="C121" s="94" t="str">
        <f>IF(A121&lt;1,"",VLOOKUP(D121,Specifications!A:B,2,FALSE))</f>
        <v/>
      </c>
      <c r="D121" s="94" t="str">
        <f>IF(A121&lt;1,"",VLOOKUP(A121,'Asset Data'!A:W,23,FALSE))</f>
        <v/>
      </c>
      <c r="E121" s="94" t="str">
        <f>IF($A121&lt;1,"",VLOOKUP($D121,Specifications!$A:$AX,4,FALSE))</f>
        <v/>
      </c>
      <c r="F121" s="96"/>
      <c r="G121" s="94" t="str">
        <f>IF($A121&lt;1,"",VLOOKUP($D121,Specifications!$A:$AX,5,FALSE))</f>
        <v/>
      </c>
      <c r="H121" s="96"/>
      <c r="I121" s="94" t="str">
        <f>IF($A121&lt;1,"",VLOOKUP($D121,Specifications!$A:$AX,6,FALSE))</f>
        <v/>
      </c>
      <c r="J121" s="96"/>
      <c r="K121" s="94" t="str">
        <f>IF($A121&lt;1,"",VLOOKUP($D121,Specifications!$A:$AX,7,FALSE))</f>
        <v/>
      </c>
      <c r="L121" s="96"/>
      <c r="M121" s="94" t="str">
        <f>IF($A121&lt;1,"",VLOOKUP($D121,Specifications!$A:$AX,8,FALSE))</f>
        <v/>
      </c>
      <c r="N121" s="96"/>
      <c r="O121" s="94" t="str">
        <f>IF($A121&lt;1,"",VLOOKUP($D121,Specifications!$A:$AX,9,FALSE))</f>
        <v/>
      </c>
      <c r="P121" s="96"/>
      <c r="Q121" s="94" t="str">
        <f>IF($A121&lt;1,"",VLOOKUP($D121,Specifications!$A:$AX,10,FALSE))</f>
        <v/>
      </c>
      <c r="R121" s="96"/>
      <c r="S121" s="94" t="str">
        <f>IF($A121&lt;1,"",VLOOKUP($D121,Specifications!$A:$AX,11,FALSE))</f>
        <v/>
      </c>
      <c r="T121" s="96"/>
      <c r="U121" s="94" t="str">
        <f>IF($A121&lt;1,"",VLOOKUP($D121,Specifications!$A:$AX,12,FALSE))</f>
        <v/>
      </c>
      <c r="V121" s="96"/>
      <c r="W121" s="94" t="str">
        <f>IF($A121&lt;1,"",VLOOKUP($D121,Specifications!$A:$AX,13,FALSE))</f>
        <v/>
      </c>
      <c r="X121" s="96"/>
      <c r="Y121" s="94" t="str">
        <f>IF($A121&lt;1,"",VLOOKUP($D121,Specifications!$A:$AX,14,FALSE))</f>
        <v/>
      </c>
      <c r="Z121" s="96"/>
      <c r="AA121" s="94" t="str">
        <f>IF($A121&lt;1,"",VLOOKUP($D121,Specifications!$A:$AX,15,FALSE))</f>
        <v/>
      </c>
      <c r="AB121" s="96"/>
      <c r="AC121" s="94" t="str">
        <f>IF($A121&lt;1,"",VLOOKUP($D121,Specifications!$A:$AX,16,FALSE))</f>
        <v/>
      </c>
      <c r="AD121" s="96"/>
      <c r="AE121" s="94" t="str">
        <f>IF($A121&lt;1,"",VLOOKUP($D121,Specifications!$A:$AX,17,FALSE))</f>
        <v/>
      </c>
      <c r="AF121" s="96"/>
      <c r="AG121" s="94" t="str">
        <f>IF($A121&lt;1,"",VLOOKUP($D121,Specifications!$A:$AX,18,FALSE))</f>
        <v/>
      </c>
      <c r="AH121" s="96"/>
      <c r="AI121" s="94" t="str">
        <f>IF($A121&lt;1,"",VLOOKUP($D121,Specifications!$A:$AX,19,FALSE))</f>
        <v/>
      </c>
      <c r="AJ121" s="96"/>
      <c r="AK121" s="94" t="str">
        <f>IF($A121&lt;1,"",VLOOKUP($D121,Specifications!$A:$AX,20,FALSE))</f>
        <v/>
      </c>
      <c r="AL121" s="96"/>
      <c r="AM121" s="94" t="str">
        <f>IF($A121&lt;1,"",VLOOKUP($D121,Specifications!$A:$AX,21,FALSE))</f>
        <v/>
      </c>
      <c r="AN121" s="96"/>
      <c r="AO121" s="94" t="str">
        <f>IF($A121&lt;1,"",VLOOKUP($D121,Specifications!$A:$AX,22,FALSE))</f>
        <v/>
      </c>
      <c r="AP121" s="96"/>
      <c r="AQ121" s="94" t="str">
        <f>IF($A121&lt;1,"",VLOOKUP($D121,Specifications!$A:$AX,23,FALSE))</f>
        <v/>
      </c>
      <c r="AR121" s="96"/>
      <c r="AS121" s="94" t="str">
        <f>IF($A121&lt;1,"",VLOOKUP($D121,Specifications!$A:$AX,24,FALSE))</f>
        <v/>
      </c>
      <c r="AT121" s="96"/>
      <c r="AU121" s="94" t="str">
        <f>IF($A121&lt;1,"",VLOOKUP($D121,Specifications!$A:$AX,25,FALSE))</f>
        <v/>
      </c>
      <c r="AV121" s="96"/>
      <c r="AW121" s="94" t="str">
        <f>IF($A121&lt;1,"",VLOOKUP($D121,Specifications!$A:$AX,26,FALSE))</f>
        <v/>
      </c>
      <c r="AX121" s="96"/>
      <c r="AY121" s="94" t="str">
        <f>IF($A121&lt;1,"",VLOOKUP($D121,Specifications!$A:$AX,27,FALSE))</f>
        <v/>
      </c>
      <c r="AZ121" s="96"/>
      <c r="BA121" s="94" t="str">
        <f>IF($A121&lt;1,"",VLOOKUP($D121,Specifications!$A:$AX,28,FALSE))</f>
        <v/>
      </c>
      <c r="BB121" s="96"/>
      <c r="BC121" s="94" t="str">
        <f>IF($A121&lt;1,"",VLOOKUP($D121,Specifications!$A:$AX,29,FALSE))</f>
        <v/>
      </c>
      <c r="BD121" s="96"/>
      <c r="BE121" s="94" t="str">
        <f>IF($A121&lt;1,"",VLOOKUP($D121,Specifications!$A:$AX,30,FALSE))</f>
        <v/>
      </c>
      <c r="BF121" s="96"/>
      <c r="BG121" s="94" t="str">
        <f>IF($A121&lt;1,"",VLOOKUP($D121,Specifications!$A:$AX,31,FALSE))</f>
        <v/>
      </c>
      <c r="BH121" s="96"/>
      <c r="BI121" s="94" t="str">
        <f>IF($A121&lt;1,"",VLOOKUP($D121,Specifications!$A:$AX,32,FALSE))</f>
        <v/>
      </c>
      <c r="BJ121" s="96"/>
      <c r="BK121" s="94" t="str">
        <f>IF($A121&lt;1,"",VLOOKUP($D121,Specifications!$A:$AX,33,FALSE))</f>
        <v/>
      </c>
      <c r="BL121" s="96"/>
      <c r="BM121" s="94" t="str">
        <f>IF($A121&lt;1,"",VLOOKUP($D121,Specifications!$A:$AX,34,FALSE))</f>
        <v/>
      </c>
      <c r="BN121" s="96"/>
      <c r="BO121" s="94" t="str">
        <f>IF($A121&lt;1,"",VLOOKUP($D121,Specifications!$A:$AX,35,FALSE))</f>
        <v/>
      </c>
      <c r="BP121" s="96"/>
      <c r="BQ121" s="94" t="str">
        <f>IF($A121&lt;1,"",VLOOKUP($D121,Specifications!$A:$AX,36,FALSE))</f>
        <v/>
      </c>
      <c r="BR121" s="96"/>
      <c r="BS121" s="94" t="str">
        <f>IF($A121&lt;1,"",VLOOKUP($D121,Specifications!$A:$AX,37,FALSE))</f>
        <v/>
      </c>
      <c r="BT121" s="96"/>
      <c r="BU121" s="94" t="str">
        <f>IF($A121&lt;1,"",VLOOKUP($D121,Specifications!$A:$AX,38,FALSE))</f>
        <v/>
      </c>
      <c r="BV121" s="96"/>
      <c r="BW121" s="94" t="str">
        <f>IF($A121&lt;1,"",VLOOKUP($D121,Specifications!$A:$AX,39,FALSE))</f>
        <v/>
      </c>
      <c r="BX121" s="96"/>
      <c r="BY121" s="94" t="str">
        <f>IF($A121&lt;1,"",VLOOKUP($D121,Specifications!$A:$AX,40,FALSE))</f>
        <v/>
      </c>
      <c r="BZ121" s="96"/>
      <c r="CA121" s="94" t="str">
        <f>IF($A121&lt;1,"",VLOOKUP($D121,Specifications!$A:$AX,41,FALSE))</f>
        <v/>
      </c>
      <c r="CB121" s="96"/>
      <c r="CC121" s="94" t="str">
        <f>IF($A121&lt;1,"",VLOOKUP($D121,Specifications!$A:$AX,42,FALSE))</f>
        <v/>
      </c>
      <c r="CD121" s="96"/>
      <c r="CE121" s="94" t="str">
        <f>IF($A121&lt;1,"",VLOOKUP($D121,Specifications!$A:$AX,43,FALSE))</f>
        <v/>
      </c>
      <c r="CF121" s="96"/>
      <c r="CG121" s="94" t="str">
        <f>IF($A121&lt;1,"",VLOOKUP($D121,Specifications!$A:$AX,44,FALSE))</f>
        <v/>
      </c>
      <c r="CH121" s="96"/>
      <c r="CI121" s="94" t="str">
        <f>IF($A121&lt;1,"",VLOOKUP($D121,Specifications!$A:$AX,45,FALSE))</f>
        <v/>
      </c>
      <c r="CJ121" s="96"/>
      <c r="CK121" s="94" t="str">
        <f>IF($A121&lt;1,"",VLOOKUP($D121,Specifications!$A:$AX,46,FALSE))</f>
        <v/>
      </c>
      <c r="CL121" s="96"/>
      <c r="CM121" s="94" t="str">
        <f>IF($A121&lt;1,"",VLOOKUP($D121,Specifications!$A:$AX,47,FALSE))</f>
        <v/>
      </c>
      <c r="CN121" s="96"/>
      <c r="CO121" s="94" t="str">
        <f>IF($A121&lt;1,"",VLOOKUP($D121,Specifications!$A:$AX,48,FALSE))</f>
        <v/>
      </c>
      <c r="CP121" s="96"/>
      <c r="CQ121" s="94" t="str">
        <f>IF($A121&lt;1,"",VLOOKUP($D121,Specifications!$A:$AX,49,FALSE))</f>
        <v/>
      </c>
      <c r="CR121" s="96"/>
      <c r="CS121" s="94" t="str">
        <f>IF($A121&lt;1,"",VLOOKUP($D121,Specifications!$A:$AX,50,FALSE))</f>
        <v/>
      </c>
      <c r="CT121" s="96"/>
    </row>
    <row r="122" spans="1:98">
      <c r="A122" s="94">
        <f>IF(ISBLANK('Asset Data'!C123),0,'Asset Data'!A123)</f>
        <v>0</v>
      </c>
      <c r="B122" s="94" t="str">
        <f>IF($A122&lt;1,"",VLOOKUP($A122,'Asset Data'!$A:$C,3,FALSE))</f>
        <v/>
      </c>
      <c r="C122" s="94" t="str">
        <f>IF(A122&lt;1,"",VLOOKUP(D122,Specifications!A:B,2,FALSE))</f>
        <v/>
      </c>
      <c r="D122" s="94" t="str">
        <f>IF(A122&lt;1,"",VLOOKUP(A122,'Asset Data'!A:W,23,FALSE))</f>
        <v/>
      </c>
      <c r="E122" s="94" t="str">
        <f>IF($A122&lt;1,"",VLOOKUP($D122,Specifications!$A:$AX,4,FALSE))</f>
        <v/>
      </c>
      <c r="F122" s="96"/>
      <c r="G122" s="94" t="str">
        <f>IF($A122&lt;1,"",VLOOKUP($D122,Specifications!$A:$AX,5,FALSE))</f>
        <v/>
      </c>
      <c r="H122" s="96"/>
      <c r="I122" s="94" t="str">
        <f>IF($A122&lt;1,"",VLOOKUP($D122,Specifications!$A:$AX,6,FALSE))</f>
        <v/>
      </c>
      <c r="J122" s="96"/>
      <c r="K122" s="94" t="str">
        <f>IF($A122&lt;1,"",VLOOKUP($D122,Specifications!$A:$AX,7,FALSE))</f>
        <v/>
      </c>
      <c r="L122" s="96"/>
      <c r="M122" s="94" t="str">
        <f>IF($A122&lt;1,"",VLOOKUP($D122,Specifications!$A:$AX,8,FALSE))</f>
        <v/>
      </c>
      <c r="N122" s="96"/>
      <c r="O122" s="94" t="str">
        <f>IF($A122&lt;1,"",VLOOKUP($D122,Specifications!$A:$AX,9,FALSE))</f>
        <v/>
      </c>
      <c r="P122" s="96"/>
      <c r="Q122" s="94" t="str">
        <f>IF($A122&lt;1,"",VLOOKUP($D122,Specifications!$A:$AX,10,FALSE))</f>
        <v/>
      </c>
      <c r="R122" s="96"/>
      <c r="S122" s="94" t="str">
        <f>IF($A122&lt;1,"",VLOOKUP($D122,Specifications!$A:$AX,11,FALSE))</f>
        <v/>
      </c>
      <c r="T122" s="96"/>
      <c r="U122" s="94" t="str">
        <f>IF($A122&lt;1,"",VLOOKUP($D122,Specifications!$A:$AX,12,FALSE))</f>
        <v/>
      </c>
      <c r="V122" s="96"/>
      <c r="W122" s="94" t="str">
        <f>IF($A122&lt;1,"",VLOOKUP($D122,Specifications!$A:$AX,13,FALSE))</f>
        <v/>
      </c>
      <c r="X122" s="96"/>
      <c r="Y122" s="94" t="str">
        <f>IF($A122&lt;1,"",VLOOKUP($D122,Specifications!$A:$AX,14,FALSE))</f>
        <v/>
      </c>
      <c r="Z122" s="96"/>
      <c r="AA122" s="94" t="str">
        <f>IF($A122&lt;1,"",VLOOKUP($D122,Specifications!$A:$AX,15,FALSE))</f>
        <v/>
      </c>
      <c r="AB122" s="96"/>
      <c r="AC122" s="94" t="str">
        <f>IF($A122&lt;1,"",VLOOKUP($D122,Specifications!$A:$AX,16,FALSE))</f>
        <v/>
      </c>
      <c r="AD122" s="96"/>
      <c r="AE122" s="94" t="str">
        <f>IF($A122&lt;1,"",VLOOKUP($D122,Specifications!$A:$AX,17,FALSE))</f>
        <v/>
      </c>
      <c r="AF122" s="96"/>
      <c r="AG122" s="94" t="str">
        <f>IF($A122&lt;1,"",VLOOKUP($D122,Specifications!$A:$AX,18,FALSE))</f>
        <v/>
      </c>
      <c r="AH122" s="96"/>
      <c r="AI122" s="94" t="str">
        <f>IF($A122&lt;1,"",VLOOKUP($D122,Specifications!$A:$AX,19,FALSE))</f>
        <v/>
      </c>
      <c r="AJ122" s="96"/>
      <c r="AK122" s="94" t="str">
        <f>IF($A122&lt;1,"",VLOOKUP($D122,Specifications!$A:$AX,20,FALSE))</f>
        <v/>
      </c>
      <c r="AL122" s="96"/>
      <c r="AM122" s="94" t="str">
        <f>IF($A122&lt;1,"",VLOOKUP($D122,Specifications!$A:$AX,21,FALSE))</f>
        <v/>
      </c>
      <c r="AN122" s="96"/>
      <c r="AO122" s="94" t="str">
        <f>IF($A122&lt;1,"",VLOOKUP($D122,Specifications!$A:$AX,22,FALSE))</f>
        <v/>
      </c>
      <c r="AP122" s="96"/>
      <c r="AQ122" s="94" t="str">
        <f>IF($A122&lt;1,"",VLOOKUP($D122,Specifications!$A:$AX,23,FALSE))</f>
        <v/>
      </c>
      <c r="AR122" s="96"/>
      <c r="AS122" s="94" t="str">
        <f>IF($A122&lt;1,"",VLOOKUP($D122,Specifications!$A:$AX,24,FALSE))</f>
        <v/>
      </c>
      <c r="AT122" s="96"/>
      <c r="AU122" s="94" t="str">
        <f>IF($A122&lt;1,"",VLOOKUP($D122,Specifications!$A:$AX,25,FALSE))</f>
        <v/>
      </c>
      <c r="AV122" s="96"/>
      <c r="AW122" s="94" t="str">
        <f>IF($A122&lt;1,"",VLOOKUP($D122,Specifications!$A:$AX,26,FALSE))</f>
        <v/>
      </c>
      <c r="AX122" s="96"/>
      <c r="AY122" s="94" t="str">
        <f>IF($A122&lt;1,"",VLOOKUP($D122,Specifications!$A:$AX,27,FALSE))</f>
        <v/>
      </c>
      <c r="AZ122" s="96"/>
      <c r="BA122" s="94" t="str">
        <f>IF($A122&lt;1,"",VLOOKUP($D122,Specifications!$A:$AX,28,FALSE))</f>
        <v/>
      </c>
      <c r="BB122" s="96"/>
      <c r="BC122" s="94" t="str">
        <f>IF($A122&lt;1,"",VLOOKUP($D122,Specifications!$A:$AX,29,FALSE))</f>
        <v/>
      </c>
      <c r="BD122" s="96"/>
      <c r="BE122" s="94" t="str">
        <f>IF($A122&lt;1,"",VLOOKUP($D122,Specifications!$A:$AX,30,FALSE))</f>
        <v/>
      </c>
      <c r="BF122" s="96"/>
      <c r="BG122" s="94" t="str">
        <f>IF($A122&lt;1,"",VLOOKUP($D122,Specifications!$A:$AX,31,FALSE))</f>
        <v/>
      </c>
      <c r="BH122" s="96"/>
      <c r="BI122" s="94" t="str">
        <f>IF($A122&lt;1,"",VLOOKUP($D122,Specifications!$A:$AX,32,FALSE))</f>
        <v/>
      </c>
      <c r="BJ122" s="96"/>
      <c r="BK122" s="94" t="str">
        <f>IF($A122&lt;1,"",VLOOKUP($D122,Specifications!$A:$AX,33,FALSE))</f>
        <v/>
      </c>
      <c r="BL122" s="96"/>
      <c r="BM122" s="94" t="str">
        <f>IF($A122&lt;1,"",VLOOKUP($D122,Specifications!$A:$AX,34,FALSE))</f>
        <v/>
      </c>
      <c r="BN122" s="96"/>
      <c r="BO122" s="94" t="str">
        <f>IF($A122&lt;1,"",VLOOKUP($D122,Specifications!$A:$AX,35,FALSE))</f>
        <v/>
      </c>
      <c r="BP122" s="96"/>
      <c r="BQ122" s="94" t="str">
        <f>IF($A122&lt;1,"",VLOOKUP($D122,Specifications!$A:$AX,36,FALSE))</f>
        <v/>
      </c>
      <c r="BR122" s="96"/>
      <c r="BS122" s="94" t="str">
        <f>IF($A122&lt;1,"",VLOOKUP($D122,Specifications!$A:$AX,37,FALSE))</f>
        <v/>
      </c>
      <c r="BT122" s="96"/>
      <c r="BU122" s="94" t="str">
        <f>IF($A122&lt;1,"",VLOOKUP($D122,Specifications!$A:$AX,38,FALSE))</f>
        <v/>
      </c>
      <c r="BV122" s="96"/>
      <c r="BW122" s="94" t="str">
        <f>IF($A122&lt;1,"",VLOOKUP($D122,Specifications!$A:$AX,39,FALSE))</f>
        <v/>
      </c>
      <c r="BX122" s="96"/>
      <c r="BY122" s="94" t="str">
        <f>IF($A122&lt;1,"",VLOOKUP($D122,Specifications!$A:$AX,40,FALSE))</f>
        <v/>
      </c>
      <c r="BZ122" s="96"/>
      <c r="CA122" s="94" t="str">
        <f>IF($A122&lt;1,"",VLOOKUP($D122,Specifications!$A:$AX,41,FALSE))</f>
        <v/>
      </c>
      <c r="CB122" s="96"/>
      <c r="CC122" s="94" t="str">
        <f>IF($A122&lt;1,"",VLOOKUP($D122,Specifications!$A:$AX,42,FALSE))</f>
        <v/>
      </c>
      <c r="CD122" s="96"/>
      <c r="CE122" s="94" t="str">
        <f>IF($A122&lt;1,"",VLOOKUP($D122,Specifications!$A:$AX,43,FALSE))</f>
        <v/>
      </c>
      <c r="CF122" s="96"/>
      <c r="CG122" s="94" t="str">
        <f>IF($A122&lt;1,"",VLOOKUP($D122,Specifications!$A:$AX,44,FALSE))</f>
        <v/>
      </c>
      <c r="CH122" s="96"/>
      <c r="CI122" s="94" t="str">
        <f>IF($A122&lt;1,"",VLOOKUP($D122,Specifications!$A:$AX,45,FALSE))</f>
        <v/>
      </c>
      <c r="CJ122" s="96"/>
      <c r="CK122" s="94" t="str">
        <f>IF($A122&lt;1,"",VLOOKUP($D122,Specifications!$A:$AX,46,FALSE))</f>
        <v/>
      </c>
      <c r="CL122" s="96"/>
      <c r="CM122" s="94" t="str">
        <f>IF($A122&lt;1,"",VLOOKUP($D122,Specifications!$A:$AX,47,FALSE))</f>
        <v/>
      </c>
      <c r="CN122" s="96"/>
      <c r="CO122" s="94" t="str">
        <f>IF($A122&lt;1,"",VLOOKUP($D122,Specifications!$A:$AX,48,FALSE))</f>
        <v/>
      </c>
      <c r="CP122" s="96"/>
      <c r="CQ122" s="94" t="str">
        <f>IF($A122&lt;1,"",VLOOKUP($D122,Specifications!$A:$AX,49,FALSE))</f>
        <v/>
      </c>
      <c r="CR122" s="96"/>
      <c r="CS122" s="94" t="str">
        <f>IF($A122&lt;1,"",VLOOKUP($D122,Specifications!$A:$AX,50,FALSE))</f>
        <v/>
      </c>
      <c r="CT122" s="96"/>
    </row>
    <row r="123" spans="1:98">
      <c r="A123" s="94">
        <f>IF(ISBLANK('Asset Data'!C124),0,'Asset Data'!A124)</f>
        <v>0</v>
      </c>
      <c r="B123" s="94" t="str">
        <f>IF($A123&lt;1,"",VLOOKUP($A123,'Asset Data'!$A:$C,3,FALSE))</f>
        <v/>
      </c>
      <c r="C123" s="94" t="str">
        <f>IF(A123&lt;1,"",VLOOKUP(D123,Specifications!A:B,2,FALSE))</f>
        <v/>
      </c>
      <c r="D123" s="94" t="str">
        <f>IF(A123&lt;1,"",VLOOKUP(A123,'Asset Data'!A:W,23,FALSE))</f>
        <v/>
      </c>
      <c r="E123" s="94" t="str">
        <f>IF($A123&lt;1,"",VLOOKUP($D123,Specifications!$A:$AX,4,FALSE))</f>
        <v/>
      </c>
      <c r="F123" s="96"/>
      <c r="G123" s="94" t="str">
        <f>IF($A123&lt;1,"",VLOOKUP($D123,Specifications!$A:$AX,5,FALSE))</f>
        <v/>
      </c>
      <c r="H123" s="96"/>
      <c r="I123" s="94" t="str">
        <f>IF($A123&lt;1,"",VLOOKUP($D123,Specifications!$A:$AX,6,FALSE))</f>
        <v/>
      </c>
      <c r="J123" s="96"/>
      <c r="K123" s="94" t="str">
        <f>IF($A123&lt;1,"",VLOOKUP($D123,Specifications!$A:$AX,7,FALSE))</f>
        <v/>
      </c>
      <c r="L123" s="96"/>
      <c r="M123" s="94" t="str">
        <f>IF($A123&lt;1,"",VLOOKUP($D123,Specifications!$A:$AX,8,FALSE))</f>
        <v/>
      </c>
      <c r="N123" s="96"/>
      <c r="O123" s="94" t="str">
        <f>IF($A123&lt;1,"",VLOOKUP($D123,Specifications!$A:$AX,9,FALSE))</f>
        <v/>
      </c>
      <c r="P123" s="96"/>
      <c r="Q123" s="94" t="str">
        <f>IF($A123&lt;1,"",VLOOKUP($D123,Specifications!$A:$AX,10,FALSE))</f>
        <v/>
      </c>
      <c r="R123" s="96"/>
      <c r="S123" s="94" t="str">
        <f>IF($A123&lt;1,"",VLOOKUP($D123,Specifications!$A:$AX,11,FALSE))</f>
        <v/>
      </c>
      <c r="T123" s="96"/>
      <c r="U123" s="94" t="str">
        <f>IF($A123&lt;1,"",VLOOKUP($D123,Specifications!$A:$AX,12,FALSE))</f>
        <v/>
      </c>
      <c r="V123" s="96"/>
      <c r="W123" s="94" t="str">
        <f>IF($A123&lt;1,"",VLOOKUP($D123,Specifications!$A:$AX,13,FALSE))</f>
        <v/>
      </c>
      <c r="X123" s="96"/>
      <c r="Y123" s="94" t="str">
        <f>IF($A123&lt;1,"",VLOOKUP($D123,Specifications!$A:$AX,14,FALSE))</f>
        <v/>
      </c>
      <c r="Z123" s="96"/>
      <c r="AA123" s="94" t="str">
        <f>IF($A123&lt;1,"",VLOOKUP($D123,Specifications!$A:$AX,15,FALSE))</f>
        <v/>
      </c>
      <c r="AB123" s="96"/>
      <c r="AC123" s="94" t="str">
        <f>IF($A123&lt;1,"",VLOOKUP($D123,Specifications!$A:$AX,16,FALSE))</f>
        <v/>
      </c>
      <c r="AD123" s="96"/>
      <c r="AE123" s="94" t="str">
        <f>IF($A123&lt;1,"",VLOOKUP($D123,Specifications!$A:$AX,17,FALSE))</f>
        <v/>
      </c>
      <c r="AF123" s="96"/>
      <c r="AG123" s="94" t="str">
        <f>IF($A123&lt;1,"",VLOOKUP($D123,Specifications!$A:$AX,18,FALSE))</f>
        <v/>
      </c>
      <c r="AH123" s="96"/>
      <c r="AI123" s="94" t="str">
        <f>IF($A123&lt;1,"",VLOOKUP($D123,Specifications!$A:$AX,19,FALSE))</f>
        <v/>
      </c>
      <c r="AJ123" s="96"/>
      <c r="AK123" s="94" t="str">
        <f>IF($A123&lt;1,"",VLOOKUP($D123,Specifications!$A:$AX,20,FALSE))</f>
        <v/>
      </c>
      <c r="AL123" s="96"/>
      <c r="AM123" s="94" t="str">
        <f>IF($A123&lt;1,"",VLOOKUP($D123,Specifications!$A:$AX,21,FALSE))</f>
        <v/>
      </c>
      <c r="AN123" s="96"/>
      <c r="AO123" s="94" t="str">
        <f>IF($A123&lt;1,"",VLOOKUP($D123,Specifications!$A:$AX,22,FALSE))</f>
        <v/>
      </c>
      <c r="AP123" s="96"/>
      <c r="AQ123" s="94" t="str">
        <f>IF($A123&lt;1,"",VLOOKUP($D123,Specifications!$A:$AX,23,FALSE))</f>
        <v/>
      </c>
      <c r="AR123" s="96"/>
      <c r="AS123" s="94" t="str">
        <f>IF($A123&lt;1,"",VLOOKUP($D123,Specifications!$A:$AX,24,FALSE))</f>
        <v/>
      </c>
      <c r="AT123" s="96"/>
      <c r="AU123" s="94" t="str">
        <f>IF($A123&lt;1,"",VLOOKUP($D123,Specifications!$A:$AX,25,FALSE))</f>
        <v/>
      </c>
      <c r="AV123" s="96"/>
      <c r="AW123" s="94" t="str">
        <f>IF($A123&lt;1,"",VLOOKUP($D123,Specifications!$A:$AX,26,FALSE))</f>
        <v/>
      </c>
      <c r="AX123" s="96"/>
      <c r="AY123" s="94" t="str">
        <f>IF($A123&lt;1,"",VLOOKUP($D123,Specifications!$A:$AX,27,FALSE))</f>
        <v/>
      </c>
      <c r="AZ123" s="96"/>
      <c r="BA123" s="94" t="str">
        <f>IF($A123&lt;1,"",VLOOKUP($D123,Specifications!$A:$AX,28,FALSE))</f>
        <v/>
      </c>
      <c r="BB123" s="96"/>
      <c r="BC123" s="94" t="str">
        <f>IF($A123&lt;1,"",VLOOKUP($D123,Specifications!$A:$AX,29,FALSE))</f>
        <v/>
      </c>
      <c r="BD123" s="96"/>
      <c r="BE123" s="94" t="str">
        <f>IF($A123&lt;1,"",VLOOKUP($D123,Specifications!$A:$AX,30,FALSE))</f>
        <v/>
      </c>
      <c r="BF123" s="96"/>
      <c r="BG123" s="94" t="str">
        <f>IF($A123&lt;1,"",VLOOKUP($D123,Specifications!$A:$AX,31,FALSE))</f>
        <v/>
      </c>
      <c r="BH123" s="96"/>
      <c r="BI123" s="94" t="str">
        <f>IF($A123&lt;1,"",VLOOKUP($D123,Specifications!$A:$AX,32,FALSE))</f>
        <v/>
      </c>
      <c r="BJ123" s="96"/>
      <c r="BK123" s="94" t="str">
        <f>IF($A123&lt;1,"",VLOOKUP($D123,Specifications!$A:$AX,33,FALSE))</f>
        <v/>
      </c>
      <c r="BL123" s="96"/>
      <c r="BM123" s="94" t="str">
        <f>IF($A123&lt;1,"",VLOOKUP($D123,Specifications!$A:$AX,34,FALSE))</f>
        <v/>
      </c>
      <c r="BN123" s="96"/>
      <c r="BO123" s="94" t="str">
        <f>IF($A123&lt;1,"",VLOOKUP($D123,Specifications!$A:$AX,35,FALSE))</f>
        <v/>
      </c>
      <c r="BP123" s="96"/>
      <c r="BQ123" s="94" t="str">
        <f>IF($A123&lt;1,"",VLOOKUP($D123,Specifications!$A:$AX,36,FALSE))</f>
        <v/>
      </c>
      <c r="BR123" s="96"/>
      <c r="BS123" s="94" t="str">
        <f>IF($A123&lt;1,"",VLOOKUP($D123,Specifications!$A:$AX,37,FALSE))</f>
        <v/>
      </c>
      <c r="BT123" s="96"/>
      <c r="BU123" s="94" t="str">
        <f>IF($A123&lt;1,"",VLOOKUP($D123,Specifications!$A:$AX,38,FALSE))</f>
        <v/>
      </c>
      <c r="BV123" s="96"/>
      <c r="BW123" s="94" t="str">
        <f>IF($A123&lt;1,"",VLOOKUP($D123,Specifications!$A:$AX,39,FALSE))</f>
        <v/>
      </c>
      <c r="BX123" s="96"/>
      <c r="BY123" s="94" t="str">
        <f>IF($A123&lt;1,"",VLOOKUP($D123,Specifications!$A:$AX,40,FALSE))</f>
        <v/>
      </c>
      <c r="BZ123" s="96"/>
      <c r="CA123" s="94" t="str">
        <f>IF($A123&lt;1,"",VLOOKUP($D123,Specifications!$A:$AX,41,FALSE))</f>
        <v/>
      </c>
      <c r="CB123" s="96"/>
      <c r="CC123" s="94" t="str">
        <f>IF($A123&lt;1,"",VLOOKUP($D123,Specifications!$A:$AX,42,FALSE))</f>
        <v/>
      </c>
      <c r="CD123" s="96"/>
      <c r="CE123" s="94" t="str">
        <f>IF($A123&lt;1,"",VLOOKUP($D123,Specifications!$A:$AX,43,FALSE))</f>
        <v/>
      </c>
      <c r="CF123" s="96"/>
      <c r="CG123" s="94" t="str">
        <f>IF($A123&lt;1,"",VLOOKUP($D123,Specifications!$A:$AX,44,FALSE))</f>
        <v/>
      </c>
      <c r="CH123" s="96"/>
      <c r="CI123" s="94" t="str">
        <f>IF($A123&lt;1,"",VLOOKUP($D123,Specifications!$A:$AX,45,FALSE))</f>
        <v/>
      </c>
      <c r="CJ123" s="96"/>
      <c r="CK123" s="94" t="str">
        <f>IF($A123&lt;1,"",VLOOKUP($D123,Specifications!$A:$AX,46,FALSE))</f>
        <v/>
      </c>
      <c r="CL123" s="96"/>
      <c r="CM123" s="94" t="str">
        <f>IF($A123&lt;1,"",VLOOKUP($D123,Specifications!$A:$AX,47,FALSE))</f>
        <v/>
      </c>
      <c r="CN123" s="96"/>
      <c r="CO123" s="94" t="str">
        <f>IF($A123&lt;1,"",VLOOKUP($D123,Specifications!$A:$AX,48,FALSE))</f>
        <v/>
      </c>
      <c r="CP123" s="96"/>
      <c r="CQ123" s="94" t="str">
        <f>IF($A123&lt;1,"",VLOOKUP($D123,Specifications!$A:$AX,49,FALSE))</f>
        <v/>
      </c>
      <c r="CR123" s="96"/>
      <c r="CS123" s="94" t="str">
        <f>IF($A123&lt;1,"",VLOOKUP($D123,Specifications!$A:$AX,50,FALSE))</f>
        <v/>
      </c>
      <c r="CT123" s="96"/>
    </row>
    <row r="124" spans="1:98">
      <c r="A124" s="94">
        <f>IF(ISBLANK('Asset Data'!C125),0,'Asset Data'!A125)</f>
        <v>0</v>
      </c>
      <c r="B124" s="94" t="str">
        <f>IF($A124&lt;1,"",VLOOKUP($A124,'Asset Data'!$A:$C,3,FALSE))</f>
        <v/>
      </c>
      <c r="C124" s="94" t="str">
        <f>IF(A124&lt;1,"",VLOOKUP(D124,Specifications!A:B,2,FALSE))</f>
        <v/>
      </c>
      <c r="D124" s="94" t="str">
        <f>IF(A124&lt;1,"",VLOOKUP(A124,'Asset Data'!A:W,23,FALSE))</f>
        <v/>
      </c>
      <c r="E124" s="94" t="str">
        <f>IF($A124&lt;1,"",VLOOKUP($D124,Specifications!$A:$AX,4,FALSE))</f>
        <v/>
      </c>
      <c r="F124" s="96"/>
      <c r="G124" s="94" t="str">
        <f>IF($A124&lt;1,"",VLOOKUP($D124,Specifications!$A:$AX,5,FALSE))</f>
        <v/>
      </c>
      <c r="H124" s="96"/>
      <c r="I124" s="94" t="str">
        <f>IF($A124&lt;1,"",VLOOKUP($D124,Specifications!$A:$AX,6,FALSE))</f>
        <v/>
      </c>
      <c r="J124" s="96"/>
      <c r="K124" s="94" t="str">
        <f>IF($A124&lt;1,"",VLOOKUP($D124,Specifications!$A:$AX,7,FALSE))</f>
        <v/>
      </c>
      <c r="L124" s="96"/>
      <c r="M124" s="94" t="str">
        <f>IF($A124&lt;1,"",VLOOKUP($D124,Specifications!$A:$AX,8,FALSE))</f>
        <v/>
      </c>
      <c r="N124" s="96"/>
      <c r="O124" s="94" t="str">
        <f>IF($A124&lt;1,"",VLOOKUP($D124,Specifications!$A:$AX,9,FALSE))</f>
        <v/>
      </c>
      <c r="P124" s="96"/>
      <c r="Q124" s="94" t="str">
        <f>IF($A124&lt;1,"",VLOOKUP($D124,Specifications!$A:$AX,10,FALSE))</f>
        <v/>
      </c>
      <c r="R124" s="96"/>
      <c r="S124" s="94" t="str">
        <f>IF($A124&lt;1,"",VLOOKUP($D124,Specifications!$A:$AX,11,FALSE))</f>
        <v/>
      </c>
      <c r="T124" s="96"/>
      <c r="U124" s="94" t="str">
        <f>IF($A124&lt;1,"",VLOOKUP($D124,Specifications!$A:$AX,12,FALSE))</f>
        <v/>
      </c>
      <c r="V124" s="96"/>
      <c r="W124" s="94" t="str">
        <f>IF($A124&lt;1,"",VLOOKUP($D124,Specifications!$A:$AX,13,FALSE))</f>
        <v/>
      </c>
      <c r="X124" s="96"/>
      <c r="Y124" s="94" t="str">
        <f>IF($A124&lt;1,"",VLOOKUP($D124,Specifications!$A:$AX,14,FALSE))</f>
        <v/>
      </c>
      <c r="Z124" s="96"/>
      <c r="AA124" s="94" t="str">
        <f>IF($A124&lt;1,"",VLOOKUP($D124,Specifications!$A:$AX,15,FALSE))</f>
        <v/>
      </c>
      <c r="AB124" s="96"/>
      <c r="AC124" s="94" t="str">
        <f>IF($A124&lt;1,"",VLOOKUP($D124,Specifications!$A:$AX,16,FALSE))</f>
        <v/>
      </c>
      <c r="AD124" s="96"/>
      <c r="AE124" s="94" t="str">
        <f>IF($A124&lt;1,"",VLOOKUP($D124,Specifications!$A:$AX,17,FALSE))</f>
        <v/>
      </c>
      <c r="AF124" s="96"/>
      <c r="AG124" s="94" t="str">
        <f>IF($A124&lt;1,"",VLOOKUP($D124,Specifications!$A:$AX,18,FALSE))</f>
        <v/>
      </c>
      <c r="AH124" s="96"/>
      <c r="AI124" s="94" t="str">
        <f>IF($A124&lt;1,"",VLOOKUP($D124,Specifications!$A:$AX,19,FALSE))</f>
        <v/>
      </c>
      <c r="AJ124" s="96"/>
      <c r="AK124" s="94" t="str">
        <f>IF($A124&lt;1,"",VLOOKUP($D124,Specifications!$A:$AX,20,FALSE))</f>
        <v/>
      </c>
      <c r="AL124" s="96"/>
      <c r="AM124" s="94" t="str">
        <f>IF($A124&lt;1,"",VLOOKUP($D124,Specifications!$A:$AX,21,FALSE))</f>
        <v/>
      </c>
      <c r="AN124" s="96"/>
      <c r="AO124" s="94" t="str">
        <f>IF($A124&lt;1,"",VLOOKUP($D124,Specifications!$A:$AX,22,FALSE))</f>
        <v/>
      </c>
      <c r="AP124" s="96"/>
      <c r="AQ124" s="94" t="str">
        <f>IF($A124&lt;1,"",VLOOKUP($D124,Specifications!$A:$AX,23,FALSE))</f>
        <v/>
      </c>
      <c r="AR124" s="96"/>
      <c r="AS124" s="94" t="str">
        <f>IF($A124&lt;1,"",VLOOKUP($D124,Specifications!$A:$AX,24,FALSE))</f>
        <v/>
      </c>
      <c r="AT124" s="96"/>
      <c r="AU124" s="94" t="str">
        <f>IF($A124&lt;1,"",VLOOKUP($D124,Specifications!$A:$AX,25,FALSE))</f>
        <v/>
      </c>
      <c r="AV124" s="96"/>
      <c r="AW124" s="94" t="str">
        <f>IF($A124&lt;1,"",VLOOKUP($D124,Specifications!$A:$AX,26,FALSE))</f>
        <v/>
      </c>
      <c r="AX124" s="96"/>
      <c r="AY124" s="94" t="str">
        <f>IF($A124&lt;1,"",VLOOKUP($D124,Specifications!$A:$AX,27,FALSE))</f>
        <v/>
      </c>
      <c r="AZ124" s="96"/>
      <c r="BA124" s="94" t="str">
        <f>IF($A124&lt;1,"",VLOOKUP($D124,Specifications!$A:$AX,28,FALSE))</f>
        <v/>
      </c>
      <c r="BB124" s="96"/>
      <c r="BC124" s="94" t="str">
        <f>IF($A124&lt;1,"",VLOOKUP($D124,Specifications!$A:$AX,29,FALSE))</f>
        <v/>
      </c>
      <c r="BD124" s="96"/>
      <c r="BE124" s="94" t="str">
        <f>IF($A124&lt;1,"",VLOOKUP($D124,Specifications!$A:$AX,30,FALSE))</f>
        <v/>
      </c>
      <c r="BF124" s="96"/>
      <c r="BG124" s="94" t="str">
        <f>IF($A124&lt;1,"",VLOOKUP($D124,Specifications!$A:$AX,31,FALSE))</f>
        <v/>
      </c>
      <c r="BH124" s="96"/>
      <c r="BI124" s="94" t="str">
        <f>IF($A124&lt;1,"",VLOOKUP($D124,Specifications!$A:$AX,32,FALSE))</f>
        <v/>
      </c>
      <c r="BJ124" s="96"/>
      <c r="BK124" s="94" t="str">
        <f>IF($A124&lt;1,"",VLOOKUP($D124,Specifications!$A:$AX,33,FALSE))</f>
        <v/>
      </c>
      <c r="BL124" s="96"/>
      <c r="BM124" s="94" t="str">
        <f>IF($A124&lt;1,"",VLOOKUP($D124,Specifications!$A:$AX,34,FALSE))</f>
        <v/>
      </c>
      <c r="BN124" s="96"/>
      <c r="BO124" s="94" t="str">
        <f>IF($A124&lt;1,"",VLOOKUP($D124,Specifications!$A:$AX,35,FALSE))</f>
        <v/>
      </c>
      <c r="BP124" s="96"/>
      <c r="BQ124" s="94" t="str">
        <f>IF($A124&lt;1,"",VLOOKUP($D124,Specifications!$A:$AX,36,FALSE))</f>
        <v/>
      </c>
      <c r="BR124" s="96"/>
      <c r="BS124" s="94" t="str">
        <f>IF($A124&lt;1,"",VLOOKUP($D124,Specifications!$A:$AX,37,FALSE))</f>
        <v/>
      </c>
      <c r="BT124" s="96"/>
      <c r="BU124" s="94" t="str">
        <f>IF($A124&lt;1,"",VLOOKUP($D124,Specifications!$A:$AX,38,FALSE))</f>
        <v/>
      </c>
      <c r="BV124" s="96"/>
      <c r="BW124" s="94" t="str">
        <f>IF($A124&lt;1,"",VLOOKUP($D124,Specifications!$A:$AX,39,FALSE))</f>
        <v/>
      </c>
      <c r="BX124" s="96"/>
      <c r="BY124" s="94" t="str">
        <f>IF($A124&lt;1,"",VLOOKUP($D124,Specifications!$A:$AX,40,FALSE))</f>
        <v/>
      </c>
      <c r="BZ124" s="96"/>
      <c r="CA124" s="94" t="str">
        <f>IF($A124&lt;1,"",VLOOKUP($D124,Specifications!$A:$AX,41,FALSE))</f>
        <v/>
      </c>
      <c r="CB124" s="96"/>
      <c r="CC124" s="94" t="str">
        <f>IF($A124&lt;1,"",VLOOKUP($D124,Specifications!$A:$AX,42,FALSE))</f>
        <v/>
      </c>
      <c r="CD124" s="96"/>
      <c r="CE124" s="94" t="str">
        <f>IF($A124&lt;1,"",VLOOKUP($D124,Specifications!$A:$AX,43,FALSE))</f>
        <v/>
      </c>
      <c r="CF124" s="96"/>
      <c r="CG124" s="94" t="str">
        <f>IF($A124&lt;1,"",VLOOKUP($D124,Specifications!$A:$AX,44,FALSE))</f>
        <v/>
      </c>
      <c r="CH124" s="96"/>
      <c r="CI124" s="94" t="str">
        <f>IF($A124&lt;1,"",VLOOKUP($D124,Specifications!$A:$AX,45,FALSE))</f>
        <v/>
      </c>
      <c r="CJ124" s="96"/>
      <c r="CK124" s="94" t="str">
        <f>IF($A124&lt;1,"",VLOOKUP($D124,Specifications!$A:$AX,46,FALSE))</f>
        <v/>
      </c>
      <c r="CL124" s="96"/>
      <c r="CM124" s="94" t="str">
        <f>IF($A124&lt;1,"",VLOOKUP($D124,Specifications!$A:$AX,47,FALSE))</f>
        <v/>
      </c>
      <c r="CN124" s="96"/>
      <c r="CO124" s="94" t="str">
        <f>IF($A124&lt;1,"",VLOOKUP($D124,Specifications!$A:$AX,48,FALSE))</f>
        <v/>
      </c>
      <c r="CP124" s="96"/>
      <c r="CQ124" s="94" t="str">
        <f>IF($A124&lt;1,"",VLOOKUP($D124,Specifications!$A:$AX,49,FALSE))</f>
        <v/>
      </c>
      <c r="CR124" s="96"/>
      <c r="CS124" s="94" t="str">
        <f>IF($A124&lt;1,"",VLOOKUP($D124,Specifications!$A:$AX,50,FALSE))</f>
        <v/>
      </c>
      <c r="CT124" s="96"/>
    </row>
    <row r="125" spans="1:98">
      <c r="A125" s="94">
        <f>IF(ISBLANK('Asset Data'!C126),0,'Asset Data'!A126)</f>
        <v>0</v>
      </c>
      <c r="B125" s="94" t="str">
        <f>IF($A125&lt;1,"",VLOOKUP($A125,'Asset Data'!$A:$C,3,FALSE))</f>
        <v/>
      </c>
      <c r="C125" s="94" t="str">
        <f>IF(A125&lt;1,"",VLOOKUP(D125,Specifications!A:B,2,FALSE))</f>
        <v/>
      </c>
      <c r="D125" s="94" t="str">
        <f>IF(A125&lt;1,"",VLOOKUP(A125,'Asset Data'!A:W,23,FALSE))</f>
        <v/>
      </c>
      <c r="E125" s="94" t="str">
        <f>IF($A125&lt;1,"",VLOOKUP($D125,Specifications!$A:$AX,4,FALSE))</f>
        <v/>
      </c>
      <c r="F125" s="96"/>
      <c r="G125" s="94" t="str">
        <f>IF($A125&lt;1,"",VLOOKUP($D125,Specifications!$A:$AX,5,FALSE))</f>
        <v/>
      </c>
      <c r="H125" s="96"/>
      <c r="I125" s="94" t="str">
        <f>IF($A125&lt;1,"",VLOOKUP($D125,Specifications!$A:$AX,6,FALSE))</f>
        <v/>
      </c>
      <c r="J125" s="96"/>
      <c r="K125" s="94" t="str">
        <f>IF($A125&lt;1,"",VLOOKUP($D125,Specifications!$A:$AX,7,FALSE))</f>
        <v/>
      </c>
      <c r="L125" s="96"/>
      <c r="M125" s="94" t="str">
        <f>IF($A125&lt;1,"",VLOOKUP($D125,Specifications!$A:$AX,8,FALSE))</f>
        <v/>
      </c>
      <c r="N125" s="96"/>
      <c r="O125" s="94" t="str">
        <f>IF($A125&lt;1,"",VLOOKUP($D125,Specifications!$A:$AX,9,FALSE))</f>
        <v/>
      </c>
      <c r="P125" s="96"/>
      <c r="Q125" s="94" t="str">
        <f>IF($A125&lt;1,"",VLOOKUP($D125,Specifications!$A:$AX,10,FALSE))</f>
        <v/>
      </c>
      <c r="R125" s="96"/>
      <c r="S125" s="94" t="str">
        <f>IF($A125&lt;1,"",VLOOKUP($D125,Specifications!$A:$AX,11,FALSE))</f>
        <v/>
      </c>
      <c r="T125" s="96"/>
      <c r="U125" s="94" t="str">
        <f>IF($A125&lt;1,"",VLOOKUP($D125,Specifications!$A:$AX,12,FALSE))</f>
        <v/>
      </c>
      <c r="V125" s="96"/>
      <c r="W125" s="94" t="str">
        <f>IF($A125&lt;1,"",VLOOKUP($D125,Specifications!$A:$AX,13,FALSE))</f>
        <v/>
      </c>
      <c r="X125" s="96"/>
      <c r="Y125" s="94" t="str">
        <f>IF($A125&lt;1,"",VLOOKUP($D125,Specifications!$A:$AX,14,FALSE))</f>
        <v/>
      </c>
      <c r="Z125" s="96"/>
      <c r="AA125" s="94" t="str">
        <f>IF($A125&lt;1,"",VLOOKUP($D125,Specifications!$A:$AX,15,FALSE))</f>
        <v/>
      </c>
      <c r="AB125" s="96"/>
      <c r="AC125" s="94" t="str">
        <f>IF($A125&lt;1,"",VLOOKUP($D125,Specifications!$A:$AX,16,FALSE))</f>
        <v/>
      </c>
      <c r="AD125" s="96"/>
      <c r="AE125" s="94" t="str">
        <f>IF($A125&lt;1,"",VLOOKUP($D125,Specifications!$A:$AX,17,FALSE))</f>
        <v/>
      </c>
      <c r="AF125" s="96"/>
      <c r="AG125" s="94" t="str">
        <f>IF($A125&lt;1,"",VLOOKUP($D125,Specifications!$A:$AX,18,FALSE))</f>
        <v/>
      </c>
      <c r="AH125" s="96"/>
      <c r="AI125" s="94" t="str">
        <f>IF($A125&lt;1,"",VLOOKUP($D125,Specifications!$A:$AX,19,FALSE))</f>
        <v/>
      </c>
      <c r="AJ125" s="96"/>
      <c r="AK125" s="94" t="str">
        <f>IF($A125&lt;1,"",VLOOKUP($D125,Specifications!$A:$AX,20,FALSE))</f>
        <v/>
      </c>
      <c r="AL125" s="96"/>
      <c r="AM125" s="94" t="str">
        <f>IF($A125&lt;1,"",VLOOKUP($D125,Specifications!$A:$AX,21,FALSE))</f>
        <v/>
      </c>
      <c r="AN125" s="96"/>
      <c r="AO125" s="94" t="str">
        <f>IF($A125&lt;1,"",VLOOKUP($D125,Specifications!$A:$AX,22,FALSE))</f>
        <v/>
      </c>
      <c r="AP125" s="96"/>
      <c r="AQ125" s="94" t="str">
        <f>IF($A125&lt;1,"",VLOOKUP($D125,Specifications!$A:$AX,23,FALSE))</f>
        <v/>
      </c>
      <c r="AR125" s="96"/>
      <c r="AS125" s="94" t="str">
        <f>IF($A125&lt;1,"",VLOOKUP($D125,Specifications!$A:$AX,24,FALSE))</f>
        <v/>
      </c>
      <c r="AT125" s="96"/>
      <c r="AU125" s="94" t="str">
        <f>IF($A125&lt;1,"",VLOOKUP($D125,Specifications!$A:$AX,25,FALSE))</f>
        <v/>
      </c>
      <c r="AV125" s="96"/>
      <c r="AW125" s="94" t="str">
        <f>IF($A125&lt;1,"",VLOOKUP($D125,Specifications!$A:$AX,26,FALSE))</f>
        <v/>
      </c>
      <c r="AX125" s="96"/>
      <c r="AY125" s="94" t="str">
        <f>IF($A125&lt;1,"",VLOOKUP($D125,Specifications!$A:$AX,27,FALSE))</f>
        <v/>
      </c>
      <c r="AZ125" s="96"/>
      <c r="BA125" s="94" t="str">
        <f>IF($A125&lt;1,"",VLOOKUP($D125,Specifications!$A:$AX,28,FALSE))</f>
        <v/>
      </c>
      <c r="BB125" s="96"/>
      <c r="BC125" s="94" t="str">
        <f>IF($A125&lt;1,"",VLOOKUP($D125,Specifications!$A:$AX,29,FALSE))</f>
        <v/>
      </c>
      <c r="BD125" s="96"/>
      <c r="BE125" s="94" t="str">
        <f>IF($A125&lt;1,"",VLOOKUP($D125,Specifications!$A:$AX,30,FALSE))</f>
        <v/>
      </c>
      <c r="BF125" s="96"/>
      <c r="BG125" s="94" t="str">
        <f>IF($A125&lt;1,"",VLOOKUP($D125,Specifications!$A:$AX,31,FALSE))</f>
        <v/>
      </c>
      <c r="BH125" s="96"/>
      <c r="BI125" s="94" t="str">
        <f>IF($A125&lt;1,"",VLOOKUP($D125,Specifications!$A:$AX,32,FALSE))</f>
        <v/>
      </c>
      <c r="BJ125" s="96"/>
      <c r="BK125" s="94" t="str">
        <f>IF($A125&lt;1,"",VLOOKUP($D125,Specifications!$A:$AX,33,FALSE))</f>
        <v/>
      </c>
      <c r="BL125" s="96"/>
      <c r="BM125" s="94" t="str">
        <f>IF($A125&lt;1,"",VLOOKUP($D125,Specifications!$A:$AX,34,FALSE))</f>
        <v/>
      </c>
      <c r="BN125" s="96"/>
      <c r="BO125" s="94" t="str">
        <f>IF($A125&lt;1,"",VLOOKUP($D125,Specifications!$A:$AX,35,FALSE))</f>
        <v/>
      </c>
      <c r="BP125" s="96"/>
      <c r="BQ125" s="94" t="str">
        <f>IF($A125&lt;1,"",VLOOKUP($D125,Specifications!$A:$AX,36,FALSE))</f>
        <v/>
      </c>
      <c r="BR125" s="96"/>
      <c r="BS125" s="94" t="str">
        <f>IF($A125&lt;1,"",VLOOKUP($D125,Specifications!$A:$AX,37,FALSE))</f>
        <v/>
      </c>
      <c r="BT125" s="96"/>
      <c r="BU125" s="94" t="str">
        <f>IF($A125&lt;1,"",VLOOKUP($D125,Specifications!$A:$AX,38,FALSE))</f>
        <v/>
      </c>
      <c r="BV125" s="96"/>
      <c r="BW125" s="94" t="str">
        <f>IF($A125&lt;1,"",VLOOKUP($D125,Specifications!$A:$AX,39,FALSE))</f>
        <v/>
      </c>
      <c r="BX125" s="96"/>
      <c r="BY125" s="94" t="str">
        <f>IF($A125&lt;1,"",VLOOKUP($D125,Specifications!$A:$AX,40,FALSE))</f>
        <v/>
      </c>
      <c r="BZ125" s="96"/>
      <c r="CA125" s="94" t="str">
        <f>IF($A125&lt;1,"",VLOOKUP($D125,Specifications!$A:$AX,41,FALSE))</f>
        <v/>
      </c>
      <c r="CB125" s="96"/>
      <c r="CC125" s="94" t="str">
        <f>IF($A125&lt;1,"",VLOOKUP($D125,Specifications!$A:$AX,42,FALSE))</f>
        <v/>
      </c>
      <c r="CD125" s="96"/>
      <c r="CE125" s="94" t="str">
        <f>IF($A125&lt;1,"",VLOOKUP($D125,Specifications!$A:$AX,43,FALSE))</f>
        <v/>
      </c>
      <c r="CF125" s="96"/>
      <c r="CG125" s="94" t="str">
        <f>IF($A125&lt;1,"",VLOOKUP($D125,Specifications!$A:$AX,44,FALSE))</f>
        <v/>
      </c>
      <c r="CH125" s="96"/>
      <c r="CI125" s="94" t="str">
        <f>IF($A125&lt;1,"",VLOOKUP($D125,Specifications!$A:$AX,45,FALSE))</f>
        <v/>
      </c>
      <c r="CJ125" s="96"/>
      <c r="CK125" s="94" t="str">
        <f>IF($A125&lt;1,"",VLOOKUP($D125,Specifications!$A:$AX,46,FALSE))</f>
        <v/>
      </c>
      <c r="CL125" s="96"/>
      <c r="CM125" s="94" t="str">
        <f>IF($A125&lt;1,"",VLOOKUP($D125,Specifications!$A:$AX,47,FALSE))</f>
        <v/>
      </c>
      <c r="CN125" s="96"/>
      <c r="CO125" s="94" t="str">
        <f>IF($A125&lt;1,"",VLOOKUP($D125,Specifications!$A:$AX,48,FALSE))</f>
        <v/>
      </c>
      <c r="CP125" s="96"/>
      <c r="CQ125" s="94" t="str">
        <f>IF($A125&lt;1,"",VLOOKUP($D125,Specifications!$A:$AX,49,FALSE))</f>
        <v/>
      </c>
      <c r="CR125" s="96"/>
      <c r="CS125" s="94" t="str">
        <f>IF($A125&lt;1,"",VLOOKUP($D125,Specifications!$A:$AX,50,FALSE))</f>
        <v/>
      </c>
      <c r="CT125" s="96"/>
    </row>
    <row r="126" spans="1:98">
      <c r="A126" s="94">
        <f>IF(ISBLANK('Asset Data'!C127),0,'Asset Data'!A127)</f>
        <v>0</v>
      </c>
      <c r="B126" s="94" t="str">
        <f>IF($A126&lt;1,"",VLOOKUP($A126,'Asset Data'!$A:$C,3,FALSE))</f>
        <v/>
      </c>
      <c r="C126" s="94" t="str">
        <f>IF(A126&lt;1,"",VLOOKUP(D126,Specifications!A:B,2,FALSE))</f>
        <v/>
      </c>
      <c r="D126" s="94" t="str">
        <f>IF(A126&lt;1,"",VLOOKUP(A126,'Asset Data'!A:W,23,FALSE))</f>
        <v/>
      </c>
      <c r="E126" s="94" t="str">
        <f>IF($A126&lt;1,"",VLOOKUP($D126,Specifications!$A:$AX,4,FALSE))</f>
        <v/>
      </c>
      <c r="F126" s="96"/>
      <c r="G126" s="94" t="str">
        <f>IF($A126&lt;1,"",VLOOKUP($D126,Specifications!$A:$AX,5,FALSE))</f>
        <v/>
      </c>
      <c r="H126" s="96"/>
      <c r="I126" s="94" t="str">
        <f>IF($A126&lt;1,"",VLOOKUP($D126,Specifications!$A:$AX,6,FALSE))</f>
        <v/>
      </c>
      <c r="J126" s="96"/>
      <c r="K126" s="94" t="str">
        <f>IF($A126&lt;1,"",VLOOKUP($D126,Specifications!$A:$AX,7,FALSE))</f>
        <v/>
      </c>
      <c r="L126" s="96"/>
      <c r="M126" s="94" t="str">
        <f>IF($A126&lt;1,"",VLOOKUP($D126,Specifications!$A:$AX,8,FALSE))</f>
        <v/>
      </c>
      <c r="N126" s="96"/>
      <c r="O126" s="94" t="str">
        <f>IF($A126&lt;1,"",VLOOKUP($D126,Specifications!$A:$AX,9,FALSE))</f>
        <v/>
      </c>
      <c r="P126" s="96"/>
      <c r="Q126" s="94" t="str">
        <f>IF($A126&lt;1,"",VLOOKUP($D126,Specifications!$A:$AX,10,FALSE))</f>
        <v/>
      </c>
      <c r="R126" s="96"/>
      <c r="S126" s="94" t="str">
        <f>IF($A126&lt;1,"",VLOOKUP($D126,Specifications!$A:$AX,11,FALSE))</f>
        <v/>
      </c>
      <c r="T126" s="96"/>
      <c r="U126" s="94" t="str">
        <f>IF($A126&lt;1,"",VLOOKUP($D126,Specifications!$A:$AX,12,FALSE))</f>
        <v/>
      </c>
      <c r="V126" s="96"/>
      <c r="W126" s="94" t="str">
        <f>IF($A126&lt;1,"",VLOOKUP($D126,Specifications!$A:$AX,13,FALSE))</f>
        <v/>
      </c>
      <c r="X126" s="96"/>
      <c r="Y126" s="94" t="str">
        <f>IF($A126&lt;1,"",VLOOKUP($D126,Specifications!$A:$AX,14,FALSE))</f>
        <v/>
      </c>
      <c r="Z126" s="96"/>
      <c r="AA126" s="94" t="str">
        <f>IF($A126&lt;1,"",VLOOKUP($D126,Specifications!$A:$AX,15,FALSE))</f>
        <v/>
      </c>
      <c r="AB126" s="96"/>
      <c r="AC126" s="94" t="str">
        <f>IF($A126&lt;1,"",VLOOKUP($D126,Specifications!$A:$AX,16,FALSE))</f>
        <v/>
      </c>
      <c r="AD126" s="96"/>
      <c r="AE126" s="94" t="str">
        <f>IF($A126&lt;1,"",VLOOKUP($D126,Specifications!$A:$AX,17,FALSE))</f>
        <v/>
      </c>
      <c r="AF126" s="96"/>
      <c r="AG126" s="94" t="str">
        <f>IF($A126&lt;1,"",VLOOKUP($D126,Specifications!$A:$AX,18,FALSE))</f>
        <v/>
      </c>
      <c r="AH126" s="96"/>
      <c r="AI126" s="94" t="str">
        <f>IF($A126&lt;1,"",VLOOKUP($D126,Specifications!$A:$AX,19,FALSE))</f>
        <v/>
      </c>
      <c r="AJ126" s="96"/>
      <c r="AK126" s="94" t="str">
        <f>IF($A126&lt;1,"",VLOOKUP($D126,Specifications!$A:$AX,20,FALSE))</f>
        <v/>
      </c>
      <c r="AL126" s="96"/>
      <c r="AM126" s="94" t="str">
        <f>IF($A126&lt;1,"",VLOOKUP($D126,Specifications!$A:$AX,21,FALSE))</f>
        <v/>
      </c>
      <c r="AN126" s="96"/>
      <c r="AO126" s="94" t="str">
        <f>IF($A126&lt;1,"",VLOOKUP($D126,Specifications!$A:$AX,22,FALSE))</f>
        <v/>
      </c>
      <c r="AP126" s="96"/>
      <c r="AQ126" s="94" t="str">
        <f>IF($A126&lt;1,"",VLOOKUP($D126,Specifications!$A:$AX,23,FALSE))</f>
        <v/>
      </c>
      <c r="AR126" s="96"/>
      <c r="AS126" s="94" t="str">
        <f>IF($A126&lt;1,"",VLOOKUP($D126,Specifications!$A:$AX,24,FALSE))</f>
        <v/>
      </c>
      <c r="AT126" s="96"/>
      <c r="AU126" s="94" t="str">
        <f>IF($A126&lt;1,"",VLOOKUP($D126,Specifications!$A:$AX,25,FALSE))</f>
        <v/>
      </c>
      <c r="AV126" s="96"/>
      <c r="AW126" s="94" t="str">
        <f>IF($A126&lt;1,"",VLOOKUP($D126,Specifications!$A:$AX,26,FALSE))</f>
        <v/>
      </c>
      <c r="AX126" s="96"/>
      <c r="AY126" s="94" t="str">
        <f>IF($A126&lt;1,"",VLOOKUP($D126,Specifications!$A:$AX,27,FALSE))</f>
        <v/>
      </c>
      <c r="AZ126" s="96"/>
      <c r="BA126" s="94" t="str">
        <f>IF($A126&lt;1,"",VLOOKUP($D126,Specifications!$A:$AX,28,FALSE))</f>
        <v/>
      </c>
      <c r="BB126" s="96"/>
      <c r="BC126" s="94" t="str">
        <f>IF($A126&lt;1,"",VLOOKUP($D126,Specifications!$A:$AX,29,FALSE))</f>
        <v/>
      </c>
      <c r="BD126" s="96"/>
      <c r="BE126" s="94" t="str">
        <f>IF($A126&lt;1,"",VLOOKUP($D126,Specifications!$A:$AX,30,FALSE))</f>
        <v/>
      </c>
      <c r="BF126" s="96"/>
      <c r="BG126" s="94" t="str">
        <f>IF($A126&lt;1,"",VLOOKUP($D126,Specifications!$A:$AX,31,FALSE))</f>
        <v/>
      </c>
      <c r="BH126" s="96"/>
      <c r="BI126" s="94" t="str">
        <f>IF($A126&lt;1,"",VLOOKUP($D126,Specifications!$A:$AX,32,FALSE))</f>
        <v/>
      </c>
      <c r="BJ126" s="96"/>
      <c r="BK126" s="94" t="str">
        <f>IF($A126&lt;1,"",VLOOKUP($D126,Specifications!$A:$AX,33,FALSE))</f>
        <v/>
      </c>
      <c r="BL126" s="96"/>
      <c r="BM126" s="94" t="str">
        <f>IF($A126&lt;1,"",VLOOKUP($D126,Specifications!$A:$AX,34,FALSE))</f>
        <v/>
      </c>
      <c r="BN126" s="96"/>
      <c r="BO126" s="94" t="str">
        <f>IF($A126&lt;1,"",VLOOKUP($D126,Specifications!$A:$AX,35,FALSE))</f>
        <v/>
      </c>
      <c r="BP126" s="96"/>
      <c r="BQ126" s="94" t="str">
        <f>IF($A126&lt;1,"",VLOOKUP($D126,Specifications!$A:$AX,36,FALSE))</f>
        <v/>
      </c>
      <c r="BR126" s="96"/>
      <c r="BS126" s="94" t="str">
        <f>IF($A126&lt;1,"",VLOOKUP($D126,Specifications!$A:$AX,37,FALSE))</f>
        <v/>
      </c>
      <c r="BT126" s="96"/>
      <c r="BU126" s="94" t="str">
        <f>IF($A126&lt;1,"",VLOOKUP($D126,Specifications!$A:$AX,38,FALSE))</f>
        <v/>
      </c>
      <c r="BV126" s="96"/>
      <c r="BW126" s="94" t="str">
        <f>IF($A126&lt;1,"",VLOOKUP($D126,Specifications!$A:$AX,39,FALSE))</f>
        <v/>
      </c>
      <c r="BX126" s="96"/>
      <c r="BY126" s="94" t="str">
        <f>IF($A126&lt;1,"",VLOOKUP($D126,Specifications!$A:$AX,40,FALSE))</f>
        <v/>
      </c>
      <c r="BZ126" s="96"/>
      <c r="CA126" s="94" t="str">
        <f>IF($A126&lt;1,"",VLOOKUP($D126,Specifications!$A:$AX,41,FALSE))</f>
        <v/>
      </c>
      <c r="CB126" s="96"/>
      <c r="CC126" s="94" t="str">
        <f>IF($A126&lt;1,"",VLOOKUP($D126,Specifications!$A:$AX,42,FALSE))</f>
        <v/>
      </c>
      <c r="CD126" s="96"/>
      <c r="CE126" s="94" t="str">
        <f>IF($A126&lt;1,"",VLOOKUP($D126,Specifications!$A:$AX,43,FALSE))</f>
        <v/>
      </c>
      <c r="CF126" s="96"/>
      <c r="CG126" s="94" t="str">
        <f>IF($A126&lt;1,"",VLOOKUP($D126,Specifications!$A:$AX,44,FALSE))</f>
        <v/>
      </c>
      <c r="CH126" s="96"/>
      <c r="CI126" s="94" t="str">
        <f>IF($A126&lt;1,"",VLOOKUP($D126,Specifications!$A:$AX,45,FALSE))</f>
        <v/>
      </c>
      <c r="CJ126" s="96"/>
      <c r="CK126" s="94" t="str">
        <f>IF($A126&lt;1,"",VLOOKUP($D126,Specifications!$A:$AX,46,FALSE))</f>
        <v/>
      </c>
      <c r="CL126" s="96"/>
      <c r="CM126" s="94" t="str">
        <f>IF($A126&lt;1,"",VLOOKUP($D126,Specifications!$A:$AX,47,FALSE))</f>
        <v/>
      </c>
      <c r="CN126" s="96"/>
      <c r="CO126" s="94" t="str">
        <f>IF($A126&lt;1,"",VLOOKUP($D126,Specifications!$A:$AX,48,FALSE))</f>
        <v/>
      </c>
      <c r="CP126" s="96"/>
      <c r="CQ126" s="94" t="str">
        <f>IF($A126&lt;1,"",VLOOKUP($D126,Specifications!$A:$AX,49,FALSE))</f>
        <v/>
      </c>
      <c r="CR126" s="96"/>
      <c r="CS126" s="94" t="str">
        <f>IF($A126&lt;1,"",VLOOKUP($D126,Specifications!$A:$AX,50,FALSE))</f>
        <v/>
      </c>
      <c r="CT126" s="96"/>
    </row>
    <row r="127" spans="1:98">
      <c r="A127" s="94">
        <f>IF(ISBLANK('Asset Data'!C128),0,'Asset Data'!A128)</f>
        <v>0</v>
      </c>
      <c r="B127" s="94" t="str">
        <f>IF($A127&lt;1,"",VLOOKUP($A127,'Asset Data'!$A:$C,3,FALSE))</f>
        <v/>
      </c>
      <c r="C127" s="94" t="str">
        <f>IF(A127&lt;1,"",VLOOKUP(D127,Specifications!A:B,2,FALSE))</f>
        <v/>
      </c>
      <c r="D127" s="94" t="str">
        <f>IF(A127&lt;1,"",VLOOKUP(A127,'Asset Data'!A:W,23,FALSE))</f>
        <v/>
      </c>
      <c r="E127" s="94" t="str">
        <f>IF($A127&lt;1,"",VLOOKUP($D127,Specifications!$A:$AX,4,FALSE))</f>
        <v/>
      </c>
      <c r="F127" s="96"/>
      <c r="G127" s="94" t="str">
        <f>IF($A127&lt;1,"",VLOOKUP($D127,Specifications!$A:$AX,5,FALSE))</f>
        <v/>
      </c>
      <c r="H127" s="96"/>
      <c r="I127" s="94" t="str">
        <f>IF($A127&lt;1,"",VLOOKUP($D127,Specifications!$A:$AX,6,FALSE))</f>
        <v/>
      </c>
      <c r="J127" s="96"/>
      <c r="K127" s="94" t="str">
        <f>IF($A127&lt;1,"",VLOOKUP($D127,Specifications!$A:$AX,7,FALSE))</f>
        <v/>
      </c>
      <c r="L127" s="96"/>
      <c r="M127" s="94" t="str">
        <f>IF($A127&lt;1,"",VLOOKUP($D127,Specifications!$A:$AX,8,FALSE))</f>
        <v/>
      </c>
      <c r="N127" s="96"/>
      <c r="O127" s="94" t="str">
        <f>IF($A127&lt;1,"",VLOOKUP($D127,Specifications!$A:$AX,9,FALSE))</f>
        <v/>
      </c>
      <c r="P127" s="96"/>
      <c r="Q127" s="94" t="str">
        <f>IF($A127&lt;1,"",VLOOKUP($D127,Specifications!$A:$AX,10,FALSE))</f>
        <v/>
      </c>
      <c r="R127" s="96"/>
      <c r="S127" s="94" t="str">
        <f>IF($A127&lt;1,"",VLOOKUP($D127,Specifications!$A:$AX,11,FALSE))</f>
        <v/>
      </c>
      <c r="T127" s="96"/>
      <c r="U127" s="94" t="str">
        <f>IF($A127&lt;1,"",VLOOKUP($D127,Specifications!$A:$AX,12,FALSE))</f>
        <v/>
      </c>
      <c r="V127" s="96"/>
      <c r="W127" s="94" t="str">
        <f>IF($A127&lt;1,"",VLOOKUP($D127,Specifications!$A:$AX,13,FALSE))</f>
        <v/>
      </c>
      <c r="X127" s="96"/>
      <c r="Y127" s="94" t="str">
        <f>IF($A127&lt;1,"",VLOOKUP($D127,Specifications!$A:$AX,14,FALSE))</f>
        <v/>
      </c>
      <c r="Z127" s="96"/>
      <c r="AA127" s="94" t="str">
        <f>IF($A127&lt;1,"",VLOOKUP($D127,Specifications!$A:$AX,15,FALSE))</f>
        <v/>
      </c>
      <c r="AB127" s="96"/>
      <c r="AC127" s="94" t="str">
        <f>IF($A127&lt;1,"",VLOOKUP($D127,Specifications!$A:$AX,16,FALSE))</f>
        <v/>
      </c>
      <c r="AD127" s="96"/>
      <c r="AE127" s="94" t="str">
        <f>IF($A127&lt;1,"",VLOOKUP($D127,Specifications!$A:$AX,17,FALSE))</f>
        <v/>
      </c>
      <c r="AF127" s="96"/>
      <c r="AG127" s="94" t="str">
        <f>IF($A127&lt;1,"",VLOOKUP($D127,Specifications!$A:$AX,18,FALSE))</f>
        <v/>
      </c>
      <c r="AH127" s="96"/>
      <c r="AI127" s="94" t="str">
        <f>IF($A127&lt;1,"",VLOOKUP($D127,Specifications!$A:$AX,19,FALSE))</f>
        <v/>
      </c>
      <c r="AJ127" s="96"/>
      <c r="AK127" s="94" t="str">
        <f>IF($A127&lt;1,"",VLOOKUP($D127,Specifications!$A:$AX,20,FALSE))</f>
        <v/>
      </c>
      <c r="AL127" s="96"/>
      <c r="AM127" s="94" t="str">
        <f>IF($A127&lt;1,"",VLOOKUP($D127,Specifications!$A:$AX,21,FALSE))</f>
        <v/>
      </c>
      <c r="AN127" s="96"/>
      <c r="AO127" s="94" t="str">
        <f>IF($A127&lt;1,"",VLOOKUP($D127,Specifications!$A:$AX,22,FALSE))</f>
        <v/>
      </c>
      <c r="AP127" s="96"/>
      <c r="AQ127" s="94" t="str">
        <f>IF($A127&lt;1,"",VLOOKUP($D127,Specifications!$A:$AX,23,FALSE))</f>
        <v/>
      </c>
      <c r="AR127" s="96"/>
      <c r="AS127" s="94" t="str">
        <f>IF($A127&lt;1,"",VLOOKUP($D127,Specifications!$A:$AX,24,FALSE))</f>
        <v/>
      </c>
      <c r="AT127" s="96"/>
      <c r="AU127" s="94" t="str">
        <f>IF($A127&lt;1,"",VLOOKUP($D127,Specifications!$A:$AX,25,FALSE))</f>
        <v/>
      </c>
      <c r="AV127" s="96"/>
      <c r="AW127" s="94" t="str">
        <f>IF($A127&lt;1,"",VLOOKUP($D127,Specifications!$A:$AX,26,FALSE))</f>
        <v/>
      </c>
      <c r="AX127" s="96"/>
      <c r="AY127" s="94" t="str">
        <f>IF($A127&lt;1,"",VLOOKUP($D127,Specifications!$A:$AX,27,FALSE))</f>
        <v/>
      </c>
      <c r="AZ127" s="96"/>
      <c r="BA127" s="94" t="str">
        <f>IF($A127&lt;1,"",VLOOKUP($D127,Specifications!$A:$AX,28,FALSE))</f>
        <v/>
      </c>
      <c r="BB127" s="96"/>
      <c r="BC127" s="94" t="str">
        <f>IF($A127&lt;1,"",VLOOKUP($D127,Specifications!$A:$AX,29,FALSE))</f>
        <v/>
      </c>
      <c r="BD127" s="96"/>
      <c r="BE127" s="94" t="str">
        <f>IF($A127&lt;1,"",VLOOKUP($D127,Specifications!$A:$AX,30,FALSE))</f>
        <v/>
      </c>
      <c r="BF127" s="96"/>
      <c r="BG127" s="94" t="str">
        <f>IF($A127&lt;1,"",VLOOKUP($D127,Specifications!$A:$AX,31,FALSE))</f>
        <v/>
      </c>
      <c r="BH127" s="96"/>
      <c r="BI127" s="94" t="str">
        <f>IF($A127&lt;1,"",VLOOKUP($D127,Specifications!$A:$AX,32,FALSE))</f>
        <v/>
      </c>
      <c r="BJ127" s="96"/>
      <c r="BK127" s="94" t="str">
        <f>IF($A127&lt;1,"",VLOOKUP($D127,Specifications!$A:$AX,33,FALSE))</f>
        <v/>
      </c>
      <c r="BL127" s="96"/>
      <c r="BM127" s="94" t="str">
        <f>IF($A127&lt;1,"",VLOOKUP($D127,Specifications!$A:$AX,34,FALSE))</f>
        <v/>
      </c>
      <c r="BN127" s="96"/>
      <c r="BO127" s="94" t="str">
        <f>IF($A127&lt;1,"",VLOOKUP($D127,Specifications!$A:$AX,35,FALSE))</f>
        <v/>
      </c>
      <c r="BP127" s="96"/>
      <c r="BQ127" s="94" t="str">
        <f>IF($A127&lt;1,"",VLOOKUP($D127,Specifications!$A:$AX,36,FALSE))</f>
        <v/>
      </c>
      <c r="BR127" s="96"/>
      <c r="BS127" s="94" t="str">
        <f>IF($A127&lt;1,"",VLOOKUP($D127,Specifications!$A:$AX,37,FALSE))</f>
        <v/>
      </c>
      <c r="BT127" s="96"/>
      <c r="BU127" s="94" t="str">
        <f>IF($A127&lt;1,"",VLOOKUP($D127,Specifications!$A:$AX,38,FALSE))</f>
        <v/>
      </c>
      <c r="BV127" s="96"/>
      <c r="BW127" s="94" t="str">
        <f>IF($A127&lt;1,"",VLOOKUP($D127,Specifications!$A:$AX,39,FALSE))</f>
        <v/>
      </c>
      <c r="BX127" s="96"/>
      <c r="BY127" s="94" t="str">
        <f>IF($A127&lt;1,"",VLOOKUP($D127,Specifications!$A:$AX,40,FALSE))</f>
        <v/>
      </c>
      <c r="BZ127" s="96"/>
      <c r="CA127" s="94" t="str">
        <f>IF($A127&lt;1,"",VLOOKUP($D127,Specifications!$A:$AX,41,FALSE))</f>
        <v/>
      </c>
      <c r="CB127" s="96"/>
      <c r="CC127" s="94" t="str">
        <f>IF($A127&lt;1,"",VLOOKUP($D127,Specifications!$A:$AX,42,FALSE))</f>
        <v/>
      </c>
      <c r="CD127" s="96"/>
      <c r="CE127" s="94" t="str">
        <f>IF($A127&lt;1,"",VLOOKUP($D127,Specifications!$A:$AX,43,FALSE))</f>
        <v/>
      </c>
      <c r="CF127" s="96"/>
      <c r="CG127" s="94" t="str">
        <f>IF($A127&lt;1,"",VLOOKUP($D127,Specifications!$A:$AX,44,FALSE))</f>
        <v/>
      </c>
      <c r="CH127" s="96"/>
      <c r="CI127" s="94" t="str">
        <f>IF($A127&lt;1,"",VLOOKUP($D127,Specifications!$A:$AX,45,FALSE))</f>
        <v/>
      </c>
      <c r="CJ127" s="96"/>
      <c r="CK127" s="94" t="str">
        <f>IF($A127&lt;1,"",VLOOKUP($D127,Specifications!$A:$AX,46,FALSE))</f>
        <v/>
      </c>
      <c r="CL127" s="96"/>
      <c r="CM127" s="94" t="str">
        <f>IF($A127&lt;1,"",VLOOKUP($D127,Specifications!$A:$AX,47,FALSE))</f>
        <v/>
      </c>
      <c r="CN127" s="96"/>
      <c r="CO127" s="94" t="str">
        <f>IF($A127&lt;1,"",VLOOKUP($D127,Specifications!$A:$AX,48,FALSE))</f>
        <v/>
      </c>
      <c r="CP127" s="96"/>
      <c r="CQ127" s="94" t="str">
        <f>IF($A127&lt;1,"",VLOOKUP($D127,Specifications!$A:$AX,49,FALSE))</f>
        <v/>
      </c>
      <c r="CR127" s="96"/>
      <c r="CS127" s="94" t="str">
        <f>IF($A127&lt;1,"",VLOOKUP($D127,Specifications!$A:$AX,50,FALSE))</f>
        <v/>
      </c>
      <c r="CT127" s="96"/>
    </row>
    <row r="128" spans="1:98">
      <c r="A128" s="94">
        <f>IF(ISBLANK('Asset Data'!C129),0,'Asset Data'!A129)</f>
        <v>0</v>
      </c>
      <c r="B128" s="94" t="str">
        <f>IF($A128&lt;1,"",VLOOKUP($A128,'Asset Data'!$A:$C,3,FALSE))</f>
        <v/>
      </c>
      <c r="C128" s="94" t="str">
        <f>IF(A128&lt;1,"",VLOOKUP(D128,Specifications!A:B,2,FALSE))</f>
        <v/>
      </c>
      <c r="D128" s="94" t="str">
        <f>IF(A128&lt;1,"",VLOOKUP(A128,'Asset Data'!A:W,23,FALSE))</f>
        <v/>
      </c>
      <c r="E128" s="94" t="str">
        <f>IF($A128&lt;1,"",VLOOKUP($D128,Specifications!$A:$AX,4,FALSE))</f>
        <v/>
      </c>
      <c r="F128" s="96"/>
      <c r="G128" s="94" t="str">
        <f>IF($A128&lt;1,"",VLOOKUP($D128,Specifications!$A:$AX,5,FALSE))</f>
        <v/>
      </c>
      <c r="H128" s="96"/>
      <c r="I128" s="94" t="str">
        <f>IF($A128&lt;1,"",VLOOKUP($D128,Specifications!$A:$AX,6,FALSE))</f>
        <v/>
      </c>
      <c r="J128" s="96"/>
      <c r="K128" s="94" t="str">
        <f>IF($A128&lt;1,"",VLOOKUP($D128,Specifications!$A:$AX,7,FALSE))</f>
        <v/>
      </c>
      <c r="L128" s="96"/>
      <c r="M128" s="94" t="str">
        <f>IF($A128&lt;1,"",VLOOKUP($D128,Specifications!$A:$AX,8,FALSE))</f>
        <v/>
      </c>
      <c r="N128" s="96"/>
      <c r="O128" s="94" t="str">
        <f>IF($A128&lt;1,"",VLOOKUP($D128,Specifications!$A:$AX,9,FALSE))</f>
        <v/>
      </c>
      <c r="P128" s="96"/>
      <c r="Q128" s="94" t="str">
        <f>IF($A128&lt;1,"",VLOOKUP($D128,Specifications!$A:$AX,10,FALSE))</f>
        <v/>
      </c>
      <c r="R128" s="96"/>
      <c r="S128" s="94" t="str">
        <f>IF($A128&lt;1,"",VLOOKUP($D128,Specifications!$A:$AX,11,FALSE))</f>
        <v/>
      </c>
      <c r="T128" s="96"/>
      <c r="U128" s="94" t="str">
        <f>IF($A128&lt;1,"",VLOOKUP($D128,Specifications!$A:$AX,12,FALSE))</f>
        <v/>
      </c>
      <c r="V128" s="96"/>
      <c r="W128" s="94" t="str">
        <f>IF($A128&lt;1,"",VLOOKUP($D128,Specifications!$A:$AX,13,FALSE))</f>
        <v/>
      </c>
      <c r="X128" s="96"/>
      <c r="Y128" s="94" t="str">
        <f>IF($A128&lt;1,"",VLOOKUP($D128,Specifications!$A:$AX,14,FALSE))</f>
        <v/>
      </c>
      <c r="Z128" s="96"/>
      <c r="AA128" s="94" t="str">
        <f>IF($A128&lt;1,"",VLOOKUP($D128,Specifications!$A:$AX,15,FALSE))</f>
        <v/>
      </c>
      <c r="AB128" s="96"/>
      <c r="AC128" s="94" t="str">
        <f>IF($A128&lt;1,"",VLOOKUP($D128,Specifications!$A:$AX,16,FALSE))</f>
        <v/>
      </c>
      <c r="AD128" s="96"/>
      <c r="AE128" s="94" t="str">
        <f>IF($A128&lt;1,"",VLOOKUP($D128,Specifications!$A:$AX,17,FALSE))</f>
        <v/>
      </c>
      <c r="AF128" s="96"/>
      <c r="AG128" s="94" t="str">
        <f>IF($A128&lt;1,"",VLOOKUP($D128,Specifications!$A:$AX,18,FALSE))</f>
        <v/>
      </c>
      <c r="AH128" s="96"/>
      <c r="AI128" s="94" t="str">
        <f>IF($A128&lt;1,"",VLOOKUP($D128,Specifications!$A:$AX,19,FALSE))</f>
        <v/>
      </c>
      <c r="AJ128" s="96"/>
      <c r="AK128" s="94" t="str">
        <f>IF($A128&lt;1,"",VLOOKUP($D128,Specifications!$A:$AX,20,FALSE))</f>
        <v/>
      </c>
      <c r="AL128" s="96"/>
      <c r="AM128" s="94" t="str">
        <f>IF($A128&lt;1,"",VLOOKUP($D128,Specifications!$A:$AX,21,FALSE))</f>
        <v/>
      </c>
      <c r="AN128" s="96"/>
      <c r="AO128" s="94" t="str">
        <f>IF($A128&lt;1,"",VLOOKUP($D128,Specifications!$A:$AX,22,FALSE))</f>
        <v/>
      </c>
      <c r="AP128" s="96"/>
      <c r="AQ128" s="94" t="str">
        <f>IF($A128&lt;1,"",VLOOKUP($D128,Specifications!$A:$AX,23,FALSE))</f>
        <v/>
      </c>
      <c r="AR128" s="96"/>
      <c r="AS128" s="94" t="str">
        <f>IF($A128&lt;1,"",VLOOKUP($D128,Specifications!$A:$AX,24,FALSE))</f>
        <v/>
      </c>
      <c r="AT128" s="96"/>
      <c r="AU128" s="94" t="str">
        <f>IF($A128&lt;1,"",VLOOKUP($D128,Specifications!$A:$AX,25,FALSE))</f>
        <v/>
      </c>
      <c r="AV128" s="96"/>
      <c r="AW128" s="94" t="str">
        <f>IF($A128&lt;1,"",VLOOKUP($D128,Specifications!$A:$AX,26,FALSE))</f>
        <v/>
      </c>
      <c r="AX128" s="96"/>
      <c r="AY128" s="94" t="str">
        <f>IF($A128&lt;1,"",VLOOKUP($D128,Specifications!$A:$AX,27,FALSE))</f>
        <v/>
      </c>
      <c r="AZ128" s="96"/>
      <c r="BA128" s="94" t="str">
        <f>IF($A128&lt;1,"",VLOOKUP($D128,Specifications!$A:$AX,28,FALSE))</f>
        <v/>
      </c>
      <c r="BB128" s="96"/>
      <c r="BC128" s="94" t="str">
        <f>IF($A128&lt;1,"",VLOOKUP($D128,Specifications!$A:$AX,29,FALSE))</f>
        <v/>
      </c>
      <c r="BD128" s="96"/>
      <c r="BE128" s="94" t="str">
        <f>IF($A128&lt;1,"",VLOOKUP($D128,Specifications!$A:$AX,30,FALSE))</f>
        <v/>
      </c>
      <c r="BF128" s="96"/>
      <c r="BG128" s="94" t="str">
        <f>IF($A128&lt;1,"",VLOOKUP($D128,Specifications!$A:$AX,31,FALSE))</f>
        <v/>
      </c>
      <c r="BH128" s="96"/>
      <c r="BI128" s="94" t="str">
        <f>IF($A128&lt;1,"",VLOOKUP($D128,Specifications!$A:$AX,32,FALSE))</f>
        <v/>
      </c>
      <c r="BJ128" s="96"/>
      <c r="BK128" s="94" t="str">
        <f>IF($A128&lt;1,"",VLOOKUP($D128,Specifications!$A:$AX,33,FALSE))</f>
        <v/>
      </c>
      <c r="BL128" s="96"/>
      <c r="BM128" s="94" t="str">
        <f>IF($A128&lt;1,"",VLOOKUP($D128,Specifications!$A:$AX,34,FALSE))</f>
        <v/>
      </c>
      <c r="BN128" s="96"/>
      <c r="BO128" s="94" t="str">
        <f>IF($A128&lt;1,"",VLOOKUP($D128,Specifications!$A:$AX,35,FALSE))</f>
        <v/>
      </c>
      <c r="BP128" s="96"/>
      <c r="BQ128" s="94" t="str">
        <f>IF($A128&lt;1,"",VLOOKUP($D128,Specifications!$A:$AX,36,FALSE))</f>
        <v/>
      </c>
      <c r="BR128" s="96"/>
      <c r="BS128" s="94" t="str">
        <f>IF($A128&lt;1,"",VLOOKUP($D128,Specifications!$A:$AX,37,FALSE))</f>
        <v/>
      </c>
      <c r="BT128" s="96"/>
      <c r="BU128" s="94" t="str">
        <f>IF($A128&lt;1,"",VLOOKUP($D128,Specifications!$A:$AX,38,FALSE))</f>
        <v/>
      </c>
      <c r="BV128" s="96"/>
      <c r="BW128" s="94" t="str">
        <f>IF($A128&lt;1,"",VLOOKUP($D128,Specifications!$A:$AX,39,FALSE))</f>
        <v/>
      </c>
      <c r="BX128" s="96"/>
      <c r="BY128" s="94" t="str">
        <f>IF($A128&lt;1,"",VLOOKUP($D128,Specifications!$A:$AX,40,FALSE))</f>
        <v/>
      </c>
      <c r="BZ128" s="96"/>
      <c r="CA128" s="94" t="str">
        <f>IF($A128&lt;1,"",VLOOKUP($D128,Specifications!$A:$AX,41,FALSE))</f>
        <v/>
      </c>
      <c r="CB128" s="96"/>
      <c r="CC128" s="94" t="str">
        <f>IF($A128&lt;1,"",VLOOKUP($D128,Specifications!$A:$AX,42,FALSE))</f>
        <v/>
      </c>
      <c r="CD128" s="96"/>
      <c r="CE128" s="94" t="str">
        <f>IF($A128&lt;1,"",VLOOKUP($D128,Specifications!$A:$AX,43,FALSE))</f>
        <v/>
      </c>
      <c r="CF128" s="96"/>
      <c r="CG128" s="94" t="str">
        <f>IF($A128&lt;1,"",VLOOKUP($D128,Specifications!$A:$AX,44,FALSE))</f>
        <v/>
      </c>
      <c r="CH128" s="96"/>
      <c r="CI128" s="94" t="str">
        <f>IF($A128&lt;1,"",VLOOKUP($D128,Specifications!$A:$AX,45,FALSE))</f>
        <v/>
      </c>
      <c r="CJ128" s="96"/>
      <c r="CK128" s="94" t="str">
        <f>IF($A128&lt;1,"",VLOOKUP($D128,Specifications!$A:$AX,46,FALSE))</f>
        <v/>
      </c>
      <c r="CL128" s="96"/>
      <c r="CM128" s="94" t="str">
        <f>IF($A128&lt;1,"",VLOOKUP($D128,Specifications!$A:$AX,47,FALSE))</f>
        <v/>
      </c>
      <c r="CN128" s="96"/>
      <c r="CO128" s="94" t="str">
        <f>IF($A128&lt;1,"",VLOOKUP($D128,Specifications!$A:$AX,48,FALSE))</f>
        <v/>
      </c>
      <c r="CP128" s="96"/>
      <c r="CQ128" s="94" t="str">
        <f>IF($A128&lt;1,"",VLOOKUP($D128,Specifications!$A:$AX,49,FALSE))</f>
        <v/>
      </c>
      <c r="CR128" s="96"/>
      <c r="CS128" s="94" t="str">
        <f>IF($A128&lt;1,"",VLOOKUP($D128,Specifications!$A:$AX,50,FALSE))</f>
        <v/>
      </c>
      <c r="CT128" s="96"/>
    </row>
    <row r="129" spans="1:98">
      <c r="A129" s="94">
        <f>IF(ISBLANK('Asset Data'!C130),0,'Asset Data'!A130)</f>
        <v>0</v>
      </c>
      <c r="B129" s="94" t="str">
        <f>IF($A129&lt;1,"",VLOOKUP($A129,'Asset Data'!$A:$C,3,FALSE))</f>
        <v/>
      </c>
      <c r="C129" s="94" t="str">
        <f>IF(A129&lt;1,"",VLOOKUP(D129,Specifications!A:B,2,FALSE))</f>
        <v/>
      </c>
      <c r="D129" s="94" t="str">
        <f>IF(A129&lt;1,"",VLOOKUP(A129,'Asset Data'!A:W,23,FALSE))</f>
        <v/>
      </c>
      <c r="E129" s="94" t="str">
        <f>IF($A129&lt;1,"",VLOOKUP($D129,Specifications!$A:$AX,4,FALSE))</f>
        <v/>
      </c>
      <c r="F129" s="96"/>
      <c r="G129" s="94" t="str">
        <f>IF($A129&lt;1,"",VLOOKUP($D129,Specifications!$A:$AX,5,FALSE))</f>
        <v/>
      </c>
      <c r="H129" s="96"/>
      <c r="I129" s="94" t="str">
        <f>IF($A129&lt;1,"",VLOOKUP($D129,Specifications!$A:$AX,6,FALSE))</f>
        <v/>
      </c>
      <c r="J129" s="96"/>
      <c r="K129" s="94" t="str">
        <f>IF($A129&lt;1,"",VLOOKUP($D129,Specifications!$A:$AX,7,FALSE))</f>
        <v/>
      </c>
      <c r="L129" s="96"/>
      <c r="M129" s="94" t="str">
        <f>IF($A129&lt;1,"",VLOOKUP($D129,Specifications!$A:$AX,8,FALSE))</f>
        <v/>
      </c>
      <c r="N129" s="96"/>
      <c r="O129" s="94" t="str">
        <f>IF($A129&lt;1,"",VLOOKUP($D129,Specifications!$A:$AX,9,FALSE))</f>
        <v/>
      </c>
      <c r="P129" s="96"/>
      <c r="Q129" s="94" t="str">
        <f>IF($A129&lt;1,"",VLOOKUP($D129,Specifications!$A:$AX,10,FALSE))</f>
        <v/>
      </c>
      <c r="R129" s="96"/>
      <c r="S129" s="94" t="str">
        <f>IF($A129&lt;1,"",VLOOKUP($D129,Specifications!$A:$AX,11,FALSE))</f>
        <v/>
      </c>
      <c r="T129" s="96"/>
      <c r="U129" s="94" t="str">
        <f>IF($A129&lt;1,"",VLOOKUP($D129,Specifications!$A:$AX,12,FALSE))</f>
        <v/>
      </c>
      <c r="V129" s="96"/>
      <c r="W129" s="94" t="str">
        <f>IF($A129&lt;1,"",VLOOKUP($D129,Specifications!$A:$AX,13,FALSE))</f>
        <v/>
      </c>
      <c r="X129" s="96"/>
      <c r="Y129" s="94" t="str">
        <f>IF($A129&lt;1,"",VLOOKUP($D129,Specifications!$A:$AX,14,FALSE))</f>
        <v/>
      </c>
      <c r="Z129" s="96"/>
      <c r="AA129" s="94" t="str">
        <f>IF($A129&lt;1,"",VLOOKUP($D129,Specifications!$A:$AX,15,FALSE))</f>
        <v/>
      </c>
      <c r="AB129" s="96"/>
      <c r="AC129" s="94" t="str">
        <f>IF($A129&lt;1,"",VLOOKUP($D129,Specifications!$A:$AX,16,FALSE))</f>
        <v/>
      </c>
      <c r="AD129" s="96"/>
      <c r="AE129" s="94" t="str">
        <f>IF($A129&lt;1,"",VLOOKUP($D129,Specifications!$A:$AX,17,FALSE))</f>
        <v/>
      </c>
      <c r="AF129" s="96"/>
      <c r="AG129" s="94" t="str">
        <f>IF($A129&lt;1,"",VLOOKUP($D129,Specifications!$A:$AX,18,FALSE))</f>
        <v/>
      </c>
      <c r="AH129" s="96"/>
      <c r="AI129" s="94" t="str">
        <f>IF($A129&lt;1,"",VLOOKUP($D129,Specifications!$A:$AX,19,FALSE))</f>
        <v/>
      </c>
      <c r="AJ129" s="96"/>
      <c r="AK129" s="94" t="str">
        <f>IF($A129&lt;1,"",VLOOKUP($D129,Specifications!$A:$AX,20,FALSE))</f>
        <v/>
      </c>
      <c r="AL129" s="96"/>
      <c r="AM129" s="94" t="str">
        <f>IF($A129&lt;1,"",VLOOKUP($D129,Specifications!$A:$AX,21,FALSE))</f>
        <v/>
      </c>
      <c r="AN129" s="96"/>
      <c r="AO129" s="94" t="str">
        <f>IF($A129&lt;1,"",VLOOKUP($D129,Specifications!$A:$AX,22,FALSE))</f>
        <v/>
      </c>
      <c r="AP129" s="96"/>
      <c r="AQ129" s="94" t="str">
        <f>IF($A129&lt;1,"",VLOOKUP($D129,Specifications!$A:$AX,23,FALSE))</f>
        <v/>
      </c>
      <c r="AR129" s="96"/>
      <c r="AS129" s="94" t="str">
        <f>IF($A129&lt;1,"",VLOOKUP($D129,Specifications!$A:$AX,24,FALSE))</f>
        <v/>
      </c>
      <c r="AT129" s="96"/>
      <c r="AU129" s="94" t="str">
        <f>IF($A129&lt;1,"",VLOOKUP($D129,Specifications!$A:$AX,25,FALSE))</f>
        <v/>
      </c>
      <c r="AV129" s="96"/>
      <c r="AW129" s="94" t="str">
        <f>IF($A129&lt;1,"",VLOOKUP($D129,Specifications!$A:$AX,26,FALSE))</f>
        <v/>
      </c>
      <c r="AX129" s="96"/>
      <c r="AY129" s="94" t="str">
        <f>IF($A129&lt;1,"",VLOOKUP($D129,Specifications!$A:$AX,27,FALSE))</f>
        <v/>
      </c>
      <c r="AZ129" s="96"/>
      <c r="BA129" s="94" t="str">
        <f>IF($A129&lt;1,"",VLOOKUP($D129,Specifications!$A:$AX,28,FALSE))</f>
        <v/>
      </c>
      <c r="BB129" s="96"/>
      <c r="BC129" s="94" t="str">
        <f>IF($A129&lt;1,"",VLOOKUP($D129,Specifications!$A:$AX,29,FALSE))</f>
        <v/>
      </c>
      <c r="BD129" s="96"/>
      <c r="BE129" s="94" t="str">
        <f>IF($A129&lt;1,"",VLOOKUP($D129,Specifications!$A:$AX,30,FALSE))</f>
        <v/>
      </c>
      <c r="BF129" s="96"/>
      <c r="BG129" s="94" t="str">
        <f>IF($A129&lt;1,"",VLOOKUP($D129,Specifications!$A:$AX,31,FALSE))</f>
        <v/>
      </c>
      <c r="BH129" s="96"/>
      <c r="BI129" s="94" t="str">
        <f>IF($A129&lt;1,"",VLOOKUP($D129,Specifications!$A:$AX,32,FALSE))</f>
        <v/>
      </c>
      <c r="BJ129" s="96"/>
      <c r="BK129" s="94" t="str">
        <f>IF($A129&lt;1,"",VLOOKUP($D129,Specifications!$A:$AX,33,FALSE))</f>
        <v/>
      </c>
      <c r="BL129" s="96"/>
      <c r="BM129" s="94" t="str">
        <f>IF($A129&lt;1,"",VLOOKUP($D129,Specifications!$A:$AX,34,FALSE))</f>
        <v/>
      </c>
      <c r="BN129" s="96"/>
      <c r="BO129" s="94" t="str">
        <f>IF($A129&lt;1,"",VLOOKUP($D129,Specifications!$A:$AX,35,FALSE))</f>
        <v/>
      </c>
      <c r="BP129" s="96"/>
      <c r="BQ129" s="94" t="str">
        <f>IF($A129&lt;1,"",VLOOKUP($D129,Specifications!$A:$AX,36,FALSE))</f>
        <v/>
      </c>
      <c r="BR129" s="96"/>
      <c r="BS129" s="94" t="str">
        <f>IF($A129&lt;1,"",VLOOKUP($D129,Specifications!$A:$AX,37,FALSE))</f>
        <v/>
      </c>
      <c r="BT129" s="96"/>
      <c r="BU129" s="94" t="str">
        <f>IF($A129&lt;1,"",VLOOKUP($D129,Specifications!$A:$AX,38,FALSE))</f>
        <v/>
      </c>
      <c r="BV129" s="96"/>
      <c r="BW129" s="94" t="str">
        <f>IF($A129&lt;1,"",VLOOKUP($D129,Specifications!$A:$AX,39,FALSE))</f>
        <v/>
      </c>
      <c r="BX129" s="96"/>
      <c r="BY129" s="94" t="str">
        <f>IF($A129&lt;1,"",VLOOKUP($D129,Specifications!$A:$AX,40,FALSE))</f>
        <v/>
      </c>
      <c r="BZ129" s="96"/>
      <c r="CA129" s="94" t="str">
        <f>IF($A129&lt;1,"",VLOOKUP($D129,Specifications!$A:$AX,41,FALSE))</f>
        <v/>
      </c>
      <c r="CB129" s="96"/>
      <c r="CC129" s="94" t="str">
        <f>IF($A129&lt;1,"",VLOOKUP($D129,Specifications!$A:$AX,42,FALSE))</f>
        <v/>
      </c>
      <c r="CD129" s="96"/>
      <c r="CE129" s="94" t="str">
        <f>IF($A129&lt;1,"",VLOOKUP($D129,Specifications!$A:$AX,43,FALSE))</f>
        <v/>
      </c>
      <c r="CF129" s="96"/>
      <c r="CG129" s="94" t="str">
        <f>IF($A129&lt;1,"",VLOOKUP($D129,Specifications!$A:$AX,44,FALSE))</f>
        <v/>
      </c>
      <c r="CH129" s="96"/>
      <c r="CI129" s="94" t="str">
        <f>IF($A129&lt;1,"",VLOOKUP($D129,Specifications!$A:$AX,45,FALSE))</f>
        <v/>
      </c>
      <c r="CJ129" s="96"/>
      <c r="CK129" s="94" t="str">
        <f>IF($A129&lt;1,"",VLOOKUP($D129,Specifications!$A:$AX,46,FALSE))</f>
        <v/>
      </c>
      <c r="CL129" s="96"/>
      <c r="CM129" s="94" t="str">
        <f>IF($A129&lt;1,"",VLOOKUP($D129,Specifications!$A:$AX,47,FALSE))</f>
        <v/>
      </c>
      <c r="CN129" s="96"/>
      <c r="CO129" s="94" t="str">
        <f>IF($A129&lt;1,"",VLOOKUP($D129,Specifications!$A:$AX,48,FALSE))</f>
        <v/>
      </c>
      <c r="CP129" s="96"/>
      <c r="CQ129" s="94" t="str">
        <f>IF($A129&lt;1,"",VLOOKUP($D129,Specifications!$A:$AX,49,FALSE))</f>
        <v/>
      </c>
      <c r="CR129" s="96"/>
      <c r="CS129" s="94" t="str">
        <f>IF($A129&lt;1,"",VLOOKUP($D129,Specifications!$A:$AX,50,FALSE))</f>
        <v/>
      </c>
      <c r="CT129" s="96"/>
    </row>
    <row r="130" spans="1:98">
      <c r="A130" s="94">
        <f>IF(ISBLANK('Asset Data'!C131),0,'Asset Data'!A131)</f>
        <v>0</v>
      </c>
      <c r="B130" s="94" t="str">
        <f>IF($A130&lt;1,"",VLOOKUP($A130,'Asset Data'!$A:$C,3,FALSE))</f>
        <v/>
      </c>
      <c r="C130" s="94" t="str">
        <f>IF(A130&lt;1,"",VLOOKUP(D130,Specifications!A:B,2,FALSE))</f>
        <v/>
      </c>
      <c r="D130" s="94" t="str">
        <f>IF(A130&lt;1,"",VLOOKUP(A130,'Asset Data'!A:W,23,FALSE))</f>
        <v/>
      </c>
      <c r="E130" s="94" t="str">
        <f>IF($A130&lt;1,"",VLOOKUP($D130,Specifications!$A:$AX,4,FALSE))</f>
        <v/>
      </c>
      <c r="F130" s="96"/>
      <c r="G130" s="94" t="str">
        <f>IF($A130&lt;1,"",VLOOKUP($D130,Specifications!$A:$AX,5,FALSE))</f>
        <v/>
      </c>
      <c r="H130" s="96"/>
      <c r="I130" s="94" t="str">
        <f>IF($A130&lt;1,"",VLOOKUP($D130,Specifications!$A:$AX,6,FALSE))</f>
        <v/>
      </c>
      <c r="J130" s="96"/>
      <c r="K130" s="94" t="str">
        <f>IF($A130&lt;1,"",VLOOKUP($D130,Specifications!$A:$AX,7,FALSE))</f>
        <v/>
      </c>
      <c r="L130" s="96"/>
      <c r="M130" s="94" t="str">
        <f>IF($A130&lt;1,"",VLOOKUP($D130,Specifications!$A:$AX,8,FALSE))</f>
        <v/>
      </c>
      <c r="N130" s="96"/>
      <c r="O130" s="94" t="str">
        <f>IF($A130&lt;1,"",VLOOKUP($D130,Specifications!$A:$AX,9,FALSE))</f>
        <v/>
      </c>
      <c r="P130" s="96"/>
      <c r="Q130" s="94" t="str">
        <f>IF($A130&lt;1,"",VLOOKUP($D130,Specifications!$A:$AX,10,FALSE))</f>
        <v/>
      </c>
      <c r="R130" s="96"/>
      <c r="S130" s="94" t="str">
        <f>IF($A130&lt;1,"",VLOOKUP($D130,Specifications!$A:$AX,11,FALSE))</f>
        <v/>
      </c>
      <c r="T130" s="96"/>
      <c r="U130" s="94" t="str">
        <f>IF($A130&lt;1,"",VLOOKUP($D130,Specifications!$A:$AX,12,FALSE))</f>
        <v/>
      </c>
      <c r="V130" s="96"/>
      <c r="W130" s="94" t="str">
        <f>IF($A130&lt;1,"",VLOOKUP($D130,Specifications!$A:$AX,13,FALSE))</f>
        <v/>
      </c>
      <c r="X130" s="96"/>
      <c r="Y130" s="94" t="str">
        <f>IF($A130&lt;1,"",VLOOKUP($D130,Specifications!$A:$AX,14,FALSE))</f>
        <v/>
      </c>
      <c r="Z130" s="96"/>
      <c r="AA130" s="94" t="str">
        <f>IF($A130&lt;1,"",VLOOKUP($D130,Specifications!$A:$AX,15,FALSE))</f>
        <v/>
      </c>
      <c r="AB130" s="96"/>
      <c r="AC130" s="94" t="str">
        <f>IF($A130&lt;1,"",VLOOKUP($D130,Specifications!$A:$AX,16,FALSE))</f>
        <v/>
      </c>
      <c r="AD130" s="96"/>
      <c r="AE130" s="94" t="str">
        <f>IF($A130&lt;1,"",VLOOKUP($D130,Specifications!$A:$AX,17,FALSE))</f>
        <v/>
      </c>
      <c r="AF130" s="96"/>
      <c r="AG130" s="94" t="str">
        <f>IF($A130&lt;1,"",VLOOKUP($D130,Specifications!$A:$AX,18,FALSE))</f>
        <v/>
      </c>
      <c r="AH130" s="96"/>
      <c r="AI130" s="94" t="str">
        <f>IF($A130&lt;1,"",VLOOKUP($D130,Specifications!$A:$AX,19,FALSE))</f>
        <v/>
      </c>
      <c r="AJ130" s="96"/>
      <c r="AK130" s="94" t="str">
        <f>IF($A130&lt;1,"",VLOOKUP($D130,Specifications!$A:$AX,20,FALSE))</f>
        <v/>
      </c>
      <c r="AL130" s="96"/>
      <c r="AM130" s="94" t="str">
        <f>IF($A130&lt;1,"",VLOOKUP($D130,Specifications!$A:$AX,21,FALSE))</f>
        <v/>
      </c>
      <c r="AN130" s="96"/>
      <c r="AO130" s="94" t="str">
        <f>IF($A130&lt;1,"",VLOOKUP($D130,Specifications!$A:$AX,22,FALSE))</f>
        <v/>
      </c>
      <c r="AP130" s="96"/>
      <c r="AQ130" s="94" t="str">
        <f>IF($A130&lt;1,"",VLOOKUP($D130,Specifications!$A:$AX,23,FALSE))</f>
        <v/>
      </c>
      <c r="AR130" s="96"/>
      <c r="AS130" s="94" t="str">
        <f>IF($A130&lt;1,"",VLOOKUP($D130,Specifications!$A:$AX,24,FALSE))</f>
        <v/>
      </c>
      <c r="AT130" s="96"/>
      <c r="AU130" s="94" t="str">
        <f>IF($A130&lt;1,"",VLOOKUP($D130,Specifications!$A:$AX,25,FALSE))</f>
        <v/>
      </c>
      <c r="AV130" s="96"/>
      <c r="AW130" s="94" t="str">
        <f>IF($A130&lt;1,"",VLOOKUP($D130,Specifications!$A:$AX,26,FALSE))</f>
        <v/>
      </c>
      <c r="AX130" s="96"/>
      <c r="AY130" s="94" t="str">
        <f>IF($A130&lt;1,"",VLOOKUP($D130,Specifications!$A:$AX,27,FALSE))</f>
        <v/>
      </c>
      <c r="AZ130" s="96"/>
      <c r="BA130" s="94" t="str">
        <f>IF($A130&lt;1,"",VLOOKUP($D130,Specifications!$A:$AX,28,FALSE))</f>
        <v/>
      </c>
      <c r="BB130" s="96"/>
      <c r="BC130" s="94" t="str">
        <f>IF($A130&lt;1,"",VLOOKUP($D130,Specifications!$A:$AX,29,FALSE))</f>
        <v/>
      </c>
      <c r="BD130" s="96"/>
      <c r="BE130" s="94" t="str">
        <f>IF($A130&lt;1,"",VLOOKUP($D130,Specifications!$A:$AX,30,FALSE))</f>
        <v/>
      </c>
      <c r="BF130" s="96"/>
      <c r="BG130" s="94" t="str">
        <f>IF($A130&lt;1,"",VLOOKUP($D130,Specifications!$A:$AX,31,FALSE))</f>
        <v/>
      </c>
      <c r="BH130" s="96"/>
      <c r="BI130" s="94" t="str">
        <f>IF($A130&lt;1,"",VLOOKUP($D130,Specifications!$A:$AX,32,FALSE))</f>
        <v/>
      </c>
      <c r="BJ130" s="96"/>
      <c r="BK130" s="94" t="str">
        <f>IF($A130&lt;1,"",VLOOKUP($D130,Specifications!$A:$AX,33,FALSE))</f>
        <v/>
      </c>
      <c r="BL130" s="96"/>
      <c r="BM130" s="94" t="str">
        <f>IF($A130&lt;1,"",VLOOKUP($D130,Specifications!$A:$AX,34,FALSE))</f>
        <v/>
      </c>
      <c r="BN130" s="96"/>
      <c r="BO130" s="94" t="str">
        <f>IF($A130&lt;1,"",VLOOKUP($D130,Specifications!$A:$AX,35,FALSE))</f>
        <v/>
      </c>
      <c r="BP130" s="96"/>
      <c r="BQ130" s="94" t="str">
        <f>IF($A130&lt;1,"",VLOOKUP($D130,Specifications!$A:$AX,36,FALSE))</f>
        <v/>
      </c>
      <c r="BR130" s="96"/>
      <c r="BS130" s="94" t="str">
        <f>IF($A130&lt;1,"",VLOOKUP($D130,Specifications!$A:$AX,37,FALSE))</f>
        <v/>
      </c>
      <c r="BT130" s="96"/>
      <c r="BU130" s="94" t="str">
        <f>IF($A130&lt;1,"",VLOOKUP($D130,Specifications!$A:$AX,38,FALSE))</f>
        <v/>
      </c>
      <c r="BV130" s="96"/>
      <c r="BW130" s="94" t="str">
        <f>IF($A130&lt;1,"",VLOOKUP($D130,Specifications!$A:$AX,39,FALSE))</f>
        <v/>
      </c>
      <c r="BX130" s="96"/>
      <c r="BY130" s="94" t="str">
        <f>IF($A130&lt;1,"",VLOOKUP($D130,Specifications!$A:$AX,40,FALSE))</f>
        <v/>
      </c>
      <c r="BZ130" s="96"/>
      <c r="CA130" s="94" t="str">
        <f>IF($A130&lt;1,"",VLOOKUP($D130,Specifications!$A:$AX,41,FALSE))</f>
        <v/>
      </c>
      <c r="CB130" s="96"/>
      <c r="CC130" s="94" t="str">
        <f>IF($A130&lt;1,"",VLOOKUP($D130,Specifications!$A:$AX,42,FALSE))</f>
        <v/>
      </c>
      <c r="CD130" s="96"/>
      <c r="CE130" s="94" t="str">
        <f>IF($A130&lt;1,"",VLOOKUP($D130,Specifications!$A:$AX,43,FALSE))</f>
        <v/>
      </c>
      <c r="CF130" s="96"/>
      <c r="CG130" s="94" t="str">
        <f>IF($A130&lt;1,"",VLOOKUP($D130,Specifications!$A:$AX,44,FALSE))</f>
        <v/>
      </c>
      <c r="CH130" s="96"/>
      <c r="CI130" s="94" t="str">
        <f>IF($A130&lt;1,"",VLOOKUP($D130,Specifications!$A:$AX,45,FALSE))</f>
        <v/>
      </c>
      <c r="CJ130" s="96"/>
      <c r="CK130" s="94" t="str">
        <f>IF($A130&lt;1,"",VLOOKUP($D130,Specifications!$A:$AX,46,FALSE))</f>
        <v/>
      </c>
      <c r="CL130" s="96"/>
      <c r="CM130" s="94" t="str">
        <f>IF($A130&lt;1,"",VLOOKUP($D130,Specifications!$A:$AX,47,FALSE))</f>
        <v/>
      </c>
      <c r="CN130" s="96"/>
      <c r="CO130" s="94" t="str">
        <f>IF($A130&lt;1,"",VLOOKUP($D130,Specifications!$A:$AX,48,FALSE))</f>
        <v/>
      </c>
      <c r="CP130" s="96"/>
      <c r="CQ130" s="94" t="str">
        <f>IF($A130&lt;1,"",VLOOKUP($D130,Specifications!$A:$AX,49,FALSE))</f>
        <v/>
      </c>
      <c r="CR130" s="96"/>
      <c r="CS130" s="94" t="str">
        <f>IF($A130&lt;1,"",VLOOKUP($D130,Specifications!$A:$AX,50,FALSE))</f>
        <v/>
      </c>
      <c r="CT130" s="96"/>
    </row>
    <row r="131" spans="1:98">
      <c r="A131" s="94">
        <f>IF(ISBLANK('Asset Data'!C132),0,'Asset Data'!A132)</f>
        <v>0</v>
      </c>
      <c r="B131" s="94" t="str">
        <f>IF($A131&lt;1,"",VLOOKUP($A131,'Asset Data'!$A:$C,3,FALSE))</f>
        <v/>
      </c>
      <c r="C131" s="94" t="str">
        <f>IF(A131&lt;1,"",VLOOKUP(D131,Specifications!A:B,2,FALSE))</f>
        <v/>
      </c>
      <c r="D131" s="94" t="str">
        <f>IF(A131&lt;1,"",VLOOKUP(A131,'Asset Data'!A:W,23,FALSE))</f>
        <v/>
      </c>
      <c r="E131" s="94" t="str">
        <f>IF($A131&lt;1,"",VLOOKUP($D131,Specifications!$A:$AX,4,FALSE))</f>
        <v/>
      </c>
      <c r="F131" s="96"/>
      <c r="G131" s="94" t="str">
        <f>IF($A131&lt;1,"",VLOOKUP($D131,Specifications!$A:$AX,5,FALSE))</f>
        <v/>
      </c>
      <c r="H131" s="96"/>
      <c r="I131" s="94" t="str">
        <f>IF($A131&lt;1,"",VLOOKUP($D131,Specifications!$A:$AX,6,FALSE))</f>
        <v/>
      </c>
      <c r="J131" s="96"/>
      <c r="K131" s="94" t="str">
        <f>IF($A131&lt;1,"",VLOOKUP($D131,Specifications!$A:$AX,7,FALSE))</f>
        <v/>
      </c>
      <c r="L131" s="96"/>
      <c r="M131" s="94" t="str">
        <f>IF($A131&lt;1,"",VLOOKUP($D131,Specifications!$A:$AX,8,FALSE))</f>
        <v/>
      </c>
      <c r="N131" s="96"/>
      <c r="O131" s="94" t="str">
        <f>IF($A131&lt;1,"",VLOOKUP($D131,Specifications!$A:$AX,9,FALSE))</f>
        <v/>
      </c>
      <c r="P131" s="96"/>
      <c r="Q131" s="94" t="str">
        <f>IF($A131&lt;1,"",VLOOKUP($D131,Specifications!$A:$AX,10,FALSE))</f>
        <v/>
      </c>
      <c r="R131" s="96"/>
      <c r="S131" s="94" t="str">
        <f>IF($A131&lt;1,"",VLOOKUP($D131,Specifications!$A:$AX,11,FALSE))</f>
        <v/>
      </c>
      <c r="T131" s="96"/>
      <c r="U131" s="94" t="str">
        <f>IF($A131&lt;1,"",VLOOKUP($D131,Specifications!$A:$AX,12,FALSE))</f>
        <v/>
      </c>
      <c r="V131" s="96"/>
      <c r="W131" s="94" t="str">
        <f>IF($A131&lt;1,"",VLOOKUP($D131,Specifications!$A:$AX,13,FALSE))</f>
        <v/>
      </c>
      <c r="X131" s="96"/>
      <c r="Y131" s="94" t="str">
        <f>IF($A131&lt;1,"",VLOOKUP($D131,Specifications!$A:$AX,14,FALSE))</f>
        <v/>
      </c>
      <c r="Z131" s="96"/>
      <c r="AA131" s="94" t="str">
        <f>IF($A131&lt;1,"",VLOOKUP($D131,Specifications!$A:$AX,15,FALSE))</f>
        <v/>
      </c>
      <c r="AB131" s="96"/>
      <c r="AC131" s="94" t="str">
        <f>IF($A131&lt;1,"",VLOOKUP($D131,Specifications!$A:$AX,16,FALSE))</f>
        <v/>
      </c>
      <c r="AD131" s="96"/>
      <c r="AE131" s="94" t="str">
        <f>IF($A131&lt;1,"",VLOOKUP($D131,Specifications!$A:$AX,17,FALSE))</f>
        <v/>
      </c>
      <c r="AF131" s="96"/>
      <c r="AG131" s="94" t="str">
        <f>IF($A131&lt;1,"",VLOOKUP($D131,Specifications!$A:$AX,18,FALSE))</f>
        <v/>
      </c>
      <c r="AH131" s="96"/>
      <c r="AI131" s="94" t="str">
        <f>IF($A131&lt;1,"",VLOOKUP($D131,Specifications!$A:$AX,19,FALSE))</f>
        <v/>
      </c>
      <c r="AJ131" s="96"/>
      <c r="AK131" s="94" t="str">
        <f>IF($A131&lt;1,"",VLOOKUP($D131,Specifications!$A:$AX,20,FALSE))</f>
        <v/>
      </c>
      <c r="AL131" s="96"/>
      <c r="AM131" s="94" t="str">
        <f>IF($A131&lt;1,"",VLOOKUP($D131,Specifications!$A:$AX,21,FALSE))</f>
        <v/>
      </c>
      <c r="AN131" s="96"/>
      <c r="AO131" s="94" t="str">
        <f>IF($A131&lt;1,"",VLOOKUP($D131,Specifications!$A:$AX,22,FALSE))</f>
        <v/>
      </c>
      <c r="AP131" s="96"/>
      <c r="AQ131" s="94" t="str">
        <f>IF($A131&lt;1,"",VLOOKUP($D131,Specifications!$A:$AX,23,FALSE))</f>
        <v/>
      </c>
      <c r="AR131" s="96"/>
      <c r="AS131" s="94" t="str">
        <f>IF($A131&lt;1,"",VLOOKUP($D131,Specifications!$A:$AX,24,FALSE))</f>
        <v/>
      </c>
      <c r="AT131" s="96"/>
      <c r="AU131" s="94" t="str">
        <f>IF($A131&lt;1,"",VLOOKUP($D131,Specifications!$A:$AX,25,FALSE))</f>
        <v/>
      </c>
      <c r="AV131" s="96"/>
      <c r="AW131" s="94" t="str">
        <f>IF($A131&lt;1,"",VLOOKUP($D131,Specifications!$A:$AX,26,FALSE))</f>
        <v/>
      </c>
      <c r="AX131" s="96"/>
      <c r="AY131" s="94" t="str">
        <f>IF($A131&lt;1,"",VLOOKUP($D131,Specifications!$A:$AX,27,FALSE))</f>
        <v/>
      </c>
      <c r="AZ131" s="96"/>
      <c r="BA131" s="94" t="str">
        <f>IF($A131&lt;1,"",VLOOKUP($D131,Specifications!$A:$AX,28,FALSE))</f>
        <v/>
      </c>
      <c r="BB131" s="96"/>
      <c r="BC131" s="94" t="str">
        <f>IF($A131&lt;1,"",VLOOKUP($D131,Specifications!$A:$AX,29,FALSE))</f>
        <v/>
      </c>
      <c r="BD131" s="96"/>
      <c r="BE131" s="94" t="str">
        <f>IF($A131&lt;1,"",VLOOKUP($D131,Specifications!$A:$AX,30,FALSE))</f>
        <v/>
      </c>
      <c r="BF131" s="96"/>
      <c r="BG131" s="94" t="str">
        <f>IF($A131&lt;1,"",VLOOKUP($D131,Specifications!$A:$AX,31,FALSE))</f>
        <v/>
      </c>
      <c r="BH131" s="96"/>
      <c r="BI131" s="94" t="str">
        <f>IF($A131&lt;1,"",VLOOKUP($D131,Specifications!$A:$AX,32,FALSE))</f>
        <v/>
      </c>
      <c r="BJ131" s="96"/>
      <c r="BK131" s="94" t="str">
        <f>IF($A131&lt;1,"",VLOOKUP($D131,Specifications!$A:$AX,33,FALSE))</f>
        <v/>
      </c>
      <c r="BL131" s="96"/>
      <c r="BM131" s="94" t="str">
        <f>IF($A131&lt;1,"",VLOOKUP($D131,Specifications!$A:$AX,34,FALSE))</f>
        <v/>
      </c>
      <c r="BN131" s="96"/>
      <c r="BO131" s="94" t="str">
        <f>IF($A131&lt;1,"",VLOOKUP($D131,Specifications!$A:$AX,35,FALSE))</f>
        <v/>
      </c>
      <c r="BP131" s="96"/>
      <c r="BQ131" s="94" t="str">
        <f>IF($A131&lt;1,"",VLOOKUP($D131,Specifications!$A:$AX,36,FALSE))</f>
        <v/>
      </c>
      <c r="BR131" s="96"/>
      <c r="BS131" s="94" t="str">
        <f>IF($A131&lt;1,"",VLOOKUP($D131,Specifications!$A:$AX,37,FALSE))</f>
        <v/>
      </c>
      <c r="BT131" s="96"/>
      <c r="BU131" s="94" t="str">
        <f>IF($A131&lt;1,"",VLOOKUP($D131,Specifications!$A:$AX,38,FALSE))</f>
        <v/>
      </c>
      <c r="BV131" s="96"/>
      <c r="BW131" s="94" t="str">
        <f>IF($A131&lt;1,"",VLOOKUP($D131,Specifications!$A:$AX,39,FALSE))</f>
        <v/>
      </c>
      <c r="BX131" s="96"/>
      <c r="BY131" s="94" t="str">
        <f>IF($A131&lt;1,"",VLOOKUP($D131,Specifications!$A:$AX,40,FALSE))</f>
        <v/>
      </c>
      <c r="BZ131" s="96"/>
      <c r="CA131" s="94" t="str">
        <f>IF($A131&lt;1,"",VLOOKUP($D131,Specifications!$A:$AX,41,FALSE))</f>
        <v/>
      </c>
      <c r="CB131" s="96"/>
      <c r="CC131" s="94" t="str">
        <f>IF($A131&lt;1,"",VLOOKUP($D131,Specifications!$A:$AX,42,FALSE))</f>
        <v/>
      </c>
      <c r="CD131" s="96"/>
      <c r="CE131" s="94" t="str">
        <f>IF($A131&lt;1,"",VLOOKUP($D131,Specifications!$A:$AX,43,FALSE))</f>
        <v/>
      </c>
      <c r="CF131" s="96"/>
      <c r="CG131" s="94" t="str">
        <f>IF($A131&lt;1,"",VLOOKUP($D131,Specifications!$A:$AX,44,FALSE))</f>
        <v/>
      </c>
      <c r="CH131" s="96"/>
      <c r="CI131" s="94" t="str">
        <f>IF($A131&lt;1,"",VLOOKUP($D131,Specifications!$A:$AX,45,FALSE))</f>
        <v/>
      </c>
      <c r="CJ131" s="96"/>
      <c r="CK131" s="94" t="str">
        <f>IF($A131&lt;1,"",VLOOKUP($D131,Specifications!$A:$AX,46,FALSE))</f>
        <v/>
      </c>
      <c r="CL131" s="96"/>
      <c r="CM131" s="94" t="str">
        <f>IF($A131&lt;1,"",VLOOKUP($D131,Specifications!$A:$AX,47,FALSE))</f>
        <v/>
      </c>
      <c r="CN131" s="96"/>
      <c r="CO131" s="94" t="str">
        <f>IF($A131&lt;1,"",VLOOKUP($D131,Specifications!$A:$AX,48,FALSE))</f>
        <v/>
      </c>
      <c r="CP131" s="96"/>
      <c r="CQ131" s="94" t="str">
        <f>IF($A131&lt;1,"",VLOOKUP($D131,Specifications!$A:$AX,49,FALSE))</f>
        <v/>
      </c>
      <c r="CR131" s="96"/>
      <c r="CS131" s="94" t="str">
        <f>IF($A131&lt;1,"",VLOOKUP($D131,Specifications!$A:$AX,50,FALSE))</f>
        <v/>
      </c>
      <c r="CT131" s="96"/>
    </row>
    <row r="132" spans="1:98">
      <c r="A132" s="94">
        <f>IF(ISBLANK('Asset Data'!C133),0,'Asset Data'!A133)</f>
        <v>0</v>
      </c>
      <c r="B132" s="94" t="str">
        <f>IF($A132&lt;1,"",VLOOKUP($A132,'Asset Data'!$A:$C,3,FALSE))</f>
        <v/>
      </c>
      <c r="C132" s="94" t="str">
        <f>IF(A132&lt;1,"",VLOOKUP(D132,Specifications!A:B,2,FALSE))</f>
        <v/>
      </c>
      <c r="D132" s="94" t="str">
        <f>IF(A132&lt;1,"",VLOOKUP(A132,'Asset Data'!A:W,23,FALSE))</f>
        <v/>
      </c>
      <c r="E132" s="94" t="str">
        <f>IF($A132&lt;1,"",VLOOKUP($D132,Specifications!$A:$AX,4,FALSE))</f>
        <v/>
      </c>
      <c r="F132" s="96"/>
      <c r="G132" s="94" t="str">
        <f>IF($A132&lt;1,"",VLOOKUP($D132,Specifications!$A:$AX,5,FALSE))</f>
        <v/>
      </c>
      <c r="H132" s="96"/>
      <c r="I132" s="94" t="str">
        <f>IF($A132&lt;1,"",VLOOKUP($D132,Specifications!$A:$AX,6,FALSE))</f>
        <v/>
      </c>
      <c r="J132" s="96"/>
      <c r="K132" s="94" t="str">
        <f>IF($A132&lt;1,"",VLOOKUP($D132,Specifications!$A:$AX,7,FALSE))</f>
        <v/>
      </c>
      <c r="L132" s="96"/>
      <c r="M132" s="94" t="str">
        <f>IF($A132&lt;1,"",VLOOKUP($D132,Specifications!$A:$AX,8,FALSE))</f>
        <v/>
      </c>
      <c r="N132" s="96"/>
      <c r="O132" s="94" t="str">
        <f>IF($A132&lt;1,"",VLOOKUP($D132,Specifications!$A:$AX,9,FALSE))</f>
        <v/>
      </c>
      <c r="P132" s="96"/>
      <c r="Q132" s="94" t="str">
        <f>IF($A132&lt;1,"",VLOOKUP($D132,Specifications!$A:$AX,10,FALSE))</f>
        <v/>
      </c>
      <c r="R132" s="96"/>
      <c r="S132" s="94" t="str">
        <f>IF($A132&lt;1,"",VLOOKUP($D132,Specifications!$A:$AX,11,FALSE))</f>
        <v/>
      </c>
      <c r="T132" s="96"/>
      <c r="U132" s="94" t="str">
        <f>IF($A132&lt;1,"",VLOOKUP($D132,Specifications!$A:$AX,12,FALSE))</f>
        <v/>
      </c>
      <c r="V132" s="96"/>
      <c r="W132" s="94" t="str">
        <f>IF($A132&lt;1,"",VLOOKUP($D132,Specifications!$A:$AX,13,FALSE))</f>
        <v/>
      </c>
      <c r="X132" s="96"/>
      <c r="Y132" s="94" t="str">
        <f>IF($A132&lt;1,"",VLOOKUP($D132,Specifications!$A:$AX,14,FALSE))</f>
        <v/>
      </c>
      <c r="Z132" s="96"/>
      <c r="AA132" s="94" t="str">
        <f>IF($A132&lt;1,"",VLOOKUP($D132,Specifications!$A:$AX,15,FALSE))</f>
        <v/>
      </c>
      <c r="AB132" s="96"/>
      <c r="AC132" s="94" t="str">
        <f>IF($A132&lt;1,"",VLOOKUP($D132,Specifications!$A:$AX,16,FALSE))</f>
        <v/>
      </c>
      <c r="AD132" s="96"/>
      <c r="AE132" s="94" t="str">
        <f>IF($A132&lt;1,"",VLOOKUP($D132,Specifications!$A:$AX,17,FALSE))</f>
        <v/>
      </c>
      <c r="AF132" s="96"/>
      <c r="AG132" s="94" t="str">
        <f>IF($A132&lt;1,"",VLOOKUP($D132,Specifications!$A:$AX,18,FALSE))</f>
        <v/>
      </c>
      <c r="AH132" s="96"/>
      <c r="AI132" s="94" t="str">
        <f>IF($A132&lt;1,"",VLOOKUP($D132,Specifications!$A:$AX,19,FALSE))</f>
        <v/>
      </c>
      <c r="AJ132" s="96"/>
      <c r="AK132" s="94" t="str">
        <f>IF($A132&lt;1,"",VLOOKUP($D132,Specifications!$A:$AX,20,FALSE))</f>
        <v/>
      </c>
      <c r="AL132" s="96"/>
      <c r="AM132" s="94" t="str">
        <f>IF($A132&lt;1,"",VLOOKUP($D132,Specifications!$A:$AX,21,FALSE))</f>
        <v/>
      </c>
      <c r="AN132" s="96"/>
      <c r="AO132" s="94" t="str">
        <f>IF($A132&lt;1,"",VLOOKUP($D132,Specifications!$A:$AX,22,FALSE))</f>
        <v/>
      </c>
      <c r="AP132" s="96"/>
      <c r="AQ132" s="94" t="str">
        <f>IF($A132&lt;1,"",VLOOKUP($D132,Specifications!$A:$AX,23,FALSE))</f>
        <v/>
      </c>
      <c r="AR132" s="96"/>
      <c r="AS132" s="94" t="str">
        <f>IF($A132&lt;1,"",VLOOKUP($D132,Specifications!$A:$AX,24,FALSE))</f>
        <v/>
      </c>
      <c r="AT132" s="96"/>
      <c r="AU132" s="94" t="str">
        <f>IF($A132&lt;1,"",VLOOKUP($D132,Specifications!$A:$AX,25,FALSE))</f>
        <v/>
      </c>
      <c r="AV132" s="96"/>
      <c r="AW132" s="94" t="str">
        <f>IF($A132&lt;1,"",VLOOKUP($D132,Specifications!$A:$AX,26,FALSE))</f>
        <v/>
      </c>
      <c r="AX132" s="96"/>
      <c r="AY132" s="94" t="str">
        <f>IF($A132&lt;1,"",VLOOKUP($D132,Specifications!$A:$AX,27,FALSE))</f>
        <v/>
      </c>
      <c r="AZ132" s="96"/>
      <c r="BA132" s="94" t="str">
        <f>IF($A132&lt;1,"",VLOOKUP($D132,Specifications!$A:$AX,28,FALSE))</f>
        <v/>
      </c>
      <c r="BB132" s="96"/>
      <c r="BC132" s="94" t="str">
        <f>IF($A132&lt;1,"",VLOOKUP($D132,Specifications!$A:$AX,29,FALSE))</f>
        <v/>
      </c>
      <c r="BD132" s="96"/>
      <c r="BE132" s="94" t="str">
        <f>IF($A132&lt;1,"",VLOOKUP($D132,Specifications!$A:$AX,30,FALSE))</f>
        <v/>
      </c>
      <c r="BF132" s="96"/>
      <c r="BG132" s="94" t="str">
        <f>IF($A132&lt;1,"",VLOOKUP($D132,Specifications!$A:$AX,31,FALSE))</f>
        <v/>
      </c>
      <c r="BH132" s="96"/>
      <c r="BI132" s="94" t="str">
        <f>IF($A132&lt;1,"",VLOOKUP($D132,Specifications!$A:$AX,32,FALSE))</f>
        <v/>
      </c>
      <c r="BJ132" s="96"/>
      <c r="BK132" s="94" t="str">
        <f>IF($A132&lt;1,"",VLOOKUP($D132,Specifications!$A:$AX,33,FALSE))</f>
        <v/>
      </c>
      <c r="BL132" s="96"/>
      <c r="BM132" s="94" t="str">
        <f>IF($A132&lt;1,"",VLOOKUP($D132,Specifications!$A:$AX,34,FALSE))</f>
        <v/>
      </c>
      <c r="BN132" s="96"/>
      <c r="BO132" s="94" t="str">
        <f>IF($A132&lt;1,"",VLOOKUP($D132,Specifications!$A:$AX,35,FALSE))</f>
        <v/>
      </c>
      <c r="BP132" s="96"/>
      <c r="BQ132" s="94" t="str">
        <f>IF($A132&lt;1,"",VLOOKUP($D132,Specifications!$A:$AX,36,FALSE))</f>
        <v/>
      </c>
      <c r="BR132" s="96"/>
      <c r="BS132" s="94" t="str">
        <f>IF($A132&lt;1,"",VLOOKUP($D132,Specifications!$A:$AX,37,FALSE))</f>
        <v/>
      </c>
      <c r="BT132" s="96"/>
      <c r="BU132" s="94" t="str">
        <f>IF($A132&lt;1,"",VLOOKUP($D132,Specifications!$A:$AX,38,FALSE))</f>
        <v/>
      </c>
      <c r="BV132" s="96"/>
      <c r="BW132" s="94" t="str">
        <f>IF($A132&lt;1,"",VLOOKUP($D132,Specifications!$A:$AX,39,FALSE))</f>
        <v/>
      </c>
      <c r="BX132" s="96"/>
      <c r="BY132" s="94" t="str">
        <f>IF($A132&lt;1,"",VLOOKUP($D132,Specifications!$A:$AX,40,FALSE))</f>
        <v/>
      </c>
      <c r="BZ132" s="96"/>
      <c r="CA132" s="94" t="str">
        <f>IF($A132&lt;1,"",VLOOKUP($D132,Specifications!$A:$AX,41,FALSE))</f>
        <v/>
      </c>
      <c r="CB132" s="96"/>
      <c r="CC132" s="94" t="str">
        <f>IF($A132&lt;1,"",VLOOKUP($D132,Specifications!$A:$AX,42,FALSE))</f>
        <v/>
      </c>
      <c r="CD132" s="96"/>
      <c r="CE132" s="94" t="str">
        <f>IF($A132&lt;1,"",VLOOKUP($D132,Specifications!$A:$AX,43,FALSE))</f>
        <v/>
      </c>
      <c r="CF132" s="96"/>
      <c r="CG132" s="94" t="str">
        <f>IF($A132&lt;1,"",VLOOKUP($D132,Specifications!$A:$AX,44,FALSE))</f>
        <v/>
      </c>
      <c r="CH132" s="96"/>
      <c r="CI132" s="94" t="str">
        <f>IF($A132&lt;1,"",VLOOKUP($D132,Specifications!$A:$AX,45,FALSE))</f>
        <v/>
      </c>
      <c r="CJ132" s="96"/>
      <c r="CK132" s="94" t="str">
        <f>IF($A132&lt;1,"",VLOOKUP($D132,Specifications!$A:$AX,46,FALSE))</f>
        <v/>
      </c>
      <c r="CL132" s="96"/>
      <c r="CM132" s="94" t="str">
        <f>IF($A132&lt;1,"",VLOOKUP($D132,Specifications!$A:$AX,47,FALSE))</f>
        <v/>
      </c>
      <c r="CN132" s="96"/>
      <c r="CO132" s="94" t="str">
        <f>IF($A132&lt;1,"",VLOOKUP($D132,Specifications!$A:$AX,48,FALSE))</f>
        <v/>
      </c>
      <c r="CP132" s="96"/>
      <c r="CQ132" s="94" t="str">
        <f>IF($A132&lt;1,"",VLOOKUP($D132,Specifications!$A:$AX,49,FALSE))</f>
        <v/>
      </c>
      <c r="CR132" s="96"/>
      <c r="CS132" s="94" t="str">
        <f>IF($A132&lt;1,"",VLOOKUP($D132,Specifications!$A:$AX,50,FALSE))</f>
        <v/>
      </c>
      <c r="CT132" s="96"/>
    </row>
    <row r="133" spans="1:98">
      <c r="A133" s="94">
        <f>IF(ISBLANK('Asset Data'!C134),0,'Asset Data'!A134)</f>
        <v>0</v>
      </c>
      <c r="B133" s="94" t="str">
        <f>IF($A133&lt;1,"",VLOOKUP($A133,'Asset Data'!$A:$C,3,FALSE))</f>
        <v/>
      </c>
      <c r="C133" s="94" t="str">
        <f>IF(A133&lt;1,"",VLOOKUP(D133,Specifications!A:B,2,FALSE))</f>
        <v/>
      </c>
      <c r="D133" s="94" t="str">
        <f>IF(A133&lt;1,"",VLOOKUP(A133,'Asset Data'!A:W,23,FALSE))</f>
        <v/>
      </c>
      <c r="E133" s="94" t="str">
        <f>IF($A133&lt;1,"",VLOOKUP($D133,Specifications!$A:$AX,4,FALSE))</f>
        <v/>
      </c>
      <c r="F133" s="96"/>
      <c r="G133" s="94" t="str">
        <f>IF($A133&lt;1,"",VLOOKUP($D133,Specifications!$A:$AX,5,FALSE))</f>
        <v/>
      </c>
      <c r="H133" s="96"/>
      <c r="I133" s="94" t="str">
        <f>IF($A133&lt;1,"",VLOOKUP($D133,Specifications!$A:$AX,6,FALSE))</f>
        <v/>
      </c>
      <c r="J133" s="96"/>
      <c r="K133" s="94" t="str">
        <f>IF($A133&lt;1,"",VLOOKUP($D133,Specifications!$A:$AX,7,FALSE))</f>
        <v/>
      </c>
      <c r="L133" s="96"/>
      <c r="M133" s="94" t="str">
        <f>IF($A133&lt;1,"",VLOOKUP($D133,Specifications!$A:$AX,8,FALSE))</f>
        <v/>
      </c>
      <c r="N133" s="96"/>
      <c r="O133" s="94" t="str">
        <f>IF($A133&lt;1,"",VLOOKUP($D133,Specifications!$A:$AX,9,FALSE))</f>
        <v/>
      </c>
      <c r="P133" s="96"/>
      <c r="Q133" s="94" t="str">
        <f>IF($A133&lt;1,"",VLOOKUP($D133,Specifications!$A:$AX,10,FALSE))</f>
        <v/>
      </c>
      <c r="R133" s="96"/>
      <c r="S133" s="94" t="str">
        <f>IF($A133&lt;1,"",VLOOKUP($D133,Specifications!$A:$AX,11,FALSE))</f>
        <v/>
      </c>
      <c r="T133" s="96"/>
      <c r="U133" s="94" t="str">
        <f>IF($A133&lt;1,"",VLOOKUP($D133,Specifications!$A:$AX,12,FALSE))</f>
        <v/>
      </c>
      <c r="V133" s="96"/>
      <c r="W133" s="94" t="str">
        <f>IF($A133&lt;1,"",VLOOKUP($D133,Specifications!$A:$AX,13,FALSE))</f>
        <v/>
      </c>
      <c r="X133" s="96"/>
      <c r="Y133" s="94" t="str">
        <f>IF($A133&lt;1,"",VLOOKUP($D133,Specifications!$A:$AX,14,FALSE))</f>
        <v/>
      </c>
      <c r="Z133" s="96"/>
      <c r="AA133" s="94" t="str">
        <f>IF($A133&lt;1,"",VLOOKUP($D133,Specifications!$A:$AX,15,FALSE))</f>
        <v/>
      </c>
      <c r="AB133" s="96"/>
      <c r="AC133" s="94" t="str">
        <f>IF($A133&lt;1,"",VLOOKUP($D133,Specifications!$A:$AX,16,FALSE))</f>
        <v/>
      </c>
      <c r="AD133" s="96"/>
      <c r="AE133" s="94" t="str">
        <f>IF($A133&lt;1,"",VLOOKUP($D133,Specifications!$A:$AX,17,FALSE))</f>
        <v/>
      </c>
      <c r="AF133" s="96"/>
      <c r="AG133" s="94" t="str">
        <f>IF($A133&lt;1,"",VLOOKUP($D133,Specifications!$A:$AX,18,FALSE))</f>
        <v/>
      </c>
      <c r="AH133" s="96"/>
      <c r="AI133" s="94" t="str">
        <f>IF($A133&lt;1,"",VLOOKUP($D133,Specifications!$A:$AX,19,FALSE))</f>
        <v/>
      </c>
      <c r="AJ133" s="96"/>
      <c r="AK133" s="94" t="str">
        <f>IF($A133&lt;1,"",VLOOKUP($D133,Specifications!$A:$AX,20,FALSE))</f>
        <v/>
      </c>
      <c r="AL133" s="96"/>
      <c r="AM133" s="94" t="str">
        <f>IF($A133&lt;1,"",VLOOKUP($D133,Specifications!$A:$AX,21,FALSE))</f>
        <v/>
      </c>
      <c r="AN133" s="96"/>
      <c r="AO133" s="94" t="str">
        <f>IF($A133&lt;1,"",VLOOKUP($D133,Specifications!$A:$AX,22,FALSE))</f>
        <v/>
      </c>
      <c r="AP133" s="96"/>
      <c r="AQ133" s="94" t="str">
        <f>IF($A133&lt;1,"",VLOOKUP($D133,Specifications!$A:$AX,23,FALSE))</f>
        <v/>
      </c>
      <c r="AR133" s="96"/>
      <c r="AS133" s="94" t="str">
        <f>IF($A133&lt;1,"",VLOOKUP($D133,Specifications!$A:$AX,24,FALSE))</f>
        <v/>
      </c>
      <c r="AT133" s="96"/>
      <c r="AU133" s="94" t="str">
        <f>IF($A133&lt;1,"",VLOOKUP($D133,Specifications!$A:$AX,25,FALSE))</f>
        <v/>
      </c>
      <c r="AV133" s="96"/>
      <c r="AW133" s="94" t="str">
        <f>IF($A133&lt;1,"",VLOOKUP($D133,Specifications!$A:$AX,26,FALSE))</f>
        <v/>
      </c>
      <c r="AX133" s="96"/>
      <c r="AY133" s="94" t="str">
        <f>IF($A133&lt;1,"",VLOOKUP($D133,Specifications!$A:$AX,27,FALSE))</f>
        <v/>
      </c>
      <c r="AZ133" s="96"/>
      <c r="BA133" s="94" t="str">
        <f>IF($A133&lt;1,"",VLOOKUP($D133,Specifications!$A:$AX,28,FALSE))</f>
        <v/>
      </c>
      <c r="BB133" s="96"/>
      <c r="BC133" s="94" t="str">
        <f>IF($A133&lt;1,"",VLOOKUP($D133,Specifications!$A:$AX,29,FALSE))</f>
        <v/>
      </c>
      <c r="BD133" s="96"/>
      <c r="BE133" s="94" t="str">
        <f>IF($A133&lt;1,"",VLOOKUP($D133,Specifications!$A:$AX,30,FALSE))</f>
        <v/>
      </c>
      <c r="BF133" s="96"/>
      <c r="BG133" s="94" t="str">
        <f>IF($A133&lt;1,"",VLOOKUP($D133,Specifications!$A:$AX,31,FALSE))</f>
        <v/>
      </c>
      <c r="BH133" s="96"/>
      <c r="BI133" s="94" t="str">
        <f>IF($A133&lt;1,"",VLOOKUP($D133,Specifications!$A:$AX,32,FALSE))</f>
        <v/>
      </c>
      <c r="BJ133" s="96"/>
      <c r="BK133" s="94" t="str">
        <f>IF($A133&lt;1,"",VLOOKUP($D133,Specifications!$A:$AX,33,FALSE))</f>
        <v/>
      </c>
      <c r="BL133" s="96"/>
      <c r="BM133" s="94" t="str">
        <f>IF($A133&lt;1,"",VLOOKUP($D133,Specifications!$A:$AX,34,FALSE))</f>
        <v/>
      </c>
      <c r="BN133" s="96"/>
      <c r="BO133" s="94" t="str">
        <f>IF($A133&lt;1,"",VLOOKUP($D133,Specifications!$A:$AX,35,FALSE))</f>
        <v/>
      </c>
      <c r="BP133" s="96"/>
      <c r="BQ133" s="94" t="str">
        <f>IF($A133&lt;1,"",VLOOKUP($D133,Specifications!$A:$AX,36,FALSE))</f>
        <v/>
      </c>
      <c r="BR133" s="96"/>
      <c r="BS133" s="94" t="str">
        <f>IF($A133&lt;1,"",VLOOKUP($D133,Specifications!$A:$AX,37,FALSE))</f>
        <v/>
      </c>
      <c r="BT133" s="96"/>
      <c r="BU133" s="94" t="str">
        <f>IF($A133&lt;1,"",VLOOKUP($D133,Specifications!$A:$AX,38,FALSE))</f>
        <v/>
      </c>
      <c r="BV133" s="96"/>
      <c r="BW133" s="94" t="str">
        <f>IF($A133&lt;1,"",VLOOKUP($D133,Specifications!$A:$AX,39,FALSE))</f>
        <v/>
      </c>
      <c r="BX133" s="96"/>
      <c r="BY133" s="94" t="str">
        <f>IF($A133&lt;1,"",VLOOKUP($D133,Specifications!$A:$AX,40,FALSE))</f>
        <v/>
      </c>
      <c r="BZ133" s="96"/>
      <c r="CA133" s="94" t="str">
        <f>IF($A133&lt;1,"",VLOOKUP($D133,Specifications!$A:$AX,41,FALSE))</f>
        <v/>
      </c>
      <c r="CB133" s="96"/>
      <c r="CC133" s="94" t="str">
        <f>IF($A133&lt;1,"",VLOOKUP($D133,Specifications!$A:$AX,42,FALSE))</f>
        <v/>
      </c>
      <c r="CD133" s="96"/>
      <c r="CE133" s="94" t="str">
        <f>IF($A133&lt;1,"",VLOOKUP($D133,Specifications!$A:$AX,43,FALSE))</f>
        <v/>
      </c>
      <c r="CF133" s="96"/>
      <c r="CG133" s="94" t="str">
        <f>IF($A133&lt;1,"",VLOOKUP($D133,Specifications!$A:$AX,44,FALSE))</f>
        <v/>
      </c>
      <c r="CH133" s="96"/>
      <c r="CI133" s="94" t="str">
        <f>IF($A133&lt;1,"",VLOOKUP($D133,Specifications!$A:$AX,45,FALSE))</f>
        <v/>
      </c>
      <c r="CJ133" s="96"/>
      <c r="CK133" s="94" t="str">
        <f>IF($A133&lt;1,"",VLOOKUP($D133,Specifications!$A:$AX,46,FALSE))</f>
        <v/>
      </c>
      <c r="CL133" s="96"/>
      <c r="CM133" s="94" t="str">
        <f>IF($A133&lt;1,"",VLOOKUP($D133,Specifications!$A:$AX,47,FALSE))</f>
        <v/>
      </c>
      <c r="CN133" s="96"/>
      <c r="CO133" s="94" t="str">
        <f>IF($A133&lt;1,"",VLOOKUP($D133,Specifications!$A:$AX,48,FALSE))</f>
        <v/>
      </c>
      <c r="CP133" s="96"/>
      <c r="CQ133" s="94" t="str">
        <f>IF($A133&lt;1,"",VLOOKUP($D133,Specifications!$A:$AX,49,FALSE))</f>
        <v/>
      </c>
      <c r="CR133" s="96"/>
      <c r="CS133" s="94" t="str">
        <f>IF($A133&lt;1,"",VLOOKUP($D133,Specifications!$A:$AX,50,FALSE))</f>
        <v/>
      </c>
      <c r="CT133" s="96"/>
    </row>
    <row r="134" spans="1:98">
      <c r="A134" s="94">
        <f>IF(ISBLANK('Asset Data'!C135),0,'Asset Data'!A135)</f>
        <v>0</v>
      </c>
      <c r="B134" s="94" t="str">
        <f>IF($A134&lt;1,"",VLOOKUP($A134,'Asset Data'!$A:$C,3,FALSE))</f>
        <v/>
      </c>
      <c r="C134" s="94" t="str">
        <f>IF(A134&lt;1,"",VLOOKUP(D134,Specifications!A:B,2,FALSE))</f>
        <v/>
      </c>
      <c r="D134" s="94" t="str">
        <f>IF(A134&lt;1,"",VLOOKUP(A134,'Asset Data'!A:W,23,FALSE))</f>
        <v/>
      </c>
      <c r="E134" s="94" t="str">
        <f>IF($A134&lt;1,"",VLOOKUP($D134,Specifications!$A:$AX,4,FALSE))</f>
        <v/>
      </c>
      <c r="F134" s="96"/>
      <c r="G134" s="94" t="str">
        <f>IF($A134&lt;1,"",VLOOKUP($D134,Specifications!$A:$AX,5,FALSE))</f>
        <v/>
      </c>
      <c r="H134" s="96"/>
      <c r="I134" s="94" t="str">
        <f>IF($A134&lt;1,"",VLOOKUP($D134,Specifications!$A:$AX,6,FALSE))</f>
        <v/>
      </c>
      <c r="J134" s="96"/>
      <c r="K134" s="94" t="str">
        <f>IF($A134&lt;1,"",VLOOKUP($D134,Specifications!$A:$AX,7,FALSE))</f>
        <v/>
      </c>
      <c r="L134" s="96"/>
      <c r="M134" s="94" t="str">
        <f>IF($A134&lt;1,"",VLOOKUP($D134,Specifications!$A:$AX,8,FALSE))</f>
        <v/>
      </c>
      <c r="N134" s="96"/>
      <c r="O134" s="94" t="str">
        <f>IF($A134&lt;1,"",VLOOKUP($D134,Specifications!$A:$AX,9,FALSE))</f>
        <v/>
      </c>
      <c r="P134" s="96"/>
      <c r="Q134" s="94" t="str">
        <f>IF($A134&lt;1,"",VLOOKUP($D134,Specifications!$A:$AX,10,FALSE))</f>
        <v/>
      </c>
      <c r="R134" s="96"/>
      <c r="S134" s="94" t="str">
        <f>IF($A134&lt;1,"",VLOOKUP($D134,Specifications!$A:$AX,11,FALSE))</f>
        <v/>
      </c>
      <c r="T134" s="96"/>
      <c r="U134" s="94" t="str">
        <f>IF($A134&lt;1,"",VLOOKUP($D134,Specifications!$A:$AX,12,FALSE))</f>
        <v/>
      </c>
      <c r="V134" s="96"/>
      <c r="W134" s="94" t="str">
        <f>IF($A134&lt;1,"",VLOOKUP($D134,Specifications!$A:$AX,13,FALSE))</f>
        <v/>
      </c>
      <c r="X134" s="96"/>
      <c r="Y134" s="94" t="str">
        <f>IF($A134&lt;1,"",VLOOKUP($D134,Specifications!$A:$AX,14,FALSE))</f>
        <v/>
      </c>
      <c r="Z134" s="96"/>
      <c r="AA134" s="94" t="str">
        <f>IF($A134&lt;1,"",VLOOKUP($D134,Specifications!$A:$AX,15,FALSE))</f>
        <v/>
      </c>
      <c r="AB134" s="96"/>
      <c r="AC134" s="94" t="str">
        <f>IF($A134&lt;1,"",VLOOKUP($D134,Specifications!$A:$AX,16,FALSE))</f>
        <v/>
      </c>
      <c r="AD134" s="96"/>
      <c r="AE134" s="94" t="str">
        <f>IF($A134&lt;1,"",VLOOKUP($D134,Specifications!$A:$AX,17,FALSE))</f>
        <v/>
      </c>
      <c r="AF134" s="96"/>
      <c r="AG134" s="94" t="str">
        <f>IF($A134&lt;1,"",VLOOKUP($D134,Specifications!$A:$AX,18,FALSE))</f>
        <v/>
      </c>
      <c r="AH134" s="96"/>
      <c r="AI134" s="94" t="str">
        <f>IF($A134&lt;1,"",VLOOKUP($D134,Specifications!$A:$AX,19,FALSE))</f>
        <v/>
      </c>
      <c r="AJ134" s="96"/>
      <c r="AK134" s="94" t="str">
        <f>IF($A134&lt;1,"",VLOOKUP($D134,Specifications!$A:$AX,20,FALSE))</f>
        <v/>
      </c>
      <c r="AL134" s="96"/>
      <c r="AM134" s="94" t="str">
        <f>IF($A134&lt;1,"",VLOOKUP($D134,Specifications!$A:$AX,21,FALSE))</f>
        <v/>
      </c>
      <c r="AN134" s="96"/>
      <c r="AO134" s="94" t="str">
        <f>IF($A134&lt;1,"",VLOOKUP($D134,Specifications!$A:$AX,22,FALSE))</f>
        <v/>
      </c>
      <c r="AP134" s="96"/>
      <c r="AQ134" s="94" t="str">
        <f>IF($A134&lt;1,"",VLOOKUP($D134,Specifications!$A:$AX,23,FALSE))</f>
        <v/>
      </c>
      <c r="AR134" s="96"/>
      <c r="AS134" s="94" t="str">
        <f>IF($A134&lt;1,"",VLOOKUP($D134,Specifications!$A:$AX,24,FALSE))</f>
        <v/>
      </c>
      <c r="AT134" s="96"/>
      <c r="AU134" s="94" t="str">
        <f>IF($A134&lt;1,"",VLOOKUP($D134,Specifications!$A:$AX,25,FALSE))</f>
        <v/>
      </c>
      <c r="AV134" s="96"/>
      <c r="AW134" s="94" t="str">
        <f>IF($A134&lt;1,"",VLOOKUP($D134,Specifications!$A:$AX,26,FALSE))</f>
        <v/>
      </c>
      <c r="AX134" s="96"/>
      <c r="AY134" s="94" t="str">
        <f>IF($A134&lt;1,"",VLOOKUP($D134,Specifications!$A:$AX,27,FALSE))</f>
        <v/>
      </c>
      <c r="AZ134" s="96"/>
      <c r="BA134" s="94" t="str">
        <f>IF($A134&lt;1,"",VLOOKUP($D134,Specifications!$A:$AX,28,FALSE))</f>
        <v/>
      </c>
      <c r="BB134" s="96"/>
      <c r="BC134" s="94" t="str">
        <f>IF($A134&lt;1,"",VLOOKUP($D134,Specifications!$A:$AX,29,FALSE))</f>
        <v/>
      </c>
      <c r="BD134" s="96"/>
      <c r="BE134" s="94" t="str">
        <f>IF($A134&lt;1,"",VLOOKUP($D134,Specifications!$A:$AX,30,FALSE))</f>
        <v/>
      </c>
      <c r="BF134" s="96"/>
      <c r="BG134" s="94" t="str">
        <f>IF($A134&lt;1,"",VLOOKUP($D134,Specifications!$A:$AX,31,FALSE))</f>
        <v/>
      </c>
      <c r="BH134" s="96"/>
      <c r="BI134" s="94" t="str">
        <f>IF($A134&lt;1,"",VLOOKUP($D134,Specifications!$A:$AX,32,FALSE))</f>
        <v/>
      </c>
      <c r="BJ134" s="96"/>
      <c r="BK134" s="94" t="str">
        <f>IF($A134&lt;1,"",VLOOKUP($D134,Specifications!$A:$AX,33,FALSE))</f>
        <v/>
      </c>
      <c r="BL134" s="96"/>
      <c r="BM134" s="94" t="str">
        <f>IF($A134&lt;1,"",VLOOKUP($D134,Specifications!$A:$AX,34,FALSE))</f>
        <v/>
      </c>
      <c r="BN134" s="96"/>
      <c r="BO134" s="94" t="str">
        <f>IF($A134&lt;1,"",VLOOKUP($D134,Specifications!$A:$AX,35,FALSE))</f>
        <v/>
      </c>
      <c r="BP134" s="96"/>
      <c r="BQ134" s="94" t="str">
        <f>IF($A134&lt;1,"",VLOOKUP($D134,Specifications!$A:$AX,36,FALSE))</f>
        <v/>
      </c>
      <c r="BR134" s="96"/>
      <c r="BS134" s="94" t="str">
        <f>IF($A134&lt;1,"",VLOOKUP($D134,Specifications!$A:$AX,37,FALSE))</f>
        <v/>
      </c>
      <c r="BT134" s="96"/>
      <c r="BU134" s="94" t="str">
        <f>IF($A134&lt;1,"",VLOOKUP($D134,Specifications!$A:$AX,38,FALSE))</f>
        <v/>
      </c>
      <c r="BV134" s="96"/>
      <c r="BW134" s="94" t="str">
        <f>IF($A134&lt;1,"",VLOOKUP($D134,Specifications!$A:$AX,39,FALSE))</f>
        <v/>
      </c>
      <c r="BX134" s="96"/>
      <c r="BY134" s="94" t="str">
        <f>IF($A134&lt;1,"",VLOOKUP($D134,Specifications!$A:$AX,40,FALSE))</f>
        <v/>
      </c>
      <c r="BZ134" s="96"/>
      <c r="CA134" s="94" t="str">
        <f>IF($A134&lt;1,"",VLOOKUP($D134,Specifications!$A:$AX,41,FALSE))</f>
        <v/>
      </c>
      <c r="CB134" s="96"/>
      <c r="CC134" s="94" t="str">
        <f>IF($A134&lt;1,"",VLOOKUP($D134,Specifications!$A:$AX,42,FALSE))</f>
        <v/>
      </c>
      <c r="CD134" s="96"/>
      <c r="CE134" s="94" t="str">
        <f>IF($A134&lt;1,"",VLOOKUP($D134,Specifications!$A:$AX,43,FALSE))</f>
        <v/>
      </c>
      <c r="CF134" s="96"/>
      <c r="CG134" s="94" t="str">
        <f>IF($A134&lt;1,"",VLOOKUP($D134,Specifications!$A:$AX,44,FALSE))</f>
        <v/>
      </c>
      <c r="CH134" s="96"/>
      <c r="CI134" s="94" t="str">
        <f>IF($A134&lt;1,"",VLOOKUP($D134,Specifications!$A:$AX,45,FALSE))</f>
        <v/>
      </c>
      <c r="CJ134" s="96"/>
      <c r="CK134" s="94" t="str">
        <f>IF($A134&lt;1,"",VLOOKUP($D134,Specifications!$A:$AX,46,FALSE))</f>
        <v/>
      </c>
      <c r="CL134" s="96"/>
      <c r="CM134" s="94" t="str">
        <f>IF($A134&lt;1,"",VLOOKUP($D134,Specifications!$A:$AX,47,FALSE))</f>
        <v/>
      </c>
      <c r="CN134" s="96"/>
      <c r="CO134" s="94" t="str">
        <f>IF($A134&lt;1,"",VLOOKUP($D134,Specifications!$A:$AX,48,FALSE))</f>
        <v/>
      </c>
      <c r="CP134" s="96"/>
      <c r="CQ134" s="94" t="str">
        <f>IF($A134&lt;1,"",VLOOKUP($D134,Specifications!$A:$AX,49,FALSE))</f>
        <v/>
      </c>
      <c r="CR134" s="96"/>
      <c r="CS134" s="94" t="str">
        <f>IF($A134&lt;1,"",VLOOKUP($D134,Specifications!$A:$AX,50,FALSE))</f>
        <v/>
      </c>
      <c r="CT134" s="96"/>
    </row>
    <row r="135" spans="1:98">
      <c r="A135" s="94">
        <f>IF(ISBLANK('Asset Data'!C136),0,'Asset Data'!A136)</f>
        <v>0</v>
      </c>
      <c r="B135" s="94" t="str">
        <f>IF($A135&lt;1,"",VLOOKUP($A135,'Asset Data'!$A:$C,3,FALSE))</f>
        <v/>
      </c>
      <c r="C135" s="94" t="str">
        <f>IF(A135&lt;1,"",VLOOKUP(D135,Specifications!A:B,2,FALSE))</f>
        <v/>
      </c>
      <c r="D135" s="94" t="str">
        <f>IF(A135&lt;1,"",VLOOKUP(A135,'Asset Data'!A:W,23,FALSE))</f>
        <v/>
      </c>
      <c r="E135" s="94" t="str">
        <f>IF($A135&lt;1,"",VLOOKUP($D135,Specifications!$A:$AX,4,FALSE))</f>
        <v/>
      </c>
      <c r="F135" s="96"/>
      <c r="G135" s="94" t="str">
        <f>IF($A135&lt;1,"",VLOOKUP($D135,Specifications!$A:$AX,5,FALSE))</f>
        <v/>
      </c>
      <c r="H135" s="96"/>
      <c r="I135" s="94" t="str">
        <f>IF($A135&lt;1,"",VLOOKUP($D135,Specifications!$A:$AX,6,FALSE))</f>
        <v/>
      </c>
      <c r="J135" s="96"/>
      <c r="K135" s="94" t="str">
        <f>IF($A135&lt;1,"",VLOOKUP($D135,Specifications!$A:$AX,7,FALSE))</f>
        <v/>
      </c>
      <c r="L135" s="96"/>
      <c r="M135" s="94" t="str">
        <f>IF($A135&lt;1,"",VLOOKUP($D135,Specifications!$A:$AX,8,FALSE))</f>
        <v/>
      </c>
      <c r="N135" s="96"/>
      <c r="O135" s="94" t="str">
        <f>IF($A135&lt;1,"",VLOOKUP($D135,Specifications!$A:$AX,9,FALSE))</f>
        <v/>
      </c>
      <c r="P135" s="96"/>
      <c r="Q135" s="94" t="str">
        <f>IF($A135&lt;1,"",VLOOKUP($D135,Specifications!$A:$AX,10,FALSE))</f>
        <v/>
      </c>
      <c r="R135" s="96"/>
      <c r="S135" s="94" t="str">
        <f>IF($A135&lt;1,"",VLOOKUP($D135,Specifications!$A:$AX,11,FALSE))</f>
        <v/>
      </c>
      <c r="T135" s="96"/>
      <c r="U135" s="94" t="str">
        <f>IF($A135&lt;1,"",VLOOKUP($D135,Specifications!$A:$AX,12,FALSE))</f>
        <v/>
      </c>
      <c r="V135" s="96"/>
      <c r="W135" s="94" t="str">
        <f>IF($A135&lt;1,"",VLOOKUP($D135,Specifications!$A:$AX,13,FALSE))</f>
        <v/>
      </c>
      <c r="X135" s="96"/>
      <c r="Y135" s="94" t="str">
        <f>IF($A135&lt;1,"",VLOOKUP($D135,Specifications!$A:$AX,14,FALSE))</f>
        <v/>
      </c>
      <c r="Z135" s="96"/>
      <c r="AA135" s="94" t="str">
        <f>IF($A135&lt;1,"",VLOOKUP($D135,Specifications!$A:$AX,15,FALSE))</f>
        <v/>
      </c>
      <c r="AB135" s="96"/>
      <c r="AC135" s="94" t="str">
        <f>IF($A135&lt;1,"",VLOOKUP($D135,Specifications!$A:$AX,16,FALSE))</f>
        <v/>
      </c>
      <c r="AD135" s="96"/>
      <c r="AE135" s="94" t="str">
        <f>IF($A135&lt;1,"",VLOOKUP($D135,Specifications!$A:$AX,17,FALSE))</f>
        <v/>
      </c>
      <c r="AF135" s="96"/>
      <c r="AG135" s="94" t="str">
        <f>IF($A135&lt;1,"",VLOOKUP($D135,Specifications!$A:$AX,18,FALSE))</f>
        <v/>
      </c>
      <c r="AH135" s="96"/>
      <c r="AI135" s="94" t="str">
        <f>IF($A135&lt;1,"",VLOOKUP($D135,Specifications!$A:$AX,19,FALSE))</f>
        <v/>
      </c>
      <c r="AJ135" s="96"/>
      <c r="AK135" s="94" t="str">
        <f>IF($A135&lt;1,"",VLOOKUP($D135,Specifications!$A:$AX,20,FALSE))</f>
        <v/>
      </c>
      <c r="AL135" s="96"/>
      <c r="AM135" s="94" t="str">
        <f>IF($A135&lt;1,"",VLOOKUP($D135,Specifications!$A:$AX,21,FALSE))</f>
        <v/>
      </c>
      <c r="AN135" s="96"/>
      <c r="AO135" s="94" t="str">
        <f>IF($A135&lt;1,"",VLOOKUP($D135,Specifications!$A:$AX,22,FALSE))</f>
        <v/>
      </c>
      <c r="AP135" s="96"/>
      <c r="AQ135" s="94" t="str">
        <f>IF($A135&lt;1,"",VLOOKUP($D135,Specifications!$A:$AX,23,FALSE))</f>
        <v/>
      </c>
      <c r="AR135" s="96"/>
      <c r="AS135" s="94" t="str">
        <f>IF($A135&lt;1,"",VLOOKUP($D135,Specifications!$A:$AX,24,FALSE))</f>
        <v/>
      </c>
      <c r="AT135" s="96"/>
      <c r="AU135" s="94" t="str">
        <f>IF($A135&lt;1,"",VLOOKUP($D135,Specifications!$A:$AX,25,FALSE))</f>
        <v/>
      </c>
      <c r="AV135" s="96"/>
      <c r="AW135" s="94" t="str">
        <f>IF($A135&lt;1,"",VLOOKUP($D135,Specifications!$A:$AX,26,FALSE))</f>
        <v/>
      </c>
      <c r="AX135" s="96"/>
      <c r="AY135" s="94" t="str">
        <f>IF($A135&lt;1,"",VLOOKUP($D135,Specifications!$A:$AX,27,FALSE))</f>
        <v/>
      </c>
      <c r="AZ135" s="96"/>
      <c r="BA135" s="94" t="str">
        <f>IF($A135&lt;1,"",VLOOKUP($D135,Specifications!$A:$AX,28,FALSE))</f>
        <v/>
      </c>
      <c r="BB135" s="96"/>
      <c r="BC135" s="94" t="str">
        <f>IF($A135&lt;1,"",VLOOKUP($D135,Specifications!$A:$AX,29,FALSE))</f>
        <v/>
      </c>
      <c r="BD135" s="96"/>
      <c r="BE135" s="94" t="str">
        <f>IF($A135&lt;1,"",VLOOKUP($D135,Specifications!$A:$AX,30,FALSE))</f>
        <v/>
      </c>
      <c r="BF135" s="96"/>
      <c r="BG135" s="94" t="str">
        <f>IF($A135&lt;1,"",VLOOKUP($D135,Specifications!$A:$AX,31,FALSE))</f>
        <v/>
      </c>
      <c r="BH135" s="96"/>
      <c r="BI135" s="94" t="str">
        <f>IF($A135&lt;1,"",VLOOKUP($D135,Specifications!$A:$AX,32,FALSE))</f>
        <v/>
      </c>
      <c r="BJ135" s="96"/>
      <c r="BK135" s="94" t="str">
        <f>IF($A135&lt;1,"",VLOOKUP($D135,Specifications!$A:$AX,33,FALSE))</f>
        <v/>
      </c>
      <c r="BL135" s="96"/>
      <c r="BM135" s="94" t="str">
        <f>IF($A135&lt;1,"",VLOOKUP($D135,Specifications!$A:$AX,34,FALSE))</f>
        <v/>
      </c>
      <c r="BN135" s="96"/>
      <c r="BO135" s="94" t="str">
        <f>IF($A135&lt;1,"",VLOOKUP($D135,Specifications!$A:$AX,35,FALSE))</f>
        <v/>
      </c>
      <c r="BP135" s="96"/>
      <c r="BQ135" s="94" t="str">
        <f>IF($A135&lt;1,"",VLOOKUP($D135,Specifications!$A:$AX,36,FALSE))</f>
        <v/>
      </c>
      <c r="BR135" s="96"/>
      <c r="BS135" s="94" t="str">
        <f>IF($A135&lt;1,"",VLOOKUP($D135,Specifications!$A:$AX,37,FALSE))</f>
        <v/>
      </c>
      <c r="BT135" s="96"/>
      <c r="BU135" s="94" t="str">
        <f>IF($A135&lt;1,"",VLOOKUP($D135,Specifications!$A:$AX,38,FALSE))</f>
        <v/>
      </c>
      <c r="BV135" s="96"/>
      <c r="BW135" s="94" t="str">
        <f>IF($A135&lt;1,"",VLOOKUP($D135,Specifications!$A:$AX,39,FALSE))</f>
        <v/>
      </c>
      <c r="BX135" s="96"/>
      <c r="BY135" s="94" t="str">
        <f>IF($A135&lt;1,"",VLOOKUP($D135,Specifications!$A:$AX,40,FALSE))</f>
        <v/>
      </c>
      <c r="BZ135" s="96"/>
      <c r="CA135" s="94" t="str">
        <f>IF($A135&lt;1,"",VLOOKUP($D135,Specifications!$A:$AX,41,FALSE))</f>
        <v/>
      </c>
      <c r="CB135" s="96"/>
      <c r="CC135" s="94" t="str">
        <f>IF($A135&lt;1,"",VLOOKUP($D135,Specifications!$A:$AX,42,FALSE))</f>
        <v/>
      </c>
      <c r="CD135" s="96"/>
      <c r="CE135" s="94" t="str">
        <f>IF($A135&lt;1,"",VLOOKUP($D135,Specifications!$A:$AX,43,FALSE))</f>
        <v/>
      </c>
      <c r="CF135" s="96"/>
      <c r="CG135" s="94" t="str">
        <f>IF($A135&lt;1,"",VLOOKUP($D135,Specifications!$A:$AX,44,FALSE))</f>
        <v/>
      </c>
      <c r="CH135" s="96"/>
      <c r="CI135" s="94" t="str">
        <f>IF($A135&lt;1,"",VLOOKUP($D135,Specifications!$A:$AX,45,FALSE))</f>
        <v/>
      </c>
      <c r="CJ135" s="96"/>
      <c r="CK135" s="94" t="str">
        <f>IF($A135&lt;1,"",VLOOKUP($D135,Specifications!$A:$AX,46,FALSE))</f>
        <v/>
      </c>
      <c r="CL135" s="96"/>
      <c r="CM135" s="94" t="str">
        <f>IF($A135&lt;1,"",VLOOKUP($D135,Specifications!$A:$AX,47,FALSE))</f>
        <v/>
      </c>
      <c r="CN135" s="96"/>
      <c r="CO135" s="94" t="str">
        <f>IF($A135&lt;1,"",VLOOKUP($D135,Specifications!$A:$AX,48,FALSE))</f>
        <v/>
      </c>
      <c r="CP135" s="96"/>
      <c r="CQ135" s="94" t="str">
        <f>IF($A135&lt;1,"",VLOOKUP($D135,Specifications!$A:$AX,49,FALSE))</f>
        <v/>
      </c>
      <c r="CR135" s="96"/>
      <c r="CS135" s="94" t="str">
        <f>IF($A135&lt;1,"",VLOOKUP($D135,Specifications!$A:$AX,50,FALSE))</f>
        <v/>
      </c>
      <c r="CT135" s="96"/>
    </row>
    <row r="136" spans="1:98">
      <c r="A136" s="94">
        <f>IF(ISBLANK('Asset Data'!C137),0,'Asset Data'!A137)</f>
        <v>0</v>
      </c>
      <c r="B136" s="94" t="str">
        <f>IF($A136&lt;1,"",VLOOKUP($A136,'Asset Data'!$A:$C,3,FALSE))</f>
        <v/>
      </c>
      <c r="C136" s="94" t="str">
        <f>IF(A136&lt;1,"",VLOOKUP(D136,Specifications!A:B,2,FALSE))</f>
        <v/>
      </c>
      <c r="D136" s="94" t="str">
        <f>IF(A136&lt;1,"",VLOOKUP(A136,'Asset Data'!A:W,23,FALSE))</f>
        <v/>
      </c>
      <c r="E136" s="94" t="str">
        <f>IF($A136&lt;1,"",VLOOKUP($D136,Specifications!$A:$AX,4,FALSE))</f>
        <v/>
      </c>
      <c r="F136" s="96"/>
      <c r="G136" s="94" t="str">
        <f>IF($A136&lt;1,"",VLOOKUP($D136,Specifications!$A:$AX,5,FALSE))</f>
        <v/>
      </c>
      <c r="H136" s="96"/>
      <c r="I136" s="94" t="str">
        <f>IF($A136&lt;1,"",VLOOKUP($D136,Specifications!$A:$AX,6,FALSE))</f>
        <v/>
      </c>
      <c r="J136" s="96"/>
      <c r="K136" s="94" t="str">
        <f>IF($A136&lt;1,"",VLOOKUP($D136,Specifications!$A:$AX,7,FALSE))</f>
        <v/>
      </c>
      <c r="L136" s="96"/>
      <c r="M136" s="94" t="str">
        <f>IF($A136&lt;1,"",VLOOKUP($D136,Specifications!$A:$AX,8,FALSE))</f>
        <v/>
      </c>
      <c r="N136" s="96"/>
      <c r="O136" s="94" t="str">
        <f>IF($A136&lt;1,"",VLOOKUP($D136,Specifications!$A:$AX,9,FALSE))</f>
        <v/>
      </c>
      <c r="P136" s="96"/>
      <c r="Q136" s="94" t="str">
        <f>IF($A136&lt;1,"",VLOOKUP($D136,Specifications!$A:$AX,10,FALSE))</f>
        <v/>
      </c>
      <c r="R136" s="96"/>
      <c r="S136" s="94" t="str">
        <f>IF($A136&lt;1,"",VLOOKUP($D136,Specifications!$A:$AX,11,FALSE))</f>
        <v/>
      </c>
      <c r="T136" s="96"/>
      <c r="U136" s="94" t="str">
        <f>IF($A136&lt;1,"",VLOOKUP($D136,Specifications!$A:$AX,12,FALSE))</f>
        <v/>
      </c>
      <c r="V136" s="96"/>
      <c r="W136" s="94" t="str">
        <f>IF($A136&lt;1,"",VLOOKUP($D136,Specifications!$A:$AX,13,FALSE))</f>
        <v/>
      </c>
      <c r="X136" s="96"/>
      <c r="Y136" s="94" t="str">
        <f>IF($A136&lt;1,"",VLOOKUP($D136,Specifications!$A:$AX,14,FALSE))</f>
        <v/>
      </c>
      <c r="Z136" s="96"/>
      <c r="AA136" s="94" t="str">
        <f>IF($A136&lt;1,"",VLOOKUP($D136,Specifications!$A:$AX,15,FALSE))</f>
        <v/>
      </c>
      <c r="AB136" s="96"/>
      <c r="AC136" s="94" t="str">
        <f>IF($A136&lt;1,"",VLOOKUP($D136,Specifications!$A:$AX,16,FALSE))</f>
        <v/>
      </c>
      <c r="AD136" s="96"/>
      <c r="AE136" s="94" t="str">
        <f>IF($A136&lt;1,"",VLOOKUP($D136,Specifications!$A:$AX,17,FALSE))</f>
        <v/>
      </c>
      <c r="AF136" s="96"/>
      <c r="AG136" s="94" t="str">
        <f>IF($A136&lt;1,"",VLOOKUP($D136,Specifications!$A:$AX,18,FALSE))</f>
        <v/>
      </c>
      <c r="AH136" s="96"/>
      <c r="AI136" s="94" t="str">
        <f>IF($A136&lt;1,"",VLOOKUP($D136,Specifications!$A:$AX,19,FALSE))</f>
        <v/>
      </c>
      <c r="AJ136" s="96"/>
      <c r="AK136" s="94" t="str">
        <f>IF($A136&lt;1,"",VLOOKUP($D136,Specifications!$A:$AX,20,FALSE))</f>
        <v/>
      </c>
      <c r="AL136" s="96"/>
      <c r="AM136" s="94" t="str">
        <f>IF($A136&lt;1,"",VLOOKUP($D136,Specifications!$A:$AX,21,FALSE))</f>
        <v/>
      </c>
      <c r="AN136" s="96"/>
      <c r="AO136" s="94" t="str">
        <f>IF($A136&lt;1,"",VLOOKUP($D136,Specifications!$A:$AX,22,FALSE))</f>
        <v/>
      </c>
      <c r="AP136" s="96"/>
      <c r="AQ136" s="94" t="str">
        <f>IF($A136&lt;1,"",VLOOKUP($D136,Specifications!$A:$AX,23,FALSE))</f>
        <v/>
      </c>
      <c r="AR136" s="96"/>
      <c r="AS136" s="94" t="str">
        <f>IF($A136&lt;1,"",VLOOKUP($D136,Specifications!$A:$AX,24,FALSE))</f>
        <v/>
      </c>
      <c r="AT136" s="96"/>
      <c r="AU136" s="94" t="str">
        <f>IF($A136&lt;1,"",VLOOKUP($D136,Specifications!$A:$AX,25,FALSE))</f>
        <v/>
      </c>
      <c r="AV136" s="96"/>
      <c r="AW136" s="94" t="str">
        <f>IF($A136&lt;1,"",VLOOKUP($D136,Specifications!$A:$AX,26,FALSE))</f>
        <v/>
      </c>
      <c r="AX136" s="96"/>
      <c r="AY136" s="94" t="str">
        <f>IF($A136&lt;1,"",VLOOKUP($D136,Specifications!$A:$AX,27,FALSE))</f>
        <v/>
      </c>
      <c r="AZ136" s="96"/>
      <c r="BA136" s="94" t="str">
        <f>IF($A136&lt;1,"",VLOOKUP($D136,Specifications!$A:$AX,28,FALSE))</f>
        <v/>
      </c>
      <c r="BB136" s="96"/>
      <c r="BC136" s="94" t="str">
        <f>IF($A136&lt;1,"",VLOOKUP($D136,Specifications!$A:$AX,29,FALSE))</f>
        <v/>
      </c>
      <c r="BD136" s="96"/>
      <c r="BE136" s="94" t="str">
        <f>IF($A136&lt;1,"",VLOOKUP($D136,Specifications!$A:$AX,30,FALSE))</f>
        <v/>
      </c>
      <c r="BF136" s="96"/>
      <c r="BG136" s="94" t="str">
        <f>IF($A136&lt;1,"",VLOOKUP($D136,Specifications!$A:$AX,31,FALSE))</f>
        <v/>
      </c>
      <c r="BH136" s="96"/>
      <c r="BI136" s="94" t="str">
        <f>IF($A136&lt;1,"",VLOOKUP($D136,Specifications!$A:$AX,32,FALSE))</f>
        <v/>
      </c>
      <c r="BJ136" s="96"/>
      <c r="BK136" s="94" t="str">
        <f>IF($A136&lt;1,"",VLOOKUP($D136,Specifications!$A:$AX,33,FALSE))</f>
        <v/>
      </c>
      <c r="BL136" s="96"/>
      <c r="BM136" s="94" t="str">
        <f>IF($A136&lt;1,"",VLOOKUP($D136,Specifications!$A:$AX,34,FALSE))</f>
        <v/>
      </c>
      <c r="BN136" s="96"/>
      <c r="BO136" s="94" t="str">
        <f>IF($A136&lt;1,"",VLOOKUP($D136,Specifications!$A:$AX,35,FALSE))</f>
        <v/>
      </c>
      <c r="BP136" s="96"/>
      <c r="BQ136" s="94" t="str">
        <f>IF($A136&lt;1,"",VLOOKUP($D136,Specifications!$A:$AX,36,FALSE))</f>
        <v/>
      </c>
      <c r="BR136" s="96"/>
      <c r="BS136" s="94" t="str">
        <f>IF($A136&lt;1,"",VLOOKUP($D136,Specifications!$A:$AX,37,FALSE))</f>
        <v/>
      </c>
      <c r="BT136" s="96"/>
      <c r="BU136" s="94" t="str">
        <f>IF($A136&lt;1,"",VLOOKUP($D136,Specifications!$A:$AX,38,FALSE))</f>
        <v/>
      </c>
      <c r="BV136" s="96"/>
      <c r="BW136" s="94" t="str">
        <f>IF($A136&lt;1,"",VLOOKUP($D136,Specifications!$A:$AX,39,FALSE))</f>
        <v/>
      </c>
      <c r="BX136" s="96"/>
      <c r="BY136" s="94" t="str">
        <f>IF($A136&lt;1,"",VLOOKUP($D136,Specifications!$A:$AX,40,FALSE))</f>
        <v/>
      </c>
      <c r="BZ136" s="96"/>
      <c r="CA136" s="94" t="str">
        <f>IF($A136&lt;1,"",VLOOKUP($D136,Specifications!$A:$AX,41,FALSE))</f>
        <v/>
      </c>
      <c r="CB136" s="96"/>
      <c r="CC136" s="94" t="str">
        <f>IF($A136&lt;1,"",VLOOKUP($D136,Specifications!$A:$AX,42,FALSE))</f>
        <v/>
      </c>
      <c r="CD136" s="96"/>
      <c r="CE136" s="94" t="str">
        <f>IF($A136&lt;1,"",VLOOKUP($D136,Specifications!$A:$AX,43,FALSE))</f>
        <v/>
      </c>
      <c r="CF136" s="96"/>
      <c r="CG136" s="94" t="str">
        <f>IF($A136&lt;1,"",VLOOKUP($D136,Specifications!$A:$AX,44,FALSE))</f>
        <v/>
      </c>
      <c r="CH136" s="96"/>
      <c r="CI136" s="94" t="str">
        <f>IF($A136&lt;1,"",VLOOKUP($D136,Specifications!$A:$AX,45,FALSE))</f>
        <v/>
      </c>
      <c r="CJ136" s="96"/>
      <c r="CK136" s="94" t="str">
        <f>IF($A136&lt;1,"",VLOOKUP($D136,Specifications!$A:$AX,46,FALSE))</f>
        <v/>
      </c>
      <c r="CL136" s="96"/>
      <c r="CM136" s="94" t="str">
        <f>IF($A136&lt;1,"",VLOOKUP($D136,Specifications!$A:$AX,47,FALSE))</f>
        <v/>
      </c>
      <c r="CN136" s="96"/>
      <c r="CO136" s="94" t="str">
        <f>IF($A136&lt;1,"",VLOOKUP($D136,Specifications!$A:$AX,48,FALSE))</f>
        <v/>
      </c>
      <c r="CP136" s="96"/>
      <c r="CQ136" s="94" t="str">
        <f>IF($A136&lt;1,"",VLOOKUP($D136,Specifications!$A:$AX,49,FALSE))</f>
        <v/>
      </c>
      <c r="CR136" s="96"/>
      <c r="CS136" s="94" t="str">
        <f>IF($A136&lt;1,"",VLOOKUP($D136,Specifications!$A:$AX,50,FALSE))</f>
        <v/>
      </c>
      <c r="CT136" s="96"/>
    </row>
    <row r="137" spans="1:98">
      <c r="A137" s="94">
        <f>IF(ISBLANK('Asset Data'!C138),0,'Asset Data'!A138)</f>
        <v>0</v>
      </c>
      <c r="B137" s="94" t="str">
        <f>IF($A137&lt;1,"",VLOOKUP($A137,'Asset Data'!$A:$C,3,FALSE))</f>
        <v/>
      </c>
      <c r="C137" s="94" t="str">
        <f>IF(A137&lt;1,"",VLOOKUP(D137,Specifications!A:B,2,FALSE))</f>
        <v/>
      </c>
      <c r="D137" s="94" t="str">
        <f>IF(A137&lt;1,"",VLOOKUP(A137,'Asset Data'!A:W,23,FALSE))</f>
        <v/>
      </c>
      <c r="E137" s="94" t="str">
        <f>IF($A137&lt;1,"",VLOOKUP($D137,Specifications!$A:$AX,4,FALSE))</f>
        <v/>
      </c>
      <c r="F137" s="96"/>
      <c r="G137" s="94" t="str">
        <f>IF($A137&lt;1,"",VLOOKUP($D137,Specifications!$A:$AX,5,FALSE))</f>
        <v/>
      </c>
      <c r="H137" s="96"/>
      <c r="I137" s="94" t="str">
        <f>IF($A137&lt;1,"",VLOOKUP($D137,Specifications!$A:$AX,6,FALSE))</f>
        <v/>
      </c>
      <c r="J137" s="96"/>
      <c r="K137" s="94" t="str">
        <f>IF($A137&lt;1,"",VLOOKUP($D137,Specifications!$A:$AX,7,FALSE))</f>
        <v/>
      </c>
      <c r="L137" s="96"/>
      <c r="M137" s="94" t="str">
        <f>IF($A137&lt;1,"",VLOOKUP($D137,Specifications!$A:$AX,8,FALSE))</f>
        <v/>
      </c>
      <c r="N137" s="96"/>
      <c r="O137" s="94" t="str">
        <f>IF($A137&lt;1,"",VLOOKUP($D137,Specifications!$A:$AX,9,FALSE))</f>
        <v/>
      </c>
      <c r="P137" s="96"/>
      <c r="Q137" s="94" t="str">
        <f>IF($A137&lt;1,"",VLOOKUP($D137,Specifications!$A:$AX,10,FALSE))</f>
        <v/>
      </c>
      <c r="R137" s="96"/>
      <c r="S137" s="94" t="str">
        <f>IF($A137&lt;1,"",VLOOKUP($D137,Specifications!$A:$AX,11,FALSE))</f>
        <v/>
      </c>
      <c r="T137" s="96"/>
      <c r="U137" s="94" t="str">
        <f>IF($A137&lt;1,"",VLOOKUP($D137,Specifications!$A:$AX,12,FALSE))</f>
        <v/>
      </c>
      <c r="V137" s="96"/>
      <c r="W137" s="94" t="str">
        <f>IF($A137&lt;1,"",VLOOKUP($D137,Specifications!$A:$AX,13,FALSE))</f>
        <v/>
      </c>
      <c r="X137" s="96"/>
      <c r="Y137" s="94" t="str">
        <f>IF($A137&lt;1,"",VLOOKUP($D137,Specifications!$A:$AX,14,FALSE))</f>
        <v/>
      </c>
      <c r="Z137" s="96"/>
      <c r="AA137" s="94" t="str">
        <f>IF($A137&lt;1,"",VLOOKUP($D137,Specifications!$A:$AX,15,FALSE))</f>
        <v/>
      </c>
      <c r="AB137" s="96"/>
      <c r="AC137" s="94" t="str">
        <f>IF($A137&lt;1,"",VLOOKUP($D137,Specifications!$A:$AX,16,FALSE))</f>
        <v/>
      </c>
      <c r="AD137" s="96"/>
      <c r="AE137" s="94" t="str">
        <f>IF($A137&lt;1,"",VLOOKUP($D137,Specifications!$A:$AX,17,FALSE))</f>
        <v/>
      </c>
      <c r="AF137" s="96"/>
      <c r="AG137" s="94" t="str">
        <f>IF($A137&lt;1,"",VLOOKUP($D137,Specifications!$A:$AX,18,FALSE))</f>
        <v/>
      </c>
      <c r="AH137" s="96"/>
      <c r="AI137" s="94" t="str">
        <f>IF($A137&lt;1,"",VLOOKUP($D137,Specifications!$A:$AX,19,FALSE))</f>
        <v/>
      </c>
      <c r="AJ137" s="96"/>
      <c r="AK137" s="94" t="str">
        <f>IF($A137&lt;1,"",VLOOKUP($D137,Specifications!$A:$AX,20,FALSE))</f>
        <v/>
      </c>
      <c r="AL137" s="96"/>
      <c r="AM137" s="94" t="str">
        <f>IF($A137&lt;1,"",VLOOKUP($D137,Specifications!$A:$AX,21,FALSE))</f>
        <v/>
      </c>
      <c r="AN137" s="96"/>
      <c r="AO137" s="94" t="str">
        <f>IF($A137&lt;1,"",VLOOKUP($D137,Specifications!$A:$AX,22,FALSE))</f>
        <v/>
      </c>
      <c r="AP137" s="96"/>
      <c r="AQ137" s="94" t="str">
        <f>IF($A137&lt;1,"",VLOOKUP($D137,Specifications!$A:$AX,23,FALSE))</f>
        <v/>
      </c>
      <c r="AR137" s="96"/>
      <c r="AS137" s="94" t="str">
        <f>IF($A137&lt;1,"",VLOOKUP($D137,Specifications!$A:$AX,24,FALSE))</f>
        <v/>
      </c>
      <c r="AT137" s="96"/>
      <c r="AU137" s="94" t="str">
        <f>IF($A137&lt;1,"",VLOOKUP($D137,Specifications!$A:$AX,25,FALSE))</f>
        <v/>
      </c>
      <c r="AV137" s="96"/>
      <c r="AW137" s="94" t="str">
        <f>IF($A137&lt;1,"",VLOOKUP($D137,Specifications!$A:$AX,26,FALSE))</f>
        <v/>
      </c>
      <c r="AX137" s="96"/>
      <c r="AY137" s="94" t="str">
        <f>IF($A137&lt;1,"",VLOOKUP($D137,Specifications!$A:$AX,27,FALSE))</f>
        <v/>
      </c>
      <c r="AZ137" s="96"/>
      <c r="BA137" s="94" t="str">
        <f>IF($A137&lt;1,"",VLOOKUP($D137,Specifications!$A:$AX,28,FALSE))</f>
        <v/>
      </c>
      <c r="BB137" s="96"/>
      <c r="BC137" s="94" t="str">
        <f>IF($A137&lt;1,"",VLOOKUP($D137,Specifications!$A:$AX,29,FALSE))</f>
        <v/>
      </c>
      <c r="BD137" s="96"/>
      <c r="BE137" s="94" t="str">
        <f>IF($A137&lt;1,"",VLOOKUP($D137,Specifications!$A:$AX,30,FALSE))</f>
        <v/>
      </c>
      <c r="BF137" s="96"/>
      <c r="BG137" s="94" t="str">
        <f>IF($A137&lt;1,"",VLOOKUP($D137,Specifications!$A:$AX,31,FALSE))</f>
        <v/>
      </c>
      <c r="BH137" s="96"/>
      <c r="BI137" s="94" t="str">
        <f>IF($A137&lt;1,"",VLOOKUP($D137,Specifications!$A:$AX,32,FALSE))</f>
        <v/>
      </c>
      <c r="BJ137" s="96"/>
      <c r="BK137" s="94" t="str">
        <f>IF($A137&lt;1,"",VLOOKUP($D137,Specifications!$A:$AX,33,FALSE))</f>
        <v/>
      </c>
      <c r="BL137" s="96"/>
      <c r="BM137" s="94" t="str">
        <f>IF($A137&lt;1,"",VLOOKUP($D137,Specifications!$A:$AX,34,FALSE))</f>
        <v/>
      </c>
      <c r="BN137" s="96"/>
      <c r="BO137" s="94" t="str">
        <f>IF($A137&lt;1,"",VLOOKUP($D137,Specifications!$A:$AX,35,FALSE))</f>
        <v/>
      </c>
      <c r="BP137" s="96"/>
      <c r="BQ137" s="94" t="str">
        <f>IF($A137&lt;1,"",VLOOKUP($D137,Specifications!$A:$AX,36,FALSE))</f>
        <v/>
      </c>
      <c r="BR137" s="96"/>
      <c r="BS137" s="94" t="str">
        <f>IF($A137&lt;1,"",VLOOKUP($D137,Specifications!$A:$AX,37,FALSE))</f>
        <v/>
      </c>
      <c r="BT137" s="96"/>
      <c r="BU137" s="94" t="str">
        <f>IF($A137&lt;1,"",VLOOKUP($D137,Specifications!$A:$AX,38,FALSE))</f>
        <v/>
      </c>
      <c r="BV137" s="96"/>
      <c r="BW137" s="94" t="str">
        <f>IF($A137&lt;1,"",VLOOKUP($D137,Specifications!$A:$AX,39,FALSE))</f>
        <v/>
      </c>
      <c r="BX137" s="96"/>
      <c r="BY137" s="94" t="str">
        <f>IF($A137&lt;1,"",VLOOKUP($D137,Specifications!$A:$AX,40,FALSE))</f>
        <v/>
      </c>
      <c r="BZ137" s="96"/>
      <c r="CA137" s="94" t="str">
        <f>IF($A137&lt;1,"",VLOOKUP($D137,Specifications!$A:$AX,41,FALSE))</f>
        <v/>
      </c>
      <c r="CB137" s="96"/>
      <c r="CC137" s="94" t="str">
        <f>IF($A137&lt;1,"",VLOOKUP($D137,Specifications!$A:$AX,42,FALSE))</f>
        <v/>
      </c>
      <c r="CD137" s="96"/>
      <c r="CE137" s="94" t="str">
        <f>IF($A137&lt;1,"",VLOOKUP($D137,Specifications!$A:$AX,43,FALSE))</f>
        <v/>
      </c>
      <c r="CF137" s="96"/>
      <c r="CG137" s="94" t="str">
        <f>IF($A137&lt;1,"",VLOOKUP($D137,Specifications!$A:$AX,44,FALSE))</f>
        <v/>
      </c>
      <c r="CH137" s="96"/>
      <c r="CI137" s="94" t="str">
        <f>IF($A137&lt;1,"",VLOOKUP($D137,Specifications!$A:$AX,45,FALSE))</f>
        <v/>
      </c>
      <c r="CJ137" s="96"/>
      <c r="CK137" s="94" t="str">
        <f>IF($A137&lt;1,"",VLOOKUP($D137,Specifications!$A:$AX,46,FALSE))</f>
        <v/>
      </c>
      <c r="CL137" s="96"/>
      <c r="CM137" s="94" t="str">
        <f>IF($A137&lt;1,"",VLOOKUP($D137,Specifications!$A:$AX,47,FALSE))</f>
        <v/>
      </c>
      <c r="CN137" s="96"/>
      <c r="CO137" s="94" t="str">
        <f>IF($A137&lt;1,"",VLOOKUP($D137,Specifications!$A:$AX,48,FALSE))</f>
        <v/>
      </c>
      <c r="CP137" s="96"/>
      <c r="CQ137" s="94" t="str">
        <f>IF($A137&lt;1,"",VLOOKUP($D137,Specifications!$A:$AX,49,FALSE))</f>
        <v/>
      </c>
      <c r="CR137" s="96"/>
      <c r="CS137" s="94" t="str">
        <f>IF($A137&lt;1,"",VLOOKUP($D137,Specifications!$A:$AX,50,FALSE))</f>
        <v/>
      </c>
      <c r="CT137" s="96"/>
    </row>
    <row r="138" spans="1:98">
      <c r="A138" s="94">
        <f>IF(ISBLANK('Asset Data'!C139),0,'Asset Data'!A139)</f>
        <v>0</v>
      </c>
      <c r="B138" s="94" t="str">
        <f>IF($A138&lt;1,"",VLOOKUP($A138,'Asset Data'!$A:$C,3,FALSE))</f>
        <v/>
      </c>
      <c r="C138" s="94" t="str">
        <f>IF(A138&lt;1,"",VLOOKUP(D138,Specifications!A:B,2,FALSE))</f>
        <v/>
      </c>
      <c r="D138" s="94" t="str">
        <f>IF(A138&lt;1,"",VLOOKUP(A138,'Asset Data'!A:W,23,FALSE))</f>
        <v/>
      </c>
      <c r="E138" s="94" t="str">
        <f>IF($A138&lt;1,"",VLOOKUP($D138,Specifications!$A:$AX,4,FALSE))</f>
        <v/>
      </c>
      <c r="F138" s="96"/>
      <c r="G138" s="94" t="str">
        <f>IF($A138&lt;1,"",VLOOKUP($D138,Specifications!$A:$AX,5,FALSE))</f>
        <v/>
      </c>
      <c r="H138" s="96"/>
      <c r="I138" s="94" t="str">
        <f>IF($A138&lt;1,"",VLOOKUP($D138,Specifications!$A:$AX,6,FALSE))</f>
        <v/>
      </c>
      <c r="J138" s="96"/>
      <c r="K138" s="94" t="str">
        <f>IF($A138&lt;1,"",VLOOKUP($D138,Specifications!$A:$AX,7,FALSE))</f>
        <v/>
      </c>
      <c r="L138" s="96"/>
      <c r="M138" s="94" t="str">
        <f>IF($A138&lt;1,"",VLOOKUP($D138,Specifications!$A:$AX,8,FALSE))</f>
        <v/>
      </c>
      <c r="N138" s="96"/>
      <c r="O138" s="94" t="str">
        <f>IF($A138&lt;1,"",VLOOKUP($D138,Specifications!$A:$AX,9,FALSE))</f>
        <v/>
      </c>
      <c r="P138" s="96"/>
      <c r="Q138" s="94" t="str">
        <f>IF($A138&lt;1,"",VLOOKUP($D138,Specifications!$A:$AX,10,FALSE))</f>
        <v/>
      </c>
      <c r="R138" s="96"/>
      <c r="S138" s="94" t="str">
        <f>IF($A138&lt;1,"",VLOOKUP($D138,Specifications!$A:$AX,11,FALSE))</f>
        <v/>
      </c>
      <c r="T138" s="96"/>
      <c r="U138" s="94" t="str">
        <f>IF($A138&lt;1,"",VLOOKUP($D138,Specifications!$A:$AX,12,FALSE))</f>
        <v/>
      </c>
      <c r="V138" s="96"/>
      <c r="W138" s="94" t="str">
        <f>IF($A138&lt;1,"",VLOOKUP($D138,Specifications!$A:$AX,13,FALSE))</f>
        <v/>
      </c>
      <c r="X138" s="96"/>
      <c r="Y138" s="94" t="str">
        <f>IF($A138&lt;1,"",VLOOKUP($D138,Specifications!$A:$AX,14,FALSE))</f>
        <v/>
      </c>
      <c r="Z138" s="96"/>
      <c r="AA138" s="94" t="str">
        <f>IF($A138&lt;1,"",VLOOKUP($D138,Specifications!$A:$AX,15,FALSE))</f>
        <v/>
      </c>
      <c r="AB138" s="96"/>
      <c r="AC138" s="94" t="str">
        <f>IF($A138&lt;1,"",VLOOKUP($D138,Specifications!$A:$AX,16,FALSE))</f>
        <v/>
      </c>
      <c r="AD138" s="96"/>
      <c r="AE138" s="94" t="str">
        <f>IF($A138&lt;1,"",VLOOKUP($D138,Specifications!$A:$AX,17,FALSE))</f>
        <v/>
      </c>
      <c r="AF138" s="96"/>
      <c r="AG138" s="94" t="str">
        <f>IF($A138&lt;1,"",VLOOKUP($D138,Specifications!$A:$AX,18,FALSE))</f>
        <v/>
      </c>
      <c r="AH138" s="96"/>
      <c r="AI138" s="94" t="str">
        <f>IF($A138&lt;1,"",VLOOKUP($D138,Specifications!$A:$AX,19,FALSE))</f>
        <v/>
      </c>
      <c r="AJ138" s="96"/>
      <c r="AK138" s="94" t="str">
        <f>IF($A138&lt;1,"",VLOOKUP($D138,Specifications!$A:$AX,20,FALSE))</f>
        <v/>
      </c>
      <c r="AL138" s="96"/>
      <c r="AM138" s="94" t="str">
        <f>IF($A138&lt;1,"",VLOOKUP($D138,Specifications!$A:$AX,21,FALSE))</f>
        <v/>
      </c>
      <c r="AN138" s="96"/>
      <c r="AO138" s="94" t="str">
        <f>IF($A138&lt;1,"",VLOOKUP($D138,Specifications!$A:$AX,22,FALSE))</f>
        <v/>
      </c>
      <c r="AP138" s="96"/>
      <c r="AQ138" s="94" t="str">
        <f>IF($A138&lt;1,"",VLOOKUP($D138,Specifications!$A:$AX,23,FALSE))</f>
        <v/>
      </c>
      <c r="AR138" s="96"/>
      <c r="AS138" s="94" t="str">
        <f>IF($A138&lt;1,"",VLOOKUP($D138,Specifications!$A:$AX,24,FALSE))</f>
        <v/>
      </c>
      <c r="AT138" s="96"/>
      <c r="AU138" s="94" t="str">
        <f>IF($A138&lt;1,"",VLOOKUP($D138,Specifications!$A:$AX,25,FALSE))</f>
        <v/>
      </c>
      <c r="AV138" s="96"/>
      <c r="AW138" s="94" t="str">
        <f>IF($A138&lt;1,"",VLOOKUP($D138,Specifications!$A:$AX,26,FALSE))</f>
        <v/>
      </c>
      <c r="AX138" s="96"/>
      <c r="AY138" s="94" t="str">
        <f>IF($A138&lt;1,"",VLOOKUP($D138,Specifications!$A:$AX,27,FALSE))</f>
        <v/>
      </c>
      <c r="AZ138" s="96"/>
      <c r="BA138" s="94" t="str">
        <f>IF($A138&lt;1,"",VLOOKUP($D138,Specifications!$A:$AX,28,FALSE))</f>
        <v/>
      </c>
      <c r="BB138" s="96"/>
      <c r="BC138" s="94" t="str">
        <f>IF($A138&lt;1,"",VLOOKUP($D138,Specifications!$A:$AX,29,FALSE))</f>
        <v/>
      </c>
      <c r="BD138" s="96"/>
      <c r="BE138" s="94" t="str">
        <f>IF($A138&lt;1,"",VLOOKUP($D138,Specifications!$A:$AX,30,FALSE))</f>
        <v/>
      </c>
      <c r="BF138" s="96"/>
      <c r="BG138" s="94" t="str">
        <f>IF($A138&lt;1,"",VLOOKUP($D138,Specifications!$A:$AX,31,FALSE))</f>
        <v/>
      </c>
      <c r="BH138" s="96"/>
      <c r="BI138" s="94" t="str">
        <f>IF($A138&lt;1,"",VLOOKUP($D138,Specifications!$A:$AX,32,FALSE))</f>
        <v/>
      </c>
      <c r="BJ138" s="96"/>
      <c r="BK138" s="94" t="str">
        <f>IF($A138&lt;1,"",VLOOKUP($D138,Specifications!$A:$AX,33,FALSE))</f>
        <v/>
      </c>
      <c r="BL138" s="96"/>
      <c r="BM138" s="94" t="str">
        <f>IF($A138&lt;1,"",VLOOKUP($D138,Specifications!$A:$AX,34,FALSE))</f>
        <v/>
      </c>
      <c r="BN138" s="96"/>
      <c r="BO138" s="94" t="str">
        <f>IF($A138&lt;1,"",VLOOKUP($D138,Specifications!$A:$AX,35,FALSE))</f>
        <v/>
      </c>
      <c r="BP138" s="96"/>
      <c r="BQ138" s="94" t="str">
        <f>IF($A138&lt;1,"",VLOOKUP($D138,Specifications!$A:$AX,36,FALSE))</f>
        <v/>
      </c>
      <c r="BR138" s="96"/>
      <c r="BS138" s="94" t="str">
        <f>IF($A138&lt;1,"",VLOOKUP($D138,Specifications!$A:$AX,37,FALSE))</f>
        <v/>
      </c>
      <c r="BT138" s="96"/>
      <c r="BU138" s="94" t="str">
        <f>IF($A138&lt;1,"",VLOOKUP($D138,Specifications!$A:$AX,38,FALSE))</f>
        <v/>
      </c>
      <c r="BV138" s="96"/>
      <c r="BW138" s="94" t="str">
        <f>IF($A138&lt;1,"",VLOOKUP($D138,Specifications!$A:$AX,39,FALSE))</f>
        <v/>
      </c>
      <c r="BX138" s="96"/>
      <c r="BY138" s="94" t="str">
        <f>IF($A138&lt;1,"",VLOOKUP($D138,Specifications!$A:$AX,40,FALSE))</f>
        <v/>
      </c>
      <c r="BZ138" s="96"/>
      <c r="CA138" s="94" t="str">
        <f>IF($A138&lt;1,"",VLOOKUP($D138,Specifications!$A:$AX,41,FALSE))</f>
        <v/>
      </c>
      <c r="CB138" s="96"/>
      <c r="CC138" s="94" t="str">
        <f>IF($A138&lt;1,"",VLOOKUP($D138,Specifications!$A:$AX,42,FALSE))</f>
        <v/>
      </c>
      <c r="CD138" s="96"/>
      <c r="CE138" s="94" t="str">
        <f>IF($A138&lt;1,"",VLOOKUP($D138,Specifications!$A:$AX,43,FALSE))</f>
        <v/>
      </c>
      <c r="CF138" s="96"/>
      <c r="CG138" s="94" t="str">
        <f>IF($A138&lt;1,"",VLOOKUP($D138,Specifications!$A:$AX,44,FALSE))</f>
        <v/>
      </c>
      <c r="CH138" s="96"/>
      <c r="CI138" s="94" t="str">
        <f>IF($A138&lt;1,"",VLOOKUP($D138,Specifications!$A:$AX,45,FALSE))</f>
        <v/>
      </c>
      <c r="CJ138" s="96"/>
      <c r="CK138" s="94" t="str">
        <f>IF($A138&lt;1,"",VLOOKUP($D138,Specifications!$A:$AX,46,FALSE))</f>
        <v/>
      </c>
      <c r="CL138" s="96"/>
      <c r="CM138" s="94" t="str">
        <f>IF($A138&lt;1,"",VLOOKUP($D138,Specifications!$A:$AX,47,FALSE))</f>
        <v/>
      </c>
      <c r="CN138" s="96"/>
      <c r="CO138" s="94" t="str">
        <f>IF($A138&lt;1,"",VLOOKUP($D138,Specifications!$A:$AX,48,FALSE))</f>
        <v/>
      </c>
      <c r="CP138" s="96"/>
      <c r="CQ138" s="94" t="str">
        <f>IF($A138&lt;1,"",VLOOKUP($D138,Specifications!$A:$AX,49,FALSE))</f>
        <v/>
      </c>
      <c r="CR138" s="96"/>
      <c r="CS138" s="94" t="str">
        <f>IF($A138&lt;1,"",VLOOKUP($D138,Specifications!$A:$AX,50,FALSE))</f>
        <v/>
      </c>
      <c r="CT138" s="96"/>
    </row>
    <row r="139" spans="1:98">
      <c r="A139" s="94">
        <f>IF(ISBLANK('Asset Data'!C140),0,'Asset Data'!A140)</f>
        <v>0</v>
      </c>
      <c r="B139" s="94" t="str">
        <f>IF($A139&lt;1,"",VLOOKUP($A139,'Asset Data'!$A:$C,3,FALSE))</f>
        <v/>
      </c>
      <c r="C139" s="94" t="str">
        <f>IF(A139&lt;1,"",VLOOKUP(D139,Specifications!A:B,2,FALSE))</f>
        <v/>
      </c>
      <c r="D139" s="94" t="str">
        <f>IF(A139&lt;1,"",VLOOKUP(A139,'Asset Data'!A:W,23,FALSE))</f>
        <v/>
      </c>
      <c r="E139" s="94" t="str">
        <f>IF($A139&lt;1,"",VLOOKUP($D139,Specifications!$A:$AX,4,FALSE))</f>
        <v/>
      </c>
      <c r="F139" s="96"/>
      <c r="G139" s="94" t="str">
        <f>IF($A139&lt;1,"",VLOOKUP($D139,Specifications!$A:$AX,5,FALSE))</f>
        <v/>
      </c>
      <c r="H139" s="96"/>
      <c r="I139" s="94" t="str">
        <f>IF($A139&lt;1,"",VLOOKUP($D139,Specifications!$A:$AX,6,FALSE))</f>
        <v/>
      </c>
      <c r="J139" s="96"/>
      <c r="K139" s="94" t="str">
        <f>IF($A139&lt;1,"",VLOOKUP($D139,Specifications!$A:$AX,7,FALSE))</f>
        <v/>
      </c>
      <c r="L139" s="96"/>
      <c r="M139" s="94" t="str">
        <f>IF($A139&lt;1,"",VLOOKUP($D139,Specifications!$A:$AX,8,FALSE))</f>
        <v/>
      </c>
      <c r="N139" s="96"/>
      <c r="O139" s="94" t="str">
        <f>IF($A139&lt;1,"",VLOOKUP($D139,Specifications!$A:$AX,9,FALSE))</f>
        <v/>
      </c>
      <c r="P139" s="96"/>
      <c r="Q139" s="94" t="str">
        <f>IF($A139&lt;1,"",VLOOKUP($D139,Specifications!$A:$AX,10,FALSE))</f>
        <v/>
      </c>
      <c r="R139" s="96"/>
      <c r="S139" s="94" t="str">
        <f>IF($A139&lt;1,"",VLOOKUP($D139,Specifications!$A:$AX,11,FALSE))</f>
        <v/>
      </c>
      <c r="T139" s="96"/>
      <c r="U139" s="94" t="str">
        <f>IF($A139&lt;1,"",VLOOKUP($D139,Specifications!$A:$AX,12,FALSE))</f>
        <v/>
      </c>
      <c r="V139" s="96"/>
      <c r="W139" s="94" t="str">
        <f>IF($A139&lt;1,"",VLOOKUP($D139,Specifications!$A:$AX,13,FALSE))</f>
        <v/>
      </c>
      <c r="X139" s="96"/>
      <c r="Y139" s="94" t="str">
        <f>IF($A139&lt;1,"",VLOOKUP($D139,Specifications!$A:$AX,14,FALSE))</f>
        <v/>
      </c>
      <c r="Z139" s="96"/>
      <c r="AA139" s="94" t="str">
        <f>IF($A139&lt;1,"",VLOOKUP($D139,Specifications!$A:$AX,15,FALSE))</f>
        <v/>
      </c>
      <c r="AB139" s="96"/>
      <c r="AC139" s="94" t="str">
        <f>IF($A139&lt;1,"",VLOOKUP($D139,Specifications!$A:$AX,16,FALSE))</f>
        <v/>
      </c>
      <c r="AD139" s="96"/>
      <c r="AE139" s="94" t="str">
        <f>IF($A139&lt;1,"",VLOOKUP($D139,Specifications!$A:$AX,17,FALSE))</f>
        <v/>
      </c>
      <c r="AF139" s="96"/>
      <c r="AG139" s="94" t="str">
        <f>IF($A139&lt;1,"",VLOOKUP($D139,Specifications!$A:$AX,18,FALSE))</f>
        <v/>
      </c>
      <c r="AH139" s="96"/>
      <c r="AI139" s="94" t="str">
        <f>IF($A139&lt;1,"",VLOOKUP($D139,Specifications!$A:$AX,19,FALSE))</f>
        <v/>
      </c>
      <c r="AJ139" s="96"/>
      <c r="AK139" s="94" t="str">
        <f>IF($A139&lt;1,"",VLOOKUP($D139,Specifications!$A:$AX,20,FALSE))</f>
        <v/>
      </c>
      <c r="AL139" s="96"/>
      <c r="AM139" s="94" t="str">
        <f>IF($A139&lt;1,"",VLOOKUP($D139,Specifications!$A:$AX,21,FALSE))</f>
        <v/>
      </c>
      <c r="AN139" s="96"/>
      <c r="AO139" s="94" t="str">
        <f>IF($A139&lt;1,"",VLOOKUP($D139,Specifications!$A:$AX,22,FALSE))</f>
        <v/>
      </c>
      <c r="AP139" s="96"/>
      <c r="AQ139" s="94" t="str">
        <f>IF($A139&lt;1,"",VLOOKUP($D139,Specifications!$A:$AX,23,FALSE))</f>
        <v/>
      </c>
      <c r="AR139" s="96"/>
      <c r="AS139" s="94" t="str">
        <f>IF($A139&lt;1,"",VLOOKUP($D139,Specifications!$A:$AX,24,FALSE))</f>
        <v/>
      </c>
      <c r="AT139" s="96"/>
      <c r="AU139" s="94" t="str">
        <f>IF($A139&lt;1,"",VLOOKUP($D139,Specifications!$A:$AX,25,FALSE))</f>
        <v/>
      </c>
      <c r="AV139" s="96"/>
      <c r="AW139" s="94" t="str">
        <f>IF($A139&lt;1,"",VLOOKUP($D139,Specifications!$A:$AX,26,FALSE))</f>
        <v/>
      </c>
      <c r="AX139" s="96"/>
      <c r="AY139" s="94" t="str">
        <f>IF($A139&lt;1,"",VLOOKUP($D139,Specifications!$A:$AX,27,FALSE))</f>
        <v/>
      </c>
      <c r="AZ139" s="96"/>
      <c r="BA139" s="94" t="str">
        <f>IF($A139&lt;1,"",VLOOKUP($D139,Specifications!$A:$AX,28,FALSE))</f>
        <v/>
      </c>
      <c r="BB139" s="96"/>
      <c r="BC139" s="94" t="str">
        <f>IF($A139&lt;1,"",VLOOKUP($D139,Specifications!$A:$AX,29,FALSE))</f>
        <v/>
      </c>
      <c r="BD139" s="96"/>
      <c r="BE139" s="94" t="str">
        <f>IF($A139&lt;1,"",VLOOKUP($D139,Specifications!$A:$AX,30,FALSE))</f>
        <v/>
      </c>
      <c r="BF139" s="96"/>
      <c r="BG139" s="94" t="str">
        <f>IF($A139&lt;1,"",VLOOKUP($D139,Specifications!$A:$AX,31,FALSE))</f>
        <v/>
      </c>
      <c r="BH139" s="96"/>
      <c r="BI139" s="94" t="str">
        <f>IF($A139&lt;1,"",VLOOKUP($D139,Specifications!$A:$AX,32,FALSE))</f>
        <v/>
      </c>
      <c r="BJ139" s="96"/>
      <c r="BK139" s="94" t="str">
        <f>IF($A139&lt;1,"",VLOOKUP($D139,Specifications!$A:$AX,33,FALSE))</f>
        <v/>
      </c>
      <c r="BL139" s="96"/>
      <c r="BM139" s="94" t="str">
        <f>IF($A139&lt;1,"",VLOOKUP($D139,Specifications!$A:$AX,34,FALSE))</f>
        <v/>
      </c>
      <c r="BN139" s="96"/>
      <c r="BO139" s="94" t="str">
        <f>IF($A139&lt;1,"",VLOOKUP($D139,Specifications!$A:$AX,35,FALSE))</f>
        <v/>
      </c>
      <c r="BP139" s="96"/>
      <c r="BQ139" s="94" t="str">
        <f>IF($A139&lt;1,"",VLOOKUP($D139,Specifications!$A:$AX,36,FALSE))</f>
        <v/>
      </c>
      <c r="BR139" s="96"/>
      <c r="BS139" s="94" t="str">
        <f>IF($A139&lt;1,"",VLOOKUP($D139,Specifications!$A:$AX,37,FALSE))</f>
        <v/>
      </c>
      <c r="BT139" s="96"/>
      <c r="BU139" s="94" t="str">
        <f>IF($A139&lt;1,"",VLOOKUP($D139,Specifications!$A:$AX,38,FALSE))</f>
        <v/>
      </c>
      <c r="BV139" s="96"/>
      <c r="BW139" s="94" t="str">
        <f>IF($A139&lt;1,"",VLOOKUP($D139,Specifications!$A:$AX,39,FALSE))</f>
        <v/>
      </c>
      <c r="BX139" s="96"/>
      <c r="BY139" s="94" t="str">
        <f>IF($A139&lt;1,"",VLOOKUP($D139,Specifications!$A:$AX,40,FALSE))</f>
        <v/>
      </c>
      <c r="BZ139" s="96"/>
      <c r="CA139" s="94" t="str">
        <f>IF($A139&lt;1,"",VLOOKUP($D139,Specifications!$A:$AX,41,FALSE))</f>
        <v/>
      </c>
      <c r="CB139" s="96"/>
      <c r="CC139" s="94" t="str">
        <f>IF($A139&lt;1,"",VLOOKUP($D139,Specifications!$A:$AX,42,FALSE))</f>
        <v/>
      </c>
      <c r="CD139" s="96"/>
      <c r="CE139" s="94" t="str">
        <f>IF($A139&lt;1,"",VLOOKUP($D139,Specifications!$A:$AX,43,FALSE))</f>
        <v/>
      </c>
      <c r="CF139" s="96"/>
      <c r="CG139" s="94" t="str">
        <f>IF($A139&lt;1,"",VLOOKUP($D139,Specifications!$A:$AX,44,FALSE))</f>
        <v/>
      </c>
      <c r="CH139" s="96"/>
      <c r="CI139" s="94" t="str">
        <f>IF($A139&lt;1,"",VLOOKUP($D139,Specifications!$A:$AX,45,FALSE))</f>
        <v/>
      </c>
      <c r="CJ139" s="96"/>
      <c r="CK139" s="94" t="str">
        <f>IF($A139&lt;1,"",VLOOKUP($D139,Specifications!$A:$AX,46,FALSE))</f>
        <v/>
      </c>
      <c r="CL139" s="96"/>
      <c r="CM139" s="94" t="str">
        <f>IF($A139&lt;1,"",VLOOKUP($D139,Specifications!$A:$AX,47,FALSE))</f>
        <v/>
      </c>
      <c r="CN139" s="96"/>
      <c r="CO139" s="94" t="str">
        <f>IF($A139&lt;1,"",VLOOKUP($D139,Specifications!$A:$AX,48,FALSE))</f>
        <v/>
      </c>
      <c r="CP139" s="96"/>
      <c r="CQ139" s="94" t="str">
        <f>IF($A139&lt;1,"",VLOOKUP($D139,Specifications!$A:$AX,49,FALSE))</f>
        <v/>
      </c>
      <c r="CR139" s="96"/>
      <c r="CS139" s="94" t="str">
        <f>IF($A139&lt;1,"",VLOOKUP($D139,Specifications!$A:$AX,50,FALSE))</f>
        <v/>
      </c>
      <c r="CT139" s="96"/>
    </row>
    <row r="140" spans="1:98">
      <c r="A140" s="94">
        <f>IF(ISBLANK('Asset Data'!C141),0,'Asset Data'!A141)</f>
        <v>0</v>
      </c>
      <c r="B140" s="94" t="str">
        <f>IF($A140&lt;1,"",VLOOKUP($A140,'Asset Data'!$A:$C,3,FALSE))</f>
        <v/>
      </c>
      <c r="C140" s="94" t="str">
        <f>IF(A140&lt;1,"",VLOOKUP(D140,Specifications!A:B,2,FALSE))</f>
        <v/>
      </c>
      <c r="D140" s="94" t="str">
        <f>IF(A140&lt;1,"",VLOOKUP(A140,'Asset Data'!A:W,23,FALSE))</f>
        <v/>
      </c>
      <c r="E140" s="94" t="str">
        <f>IF($A140&lt;1,"",VLOOKUP($D140,Specifications!$A:$AX,4,FALSE))</f>
        <v/>
      </c>
      <c r="F140" s="96"/>
      <c r="G140" s="94" t="str">
        <f>IF($A140&lt;1,"",VLOOKUP($D140,Specifications!$A:$AX,5,FALSE))</f>
        <v/>
      </c>
      <c r="H140" s="96"/>
      <c r="I140" s="94" t="str">
        <f>IF($A140&lt;1,"",VLOOKUP($D140,Specifications!$A:$AX,6,FALSE))</f>
        <v/>
      </c>
      <c r="J140" s="96"/>
      <c r="K140" s="94" t="str">
        <f>IF($A140&lt;1,"",VLOOKUP($D140,Specifications!$A:$AX,7,FALSE))</f>
        <v/>
      </c>
      <c r="L140" s="96"/>
      <c r="M140" s="94" t="str">
        <f>IF($A140&lt;1,"",VLOOKUP($D140,Specifications!$A:$AX,8,FALSE))</f>
        <v/>
      </c>
      <c r="N140" s="96"/>
      <c r="O140" s="94" t="str">
        <f>IF($A140&lt;1,"",VLOOKUP($D140,Specifications!$A:$AX,9,FALSE))</f>
        <v/>
      </c>
      <c r="P140" s="96"/>
      <c r="Q140" s="94" t="str">
        <f>IF($A140&lt;1,"",VLOOKUP($D140,Specifications!$A:$AX,10,FALSE))</f>
        <v/>
      </c>
      <c r="R140" s="96"/>
      <c r="S140" s="94" t="str">
        <f>IF($A140&lt;1,"",VLOOKUP($D140,Specifications!$A:$AX,11,FALSE))</f>
        <v/>
      </c>
      <c r="T140" s="96"/>
      <c r="U140" s="94" t="str">
        <f>IF($A140&lt;1,"",VLOOKUP($D140,Specifications!$A:$AX,12,FALSE))</f>
        <v/>
      </c>
      <c r="V140" s="96"/>
      <c r="W140" s="94" t="str">
        <f>IF($A140&lt;1,"",VLOOKUP($D140,Specifications!$A:$AX,13,FALSE))</f>
        <v/>
      </c>
      <c r="X140" s="96"/>
      <c r="Y140" s="94" t="str">
        <f>IF($A140&lt;1,"",VLOOKUP($D140,Specifications!$A:$AX,14,FALSE))</f>
        <v/>
      </c>
      <c r="Z140" s="96"/>
      <c r="AA140" s="94" t="str">
        <f>IF($A140&lt;1,"",VLOOKUP($D140,Specifications!$A:$AX,15,FALSE))</f>
        <v/>
      </c>
      <c r="AB140" s="96"/>
      <c r="AC140" s="94" t="str">
        <f>IF($A140&lt;1,"",VLOOKUP($D140,Specifications!$A:$AX,16,FALSE))</f>
        <v/>
      </c>
      <c r="AD140" s="96"/>
      <c r="AE140" s="94" t="str">
        <f>IF($A140&lt;1,"",VLOOKUP($D140,Specifications!$A:$AX,17,FALSE))</f>
        <v/>
      </c>
      <c r="AF140" s="96"/>
      <c r="AG140" s="94" t="str">
        <f>IF($A140&lt;1,"",VLOOKUP($D140,Specifications!$A:$AX,18,FALSE))</f>
        <v/>
      </c>
      <c r="AH140" s="96"/>
      <c r="AI140" s="94" t="str">
        <f>IF($A140&lt;1,"",VLOOKUP($D140,Specifications!$A:$AX,19,FALSE))</f>
        <v/>
      </c>
      <c r="AJ140" s="96"/>
      <c r="AK140" s="94" t="str">
        <f>IF($A140&lt;1,"",VLOOKUP($D140,Specifications!$A:$AX,20,FALSE))</f>
        <v/>
      </c>
      <c r="AL140" s="96"/>
      <c r="AM140" s="94" t="str">
        <f>IF($A140&lt;1,"",VLOOKUP($D140,Specifications!$A:$AX,21,FALSE))</f>
        <v/>
      </c>
      <c r="AN140" s="96"/>
      <c r="AO140" s="94" t="str">
        <f>IF($A140&lt;1,"",VLOOKUP($D140,Specifications!$A:$AX,22,FALSE))</f>
        <v/>
      </c>
      <c r="AP140" s="96"/>
      <c r="AQ140" s="94" t="str">
        <f>IF($A140&lt;1,"",VLOOKUP($D140,Specifications!$A:$AX,23,FALSE))</f>
        <v/>
      </c>
      <c r="AR140" s="96"/>
      <c r="AS140" s="94" t="str">
        <f>IF($A140&lt;1,"",VLOOKUP($D140,Specifications!$A:$AX,24,FALSE))</f>
        <v/>
      </c>
      <c r="AT140" s="96"/>
      <c r="AU140" s="94" t="str">
        <f>IF($A140&lt;1,"",VLOOKUP($D140,Specifications!$A:$AX,25,FALSE))</f>
        <v/>
      </c>
      <c r="AV140" s="96"/>
      <c r="AW140" s="94" t="str">
        <f>IF($A140&lt;1,"",VLOOKUP($D140,Specifications!$A:$AX,26,FALSE))</f>
        <v/>
      </c>
      <c r="AX140" s="96"/>
      <c r="AY140" s="94" t="str">
        <f>IF($A140&lt;1,"",VLOOKUP($D140,Specifications!$A:$AX,27,FALSE))</f>
        <v/>
      </c>
      <c r="AZ140" s="96"/>
      <c r="BA140" s="94" t="str">
        <f>IF($A140&lt;1,"",VLOOKUP($D140,Specifications!$A:$AX,28,FALSE))</f>
        <v/>
      </c>
      <c r="BB140" s="96"/>
      <c r="BC140" s="94" t="str">
        <f>IF($A140&lt;1,"",VLOOKUP($D140,Specifications!$A:$AX,29,FALSE))</f>
        <v/>
      </c>
      <c r="BD140" s="96"/>
      <c r="BE140" s="94" t="str">
        <f>IF($A140&lt;1,"",VLOOKUP($D140,Specifications!$A:$AX,30,FALSE))</f>
        <v/>
      </c>
      <c r="BF140" s="96"/>
      <c r="BG140" s="94" t="str">
        <f>IF($A140&lt;1,"",VLOOKUP($D140,Specifications!$A:$AX,31,FALSE))</f>
        <v/>
      </c>
      <c r="BH140" s="96"/>
      <c r="BI140" s="94" t="str">
        <f>IF($A140&lt;1,"",VLOOKUP($D140,Specifications!$A:$AX,32,FALSE))</f>
        <v/>
      </c>
      <c r="BJ140" s="96"/>
      <c r="BK140" s="94" t="str">
        <f>IF($A140&lt;1,"",VLOOKUP($D140,Specifications!$A:$AX,33,FALSE))</f>
        <v/>
      </c>
      <c r="BL140" s="96"/>
      <c r="BM140" s="94" t="str">
        <f>IF($A140&lt;1,"",VLOOKUP($D140,Specifications!$A:$AX,34,FALSE))</f>
        <v/>
      </c>
      <c r="BN140" s="96"/>
      <c r="BO140" s="94" t="str">
        <f>IF($A140&lt;1,"",VLOOKUP($D140,Specifications!$A:$AX,35,FALSE))</f>
        <v/>
      </c>
      <c r="BP140" s="96"/>
      <c r="BQ140" s="94" t="str">
        <f>IF($A140&lt;1,"",VLOOKUP($D140,Specifications!$A:$AX,36,FALSE))</f>
        <v/>
      </c>
      <c r="BR140" s="96"/>
      <c r="BS140" s="94" t="str">
        <f>IF($A140&lt;1,"",VLOOKUP($D140,Specifications!$A:$AX,37,FALSE))</f>
        <v/>
      </c>
      <c r="BT140" s="96"/>
      <c r="BU140" s="94" t="str">
        <f>IF($A140&lt;1,"",VLOOKUP($D140,Specifications!$A:$AX,38,FALSE))</f>
        <v/>
      </c>
      <c r="BV140" s="96"/>
      <c r="BW140" s="94" t="str">
        <f>IF($A140&lt;1,"",VLOOKUP($D140,Specifications!$A:$AX,39,FALSE))</f>
        <v/>
      </c>
      <c r="BX140" s="96"/>
      <c r="BY140" s="94" t="str">
        <f>IF($A140&lt;1,"",VLOOKUP($D140,Specifications!$A:$AX,40,FALSE))</f>
        <v/>
      </c>
      <c r="BZ140" s="96"/>
      <c r="CA140" s="94" t="str">
        <f>IF($A140&lt;1,"",VLOOKUP($D140,Specifications!$A:$AX,41,FALSE))</f>
        <v/>
      </c>
      <c r="CB140" s="96"/>
      <c r="CC140" s="94" t="str">
        <f>IF($A140&lt;1,"",VLOOKUP($D140,Specifications!$A:$AX,42,FALSE))</f>
        <v/>
      </c>
      <c r="CD140" s="96"/>
      <c r="CE140" s="94" t="str">
        <f>IF($A140&lt;1,"",VLOOKUP($D140,Specifications!$A:$AX,43,FALSE))</f>
        <v/>
      </c>
      <c r="CF140" s="96"/>
      <c r="CG140" s="94" t="str">
        <f>IF($A140&lt;1,"",VLOOKUP($D140,Specifications!$A:$AX,44,FALSE))</f>
        <v/>
      </c>
      <c r="CH140" s="96"/>
      <c r="CI140" s="94" t="str">
        <f>IF($A140&lt;1,"",VLOOKUP($D140,Specifications!$A:$AX,45,FALSE))</f>
        <v/>
      </c>
      <c r="CJ140" s="96"/>
      <c r="CK140" s="94" t="str">
        <f>IF($A140&lt;1,"",VLOOKUP($D140,Specifications!$A:$AX,46,FALSE))</f>
        <v/>
      </c>
      <c r="CL140" s="96"/>
      <c r="CM140" s="94" t="str">
        <f>IF($A140&lt;1,"",VLOOKUP($D140,Specifications!$A:$AX,47,FALSE))</f>
        <v/>
      </c>
      <c r="CN140" s="96"/>
      <c r="CO140" s="94" t="str">
        <f>IF($A140&lt;1,"",VLOOKUP($D140,Specifications!$A:$AX,48,FALSE))</f>
        <v/>
      </c>
      <c r="CP140" s="96"/>
      <c r="CQ140" s="94" t="str">
        <f>IF($A140&lt;1,"",VLOOKUP($D140,Specifications!$A:$AX,49,FALSE))</f>
        <v/>
      </c>
      <c r="CR140" s="96"/>
      <c r="CS140" s="94" t="str">
        <f>IF($A140&lt;1,"",VLOOKUP($D140,Specifications!$A:$AX,50,FALSE))</f>
        <v/>
      </c>
      <c r="CT140" s="96"/>
    </row>
    <row r="141" spans="1:98">
      <c r="A141" s="94">
        <f>IF(ISBLANK('Asset Data'!C142),0,'Asset Data'!A142)</f>
        <v>0</v>
      </c>
      <c r="B141" s="94" t="str">
        <f>IF($A141&lt;1,"",VLOOKUP($A141,'Asset Data'!$A:$C,3,FALSE))</f>
        <v/>
      </c>
      <c r="C141" s="94" t="str">
        <f>IF(A141&lt;1,"",VLOOKUP(D141,Specifications!A:B,2,FALSE))</f>
        <v/>
      </c>
      <c r="D141" s="94" t="str">
        <f>IF(A141&lt;1,"",VLOOKUP(A141,'Asset Data'!A:W,23,FALSE))</f>
        <v/>
      </c>
      <c r="E141" s="94" t="str">
        <f>IF($A141&lt;1,"",VLOOKUP($D141,Specifications!$A:$AX,4,FALSE))</f>
        <v/>
      </c>
      <c r="F141" s="96"/>
      <c r="G141" s="94" t="str">
        <f>IF($A141&lt;1,"",VLOOKUP($D141,Specifications!$A:$AX,5,FALSE))</f>
        <v/>
      </c>
      <c r="H141" s="96"/>
      <c r="I141" s="94" t="str">
        <f>IF($A141&lt;1,"",VLOOKUP($D141,Specifications!$A:$AX,6,FALSE))</f>
        <v/>
      </c>
      <c r="J141" s="96"/>
      <c r="K141" s="94" t="str">
        <f>IF($A141&lt;1,"",VLOOKUP($D141,Specifications!$A:$AX,7,FALSE))</f>
        <v/>
      </c>
      <c r="L141" s="96"/>
      <c r="M141" s="94" t="str">
        <f>IF($A141&lt;1,"",VLOOKUP($D141,Specifications!$A:$AX,8,FALSE))</f>
        <v/>
      </c>
      <c r="N141" s="96"/>
      <c r="O141" s="94" t="str">
        <f>IF($A141&lt;1,"",VLOOKUP($D141,Specifications!$A:$AX,9,FALSE))</f>
        <v/>
      </c>
      <c r="P141" s="96"/>
      <c r="Q141" s="94" t="str">
        <f>IF($A141&lt;1,"",VLOOKUP($D141,Specifications!$A:$AX,10,FALSE))</f>
        <v/>
      </c>
      <c r="R141" s="96"/>
      <c r="S141" s="94" t="str">
        <f>IF($A141&lt;1,"",VLOOKUP($D141,Specifications!$A:$AX,11,FALSE))</f>
        <v/>
      </c>
      <c r="T141" s="96"/>
      <c r="U141" s="94" t="str">
        <f>IF($A141&lt;1,"",VLOOKUP($D141,Specifications!$A:$AX,12,FALSE))</f>
        <v/>
      </c>
      <c r="V141" s="96"/>
      <c r="W141" s="94" t="str">
        <f>IF($A141&lt;1,"",VLOOKUP($D141,Specifications!$A:$AX,13,FALSE))</f>
        <v/>
      </c>
      <c r="X141" s="96"/>
      <c r="Y141" s="94" t="str">
        <f>IF($A141&lt;1,"",VLOOKUP($D141,Specifications!$A:$AX,14,FALSE))</f>
        <v/>
      </c>
      <c r="Z141" s="96"/>
      <c r="AA141" s="94" t="str">
        <f>IF($A141&lt;1,"",VLOOKUP($D141,Specifications!$A:$AX,15,FALSE))</f>
        <v/>
      </c>
      <c r="AB141" s="96"/>
      <c r="AC141" s="94" t="str">
        <f>IF($A141&lt;1,"",VLOOKUP($D141,Specifications!$A:$AX,16,FALSE))</f>
        <v/>
      </c>
      <c r="AD141" s="96"/>
      <c r="AE141" s="94" t="str">
        <f>IF($A141&lt;1,"",VLOOKUP($D141,Specifications!$A:$AX,17,FALSE))</f>
        <v/>
      </c>
      <c r="AF141" s="96"/>
      <c r="AG141" s="94" t="str">
        <f>IF($A141&lt;1,"",VLOOKUP($D141,Specifications!$A:$AX,18,FALSE))</f>
        <v/>
      </c>
      <c r="AH141" s="96"/>
      <c r="AI141" s="94" t="str">
        <f>IF($A141&lt;1,"",VLOOKUP($D141,Specifications!$A:$AX,19,FALSE))</f>
        <v/>
      </c>
      <c r="AJ141" s="96"/>
      <c r="AK141" s="94" t="str">
        <f>IF($A141&lt;1,"",VLOOKUP($D141,Specifications!$A:$AX,20,FALSE))</f>
        <v/>
      </c>
      <c r="AL141" s="96"/>
      <c r="AM141" s="94" t="str">
        <f>IF($A141&lt;1,"",VLOOKUP($D141,Specifications!$A:$AX,21,FALSE))</f>
        <v/>
      </c>
      <c r="AN141" s="96"/>
      <c r="AO141" s="94" t="str">
        <f>IF($A141&lt;1,"",VLOOKUP($D141,Specifications!$A:$AX,22,FALSE))</f>
        <v/>
      </c>
      <c r="AP141" s="96"/>
      <c r="AQ141" s="94" t="str">
        <f>IF($A141&lt;1,"",VLOOKUP($D141,Specifications!$A:$AX,23,FALSE))</f>
        <v/>
      </c>
      <c r="AR141" s="96"/>
      <c r="AS141" s="94" t="str">
        <f>IF($A141&lt;1,"",VLOOKUP($D141,Specifications!$A:$AX,24,FALSE))</f>
        <v/>
      </c>
      <c r="AT141" s="96"/>
      <c r="AU141" s="94" t="str">
        <f>IF($A141&lt;1,"",VLOOKUP($D141,Specifications!$A:$AX,25,FALSE))</f>
        <v/>
      </c>
      <c r="AV141" s="96"/>
      <c r="AW141" s="94" t="str">
        <f>IF($A141&lt;1,"",VLOOKUP($D141,Specifications!$A:$AX,26,FALSE))</f>
        <v/>
      </c>
      <c r="AX141" s="96"/>
      <c r="AY141" s="94" t="str">
        <f>IF($A141&lt;1,"",VLOOKUP($D141,Specifications!$A:$AX,27,FALSE))</f>
        <v/>
      </c>
      <c r="AZ141" s="96"/>
      <c r="BA141" s="94" t="str">
        <f>IF($A141&lt;1,"",VLOOKUP($D141,Specifications!$A:$AX,28,FALSE))</f>
        <v/>
      </c>
      <c r="BB141" s="96"/>
      <c r="BC141" s="94" t="str">
        <f>IF($A141&lt;1,"",VLOOKUP($D141,Specifications!$A:$AX,29,FALSE))</f>
        <v/>
      </c>
      <c r="BD141" s="96"/>
      <c r="BE141" s="94" t="str">
        <f>IF($A141&lt;1,"",VLOOKUP($D141,Specifications!$A:$AX,30,FALSE))</f>
        <v/>
      </c>
      <c r="BF141" s="96"/>
      <c r="BG141" s="94" t="str">
        <f>IF($A141&lt;1,"",VLOOKUP($D141,Specifications!$A:$AX,31,FALSE))</f>
        <v/>
      </c>
      <c r="BH141" s="96"/>
      <c r="BI141" s="94" t="str">
        <f>IF($A141&lt;1,"",VLOOKUP($D141,Specifications!$A:$AX,32,FALSE))</f>
        <v/>
      </c>
      <c r="BJ141" s="96"/>
      <c r="BK141" s="94" t="str">
        <f>IF($A141&lt;1,"",VLOOKUP($D141,Specifications!$A:$AX,33,FALSE))</f>
        <v/>
      </c>
      <c r="BL141" s="96"/>
      <c r="BM141" s="94" t="str">
        <f>IF($A141&lt;1,"",VLOOKUP($D141,Specifications!$A:$AX,34,FALSE))</f>
        <v/>
      </c>
      <c r="BN141" s="96"/>
      <c r="BO141" s="94" t="str">
        <f>IF($A141&lt;1,"",VLOOKUP($D141,Specifications!$A:$AX,35,FALSE))</f>
        <v/>
      </c>
      <c r="BP141" s="96"/>
      <c r="BQ141" s="94" t="str">
        <f>IF($A141&lt;1,"",VLOOKUP($D141,Specifications!$A:$AX,36,FALSE))</f>
        <v/>
      </c>
      <c r="BR141" s="96"/>
      <c r="BS141" s="94" t="str">
        <f>IF($A141&lt;1,"",VLOOKUP($D141,Specifications!$A:$AX,37,FALSE))</f>
        <v/>
      </c>
      <c r="BT141" s="96"/>
      <c r="BU141" s="94" t="str">
        <f>IF($A141&lt;1,"",VLOOKUP($D141,Specifications!$A:$AX,38,FALSE))</f>
        <v/>
      </c>
      <c r="BV141" s="96"/>
      <c r="BW141" s="94" t="str">
        <f>IF($A141&lt;1,"",VLOOKUP($D141,Specifications!$A:$AX,39,FALSE))</f>
        <v/>
      </c>
      <c r="BX141" s="96"/>
      <c r="BY141" s="94" t="str">
        <f>IF($A141&lt;1,"",VLOOKUP($D141,Specifications!$A:$AX,40,FALSE))</f>
        <v/>
      </c>
      <c r="BZ141" s="96"/>
      <c r="CA141" s="94" t="str">
        <f>IF($A141&lt;1,"",VLOOKUP($D141,Specifications!$A:$AX,41,FALSE))</f>
        <v/>
      </c>
      <c r="CB141" s="96"/>
      <c r="CC141" s="94" t="str">
        <f>IF($A141&lt;1,"",VLOOKUP($D141,Specifications!$A:$AX,42,FALSE))</f>
        <v/>
      </c>
      <c r="CD141" s="96"/>
      <c r="CE141" s="94" t="str">
        <f>IF($A141&lt;1,"",VLOOKUP($D141,Specifications!$A:$AX,43,FALSE))</f>
        <v/>
      </c>
      <c r="CF141" s="96"/>
      <c r="CG141" s="94" t="str">
        <f>IF($A141&lt;1,"",VLOOKUP($D141,Specifications!$A:$AX,44,FALSE))</f>
        <v/>
      </c>
      <c r="CH141" s="96"/>
      <c r="CI141" s="94" t="str">
        <f>IF($A141&lt;1,"",VLOOKUP($D141,Specifications!$A:$AX,45,FALSE))</f>
        <v/>
      </c>
      <c r="CJ141" s="96"/>
      <c r="CK141" s="94" t="str">
        <f>IF($A141&lt;1,"",VLOOKUP($D141,Specifications!$A:$AX,46,FALSE))</f>
        <v/>
      </c>
      <c r="CL141" s="96"/>
      <c r="CM141" s="94" t="str">
        <f>IF($A141&lt;1,"",VLOOKUP($D141,Specifications!$A:$AX,47,FALSE))</f>
        <v/>
      </c>
      <c r="CN141" s="96"/>
      <c r="CO141" s="94" t="str">
        <f>IF($A141&lt;1,"",VLOOKUP($D141,Specifications!$A:$AX,48,FALSE))</f>
        <v/>
      </c>
      <c r="CP141" s="96"/>
      <c r="CQ141" s="94" t="str">
        <f>IF($A141&lt;1,"",VLOOKUP($D141,Specifications!$A:$AX,49,FALSE))</f>
        <v/>
      </c>
      <c r="CR141" s="96"/>
      <c r="CS141" s="94" t="str">
        <f>IF($A141&lt;1,"",VLOOKUP($D141,Specifications!$A:$AX,50,FALSE))</f>
        <v/>
      </c>
      <c r="CT141" s="96"/>
    </row>
    <row r="142" spans="1:98">
      <c r="A142" s="94">
        <f>IF(ISBLANK('Asset Data'!C143),0,'Asset Data'!A143)</f>
        <v>0</v>
      </c>
      <c r="B142" s="94" t="str">
        <f>IF($A142&lt;1,"",VLOOKUP($A142,'Asset Data'!$A:$C,3,FALSE))</f>
        <v/>
      </c>
      <c r="C142" s="94" t="str">
        <f>IF(A142&lt;1,"",VLOOKUP(D142,Specifications!A:B,2,FALSE))</f>
        <v/>
      </c>
      <c r="D142" s="94" t="str">
        <f>IF(A142&lt;1,"",VLOOKUP(A142,'Asset Data'!A:W,23,FALSE))</f>
        <v/>
      </c>
      <c r="E142" s="94" t="str">
        <f>IF($A142&lt;1,"",VLOOKUP($D142,Specifications!$A:$AX,4,FALSE))</f>
        <v/>
      </c>
      <c r="F142" s="96"/>
      <c r="G142" s="94" t="str">
        <f>IF($A142&lt;1,"",VLOOKUP($D142,Specifications!$A:$AX,5,FALSE))</f>
        <v/>
      </c>
      <c r="H142" s="96"/>
      <c r="I142" s="94" t="str">
        <f>IF($A142&lt;1,"",VLOOKUP($D142,Specifications!$A:$AX,6,FALSE))</f>
        <v/>
      </c>
      <c r="J142" s="96"/>
      <c r="K142" s="94" t="str">
        <f>IF($A142&lt;1,"",VLOOKUP($D142,Specifications!$A:$AX,7,FALSE))</f>
        <v/>
      </c>
      <c r="L142" s="96"/>
      <c r="M142" s="94" t="str">
        <f>IF($A142&lt;1,"",VLOOKUP($D142,Specifications!$A:$AX,8,FALSE))</f>
        <v/>
      </c>
      <c r="N142" s="96"/>
      <c r="O142" s="94" t="str">
        <f>IF($A142&lt;1,"",VLOOKUP($D142,Specifications!$A:$AX,9,FALSE))</f>
        <v/>
      </c>
      <c r="P142" s="96"/>
      <c r="Q142" s="94" t="str">
        <f>IF($A142&lt;1,"",VLOOKUP($D142,Specifications!$A:$AX,10,FALSE))</f>
        <v/>
      </c>
      <c r="R142" s="96"/>
      <c r="S142" s="94" t="str">
        <f>IF($A142&lt;1,"",VLOOKUP($D142,Specifications!$A:$AX,11,FALSE))</f>
        <v/>
      </c>
      <c r="T142" s="96"/>
      <c r="U142" s="94" t="str">
        <f>IF($A142&lt;1,"",VLOOKUP($D142,Specifications!$A:$AX,12,FALSE))</f>
        <v/>
      </c>
      <c r="V142" s="96"/>
      <c r="W142" s="94" t="str">
        <f>IF($A142&lt;1,"",VLOOKUP($D142,Specifications!$A:$AX,13,FALSE))</f>
        <v/>
      </c>
      <c r="X142" s="96"/>
      <c r="Y142" s="94" t="str">
        <f>IF($A142&lt;1,"",VLOOKUP($D142,Specifications!$A:$AX,14,FALSE))</f>
        <v/>
      </c>
      <c r="Z142" s="96"/>
      <c r="AA142" s="94" t="str">
        <f>IF($A142&lt;1,"",VLOOKUP($D142,Specifications!$A:$AX,15,FALSE))</f>
        <v/>
      </c>
      <c r="AB142" s="96"/>
      <c r="AC142" s="94" t="str">
        <f>IF($A142&lt;1,"",VLOOKUP($D142,Specifications!$A:$AX,16,FALSE))</f>
        <v/>
      </c>
      <c r="AD142" s="96"/>
      <c r="AE142" s="94" t="str">
        <f>IF($A142&lt;1,"",VLOOKUP($D142,Specifications!$A:$AX,17,FALSE))</f>
        <v/>
      </c>
      <c r="AF142" s="96"/>
      <c r="AG142" s="94" t="str">
        <f>IF($A142&lt;1,"",VLOOKUP($D142,Specifications!$A:$AX,18,FALSE))</f>
        <v/>
      </c>
      <c r="AH142" s="96"/>
      <c r="AI142" s="94" t="str">
        <f>IF($A142&lt;1,"",VLOOKUP($D142,Specifications!$A:$AX,19,FALSE))</f>
        <v/>
      </c>
      <c r="AJ142" s="96"/>
      <c r="AK142" s="94" t="str">
        <f>IF($A142&lt;1,"",VLOOKUP($D142,Specifications!$A:$AX,20,FALSE))</f>
        <v/>
      </c>
      <c r="AL142" s="96"/>
      <c r="AM142" s="94" t="str">
        <f>IF($A142&lt;1,"",VLOOKUP($D142,Specifications!$A:$AX,21,FALSE))</f>
        <v/>
      </c>
      <c r="AN142" s="96"/>
      <c r="AO142" s="94" t="str">
        <f>IF($A142&lt;1,"",VLOOKUP($D142,Specifications!$A:$AX,22,FALSE))</f>
        <v/>
      </c>
      <c r="AP142" s="96"/>
      <c r="AQ142" s="94" t="str">
        <f>IF($A142&lt;1,"",VLOOKUP($D142,Specifications!$A:$AX,23,FALSE))</f>
        <v/>
      </c>
      <c r="AR142" s="96"/>
      <c r="AS142" s="94" t="str">
        <f>IF($A142&lt;1,"",VLOOKUP($D142,Specifications!$A:$AX,24,FALSE))</f>
        <v/>
      </c>
      <c r="AT142" s="96"/>
      <c r="AU142" s="94" t="str">
        <f>IF($A142&lt;1,"",VLOOKUP($D142,Specifications!$A:$AX,25,FALSE))</f>
        <v/>
      </c>
      <c r="AV142" s="96"/>
      <c r="AW142" s="94" t="str">
        <f>IF($A142&lt;1,"",VLOOKUP($D142,Specifications!$A:$AX,26,FALSE))</f>
        <v/>
      </c>
      <c r="AX142" s="96"/>
      <c r="AY142" s="94" t="str">
        <f>IF($A142&lt;1,"",VLOOKUP($D142,Specifications!$A:$AX,27,FALSE))</f>
        <v/>
      </c>
      <c r="AZ142" s="96"/>
      <c r="BA142" s="94" t="str">
        <f>IF($A142&lt;1,"",VLOOKUP($D142,Specifications!$A:$AX,28,FALSE))</f>
        <v/>
      </c>
      <c r="BB142" s="96"/>
      <c r="BC142" s="94" t="str">
        <f>IF($A142&lt;1,"",VLOOKUP($D142,Specifications!$A:$AX,29,FALSE))</f>
        <v/>
      </c>
      <c r="BD142" s="96"/>
      <c r="BE142" s="94" t="str">
        <f>IF($A142&lt;1,"",VLOOKUP($D142,Specifications!$A:$AX,30,FALSE))</f>
        <v/>
      </c>
      <c r="BF142" s="96"/>
      <c r="BG142" s="94" t="str">
        <f>IF($A142&lt;1,"",VLOOKUP($D142,Specifications!$A:$AX,31,FALSE))</f>
        <v/>
      </c>
      <c r="BH142" s="96"/>
      <c r="BI142" s="94" t="str">
        <f>IF($A142&lt;1,"",VLOOKUP($D142,Specifications!$A:$AX,32,FALSE))</f>
        <v/>
      </c>
      <c r="BJ142" s="96"/>
      <c r="BK142" s="94" t="str">
        <f>IF($A142&lt;1,"",VLOOKUP($D142,Specifications!$A:$AX,33,FALSE))</f>
        <v/>
      </c>
      <c r="BL142" s="96"/>
      <c r="BM142" s="94" t="str">
        <f>IF($A142&lt;1,"",VLOOKUP($D142,Specifications!$A:$AX,34,FALSE))</f>
        <v/>
      </c>
      <c r="BN142" s="96"/>
      <c r="BO142" s="94" t="str">
        <f>IF($A142&lt;1,"",VLOOKUP($D142,Specifications!$A:$AX,35,FALSE))</f>
        <v/>
      </c>
      <c r="BP142" s="96"/>
      <c r="BQ142" s="94" t="str">
        <f>IF($A142&lt;1,"",VLOOKUP($D142,Specifications!$A:$AX,36,FALSE))</f>
        <v/>
      </c>
      <c r="BR142" s="96"/>
      <c r="BS142" s="94" t="str">
        <f>IF($A142&lt;1,"",VLOOKUP($D142,Specifications!$A:$AX,37,FALSE))</f>
        <v/>
      </c>
      <c r="BT142" s="96"/>
      <c r="BU142" s="94" t="str">
        <f>IF($A142&lt;1,"",VLOOKUP($D142,Specifications!$A:$AX,38,FALSE))</f>
        <v/>
      </c>
      <c r="BV142" s="96"/>
      <c r="BW142" s="94" t="str">
        <f>IF($A142&lt;1,"",VLOOKUP($D142,Specifications!$A:$AX,39,FALSE))</f>
        <v/>
      </c>
      <c r="BX142" s="96"/>
      <c r="BY142" s="94" t="str">
        <f>IF($A142&lt;1,"",VLOOKUP($D142,Specifications!$A:$AX,40,FALSE))</f>
        <v/>
      </c>
      <c r="BZ142" s="96"/>
      <c r="CA142" s="94" t="str">
        <f>IF($A142&lt;1,"",VLOOKUP($D142,Specifications!$A:$AX,41,FALSE))</f>
        <v/>
      </c>
      <c r="CB142" s="96"/>
      <c r="CC142" s="94" t="str">
        <f>IF($A142&lt;1,"",VLOOKUP($D142,Specifications!$A:$AX,42,FALSE))</f>
        <v/>
      </c>
      <c r="CD142" s="96"/>
      <c r="CE142" s="94" t="str">
        <f>IF($A142&lt;1,"",VLOOKUP($D142,Specifications!$A:$AX,43,FALSE))</f>
        <v/>
      </c>
      <c r="CF142" s="96"/>
      <c r="CG142" s="94" t="str">
        <f>IF($A142&lt;1,"",VLOOKUP($D142,Specifications!$A:$AX,44,FALSE))</f>
        <v/>
      </c>
      <c r="CH142" s="96"/>
      <c r="CI142" s="94" t="str">
        <f>IF($A142&lt;1,"",VLOOKUP($D142,Specifications!$A:$AX,45,FALSE))</f>
        <v/>
      </c>
      <c r="CJ142" s="96"/>
      <c r="CK142" s="94" t="str">
        <f>IF($A142&lt;1,"",VLOOKUP($D142,Specifications!$A:$AX,46,FALSE))</f>
        <v/>
      </c>
      <c r="CL142" s="96"/>
      <c r="CM142" s="94" t="str">
        <f>IF($A142&lt;1,"",VLOOKUP($D142,Specifications!$A:$AX,47,FALSE))</f>
        <v/>
      </c>
      <c r="CN142" s="96"/>
      <c r="CO142" s="94" t="str">
        <f>IF($A142&lt;1,"",VLOOKUP($D142,Specifications!$A:$AX,48,FALSE))</f>
        <v/>
      </c>
      <c r="CP142" s="96"/>
      <c r="CQ142" s="94" t="str">
        <f>IF($A142&lt;1,"",VLOOKUP($D142,Specifications!$A:$AX,49,FALSE))</f>
        <v/>
      </c>
      <c r="CR142" s="96"/>
      <c r="CS142" s="94" t="str">
        <f>IF($A142&lt;1,"",VLOOKUP($D142,Specifications!$A:$AX,50,FALSE))</f>
        <v/>
      </c>
      <c r="CT142" s="96"/>
    </row>
    <row r="143" spans="1:98">
      <c r="A143" s="94">
        <f>IF(ISBLANK('Asset Data'!C144),0,'Asset Data'!A144)</f>
        <v>0</v>
      </c>
      <c r="B143" s="94" t="str">
        <f>IF($A143&lt;1,"",VLOOKUP($A143,'Asset Data'!$A:$C,3,FALSE))</f>
        <v/>
      </c>
      <c r="C143" s="94" t="str">
        <f>IF(A143&lt;1,"",VLOOKUP(D143,Specifications!A:B,2,FALSE))</f>
        <v/>
      </c>
      <c r="D143" s="94" t="str">
        <f>IF(A143&lt;1,"",VLOOKUP(A143,'Asset Data'!A:W,23,FALSE))</f>
        <v/>
      </c>
      <c r="E143" s="94" t="str">
        <f>IF($A143&lt;1,"",VLOOKUP($D143,Specifications!$A:$AX,4,FALSE))</f>
        <v/>
      </c>
      <c r="F143" s="96"/>
      <c r="G143" s="94" t="str">
        <f>IF($A143&lt;1,"",VLOOKUP($D143,Specifications!$A:$AX,5,FALSE))</f>
        <v/>
      </c>
      <c r="H143" s="96"/>
      <c r="I143" s="94" t="str">
        <f>IF($A143&lt;1,"",VLOOKUP($D143,Specifications!$A:$AX,6,FALSE))</f>
        <v/>
      </c>
      <c r="J143" s="96"/>
      <c r="K143" s="94" t="str">
        <f>IF($A143&lt;1,"",VLOOKUP($D143,Specifications!$A:$AX,7,FALSE))</f>
        <v/>
      </c>
      <c r="L143" s="96"/>
      <c r="M143" s="94" t="str">
        <f>IF($A143&lt;1,"",VLOOKUP($D143,Specifications!$A:$AX,8,FALSE))</f>
        <v/>
      </c>
      <c r="N143" s="96"/>
      <c r="O143" s="94" t="str">
        <f>IF($A143&lt;1,"",VLOOKUP($D143,Specifications!$A:$AX,9,FALSE))</f>
        <v/>
      </c>
      <c r="P143" s="96"/>
      <c r="Q143" s="94" t="str">
        <f>IF($A143&lt;1,"",VLOOKUP($D143,Specifications!$A:$AX,10,FALSE))</f>
        <v/>
      </c>
      <c r="R143" s="96"/>
      <c r="S143" s="94" t="str">
        <f>IF($A143&lt;1,"",VLOOKUP($D143,Specifications!$A:$AX,11,FALSE))</f>
        <v/>
      </c>
      <c r="T143" s="96"/>
      <c r="U143" s="94" t="str">
        <f>IF($A143&lt;1,"",VLOOKUP($D143,Specifications!$A:$AX,12,FALSE))</f>
        <v/>
      </c>
      <c r="V143" s="96"/>
      <c r="W143" s="94" t="str">
        <f>IF($A143&lt;1,"",VLOOKUP($D143,Specifications!$A:$AX,13,FALSE))</f>
        <v/>
      </c>
      <c r="X143" s="96"/>
      <c r="Y143" s="94" t="str">
        <f>IF($A143&lt;1,"",VLOOKUP($D143,Specifications!$A:$AX,14,FALSE))</f>
        <v/>
      </c>
      <c r="Z143" s="96"/>
      <c r="AA143" s="94" t="str">
        <f>IF($A143&lt;1,"",VLOOKUP($D143,Specifications!$A:$AX,15,FALSE))</f>
        <v/>
      </c>
      <c r="AB143" s="96"/>
      <c r="AC143" s="94" t="str">
        <f>IF($A143&lt;1,"",VLOOKUP($D143,Specifications!$A:$AX,16,FALSE))</f>
        <v/>
      </c>
      <c r="AD143" s="96"/>
      <c r="AE143" s="94" t="str">
        <f>IF($A143&lt;1,"",VLOOKUP($D143,Specifications!$A:$AX,17,FALSE))</f>
        <v/>
      </c>
      <c r="AF143" s="96"/>
      <c r="AG143" s="94" t="str">
        <f>IF($A143&lt;1,"",VLOOKUP($D143,Specifications!$A:$AX,18,FALSE))</f>
        <v/>
      </c>
      <c r="AH143" s="96"/>
      <c r="AI143" s="94" t="str">
        <f>IF($A143&lt;1,"",VLOOKUP($D143,Specifications!$A:$AX,19,FALSE))</f>
        <v/>
      </c>
      <c r="AJ143" s="96"/>
      <c r="AK143" s="94" t="str">
        <f>IF($A143&lt;1,"",VLOOKUP($D143,Specifications!$A:$AX,20,FALSE))</f>
        <v/>
      </c>
      <c r="AL143" s="96"/>
      <c r="AM143" s="94" t="str">
        <f>IF($A143&lt;1,"",VLOOKUP($D143,Specifications!$A:$AX,21,FALSE))</f>
        <v/>
      </c>
      <c r="AN143" s="96"/>
      <c r="AO143" s="94" t="str">
        <f>IF($A143&lt;1,"",VLOOKUP($D143,Specifications!$A:$AX,22,FALSE))</f>
        <v/>
      </c>
      <c r="AP143" s="96"/>
      <c r="AQ143" s="94" t="str">
        <f>IF($A143&lt;1,"",VLOOKUP($D143,Specifications!$A:$AX,23,FALSE))</f>
        <v/>
      </c>
      <c r="AR143" s="96"/>
      <c r="AS143" s="94" t="str">
        <f>IF($A143&lt;1,"",VLOOKUP($D143,Specifications!$A:$AX,24,FALSE))</f>
        <v/>
      </c>
      <c r="AT143" s="96"/>
      <c r="AU143" s="94" t="str">
        <f>IF($A143&lt;1,"",VLOOKUP($D143,Specifications!$A:$AX,25,FALSE))</f>
        <v/>
      </c>
      <c r="AV143" s="96"/>
      <c r="AW143" s="94" t="str">
        <f>IF($A143&lt;1,"",VLOOKUP($D143,Specifications!$A:$AX,26,FALSE))</f>
        <v/>
      </c>
      <c r="AX143" s="96"/>
      <c r="AY143" s="94" t="str">
        <f>IF($A143&lt;1,"",VLOOKUP($D143,Specifications!$A:$AX,27,FALSE))</f>
        <v/>
      </c>
      <c r="AZ143" s="96"/>
      <c r="BA143" s="94" t="str">
        <f>IF($A143&lt;1,"",VLOOKUP($D143,Specifications!$A:$AX,28,FALSE))</f>
        <v/>
      </c>
      <c r="BB143" s="96"/>
      <c r="BC143" s="94" t="str">
        <f>IF($A143&lt;1,"",VLOOKUP($D143,Specifications!$A:$AX,29,FALSE))</f>
        <v/>
      </c>
      <c r="BD143" s="96"/>
      <c r="BE143" s="94" t="str">
        <f>IF($A143&lt;1,"",VLOOKUP($D143,Specifications!$A:$AX,30,FALSE))</f>
        <v/>
      </c>
      <c r="BF143" s="96"/>
      <c r="BG143" s="94" t="str">
        <f>IF($A143&lt;1,"",VLOOKUP($D143,Specifications!$A:$AX,31,FALSE))</f>
        <v/>
      </c>
      <c r="BH143" s="96"/>
      <c r="BI143" s="94" t="str">
        <f>IF($A143&lt;1,"",VLOOKUP($D143,Specifications!$A:$AX,32,FALSE))</f>
        <v/>
      </c>
      <c r="BJ143" s="96"/>
      <c r="BK143" s="94" t="str">
        <f>IF($A143&lt;1,"",VLOOKUP($D143,Specifications!$A:$AX,33,FALSE))</f>
        <v/>
      </c>
      <c r="BL143" s="96"/>
      <c r="BM143" s="94" t="str">
        <f>IF($A143&lt;1,"",VLOOKUP($D143,Specifications!$A:$AX,34,FALSE))</f>
        <v/>
      </c>
      <c r="BN143" s="96"/>
      <c r="BO143" s="94" t="str">
        <f>IF($A143&lt;1,"",VLOOKUP($D143,Specifications!$A:$AX,35,FALSE))</f>
        <v/>
      </c>
      <c r="BP143" s="96"/>
      <c r="BQ143" s="94" t="str">
        <f>IF($A143&lt;1,"",VLOOKUP($D143,Specifications!$A:$AX,36,FALSE))</f>
        <v/>
      </c>
      <c r="BR143" s="96"/>
      <c r="BS143" s="94" t="str">
        <f>IF($A143&lt;1,"",VLOOKUP($D143,Specifications!$A:$AX,37,FALSE))</f>
        <v/>
      </c>
      <c r="BT143" s="96"/>
      <c r="BU143" s="94" t="str">
        <f>IF($A143&lt;1,"",VLOOKUP($D143,Specifications!$A:$AX,38,FALSE))</f>
        <v/>
      </c>
      <c r="BV143" s="96"/>
      <c r="BW143" s="94" t="str">
        <f>IF($A143&lt;1,"",VLOOKUP($D143,Specifications!$A:$AX,39,FALSE))</f>
        <v/>
      </c>
      <c r="BX143" s="96"/>
      <c r="BY143" s="94" t="str">
        <f>IF($A143&lt;1,"",VLOOKUP($D143,Specifications!$A:$AX,40,FALSE))</f>
        <v/>
      </c>
      <c r="BZ143" s="96"/>
      <c r="CA143" s="94" t="str">
        <f>IF($A143&lt;1,"",VLOOKUP($D143,Specifications!$A:$AX,41,FALSE))</f>
        <v/>
      </c>
      <c r="CB143" s="96"/>
      <c r="CC143" s="94" t="str">
        <f>IF($A143&lt;1,"",VLOOKUP($D143,Specifications!$A:$AX,42,FALSE))</f>
        <v/>
      </c>
      <c r="CD143" s="96"/>
      <c r="CE143" s="94" t="str">
        <f>IF($A143&lt;1,"",VLOOKUP($D143,Specifications!$A:$AX,43,FALSE))</f>
        <v/>
      </c>
      <c r="CF143" s="96"/>
      <c r="CG143" s="94" t="str">
        <f>IF($A143&lt;1,"",VLOOKUP($D143,Specifications!$A:$AX,44,FALSE))</f>
        <v/>
      </c>
      <c r="CH143" s="96"/>
      <c r="CI143" s="94" t="str">
        <f>IF($A143&lt;1,"",VLOOKUP($D143,Specifications!$A:$AX,45,FALSE))</f>
        <v/>
      </c>
      <c r="CJ143" s="96"/>
      <c r="CK143" s="94" t="str">
        <f>IF($A143&lt;1,"",VLOOKUP($D143,Specifications!$A:$AX,46,FALSE))</f>
        <v/>
      </c>
      <c r="CL143" s="96"/>
      <c r="CM143" s="94" t="str">
        <f>IF($A143&lt;1,"",VLOOKUP($D143,Specifications!$A:$AX,47,FALSE))</f>
        <v/>
      </c>
      <c r="CN143" s="96"/>
      <c r="CO143" s="94" t="str">
        <f>IF($A143&lt;1,"",VLOOKUP($D143,Specifications!$A:$AX,48,FALSE))</f>
        <v/>
      </c>
      <c r="CP143" s="96"/>
      <c r="CQ143" s="94" t="str">
        <f>IF($A143&lt;1,"",VLOOKUP($D143,Specifications!$A:$AX,49,FALSE))</f>
        <v/>
      </c>
      <c r="CR143" s="96"/>
      <c r="CS143" s="94" t="str">
        <f>IF($A143&lt;1,"",VLOOKUP($D143,Specifications!$A:$AX,50,FALSE))</f>
        <v/>
      </c>
      <c r="CT143" s="96"/>
    </row>
    <row r="144" spans="1:98">
      <c r="A144" s="94">
        <f>IF(ISBLANK('Asset Data'!C145),0,'Asset Data'!A145)</f>
        <v>0</v>
      </c>
      <c r="B144" s="94" t="str">
        <f>IF($A144&lt;1,"",VLOOKUP($A144,'Asset Data'!$A:$C,3,FALSE))</f>
        <v/>
      </c>
      <c r="C144" s="94" t="str">
        <f>IF(A144&lt;1,"",VLOOKUP(D144,Specifications!A:B,2,FALSE))</f>
        <v/>
      </c>
      <c r="D144" s="94" t="str">
        <f>IF(A144&lt;1,"",VLOOKUP(A144,'Asset Data'!A:W,23,FALSE))</f>
        <v/>
      </c>
      <c r="E144" s="94" t="str">
        <f>IF($A144&lt;1,"",VLOOKUP($D144,Specifications!$A:$AX,4,FALSE))</f>
        <v/>
      </c>
      <c r="F144" s="96"/>
      <c r="G144" s="94" t="str">
        <f>IF($A144&lt;1,"",VLOOKUP($D144,Specifications!$A:$AX,5,FALSE))</f>
        <v/>
      </c>
      <c r="H144" s="96"/>
      <c r="I144" s="94" t="str">
        <f>IF($A144&lt;1,"",VLOOKUP($D144,Specifications!$A:$AX,6,FALSE))</f>
        <v/>
      </c>
      <c r="J144" s="96"/>
      <c r="K144" s="94" t="str">
        <f>IF($A144&lt;1,"",VLOOKUP($D144,Specifications!$A:$AX,7,FALSE))</f>
        <v/>
      </c>
      <c r="L144" s="96"/>
      <c r="M144" s="94" t="str">
        <f>IF($A144&lt;1,"",VLOOKUP($D144,Specifications!$A:$AX,8,FALSE))</f>
        <v/>
      </c>
      <c r="N144" s="96"/>
      <c r="O144" s="94" t="str">
        <f>IF($A144&lt;1,"",VLOOKUP($D144,Specifications!$A:$AX,9,FALSE))</f>
        <v/>
      </c>
      <c r="P144" s="96"/>
      <c r="Q144" s="94" t="str">
        <f>IF($A144&lt;1,"",VLOOKUP($D144,Specifications!$A:$AX,10,FALSE))</f>
        <v/>
      </c>
      <c r="R144" s="96"/>
      <c r="S144" s="94" t="str">
        <f>IF($A144&lt;1,"",VLOOKUP($D144,Specifications!$A:$AX,11,FALSE))</f>
        <v/>
      </c>
      <c r="T144" s="96"/>
      <c r="U144" s="94" t="str">
        <f>IF($A144&lt;1,"",VLOOKUP($D144,Specifications!$A:$AX,12,FALSE))</f>
        <v/>
      </c>
      <c r="V144" s="96"/>
      <c r="W144" s="94" t="str">
        <f>IF($A144&lt;1,"",VLOOKUP($D144,Specifications!$A:$AX,13,FALSE))</f>
        <v/>
      </c>
      <c r="X144" s="96"/>
      <c r="Y144" s="94" t="str">
        <f>IF($A144&lt;1,"",VLOOKUP($D144,Specifications!$A:$AX,14,FALSE))</f>
        <v/>
      </c>
      <c r="Z144" s="96"/>
      <c r="AA144" s="94" t="str">
        <f>IF($A144&lt;1,"",VLOOKUP($D144,Specifications!$A:$AX,15,FALSE))</f>
        <v/>
      </c>
      <c r="AB144" s="96"/>
      <c r="AC144" s="94" t="str">
        <f>IF($A144&lt;1,"",VLOOKUP($D144,Specifications!$A:$AX,16,FALSE))</f>
        <v/>
      </c>
      <c r="AD144" s="96"/>
      <c r="AE144" s="94" t="str">
        <f>IF($A144&lt;1,"",VLOOKUP($D144,Specifications!$A:$AX,17,FALSE))</f>
        <v/>
      </c>
      <c r="AF144" s="96"/>
      <c r="AG144" s="94" t="str">
        <f>IF($A144&lt;1,"",VLOOKUP($D144,Specifications!$A:$AX,18,FALSE))</f>
        <v/>
      </c>
      <c r="AH144" s="96"/>
      <c r="AI144" s="94" t="str">
        <f>IF($A144&lt;1,"",VLOOKUP($D144,Specifications!$A:$AX,19,FALSE))</f>
        <v/>
      </c>
      <c r="AJ144" s="96"/>
      <c r="AK144" s="94" t="str">
        <f>IF($A144&lt;1,"",VLOOKUP($D144,Specifications!$A:$AX,20,FALSE))</f>
        <v/>
      </c>
      <c r="AL144" s="96"/>
      <c r="AM144" s="94" t="str">
        <f>IF($A144&lt;1,"",VLOOKUP($D144,Specifications!$A:$AX,21,FALSE))</f>
        <v/>
      </c>
      <c r="AN144" s="96"/>
      <c r="AO144" s="94" t="str">
        <f>IF($A144&lt;1,"",VLOOKUP($D144,Specifications!$A:$AX,22,FALSE))</f>
        <v/>
      </c>
      <c r="AP144" s="96"/>
      <c r="AQ144" s="94" t="str">
        <f>IF($A144&lt;1,"",VLOOKUP($D144,Specifications!$A:$AX,23,FALSE))</f>
        <v/>
      </c>
      <c r="AR144" s="96"/>
      <c r="AS144" s="94" t="str">
        <f>IF($A144&lt;1,"",VLOOKUP($D144,Specifications!$A:$AX,24,FALSE))</f>
        <v/>
      </c>
      <c r="AT144" s="96"/>
      <c r="AU144" s="94" t="str">
        <f>IF($A144&lt;1,"",VLOOKUP($D144,Specifications!$A:$AX,25,FALSE))</f>
        <v/>
      </c>
      <c r="AV144" s="96"/>
      <c r="AW144" s="94" t="str">
        <f>IF($A144&lt;1,"",VLOOKUP($D144,Specifications!$A:$AX,26,FALSE))</f>
        <v/>
      </c>
      <c r="AX144" s="96"/>
      <c r="AY144" s="94" t="str">
        <f>IF($A144&lt;1,"",VLOOKUP($D144,Specifications!$A:$AX,27,FALSE))</f>
        <v/>
      </c>
      <c r="AZ144" s="96"/>
      <c r="BA144" s="94" t="str">
        <f>IF($A144&lt;1,"",VLOOKUP($D144,Specifications!$A:$AX,28,FALSE))</f>
        <v/>
      </c>
      <c r="BB144" s="96"/>
      <c r="BC144" s="94" t="str">
        <f>IF($A144&lt;1,"",VLOOKUP($D144,Specifications!$A:$AX,29,FALSE))</f>
        <v/>
      </c>
      <c r="BD144" s="96"/>
      <c r="BE144" s="94" t="str">
        <f>IF($A144&lt;1,"",VLOOKUP($D144,Specifications!$A:$AX,30,FALSE))</f>
        <v/>
      </c>
      <c r="BF144" s="96"/>
      <c r="BG144" s="94" t="str">
        <f>IF($A144&lt;1,"",VLOOKUP($D144,Specifications!$A:$AX,31,FALSE))</f>
        <v/>
      </c>
      <c r="BH144" s="96"/>
      <c r="BI144" s="94" t="str">
        <f>IF($A144&lt;1,"",VLOOKUP($D144,Specifications!$A:$AX,32,FALSE))</f>
        <v/>
      </c>
      <c r="BJ144" s="96"/>
      <c r="BK144" s="94" t="str">
        <f>IF($A144&lt;1,"",VLOOKUP($D144,Specifications!$A:$AX,33,FALSE))</f>
        <v/>
      </c>
      <c r="BL144" s="96"/>
      <c r="BM144" s="94" t="str">
        <f>IF($A144&lt;1,"",VLOOKUP($D144,Specifications!$A:$AX,34,FALSE))</f>
        <v/>
      </c>
      <c r="BN144" s="96"/>
      <c r="BO144" s="94" t="str">
        <f>IF($A144&lt;1,"",VLOOKUP($D144,Specifications!$A:$AX,35,FALSE))</f>
        <v/>
      </c>
      <c r="BP144" s="96"/>
      <c r="BQ144" s="94" t="str">
        <f>IF($A144&lt;1,"",VLOOKUP($D144,Specifications!$A:$AX,36,FALSE))</f>
        <v/>
      </c>
      <c r="BR144" s="96"/>
      <c r="BS144" s="94" t="str">
        <f>IF($A144&lt;1,"",VLOOKUP($D144,Specifications!$A:$AX,37,FALSE))</f>
        <v/>
      </c>
      <c r="BT144" s="96"/>
      <c r="BU144" s="94" t="str">
        <f>IF($A144&lt;1,"",VLOOKUP($D144,Specifications!$A:$AX,38,FALSE))</f>
        <v/>
      </c>
      <c r="BV144" s="96"/>
      <c r="BW144" s="94" t="str">
        <f>IF($A144&lt;1,"",VLOOKUP($D144,Specifications!$A:$AX,39,FALSE))</f>
        <v/>
      </c>
      <c r="BX144" s="96"/>
      <c r="BY144" s="94" t="str">
        <f>IF($A144&lt;1,"",VLOOKUP($D144,Specifications!$A:$AX,40,FALSE))</f>
        <v/>
      </c>
      <c r="BZ144" s="96"/>
      <c r="CA144" s="94" t="str">
        <f>IF($A144&lt;1,"",VLOOKUP($D144,Specifications!$A:$AX,41,FALSE))</f>
        <v/>
      </c>
      <c r="CB144" s="96"/>
      <c r="CC144" s="94" t="str">
        <f>IF($A144&lt;1,"",VLOOKUP($D144,Specifications!$A:$AX,42,FALSE))</f>
        <v/>
      </c>
      <c r="CD144" s="96"/>
      <c r="CE144" s="94" t="str">
        <f>IF($A144&lt;1,"",VLOOKUP($D144,Specifications!$A:$AX,43,FALSE))</f>
        <v/>
      </c>
      <c r="CF144" s="96"/>
      <c r="CG144" s="94" t="str">
        <f>IF($A144&lt;1,"",VLOOKUP($D144,Specifications!$A:$AX,44,FALSE))</f>
        <v/>
      </c>
      <c r="CH144" s="96"/>
      <c r="CI144" s="94" t="str">
        <f>IF($A144&lt;1,"",VLOOKUP($D144,Specifications!$A:$AX,45,FALSE))</f>
        <v/>
      </c>
      <c r="CJ144" s="96"/>
      <c r="CK144" s="94" t="str">
        <f>IF($A144&lt;1,"",VLOOKUP($D144,Specifications!$A:$AX,46,FALSE))</f>
        <v/>
      </c>
      <c r="CL144" s="96"/>
      <c r="CM144" s="94" t="str">
        <f>IF($A144&lt;1,"",VLOOKUP($D144,Specifications!$A:$AX,47,FALSE))</f>
        <v/>
      </c>
      <c r="CN144" s="96"/>
      <c r="CO144" s="94" t="str">
        <f>IF($A144&lt;1,"",VLOOKUP($D144,Specifications!$A:$AX,48,FALSE))</f>
        <v/>
      </c>
      <c r="CP144" s="96"/>
      <c r="CQ144" s="94" t="str">
        <f>IF($A144&lt;1,"",VLOOKUP($D144,Specifications!$A:$AX,49,FALSE))</f>
        <v/>
      </c>
      <c r="CR144" s="96"/>
      <c r="CS144" s="94" t="str">
        <f>IF($A144&lt;1,"",VLOOKUP($D144,Specifications!$A:$AX,50,FALSE))</f>
        <v/>
      </c>
      <c r="CT144" s="96"/>
    </row>
    <row r="145" spans="1:98">
      <c r="A145" s="94">
        <f>IF(ISBLANK('Asset Data'!C146),0,'Asset Data'!A146)</f>
        <v>0</v>
      </c>
      <c r="B145" s="94" t="str">
        <f>IF($A145&lt;1,"",VLOOKUP($A145,'Asset Data'!$A:$C,3,FALSE))</f>
        <v/>
      </c>
      <c r="C145" s="94" t="str">
        <f>IF(A145&lt;1,"",VLOOKUP(D145,Specifications!A:B,2,FALSE))</f>
        <v/>
      </c>
      <c r="D145" s="94" t="str">
        <f>IF(A145&lt;1,"",VLOOKUP(A145,'Asset Data'!A:W,23,FALSE))</f>
        <v/>
      </c>
      <c r="E145" s="94" t="str">
        <f>IF($A145&lt;1,"",VLOOKUP($D145,Specifications!$A:$AX,4,FALSE))</f>
        <v/>
      </c>
      <c r="F145" s="96"/>
      <c r="G145" s="94" t="str">
        <f>IF($A145&lt;1,"",VLOOKUP($D145,Specifications!$A:$AX,5,FALSE))</f>
        <v/>
      </c>
      <c r="H145" s="96"/>
      <c r="I145" s="94" t="str">
        <f>IF($A145&lt;1,"",VLOOKUP($D145,Specifications!$A:$AX,6,FALSE))</f>
        <v/>
      </c>
      <c r="J145" s="96"/>
      <c r="K145" s="94" t="str">
        <f>IF($A145&lt;1,"",VLOOKUP($D145,Specifications!$A:$AX,7,FALSE))</f>
        <v/>
      </c>
      <c r="L145" s="96"/>
      <c r="M145" s="94" t="str">
        <f>IF($A145&lt;1,"",VLOOKUP($D145,Specifications!$A:$AX,8,FALSE))</f>
        <v/>
      </c>
      <c r="N145" s="96"/>
      <c r="O145" s="94" t="str">
        <f>IF($A145&lt;1,"",VLOOKUP($D145,Specifications!$A:$AX,9,FALSE))</f>
        <v/>
      </c>
      <c r="P145" s="96"/>
      <c r="Q145" s="94" t="str">
        <f>IF($A145&lt;1,"",VLOOKUP($D145,Specifications!$A:$AX,10,FALSE))</f>
        <v/>
      </c>
      <c r="R145" s="96"/>
      <c r="S145" s="94" t="str">
        <f>IF($A145&lt;1,"",VLOOKUP($D145,Specifications!$A:$AX,11,FALSE))</f>
        <v/>
      </c>
      <c r="T145" s="96"/>
      <c r="U145" s="94" t="str">
        <f>IF($A145&lt;1,"",VLOOKUP($D145,Specifications!$A:$AX,12,FALSE))</f>
        <v/>
      </c>
      <c r="V145" s="96"/>
      <c r="W145" s="94" t="str">
        <f>IF($A145&lt;1,"",VLOOKUP($D145,Specifications!$A:$AX,13,FALSE))</f>
        <v/>
      </c>
      <c r="X145" s="96"/>
      <c r="Y145" s="94" t="str">
        <f>IF($A145&lt;1,"",VLOOKUP($D145,Specifications!$A:$AX,14,FALSE))</f>
        <v/>
      </c>
      <c r="Z145" s="96"/>
      <c r="AA145" s="94" t="str">
        <f>IF($A145&lt;1,"",VLOOKUP($D145,Specifications!$A:$AX,15,FALSE))</f>
        <v/>
      </c>
      <c r="AB145" s="96"/>
      <c r="AC145" s="94" t="str">
        <f>IF($A145&lt;1,"",VLOOKUP($D145,Specifications!$A:$AX,16,FALSE))</f>
        <v/>
      </c>
      <c r="AD145" s="96"/>
      <c r="AE145" s="94" t="str">
        <f>IF($A145&lt;1,"",VLOOKUP($D145,Specifications!$A:$AX,17,FALSE))</f>
        <v/>
      </c>
      <c r="AF145" s="96"/>
      <c r="AG145" s="94" t="str">
        <f>IF($A145&lt;1,"",VLOOKUP($D145,Specifications!$A:$AX,18,FALSE))</f>
        <v/>
      </c>
      <c r="AH145" s="96"/>
      <c r="AI145" s="94" t="str">
        <f>IF($A145&lt;1,"",VLOOKUP($D145,Specifications!$A:$AX,19,FALSE))</f>
        <v/>
      </c>
      <c r="AJ145" s="96"/>
      <c r="AK145" s="94" t="str">
        <f>IF($A145&lt;1,"",VLOOKUP($D145,Specifications!$A:$AX,20,FALSE))</f>
        <v/>
      </c>
      <c r="AL145" s="96"/>
      <c r="AM145" s="94" t="str">
        <f>IF($A145&lt;1,"",VLOOKUP($D145,Specifications!$A:$AX,21,FALSE))</f>
        <v/>
      </c>
      <c r="AN145" s="96"/>
      <c r="AO145" s="94" t="str">
        <f>IF($A145&lt;1,"",VLOOKUP($D145,Specifications!$A:$AX,22,FALSE))</f>
        <v/>
      </c>
      <c r="AP145" s="96"/>
      <c r="AQ145" s="94" t="str">
        <f>IF($A145&lt;1,"",VLOOKUP($D145,Specifications!$A:$AX,23,FALSE))</f>
        <v/>
      </c>
      <c r="AR145" s="96"/>
      <c r="AS145" s="94" t="str">
        <f>IF($A145&lt;1,"",VLOOKUP($D145,Specifications!$A:$AX,24,FALSE))</f>
        <v/>
      </c>
      <c r="AT145" s="96"/>
      <c r="AU145" s="94" t="str">
        <f>IF($A145&lt;1,"",VLOOKUP($D145,Specifications!$A:$AX,25,FALSE))</f>
        <v/>
      </c>
      <c r="AV145" s="96"/>
      <c r="AW145" s="94" t="str">
        <f>IF($A145&lt;1,"",VLOOKUP($D145,Specifications!$A:$AX,26,FALSE))</f>
        <v/>
      </c>
      <c r="AX145" s="96"/>
      <c r="AY145" s="94" t="str">
        <f>IF($A145&lt;1,"",VLOOKUP($D145,Specifications!$A:$AX,27,FALSE))</f>
        <v/>
      </c>
      <c r="AZ145" s="96"/>
      <c r="BA145" s="94" t="str">
        <f>IF($A145&lt;1,"",VLOOKUP($D145,Specifications!$A:$AX,28,FALSE))</f>
        <v/>
      </c>
      <c r="BB145" s="96"/>
      <c r="BC145" s="94" t="str">
        <f>IF($A145&lt;1,"",VLOOKUP($D145,Specifications!$A:$AX,29,FALSE))</f>
        <v/>
      </c>
      <c r="BD145" s="96"/>
      <c r="BE145" s="94" t="str">
        <f>IF($A145&lt;1,"",VLOOKUP($D145,Specifications!$A:$AX,30,FALSE))</f>
        <v/>
      </c>
      <c r="BF145" s="96"/>
      <c r="BG145" s="94" t="str">
        <f>IF($A145&lt;1,"",VLOOKUP($D145,Specifications!$A:$AX,31,FALSE))</f>
        <v/>
      </c>
      <c r="BH145" s="96"/>
      <c r="BI145" s="94" t="str">
        <f>IF($A145&lt;1,"",VLOOKUP($D145,Specifications!$A:$AX,32,FALSE))</f>
        <v/>
      </c>
      <c r="BJ145" s="96"/>
      <c r="BK145" s="94" t="str">
        <f>IF($A145&lt;1,"",VLOOKUP($D145,Specifications!$A:$AX,33,FALSE))</f>
        <v/>
      </c>
      <c r="BL145" s="96"/>
      <c r="BM145" s="94" t="str">
        <f>IF($A145&lt;1,"",VLOOKUP($D145,Specifications!$A:$AX,34,FALSE))</f>
        <v/>
      </c>
      <c r="BN145" s="96"/>
      <c r="BO145" s="94" t="str">
        <f>IF($A145&lt;1,"",VLOOKUP($D145,Specifications!$A:$AX,35,FALSE))</f>
        <v/>
      </c>
      <c r="BP145" s="96"/>
      <c r="BQ145" s="94" t="str">
        <f>IF($A145&lt;1,"",VLOOKUP($D145,Specifications!$A:$AX,36,FALSE))</f>
        <v/>
      </c>
      <c r="BR145" s="96"/>
      <c r="BS145" s="94" t="str">
        <f>IF($A145&lt;1,"",VLOOKUP($D145,Specifications!$A:$AX,37,FALSE))</f>
        <v/>
      </c>
      <c r="BT145" s="96"/>
      <c r="BU145" s="94" t="str">
        <f>IF($A145&lt;1,"",VLOOKUP($D145,Specifications!$A:$AX,38,FALSE))</f>
        <v/>
      </c>
      <c r="BV145" s="96"/>
      <c r="BW145" s="94" t="str">
        <f>IF($A145&lt;1,"",VLOOKUP($D145,Specifications!$A:$AX,39,FALSE))</f>
        <v/>
      </c>
      <c r="BX145" s="96"/>
      <c r="BY145" s="94" t="str">
        <f>IF($A145&lt;1,"",VLOOKUP($D145,Specifications!$A:$AX,40,FALSE))</f>
        <v/>
      </c>
      <c r="BZ145" s="96"/>
      <c r="CA145" s="94" t="str">
        <f>IF($A145&lt;1,"",VLOOKUP($D145,Specifications!$A:$AX,41,FALSE))</f>
        <v/>
      </c>
      <c r="CB145" s="96"/>
      <c r="CC145" s="94" t="str">
        <f>IF($A145&lt;1,"",VLOOKUP($D145,Specifications!$A:$AX,42,FALSE))</f>
        <v/>
      </c>
      <c r="CD145" s="96"/>
      <c r="CE145" s="94" t="str">
        <f>IF($A145&lt;1,"",VLOOKUP($D145,Specifications!$A:$AX,43,FALSE))</f>
        <v/>
      </c>
      <c r="CF145" s="96"/>
      <c r="CG145" s="94" t="str">
        <f>IF($A145&lt;1,"",VLOOKUP($D145,Specifications!$A:$AX,44,FALSE))</f>
        <v/>
      </c>
      <c r="CH145" s="96"/>
      <c r="CI145" s="94" t="str">
        <f>IF($A145&lt;1,"",VLOOKUP($D145,Specifications!$A:$AX,45,FALSE))</f>
        <v/>
      </c>
      <c r="CJ145" s="96"/>
      <c r="CK145" s="94" t="str">
        <f>IF($A145&lt;1,"",VLOOKUP($D145,Specifications!$A:$AX,46,FALSE))</f>
        <v/>
      </c>
      <c r="CL145" s="96"/>
      <c r="CM145" s="94" t="str">
        <f>IF($A145&lt;1,"",VLOOKUP($D145,Specifications!$A:$AX,47,FALSE))</f>
        <v/>
      </c>
      <c r="CN145" s="96"/>
      <c r="CO145" s="94" t="str">
        <f>IF($A145&lt;1,"",VLOOKUP($D145,Specifications!$A:$AX,48,FALSE))</f>
        <v/>
      </c>
      <c r="CP145" s="96"/>
      <c r="CQ145" s="94" t="str">
        <f>IF($A145&lt;1,"",VLOOKUP($D145,Specifications!$A:$AX,49,FALSE))</f>
        <v/>
      </c>
      <c r="CR145" s="96"/>
      <c r="CS145" s="94" t="str">
        <f>IF($A145&lt;1,"",VLOOKUP($D145,Specifications!$A:$AX,50,FALSE))</f>
        <v/>
      </c>
      <c r="CT145" s="96"/>
    </row>
    <row r="146" spans="1:98">
      <c r="A146" s="94">
        <f>IF(ISBLANK('Asset Data'!C147),0,'Asset Data'!A147)</f>
        <v>0</v>
      </c>
      <c r="B146" s="94" t="str">
        <f>IF($A146&lt;1,"",VLOOKUP($A146,'Asset Data'!$A:$C,3,FALSE))</f>
        <v/>
      </c>
      <c r="C146" s="94" t="str">
        <f>IF(A146&lt;1,"",VLOOKUP(D146,Specifications!A:B,2,FALSE))</f>
        <v/>
      </c>
      <c r="D146" s="94" t="str">
        <f>IF(A146&lt;1,"",VLOOKUP(A146,'Asset Data'!A:W,23,FALSE))</f>
        <v/>
      </c>
      <c r="E146" s="94" t="str">
        <f>IF($A146&lt;1,"",VLOOKUP($D146,Specifications!$A:$AX,4,FALSE))</f>
        <v/>
      </c>
      <c r="F146" s="96"/>
      <c r="G146" s="94" t="str">
        <f>IF($A146&lt;1,"",VLOOKUP($D146,Specifications!$A:$AX,5,FALSE))</f>
        <v/>
      </c>
      <c r="H146" s="96"/>
      <c r="I146" s="94" t="str">
        <f>IF($A146&lt;1,"",VLOOKUP($D146,Specifications!$A:$AX,6,FALSE))</f>
        <v/>
      </c>
      <c r="J146" s="96"/>
      <c r="K146" s="94" t="str">
        <f>IF($A146&lt;1,"",VLOOKUP($D146,Specifications!$A:$AX,7,FALSE))</f>
        <v/>
      </c>
      <c r="L146" s="96"/>
      <c r="M146" s="94" t="str">
        <f>IF($A146&lt;1,"",VLOOKUP($D146,Specifications!$A:$AX,8,FALSE))</f>
        <v/>
      </c>
      <c r="N146" s="96"/>
      <c r="O146" s="94" t="str">
        <f>IF($A146&lt;1,"",VLOOKUP($D146,Specifications!$A:$AX,9,FALSE))</f>
        <v/>
      </c>
      <c r="P146" s="96"/>
      <c r="Q146" s="94" t="str">
        <f>IF($A146&lt;1,"",VLOOKUP($D146,Specifications!$A:$AX,10,FALSE))</f>
        <v/>
      </c>
      <c r="R146" s="96"/>
      <c r="S146" s="94" t="str">
        <f>IF($A146&lt;1,"",VLOOKUP($D146,Specifications!$A:$AX,11,FALSE))</f>
        <v/>
      </c>
      <c r="T146" s="96"/>
      <c r="U146" s="94" t="str">
        <f>IF($A146&lt;1,"",VLOOKUP($D146,Specifications!$A:$AX,12,FALSE))</f>
        <v/>
      </c>
      <c r="V146" s="96"/>
      <c r="W146" s="94" t="str">
        <f>IF($A146&lt;1,"",VLOOKUP($D146,Specifications!$A:$AX,13,FALSE))</f>
        <v/>
      </c>
      <c r="X146" s="96"/>
      <c r="Y146" s="94" t="str">
        <f>IF($A146&lt;1,"",VLOOKUP($D146,Specifications!$A:$AX,14,FALSE))</f>
        <v/>
      </c>
      <c r="Z146" s="96"/>
      <c r="AA146" s="94" t="str">
        <f>IF($A146&lt;1,"",VLOOKUP($D146,Specifications!$A:$AX,15,FALSE))</f>
        <v/>
      </c>
      <c r="AB146" s="96"/>
      <c r="AC146" s="94" t="str">
        <f>IF($A146&lt;1,"",VLOOKUP($D146,Specifications!$A:$AX,16,FALSE))</f>
        <v/>
      </c>
      <c r="AD146" s="96"/>
      <c r="AE146" s="94" t="str">
        <f>IF($A146&lt;1,"",VLOOKUP($D146,Specifications!$A:$AX,17,FALSE))</f>
        <v/>
      </c>
      <c r="AF146" s="96"/>
      <c r="AG146" s="94" t="str">
        <f>IF($A146&lt;1,"",VLOOKUP($D146,Specifications!$A:$AX,18,FALSE))</f>
        <v/>
      </c>
      <c r="AH146" s="96"/>
      <c r="AI146" s="94" t="str">
        <f>IF($A146&lt;1,"",VLOOKUP($D146,Specifications!$A:$AX,19,FALSE))</f>
        <v/>
      </c>
      <c r="AJ146" s="96"/>
      <c r="AK146" s="94" t="str">
        <f>IF($A146&lt;1,"",VLOOKUP($D146,Specifications!$A:$AX,20,FALSE))</f>
        <v/>
      </c>
      <c r="AL146" s="96"/>
      <c r="AM146" s="94" t="str">
        <f>IF($A146&lt;1,"",VLOOKUP($D146,Specifications!$A:$AX,21,FALSE))</f>
        <v/>
      </c>
      <c r="AN146" s="96"/>
      <c r="AO146" s="94" t="str">
        <f>IF($A146&lt;1,"",VLOOKUP($D146,Specifications!$A:$AX,22,FALSE))</f>
        <v/>
      </c>
      <c r="AP146" s="96"/>
      <c r="AQ146" s="94" t="str">
        <f>IF($A146&lt;1,"",VLOOKUP($D146,Specifications!$A:$AX,23,FALSE))</f>
        <v/>
      </c>
      <c r="AR146" s="96"/>
      <c r="AS146" s="94" t="str">
        <f>IF($A146&lt;1,"",VLOOKUP($D146,Specifications!$A:$AX,24,FALSE))</f>
        <v/>
      </c>
      <c r="AT146" s="96"/>
      <c r="AU146" s="94" t="str">
        <f>IF($A146&lt;1,"",VLOOKUP($D146,Specifications!$A:$AX,25,FALSE))</f>
        <v/>
      </c>
      <c r="AV146" s="96"/>
      <c r="AW146" s="94" t="str">
        <f>IF($A146&lt;1,"",VLOOKUP($D146,Specifications!$A:$AX,26,FALSE))</f>
        <v/>
      </c>
      <c r="AX146" s="96"/>
      <c r="AY146" s="94" t="str">
        <f>IF($A146&lt;1,"",VLOOKUP($D146,Specifications!$A:$AX,27,FALSE))</f>
        <v/>
      </c>
      <c r="AZ146" s="96"/>
      <c r="BA146" s="94" t="str">
        <f>IF($A146&lt;1,"",VLOOKUP($D146,Specifications!$A:$AX,28,FALSE))</f>
        <v/>
      </c>
      <c r="BB146" s="96"/>
      <c r="BC146" s="94" t="str">
        <f>IF($A146&lt;1,"",VLOOKUP($D146,Specifications!$A:$AX,29,FALSE))</f>
        <v/>
      </c>
      <c r="BD146" s="96"/>
      <c r="BE146" s="94" t="str">
        <f>IF($A146&lt;1,"",VLOOKUP($D146,Specifications!$A:$AX,30,FALSE))</f>
        <v/>
      </c>
      <c r="BF146" s="96"/>
      <c r="BG146" s="94" t="str">
        <f>IF($A146&lt;1,"",VLOOKUP($D146,Specifications!$A:$AX,31,FALSE))</f>
        <v/>
      </c>
      <c r="BH146" s="96"/>
      <c r="BI146" s="94" t="str">
        <f>IF($A146&lt;1,"",VLOOKUP($D146,Specifications!$A:$AX,32,FALSE))</f>
        <v/>
      </c>
      <c r="BJ146" s="96"/>
      <c r="BK146" s="94" t="str">
        <f>IF($A146&lt;1,"",VLOOKUP($D146,Specifications!$A:$AX,33,FALSE))</f>
        <v/>
      </c>
      <c r="BL146" s="96"/>
      <c r="BM146" s="94" t="str">
        <f>IF($A146&lt;1,"",VLOOKUP($D146,Specifications!$A:$AX,34,FALSE))</f>
        <v/>
      </c>
      <c r="BN146" s="96"/>
      <c r="BO146" s="94" t="str">
        <f>IF($A146&lt;1,"",VLOOKUP($D146,Specifications!$A:$AX,35,FALSE))</f>
        <v/>
      </c>
      <c r="BP146" s="96"/>
      <c r="BQ146" s="94" t="str">
        <f>IF($A146&lt;1,"",VLOOKUP($D146,Specifications!$A:$AX,36,FALSE))</f>
        <v/>
      </c>
      <c r="BR146" s="96"/>
      <c r="BS146" s="94" t="str">
        <f>IF($A146&lt;1,"",VLOOKUP($D146,Specifications!$A:$AX,37,FALSE))</f>
        <v/>
      </c>
      <c r="BT146" s="96"/>
      <c r="BU146" s="94" t="str">
        <f>IF($A146&lt;1,"",VLOOKUP($D146,Specifications!$A:$AX,38,FALSE))</f>
        <v/>
      </c>
      <c r="BV146" s="96"/>
      <c r="BW146" s="94" t="str">
        <f>IF($A146&lt;1,"",VLOOKUP($D146,Specifications!$A:$AX,39,FALSE))</f>
        <v/>
      </c>
      <c r="BX146" s="96"/>
      <c r="BY146" s="94" t="str">
        <f>IF($A146&lt;1,"",VLOOKUP($D146,Specifications!$A:$AX,40,FALSE))</f>
        <v/>
      </c>
      <c r="BZ146" s="96"/>
      <c r="CA146" s="94" t="str">
        <f>IF($A146&lt;1,"",VLOOKUP($D146,Specifications!$A:$AX,41,FALSE))</f>
        <v/>
      </c>
      <c r="CB146" s="96"/>
      <c r="CC146" s="94" t="str">
        <f>IF($A146&lt;1,"",VLOOKUP($D146,Specifications!$A:$AX,42,FALSE))</f>
        <v/>
      </c>
      <c r="CD146" s="96"/>
      <c r="CE146" s="94" t="str">
        <f>IF($A146&lt;1,"",VLOOKUP($D146,Specifications!$A:$AX,43,FALSE))</f>
        <v/>
      </c>
      <c r="CF146" s="96"/>
      <c r="CG146" s="94" t="str">
        <f>IF($A146&lt;1,"",VLOOKUP($D146,Specifications!$A:$AX,44,FALSE))</f>
        <v/>
      </c>
      <c r="CH146" s="96"/>
      <c r="CI146" s="94" t="str">
        <f>IF($A146&lt;1,"",VLOOKUP($D146,Specifications!$A:$AX,45,FALSE))</f>
        <v/>
      </c>
      <c r="CJ146" s="96"/>
      <c r="CK146" s="94" t="str">
        <f>IF($A146&lt;1,"",VLOOKUP($D146,Specifications!$A:$AX,46,FALSE))</f>
        <v/>
      </c>
      <c r="CL146" s="96"/>
      <c r="CM146" s="94" t="str">
        <f>IF($A146&lt;1,"",VLOOKUP($D146,Specifications!$A:$AX,47,FALSE))</f>
        <v/>
      </c>
      <c r="CN146" s="96"/>
      <c r="CO146" s="94" t="str">
        <f>IF($A146&lt;1,"",VLOOKUP($D146,Specifications!$A:$AX,48,FALSE))</f>
        <v/>
      </c>
      <c r="CP146" s="96"/>
      <c r="CQ146" s="94" t="str">
        <f>IF($A146&lt;1,"",VLOOKUP($D146,Specifications!$A:$AX,49,FALSE))</f>
        <v/>
      </c>
      <c r="CR146" s="96"/>
      <c r="CS146" s="94" t="str">
        <f>IF($A146&lt;1,"",VLOOKUP($D146,Specifications!$A:$AX,50,FALSE))</f>
        <v/>
      </c>
      <c r="CT146" s="96"/>
    </row>
    <row r="147" spans="1:98">
      <c r="A147" s="94">
        <f>IF(ISBLANK('Asset Data'!C148),0,'Asset Data'!A148)</f>
        <v>0</v>
      </c>
      <c r="B147" s="94" t="str">
        <f>IF($A147&lt;1,"",VLOOKUP($A147,'Asset Data'!$A:$C,3,FALSE))</f>
        <v/>
      </c>
      <c r="C147" s="94" t="str">
        <f>IF(A147&lt;1,"",VLOOKUP(D147,Specifications!A:B,2,FALSE))</f>
        <v/>
      </c>
      <c r="D147" s="94" t="str">
        <f>IF(A147&lt;1,"",VLOOKUP(A147,'Asset Data'!A:W,23,FALSE))</f>
        <v/>
      </c>
      <c r="E147" s="94" t="str">
        <f>IF($A147&lt;1,"",VLOOKUP($D147,Specifications!$A:$AX,4,FALSE))</f>
        <v/>
      </c>
      <c r="F147" s="96"/>
      <c r="G147" s="94" t="str">
        <f>IF($A147&lt;1,"",VLOOKUP($D147,Specifications!$A:$AX,5,FALSE))</f>
        <v/>
      </c>
      <c r="H147" s="96"/>
      <c r="I147" s="94" t="str">
        <f>IF($A147&lt;1,"",VLOOKUP($D147,Specifications!$A:$AX,6,FALSE))</f>
        <v/>
      </c>
      <c r="J147" s="96"/>
      <c r="K147" s="94" t="str">
        <f>IF($A147&lt;1,"",VLOOKUP($D147,Specifications!$A:$AX,7,FALSE))</f>
        <v/>
      </c>
      <c r="L147" s="96"/>
      <c r="M147" s="94" t="str">
        <f>IF($A147&lt;1,"",VLOOKUP($D147,Specifications!$A:$AX,8,FALSE))</f>
        <v/>
      </c>
      <c r="N147" s="96"/>
      <c r="O147" s="94" t="str">
        <f>IF($A147&lt;1,"",VLOOKUP($D147,Specifications!$A:$AX,9,FALSE))</f>
        <v/>
      </c>
      <c r="P147" s="96"/>
      <c r="Q147" s="94" t="str">
        <f>IF($A147&lt;1,"",VLOOKUP($D147,Specifications!$A:$AX,10,FALSE))</f>
        <v/>
      </c>
      <c r="R147" s="96"/>
      <c r="S147" s="94" t="str">
        <f>IF($A147&lt;1,"",VLOOKUP($D147,Specifications!$A:$AX,11,FALSE))</f>
        <v/>
      </c>
      <c r="T147" s="96"/>
      <c r="U147" s="94" t="str">
        <f>IF($A147&lt;1,"",VLOOKUP($D147,Specifications!$A:$AX,12,FALSE))</f>
        <v/>
      </c>
      <c r="V147" s="96"/>
      <c r="W147" s="94" t="str">
        <f>IF($A147&lt;1,"",VLOOKUP($D147,Specifications!$A:$AX,13,FALSE))</f>
        <v/>
      </c>
      <c r="X147" s="96"/>
      <c r="Y147" s="94" t="str">
        <f>IF($A147&lt;1,"",VLOOKUP($D147,Specifications!$A:$AX,14,FALSE))</f>
        <v/>
      </c>
      <c r="Z147" s="96"/>
      <c r="AA147" s="94" t="str">
        <f>IF($A147&lt;1,"",VLOOKUP($D147,Specifications!$A:$AX,15,FALSE))</f>
        <v/>
      </c>
      <c r="AB147" s="96"/>
      <c r="AC147" s="94" t="str">
        <f>IF($A147&lt;1,"",VLOOKUP($D147,Specifications!$A:$AX,16,FALSE))</f>
        <v/>
      </c>
      <c r="AD147" s="96"/>
      <c r="AE147" s="94" t="str">
        <f>IF($A147&lt;1,"",VLOOKUP($D147,Specifications!$A:$AX,17,FALSE))</f>
        <v/>
      </c>
      <c r="AF147" s="96"/>
      <c r="AG147" s="94" t="str">
        <f>IF($A147&lt;1,"",VLOOKUP($D147,Specifications!$A:$AX,18,FALSE))</f>
        <v/>
      </c>
      <c r="AH147" s="96"/>
      <c r="AI147" s="94" t="str">
        <f>IF($A147&lt;1,"",VLOOKUP($D147,Specifications!$A:$AX,19,FALSE))</f>
        <v/>
      </c>
      <c r="AJ147" s="96"/>
      <c r="AK147" s="94" t="str">
        <f>IF($A147&lt;1,"",VLOOKUP($D147,Specifications!$A:$AX,20,FALSE))</f>
        <v/>
      </c>
      <c r="AL147" s="96"/>
      <c r="AM147" s="94" t="str">
        <f>IF($A147&lt;1,"",VLOOKUP($D147,Specifications!$A:$AX,21,FALSE))</f>
        <v/>
      </c>
      <c r="AN147" s="96"/>
      <c r="AO147" s="94" t="str">
        <f>IF($A147&lt;1,"",VLOOKUP($D147,Specifications!$A:$AX,22,FALSE))</f>
        <v/>
      </c>
      <c r="AP147" s="96"/>
      <c r="AQ147" s="94" t="str">
        <f>IF($A147&lt;1,"",VLOOKUP($D147,Specifications!$A:$AX,23,FALSE))</f>
        <v/>
      </c>
      <c r="AR147" s="96"/>
      <c r="AS147" s="94" t="str">
        <f>IF($A147&lt;1,"",VLOOKUP($D147,Specifications!$A:$AX,24,FALSE))</f>
        <v/>
      </c>
      <c r="AT147" s="96"/>
      <c r="AU147" s="94" t="str">
        <f>IF($A147&lt;1,"",VLOOKUP($D147,Specifications!$A:$AX,25,FALSE))</f>
        <v/>
      </c>
      <c r="AV147" s="96"/>
      <c r="AW147" s="94" t="str">
        <f>IF($A147&lt;1,"",VLOOKUP($D147,Specifications!$A:$AX,26,FALSE))</f>
        <v/>
      </c>
      <c r="AX147" s="96"/>
      <c r="AY147" s="94" t="str">
        <f>IF($A147&lt;1,"",VLOOKUP($D147,Specifications!$A:$AX,27,FALSE))</f>
        <v/>
      </c>
      <c r="AZ147" s="96"/>
      <c r="BA147" s="94" t="str">
        <f>IF($A147&lt;1,"",VLOOKUP($D147,Specifications!$A:$AX,28,FALSE))</f>
        <v/>
      </c>
      <c r="BB147" s="96"/>
      <c r="BC147" s="94" t="str">
        <f>IF($A147&lt;1,"",VLOOKUP($D147,Specifications!$A:$AX,29,FALSE))</f>
        <v/>
      </c>
      <c r="BD147" s="96"/>
      <c r="BE147" s="94" t="str">
        <f>IF($A147&lt;1,"",VLOOKUP($D147,Specifications!$A:$AX,30,FALSE))</f>
        <v/>
      </c>
      <c r="BF147" s="96"/>
      <c r="BG147" s="94" t="str">
        <f>IF($A147&lt;1,"",VLOOKUP($D147,Specifications!$A:$AX,31,FALSE))</f>
        <v/>
      </c>
      <c r="BH147" s="96"/>
      <c r="BI147" s="94" t="str">
        <f>IF($A147&lt;1,"",VLOOKUP($D147,Specifications!$A:$AX,32,FALSE))</f>
        <v/>
      </c>
      <c r="BJ147" s="96"/>
      <c r="BK147" s="94" t="str">
        <f>IF($A147&lt;1,"",VLOOKUP($D147,Specifications!$A:$AX,33,FALSE))</f>
        <v/>
      </c>
      <c r="BL147" s="96"/>
      <c r="BM147" s="94" t="str">
        <f>IF($A147&lt;1,"",VLOOKUP($D147,Specifications!$A:$AX,34,FALSE))</f>
        <v/>
      </c>
      <c r="BN147" s="96"/>
      <c r="BO147" s="94" t="str">
        <f>IF($A147&lt;1,"",VLOOKUP($D147,Specifications!$A:$AX,35,FALSE))</f>
        <v/>
      </c>
      <c r="BP147" s="96"/>
      <c r="BQ147" s="94" t="str">
        <f>IF($A147&lt;1,"",VLOOKUP($D147,Specifications!$A:$AX,36,FALSE))</f>
        <v/>
      </c>
      <c r="BR147" s="96"/>
      <c r="BS147" s="94" t="str">
        <f>IF($A147&lt;1,"",VLOOKUP($D147,Specifications!$A:$AX,37,FALSE))</f>
        <v/>
      </c>
      <c r="BT147" s="96"/>
      <c r="BU147" s="94" t="str">
        <f>IF($A147&lt;1,"",VLOOKUP($D147,Specifications!$A:$AX,38,FALSE))</f>
        <v/>
      </c>
      <c r="BV147" s="96"/>
      <c r="BW147" s="94" t="str">
        <f>IF($A147&lt;1,"",VLOOKUP($D147,Specifications!$A:$AX,39,FALSE))</f>
        <v/>
      </c>
      <c r="BX147" s="96"/>
      <c r="BY147" s="94" t="str">
        <f>IF($A147&lt;1,"",VLOOKUP($D147,Specifications!$A:$AX,40,FALSE))</f>
        <v/>
      </c>
      <c r="BZ147" s="96"/>
      <c r="CA147" s="94" t="str">
        <f>IF($A147&lt;1,"",VLOOKUP($D147,Specifications!$A:$AX,41,FALSE))</f>
        <v/>
      </c>
      <c r="CB147" s="96"/>
      <c r="CC147" s="94" t="str">
        <f>IF($A147&lt;1,"",VLOOKUP($D147,Specifications!$A:$AX,42,FALSE))</f>
        <v/>
      </c>
      <c r="CD147" s="96"/>
      <c r="CE147" s="94" t="str">
        <f>IF($A147&lt;1,"",VLOOKUP($D147,Specifications!$A:$AX,43,FALSE))</f>
        <v/>
      </c>
      <c r="CF147" s="96"/>
      <c r="CG147" s="94" t="str">
        <f>IF($A147&lt;1,"",VLOOKUP($D147,Specifications!$A:$AX,44,FALSE))</f>
        <v/>
      </c>
      <c r="CH147" s="96"/>
      <c r="CI147" s="94" t="str">
        <f>IF($A147&lt;1,"",VLOOKUP($D147,Specifications!$A:$AX,45,FALSE))</f>
        <v/>
      </c>
      <c r="CJ147" s="96"/>
      <c r="CK147" s="94" t="str">
        <f>IF($A147&lt;1,"",VLOOKUP($D147,Specifications!$A:$AX,46,FALSE))</f>
        <v/>
      </c>
      <c r="CL147" s="96"/>
      <c r="CM147" s="94" t="str">
        <f>IF($A147&lt;1,"",VLOOKUP($D147,Specifications!$A:$AX,47,FALSE))</f>
        <v/>
      </c>
      <c r="CN147" s="96"/>
      <c r="CO147" s="94" t="str">
        <f>IF($A147&lt;1,"",VLOOKUP($D147,Specifications!$A:$AX,48,FALSE))</f>
        <v/>
      </c>
      <c r="CP147" s="96"/>
      <c r="CQ147" s="94" t="str">
        <f>IF($A147&lt;1,"",VLOOKUP($D147,Specifications!$A:$AX,49,FALSE))</f>
        <v/>
      </c>
      <c r="CR147" s="96"/>
      <c r="CS147" s="94" t="str">
        <f>IF($A147&lt;1,"",VLOOKUP($D147,Specifications!$A:$AX,50,FALSE))</f>
        <v/>
      </c>
      <c r="CT147" s="96"/>
    </row>
    <row r="148" spans="1:98">
      <c r="A148" s="94">
        <f>IF(ISBLANK('Asset Data'!C149),0,'Asset Data'!A149)</f>
        <v>0</v>
      </c>
      <c r="B148" s="94" t="str">
        <f>IF($A148&lt;1,"",VLOOKUP($A148,'Asset Data'!$A:$C,3,FALSE))</f>
        <v/>
      </c>
      <c r="C148" s="94" t="str">
        <f>IF(A148&lt;1,"",VLOOKUP(D148,Specifications!A:B,2,FALSE))</f>
        <v/>
      </c>
      <c r="D148" s="94" t="str">
        <f>IF(A148&lt;1,"",VLOOKUP(A148,'Asset Data'!A:W,23,FALSE))</f>
        <v/>
      </c>
      <c r="E148" s="94" t="str">
        <f>IF($A148&lt;1,"",VLOOKUP($D148,Specifications!$A:$AX,4,FALSE))</f>
        <v/>
      </c>
      <c r="F148" s="96"/>
      <c r="G148" s="94" t="str">
        <f>IF($A148&lt;1,"",VLOOKUP($D148,Specifications!$A:$AX,5,FALSE))</f>
        <v/>
      </c>
      <c r="H148" s="96"/>
      <c r="I148" s="94" t="str">
        <f>IF($A148&lt;1,"",VLOOKUP($D148,Specifications!$A:$AX,6,FALSE))</f>
        <v/>
      </c>
      <c r="J148" s="96"/>
      <c r="K148" s="94" t="str">
        <f>IF($A148&lt;1,"",VLOOKUP($D148,Specifications!$A:$AX,7,FALSE))</f>
        <v/>
      </c>
      <c r="L148" s="96"/>
      <c r="M148" s="94" t="str">
        <f>IF($A148&lt;1,"",VLOOKUP($D148,Specifications!$A:$AX,8,FALSE))</f>
        <v/>
      </c>
      <c r="N148" s="96"/>
      <c r="O148" s="94" t="str">
        <f>IF($A148&lt;1,"",VLOOKUP($D148,Specifications!$A:$AX,9,FALSE))</f>
        <v/>
      </c>
      <c r="P148" s="96"/>
      <c r="Q148" s="94" t="str">
        <f>IF($A148&lt;1,"",VLOOKUP($D148,Specifications!$A:$AX,10,FALSE))</f>
        <v/>
      </c>
      <c r="R148" s="96"/>
      <c r="S148" s="94" t="str">
        <f>IF($A148&lt;1,"",VLOOKUP($D148,Specifications!$A:$AX,11,FALSE))</f>
        <v/>
      </c>
      <c r="T148" s="96"/>
      <c r="U148" s="94" t="str">
        <f>IF($A148&lt;1,"",VLOOKUP($D148,Specifications!$A:$AX,12,FALSE))</f>
        <v/>
      </c>
      <c r="V148" s="96"/>
      <c r="W148" s="94" t="str">
        <f>IF($A148&lt;1,"",VLOOKUP($D148,Specifications!$A:$AX,13,FALSE))</f>
        <v/>
      </c>
      <c r="X148" s="96"/>
      <c r="Y148" s="94" t="str">
        <f>IF($A148&lt;1,"",VLOOKUP($D148,Specifications!$A:$AX,14,FALSE))</f>
        <v/>
      </c>
      <c r="Z148" s="96"/>
      <c r="AA148" s="94" t="str">
        <f>IF($A148&lt;1,"",VLOOKUP($D148,Specifications!$A:$AX,15,FALSE))</f>
        <v/>
      </c>
      <c r="AB148" s="96"/>
      <c r="AC148" s="94" t="str">
        <f>IF($A148&lt;1,"",VLOOKUP($D148,Specifications!$A:$AX,16,FALSE))</f>
        <v/>
      </c>
      <c r="AD148" s="96"/>
      <c r="AE148" s="94" t="str">
        <f>IF($A148&lt;1,"",VLOOKUP($D148,Specifications!$A:$AX,17,FALSE))</f>
        <v/>
      </c>
      <c r="AF148" s="96"/>
      <c r="AG148" s="94" t="str">
        <f>IF($A148&lt;1,"",VLOOKUP($D148,Specifications!$A:$AX,18,FALSE))</f>
        <v/>
      </c>
      <c r="AH148" s="96"/>
      <c r="AI148" s="94" t="str">
        <f>IF($A148&lt;1,"",VLOOKUP($D148,Specifications!$A:$AX,19,FALSE))</f>
        <v/>
      </c>
      <c r="AJ148" s="96"/>
      <c r="AK148" s="94" t="str">
        <f>IF($A148&lt;1,"",VLOOKUP($D148,Specifications!$A:$AX,20,FALSE))</f>
        <v/>
      </c>
      <c r="AL148" s="96"/>
      <c r="AM148" s="94" t="str">
        <f>IF($A148&lt;1,"",VLOOKUP($D148,Specifications!$A:$AX,21,FALSE))</f>
        <v/>
      </c>
      <c r="AN148" s="96"/>
      <c r="AO148" s="94" t="str">
        <f>IF($A148&lt;1,"",VLOOKUP($D148,Specifications!$A:$AX,22,FALSE))</f>
        <v/>
      </c>
      <c r="AP148" s="96"/>
      <c r="AQ148" s="94" t="str">
        <f>IF($A148&lt;1,"",VLOOKUP($D148,Specifications!$A:$AX,23,FALSE))</f>
        <v/>
      </c>
      <c r="AR148" s="96"/>
      <c r="AS148" s="94" t="str">
        <f>IF($A148&lt;1,"",VLOOKUP($D148,Specifications!$A:$AX,24,FALSE))</f>
        <v/>
      </c>
      <c r="AT148" s="96"/>
      <c r="AU148" s="94" t="str">
        <f>IF($A148&lt;1,"",VLOOKUP($D148,Specifications!$A:$AX,25,FALSE))</f>
        <v/>
      </c>
      <c r="AV148" s="96"/>
      <c r="AW148" s="94" t="str">
        <f>IF($A148&lt;1,"",VLOOKUP($D148,Specifications!$A:$AX,26,FALSE))</f>
        <v/>
      </c>
      <c r="AX148" s="96"/>
      <c r="AY148" s="94" t="str">
        <f>IF($A148&lt;1,"",VLOOKUP($D148,Specifications!$A:$AX,27,FALSE))</f>
        <v/>
      </c>
      <c r="AZ148" s="96"/>
      <c r="BA148" s="94" t="str">
        <f>IF($A148&lt;1,"",VLOOKUP($D148,Specifications!$A:$AX,28,FALSE))</f>
        <v/>
      </c>
      <c r="BB148" s="96"/>
      <c r="BC148" s="94" t="str">
        <f>IF($A148&lt;1,"",VLOOKUP($D148,Specifications!$A:$AX,29,FALSE))</f>
        <v/>
      </c>
      <c r="BD148" s="96"/>
      <c r="BE148" s="94" t="str">
        <f>IF($A148&lt;1,"",VLOOKUP($D148,Specifications!$A:$AX,30,FALSE))</f>
        <v/>
      </c>
      <c r="BF148" s="96"/>
      <c r="BG148" s="94" t="str">
        <f>IF($A148&lt;1,"",VLOOKUP($D148,Specifications!$A:$AX,31,FALSE))</f>
        <v/>
      </c>
      <c r="BH148" s="96"/>
      <c r="BI148" s="94" t="str">
        <f>IF($A148&lt;1,"",VLOOKUP($D148,Specifications!$A:$AX,32,FALSE))</f>
        <v/>
      </c>
      <c r="BJ148" s="96"/>
      <c r="BK148" s="94" t="str">
        <f>IF($A148&lt;1,"",VLOOKUP($D148,Specifications!$A:$AX,33,FALSE))</f>
        <v/>
      </c>
      <c r="BL148" s="96"/>
      <c r="BM148" s="94" t="str">
        <f>IF($A148&lt;1,"",VLOOKUP($D148,Specifications!$A:$AX,34,FALSE))</f>
        <v/>
      </c>
      <c r="BN148" s="96"/>
      <c r="BO148" s="94" t="str">
        <f>IF($A148&lt;1,"",VLOOKUP($D148,Specifications!$A:$AX,35,FALSE))</f>
        <v/>
      </c>
      <c r="BP148" s="96"/>
      <c r="BQ148" s="94" t="str">
        <f>IF($A148&lt;1,"",VLOOKUP($D148,Specifications!$A:$AX,36,FALSE))</f>
        <v/>
      </c>
      <c r="BR148" s="96"/>
      <c r="BS148" s="94" t="str">
        <f>IF($A148&lt;1,"",VLOOKUP($D148,Specifications!$A:$AX,37,FALSE))</f>
        <v/>
      </c>
      <c r="BT148" s="96"/>
      <c r="BU148" s="94" t="str">
        <f>IF($A148&lt;1,"",VLOOKUP($D148,Specifications!$A:$AX,38,FALSE))</f>
        <v/>
      </c>
      <c r="BV148" s="96"/>
      <c r="BW148" s="94" t="str">
        <f>IF($A148&lt;1,"",VLOOKUP($D148,Specifications!$A:$AX,39,FALSE))</f>
        <v/>
      </c>
      <c r="BX148" s="96"/>
      <c r="BY148" s="94" t="str">
        <f>IF($A148&lt;1,"",VLOOKUP($D148,Specifications!$A:$AX,40,FALSE))</f>
        <v/>
      </c>
      <c r="BZ148" s="96"/>
      <c r="CA148" s="94" t="str">
        <f>IF($A148&lt;1,"",VLOOKUP($D148,Specifications!$A:$AX,41,FALSE))</f>
        <v/>
      </c>
      <c r="CB148" s="96"/>
      <c r="CC148" s="94" t="str">
        <f>IF($A148&lt;1,"",VLOOKUP($D148,Specifications!$A:$AX,42,FALSE))</f>
        <v/>
      </c>
      <c r="CD148" s="96"/>
      <c r="CE148" s="94" t="str">
        <f>IF($A148&lt;1,"",VLOOKUP($D148,Specifications!$A:$AX,43,FALSE))</f>
        <v/>
      </c>
      <c r="CF148" s="96"/>
      <c r="CG148" s="94" t="str">
        <f>IF($A148&lt;1,"",VLOOKUP($D148,Specifications!$A:$AX,44,FALSE))</f>
        <v/>
      </c>
      <c r="CH148" s="96"/>
      <c r="CI148" s="94" t="str">
        <f>IF($A148&lt;1,"",VLOOKUP($D148,Specifications!$A:$AX,45,FALSE))</f>
        <v/>
      </c>
      <c r="CJ148" s="96"/>
      <c r="CK148" s="94" t="str">
        <f>IF($A148&lt;1,"",VLOOKUP($D148,Specifications!$A:$AX,46,FALSE))</f>
        <v/>
      </c>
      <c r="CL148" s="96"/>
      <c r="CM148" s="94" t="str">
        <f>IF($A148&lt;1,"",VLOOKUP($D148,Specifications!$A:$AX,47,FALSE))</f>
        <v/>
      </c>
      <c r="CN148" s="96"/>
      <c r="CO148" s="94" t="str">
        <f>IF($A148&lt;1,"",VLOOKUP($D148,Specifications!$A:$AX,48,FALSE))</f>
        <v/>
      </c>
      <c r="CP148" s="96"/>
      <c r="CQ148" s="94" t="str">
        <f>IF($A148&lt;1,"",VLOOKUP($D148,Specifications!$A:$AX,49,FALSE))</f>
        <v/>
      </c>
      <c r="CR148" s="96"/>
      <c r="CS148" s="94" t="str">
        <f>IF($A148&lt;1,"",VLOOKUP($D148,Specifications!$A:$AX,50,FALSE))</f>
        <v/>
      </c>
      <c r="CT148" s="96"/>
    </row>
    <row r="149" spans="1:98">
      <c r="A149" s="94">
        <f>IF(ISBLANK('Asset Data'!C150),0,'Asset Data'!A150)</f>
        <v>0</v>
      </c>
      <c r="B149" s="94" t="str">
        <f>IF($A149&lt;1,"",VLOOKUP($A149,'Asset Data'!$A:$C,3,FALSE))</f>
        <v/>
      </c>
      <c r="C149" s="94" t="str">
        <f>IF(A149&lt;1,"",VLOOKUP(D149,Specifications!A:B,2,FALSE))</f>
        <v/>
      </c>
      <c r="D149" s="94" t="str">
        <f>IF(A149&lt;1,"",VLOOKUP(A149,'Asset Data'!A:W,23,FALSE))</f>
        <v/>
      </c>
      <c r="E149" s="94" t="str">
        <f>IF($A149&lt;1,"",VLOOKUP($D149,Specifications!$A:$AX,4,FALSE))</f>
        <v/>
      </c>
      <c r="F149" s="96"/>
      <c r="G149" s="94" t="str">
        <f>IF($A149&lt;1,"",VLOOKUP($D149,Specifications!$A:$AX,5,FALSE))</f>
        <v/>
      </c>
      <c r="H149" s="96"/>
      <c r="I149" s="94" t="str">
        <f>IF($A149&lt;1,"",VLOOKUP($D149,Specifications!$A:$AX,6,FALSE))</f>
        <v/>
      </c>
      <c r="J149" s="96"/>
      <c r="K149" s="94" t="str">
        <f>IF($A149&lt;1,"",VLOOKUP($D149,Specifications!$A:$AX,7,FALSE))</f>
        <v/>
      </c>
      <c r="L149" s="96"/>
      <c r="M149" s="94" t="str">
        <f>IF($A149&lt;1,"",VLOOKUP($D149,Specifications!$A:$AX,8,FALSE))</f>
        <v/>
      </c>
      <c r="N149" s="96"/>
      <c r="O149" s="94" t="str">
        <f>IF($A149&lt;1,"",VLOOKUP($D149,Specifications!$A:$AX,9,FALSE))</f>
        <v/>
      </c>
      <c r="P149" s="96"/>
      <c r="Q149" s="94" t="str">
        <f>IF($A149&lt;1,"",VLOOKUP($D149,Specifications!$A:$AX,10,FALSE))</f>
        <v/>
      </c>
      <c r="R149" s="96"/>
      <c r="S149" s="94" t="str">
        <f>IF($A149&lt;1,"",VLOOKUP($D149,Specifications!$A:$AX,11,FALSE))</f>
        <v/>
      </c>
      <c r="T149" s="96"/>
      <c r="U149" s="94" t="str">
        <f>IF($A149&lt;1,"",VLOOKUP($D149,Specifications!$A:$AX,12,FALSE))</f>
        <v/>
      </c>
      <c r="V149" s="96"/>
      <c r="W149" s="94" t="str">
        <f>IF($A149&lt;1,"",VLOOKUP($D149,Specifications!$A:$AX,13,FALSE))</f>
        <v/>
      </c>
      <c r="X149" s="96"/>
      <c r="Y149" s="94" t="str">
        <f>IF($A149&lt;1,"",VLOOKUP($D149,Specifications!$A:$AX,14,FALSE))</f>
        <v/>
      </c>
      <c r="Z149" s="96"/>
      <c r="AA149" s="94" t="str">
        <f>IF($A149&lt;1,"",VLOOKUP($D149,Specifications!$A:$AX,15,FALSE))</f>
        <v/>
      </c>
      <c r="AB149" s="96"/>
      <c r="AC149" s="94" t="str">
        <f>IF($A149&lt;1,"",VLOOKUP($D149,Specifications!$A:$AX,16,FALSE))</f>
        <v/>
      </c>
      <c r="AD149" s="96"/>
      <c r="AE149" s="94" t="str">
        <f>IF($A149&lt;1,"",VLOOKUP($D149,Specifications!$A:$AX,17,FALSE))</f>
        <v/>
      </c>
      <c r="AF149" s="96"/>
      <c r="AG149" s="94" t="str">
        <f>IF($A149&lt;1,"",VLOOKUP($D149,Specifications!$A:$AX,18,FALSE))</f>
        <v/>
      </c>
      <c r="AH149" s="96"/>
      <c r="AI149" s="94" t="str">
        <f>IF($A149&lt;1,"",VLOOKUP($D149,Specifications!$A:$AX,19,FALSE))</f>
        <v/>
      </c>
      <c r="AJ149" s="96"/>
      <c r="AK149" s="94" t="str">
        <f>IF($A149&lt;1,"",VLOOKUP($D149,Specifications!$A:$AX,20,FALSE))</f>
        <v/>
      </c>
      <c r="AL149" s="96"/>
      <c r="AM149" s="94" t="str">
        <f>IF($A149&lt;1,"",VLOOKUP($D149,Specifications!$A:$AX,21,FALSE))</f>
        <v/>
      </c>
      <c r="AN149" s="96"/>
      <c r="AO149" s="94" t="str">
        <f>IF($A149&lt;1,"",VLOOKUP($D149,Specifications!$A:$AX,22,FALSE))</f>
        <v/>
      </c>
      <c r="AP149" s="96"/>
      <c r="AQ149" s="94" t="str">
        <f>IF($A149&lt;1,"",VLOOKUP($D149,Specifications!$A:$AX,23,FALSE))</f>
        <v/>
      </c>
      <c r="AR149" s="96"/>
      <c r="AS149" s="94" t="str">
        <f>IF($A149&lt;1,"",VLOOKUP($D149,Specifications!$A:$AX,24,FALSE))</f>
        <v/>
      </c>
      <c r="AT149" s="96"/>
      <c r="AU149" s="94" t="str">
        <f>IF($A149&lt;1,"",VLOOKUP($D149,Specifications!$A:$AX,25,FALSE))</f>
        <v/>
      </c>
      <c r="AV149" s="96"/>
      <c r="AW149" s="94" t="str">
        <f>IF($A149&lt;1,"",VLOOKUP($D149,Specifications!$A:$AX,26,FALSE))</f>
        <v/>
      </c>
      <c r="AX149" s="96"/>
      <c r="AY149" s="94" t="str">
        <f>IF($A149&lt;1,"",VLOOKUP($D149,Specifications!$A:$AX,27,FALSE))</f>
        <v/>
      </c>
      <c r="AZ149" s="96"/>
      <c r="BA149" s="94" t="str">
        <f>IF($A149&lt;1,"",VLOOKUP($D149,Specifications!$A:$AX,28,FALSE))</f>
        <v/>
      </c>
      <c r="BB149" s="96"/>
      <c r="BC149" s="94" t="str">
        <f>IF($A149&lt;1,"",VLOOKUP($D149,Specifications!$A:$AX,29,FALSE))</f>
        <v/>
      </c>
      <c r="BD149" s="96"/>
      <c r="BE149" s="94" t="str">
        <f>IF($A149&lt;1,"",VLOOKUP($D149,Specifications!$A:$AX,30,FALSE))</f>
        <v/>
      </c>
      <c r="BF149" s="96"/>
      <c r="BG149" s="94" t="str">
        <f>IF($A149&lt;1,"",VLOOKUP($D149,Specifications!$A:$AX,31,FALSE))</f>
        <v/>
      </c>
      <c r="BH149" s="96"/>
      <c r="BI149" s="94" t="str">
        <f>IF($A149&lt;1,"",VLOOKUP($D149,Specifications!$A:$AX,32,FALSE))</f>
        <v/>
      </c>
      <c r="BJ149" s="96"/>
      <c r="BK149" s="94" t="str">
        <f>IF($A149&lt;1,"",VLOOKUP($D149,Specifications!$A:$AX,33,FALSE))</f>
        <v/>
      </c>
      <c r="BL149" s="96"/>
      <c r="BM149" s="94" t="str">
        <f>IF($A149&lt;1,"",VLOOKUP($D149,Specifications!$A:$AX,34,FALSE))</f>
        <v/>
      </c>
      <c r="BN149" s="96"/>
      <c r="BO149" s="94" t="str">
        <f>IF($A149&lt;1,"",VLOOKUP($D149,Specifications!$A:$AX,35,FALSE))</f>
        <v/>
      </c>
      <c r="BP149" s="96"/>
      <c r="BQ149" s="94" t="str">
        <f>IF($A149&lt;1,"",VLOOKUP($D149,Specifications!$A:$AX,36,FALSE))</f>
        <v/>
      </c>
      <c r="BR149" s="96"/>
      <c r="BS149" s="94" t="str">
        <f>IF($A149&lt;1,"",VLOOKUP($D149,Specifications!$A:$AX,37,FALSE))</f>
        <v/>
      </c>
      <c r="BT149" s="96"/>
      <c r="BU149" s="94" t="str">
        <f>IF($A149&lt;1,"",VLOOKUP($D149,Specifications!$A:$AX,38,FALSE))</f>
        <v/>
      </c>
      <c r="BV149" s="96"/>
      <c r="BW149" s="94" t="str">
        <f>IF($A149&lt;1,"",VLOOKUP($D149,Specifications!$A:$AX,39,FALSE))</f>
        <v/>
      </c>
      <c r="BX149" s="96"/>
      <c r="BY149" s="94" t="str">
        <f>IF($A149&lt;1,"",VLOOKUP($D149,Specifications!$A:$AX,40,FALSE))</f>
        <v/>
      </c>
      <c r="BZ149" s="96"/>
      <c r="CA149" s="94" t="str">
        <f>IF($A149&lt;1,"",VLOOKUP($D149,Specifications!$A:$AX,41,FALSE))</f>
        <v/>
      </c>
      <c r="CB149" s="96"/>
      <c r="CC149" s="94" t="str">
        <f>IF($A149&lt;1,"",VLOOKUP($D149,Specifications!$A:$AX,42,FALSE))</f>
        <v/>
      </c>
      <c r="CD149" s="96"/>
      <c r="CE149" s="94" t="str">
        <f>IF($A149&lt;1,"",VLOOKUP($D149,Specifications!$A:$AX,43,FALSE))</f>
        <v/>
      </c>
      <c r="CF149" s="96"/>
      <c r="CG149" s="94" t="str">
        <f>IF($A149&lt;1,"",VLOOKUP($D149,Specifications!$A:$AX,44,FALSE))</f>
        <v/>
      </c>
      <c r="CH149" s="96"/>
      <c r="CI149" s="94" t="str">
        <f>IF($A149&lt;1,"",VLOOKUP($D149,Specifications!$A:$AX,45,FALSE))</f>
        <v/>
      </c>
      <c r="CJ149" s="96"/>
      <c r="CK149" s="94" t="str">
        <f>IF($A149&lt;1,"",VLOOKUP($D149,Specifications!$A:$AX,46,FALSE))</f>
        <v/>
      </c>
      <c r="CL149" s="96"/>
      <c r="CM149" s="94" t="str">
        <f>IF($A149&lt;1,"",VLOOKUP($D149,Specifications!$A:$AX,47,FALSE))</f>
        <v/>
      </c>
      <c r="CN149" s="96"/>
      <c r="CO149" s="94" t="str">
        <f>IF($A149&lt;1,"",VLOOKUP($D149,Specifications!$A:$AX,48,FALSE))</f>
        <v/>
      </c>
      <c r="CP149" s="96"/>
      <c r="CQ149" s="94" t="str">
        <f>IF($A149&lt;1,"",VLOOKUP($D149,Specifications!$A:$AX,49,FALSE))</f>
        <v/>
      </c>
      <c r="CR149" s="96"/>
      <c r="CS149" s="94" t="str">
        <f>IF($A149&lt;1,"",VLOOKUP($D149,Specifications!$A:$AX,50,FALSE))</f>
        <v/>
      </c>
      <c r="CT149" s="96"/>
    </row>
    <row r="150" spans="1:98">
      <c r="A150" s="94">
        <f>IF(ISBLANK('Asset Data'!C151),0,'Asset Data'!A151)</f>
        <v>0</v>
      </c>
      <c r="B150" s="94" t="str">
        <f>IF($A150&lt;1,"",VLOOKUP($A150,'Asset Data'!$A:$C,3,FALSE))</f>
        <v/>
      </c>
      <c r="C150" s="94" t="str">
        <f>IF(A150&lt;1,"",VLOOKUP(D150,Specifications!A:B,2,FALSE))</f>
        <v/>
      </c>
      <c r="D150" s="94" t="str">
        <f>IF(A150&lt;1,"",VLOOKUP(A150,'Asset Data'!A:W,23,FALSE))</f>
        <v/>
      </c>
      <c r="E150" s="94" t="str">
        <f>IF($A150&lt;1,"",VLOOKUP($D150,Specifications!$A:$AX,4,FALSE))</f>
        <v/>
      </c>
      <c r="F150" s="96"/>
      <c r="G150" s="94" t="str">
        <f>IF($A150&lt;1,"",VLOOKUP($D150,Specifications!$A:$AX,5,FALSE))</f>
        <v/>
      </c>
      <c r="H150" s="96"/>
      <c r="I150" s="94" t="str">
        <f>IF($A150&lt;1,"",VLOOKUP($D150,Specifications!$A:$AX,6,FALSE))</f>
        <v/>
      </c>
      <c r="J150" s="96"/>
      <c r="K150" s="94" t="str">
        <f>IF($A150&lt;1,"",VLOOKUP($D150,Specifications!$A:$AX,7,FALSE))</f>
        <v/>
      </c>
      <c r="L150" s="96"/>
      <c r="M150" s="94" t="str">
        <f>IF($A150&lt;1,"",VLOOKUP($D150,Specifications!$A:$AX,8,FALSE))</f>
        <v/>
      </c>
      <c r="N150" s="96"/>
      <c r="O150" s="94" t="str">
        <f>IF($A150&lt;1,"",VLOOKUP($D150,Specifications!$A:$AX,9,FALSE))</f>
        <v/>
      </c>
      <c r="P150" s="96"/>
      <c r="Q150" s="94" t="str">
        <f>IF($A150&lt;1,"",VLOOKUP($D150,Specifications!$A:$AX,10,FALSE))</f>
        <v/>
      </c>
      <c r="R150" s="96"/>
      <c r="S150" s="94" t="str">
        <f>IF($A150&lt;1,"",VLOOKUP($D150,Specifications!$A:$AX,11,FALSE))</f>
        <v/>
      </c>
      <c r="T150" s="96"/>
      <c r="U150" s="94" t="str">
        <f>IF($A150&lt;1,"",VLOOKUP($D150,Specifications!$A:$AX,12,FALSE))</f>
        <v/>
      </c>
      <c r="V150" s="96"/>
      <c r="W150" s="94" t="str">
        <f>IF($A150&lt;1,"",VLOOKUP($D150,Specifications!$A:$AX,13,FALSE))</f>
        <v/>
      </c>
      <c r="X150" s="96"/>
      <c r="Y150" s="94" t="str">
        <f>IF($A150&lt;1,"",VLOOKUP($D150,Specifications!$A:$AX,14,FALSE))</f>
        <v/>
      </c>
      <c r="Z150" s="96"/>
      <c r="AA150" s="94" t="str">
        <f>IF($A150&lt;1,"",VLOOKUP($D150,Specifications!$A:$AX,15,FALSE))</f>
        <v/>
      </c>
      <c r="AB150" s="96"/>
      <c r="AC150" s="94" t="str">
        <f>IF($A150&lt;1,"",VLOOKUP($D150,Specifications!$A:$AX,16,FALSE))</f>
        <v/>
      </c>
      <c r="AD150" s="96"/>
      <c r="AE150" s="94" t="str">
        <f>IF($A150&lt;1,"",VLOOKUP($D150,Specifications!$A:$AX,17,FALSE))</f>
        <v/>
      </c>
      <c r="AF150" s="96"/>
      <c r="AG150" s="94" t="str">
        <f>IF($A150&lt;1,"",VLOOKUP($D150,Specifications!$A:$AX,18,FALSE))</f>
        <v/>
      </c>
      <c r="AH150" s="96"/>
      <c r="AI150" s="94" t="str">
        <f>IF($A150&lt;1,"",VLOOKUP($D150,Specifications!$A:$AX,19,FALSE))</f>
        <v/>
      </c>
      <c r="AJ150" s="96"/>
      <c r="AK150" s="94" t="str">
        <f>IF($A150&lt;1,"",VLOOKUP($D150,Specifications!$A:$AX,20,FALSE))</f>
        <v/>
      </c>
      <c r="AL150" s="96"/>
      <c r="AM150" s="94" t="str">
        <f>IF($A150&lt;1,"",VLOOKUP($D150,Specifications!$A:$AX,21,FALSE))</f>
        <v/>
      </c>
      <c r="AN150" s="96"/>
      <c r="AO150" s="94" t="str">
        <f>IF($A150&lt;1,"",VLOOKUP($D150,Specifications!$A:$AX,22,FALSE))</f>
        <v/>
      </c>
      <c r="AP150" s="96"/>
      <c r="AQ150" s="94" t="str">
        <f>IF($A150&lt;1,"",VLOOKUP($D150,Specifications!$A:$AX,23,FALSE))</f>
        <v/>
      </c>
      <c r="AR150" s="96"/>
      <c r="AS150" s="94" t="str">
        <f>IF($A150&lt;1,"",VLOOKUP($D150,Specifications!$A:$AX,24,FALSE))</f>
        <v/>
      </c>
      <c r="AT150" s="96"/>
      <c r="AU150" s="94" t="str">
        <f>IF($A150&lt;1,"",VLOOKUP($D150,Specifications!$A:$AX,25,FALSE))</f>
        <v/>
      </c>
      <c r="AV150" s="96"/>
      <c r="AW150" s="94" t="str">
        <f>IF($A150&lt;1,"",VLOOKUP($D150,Specifications!$A:$AX,26,FALSE))</f>
        <v/>
      </c>
      <c r="AX150" s="96"/>
      <c r="AY150" s="94" t="str">
        <f>IF($A150&lt;1,"",VLOOKUP($D150,Specifications!$A:$AX,27,FALSE))</f>
        <v/>
      </c>
      <c r="AZ150" s="96"/>
      <c r="BA150" s="94" t="str">
        <f>IF($A150&lt;1,"",VLOOKUP($D150,Specifications!$A:$AX,28,FALSE))</f>
        <v/>
      </c>
      <c r="BB150" s="96"/>
      <c r="BC150" s="94" t="str">
        <f>IF($A150&lt;1,"",VLOOKUP($D150,Specifications!$A:$AX,29,FALSE))</f>
        <v/>
      </c>
      <c r="BD150" s="96"/>
      <c r="BE150" s="94" t="str">
        <f>IF($A150&lt;1,"",VLOOKUP($D150,Specifications!$A:$AX,30,FALSE))</f>
        <v/>
      </c>
      <c r="BF150" s="96"/>
      <c r="BG150" s="94" t="str">
        <f>IF($A150&lt;1,"",VLOOKUP($D150,Specifications!$A:$AX,31,FALSE))</f>
        <v/>
      </c>
      <c r="BH150" s="96"/>
      <c r="BI150" s="94" t="str">
        <f>IF($A150&lt;1,"",VLOOKUP($D150,Specifications!$A:$AX,32,FALSE))</f>
        <v/>
      </c>
      <c r="BJ150" s="96"/>
      <c r="BK150" s="94" t="str">
        <f>IF($A150&lt;1,"",VLOOKUP($D150,Specifications!$A:$AX,33,FALSE))</f>
        <v/>
      </c>
      <c r="BL150" s="96"/>
      <c r="BM150" s="94" t="str">
        <f>IF($A150&lt;1,"",VLOOKUP($D150,Specifications!$A:$AX,34,FALSE))</f>
        <v/>
      </c>
      <c r="BN150" s="96"/>
      <c r="BO150" s="94" t="str">
        <f>IF($A150&lt;1,"",VLOOKUP($D150,Specifications!$A:$AX,35,FALSE))</f>
        <v/>
      </c>
      <c r="BP150" s="96"/>
      <c r="BQ150" s="94" t="str">
        <f>IF($A150&lt;1,"",VLOOKUP($D150,Specifications!$A:$AX,36,FALSE))</f>
        <v/>
      </c>
      <c r="BR150" s="96"/>
      <c r="BS150" s="94" t="str">
        <f>IF($A150&lt;1,"",VLOOKUP($D150,Specifications!$A:$AX,37,FALSE))</f>
        <v/>
      </c>
      <c r="BT150" s="96"/>
      <c r="BU150" s="94" t="str">
        <f>IF($A150&lt;1,"",VLOOKUP($D150,Specifications!$A:$AX,38,FALSE))</f>
        <v/>
      </c>
      <c r="BV150" s="96"/>
      <c r="BW150" s="94" t="str">
        <f>IF($A150&lt;1,"",VLOOKUP($D150,Specifications!$A:$AX,39,FALSE))</f>
        <v/>
      </c>
      <c r="BX150" s="96"/>
      <c r="BY150" s="94" t="str">
        <f>IF($A150&lt;1,"",VLOOKUP($D150,Specifications!$A:$AX,40,FALSE))</f>
        <v/>
      </c>
      <c r="BZ150" s="96"/>
      <c r="CA150" s="94" t="str">
        <f>IF($A150&lt;1,"",VLOOKUP($D150,Specifications!$A:$AX,41,FALSE))</f>
        <v/>
      </c>
      <c r="CB150" s="96"/>
      <c r="CC150" s="94" t="str">
        <f>IF($A150&lt;1,"",VLOOKUP($D150,Specifications!$A:$AX,42,FALSE))</f>
        <v/>
      </c>
      <c r="CD150" s="96"/>
      <c r="CE150" s="94" t="str">
        <f>IF($A150&lt;1,"",VLOOKUP($D150,Specifications!$A:$AX,43,FALSE))</f>
        <v/>
      </c>
      <c r="CF150" s="96"/>
      <c r="CG150" s="94" t="str">
        <f>IF($A150&lt;1,"",VLOOKUP($D150,Specifications!$A:$AX,44,FALSE))</f>
        <v/>
      </c>
      <c r="CH150" s="96"/>
      <c r="CI150" s="94" t="str">
        <f>IF($A150&lt;1,"",VLOOKUP($D150,Specifications!$A:$AX,45,FALSE))</f>
        <v/>
      </c>
      <c r="CJ150" s="96"/>
      <c r="CK150" s="94" t="str">
        <f>IF($A150&lt;1,"",VLOOKUP($D150,Specifications!$A:$AX,46,FALSE))</f>
        <v/>
      </c>
      <c r="CL150" s="96"/>
      <c r="CM150" s="94" t="str">
        <f>IF($A150&lt;1,"",VLOOKUP($D150,Specifications!$A:$AX,47,FALSE))</f>
        <v/>
      </c>
      <c r="CN150" s="96"/>
      <c r="CO150" s="94" t="str">
        <f>IF($A150&lt;1,"",VLOOKUP($D150,Specifications!$A:$AX,48,FALSE))</f>
        <v/>
      </c>
      <c r="CP150" s="96"/>
      <c r="CQ150" s="94" t="str">
        <f>IF($A150&lt;1,"",VLOOKUP($D150,Specifications!$A:$AX,49,FALSE))</f>
        <v/>
      </c>
      <c r="CR150" s="96"/>
      <c r="CS150" s="94" t="str">
        <f>IF($A150&lt;1,"",VLOOKUP($D150,Specifications!$A:$AX,50,FALSE))</f>
        <v/>
      </c>
      <c r="CT150" s="96"/>
    </row>
    <row r="151" spans="1:98">
      <c r="A151" s="94">
        <f>IF(ISBLANK('Asset Data'!C152),0,'Asset Data'!A152)</f>
        <v>0</v>
      </c>
      <c r="B151" s="94" t="str">
        <f>IF($A151&lt;1,"",VLOOKUP($A151,'Asset Data'!$A:$C,3,FALSE))</f>
        <v/>
      </c>
      <c r="C151" s="94" t="str">
        <f>IF(A151&lt;1,"",VLOOKUP(D151,Specifications!A:B,2,FALSE))</f>
        <v/>
      </c>
      <c r="D151" s="94" t="str">
        <f>IF(A151&lt;1,"",VLOOKUP(A151,'Asset Data'!A:W,23,FALSE))</f>
        <v/>
      </c>
      <c r="E151" s="94" t="str">
        <f>IF($A151&lt;1,"",VLOOKUP($D151,Specifications!$A:$AX,4,FALSE))</f>
        <v/>
      </c>
      <c r="F151" s="96"/>
      <c r="G151" s="94" t="str">
        <f>IF($A151&lt;1,"",VLOOKUP($D151,Specifications!$A:$AX,5,FALSE))</f>
        <v/>
      </c>
      <c r="H151" s="96"/>
      <c r="I151" s="94" t="str">
        <f>IF($A151&lt;1,"",VLOOKUP($D151,Specifications!$A:$AX,6,FALSE))</f>
        <v/>
      </c>
      <c r="J151" s="96"/>
      <c r="K151" s="94" t="str">
        <f>IF($A151&lt;1,"",VLOOKUP($D151,Specifications!$A:$AX,7,FALSE))</f>
        <v/>
      </c>
      <c r="L151" s="96"/>
      <c r="M151" s="94" t="str">
        <f>IF($A151&lt;1,"",VLOOKUP($D151,Specifications!$A:$AX,8,FALSE))</f>
        <v/>
      </c>
      <c r="N151" s="96"/>
      <c r="O151" s="94" t="str">
        <f>IF($A151&lt;1,"",VLOOKUP($D151,Specifications!$A:$AX,9,FALSE))</f>
        <v/>
      </c>
      <c r="P151" s="96"/>
      <c r="Q151" s="94" t="str">
        <f>IF($A151&lt;1,"",VLOOKUP($D151,Specifications!$A:$AX,10,FALSE))</f>
        <v/>
      </c>
      <c r="R151" s="96"/>
      <c r="S151" s="94" t="str">
        <f>IF($A151&lt;1,"",VLOOKUP($D151,Specifications!$A:$AX,11,FALSE))</f>
        <v/>
      </c>
      <c r="T151" s="96"/>
      <c r="U151" s="94" t="str">
        <f>IF($A151&lt;1,"",VLOOKUP($D151,Specifications!$A:$AX,12,FALSE))</f>
        <v/>
      </c>
      <c r="V151" s="96"/>
      <c r="W151" s="94" t="str">
        <f>IF($A151&lt;1,"",VLOOKUP($D151,Specifications!$A:$AX,13,FALSE))</f>
        <v/>
      </c>
      <c r="X151" s="96"/>
      <c r="Y151" s="94" t="str">
        <f>IF($A151&lt;1,"",VLOOKUP($D151,Specifications!$A:$AX,14,FALSE))</f>
        <v/>
      </c>
      <c r="Z151" s="96"/>
      <c r="AA151" s="94" t="str">
        <f>IF($A151&lt;1,"",VLOOKUP($D151,Specifications!$A:$AX,15,FALSE))</f>
        <v/>
      </c>
      <c r="AB151" s="96"/>
      <c r="AC151" s="94" t="str">
        <f>IF($A151&lt;1,"",VLOOKUP($D151,Specifications!$A:$AX,16,FALSE))</f>
        <v/>
      </c>
      <c r="AD151" s="96"/>
      <c r="AE151" s="94" t="str">
        <f>IF($A151&lt;1,"",VLOOKUP($D151,Specifications!$A:$AX,17,FALSE))</f>
        <v/>
      </c>
      <c r="AF151" s="96"/>
      <c r="AG151" s="94" t="str">
        <f>IF($A151&lt;1,"",VLOOKUP($D151,Specifications!$A:$AX,18,FALSE))</f>
        <v/>
      </c>
      <c r="AH151" s="96"/>
      <c r="AI151" s="94" t="str">
        <f>IF($A151&lt;1,"",VLOOKUP($D151,Specifications!$A:$AX,19,FALSE))</f>
        <v/>
      </c>
      <c r="AJ151" s="96"/>
      <c r="AK151" s="94" t="str">
        <f>IF($A151&lt;1,"",VLOOKUP($D151,Specifications!$A:$AX,20,FALSE))</f>
        <v/>
      </c>
      <c r="AL151" s="96"/>
      <c r="AM151" s="94" t="str">
        <f>IF($A151&lt;1,"",VLOOKUP($D151,Specifications!$A:$AX,21,FALSE))</f>
        <v/>
      </c>
      <c r="AN151" s="96"/>
      <c r="AO151" s="94" t="str">
        <f>IF($A151&lt;1,"",VLOOKUP($D151,Specifications!$A:$AX,22,FALSE))</f>
        <v/>
      </c>
      <c r="AP151" s="96"/>
      <c r="AQ151" s="94" t="str">
        <f>IF($A151&lt;1,"",VLOOKUP($D151,Specifications!$A:$AX,23,FALSE))</f>
        <v/>
      </c>
      <c r="AR151" s="96"/>
      <c r="AS151" s="94" t="str">
        <f>IF($A151&lt;1,"",VLOOKUP($D151,Specifications!$A:$AX,24,FALSE))</f>
        <v/>
      </c>
      <c r="AT151" s="96"/>
      <c r="AU151" s="94" t="str">
        <f>IF($A151&lt;1,"",VLOOKUP($D151,Specifications!$A:$AX,25,FALSE))</f>
        <v/>
      </c>
      <c r="AV151" s="96"/>
      <c r="AW151" s="94" t="str">
        <f>IF($A151&lt;1,"",VLOOKUP($D151,Specifications!$A:$AX,26,FALSE))</f>
        <v/>
      </c>
      <c r="AX151" s="96"/>
      <c r="AY151" s="94" t="str">
        <f>IF($A151&lt;1,"",VLOOKUP($D151,Specifications!$A:$AX,27,FALSE))</f>
        <v/>
      </c>
      <c r="AZ151" s="96"/>
      <c r="BA151" s="94" t="str">
        <f>IF($A151&lt;1,"",VLOOKUP($D151,Specifications!$A:$AX,28,FALSE))</f>
        <v/>
      </c>
      <c r="BB151" s="96"/>
      <c r="BC151" s="94" t="str">
        <f>IF($A151&lt;1,"",VLOOKUP($D151,Specifications!$A:$AX,29,FALSE))</f>
        <v/>
      </c>
      <c r="BD151" s="96"/>
      <c r="BE151" s="94" t="str">
        <f>IF($A151&lt;1,"",VLOOKUP($D151,Specifications!$A:$AX,30,FALSE))</f>
        <v/>
      </c>
      <c r="BF151" s="96"/>
      <c r="BG151" s="94" t="str">
        <f>IF($A151&lt;1,"",VLOOKUP($D151,Specifications!$A:$AX,31,FALSE))</f>
        <v/>
      </c>
      <c r="BH151" s="96"/>
      <c r="BI151" s="94" t="str">
        <f>IF($A151&lt;1,"",VLOOKUP($D151,Specifications!$A:$AX,32,FALSE))</f>
        <v/>
      </c>
      <c r="BJ151" s="96"/>
      <c r="BK151" s="94" t="str">
        <f>IF($A151&lt;1,"",VLOOKUP($D151,Specifications!$A:$AX,33,FALSE))</f>
        <v/>
      </c>
      <c r="BL151" s="96"/>
      <c r="BM151" s="94" t="str">
        <f>IF($A151&lt;1,"",VLOOKUP($D151,Specifications!$A:$AX,34,FALSE))</f>
        <v/>
      </c>
      <c r="BN151" s="96"/>
      <c r="BO151" s="94" t="str">
        <f>IF($A151&lt;1,"",VLOOKUP($D151,Specifications!$A:$AX,35,FALSE))</f>
        <v/>
      </c>
      <c r="BP151" s="96"/>
      <c r="BQ151" s="94" t="str">
        <f>IF($A151&lt;1,"",VLOOKUP($D151,Specifications!$A:$AX,36,FALSE))</f>
        <v/>
      </c>
      <c r="BR151" s="96"/>
      <c r="BS151" s="94" t="str">
        <f>IF($A151&lt;1,"",VLOOKUP($D151,Specifications!$A:$AX,37,FALSE))</f>
        <v/>
      </c>
      <c r="BT151" s="96"/>
      <c r="BU151" s="94" t="str">
        <f>IF($A151&lt;1,"",VLOOKUP($D151,Specifications!$A:$AX,38,FALSE))</f>
        <v/>
      </c>
      <c r="BV151" s="96"/>
      <c r="BW151" s="94" t="str">
        <f>IF($A151&lt;1,"",VLOOKUP($D151,Specifications!$A:$AX,39,FALSE))</f>
        <v/>
      </c>
      <c r="BX151" s="96"/>
      <c r="BY151" s="94" t="str">
        <f>IF($A151&lt;1,"",VLOOKUP($D151,Specifications!$A:$AX,40,FALSE))</f>
        <v/>
      </c>
      <c r="BZ151" s="96"/>
      <c r="CA151" s="94" t="str">
        <f>IF($A151&lt;1,"",VLOOKUP($D151,Specifications!$A:$AX,41,FALSE))</f>
        <v/>
      </c>
      <c r="CB151" s="96"/>
      <c r="CC151" s="94" t="str">
        <f>IF($A151&lt;1,"",VLOOKUP($D151,Specifications!$A:$AX,42,FALSE))</f>
        <v/>
      </c>
      <c r="CD151" s="96"/>
      <c r="CE151" s="94" t="str">
        <f>IF($A151&lt;1,"",VLOOKUP($D151,Specifications!$A:$AX,43,FALSE))</f>
        <v/>
      </c>
      <c r="CF151" s="96"/>
      <c r="CG151" s="94" t="str">
        <f>IF($A151&lt;1,"",VLOOKUP($D151,Specifications!$A:$AX,44,FALSE))</f>
        <v/>
      </c>
      <c r="CH151" s="96"/>
      <c r="CI151" s="94" t="str">
        <f>IF($A151&lt;1,"",VLOOKUP($D151,Specifications!$A:$AX,45,FALSE))</f>
        <v/>
      </c>
      <c r="CJ151" s="96"/>
      <c r="CK151" s="94" t="str">
        <f>IF($A151&lt;1,"",VLOOKUP($D151,Specifications!$A:$AX,46,FALSE))</f>
        <v/>
      </c>
      <c r="CL151" s="96"/>
      <c r="CM151" s="94" t="str">
        <f>IF($A151&lt;1,"",VLOOKUP($D151,Specifications!$A:$AX,47,FALSE))</f>
        <v/>
      </c>
      <c r="CN151" s="96"/>
      <c r="CO151" s="94" t="str">
        <f>IF($A151&lt;1,"",VLOOKUP($D151,Specifications!$A:$AX,48,FALSE))</f>
        <v/>
      </c>
      <c r="CP151" s="96"/>
      <c r="CQ151" s="94" t="str">
        <f>IF($A151&lt;1,"",VLOOKUP($D151,Specifications!$A:$AX,49,FALSE))</f>
        <v/>
      </c>
      <c r="CR151" s="96"/>
      <c r="CS151" s="94" t="str">
        <f>IF($A151&lt;1,"",VLOOKUP($D151,Specifications!$A:$AX,50,FALSE))</f>
        <v/>
      </c>
      <c r="CT151" s="96"/>
    </row>
    <row r="152" spans="1:98">
      <c r="A152" s="94">
        <f>IF(ISBLANK('Asset Data'!C153),0,'Asset Data'!A153)</f>
        <v>0</v>
      </c>
      <c r="B152" s="94" t="str">
        <f>IF($A152&lt;1,"",VLOOKUP($A152,'Asset Data'!$A:$C,3,FALSE))</f>
        <v/>
      </c>
      <c r="C152" s="94" t="str">
        <f>IF(A152&lt;1,"",VLOOKUP(D152,Specifications!A:B,2,FALSE))</f>
        <v/>
      </c>
      <c r="D152" s="94" t="str">
        <f>IF(A152&lt;1,"",VLOOKUP(A152,'Asset Data'!A:W,23,FALSE))</f>
        <v/>
      </c>
      <c r="E152" s="94" t="str">
        <f>IF($A152&lt;1,"",VLOOKUP($D152,Specifications!$A:$AX,4,FALSE))</f>
        <v/>
      </c>
      <c r="F152" s="96"/>
      <c r="G152" s="94" t="str">
        <f>IF($A152&lt;1,"",VLOOKUP($D152,Specifications!$A:$AX,5,FALSE))</f>
        <v/>
      </c>
      <c r="H152" s="96"/>
      <c r="I152" s="94" t="str">
        <f>IF($A152&lt;1,"",VLOOKUP($D152,Specifications!$A:$AX,6,FALSE))</f>
        <v/>
      </c>
      <c r="J152" s="96"/>
      <c r="K152" s="94" t="str">
        <f>IF($A152&lt;1,"",VLOOKUP($D152,Specifications!$A:$AX,7,FALSE))</f>
        <v/>
      </c>
      <c r="L152" s="96"/>
      <c r="M152" s="94" t="str">
        <f>IF($A152&lt;1,"",VLOOKUP($D152,Specifications!$A:$AX,8,FALSE))</f>
        <v/>
      </c>
      <c r="N152" s="96"/>
      <c r="O152" s="94" t="str">
        <f>IF($A152&lt;1,"",VLOOKUP($D152,Specifications!$A:$AX,9,FALSE))</f>
        <v/>
      </c>
      <c r="P152" s="96"/>
      <c r="Q152" s="94" t="str">
        <f>IF($A152&lt;1,"",VLOOKUP($D152,Specifications!$A:$AX,10,FALSE))</f>
        <v/>
      </c>
      <c r="R152" s="96"/>
      <c r="S152" s="94" t="str">
        <f>IF($A152&lt;1,"",VLOOKUP($D152,Specifications!$A:$AX,11,FALSE))</f>
        <v/>
      </c>
      <c r="T152" s="96"/>
      <c r="U152" s="94" t="str">
        <f>IF($A152&lt;1,"",VLOOKUP($D152,Specifications!$A:$AX,12,FALSE))</f>
        <v/>
      </c>
      <c r="V152" s="96"/>
      <c r="W152" s="94" t="str">
        <f>IF($A152&lt;1,"",VLOOKUP($D152,Specifications!$A:$AX,13,FALSE))</f>
        <v/>
      </c>
      <c r="X152" s="96"/>
      <c r="Y152" s="94" t="str">
        <f>IF($A152&lt;1,"",VLOOKUP($D152,Specifications!$A:$AX,14,FALSE))</f>
        <v/>
      </c>
      <c r="Z152" s="96"/>
      <c r="AA152" s="94" t="str">
        <f>IF($A152&lt;1,"",VLOOKUP($D152,Specifications!$A:$AX,15,FALSE))</f>
        <v/>
      </c>
      <c r="AB152" s="96"/>
      <c r="AC152" s="94" t="str">
        <f>IF($A152&lt;1,"",VLOOKUP($D152,Specifications!$A:$AX,16,FALSE))</f>
        <v/>
      </c>
      <c r="AD152" s="96"/>
      <c r="AE152" s="94" t="str">
        <f>IF($A152&lt;1,"",VLOOKUP($D152,Specifications!$A:$AX,17,FALSE))</f>
        <v/>
      </c>
      <c r="AF152" s="96"/>
      <c r="AG152" s="94" t="str">
        <f>IF($A152&lt;1,"",VLOOKUP($D152,Specifications!$A:$AX,18,FALSE))</f>
        <v/>
      </c>
      <c r="AH152" s="96"/>
      <c r="AI152" s="94" t="str">
        <f>IF($A152&lt;1,"",VLOOKUP($D152,Specifications!$A:$AX,19,FALSE))</f>
        <v/>
      </c>
      <c r="AJ152" s="96"/>
      <c r="AK152" s="94" t="str">
        <f>IF($A152&lt;1,"",VLOOKUP($D152,Specifications!$A:$AX,20,FALSE))</f>
        <v/>
      </c>
      <c r="AL152" s="96"/>
      <c r="AM152" s="94" t="str">
        <f>IF($A152&lt;1,"",VLOOKUP($D152,Specifications!$A:$AX,21,FALSE))</f>
        <v/>
      </c>
      <c r="AN152" s="96"/>
      <c r="AO152" s="94" t="str">
        <f>IF($A152&lt;1,"",VLOOKUP($D152,Specifications!$A:$AX,22,FALSE))</f>
        <v/>
      </c>
      <c r="AP152" s="96"/>
      <c r="AQ152" s="94" t="str">
        <f>IF($A152&lt;1,"",VLOOKUP($D152,Specifications!$A:$AX,23,FALSE))</f>
        <v/>
      </c>
      <c r="AR152" s="96"/>
      <c r="AS152" s="94" t="str">
        <f>IF($A152&lt;1,"",VLOOKUP($D152,Specifications!$A:$AX,24,FALSE))</f>
        <v/>
      </c>
      <c r="AT152" s="96"/>
      <c r="AU152" s="94" t="str">
        <f>IF($A152&lt;1,"",VLOOKUP($D152,Specifications!$A:$AX,25,FALSE))</f>
        <v/>
      </c>
      <c r="AV152" s="96"/>
      <c r="AW152" s="94" t="str">
        <f>IF($A152&lt;1,"",VLOOKUP($D152,Specifications!$A:$AX,26,FALSE))</f>
        <v/>
      </c>
      <c r="AX152" s="96"/>
      <c r="AY152" s="94" t="str">
        <f>IF($A152&lt;1,"",VLOOKUP($D152,Specifications!$A:$AX,27,FALSE))</f>
        <v/>
      </c>
      <c r="AZ152" s="96"/>
      <c r="BA152" s="94" t="str">
        <f>IF($A152&lt;1,"",VLOOKUP($D152,Specifications!$A:$AX,28,FALSE))</f>
        <v/>
      </c>
      <c r="BB152" s="96"/>
      <c r="BC152" s="94" t="str">
        <f>IF($A152&lt;1,"",VLOOKUP($D152,Specifications!$A:$AX,29,FALSE))</f>
        <v/>
      </c>
      <c r="BD152" s="96"/>
      <c r="BE152" s="94" t="str">
        <f>IF($A152&lt;1,"",VLOOKUP($D152,Specifications!$A:$AX,30,FALSE))</f>
        <v/>
      </c>
      <c r="BF152" s="96"/>
      <c r="BG152" s="94" t="str">
        <f>IF($A152&lt;1,"",VLOOKUP($D152,Specifications!$A:$AX,31,FALSE))</f>
        <v/>
      </c>
      <c r="BH152" s="96"/>
      <c r="BI152" s="94" t="str">
        <f>IF($A152&lt;1,"",VLOOKUP($D152,Specifications!$A:$AX,32,FALSE))</f>
        <v/>
      </c>
      <c r="BJ152" s="96"/>
      <c r="BK152" s="94" t="str">
        <f>IF($A152&lt;1,"",VLOOKUP($D152,Specifications!$A:$AX,33,FALSE))</f>
        <v/>
      </c>
      <c r="BL152" s="96"/>
      <c r="BM152" s="94" t="str">
        <f>IF($A152&lt;1,"",VLOOKUP($D152,Specifications!$A:$AX,34,FALSE))</f>
        <v/>
      </c>
      <c r="BN152" s="96"/>
      <c r="BO152" s="94" t="str">
        <f>IF($A152&lt;1,"",VLOOKUP($D152,Specifications!$A:$AX,35,FALSE))</f>
        <v/>
      </c>
      <c r="BP152" s="96"/>
      <c r="BQ152" s="94" t="str">
        <f>IF($A152&lt;1,"",VLOOKUP($D152,Specifications!$A:$AX,36,FALSE))</f>
        <v/>
      </c>
      <c r="BR152" s="96"/>
      <c r="BS152" s="94" t="str">
        <f>IF($A152&lt;1,"",VLOOKUP($D152,Specifications!$A:$AX,37,FALSE))</f>
        <v/>
      </c>
      <c r="BT152" s="96"/>
      <c r="BU152" s="94" t="str">
        <f>IF($A152&lt;1,"",VLOOKUP($D152,Specifications!$A:$AX,38,FALSE))</f>
        <v/>
      </c>
      <c r="BV152" s="96"/>
      <c r="BW152" s="94" t="str">
        <f>IF($A152&lt;1,"",VLOOKUP($D152,Specifications!$A:$AX,39,FALSE))</f>
        <v/>
      </c>
      <c r="BX152" s="96"/>
      <c r="BY152" s="94" t="str">
        <f>IF($A152&lt;1,"",VLOOKUP($D152,Specifications!$A:$AX,40,FALSE))</f>
        <v/>
      </c>
      <c r="BZ152" s="96"/>
      <c r="CA152" s="94" t="str">
        <f>IF($A152&lt;1,"",VLOOKUP($D152,Specifications!$A:$AX,41,FALSE))</f>
        <v/>
      </c>
      <c r="CB152" s="96"/>
      <c r="CC152" s="94" t="str">
        <f>IF($A152&lt;1,"",VLOOKUP($D152,Specifications!$A:$AX,42,FALSE))</f>
        <v/>
      </c>
      <c r="CD152" s="96"/>
      <c r="CE152" s="94" t="str">
        <f>IF($A152&lt;1,"",VLOOKUP($D152,Specifications!$A:$AX,43,FALSE))</f>
        <v/>
      </c>
      <c r="CF152" s="96"/>
      <c r="CG152" s="94" t="str">
        <f>IF($A152&lt;1,"",VLOOKUP($D152,Specifications!$A:$AX,44,FALSE))</f>
        <v/>
      </c>
      <c r="CH152" s="96"/>
      <c r="CI152" s="94" t="str">
        <f>IF($A152&lt;1,"",VLOOKUP($D152,Specifications!$A:$AX,45,FALSE))</f>
        <v/>
      </c>
      <c r="CJ152" s="96"/>
      <c r="CK152" s="94" t="str">
        <f>IF($A152&lt;1,"",VLOOKUP($D152,Specifications!$A:$AX,46,FALSE))</f>
        <v/>
      </c>
      <c r="CL152" s="96"/>
      <c r="CM152" s="94" t="str">
        <f>IF($A152&lt;1,"",VLOOKUP($D152,Specifications!$A:$AX,47,FALSE))</f>
        <v/>
      </c>
      <c r="CN152" s="96"/>
      <c r="CO152" s="94" t="str">
        <f>IF($A152&lt;1,"",VLOOKUP($D152,Specifications!$A:$AX,48,FALSE))</f>
        <v/>
      </c>
      <c r="CP152" s="96"/>
      <c r="CQ152" s="94" t="str">
        <f>IF($A152&lt;1,"",VLOOKUP($D152,Specifications!$A:$AX,49,FALSE))</f>
        <v/>
      </c>
      <c r="CR152" s="96"/>
      <c r="CS152" s="94" t="str">
        <f>IF($A152&lt;1,"",VLOOKUP($D152,Specifications!$A:$AX,50,FALSE))</f>
        <v/>
      </c>
      <c r="CT152" s="96"/>
    </row>
    <row r="153" spans="1:98">
      <c r="A153" s="94">
        <f>IF(ISBLANK('Asset Data'!C154),0,'Asset Data'!A154)</f>
        <v>0</v>
      </c>
      <c r="B153" s="94" t="str">
        <f>IF($A153&lt;1,"",VLOOKUP($A153,'Asset Data'!$A:$C,3,FALSE))</f>
        <v/>
      </c>
      <c r="C153" s="94" t="str">
        <f>IF(A153&lt;1,"",VLOOKUP(D153,Specifications!A:B,2,FALSE))</f>
        <v/>
      </c>
      <c r="D153" s="94" t="str">
        <f>IF(A153&lt;1,"",VLOOKUP(A153,'Asset Data'!A:W,23,FALSE))</f>
        <v/>
      </c>
      <c r="E153" s="94" t="str">
        <f>IF($A153&lt;1,"",VLOOKUP($D153,Specifications!$A:$AX,4,FALSE))</f>
        <v/>
      </c>
      <c r="F153" s="96"/>
      <c r="G153" s="94" t="str">
        <f>IF($A153&lt;1,"",VLOOKUP($D153,Specifications!$A:$AX,5,FALSE))</f>
        <v/>
      </c>
      <c r="H153" s="96"/>
      <c r="I153" s="94" t="str">
        <f>IF($A153&lt;1,"",VLOOKUP($D153,Specifications!$A:$AX,6,FALSE))</f>
        <v/>
      </c>
      <c r="J153" s="96"/>
      <c r="K153" s="94" t="str">
        <f>IF($A153&lt;1,"",VLOOKUP($D153,Specifications!$A:$AX,7,FALSE))</f>
        <v/>
      </c>
      <c r="L153" s="96"/>
      <c r="M153" s="94" t="str">
        <f>IF($A153&lt;1,"",VLOOKUP($D153,Specifications!$A:$AX,8,FALSE))</f>
        <v/>
      </c>
      <c r="N153" s="96"/>
      <c r="O153" s="94" t="str">
        <f>IF($A153&lt;1,"",VLOOKUP($D153,Specifications!$A:$AX,9,FALSE))</f>
        <v/>
      </c>
      <c r="P153" s="96"/>
      <c r="Q153" s="94" t="str">
        <f>IF($A153&lt;1,"",VLOOKUP($D153,Specifications!$A:$AX,10,FALSE))</f>
        <v/>
      </c>
      <c r="R153" s="96"/>
      <c r="S153" s="94" t="str">
        <f>IF($A153&lt;1,"",VLOOKUP($D153,Specifications!$A:$AX,11,FALSE))</f>
        <v/>
      </c>
      <c r="T153" s="96"/>
      <c r="U153" s="94" t="str">
        <f>IF($A153&lt;1,"",VLOOKUP($D153,Specifications!$A:$AX,12,FALSE))</f>
        <v/>
      </c>
      <c r="V153" s="96"/>
      <c r="W153" s="94" t="str">
        <f>IF($A153&lt;1,"",VLOOKUP($D153,Specifications!$A:$AX,13,FALSE))</f>
        <v/>
      </c>
      <c r="X153" s="96"/>
      <c r="Y153" s="94" t="str">
        <f>IF($A153&lt;1,"",VLOOKUP($D153,Specifications!$A:$AX,14,FALSE))</f>
        <v/>
      </c>
      <c r="Z153" s="96"/>
      <c r="AA153" s="94" t="str">
        <f>IF($A153&lt;1,"",VLOOKUP($D153,Specifications!$A:$AX,15,FALSE))</f>
        <v/>
      </c>
      <c r="AB153" s="96"/>
      <c r="AC153" s="94" t="str">
        <f>IF($A153&lt;1,"",VLOOKUP($D153,Specifications!$A:$AX,16,FALSE))</f>
        <v/>
      </c>
      <c r="AD153" s="96"/>
      <c r="AE153" s="94" t="str">
        <f>IF($A153&lt;1,"",VLOOKUP($D153,Specifications!$A:$AX,17,FALSE))</f>
        <v/>
      </c>
      <c r="AF153" s="96"/>
      <c r="AG153" s="94" t="str">
        <f>IF($A153&lt;1,"",VLOOKUP($D153,Specifications!$A:$AX,18,FALSE))</f>
        <v/>
      </c>
      <c r="AH153" s="96"/>
      <c r="AI153" s="94" t="str">
        <f>IF($A153&lt;1,"",VLOOKUP($D153,Specifications!$A:$AX,19,FALSE))</f>
        <v/>
      </c>
      <c r="AJ153" s="96"/>
      <c r="AK153" s="94" t="str">
        <f>IF($A153&lt;1,"",VLOOKUP($D153,Specifications!$A:$AX,20,FALSE))</f>
        <v/>
      </c>
      <c r="AL153" s="96"/>
      <c r="AM153" s="94" t="str">
        <f>IF($A153&lt;1,"",VLOOKUP($D153,Specifications!$A:$AX,21,FALSE))</f>
        <v/>
      </c>
      <c r="AN153" s="96"/>
      <c r="AO153" s="94" t="str">
        <f>IF($A153&lt;1,"",VLOOKUP($D153,Specifications!$A:$AX,22,FALSE))</f>
        <v/>
      </c>
      <c r="AP153" s="96"/>
      <c r="AQ153" s="94" t="str">
        <f>IF($A153&lt;1,"",VLOOKUP($D153,Specifications!$A:$AX,23,FALSE))</f>
        <v/>
      </c>
      <c r="AR153" s="96"/>
      <c r="AS153" s="94" t="str">
        <f>IF($A153&lt;1,"",VLOOKUP($D153,Specifications!$A:$AX,24,FALSE))</f>
        <v/>
      </c>
      <c r="AT153" s="96"/>
      <c r="AU153" s="94" t="str">
        <f>IF($A153&lt;1,"",VLOOKUP($D153,Specifications!$A:$AX,25,FALSE))</f>
        <v/>
      </c>
      <c r="AV153" s="96"/>
      <c r="AW153" s="94" t="str">
        <f>IF($A153&lt;1,"",VLOOKUP($D153,Specifications!$A:$AX,26,FALSE))</f>
        <v/>
      </c>
      <c r="AX153" s="96"/>
      <c r="AY153" s="94" t="str">
        <f>IF($A153&lt;1,"",VLOOKUP($D153,Specifications!$A:$AX,27,FALSE))</f>
        <v/>
      </c>
      <c r="AZ153" s="96"/>
      <c r="BA153" s="94" t="str">
        <f>IF($A153&lt;1,"",VLOOKUP($D153,Specifications!$A:$AX,28,FALSE))</f>
        <v/>
      </c>
      <c r="BB153" s="96"/>
      <c r="BC153" s="94" t="str">
        <f>IF($A153&lt;1,"",VLOOKUP($D153,Specifications!$A:$AX,29,FALSE))</f>
        <v/>
      </c>
      <c r="BD153" s="96"/>
      <c r="BE153" s="94" t="str">
        <f>IF($A153&lt;1,"",VLOOKUP($D153,Specifications!$A:$AX,30,FALSE))</f>
        <v/>
      </c>
      <c r="BF153" s="96"/>
      <c r="BG153" s="94" t="str">
        <f>IF($A153&lt;1,"",VLOOKUP($D153,Specifications!$A:$AX,31,FALSE))</f>
        <v/>
      </c>
      <c r="BH153" s="96"/>
      <c r="BI153" s="94" t="str">
        <f>IF($A153&lt;1,"",VLOOKUP($D153,Specifications!$A:$AX,32,FALSE))</f>
        <v/>
      </c>
      <c r="BJ153" s="96"/>
      <c r="BK153" s="94" t="str">
        <f>IF($A153&lt;1,"",VLOOKUP($D153,Specifications!$A:$AX,33,FALSE))</f>
        <v/>
      </c>
      <c r="BL153" s="96"/>
      <c r="BM153" s="94" t="str">
        <f>IF($A153&lt;1,"",VLOOKUP($D153,Specifications!$A:$AX,34,FALSE))</f>
        <v/>
      </c>
      <c r="BN153" s="96"/>
      <c r="BO153" s="94" t="str">
        <f>IF($A153&lt;1,"",VLOOKUP($D153,Specifications!$A:$AX,35,FALSE))</f>
        <v/>
      </c>
      <c r="BP153" s="96"/>
      <c r="BQ153" s="94" t="str">
        <f>IF($A153&lt;1,"",VLOOKUP($D153,Specifications!$A:$AX,36,FALSE))</f>
        <v/>
      </c>
      <c r="BR153" s="96"/>
      <c r="BS153" s="94" t="str">
        <f>IF($A153&lt;1,"",VLOOKUP($D153,Specifications!$A:$AX,37,FALSE))</f>
        <v/>
      </c>
      <c r="BT153" s="96"/>
      <c r="BU153" s="94" t="str">
        <f>IF($A153&lt;1,"",VLOOKUP($D153,Specifications!$A:$AX,38,FALSE))</f>
        <v/>
      </c>
      <c r="BV153" s="96"/>
      <c r="BW153" s="94" t="str">
        <f>IF($A153&lt;1,"",VLOOKUP($D153,Specifications!$A:$AX,39,FALSE))</f>
        <v/>
      </c>
      <c r="BX153" s="96"/>
      <c r="BY153" s="94" t="str">
        <f>IF($A153&lt;1,"",VLOOKUP($D153,Specifications!$A:$AX,40,FALSE))</f>
        <v/>
      </c>
      <c r="BZ153" s="96"/>
      <c r="CA153" s="94" t="str">
        <f>IF($A153&lt;1,"",VLOOKUP($D153,Specifications!$A:$AX,41,FALSE))</f>
        <v/>
      </c>
      <c r="CB153" s="96"/>
      <c r="CC153" s="94" t="str">
        <f>IF($A153&lt;1,"",VLOOKUP($D153,Specifications!$A:$AX,42,FALSE))</f>
        <v/>
      </c>
      <c r="CD153" s="96"/>
      <c r="CE153" s="94" t="str">
        <f>IF($A153&lt;1,"",VLOOKUP($D153,Specifications!$A:$AX,43,FALSE))</f>
        <v/>
      </c>
      <c r="CF153" s="96"/>
      <c r="CG153" s="94" t="str">
        <f>IF($A153&lt;1,"",VLOOKUP($D153,Specifications!$A:$AX,44,FALSE))</f>
        <v/>
      </c>
      <c r="CH153" s="96"/>
      <c r="CI153" s="94" t="str">
        <f>IF($A153&lt;1,"",VLOOKUP($D153,Specifications!$A:$AX,45,FALSE))</f>
        <v/>
      </c>
      <c r="CJ153" s="96"/>
      <c r="CK153" s="94" t="str">
        <f>IF($A153&lt;1,"",VLOOKUP($D153,Specifications!$A:$AX,46,FALSE))</f>
        <v/>
      </c>
      <c r="CL153" s="96"/>
      <c r="CM153" s="94" t="str">
        <f>IF($A153&lt;1,"",VLOOKUP($D153,Specifications!$A:$AX,47,FALSE))</f>
        <v/>
      </c>
      <c r="CN153" s="96"/>
      <c r="CO153" s="94" t="str">
        <f>IF($A153&lt;1,"",VLOOKUP($D153,Specifications!$A:$AX,48,FALSE))</f>
        <v/>
      </c>
      <c r="CP153" s="96"/>
      <c r="CQ153" s="94" t="str">
        <f>IF($A153&lt;1,"",VLOOKUP($D153,Specifications!$A:$AX,49,FALSE))</f>
        <v/>
      </c>
      <c r="CR153" s="96"/>
      <c r="CS153" s="94" t="str">
        <f>IF($A153&lt;1,"",VLOOKUP($D153,Specifications!$A:$AX,50,FALSE))</f>
        <v/>
      </c>
      <c r="CT153" s="96"/>
    </row>
    <row r="154" spans="1:98">
      <c r="A154" s="94">
        <f>IF(ISBLANK('Asset Data'!C155),0,'Asset Data'!A155)</f>
        <v>0</v>
      </c>
      <c r="B154" s="94" t="str">
        <f>IF($A154&lt;1,"",VLOOKUP($A154,'Asset Data'!$A:$C,3,FALSE))</f>
        <v/>
      </c>
      <c r="C154" s="94" t="str">
        <f>IF(A154&lt;1,"",VLOOKUP(D154,Specifications!A:B,2,FALSE))</f>
        <v/>
      </c>
      <c r="D154" s="94" t="str">
        <f>IF(A154&lt;1,"",VLOOKUP(A154,'Asset Data'!A:W,23,FALSE))</f>
        <v/>
      </c>
      <c r="E154" s="94" t="str">
        <f>IF($A154&lt;1,"",VLOOKUP($D154,Specifications!$A:$AX,4,FALSE))</f>
        <v/>
      </c>
      <c r="F154" s="96"/>
      <c r="G154" s="94" t="str">
        <f>IF($A154&lt;1,"",VLOOKUP($D154,Specifications!$A:$AX,5,FALSE))</f>
        <v/>
      </c>
      <c r="H154" s="96"/>
      <c r="I154" s="94" t="str">
        <f>IF($A154&lt;1,"",VLOOKUP($D154,Specifications!$A:$AX,6,FALSE))</f>
        <v/>
      </c>
      <c r="J154" s="96"/>
      <c r="K154" s="94" t="str">
        <f>IF($A154&lt;1,"",VLOOKUP($D154,Specifications!$A:$AX,7,FALSE))</f>
        <v/>
      </c>
      <c r="L154" s="96"/>
      <c r="M154" s="94" t="str">
        <f>IF($A154&lt;1,"",VLOOKUP($D154,Specifications!$A:$AX,8,FALSE))</f>
        <v/>
      </c>
      <c r="N154" s="96"/>
      <c r="O154" s="94" t="str">
        <f>IF($A154&lt;1,"",VLOOKUP($D154,Specifications!$A:$AX,9,FALSE))</f>
        <v/>
      </c>
      <c r="P154" s="96"/>
      <c r="Q154" s="94" t="str">
        <f>IF($A154&lt;1,"",VLOOKUP($D154,Specifications!$A:$AX,10,FALSE))</f>
        <v/>
      </c>
      <c r="R154" s="96"/>
      <c r="S154" s="94" t="str">
        <f>IF($A154&lt;1,"",VLOOKUP($D154,Specifications!$A:$AX,11,FALSE))</f>
        <v/>
      </c>
      <c r="T154" s="96"/>
      <c r="U154" s="94" t="str">
        <f>IF($A154&lt;1,"",VLOOKUP($D154,Specifications!$A:$AX,12,FALSE))</f>
        <v/>
      </c>
      <c r="V154" s="96"/>
      <c r="W154" s="94" t="str">
        <f>IF($A154&lt;1,"",VLOOKUP($D154,Specifications!$A:$AX,13,FALSE))</f>
        <v/>
      </c>
      <c r="X154" s="96"/>
      <c r="Y154" s="94" t="str">
        <f>IF($A154&lt;1,"",VLOOKUP($D154,Specifications!$A:$AX,14,FALSE))</f>
        <v/>
      </c>
      <c r="Z154" s="96"/>
      <c r="AA154" s="94" t="str">
        <f>IF($A154&lt;1,"",VLOOKUP($D154,Specifications!$A:$AX,15,FALSE))</f>
        <v/>
      </c>
      <c r="AB154" s="96"/>
      <c r="AC154" s="94" t="str">
        <f>IF($A154&lt;1,"",VLOOKUP($D154,Specifications!$A:$AX,16,FALSE))</f>
        <v/>
      </c>
      <c r="AD154" s="96"/>
      <c r="AE154" s="94" t="str">
        <f>IF($A154&lt;1,"",VLOOKUP($D154,Specifications!$A:$AX,17,FALSE))</f>
        <v/>
      </c>
      <c r="AF154" s="96"/>
      <c r="AG154" s="94" t="str">
        <f>IF($A154&lt;1,"",VLOOKUP($D154,Specifications!$A:$AX,18,FALSE))</f>
        <v/>
      </c>
      <c r="AH154" s="96"/>
      <c r="AI154" s="94" t="str">
        <f>IF($A154&lt;1,"",VLOOKUP($D154,Specifications!$A:$AX,19,FALSE))</f>
        <v/>
      </c>
      <c r="AJ154" s="96"/>
      <c r="AK154" s="94" t="str">
        <f>IF($A154&lt;1,"",VLOOKUP($D154,Specifications!$A:$AX,20,FALSE))</f>
        <v/>
      </c>
      <c r="AL154" s="96"/>
      <c r="AM154" s="94" t="str">
        <f>IF($A154&lt;1,"",VLOOKUP($D154,Specifications!$A:$AX,21,FALSE))</f>
        <v/>
      </c>
      <c r="AN154" s="96"/>
      <c r="AO154" s="94" t="str">
        <f>IF($A154&lt;1,"",VLOOKUP($D154,Specifications!$A:$AX,22,FALSE))</f>
        <v/>
      </c>
      <c r="AP154" s="96"/>
      <c r="AQ154" s="94" t="str">
        <f>IF($A154&lt;1,"",VLOOKUP($D154,Specifications!$A:$AX,23,FALSE))</f>
        <v/>
      </c>
      <c r="AR154" s="96"/>
      <c r="AS154" s="94" t="str">
        <f>IF($A154&lt;1,"",VLOOKUP($D154,Specifications!$A:$AX,24,FALSE))</f>
        <v/>
      </c>
      <c r="AT154" s="96"/>
      <c r="AU154" s="94" t="str">
        <f>IF($A154&lt;1,"",VLOOKUP($D154,Specifications!$A:$AX,25,FALSE))</f>
        <v/>
      </c>
      <c r="AV154" s="96"/>
      <c r="AW154" s="94" t="str">
        <f>IF($A154&lt;1,"",VLOOKUP($D154,Specifications!$A:$AX,26,FALSE))</f>
        <v/>
      </c>
      <c r="AX154" s="96"/>
      <c r="AY154" s="94" t="str">
        <f>IF($A154&lt;1,"",VLOOKUP($D154,Specifications!$A:$AX,27,FALSE))</f>
        <v/>
      </c>
      <c r="AZ154" s="96"/>
      <c r="BA154" s="94" t="str">
        <f>IF($A154&lt;1,"",VLOOKUP($D154,Specifications!$A:$AX,28,FALSE))</f>
        <v/>
      </c>
      <c r="BB154" s="96"/>
      <c r="BC154" s="94" t="str">
        <f>IF($A154&lt;1,"",VLOOKUP($D154,Specifications!$A:$AX,29,FALSE))</f>
        <v/>
      </c>
      <c r="BD154" s="96"/>
      <c r="BE154" s="94" t="str">
        <f>IF($A154&lt;1,"",VLOOKUP($D154,Specifications!$A:$AX,30,FALSE))</f>
        <v/>
      </c>
      <c r="BF154" s="96"/>
      <c r="BG154" s="94" t="str">
        <f>IF($A154&lt;1,"",VLOOKUP($D154,Specifications!$A:$AX,31,FALSE))</f>
        <v/>
      </c>
      <c r="BH154" s="96"/>
      <c r="BI154" s="94" t="str">
        <f>IF($A154&lt;1,"",VLOOKUP($D154,Specifications!$A:$AX,32,FALSE))</f>
        <v/>
      </c>
      <c r="BJ154" s="96"/>
      <c r="BK154" s="94" t="str">
        <f>IF($A154&lt;1,"",VLOOKUP($D154,Specifications!$A:$AX,33,FALSE))</f>
        <v/>
      </c>
      <c r="BL154" s="96"/>
      <c r="BM154" s="94" t="str">
        <f>IF($A154&lt;1,"",VLOOKUP($D154,Specifications!$A:$AX,34,FALSE))</f>
        <v/>
      </c>
      <c r="BN154" s="96"/>
      <c r="BO154" s="94" t="str">
        <f>IF($A154&lt;1,"",VLOOKUP($D154,Specifications!$A:$AX,35,FALSE))</f>
        <v/>
      </c>
      <c r="BP154" s="96"/>
      <c r="BQ154" s="94" t="str">
        <f>IF($A154&lt;1,"",VLOOKUP($D154,Specifications!$A:$AX,36,FALSE))</f>
        <v/>
      </c>
      <c r="BR154" s="96"/>
      <c r="BS154" s="94" t="str">
        <f>IF($A154&lt;1,"",VLOOKUP($D154,Specifications!$A:$AX,37,FALSE))</f>
        <v/>
      </c>
      <c r="BT154" s="96"/>
      <c r="BU154" s="94" t="str">
        <f>IF($A154&lt;1,"",VLOOKUP($D154,Specifications!$A:$AX,38,FALSE))</f>
        <v/>
      </c>
      <c r="BV154" s="96"/>
      <c r="BW154" s="94" t="str">
        <f>IF($A154&lt;1,"",VLOOKUP($D154,Specifications!$A:$AX,39,FALSE))</f>
        <v/>
      </c>
      <c r="BX154" s="96"/>
      <c r="BY154" s="94" t="str">
        <f>IF($A154&lt;1,"",VLOOKUP($D154,Specifications!$A:$AX,40,FALSE))</f>
        <v/>
      </c>
      <c r="BZ154" s="96"/>
      <c r="CA154" s="94" t="str">
        <f>IF($A154&lt;1,"",VLOOKUP($D154,Specifications!$A:$AX,41,FALSE))</f>
        <v/>
      </c>
      <c r="CB154" s="96"/>
      <c r="CC154" s="94" t="str">
        <f>IF($A154&lt;1,"",VLOOKUP($D154,Specifications!$A:$AX,42,FALSE))</f>
        <v/>
      </c>
      <c r="CD154" s="96"/>
      <c r="CE154" s="94" t="str">
        <f>IF($A154&lt;1,"",VLOOKUP($D154,Specifications!$A:$AX,43,FALSE))</f>
        <v/>
      </c>
      <c r="CF154" s="96"/>
      <c r="CG154" s="94" t="str">
        <f>IF($A154&lt;1,"",VLOOKUP($D154,Specifications!$A:$AX,44,FALSE))</f>
        <v/>
      </c>
      <c r="CH154" s="96"/>
      <c r="CI154" s="94" t="str">
        <f>IF($A154&lt;1,"",VLOOKUP($D154,Specifications!$A:$AX,45,FALSE))</f>
        <v/>
      </c>
      <c r="CJ154" s="96"/>
      <c r="CK154" s="94" t="str">
        <f>IF($A154&lt;1,"",VLOOKUP($D154,Specifications!$A:$AX,46,FALSE))</f>
        <v/>
      </c>
      <c r="CL154" s="96"/>
      <c r="CM154" s="94" t="str">
        <f>IF($A154&lt;1,"",VLOOKUP($D154,Specifications!$A:$AX,47,FALSE))</f>
        <v/>
      </c>
      <c r="CN154" s="96"/>
      <c r="CO154" s="94" t="str">
        <f>IF($A154&lt;1,"",VLOOKUP($D154,Specifications!$A:$AX,48,FALSE))</f>
        <v/>
      </c>
      <c r="CP154" s="96"/>
      <c r="CQ154" s="94" t="str">
        <f>IF($A154&lt;1,"",VLOOKUP($D154,Specifications!$A:$AX,49,FALSE))</f>
        <v/>
      </c>
      <c r="CR154" s="96"/>
      <c r="CS154" s="94" t="str">
        <f>IF($A154&lt;1,"",VLOOKUP($D154,Specifications!$A:$AX,50,FALSE))</f>
        <v/>
      </c>
      <c r="CT154" s="96"/>
    </row>
    <row r="155" spans="1:98">
      <c r="A155" s="94">
        <f>IF(ISBLANK('Asset Data'!C156),0,'Asset Data'!A156)</f>
        <v>0</v>
      </c>
      <c r="B155" s="94" t="str">
        <f>IF($A155&lt;1,"",VLOOKUP($A155,'Asset Data'!$A:$C,3,FALSE))</f>
        <v/>
      </c>
      <c r="C155" s="94" t="str">
        <f>IF(A155&lt;1,"",VLOOKUP(D155,Specifications!A:B,2,FALSE))</f>
        <v/>
      </c>
      <c r="D155" s="94" t="str">
        <f>IF(A155&lt;1,"",VLOOKUP(A155,'Asset Data'!A:W,23,FALSE))</f>
        <v/>
      </c>
      <c r="E155" s="94" t="str">
        <f>IF($A155&lt;1,"",VLOOKUP($D155,Specifications!$A:$AX,4,FALSE))</f>
        <v/>
      </c>
      <c r="F155" s="96"/>
      <c r="G155" s="94" t="str">
        <f>IF($A155&lt;1,"",VLOOKUP($D155,Specifications!$A:$AX,5,FALSE))</f>
        <v/>
      </c>
      <c r="H155" s="96"/>
      <c r="I155" s="94" t="str">
        <f>IF($A155&lt;1,"",VLOOKUP($D155,Specifications!$A:$AX,6,FALSE))</f>
        <v/>
      </c>
      <c r="J155" s="96"/>
      <c r="K155" s="94" t="str">
        <f>IF($A155&lt;1,"",VLOOKUP($D155,Specifications!$A:$AX,7,FALSE))</f>
        <v/>
      </c>
      <c r="L155" s="96"/>
      <c r="M155" s="94" t="str">
        <f>IF($A155&lt;1,"",VLOOKUP($D155,Specifications!$A:$AX,8,FALSE))</f>
        <v/>
      </c>
      <c r="N155" s="96"/>
      <c r="O155" s="94" t="str">
        <f>IF($A155&lt;1,"",VLOOKUP($D155,Specifications!$A:$AX,9,FALSE))</f>
        <v/>
      </c>
      <c r="P155" s="96"/>
      <c r="Q155" s="94" t="str">
        <f>IF($A155&lt;1,"",VLOOKUP($D155,Specifications!$A:$AX,10,FALSE))</f>
        <v/>
      </c>
      <c r="R155" s="96"/>
      <c r="S155" s="94" t="str">
        <f>IF($A155&lt;1,"",VLOOKUP($D155,Specifications!$A:$AX,11,FALSE))</f>
        <v/>
      </c>
      <c r="T155" s="96"/>
      <c r="U155" s="94" t="str">
        <f>IF($A155&lt;1,"",VLOOKUP($D155,Specifications!$A:$AX,12,FALSE))</f>
        <v/>
      </c>
      <c r="V155" s="96"/>
      <c r="W155" s="94" t="str">
        <f>IF($A155&lt;1,"",VLOOKUP($D155,Specifications!$A:$AX,13,FALSE))</f>
        <v/>
      </c>
      <c r="X155" s="96"/>
      <c r="Y155" s="94" t="str">
        <f>IF($A155&lt;1,"",VLOOKUP($D155,Specifications!$A:$AX,14,FALSE))</f>
        <v/>
      </c>
      <c r="Z155" s="96"/>
      <c r="AA155" s="94" t="str">
        <f>IF($A155&lt;1,"",VLOOKUP($D155,Specifications!$A:$AX,15,FALSE))</f>
        <v/>
      </c>
      <c r="AB155" s="96"/>
      <c r="AC155" s="94" t="str">
        <f>IF($A155&lt;1,"",VLOOKUP($D155,Specifications!$A:$AX,16,FALSE))</f>
        <v/>
      </c>
      <c r="AD155" s="96"/>
      <c r="AE155" s="94" t="str">
        <f>IF($A155&lt;1,"",VLOOKUP($D155,Specifications!$A:$AX,17,FALSE))</f>
        <v/>
      </c>
      <c r="AF155" s="96"/>
      <c r="AG155" s="94" t="str">
        <f>IF($A155&lt;1,"",VLOOKUP($D155,Specifications!$A:$AX,18,FALSE))</f>
        <v/>
      </c>
      <c r="AH155" s="96"/>
      <c r="AI155" s="94" t="str">
        <f>IF($A155&lt;1,"",VLOOKUP($D155,Specifications!$A:$AX,19,FALSE))</f>
        <v/>
      </c>
      <c r="AJ155" s="96"/>
      <c r="AK155" s="94" t="str">
        <f>IF($A155&lt;1,"",VLOOKUP($D155,Specifications!$A:$AX,20,FALSE))</f>
        <v/>
      </c>
      <c r="AL155" s="96"/>
      <c r="AM155" s="94" t="str">
        <f>IF($A155&lt;1,"",VLOOKUP($D155,Specifications!$A:$AX,21,FALSE))</f>
        <v/>
      </c>
      <c r="AN155" s="96"/>
      <c r="AO155" s="94" t="str">
        <f>IF($A155&lt;1,"",VLOOKUP($D155,Specifications!$A:$AX,22,FALSE))</f>
        <v/>
      </c>
      <c r="AP155" s="96"/>
      <c r="AQ155" s="94" t="str">
        <f>IF($A155&lt;1,"",VLOOKUP($D155,Specifications!$A:$AX,23,FALSE))</f>
        <v/>
      </c>
      <c r="AR155" s="96"/>
      <c r="AS155" s="94" t="str">
        <f>IF($A155&lt;1,"",VLOOKUP($D155,Specifications!$A:$AX,24,FALSE))</f>
        <v/>
      </c>
      <c r="AT155" s="96"/>
      <c r="AU155" s="94" t="str">
        <f>IF($A155&lt;1,"",VLOOKUP($D155,Specifications!$A:$AX,25,FALSE))</f>
        <v/>
      </c>
      <c r="AV155" s="96"/>
      <c r="AW155" s="94" t="str">
        <f>IF($A155&lt;1,"",VLOOKUP($D155,Specifications!$A:$AX,26,FALSE))</f>
        <v/>
      </c>
      <c r="AX155" s="96"/>
      <c r="AY155" s="94" t="str">
        <f>IF($A155&lt;1,"",VLOOKUP($D155,Specifications!$A:$AX,27,FALSE))</f>
        <v/>
      </c>
      <c r="AZ155" s="96"/>
      <c r="BA155" s="94" t="str">
        <f>IF($A155&lt;1,"",VLOOKUP($D155,Specifications!$A:$AX,28,FALSE))</f>
        <v/>
      </c>
      <c r="BB155" s="96"/>
      <c r="BC155" s="94" t="str">
        <f>IF($A155&lt;1,"",VLOOKUP($D155,Specifications!$A:$AX,29,FALSE))</f>
        <v/>
      </c>
      <c r="BD155" s="96"/>
      <c r="BE155" s="94" t="str">
        <f>IF($A155&lt;1,"",VLOOKUP($D155,Specifications!$A:$AX,30,FALSE))</f>
        <v/>
      </c>
      <c r="BF155" s="96"/>
      <c r="BG155" s="94" t="str">
        <f>IF($A155&lt;1,"",VLOOKUP($D155,Specifications!$A:$AX,31,FALSE))</f>
        <v/>
      </c>
      <c r="BH155" s="96"/>
      <c r="BI155" s="94" t="str">
        <f>IF($A155&lt;1,"",VLOOKUP($D155,Specifications!$A:$AX,32,FALSE))</f>
        <v/>
      </c>
      <c r="BJ155" s="96"/>
      <c r="BK155" s="94" t="str">
        <f>IF($A155&lt;1,"",VLOOKUP($D155,Specifications!$A:$AX,33,FALSE))</f>
        <v/>
      </c>
      <c r="BL155" s="96"/>
      <c r="BM155" s="94" t="str">
        <f>IF($A155&lt;1,"",VLOOKUP($D155,Specifications!$A:$AX,34,FALSE))</f>
        <v/>
      </c>
      <c r="BN155" s="96"/>
      <c r="BO155" s="94" t="str">
        <f>IF($A155&lt;1,"",VLOOKUP($D155,Specifications!$A:$AX,35,FALSE))</f>
        <v/>
      </c>
      <c r="BP155" s="96"/>
      <c r="BQ155" s="94" t="str">
        <f>IF($A155&lt;1,"",VLOOKUP($D155,Specifications!$A:$AX,36,FALSE))</f>
        <v/>
      </c>
      <c r="BR155" s="96"/>
      <c r="BS155" s="94" t="str">
        <f>IF($A155&lt;1,"",VLOOKUP($D155,Specifications!$A:$AX,37,FALSE))</f>
        <v/>
      </c>
      <c r="BT155" s="96"/>
      <c r="BU155" s="94" t="str">
        <f>IF($A155&lt;1,"",VLOOKUP($D155,Specifications!$A:$AX,38,FALSE))</f>
        <v/>
      </c>
      <c r="BV155" s="96"/>
      <c r="BW155" s="94" t="str">
        <f>IF($A155&lt;1,"",VLOOKUP($D155,Specifications!$A:$AX,39,FALSE))</f>
        <v/>
      </c>
      <c r="BX155" s="96"/>
      <c r="BY155" s="94" t="str">
        <f>IF($A155&lt;1,"",VLOOKUP($D155,Specifications!$A:$AX,40,FALSE))</f>
        <v/>
      </c>
      <c r="BZ155" s="96"/>
      <c r="CA155" s="94" t="str">
        <f>IF($A155&lt;1,"",VLOOKUP($D155,Specifications!$A:$AX,41,FALSE))</f>
        <v/>
      </c>
      <c r="CB155" s="96"/>
      <c r="CC155" s="94" t="str">
        <f>IF($A155&lt;1,"",VLOOKUP($D155,Specifications!$A:$AX,42,FALSE))</f>
        <v/>
      </c>
      <c r="CD155" s="96"/>
      <c r="CE155" s="94" t="str">
        <f>IF($A155&lt;1,"",VLOOKUP($D155,Specifications!$A:$AX,43,FALSE))</f>
        <v/>
      </c>
      <c r="CF155" s="96"/>
      <c r="CG155" s="94" t="str">
        <f>IF($A155&lt;1,"",VLOOKUP($D155,Specifications!$A:$AX,44,FALSE))</f>
        <v/>
      </c>
      <c r="CH155" s="96"/>
      <c r="CI155" s="94" t="str">
        <f>IF($A155&lt;1,"",VLOOKUP($D155,Specifications!$A:$AX,45,FALSE))</f>
        <v/>
      </c>
      <c r="CJ155" s="96"/>
      <c r="CK155" s="94" t="str">
        <f>IF($A155&lt;1,"",VLOOKUP($D155,Specifications!$A:$AX,46,FALSE))</f>
        <v/>
      </c>
      <c r="CL155" s="96"/>
      <c r="CM155" s="94" t="str">
        <f>IF($A155&lt;1,"",VLOOKUP($D155,Specifications!$A:$AX,47,FALSE))</f>
        <v/>
      </c>
      <c r="CN155" s="96"/>
      <c r="CO155" s="94" t="str">
        <f>IF($A155&lt;1,"",VLOOKUP($D155,Specifications!$A:$AX,48,FALSE))</f>
        <v/>
      </c>
      <c r="CP155" s="96"/>
      <c r="CQ155" s="94" t="str">
        <f>IF($A155&lt;1,"",VLOOKUP($D155,Specifications!$A:$AX,49,FALSE))</f>
        <v/>
      </c>
      <c r="CR155" s="96"/>
      <c r="CS155" s="94" t="str">
        <f>IF($A155&lt;1,"",VLOOKUP($D155,Specifications!$A:$AX,50,FALSE))</f>
        <v/>
      </c>
      <c r="CT155" s="96"/>
    </row>
    <row r="156" spans="1:98">
      <c r="A156" s="94">
        <f>IF(ISBLANK('Asset Data'!C157),0,'Asset Data'!A157)</f>
        <v>0</v>
      </c>
      <c r="B156" s="94" t="str">
        <f>IF($A156&lt;1,"",VLOOKUP($A156,'Asset Data'!$A:$C,3,FALSE))</f>
        <v/>
      </c>
      <c r="C156" s="94" t="str">
        <f>IF(A156&lt;1,"",VLOOKUP(D156,Specifications!A:B,2,FALSE))</f>
        <v/>
      </c>
      <c r="D156" s="94" t="str">
        <f>IF(A156&lt;1,"",VLOOKUP(A156,'Asset Data'!A:W,23,FALSE))</f>
        <v/>
      </c>
      <c r="E156" s="94" t="str">
        <f>IF($A156&lt;1,"",VLOOKUP($D156,Specifications!$A:$AX,4,FALSE))</f>
        <v/>
      </c>
      <c r="F156" s="96"/>
      <c r="G156" s="94" t="str">
        <f>IF($A156&lt;1,"",VLOOKUP($D156,Specifications!$A:$AX,5,FALSE))</f>
        <v/>
      </c>
      <c r="H156" s="96"/>
      <c r="I156" s="94" t="str">
        <f>IF($A156&lt;1,"",VLOOKUP($D156,Specifications!$A:$AX,6,FALSE))</f>
        <v/>
      </c>
      <c r="J156" s="96"/>
      <c r="K156" s="94" t="str">
        <f>IF($A156&lt;1,"",VLOOKUP($D156,Specifications!$A:$AX,7,FALSE))</f>
        <v/>
      </c>
      <c r="L156" s="96"/>
      <c r="M156" s="94" t="str">
        <f>IF($A156&lt;1,"",VLOOKUP($D156,Specifications!$A:$AX,8,FALSE))</f>
        <v/>
      </c>
      <c r="N156" s="96"/>
      <c r="O156" s="94" t="str">
        <f>IF($A156&lt;1,"",VLOOKUP($D156,Specifications!$A:$AX,9,FALSE))</f>
        <v/>
      </c>
      <c r="P156" s="96"/>
      <c r="Q156" s="94" t="str">
        <f>IF($A156&lt;1,"",VLOOKUP($D156,Specifications!$A:$AX,10,FALSE))</f>
        <v/>
      </c>
      <c r="R156" s="96"/>
      <c r="S156" s="94" t="str">
        <f>IF($A156&lt;1,"",VLOOKUP($D156,Specifications!$A:$AX,11,FALSE))</f>
        <v/>
      </c>
      <c r="T156" s="96"/>
      <c r="U156" s="94" t="str">
        <f>IF($A156&lt;1,"",VLOOKUP($D156,Specifications!$A:$AX,12,FALSE))</f>
        <v/>
      </c>
      <c r="V156" s="96"/>
      <c r="W156" s="94" t="str">
        <f>IF($A156&lt;1,"",VLOOKUP($D156,Specifications!$A:$AX,13,FALSE))</f>
        <v/>
      </c>
      <c r="X156" s="96"/>
      <c r="Y156" s="94" t="str">
        <f>IF($A156&lt;1,"",VLOOKUP($D156,Specifications!$A:$AX,14,FALSE))</f>
        <v/>
      </c>
      <c r="Z156" s="96"/>
      <c r="AA156" s="94" t="str">
        <f>IF($A156&lt;1,"",VLOOKUP($D156,Specifications!$A:$AX,15,FALSE))</f>
        <v/>
      </c>
      <c r="AB156" s="96"/>
      <c r="AC156" s="94" t="str">
        <f>IF($A156&lt;1,"",VLOOKUP($D156,Specifications!$A:$AX,16,FALSE))</f>
        <v/>
      </c>
      <c r="AD156" s="96"/>
      <c r="AE156" s="94" t="str">
        <f>IF($A156&lt;1,"",VLOOKUP($D156,Specifications!$A:$AX,17,FALSE))</f>
        <v/>
      </c>
      <c r="AF156" s="96"/>
      <c r="AG156" s="94" t="str">
        <f>IF($A156&lt;1,"",VLOOKUP($D156,Specifications!$A:$AX,18,FALSE))</f>
        <v/>
      </c>
      <c r="AH156" s="96"/>
      <c r="AI156" s="94" t="str">
        <f>IF($A156&lt;1,"",VLOOKUP($D156,Specifications!$A:$AX,19,FALSE))</f>
        <v/>
      </c>
      <c r="AJ156" s="96"/>
      <c r="AK156" s="94" t="str">
        <f>IF($A156&lt;1,"",VLOOKUP($D156,Specifications!$A:$AX,20,FALSE))</f>
        <v/>
      </c>
      <c r="AL156" s="96"/>
      <c r="AM156" s="94" t="str">
        <f>IF($A156&lt;1,"",VLOOKUP($D156,Specifications!$A:$AX,21,FALSE))</f>
        <v/>
      </c>
      <c r="AN156" s="96"/>
      <c r="AO156" s="94" t="str">
        <f>IF($A156&lt;1,"",VLOOKUP($D156,Specifications!$A:$AX,22,FALSE))</f>
        <v/>
      </c>
      <c r="AP156" s="96"/>
      <c r="AQ156" s="94" t="str">
        <f>IF($A156&lt;1,"",VLOOKUP($D156,Specifications!$A:$AX,23,FALSE))</f>
        <v/>
      </c>
      <c r="AR156" s="96"/>
      <c r="AS156" s="94" t="str">
        <f>IF($A156&lt;1,"",VLOOKUP($D156,Specifications!$A:$AX,24,FALSE))</f>
        <v/>
      </c>
      <c r="AT156" s="96"/>
      <c r="AU156" s="94" t="str">
        <f>IF($A156&lt;1,"",VLOOKUP($D156,Specifications!$A:$AX,25,FALSE))</f>
        <v/>
      </c>
      <c r="AV156" s="96"/>
      <c r="AW156" s="94" t="str">
        <f>IF($A156&lt;1,"",VLOOKUP($D156,Specifications!$A:$AX,26,FALSE))</f>
        <v/>
      </c>
      <c r="AX156" s="96"/>
      <c r="AY156" s="94" t="str">
        <f>IF($A156&lt;1,"",VLOOKUP($D156,Specifications!$A:$AX,27,FALSE))</f>
        <v/>
      </c>
      <c r="AZ156" s="96"/>
      <c r="BA156" s="94" t="str">
        <f>IF($A156&lt;1,"",VLOOKUP($D156,Specifications!$A:$AX,28,FALSE))</f>
        <v/>
      </c>
      <c r="BB156" s="96"/>
      <c r="BC156" s="94" t="str">
        <f>IF($A156&lt;1,"",VLOOKUP($D156,Specifications!$A:$AX,29,FALSE))</f>
        <v/>
      </c>
      <c r="BD156" s="96"/>
      <c r="BE156" s="94" t="str">
        <f>IF($A156&lt;1,"",VLOOKUP($D156,Specifications!$A:$AX,30,FALSE))</f>
        <v/>
      </c>
      <c r="BF156" s="96"/>
      <c r="BG156" s="94" t="str">
        <f>IF($A156&lt;1,"",VLOOKUP($D156,Specifications!$A:$AX,31,FALSE))</f>
        <v/>
      </c>
      <c r="BH156" s="96"/>
      <c r="BI156" s="94" t="str">
        <f>IF($A156&lt;1,"",VLOOKUP($D156,Specifications!$A:$AX,32,FALSE))</f>
        <v/>
      </c>
      <c r="BJ156" s="96"/>
      <c r="BK156" s="94" t="str">
        <f>IF($A156&lt;1,"",VLOOKUP($D156,Specifications!$A:$AX,33,FALSE))</f>
        <v/>
      </c>
      <c r="BL156" s="96"/>
      <c r="BM156" s="94" t="str">
        <f>IF($A156&lt;1,"",VLOOKUP($D156,Specifications!$A:$AX,34,FALSE))</f>
        <v/>
      </c>
      <c r="BN156" s="96"/>
      <c r="BO156" s="94" t="str">
        <f>IF($A156&lt;1,"",VLOOKUP($D156,Specifications!$A:$AX,35,FALSE))</f>
        <v/>
      </c>
      <c r="BP156" s="96"/>
      <c r="BQ156" s="94" t="str">
        <f>IF($A156&lt;1,"",VLOOKUP($D156,Specifications!$A:$AX,36,FALSE))</f>
        <v/>
      </c>
      <c r="BR156" s="96"/>
      <c r="BS156" s="94" t="str">
        <f>IF($A156&lt;1,"",VLOOKUP($D156,Specifications!$A:$AX,37,FALSE))</f>
        <v/>
      </c>
      <c r="BT156" s="96"/>
      <c r="BU156" s="94" t="str">
        <f>IF($A156&lt;1,"",VLOOKUP($D156,Specifications!$A:$AX,38,FALSE))</f>
        <v/>
      </c>
      <c r="BV156" s="96"/>
      <c r="BW156" s="94" t="str">
        <f>IF($A156&lt;1,"",VLOOKUP($D156,Specifications!$A:$AX,39,FALSE))</f>
        <v/>
      </c>
      <c r="BX156" s="96"/>
      <c r="BY156" s="94" t="str">
        <f>IF($A156&lt;1,"",VLOOKUP($D156,Specifications!$A:$AX,40,FALSE))</f>
        <v/>
      </c>
      <c r="BZ156" s="96"/>
      <c r="CA156" s="94" t="str">
        <f>IF($A156&lt;1,"",VLOOKUP($D156,Specifications!$A:$AX,41,FALSE))</f>
        <v/>
      </c>
      <c r="CB156" s="96"/>
      <c r="CC156" s="94" t="str">
        <f>IF($A156&lt;1,"",VLOOKUP($D156,Specifications!$A:$AX,42,FALSE))</f>
        <v/>
      </c>
      <c r="CD156" s="96"/>
      <c r="CE156" s="94" t="str">
        <f>IF($A156&lt;1,"",VLOOKUP($D156,Specifications!$A:$AX,43,FALSE))</f>
        <v/>
      </c>
      <c r="CF156" s="96"/>
      <c r="CG156" s="94" t="str">
        <f>IF($A156&lt;1,"",VLOOKUP($D156,Specifications!$A:$AX,44,FALSE))</f>
        <v/>
      </c>
      <c r="CH156" s="96"/>
      <c r="CI156" s="94" t="str">
        <f>IF($A156&lt;1,"",VLOOKUP($D156,Specifications!$A:$AX,45,FALSE))</f>
        <v/>
      </c>
      <c r="CJ156" s="96"/>
      <c r="CK156" s="94" t="str">
        <f>IF($A156&lt;1,"",VLOOKUP($D156,Specifications!$A:$AX,46,FALSE))</f>
        <v/>
      </c>
      <c r="CL156" s="96"/>
      <c r="CM156" s="94" t="str">
        <f>IF($A156&lt;1,"",VLOOKUP($D156,Specifications!$A:$AX,47,FALSE))</f>
        <v/>
      </c>
      <c r="CN156" s="96"/>
      <c r="CO156" s="94" t="str">
        <f>IF($A156&lt;1,"",VLOOKUP($D156,Specifications!$A:$AX,48,FALSE))</f>
        <v/>
      </c>
      <c r="CP156" s="96"/>
      <c r="CQ156" s="94" t="str">
        <f>IF($A156&lt;1,"",VLOOKUP($D156,Specifications!$A:$AX,49,FALSE))</f>
        <v/>
      </c>
      <c r="CR156" s="96"/>
      <c r="CS156" s="94" t="str">
        <f>IF($A156&lt;1,"",VLOOKUP($D156,Specifications!$A:$AX,50,FALSE))</f>
        <v/>
      </c>
      <c r="CT156" s="96"/>
    </row>
    <row r="157" spans="1:98">
      <c r="A157" s="94">
        <f>IF(ISBLANK('Asset Data'!C158),0,'Asset Data'!A158)</f>
        <v>0</v>
      </c>
      <c r="B157" s="94" t="str">
        <f>IF($A157&lt;1,"",VLOOKUP($A157,'Asset Data'!$A:$C,3,FALSE))</f>
        <v/>
      </c>
      <c r="C157" s="94" t="str">
        <f>IF(A157&lt;1,"",VLOOKUP(D157,Specifications!A:B,2,FALSE))</f>
        <v/>
      </c>
      <c r="D157" s="94" t="str">
        <f>IF(A157&lt;1,"",VLOOKUP(A157,'Asset Data'!A:W,23,FALSE))</f>
        <v/>
      </c>
      <c r="E157" s="94" t="str">
        <f>IF($A157&lt;1,"",VLOOKUP($D157,Specifications!$A:$AX,4,FALSE))</f>
        <v/>
      </c>
      <c r="F157" s="96"/>
      <c r="G157" s="94" t="str">
        <f>IF($A157&lt;1,"",VLOOKUP($D157,Specifications!$A:$AX,5,FALSE))</f>
        <v/>
      </c>
      <c r="H157" s="96"/>
      <c r="I157" s="94" t="str">
        <f>IF($A157&lt;1,"",VLOOKUP($D157,Specifications!$A:$AX,6,FALSE))</f>
        <v/>
      </c>
      <c r="J157" s="96"/>
      <c r="K157" s="94" t="str">
        <f>IF($A157&lt;1,"",VLOOKUP($D157,Specifications!$A:$AX,7,FALSE))</f>
        <v/>
      </c>
      <c r="L157" s="96"/>
      <c r="M157" s="94" t="str">
        <f>IF($A157&lt;1,"",VLOOKUP($D157,Specifications!$A:$AX,8,FALSE))</f>
        <v/>
      </c>
      <c r="N157" s="96"/>
      <c r="O157" s="94" t="str">
        <f>IF($A157&lt;1,"",VLOOKUP($D157,Specifications!$A:$AX,9,FALSE))</f>
        <v/>
      </c>
      <c r="P157" s="96"/>
      <c r="Q157" s="94" t="str">
        <f>IF($A157&lt;1,"",VLOOKUP($D157,Specifications!$A:$AX,10,FALSE))</f>
        <v/>
      </c>
      <c r="R157" s="96"/>
      <c r="S157" s="94" t="str">
        <f>IF($A157&lt;1,"",VLOOKUP($D157,Specifications!$A:$AX,11,FALSE))</f>
        <v/>
      </c>
      <c r="T157" s="96"/>
      <c r="U157" s="94" t="str">
        <f>IF($A157&lt;1,"",VLOOKUP($D157,Specifications!$A:$AX,12,FALSE))</f>
        <v/>
      </c>
      <c r="V157" s="96"/>
      <c r="W157" s="94" t="str">
        <f>IF($A157&lt;1,"",VLOOKUP($D157,Specifications!$A:$AX,13,FALSE))</f>
        <v/>
      </c>
      <c r="X157" s="96"/>
      <c r="Y157" s="94" t="str">
        <f>IF($A157&lt;1,"",VLOOKUP($D157,Specifications!$A:$AX,14,FALSE))</f>
        <v/>
      </c>
      <c r="Z157" s="96"/>
      <c r="AA157" s="94" t="str">
        <f>IF($A157&lt;1,"",VLOOKUP($D157,Specifications!$A:$AX,15,FALSE))</f>
        <v/>
      </c>
      <c r="AB157" s="96"/>
      <c r="AC157" s="94" t="str">
        <f>IF($A157&lt;1,"",VLOOKUP($D157,Specifications!$A:$AX,16,FALSE))</f>
        <v/>
      </c>
      <c r="AD157" s="96"/>
      <c r="AE157" s="94" t="str">
        <f>IF($A157&lt;1,"",VLOOKUP($D157,Specifications!$A:$AX,17,FALSE))</f>
        <v/>
      </c>
      <c r="AF157" s="96"/>
      <c r="AG157" s="94" t="str">
        <f>IF($A157&lt;1,"",VLOOKUP($D157,Specifications!$A:$AX,18,FALSE))</f>
        <v/>
      </c>
      <c r="AH157" s="96"/>
      <c r="AI157" s="94" t="str">
        <f>IF($A157&lt;1,"",VLOOKUP($D157,Specifications!$A:$AX,19,FALSE))</f>
        <v/>
      </c>
      <c r="AJ157" s="96"/>
      <c r="AK157" s="94" t="str">
        <f>IF($A157&lt;1,"",VLOOKUP($D157,Specifications!$A:$AX,20,FALSE))</f>
        <v/>
      </c>
      <c r="AL157" s="96"/>
      <c r="AM157" s="94" t="str">
        <f>IF($A157&lt;1,"",VLOOKUP($D157,Specifications!$A:$AX,21,FALSE))</f>
        <v/>
      </c>
      <c r="AN157" s="96"/>
      <c r="AO157" s="94" t="str">
        <f>IF($A157&lt;1,"",VLOOKUP($D157,Specifications!$A:$AX,22,FALSE))</f>
        <v/>
      </c>
      <c r="AP157" s="96"/>
      <c r="AQ157" s="94" t="str">
        <f>IF($A157&lt;1,"",VLOOKUP($D157,Specifications!$A:$AX,23,FALSE))</f>
        <v/>
      </c>
      <c r="AR157" s="96"/>
      <c r="AS157" s="94" t="str">
        <f>IF($A157&lt;1,"",VLOOKUP($D157,Specifications!$A:$AX,24,FALSE))</f>
        <v/>
      </c>
      <c r="AT157" s="96"/>
      <c r="AU157" s="94" t="str">
        <f>IF($A157&lt;1,"",VLOOKUP($D157,Specifications!$A:$AX,25,FALSE))</f>
        <v/>
      </c>
      <c r="AV157" s="96"/>
      <c r="AW157" s="94" t="str">
        <f>IF($A157&lt;1,"",VLOOKUP($D157,Specifications!$A:$AX,26,FALSE))</f>
        <v/>
      </c>
      <c r="AX157" s="96"/>
      <c r="AY157" s="94" t="str">
        <f>IF($A157&lt;1,"",VLOOKUP($D157,Specifications!$A:$AX,27,FALSE))</f>
        <v/>
      </c>
      <c r="AZ157" s="96"/>
      <c r="BA157" s="94" t="str">
        <f>IF($A157&lt;1,"",VLOOKUP($D157,Specifications!$A:$AX,28,FALSE))</f>
        <v/>
      </c>
      <c r="BB157" s="96"/>
      <c r="BC157" s="94" t="str">
        <f>IF($A157&lt;1,"",VLOOKUP($D157,Specifications!$A:$AX,29,FALSE))</f>
        <v/>
      </c>
      <c r="BD157" s="96"/>
      <c r="BE157" s="94" t="str">
        <f>IF($A157&lt;1,"",VLOOKUP($D157,Specifications!$A:$AX,30,FALSE))</f>
        <v/>
      </c>
      <c r="BF157" s="96"/>
      <c r="BG157" s="94" t="str">
        <f>IF($A157&lt;1,"",VLOOKUP($D157,Specifications!$A:$AX,31,FALSE))</f>
        <v/>
      </c>
      <c r="BH157" s="96"/>
      <c r="BI157" s="94" t="str">
        <f>IF($A157&lt;1,"",VLOOKUP($D157,Specifications!$A:$AX,32,FALSE))</f>
        <v/>
      </c>
      <c r="BJ157" s="96"/>
      <c r="BK157" s="94" t="str">
        <f>IF($A157&lt;1,"",VLOOKUP($D157,Specifications!$A:$AX,33,FALSE))</f>
        <v/>
      </c>
      <c r="BL157" s="96"/>
      <c r="BM157" s="94" t="str">
        <f>IF($A157&lt;1,"",VLOOKUP($D157,Specifications!$A:$AX,34,FALSE))</f>
        <v/>
      </c>
      <c r="BN157" s="96"/>
      <c r="BO157" s="94" t="str">
        <f>IF($A157&lt;1,"",VLOOKUP($D157,Specifications!$A:$AX,35,FALSE))</f>
        <v/>
      </c>
      <c r="BP157" s="96"/>
      <c r="BQ157" s="94" t="str">
        <f>IF($A157&lt;1,"",VLOOKUP($D157,Specifications!$A:$AX,36,FALSE))</f>
        <v/>
      </c>
      <c r="BR157" s="96"/>
      <c r="BS157" s="94" t="str">
        <f>IF($A157&lt;1,"",VLOOKUP($D157,Specifications!$A:$AX,37,FALSE))</f>
        <v/>
      </c>
      <c r="BT157" s="96"/>
      <c r="BU157" s="94" t="str">
        <f>IF($A157&lt;1,"",VLOOKUP($D157,Specifications!$A:$AX,38,FALSE))</f>
        <v/>
      </c>
      <c r="BV157" s="96"/>
      <c r="BW157" s="94" t="str">
        <f>IF($A157&lt;1,"",VLOOKUP($D157,Specifications!$A:$AX,39,FALSE))</f>
        <v/>
      </c>
      <c r="BX157" s="96"/>
      <c r="BY157" s="94" t="str">
        <f>IF($A157&lt;1,"",VLOOKUP($D157,Specifications!$A:$AX,40,FALSE))</f>
        <v/>
      </c>
      <c r="BZ157" s="96"/>
      <c r="CA157" s="94" t="str">
        <f>IF($A157&lt;1,"",VLOOKUP($D157,Specifications!$A:$AX,41,FALSE))</f>
        <v/>
      </c>
      <c r="CB157" s="96"/>
      <c r="CC157" s="94" t="str">
        <f>IF($A157&lt;1,"",VLOOKUP($D157,Specifications!$A:$AX,42,FALSE))</f>
        <v/>
      </c>
      <c r="CD157" s="96"/>
      <c r="CE157" s="94" t="str">
        <f>IF($A157&lt;1,"",VLOOKUP($D157,Specifications!$A:$AX,43,FALSE))</f>
        <v/>
      </c>
      <c r="CF157" s="96"/>
      <c r="CG157" s="94" t="str">
        <f>IF($A157&lt;1,"",VLOOKUP($D157,Specifications!$A:$AX,44,FALSE))</f>
        <v/>
      </c>
      <c r="CH157" s="96"/>
      <c r="CI157" s="94" t="str">
        <f>IF($A157&lt;1,"",VLOOKUP($D157,Specifications!$A:$AX,45,FALSE))</f>
        <v/>
      </c>
      <c r="CJ157" s="96"/>
      <c r="CK157" s="94" t="str">
        <f>IF($A157&lt;1,"",VLOOKUP($D157,Specifications!$A:$AX,46,FALSE))</f>
        <v/>
      </c>
      <c r="CL157" s="96"/>
      <c r="CM157" s="94" t="str">
        <f>IF($A157&lt;1,"",VLOOKUP($D157,Specifications!$A:$AX,47,FALSE))</f>
        <v/>
      </c>
      <c r="CN157" s="96"/>
      <c r="CO157" s="94" t="str">
        <f>IF($A157&lt;1,"",VLOOKUP($D157,Specifications!$A:$AX,48,FALSE))</f>
        <v/>
      </c>
      <c r="CP157" s="96"/>
      <c r="CQ157" s="94" t="str">
        <f>IF($A157&lt;1,"",VLOOKUP($D157,Specifications!$A:$AX,49,FALSE))</f>
        <v/>
      </c>
      <c r="CR157" s="96"/>
      <c r="CS157" s="94" t="str">
        <f>IF($A157&lt;1,"",VLOOKUP($D157,Specifications!$A:$AX,50,FALSE))</f>
        <v/>
      </c>
      <c r="CT157" s="96"/>
    </row>
    <row r="158" spans="1:98">
      <c r="A158" s="94">
        <f>IF(ISBLANK('Asset Data'!C159),0,'Asset Data'!A159)</f>
        <v>0</v>
      </c>
      <c r="B158" s="94" t="str">
        <f>IF($A158&lt;1,"",VLOOKUP($A158,'Asset Data'!$A:$C,3,FALSE))</f>
        <v/>
      </c>
      <c r="C158" s="94" t="str">
        <f>IF(A158&lt;1,"",VLOOKUP(D158,Specifications!A:B,2,FALSE))</f>
        <v/>
      </c>
      <c r="D158" s="94" t="str">
        <f>IF(A158&lt;1,"",VLOOKUP(A158,'Asset Data'!A:W,23,FALSE))</f>
        <v/>
      </c>
      <c r="E158" s="94" t="str">
        <f>IF($A158&lt;1,"",VLOOKUP($D158,Specifications!$A:$AX,4,FALSE))</f>
        <v/>
      </c>
      <c r="F158" s="96"/>
      <c r="G158" s="94" t="str">
        <f>IF($A158&lt;1,"",VLOOKUP($D158,Specifications!$A:$AX,5,FALSE))</f>
        <v/>
      </c>
      <c r="H158" s="96"/>
      <c r="I158" s="94" t="str">
        <f>IF($A158&lt;1,"",VLOOKUP($D158,Specifications!$A:$AX,6,FALSE))</f>
        <v/>
      </c>
      <c r="J158" s="96"/>
      <c r="K158" s="94" t="str">
        <f>IF($A158&lt;1,"",VLOOKUP($D158,Specifications!$A:$AX,7,FALSE))</f>
        <v/>
      </c>
      <c r="L158" s="96"/>
      <c r="M158" s="94" t="str">
        <f>IF($A158&lt;1,"",VLOOKUP($D158,Specifications!$A:$AX,8,FALSE))</f>
        <v/>
      </c>
      <c r="N158" s="96"/>
      <c r="O158" s="94" t="str">
        <f>IF($A158&lt;1,"",VLOOKUP($D158,Specifications!$A:$AX,9,FALSE))</f>
        <v/>
      </c>
      <c r="P158" s="96"/>
      <c r="Q158" s="94" t="str">
        <f>IF($A158&lt;1,"",VLOOKUP($D158,Specifications!$A:$AX,10,FALSE))</f>
        <v/>
      </c>
      <c r="R158" s="96"/>
      <c r="S158" s="94" t="str">
        <f>IF($A158&lt;1,"",VLOOKUP($D158,Specifications!$A:$AX,11,FALSE))</f>
        <v/>
      </c>
      <c r="T158" s="96"/>
      <c r="U158" s="94" t="str">
        <f>IF($A158&lt;1,"",VLOOKUP($D158,Specifications!$A:$AX,12,FALSE))</f>
        <v/>
      </c>
      <c r="V158" s="96"/>
      <c r="W158" s="94" t="str">
        <f>IF($A158&lt;1,"",VLOOKUP($D158,Specifications!$A:$AX,13,FALSE))</f>
        <v/>
      </c>
      <c r="X158" s="96"/>
      <c r="Y158" s="94" t="str">
        <f>IF($A158&lt;1,"",VLOOKUP($D158,Specifications!$A:$AX,14,FALSE))</f>
        <v/>
      </c>
      <c r="Z158" s="96"/>
      <c r="AA158" s="94" t="str">
        <f>IF($A158&lt;1,"",VLOOKUP($D158,Specifications!$A:$AX,15,FALSE))</f>
        <v/>
      </c>
      <c r="AB158" s="96"/>
      <c r="AC158" s="94" t="str">
        <f>IF($A158&lt;1,"",VLOOKUP($D158,Specifications!$A:$AX,16,FALSE))</f>
        <v/>
      </c>
      <c r="AD158" s="96"/>
      <c r="AE158" s="94" t="str">
        <f>IF($A158&lt;1,"",VLOOKUP($D158,Specifications!$A:$AX,17,FALSE))</f>
        <v/>
      </c>
      <c r="AF158" s="96"/>
      <c r="AG158" s="94" t="str">
        <f>IF($A158&lt;1,"",VLOOKUP($D158,Specifications!$A:$AX,18,FALSE))</f>
        <v/>
      </c>
      <c r="AH158" s="96"/>
      <c r="AI158" s="94" t="str">
        <f>IF($A158&lt;1,"",VLOOKUP($D158,Specifications!$A:$AX,19,FALSE))</f>
        <v/>
      </c>
      <c r="AJ158" s="96"/>
      <c r="AK158" s="94" t="str">
        <f>IF($A158&lt;1,"",VLOOKUP($D158,Specifications!$A:$AX,20,FALSE))</f>
        <v/>
      </c>
      <c r="AL158" s="96"/>
      <c r="AM158" s="94" t="str">
        <f>IF($A158&lt;1,"",VLOOKUP($D158,Specifications!$A:$AX,21,FALSE))</f>
        <v/>
      </c>
      <c r="AN158" s="96"/>
      <c r="AO158" s="94" t="str">
        <f>IF($A158&lt;1,"",VLOOKUP($D158,Specifications!$A:$AX,22,FALSE))</f>
        <v/>
      </c>
      <c r="AP158" s="96"/>
      <c r="AQ158" s="94" t="str">
        <f>IF($A158&lt;1,"",VLOOKUP($D158,Specifications!$A:$AX,23,FALSE))</f>
        <v/>
      </c>
      <c r="AR158" s="96"/>
      <c r="AS158" s="94" t="str">
        <f>IF($A158&lt;1,"",VLOOKUP($D158,Specifications!$A:$AX,24,FALSE))</f>
        <v/>
      </c>
      <c r="AT158" s="96"/>
      <c r="AU158" s="94" t="str">
        <f>IF($A158&lt;1,"",VLOOKUP($D158,Specifications!$A:$AX,25,FALSE))</f>
        <v/>
      </c>
      <c r="AV158" s="96"/>
      <c r="AW158" s="94" t="str">
        <f>IF($A158&lt;1,"",VLOOKUP($D158,Specifications!$A:$AX,26,FALSE))</f>
        <v/>
      </c>
      <c r="AX158" s="96"/>
      <c r="AY158" s="94" t="str">
        <f>IF($A158&lt;1,"",VLOOKUP($D158,Specifications!$A:$AX,27,FALSE))</f>
        <v/>
      </c>
      <c r="AZ158" s="96"/>
      <c r="BA158" s="94" t="str">
        <f>IF($A158&lt;1,"",VLOOKUP($D158,Specifications!$A:$AX,28,FALSE))</f>
        <v/>
      </c>
      <c r="BB158" s="96"/>
      <c r="BC158" s="94" t="str">
        <f>IF($A158&lt;1,"",VLOOKUP($D158,Specifications!$A:$AX,29,FALSE))</f>
        <v/>
      </c>
      <c r="BD158" s="96"/>
      <c r="BE158" s="94" t="str">
        <f>IF($A158&lt;1,"",VLOOKUP($D158,Specifications!$A:$AX,30,FALSE))</f>
        <v/>
      </c>
      <c r="BF158" s="96"/>
      <c r="BG158" s="94" t="str">
        <f>IF($A158&lt;1,"",VLOOKUP($D158,Specifications!$A:$AX,31,FALSE))</f>
        <v/>
      </c>
      <c r="BH158" s="96"/>
      <c r="BI158" s="94" t="str">
        <f>IF($A158&lt;1,"",VLOOKUP($D158,Specifications!$A:$AX,32,FALSE))</f>
        <v/>
      </c>
      <c r="BJ158" s="96"/>
      <c r="BK158" s="94" t="str">
        <f>IF($A158&lt;1,"",VLOOKUP($D158,Specifications!$A:$AX,33,FALSE))</f>
        <v/>
      </c>
      <c r="BL158" s="96"/>
      <c r="BM158" s="94" t="str">
        <f>IF($A158&lt;1,"",VLOOKUP($D158,Specifications!$A:$AX,34,FALSE))</f>
        <v/>
      </c>
      <c r="BN158" s="96"/>
      <c r="BO158" s="94" t="str">
        <f>IF($A158&lt;1,"",VLOOKUP($D158,Specifications!$A:$AX,35,FALSE))</f>
        <v/>
      </c>
      <c r="BP158" s="96"/>
      <c r="BQ158" s="94" t="str">
        <f>IF($A158&lt;1,"",VLOOKUP($D158,Specifications!$A:$AX,36,FALSE))</f>
        <v/>
      </c>
      <c r="BR158" s="96"/>
      <c r="BS158" s="94" t="str">
        <f>IF($A158&lt;1,"",VLOOKUP($D158,Specifications!$A:$AX,37,FALSE))</f>
        <v/>
      </c>
      <c r="BT158" s="96"/>
      <c r="BU158" s="94" t="str">
        <f>IF($A158&lt;1,"",VLOOKUP($D158,Specifications!$A:$AX,38,FALSE))</f>
        <v/>
      </c>
      <c r="BV158" s="96"/>
      <c r="BW158" s="94" t="str">
        <f>IF($A158&lt;1,"",VLOOKUP($D158,Specifications!$A:$AX,39,FALSE))</f>
        <v/>
      </c>
      <c r="BX158" s="96"/>
      <c r="BY158" s="94" t="str">
        <f>IF($A158&lt;1,"",VLOOKUP($D158,Specifications!$A:$AX,40,FALSE))</f>
        <v/>
      </c>
      <c r="BZ158" s="96"/>
      <c r="CA158" s="94" t="str">
        <f>IF($A158&lt;1,"",VLOOKUP($D158,Specifications!$A:$AX,41,FALSE))</f>
        <v/>
      </c>
      <c r="CB158" s="96"/>
      <c r="CC158" s="94" t="str">
        <f>IF($A158&lt;1,"",VLOOKUP($D158,Specifications!$A:$AX,42,FALSE))</f>
        <v/>
      </c>
      <c r="CD158" s="96"/>
      <c r="CE158" s="94" t="str">
        <f>IF($A158&lt;1,"",VLOOKUP($D158,Specifications!$A:$AX,43,FALSE))</f>
        <v/>
      </c>
      <c r="CF158" s="96"/>
      <c r="CG158" s="94" t="str">
        <f>IF($A158&lt;1,"",VLOOKUP($D158,Specifications!$A:$AX,44,FALSE))</f>
        <v/>
      </c>
      <c r="CH158" s="96"/>
      <c r="CI158" s="94" t="str">
        <f>IF($A158&lt;1,"",VLOOKUP($D158,Specifications!$A:$AX,45,FALSE))</f>
        <v/>
      </c>
      <c r="CJ158" s="96"/>
      <c r="CK158" s="94" t="str">
        <f>IF($A158&lt;1,"",VLOOKUP($D158,Specifications!$A:$AX,46,FALSE))</f>
        <v/>
      </c>
      <c r="CL158" s="96"/>
      <c r="CM158" s="94" t="str">
        <f>IF($A158&lt;1,"",VLOOKUP($D158,Specifications!$A:$AX,47,FALSE))</f>
        <v/>
      </c>
      <c r="CN158" s="96"/>
      <c r="CO158" s="94" t="str">
        <f>IF($A158&lt;1,"",VLOOKUP($D158,Specifications!$A:$AX,48,FALSE))</f>
        <v/>
      </c>
      <c r="CP158" s="96"/>
      <c r="CQ158" s="94" t="str">
        <f>IF($A158&lt;1,"",VLOOKUP($D158,Specifications!$A:$AX,49,FALSE))</f>
        <v/>
      </c>
      <c r="CR158" s="96"/>
      <c r="CS158" s="94" t="str">
        <f>IF($A158&lt;1,"",VLOOKUP($D158,Specifications!$A:$AX,50,FALSE))</f>
        <v/>
      </c>
      <c r="CT158" s="96"/>
    </row>
    <row r="159" spans="1:98">
      <c r="A159" s="94">
        <f>IF(ISBLANK('Asset Data'!C160),0,'Asset Data'!A160)</f>
        <v>0</v>
      </c>
      <c r="B159" s="94" t="str">
        <f>IF($A159&lt;1,"",VLOOKUP($A159,'Asset Data'!$A:$C,3,FALSE))</f>
        <v/>
      </c>
      <c r="C159" s="94" t="str">
        <f>IF(A159&lt;1,"",VLOOKUP(D159,Specifications!A:B,2,FALSE))</f>
        <v/>
      </c>
      <c r="D159" s="94" t="str">
        <f>IF(A159&lt;1,"",VLOOKUP(A159,'Asset Data'!A:W,23,FALSE))</f>
        <v/>
      </c>
      <c r="E159" s="94" t="str">
        <f>IF($A159&lt;1,"",VLOOKUP($D159,Specifications!$A:$AX,4,FALSE))</f>
        <v/>
      </c>
      <c r="F159" s="96"/>
      <c r="G159" s="94" t="str">
        <f>IF($A159&lt;1,"",VLOOKUP($D159,Specifications!$A:$AX,5,FALSE))</f>
        <v/>
      </c>
      <c r="H159" s="96"/>
      <c r="I159" s="94" t="str">
        <f>IF($A159&lt;1,"",VLOOKUP($D159,Specifications!$A:$AX,6,FALSE))</f>
        <v/>
      </c>
      <c r="J159" s="96"/>
      <c r="K159" s="94" t="str">
        <f>IF($A159&lt;1,"",VLOOKUP($D159,Specifications!$A:$AX,7,FALSE))</f>
        <v/>
      </c>
      <c r="L159" s="96"/>
      <c r="M159" s="94" t="str">
        <f>IF($A159&lt;1,"",VLOOKUP($D159,Specifications!$A:$AX,8,FALSE))</f>
        <v/>
      </c>
      <c r="N159" s="96"/>
      <c r="O159" s="94" t="str">
        <f>IF($A159&lt;1,"",VLOOKUP($D159,Specifications!$A:$AX,9,FALSE))</f>
        <v/>
      </c>
      <c r="P159" s="96"/>
      <c r="Q159" s="94" t="str">
        <f>IF($A159&lt;1,"",VLOOKUP($D159,Specifications!$A:$AX,10,FALSE))</f>
        <v/>
      </c>
      <c r="R159" s="96"/>
      <c r="S159" s="94" t="str">
        <f>IF($A159&lt;1,"",VLOOKUP($D159,Specifications!$A:$AX,11,FALSE))</f>
        <v/>
      </c>
      <c r="T159" s="96"/>
      <c r="U159" s="94" t="str">
        <f>IF($A159&lt;1,"",VLOOKUP($D159,Specifications!$A:$AX,12,FALSE))</f>
        <v/>
      </c>
      <c r="V159" s="96"/>
      <c r="W159" s="94" t="str">
        <f>IF($A159&lt;1,"",VLOOKUP($D159,Specifications!$A:$AX,13,FALSE))</f>
        <v/>
      </c>
      <c r="X159" s="96"/>
      <c r="Y159" s="94" t="str">
        <f>IF($A159&lt;1,"",VLOOKUP($D159,Specifications!$A:$AX,14,FALSE))</f>
        <v/>
      </c>
      <c r="Z159" s="96"/>
      <c r="AA159" s="94" t="str">
        <f>IF($A159&lt;1,"",VLOOKUP($D159,Specifications!$A:$AX,15,FALSE))</f>
        <v/>
      </c>
      <c r="AB159" s="96"/>
      <c r="AC159" s="94" t="str">
        <f>IF($A159&lt;1,"",VLOOKUP($D159,Specifications!$A:$AX,16,FALSE))</f>
        <v/>
      </c>
      <c r="AD159" s="96"/>
      <c r="AE159" s="94" t="str">
        <f>IF($A159&lt;1,"",VLOOKUP($D159,Specifications!$A:$AX,17,FALSE))</f>
        <v/>
      </c>
      <c r="AF159" s="96"/>
      <c r="AG159" s="94" t="str">
        <f>IF($A159&lt;1,"",VLOOKUP($D159,Specifications!$A:$AX,18,FALSE))</f>
        <v/>
      </c>
      <c r="AH159" s="96"/>
      <c r="AI159" s="94" t="str">
        <f>IF($A159&lt;1,"",VLOOKUP($D159,Specifications!$A:$AX,19,FALSE))</f>
        <v/>
      </c>
      <c r="AJ159" s="96"/>
      <c r="AK159" s="94" t="str">
        <f>IF($A159&lt;1,"",VLOOKUP($D159,Specifications!$A:$AX,20,FALSE))</f>
        <v/>
      </c>
      <c r="AL159" s="96"/>
      <c r="AM159" s="94" t="str">
        <f>IF($A159&lt;1,"",VLOOKUP($D159,Specifications!$A:$AX,21,FALSE))</f>
        <v/>
      </c>
      <c r="AN159" s="96"/>
      <c r="AO159" s="94" t="str">
        <f>IF($A159&lt;1,"",VLOOKUP($D159,Specifications!$A:$AX,22,FALSE))</f>
        <v/>
      </c>
      <c r="AP159" s="96"/>
      <c r="AQ159" s="94" t="str">
        <f>IF($A159&lt;1,"",VLOOKUP($D159,Specifications!$A:$AX,23,FALSE))</f>
        <v/>
      </c>
      <c r="AR159" s="96"/>
      <c r="AS159" s="94" t="str">
        <f>IF($A159&lt;1,"",VLOOKUP($D159,Specifications!$A:$AX,24,FALSE))</f>
        <v/>
      </c>
      <c r="AT159" s="96"/>
      <c r="AU159" s="94" t="str">
        <f>IF($A159&lt;1,"",VLOOKUP($D159,Specifications!$A:$AX,25,FALSE))</f>
        <v/>
      </c>
      <c r="AV159" s="96"/>
      <c r="AW159" s="94" t="str">
        <f>IF($A159&lt;1,"",VLOOKUP($D159,Specifications!$A:$AX,26,FALSE))</f>
        <v/>
      </c>
      <c r="AX159" s="96"/>
      <c r="AY159" s="94" t="str">
        <f>IF($A159&lt;1,"",VLOOKUP($D159,Specifications!$A:$AX,27,FALSE))</f>
        <v/>
      </c>
      <c r="AZ159" s="96"/>
      <c r="BA159" s="94" t="str">
        <f>IF($A159&lt;1,"",VLOOKUP($D159,Specifications!$A:$AX,28,FALSE))</f>
        <v/>
      </c>
      <c r="BB159" s="96"/>
      <c r="BC159" s="94" t="str">
        <f>IF($A159&lt;1,"",VLOOKUP($D159,Specifications!$A:$AX,29,FALSE))</f>
        <v/>
      </c>
      <c r="BD159" s="96"/>
      <c r="BE159" s="94" t="str">
        <f>IF($A159&lt;1,"",VLOOKUP($D159,Specifications!$A:$AX,30,FALSE))</f>
        <v/>
      </c>
      <c r="BF159" s="96"/>
      <c r="BG159" s="94" t="str">
        <f>IF($A159&lt;1,"",VLOOKUP($D159,Specifications!$A:$AX,31,FALSE))</f>
        <v/>
      </c>
      <c r="BH159" s="96"/>
      <c r="BI159" s="94" t="str">
        <f>IF($A159&lt;1,"",VLOOKUP($D159,Specifications!$A:$AX,32,FALSE))</f>
        <v/>
      </c>
      <c r="BJ159" s="96"/>
      <c r="BK159" s="94" t="str">
        <f>IF($A159&lt;1,"",VLOOKUP($D159,Specifications!$A:$AX,33,FALSE))</f>
        <v/>
      </c>
      <c r="BL159" s="96"/>
      <c r="BM159" s="94" t="str">
        <f>IF($A159&lt;1,"",VLOOKUP($D159,Specifications!$A:$AX,34,FALSE))</f>
        <v/>
      </c>
      <c r="BN159" s="96"/>
      <c r="BO159" s="94" t="str">
        <f>IF($A159&lt;1,"",VLOOKUP($D159,Specifications!$A:$AX,35,FALSE))</f>
        <v/>
      </c>
      <c r="BP159" s="96"/>
      <c r="BQ159" s="94" t="str">
        <f>IF($A159&lt;1,"",VLOOKUP($D159,Specifications!$A:$AX,36,FALSE))</f>
        <v/>
      </c>
      <c r="BR159" s="96"/>
      <c r="BS159" s="94" t="str">
        <f>IF($A159&lt;1,"",VLOOKUP($D159,Specifications!$A:$AX,37,FALSE))</f>
        <v/>
      </c>
      <c r="BT159" s="96"/>
      <c r="BU159" s="94" t="str">
        <f>IF($A159&lt;1,"",VLOOKUP($D159,Specifications!$A:$AX,38,FALSE))</f>
        <v/>
      </c>
      <c r="BV159" s="96"/>
      <c r="BW159" s="94" t="str">
        <f>IF($A159&lt;1,"",VLOOKUP($D159,Specifications!$A:$AX,39,FALSE))</f>
        <v/>
      </c>
      <c r="BX159" s="96"/>
      <c r="BY159" s="94" t="str">
        <f>IF($A159&lt;1,"",VLOOKUP($D159,Specifications!$A:$AX,40,FALSE))</f>
        <v/>
      </c>
      <c r="BZ159" s="96"/>
      <c r="CA159" s="94" t="str">
        <f>IF($A159&lt;1,"",VLOOKUP($D159,Specifications!$A:$AX,41,FALSE))</f>
        <v/>
      </c>
      <c r="CB159" s="96"/>
      <c r="CC159" s="94" t="str">
        <f>IF($A159&lt;1,"",VLOOKUP($D159,Specifications!$A:$AX,42,FALSE))</f>
        <v/>
      </c>
      <c r="CD159" s="96"/>
      <c r="CE159" s="94" t="str">
        <f>IF($A159&lt;1,"",VLOOKUP($D159,Specifications!$A:$AX,43,FALSE))</f>
        <v/>
      </c>
      <c r="CF159" s="96"/>
      <c r="CG159" s="94" t="str">
        <f>IF($A159&lt;1,"",VLOOKUP($D159,Specifications!$A:$AX,44,FALSE))</f>
        <v/>
      </c>
      <c r="CH159" s="96"/>
      <c r="CI159" s="94" t="str">
        <f>IF($A159&lt;1,"",VLOOKUP($D159,Specifications!$A:$AX,45,FALSE))</f>
        <v/>
      </c>
      <c r="CJ159" s="96"/>
      <c r="CK159" s="94" t="str">
        <f>IF($A159&lt;1,"",VLOOKUP($D159,Specifications!$A:$AX,46,FALSE))</f>
        <v/>
      </c>
      <c r="CL159" s="96"/>
      <c r="CM159" s="94" t="str">
        <f>IF($A159&lt;1,"",VLOOKUP($D159,Specifications!$A:$AX,47,FALSE))</f>
        <v/>
      </c>
      <c r="CN159" s="96"/>
      <c r="CO159" s="94" t="str">
        <f>IF($A159&lt;1,"",VLOOKUP($D159,Specifications!$A:$AX,48,FALSE))</f>
        <v/>
      </c>
      <c r="CP159" s="96"/>
      <c r="CQ159" s="94" t="str">
        <f>IF($A159&lt;1,"",VLOOKUP($D159,Specifications!$A:$AX,49,FALSE))</f>
        <v/>
      </c>
      <c r="CR159" s="96"/>
      <c r="CS159" s="94" t="str">
        <f>IF($A159&lt;1,"",VLOOKUP($D159,Specifications!$A:$AX,50,FALSE))</f>
        <v/>
      </c>
      <c r="CT159" s="96"/>
    </row>
    <row r="160" spans="1:98">
      <c r="A160" s="94">
        <f>IF(ISBLANK('Asset Data'!C161),0,'Asset Data'!A161)</f>
        <v>0</v>
      </c>
      <c r="B160" s="94" t="str">
        <f>IF($A160&lt;1,"",VLOOKUP($A160,'Asset Data'!$A:$C,3,FALSE))</f>
        <v/>
      </c>
      <c r="C160" s="94" t="str">
        <f>IF(A160&lt;1,"",VLOOKUP(D160,Specifications!A:B,2,FALSE))</f>
        <v/>
      </c>
      <c r="D160" s="94" t="str">
        <f>IF(A160&lt;1,"",VLOOKUP(A160,'Asset Data'!A:W,23,FALSE))</f>
        <v/>
      </c>
      <c r="E160" s="94" t="str">
        <f>IF($A160&lt;1,"",VLOOKUP($D160,Specifications!$A:$AX,4,FALSE))</f>
        <v/>
      </c>
      <c r="F160" s="96"/>
      <c r="G160" s="94" t="str">
        <f>IF($A160&lt;1,"",VLOOKUP($D160,Specifications!$A:$AX,5,FALSE))</f>
        <v/>
      </c>
      <c r="H160" s="96"/>
      <c r="I160" s="94" t="str">
        <f>IF($A160&lt;1,"",VLOOKUP($D160,Specifications!$A:$AX,6,FALSE))</f>
        <v/>
      </c>
      <c r="J160" s="96"/>
      <c r="K160" s="94" t="str">
        <f>IF($A160&lt;1,"",VLOOKUP($D160,Specifications!$A:$AX,7,FALSE))</f>
        <v/>
      </c>
      <c r="L160" s="96"/>
      <c r="M160" s="94" t="str">
        <f>IF($A160&lt;1,"",VLOOKUP($D160,Specifications!$A:$AX,8,FALSE))</f>
        <v/>
      </c>
      <c r="N160" s="96"/>
      <c r="O160" s="94" t="str">
        <f>IF($A160&lt;1,"",VLOOKUP($D160,Specifications!$A:$AX,9,FALSE))</f>
        <v/>
      </c>
      <c r="P160" s="96"/>
      <c r="Q160" s="94" t="str">
        <f>IF($A160&lt;1,"",VLOOKUP($D160,Specifications!$A:$AX,10,FALSE))</f>
        <v/>
      </c>
      <c r="R160" s="96"/>
      <c r="S160" s="94" t="str">
        <f>IF($A160&lt;1,"",VLOOKUP($D160,Specifications!$A:$AX,11,FALSE))</f>
        <v/>
      </c>
      <c r="T160" s="96"/>
      <c r="U160" s="94" t="str">
        <f>IF($A160&lt;1,"",VLOOKUP($D160,Specifications!$A:$AX,12,FALSE))</f>
        <v/>
      </c>
      <c r="V160" s="96"/>
      <c r="W160" s="94" t="str">
        <f>IF($A160&lt;1,"",VLOOKUP($D160,Specifications!$A:$AX,13,FALSE))</f>
        <v/>
      </c>
      <c r="X160" s="96"/>
      <c r="Y160" s="94" t="str">
        <f>IF($A160&lt;1,"",VLOOKUP($D160,Specifications!$A:$AX,14,FALSE))</f>
        <v/>
      </c>
      <c r="Z160" s="96"/>
      <c r="AA160" s="94" t="str">
        <f>IF($A160&lt;1,"",VLOOKUP($D160,Specifications!$A:$AX,15,FALSE))</f>
        <v/>
      </c>
      <c r="AB160" s="96"/>
      <c r="AC160" s="94" t="str">
        <f>IF($A160&lt;1,"",VLOOKUP($D160,Specifications!$A:$AX,16,FALSE))</f>
        <v/>
      </c>
      <c r="AD160" s="96"/>
      <c r="AE160" s="94" t="str">
        <f>IF($A160&lt;1,"",VLOOKUP($D160,Specifications!$A:$AX,17,FALSE))</f>
        <v/>
      </c>
      <c r="AF160" s="96"/>
      <c r="AG160" s="94" t="str">
        <f>IF($A160&lt;1,"",VLOOKUP($D160,Specifications!$A:$AX,18,FALSE))</f>
        <v/>
      </c>
      <c r="AH160" s="96"/>
      <c r="AI160" s="94" t="str">
        <f>IF($A160&lt;1,"",VLOOKUP($D160,Specifications!$A:$AX,19,FALSE))</f>
        <v/>
      </c>
      <c r="AJ160" s="96"/>
      <c r="AK160" s="94" t="str">
        <f>IF($A160&lt;1,"",VLOOKUP($D160,Specifications!$A:$AX,20,FALSE))</f>
        <v/>
      </c>
      <c r="AL160" s="96"/>
      <c r="AM160" s="94" t="str">
        <f>IF($A160&lt;1,"",VLOOKUP($D160,Specifications!$A:$AX,21,FALSE))</f>
        <v/>
      </c>
      <c r="AN160" s="96"/>
      <c r="AO160" s="94" t="str">
        <f>IF($A160&lt;1,"",VLOOKUP($D160,Specifications!$A:$AX,22,FALSE))</f>
        <v/>
      </c>
      <c r="AP160" s="96"/>
      <c r="AQ160" s="94" t="str">
        <f>IF($A160&lt;1,"",VLOOKUP($D160,Specifications!$A:$AX,23,FALSE))</f>
        <v/>
      </c>
      <c r="AR160" s="96"/>
      <c r="AS160" s="94" t="str">
        <f>IF($A160&lt;1,"",VLOOKUP($D160,Specifications!$A:$AX,24,FALSE))</f>
        <v/>
      </c>
      <c r="AT160" s="96"/>
      <c r="AU160" s="94" t="str">
        <f>IF($A160&lt;1,"",VLOOKUP($D160,Specifications!$A:$AX,25,FALSE))</f>
        <v/>
      </c>
      <c r="AV160" s="96"/>
      <c r="AW160" s="94" t="str">
        <f>IF($A160&lt;1,"",VLOOKUP($D160,Specifications!$A:$AX,26,FALSE))</f>
        <v/>
      </c>
      <c r="AX160" s="96"/>
      <c r="AY160" s="94" t="str">
        <f>IF($A160&lt;1,"",VLOOKUP($D160,Specifications!$A:$AX,27,FALSE))</f>
        <v/>
      </c>
      <c r="AZ160" s="96"/>
      <c r="BA160" s="94" t="str">
        <f>IF($A160&lt;1,"",VLOOKUP($D160,Specifications!$A:$AX,28,FALSE))</f>
        <v/>
      </c>
      <c r="BB160" s="96"/>
      <c r="BC160" s="94" t="str">
        <f>IF($A160&lt;1,"",VLOOKUP($D160,Specifications!$A:$AX,29,FALSE))</f>
        <v/>
      </c>
      <c r="BD160" s="96"/>
      <c r="BE160" s="94" t="str">
        <f>IF($A160&lt;1,"",VLOOKUP($D160,Specifications!$A:$AX,30,FALSE))</f>
        <v/>
      </c>
      <c r="BF160" s="96"/>
      <c r="BG160" s="94" t="str">
        <f>IF($A160&lt;1,"",VLOOKUP($D160,Specifications!$A:$AX,31,FALSE))</f>
        <v/>
      </c>
      <c r="BH160" s="96"/>
      <c r="BI160" s="94" t="str">
        <f>IF($A160&lt;1,"",VLOOKUP($D160,Specifications!$A:$AX,32,FALSE))</f>
        <v/>
      </c>
      <c r="BJ160" s="96"/>
      <c r="BK160" s="94" t="str">
        <f>IF($A160&lt;1,"",VLOOKUP($D160,Specifications!$A:$AX,33,FALSE))</f>
        <v/>
      </c>
      <c r="BL160" s="96"/>
      <c r="BM160" s="94" t="str">
        <f>IF($A160&lt;1,"",VLOOKUP($D160,Specifications!$A:$AX,34,FALSE))</f>
        <v/>
      </c>
      <c r="BN160" s="96"/>
      <c r="BO160" s="94" t="str">
        <f>IF($A160&lt;1,"",VLOOKUP($D160,Specifications!$A:$AX,35,FALSE))</f>
        <v/>
      </c>
      <c r="BP160" s="96"/>
      <c r="BQ160" s="94" t="str">
        <f>IF($A160&lt;1,"",VLOOKUP($D160,Specifications!$A:$AX,36,FALSE))</f>
        <v/>
      </c>
      <c r="BR160" s="96"/>
      <c r="BS160" s="94" t="str">
        <f>IF($A160&lt;1,"",VLOOKUP($D160,Specifications!$A:$AX,37,FALSE))</f>
        <v/>
      </c>
      <c r="BT160" s="96"/>
      <c r="BU160" s="94" t="str">
        <f>IF($A160&lt;1,"",VLOOKUP($D160,Specifications!$A:$AX,38,FALSE))</f>
        <v/>
      </c>
      <c r="BV160" s="96"/>
      <c r="BW160" s="94" t="str">
        <f>IF($A160&lt;1,"",VLOOKUP($D160,Specifications!$A:$AX,39,FALSE))</f>
        <v/>
      </c>
      <c r="BX160" s="96"/>
      <c r="BY160" s="94" t="str">
        <f>IF($A160&lt;1,"",VLOOKUP($D160,Specifications!$A:$AX,40,FALSE))</f>
        <v/>
      </c>
      <c r="BZ160" s="96"/>
      <c r="CA160" s="94" t="str">
        <f>IF($A160&lt;1,"",VLOOKUP($D160,Specifications!$A:$AX,41,FALSE))</f>
        <v/>
      </c>
      <c r="CB160" s="96"/>
      <c r="CC160" s="94" t="str">
        <f>IF($A160&lt;1,"",VLOOKUP($D160,Specifications!$A:$AX,42,FALSE))</f>
        <v/>
      </c>
      <c r="CD160" s="96"/>
      <c r="CE160" s="94" t="str">
        <f>IF($A160&lt;1,"",VLOOKUP($D160,Specifications!$A:$AX,43,FALSE))</f>
        <v/>
      </c>
      <c r="CF160" s="96"/>
      <c r="CG160" s="94" t="str">
        <f>IF($A160&lt;1,"",VLOOKUP($D160,Specifications!$A:$AX,44,FALSE))</f>
        <v/>
      </c>
      <c r="CH160" s="96"/>
      <c r="CI160" s="94" t="str">
        <f>IF($A160&lt;1,"",VLOOKUP($D160,Specifications!$A:$AX,45,FALSE))</f>
        <v/>
      </c>
      <c r="CJ160" s="96"/>
      <c r="CK160" s="94" t="str">
        <f>IF($A160&lt;1,"",VLOOKUP($D160,Specifications!$A:$AX,46,FALSE))</f>
        <v/>
      </c>
      <c r="CL160" s="96"/>
      <c r="CM160" s="94" t="str">
        <f>IF($A160&lt;1,"",VLOOKUP($D160,Specifications!$A:$AX,47,FALSE))</f>
        <v/>
      </c>
      <c r="CN160" s="96"/>
      <c r="CO160" s="94" t="str">
        <f>IF($A160&lt;1,"",VLOOKUP($D160,Specifications!$A:$AX,48,FALSE))</f>
        <v/>
      </c>
      <c r="CP160" s="96"/>
      <c r="CQ160" s="94" t="str">
        <f>IF($A160&lt;1,"",VLOOKUP($D160,Specifications!$A:$AX,49,FALSE))</f>
        <v/>
      </c>
      <c r="CR160" s="96"/>
      <c r="CS160" s="94" t="str">
        <f>IF($A160&lt;1,"",VLOOKUP($D160,Specifications!$A:$AX,50,FALSE))</f>
        <v/>
      </c>
      <c r="CT160" s="96"/>
    </row>
    <row r="161" spans="1:98">
      <c r="A161" s="94">
        <f>IF(ISBLANK('Asset Data'!C162),0,'Asset Data'!A162)</f>
        <v>0</v>
      </c>
      <c r="B161" s="94" t="str">
        <f>IF($A161&lt;1,"",VLOOKUP($A161,'Asset Data'!$A:$C,3,FALSE))</f>
        <v/>
      </c>
      <c r="C161" s="94" t="str">
        <f>IF(A161&lt;1,"",VLOOKUP(D161,Specifications!A:B,2,FALSE))</f>
        <v/>
      </c>
      <c r="D161" s="94" t="str">
        <f>IF(A161&lt;1,"",VLOOKUP(A161,'Asset Data'!A:W,23,FALSE))</f>
        <v/>
      </c>
      <c r="E161" s="94" t="str">
        <f>IF($A161&lt;1,"",VLOOKUP($D161,Specifications!$A:$AX,4,FALSE))</f>
        <v/>
      </c>
      <c r="F161" s="96"/>
      <c r="G161" s="94" t="str">
        <f>IF($A161&lt;1,"",VLOOKUP($D161,Specifications!$A:$AX,5,FALSE))</f>
        <v/>
      </c>
      <c r="H161" s="96"/>
      <c r="I161" s="94" t="str">
        <f>IF($A161&lt;1,"",VLOOKUP($D161,Specifications!$A:$AX,6,FALSE))</f>
        <v/>
      </c>
      <c r="J161" s="96"/>
      <c r="K161" s="94" t="str">
        <f>IF($A161&lt;1,"",VLOOKUP($D161,Specifications!$A:$AX,7,FALSE))</f>
        <v/>
      </c>
      <c r="L161" s="96"/>
      <c r="M161" s="94" t="str">
        <f>IF($A161&lt;1,"",VLOOKUP($D161,Specifications!$A:$AX,8,FALSE))</f>
        <v/>
      </c>
      <c r="N161" s="96"/>
      <c r="O161" s="94" t="str">
        <f>IF($A161&lt;1,"",VLOOKUP($D161,Specifications!$A:$AX,9,FALSE))</f>
        <v/>
      </c>
      <c r="P161" s="96"/>
      <c r="Q161" s="94" t="str">
        <f>IF($A161&lt;1,"",VLOOKUP($D161,Specifications!$A:$AX,10,FALSE))</f>
        <v/>
      </c>
      <c r="R161" s="96"/>
      <c r="S161" s="94" t="str">
        <f>IF($A161&lt;1,"",VLOOKUP($D161,Specifications!$A:$AX,11,FALSE))</f>
        <v/>
      </c>
      <c r="T161" s="96"/>
      <c r="U161" s="94" t="str">
        <f>IF($A161&lt;1,"",VLOOKUP($D161,Specifications!$A:$AX,12,FALSE))</f>
        <v/>
      </c>
      <c r="V161" s="96"/>
      <c r="W161" s="94" t="str">
        <f>IF($A161&lt;1,"",VLOOKUP($D161,Specifications!$A:$AX,13,FALSE))</f>
        <v/>
      </c>
      <c r="X161" s="96"/>
      <c r="Y161" s="94" t="str">
        <f>IF($A161&lt;1,"",VLOOKUP($D161,Specifications!$A:$AX,14,FALSE))</f>
        <v/>
      </c>
      <c r="Z161" s="96"/>
      <c r="AA161" s="94" t="str">
        <f>IF($A161&lt;1,"",VLOOKUP($D161,Specifications!$A:$AX,15,FALSE))</f>
        <v/>
      </c>
      <c r="AB161" s="96"/>
      <c r="AC161" s="94" t="str">
        <f>IF($A161&lt;1,"",VLOOKUP($D161,Specifications!$A:$AX,16,FALSE))</f>
        <v/>
      </c>
      <c r="AD161" s="96"/>
      <c r="AE161" s="94" t="str">
        <f>IF($A161&lt;1,"",VLOOKUP($D161,Specifications!$A:$AX,17,FALSE))</f>
        <v/>
      </c>
      <c r="AF161" s="96"/>
      <c r="AG161" s="94" t="str">
        <f>IF($A161&lt;1,"",VLOOKUP($D161,Specifications!$A:$AX,18,FALSE))</f>
        <v/>
      </c>
      <c r="AH161" s="96"/>
      <c r="AI161" s="94" t="str">
        <f>IF($A161&lt;1,"",VLOOKUP($D161,Specifications!$A:$AX,19,FALSE))</f>
        <v/>
      </c>
      <c r="AJ161" s="96"/>
      <c r="AK161" s="94" t="str">
        <f>IF($A161&lt;1,"",VLOOKUP($D161,Specifications!$A:$AX,20,FALSE))</f>
        <v/>
      </c>
      <c r="AL161" s="96"/>
      <c r="AM161" s="94" t="str">
        <f>IF($A161&lt;1,"",VLOOKUP($D161,Specifications!$A:$AX,21,FALSE))</f>
        <v/>
      </c>
      <c r="AN161" s="96"/>
      <c r="AO161" s="94" t="str">
        <f>IF($A161&lt;1,"",VLOOKUP($D161,Specifications!$A:$AX,22,FALSE))</f>
        <v/>
      </c>
      <c r="AP161" s="96"/>
      <c r="AQ161" s="94" t="str">
        <f>IF($A161&lt;1,"",VLOOKUP($D161,Specifications!$A:$AX,23,FALSE))</f>
        <v/>
      </c>
      <c r="AR161" s="96"/>
      <c r="AS161" s="94" t="str">
        <f>IF($A161&lt;1,"",VLOOKUP($D161,Specifications!$A:$AX,24,FALSE))</f>
        <v/>
      </c>
      <c r="AT161" s="96"/>
      <c r="AU161" s="94" t="str">
        <f>IF($A161&lt;1,"",VLOOKUP($D161,Specifications!$A:$AX,25,FALSE))</f>
        <v/>
      </c>
      <c r="AV161" s="96"/>
      <c r="AW161" s="94" t="str">
        <f>IF($A161&lt;1,"",VLOOKUP($D161,Specifications!$A:$AX,26,FALSE))</f>
        <v/>
      </c>
      <c r="AX161" s="96"/>
      <c r="AY161" s="94" t="str">
        <f>IF($A161&lt;1,"",VLOOKUP($D161,Specifications!$A:$AX,27,FALSE))</f>
        <v/>
      </c>
      <c r="AZ161" s="96"/>
      <c r="BA161" s="94" t="str">
        <f>IF($A161&lt;1,"",VLOOKUP($D161,Specifications!$A:$AX,28,FALSE))</f>
        <v/>
      </c>
      <c r="BB161" s="96"/>
      <c r="BC161" s="94" t="str">
        <f>IF($A161&lt;1,"",VLOOKUP($D161,Specifications!$A:$AX,29,FALSE))</f>
        <v/>
      </c>
      <c r="BD161" s="96"/>
      <c r="BE161" s="94" t="str">
        <f>IF($A161&lt;1,"",VLOOKUP($D161,Specifications!$A:$AX,30,FALSE))</f>
        <v/>
      </c>
      <c r="BF161" s="96"/>
      <c r="BG161" s="94" t="str">
        <f>IF($A161&lt;1,"",VLOOKUP($D161,Specifications!$A:$AX,31,FALSE))</f>
        <v/>
      </c>
      <c r="BH161" s="96"/>
      <c r="BI161" s="94" t="str">
        <f>IF($A161&lt;1,"",VLOOKUP($D161,Specifications!$A:$AX,32,FALSE))</f>
        <v/>
      </c>
      <c r="BJ161" s="96"/>
      <c r="BK161" s="94" t="str">
        <f>IF($A161&lt;1,"",VLOOKUP($D161,Specifications!$A:$AX,33,FALSE))</f>
        <v/>
      </c>
      <c r="BL161" s="96"/>
      <c r="BM161" s="94" t="str">
        <f>IF($A161&lt;1,"",VLOOKUP($D161,Specifications!$A:$AX,34,FALSE))</f>
        <v/>
      </c>
      <c r="BN161" s="96"/>
      <c r="BO161" s="94" t="str">
        <f>IF($A161&lt;1,"",VLOOKUP($D161,Specifications!$A:$AX,35,FALSE))</f>
        <v/>
      </c>
      <c r="BP161" s="96"/>
      <c r="BQ161" s="94" t="str">
        <f>IF($A161&lt;1,"",VLOOKUP($D161,Specifications!$A:$AX,36,FALSE))</f>
        <v/>
      </c>
      <c r="BR161" s="96"/>
      <c r="BS161" s="94" t="str">
        <f>IF($A161&lt;1,"",VLOOKUP($D161,Specifications!$A:$AX,37,FALSE))</f>
        <v/>
      </c>
      <c r="BT161" s="96"/>
      <c r="BU161" s="94" t="str">
        <f>IF($A161&lt;1,"",VLOOKUP($D161,Specifications!$A:$AX,38,FALSE))</f>
        <v/>
      </c>
      <c r="BV161" s="96"/>
      <c r="BW161" s="94" t="str">
        <f>IF($A161&lt;1,"",VLOOKUP($D161,Specifications!$A:$AX,39,FALSE))</f>
        <v/>
      </c>
      <c r="BX161" s="96"/>
      <c r="BY161" s="94" t="str">
        <f>IF($A161&lt;1,"",VLOOKUP($D161,Specifications!$A:$AX,40,FALSE))</f>
        <v/>
      </c>
      <c r="BZ161" s="96"/>
      <c r="CA161" s="94" t="str">
        <f>IF($A161&lt;1,"",VLOOKUP($D161,Specifications!$A:$AX,41,FALSE))</f>
        <v/>
      </c>
      <c r="CB161" s="96"/>
      <c r="CC161" s="94" t="str">
        <f>IF($A161&lt;1,"",VLOOKUP($D161,Specifications!$A:$AX,42,FALSE))</f>
        <v/>
      </c>
      <c r="CD161" s="96"/>
      <c r="CE161" s="94" t="str">
        <f>IF($A161&lt;1,"",VLOOKUP($D161,Specifications!$A:$AX,43,FALSE))</f>
        <v/>
      </c>
      <c r="CF161" s="96"/>
      <c r="CG161" s="94" t="str">
        <f>IF($A161&lt;1,"",VLOOKUP($D161,Specifications!$A:$AX,44,FALSE))</f>
        <v/>
      </c>
      <c r="CH161" s="96"/>
      <c r="CI161" s="94" t="str">
        <f>IF($A161&lt;1,"",VLOOKUP($D161,Specifications!$A:$AX,45,FALSE))</f>
        <v/>
      </c>
      <c r="CJ161" s="96"/>
      <c r="CK161" s="94" t="str">
        <f>IF($A161&lt;1,"",VLOOKUP($D161,Specifications!$A:$AX,46,FALSE))</f>
        <v/>
      </c>
      <c r="CL161" s="96"/>
      <c r="CM161" s="94" t="str">
        <f>IF($A161&lt;1,"",VLOOKUP($D161,Specifications!$A:$AX,47,FALSE))</f>
        <v/>
      </c>
      <c r="CN161" s="96"/>
      <c r="CO161" s="94" t="str">
        <f>IF($A161&lt;1,"",VLOOKUP($D161,Specifications!$A:$AX,48,FALSE))</f>
        <v/>
      </c>
      <c r="CP161" s="96"/>
      <c r="CQ161" s="94" t="str">
        <f>IF($A161&lt;1,"",VLOOKUP($D161,Specifications!$A:$AX,49,FALSE))</f>
        <v/>
      </c>
      <c r="CR161" s="96"/>
      <c r="CS161" s="94" t="str">
        <f>IF($A161&lt;1,"",VLOOKUP($D161,Specifications!$A:$AX,50,FALSE))</f>
        <v/>
      </c>
      <c r="CT161" s="96"/>
    </row>
    <row r="162" spans="1:98">
      <c r="A162" s="94">
        <f>IF(ISBLANK('Asset Data'!C163),0,'Asset Data'!A163)</f>
        <v>0</v>
      </c>
      <c r="B162" s="94" t="str">
        <f>IF($A162&lt;1,"",VLOOKUP($A162,'Asset Data'!$A:$C,3,FALSE))</f>
        <v/>
      </c>
      <c r="C162" s="94" t="str">
        <f>IF(A162&lt;1,"",VLOOKUP(D162,Specifications!A:B,2,FALSE))</f>
        <v/>
      </c>
      <c r="D162" s="94" t="str">
        <f>IF(A162&lt;1,"",VLOOKUP(A162,'Asset Data'!A:W,23,FALSE))</f>
        <v/>
      </c>
      <c r="E162" s="94" t="str">
        <f>IF($A162&lt;1,"",VLOOKUP($D162,Specifications!$A:$AX,4,FALSE))</f>
        <v/>
      </c>
      <c r="F162" s="96"/>
      <c r="G162" s="94" t="str">
        <f>IF($A162&lt;1,"",VLOOKUP($D162,Specifications!$A:$AX,5,FALSE))</f>
        <v/>
      </c>
      <c r="H162" s="96"/>
      <c r="I162" s="94" t="str">
        <f>IF($A162&lt;1,"",VLOOKUP($D162,Specifications!$A:$AX,6,FALSE))</f>
        <v/>
      </c>
      <c r="J162" s="96"/>
      <c r="K162" s="94" t="str">
        <f>IF($A162&lt;1,"",VLOOKUP($D162,Specifications!$A:$AX,7,FALSE))</f>
        <v/>
      </c>
      <c r="L162" s="96"/>
      <c r="M162" s="94" t="str">
        <f>IF($A162&lt;1,"",VLOOKUP($D162,Specifications!$A:$AX,8,FALSE))</f>
        <v/>
      </c>
      <c r="N162" s="96"/>
      <c r="O162" s="94" t="str">
        <f>IF($A162&lt;1,"",VLOOKUP($D162,Specifications!$A:$AX,9,FALSE))</f>
        <v/>
      </c>
      <c r="P162" s="96"/>
      <c r="Q162" s="94" t="str">
        <f>IF($A162&lt;1,"",VLOOKUP($D162,Specifications!$A:$AX,10,FALSE))</f>
        <v/>
      </c>
      <c r="R162" s="96"/>
      <c r="S162" s="94" t="str">
        <f>IF($A162&lt;1,"",VLOOKUP($D162,Specifications!$A:$AX,11,FALSE))</f>
        <v/>
      </c>
      <c r="T162" s="96"/>
      <c r="U162" s="94" t="str">
        <f>IF($A162&lt;1,"",VLOOKUP($D162,Specifications!$A:$AX,12,FALSE))</f>
        <v/>
      </c>
      <c r="V162" s="96"/>
      <c r="W162" s="94" t="str">
        <f>IF($A162&lt;1,"",VLOOKUP($D162,Specifications!$A:$AX,13,FALSE))</f>
        <v/>
      </c>
      <c r="X162" s="96"/>
      <c r="Y162" s="94" t="str">
        <f>IF($A162&lt;1,"",VLOOKUP($D162,Specifications!$A:$AX,14,FALSE))</f>
        <v/>
      </c>
      <c r="Z162" s="96"/>
      <c r="AA162" s="94" t="str">
        <f>IF($A162&lt;1,"",VLOOKUP($D162,Specifications!$A:$AX,15,FALSE))</f>
        <v/>
      </c>
      <c r="AB162" s="96"/>
      <c r="AC162" s="94" t="str">
        <f>IF($A162&lt;1,"",VLOOKUP($D162,Specifications!$A:$AX,16,FALSE))</f>
        <v/>
      </c>
      <c r="AD162" s="96"/>
      <c r="AE162" s="94" t="str">
        <f>IF($A162&lt;1,"",VLOOKUP($D162,Specifications!$A:$AX,17,FALSE))</f>
        <v/>
      </c>
      <c r="AF162" s="96"/>
      <c r="AG162" s="94" t="str">
        <f>IF($A162&lt;1,"",VLOOKUP($D162,Specifications!$A:$AX,18,FALSE))</f>
        <v/>
      </c>
      <c r="AH162" s="96"/>
      <c r="AI162" s="94" t="str">
        <f>IF($A162&lt;1,"",VLOOKUP($D162,Specifications!$A:$AX,19,FALSE))</f>
        <v/>
      </c>
      <c r="AJ162" s="96"/>
      <c r="AK162" s="94" t="str">
        <f>IF($A162&lt;1,"",VLOOKUP($D162,Specifications!$A:$AX,20,FALSE))</f>
        <v/>
      </c>
      <c r="AL162" s="96"/>
      <c r="AM162" s="94" t="str">
        <f>IF($A162&lt;1,"",VLOOKUP($D162,Specifications!$A:$AX,21,FALSE))</f>
        <v/>
      </c>
      <c r="AN162" s="96"/>
      <c r="AO162" s="94" t="str">
        <f>IF($A162&lt;1,"",VLOOKUP($D162,Specifications!$A:$AX,22,FALSE))</f>
        <v/>
      </c>
      <c r="AP162" s="96"/>
      <c r="AQ162" s="94" t="str">
        <f>IF($A162&lt;1,"",VLOOKUP($D162,Specifications!$A:$AX,23,FALSE))</f>
        <v/>
      </c>
      <c r="AR162" s="96"/>
      <c r="AS162" s="94" t="str">
        <f>IF($A162&lt;1,"",VLOOKUP($D162,Specifications!$A:$AX,24,FALSE))</f>
        <v/>
      </c>
      <c r="AT162" s="96"/>
      <c r="AU162" s="94" t="str">
        <f>IF($A162&lt;1,"",VLOOKUP($D162,Specifications!$A:$AX,25,FALSE))</f>
        <v/>
      </c>
      <c r="AV162" s="96"/>
      <c r="AW162" s="94" t="str">
        <f>IF($A162&lt;1,"",VLOOKUP($D162,Specifications!$A:$AX,26,FALSE))</f>
        <v/>
      </c>
      <c r="AX162" s="96"/>
      <c r="AY162" s="94" t="str">
        <f>IF($A162&lt;1,"",VLOOKUP($D162,Specifications!$A:$AX,27,FALSE))</f>
        <v/>
      </c>
      <c r="AZ162" s="96"/>
      <c r="BA162" s="94" t="str">
        <f>IF($A162&lt;1,"",VLOOKUP($D162,Specifications!$A:$AX,28,FALSE))</f>
        <v/>
      </c>
      <c r="BB162" s="96"/>
      <c r="BC162" s="94" t="str">
        <f>IF($A162&lt;1,"",VLOOKUP($D162,Specifications!$A:$AX,29,FALSE))</f>
        <v/>
      </c>
      <c r="BD162" s="96"/>
      <c r="BE162" s="94" t="str">
        <f>IF($A162&lt;1,"",VLOOKUP($D162,Specifications!$A:$AX,30,FALSE))</f>
        <v/>
      </c>
      <c r="BF162" s="96"/>
      <c r="BG162" s="94" t="str">
        <f>IF($A162&lt;1,"",VLOOKUP($D162,Specifications!$A:$AX,31,FALSE))</f>
        <v/>
      </c>
      <c r="BH162" s="96"/>
      <c r="BI162" s="94" t="str">
        <f>IF($A162&lt;1,"",VLOOKUP($D162,Specifications!$A:$AX,32,FALSE))</f>
        <v/>
      </c>
      <c r="BJ162" s="96"/>
      <c r="BK162" s="94" t="str">
        <f>IF($A162&lt;1,"",VLOOKUP($D162,Specifications!$A:$AX,33,FALSE))</f>
        <v/>
      </c>
      <c r="BL162" s="96"/>
      <c r="BM162" s="94" t="str">
        <f>IF($A162&lt;1,"",VLOOKUP($D162,Specifications!$A:$AX,34,FALSE))</f>
        <v/>
      </c>
      <c r="BN162" s="96"/>
      <c r="BO162" s="94" t="str">
        <f>IF($A162&lt;1,"",VLOOKUP($D162,Specifications!$A:$AX,35,FALSE))</f>
        <v/>
      </c>
      <c r="BP162" s="96"/>
      <c r="BQ162" s="94" t="str">
        <f>IF($A162&lt;1,"",VLOOKUP($D162,Specifications!$A:$AX,36,FALSE))</f>
        <v/>
      </c>
      <c r="BR162" s="96"/>
      <c r="BS162" s="94" t="str">
        <f>IF($A162&lt;1,"",VLOOKUP($D162,Specifications!$A:$AX,37,FALSE))</f>
        <v/>
      </c>
      <c r="BT162" s="96"/>
      <c r="BU162" s="94" t="str">
        <f>IF($A162&lt;1,"",VLOOKUP($D162,Specifications!$A:$AX,38,FALSE))</f>
        <v/>
      </c>
      <c r="BV162" s="96"/>
      <c r="BW162" s="94" t="str">
        <f>IF($A162&lt;1,"",VLOOKUP($D162,Specifications!$A:$AX,39,FALSE))</f>
        <v/>
      </c>
      <c r="BX162" s="96"/>
      <c r="BY162" s="94" t="str">
        <f>IF($A162&lt;1,"",VLOOKUP($D162,Specifications!$A:$AX,40,FALSE))</f>
        <v/>
      </c>
      <c r="BZ162" s="96"/>
      <c r="CA162" s="94" t="str">
        <f>IF($A162&lt;1,"",VLOOKUP($D162,Specifications!$A:$AX,41,FALSE))</f>
        <v/>
      </c>
      <c r="CB162" s="96"/>
      <c r="CC162" s="94" t="str">
        <f>IF($A162&lt;1,"",VLOOKUP($D162,Specifications!$A:$AX,42,FALSE))</f>
        <v/>
      </c>
      <c r="CD162" s="96"/>
      <c r="CE162" s="94" t="str">
        <f>IF($A162&lt;1,"",VLOOKUP($D162,Specifications!$A:$AX,43,FALSE))</f>
        <v/>
      </c>
      <c r="CF162" s="96"/>
      <c r="CG162" s="94" t="str">
        <f>IF($A162&lt;1,"",VLOOKUP($D162,Specifications!$A:$AX,44,FALSE))</f>
        <v/>
      </c>
      <c r="CH162" s="96"/>
      <c r="CI162" s="94" t="str">
        <f>IF($A162&lt;1,"",VLOOKUP($D162,Specifications!$A:$AX,45,FALSE))</f>
        <v/>
      </c>
      <c r="CJ162" s="96"/>
      <c r="CK162" s="94" t="str">
        <f>IF($A162&lt;1,"",VLOOKUP($D162,Specifications!$A:$AX,46,FALSE))</f>
        <v/>
      </c>
      <c r="CL162" s="96"/>
      <c r="CM162" s="94" t="str">
        <f>IF($A162&lt;1,"",VLOOKUP($D162,Specifications!$A:$AX,47,FALSE))</f>
        <v/>
      </c>
      <c r="CN162" s="96"/>
      <c r="CO162" s="94" t="str">
        <f>IF($A162&lt;1,"",VLOOKUP($D162,Specifications!$A:$AX,48,FALSE))</f>
        <v/>
      </c>
      <c r="CP162" s="96"/>
      <c r="CQ162" s="94" t="str">
        <f>IF($A162&lt;1,"",VLOOKUP($D162,Specifications!$A:$AX,49,FALSE))</f>
        <v/>
      </c>
      <c r="CR162" s="96"/>
      <c r="CS162" s="94" t="str">
        <f>IF($A162&lt;1,"",VLOOKUP($D162,Specifications!$A:$AX,50,FALSE))</f>
        <v/>
      </c>
      <c r="CT162" s="96"/>
    </row>
    <row r="163" spans="1:98">
      <c r="A163" s="94">
        <f>IF(ISBLANK('Asset Data'!C164),0,'Asset Data'!A164)</f>
        <v>0</v>
      </c>
      <c r="B163" s="94" t="str">
        <f>IF($A163&lt;1,"",VLOOKUP($A163,'Asset Data'!$A:$C,3,FALSE))</f>
        <v/>
      </c>
      <c r="C163" s="94" t="str">
        <f>IF(A163&lt;1,"",VLOOKUP(D163,Specifications!A:B,2,FALSE))</f>
        <v/>
      </c>
      <c r="D163" s="94" t="str">
        <f>IF(A163&lt;1,"",VLOOKUP(A163,'Asset Data'!A:W,23,FALSE))</f>
        <v/>
      </c>
      <c r="E163" s="94" t="str">
        <f>IF($A163&lt;1,"",VLOOKUP($D163,Specifications!$A:$AX,4,FALSE))</f>
        <v/>
      </c>
      <c r="F163" s="96"/>
      <c r="G163" s="94" t="str">
        <f>IF($A163&lt;1,"",VLOOKUP($D163,Specifications!$A:$AX,5,FALSE))</f>
        <v/>
      </c>
      <c r="H163" s="96"/>
      <c r="I163" s="94" t="str">
        <f>IF($A163&lt;1,"",VLOOKUP($D163,Specifications!$A:$AX,6,FALSE))</f>
        <v/>
      </c>
      <c r="J163" s="96"/>
      <c r="K163" s="94" t="str">
        <f>IF($A163&lt;1,"",VLOOKUP($D163,Specifications!$A:$AX,7,FALSE))</f>
        <v/>
      </c>
      <c r="L163" s="96"/>
      <c r="M163" s="94" t="str">
        <f>IF($A163&lt;1,"",VLOOKUP($D163,Specifications!$A:$AX,8,FALSE))</f>
        <v/>
      </c>
      <c r="N163" s="96"/>
      <c r="O163" s="94" t="str">
        <f>IF($A163&lt;1,"",VLOOKUP($D163,Specifications!$A:$AX,9,FALSE))</f>
        <v/>
      </c>
      <c r="P163" s="96"/>
      <c r="Q163" s="94" t="str">
        <f>IF($A163&lt;1,"",VLOOKUP($D163,Specifications!$A:$AX,10,FALSE))</f>
        <v/>
      </c>
      <c r="R163" s="96"/>
      <c r="S163" s="94" t="str">
        <f>IF($A163&lt;1,"",VLOOKUP($D163,Specifications!$A:$AX,11,FALSE))</f>
        <v/>
      </c>
      <c r="T163" s="96"/>
      <c r="U163" s="94" t="str">
        <f>IF($A163&lt;1,"",VLOOKUP($D163,Specifications!$A:$AX,12,FALSE))</f>
        <v/>
      </c>
      <c r="V163" s="96"/>
      <c r="W163" s="94" t="str">
        <f>IF($A163&lt;1,"",VLOOKUP($D163,Specifications!$A:$AX,13,FALSE))</f>
        <v/>
      </c>
      <c r="X163" s="96"/>
      <c r="Y163" s="94" t="str">
        <f>IF($A163&lt;1,"",VLOOKUP($D163,Specifications!$A:$AX,14,FALSE))</f>
        <v/>
      </c>
      <c r="Z163" s="96"/>
      <c r="AA163" s="94" t="str">
        <f>IF($A163&lt;1,"",VLOOKUP($D163,Specifications!$A:$AX,15,FALSE))</f>
        <v/>
      </c>
      <c r="AB163" s="96"/>
      <c r="AC163" s="94" t="str">
        <f>IF($A163&lt;1,"",VLOOKUP($D163,Specifications!$A:$AX,16,FALSE))</f>
        <v/>
      </c>
      <c r="AD163" s="96"/>
      <c r="AE163" s="94" t="str">
        <f>IF($A163&lt;1,"",VLOOKUP($D163,Specifications!$A:$AX,17,FALSE))</f>
        <v/>
      </c>
      <c r="AF163" s="96"/>
      <c r="AG163" s="94" t="str">
        <f>IF($A163&lt;1,"",VLOOKUP($D163,Specifications!$A:$AX,18,FALSE))</f>
        <v/>
      </c>
      <c r="AH163" s="96"/>
      <c r="AI163" s="94" t="str">
        <f>IF($A163&lt;1,"",VLOOKUP($D163,Specifications!$A:$AX,19,FALSE))</f>
        <v/>
      </c>
      <c r="AJ163" s="96"/>
      <c r="AK163" s="94" t="str">
        <f>IF($A163&lt;1,"",VLOOKUP($D163,Specifications!$A:$AX,20,FALSE))</f>
        <v/>
      </c>
      <c r="AL163" s="96"/>
      <c r="AM163" s="94" t="str">
        <f>IF($A163&lt;1,"",VLOOKUP($D163,Specifications!$A:$AX,21,FALSE))</f>
        <v/>
      </c>
      <c r="AN163" s="96"/>
      <c r="AO163" s="94" t="str">
        <f>IF($A163&lt;1,"",VLOOKUP($D163,Specifications!$A:$AX,22,FALSE))</f>
        <v/>
      </c>
      <c r="AP163" s="96"/>
      <c r="AQ163" s="94" t="str">
        <f>IF($A163&lt;1,"",VLOOKUP($D163,Specifications!$A:$AX,23,FALSE))</f>
        <v/>
      </c>
      <c r="AR163" s="96"/>
      <c r="AS163" s="94" t="str">
        <f>IF($A163&lt;1,"",VLOOKUP($D163,Specifications!$A:$AX,24,FALSE))</f>
        <v/>
      </c>
      <c r="AT163" s="96"/>
      <c r="AU163" s="94" t="str">
        <f>IF($A163&lt;1,"",VLOOKUP($D163,Specifications!$A:$AX,25,FALSE))</f>
        <v/>
      </c>
      <c r="AV163" s="96"/>
      <c r="AW163" s="94" t="str">
        <f>IF($A163&lt;1,"",VLOOKUP($D163,Specifications!$A:$AX,26,FALSE))</f>
        <v/>
      </c>
      <c r="AX163" s="96"/>
      <c r="AY163" s="94" t="str">
        <f>IF($A163&lt;1,"",VLOOKUP($D163,Specifications!$A:$AX,27,FALSE))</f>
        <v/>
      </c>
      <c r="AZ163" s="96"/>
      <c r="BA163" s="94" t="str">
        <f>IF($A163&lt;1,"",VLOOKUP($D163,Specifications!$A:$AX,28,FALSE))</f>
        <v/>
      </c>
      <c r="BB163" s="96"/>
      <c r="BC163" s="94" t="str">
        <f>IF($A163&lt;1,"",VLOOKUP($D163,Specifications!$A:$AX,29,FALSE))</f>
        <v/>
      </c>
      <c r="BD163" s="96"/>
      <c r="BE163" s="94" t="str">
        <f>IF($A163&lt;1,"",VLOOKUP($D163,Specifications!$A:$AX,30,FALSE))</f>
        <v/>
      </c>
      <c r="BF163" s="96"/>
      <c r="BG163" s="94" t="str">
        <f>IF($A163&lt;1,"",VLOOKUP($D163,Specifications!$A:$AX,31,FALSE))</f>
        <v/>
      </c>
      <c r="BH163" s="96"/>
      <c r="BI163" s="94" t="str">
        <f>IF($A163&lt;1,"",VLOOKUP($D163,Specifications!$A:$AX,32,FALSE))</f>
        <v/>
      </c>
      <c r="BJ163" s="96"/>
      <c r="BK163" s="94" t="str">
        <f>IF($A163&lt;1,"",VLOOKUP($D163,Specifications!$A:$AX,33,FALSE))</f>
        <v/>
      </c>
      <c r="BL163" s="96"/>
      <c r="BM163" s="94" t="str">
        <f>IF($A163&lt;1,"",VLOOKUP($D163,Specifications!$A:$AX,34,FALSE))</f>
        <v/>
      </c>
      <c r="BN163" s="96"/>
      <c r="BO163" s="94" t="str">
        <f>IF($A163&lt;1,"",VLOOKUP($D163,Specifications!$A:$AX,35,FALSE))</f>
        <v/>
      </c>
      <c r="BP163" s="96"/>
      <c r="BQ163" s="94" t="str">
        <f>IF($A163&lt;1,"",VLOOKUP($D163,Specifications!$A:$AX,36,FALSE))</f>
        <v/>
      </c>
      <c r="BR163" s="96"/>
      <c r="BS163" s="94" t="str">
        <f>IF($A163&lt;1,"",VLOOKUP($D163,Specifications!$A:$AX,37,FALSE))</f>
        <v/>
      </c>
      <c r="BT163" s="96"/>
      <c r="BU163" s="94" t="str">
        <f>IF($A163&lt;1,"",VLOOKUP($D163,Specifications!$A:$AX,38,FALSE))</f>
        <v/>
      </c>
      <c r="BV163" s="96"/>
      <c r="BW163" s="94" t="str">
        <f>IF($A163&lt;1,"",VLOOKUP($D163,Specifications!$A:$AX,39,FALSE))</f>
        <v/>
      </c>
      <c r="BX163" s="96"/>
      <c r="BY163" s="94" t="str">
        <f>IF($A163&lt;1,"",VLOOKUP($D163,Specifications!$A:$AX,40,FALSE))</f>
        <v/>
      </c>
      <c r="BZ163" s="96"/>
      <c r="CA163" s="94" t="str">
        <f>IF($A163&lt;1,"",VLOOKUP($D163,Specifications!$A:$AX,41,FALSE))</f>
        <v/>
      </c>
      <c r="CB163" s="96"/>
      <c r="CC163" s="94" t="str">
        <f>IF($A163&lt;1,"",VLOOKUP($D163,Specifications!$A:$AX,42,FALSE))</f>
        <v/>
      </c>
      <c r="CD163" s="96"/>
      <c r="CE163" s="94" t="str">
        <f>IF($A163&lt;1,"",VLOOKUP($D163,Specifications!$A:$AX,43,FALSE))</f>
        <v/>
      </c>
      <c r="CF163" s="96"/>
      <c r="CG163" s="94" t="str">
        <f>IF($A163&lt;1,"",VLOOKUP($D163,Specifications!$A:$AX,44,FALSE))</f>
        <v/>
      </c>
      <c r="CH163" s="96"/>
      <c r="CI163" s="94" t="str">
        <f>IF($A163&lt;1,"",VLOOKUP($D163,Specifications!$A:$AX,45,FALSE))</f>
        <v/>
      </c>
      <c r="CJ163" s="96"/>
      <c r="CK163" s="94" t="str">
        <f>IF($A163&lt;1,"",VLOOKUP($D163,Specifications!$A:$AX,46,FALSE))</f>
        <v/>
      </c>
      <c r="CL163" s="96"/>
      <c r="CM163" s="94" t="str">
        <f>IF($A163&lt;1,"",VLOOKUP($D163,Specifications!$A:$AX,47,FALSE))</f>
        <v/>
      </c>
      <c r="CN163" s="96"/>
      <c r="CO163" s="94" t="str">
        <f>IF($A163&lt;1,"",VLOOKUP($D163,Specifications!$A:$AX,48,FALSE))</f>
        <v/>
      </c>
      <c r="CP163" s="96"/>
      <c r="CQ163" s="94" t="str">
        <f>IF($A163&lt;1,"",VLOOKUP($D163,Specifications!$A:$AX,49,FALSE))</f>
        <v/>
      </c>
      <c r="CR163" s="96"/>
      <c r="CS163" s="94" t="str">
        <f>IF($A163&lt;1,"",VLOOKUP($D163,Specifications!$A:$AX,50,FALSE))</f>
        <v/>
      </c>
      <c r="CT163" s="96"/>
    </row>
    <row r="164" spans="1:98">
      <c r="A164" s="94">
        <f>IF(ISBLANK('Asset Data'!C165),0,'Asset Data'!A165)</f>
        <v>0</v>
      </c>
      <c r="B164" s="94" t="str">
        <f>IF($A164&lt;1,"",VLOOKUP($A164,'Asset Data'!$A:$C,3,FALSE))</f>
        <v/>
      </c>
      <c r="C164" s="94" t="str">
        <f>IF(A164&lt;1,"",VLOOKUP(D164,Specifications!A:B,2,FALSE))</f>
        <v/>
      </c>
      <c r="D164" s="94" t="str">
        <f>IF(A164&lt;1,"",VLOOKUP(A164,'Asset Data'!A:W,23,FALSE))</f>
        <v/>
      </c>
      <c r="E164" s="94" t="str">
        <f>IF($A164&lt;1,"",VLOOKUP($D164,Specifications!$A:$AX,4,FALSE))</f>
        <v/>
      </c>
      <c r="F164" s="96"/>
      <c r="G164" s="94" t="str">
        <f>IF($A164&lt;1,"",VLOOKUP($D164,Specifications!$A:$AX,5,FALSE))</f>
        <v/>
      </c>
      <c r="H164" s="96"/>
      <c r="I164" s="94" t="str">
        <f>IF($A164&lt;1,"",VLOOKUP($D164,Specifications!$A:$AX,6,FALSE))</f>
        <v/>
      </c>
      <c r="J164" s="96"/>
      <c r="K164" s="94" t="str">
        <f>IF($A164&lt;1,"",VLOOKUP($D164,Specifications!$A:$AX,7,FALSE))</f>
        <v/>
      </c>
      <c r="L164" s="96"/>
      <c r="M164" s="94" t="str">
        <f>IF($A164&lt;1,"",VLOOKUP($D164,Specifications!$A:$AX,8,FALSE))</f>
        <v/>
      </c>
      <c r="N164" s="96"/>
      <c r="O164" s="94" t="str">
        <f>IF($A164&lt;1,"",VLOOKUP($D164,Specifications!$A:$AX,9,FALSE))</f>
        <v/>
      </c>
      <c r="P164" s="96"/>
      <c r="Q164" s="94" t="str">
        <f>IF($A164&lt;1,"",VLOOKUP($D164,Specifications!$A:$AX,10,FALSE))</f>
        <v/>
      </c>
      <c r="R164" s="96"/>
      <c r="S164" s="94" t="str">
        <f>IF($A164&lt;1,"",VLOOKUP($D164,Specifications!$A:$AX,11,FALSE))</f>
        <v/>
      </c>
      <c r="T164" s="96"/>
      <c r="U164" s="94" t="str">
        <f>IF($A164&lt;1,"",VLOOKUP($D164,Specifications!$A:$AX,12,FALSE))</f>
        <v/>
      </c>
      <c r="V164" s="96"/>
      <c r="W164" s="94" t="str">
        <f>IF($A164&lt;1,"",VLOOKUP($D164,Specifications!$A:$AX,13,FALSE))</f>
        <v/>
      </c>
      <c r="X164" s="96"/>
      <c r="Y164" s="94" t="str">
        <f>IF($A164&lt;1,"",VLOOKUP($D164,Specifications!$A:$AX,14,FALSE))</f>
        <v/>
      </c>
      <c r="Z164" s="96"/>
      <c r="AA164" s="94" t="str">
        <f>IF($A164&lt;1,"",VLOOKUP($D164,Specifications!$A:$AX,15,FALSE))</f>
        <v/>
      </c>
      <c r="AB164" s="96"/>
      <c r="AC164" s="94" t="str">
        <f>IF($A164&lt;1,"",VLOOKUP($D164,Specifications!$A:$AX,16,FALSE))</f>
        <v/>
      </c>
      <c r="AD164" s="96"/>
      <c r="AE164" s="94" t="str">
        <f>IF($A164&lt;1,"",VLOOKUP($D164,Specifications!$A:$AX,17,FALSE))</f>
        <v/>
      </c>
      <c r="AF164" s="96"/>
      <c r="AG164" s="94" t="str">
        <f>IF($A164&lt;1,"",VLOOKUP($D164,Specifications!$A:$AX,18,FALSE))</f>
        <v/>
      </c>
      <c r="AH164" s="96"/>
      <c r="AI164" s="94" t="str">
        <f>IF($A164&lt;1,"",VLOOKUP($D164,Specifications!$A:$AX,19,FALSE))</f>
        <v/>
      </c>
      <c r="AJ164" s="96"/>
      <c r="AK164" s="94" t="str">
        <f>IF($A164&lt;1,"",VLOOKUP($D164,Specifications!$A:$AX,20,FALSE))</f>
        <v/>
      </c>
      <c r="AL164" s="96"/>
      <c r="AM164" s="94" t="str">
        <f>IF($A164&lt;1,"",VLOOKUP($D164,Specifications!$A:$AX,21,FALSE))</f>
        <v/>
      </c>
      <c r="AN164" s="96"/>
      <c r="AO164" s="94" t="str">
        <f>IF($A164&lt;1,"",VLOOKUP($D164,Specifications!$A:$AX,22,FALSE))</f>
        <v/>
      </c>
      <c r="AP164" s="96"/>
      <c r="AQ164" s="94" t="str">
        <f>IF($A164&lt;1,"",VLOOKUP($D164,Specifications!$A:$AX,23,FALSE))</f>
        <v/>
      </c>
      <c r="AR164" s="96"/>
      <c r="AS164" s="94" t="str">
        <f>IF($A164&lt;1,"",VLOOKUP($D164,Specifications!$A:$AX,24,FALSE))</f>
        <v/>
      </c>
      <c r="AT164" s="96"/>
      <c r="AU164" s="94" t="str">
        <f>IF($A164&lt;1,"",VLOOKUP($D164,Specifications!$A:$AX,25,FALSE))</f>
        <v/>
      </c>
      <c r="AV164" s="96"/>
      <c r="AW164" s="94" t="str">
        <f>IF($A164&lt;1,"",VLOOKUP($D164,Specifications!$A:$AX,26,FALSE))</f>
        <v/>
      </c>
      <c r="AX164" s="96"/>
      <c r="AY164" s="94" t="str">
        <f>IF($A164&lt;1,"",VLOOKUP($D164,Specifications!$A:$AX,27,FALSE))</f>
        <v/>
      </c>
      <c r="AZ164" s="96"/>
      <c r="BA164" s="94" t="str">
        <f>IF($A164&lt;1,"",VLOOKUP($D164,Specifications!$A:$AX,28,FALSE))</f>
        <v/>
      </c>
      <c r="BB164" s="96"/>
      <c r="BC164" s="94" t="str">
        <f>IF($A164&lt;1,"",VLOOKUP($D164,Specifications!$A:$AX,29,FALSE))</f>
        <v/>
      </c>
      <c r="BD164" s="96"/>
      <c r="BE164" s="94" t="str">
        <f>IF($A164&lt;1,"",VLOOKUP($D164,Specifications!$A:$AX,30,FALSE))</f>
        <v/>
      </c>
      <c r="BF164" s="96"/>
      <c r="BG164" s="94" t="str">
        <f>IF($A164&lt;1,"",VLOOKUP($D164,Specifications!$A:$AX,31,FALSE))</f>
        <v/>
      </c>
      <c r="BH164" s="96"/>
      <c r="BI164" s="94" t="str">
        <f>IF($A164&lt;1,"",VLOOKUP($D164,Specifications!$A:$AX,32,FALSE))</f>
        <v/>
      </c>
      <c r="BJ164" s="96"/>
      <c r="BK164" s="94" t="str">
        <f>IF($A164&lt;1,"",VLOOKUP($D164,Specifications!$A:$AX,33,FALSE))</f>
        <v/>
      </c>
      <c r="BL164" s="96"/>
      <c r="BM164" s="94" t="str">
        <f>IF($A164&lt;1,"",VLOOKUP($D164,Specifications!$A:$AX,34,FALSE))</f>
        <v/>
      </c>
      <c r="BN164" s="96"/>
      <c r="BO164" s="94" t="str">
        <f>IF($A164&lt;1,"",VLOOKUP($D164,Specifications!$A:$AX,35,FALSE))</f>
        <v/>
      </c>
      <c r="BP164" s="96"/>
      <c r="BQ164" s="94" t="str">
        <f>IF($A164&lt;1,"",VLOOKUP($D164,Specifications!$A:$AX,36,FALSE))</f>
        <v/>
      </c>
      <c r="BR164" s="96"/>
      <c r="BS164" s="94" t="str">
        <f>IF($A164&lt;1,"",VLOOKUP($D164,Specifications!$A:$AX,37,FALSE))</f>
        <v/>
      </c>
      <c r="BT164" s="96"/>
      <c r="BU164" s="94" t="str">
        <f>IF($A164&lt;1,"",VLOOKUP($D164,Specifications!$A:$AX,38,FALSE))</f>
        <v/>
      </c>
      <c r="BV164" s="96"/>
      <c r="BW164" s="94" t="str">
        <f>IF($A164&lt;1,"",VLOOKUP($D164,Specifications!$A:$AX,39,FALSE))</f>
        <v/>
      </c>
      <c r="BX164" s="96"/>
      <c r="BY164" s="94" t="str">
        <f>IF($A164&lt;1,"",VLOOKUP($D164,Specifications!$A:$AX,40,FALSE))</f>
        <v/>
      </c>
      <c r="BZ164" s="96"/>
      <c r="CA164" s="94" t="str">
        <f>IF($A164&lt;1,"",VLOOKUP($D164,Specifications!$A:$AX,41,FALSE))</f>
        <v/>
      </c>
      <c r="CB164" s="96"/>
      <c r="CC164" s="94" t="str">
        <f>IF($A164&lt;1,"",VLOOKUP($D164,Specifications!$A:$AX,42,FALSE))</f>
        <v/>
      </c>
      <c r="CD164" s="96"/>
      <c r="CE164" s="94" t="str">
        <f>IF($A164&lt;1,"",VLOOKUP($D164,Specifications!$A:$AX,43,FALSE))</f>
        <v/>
      </c>
      <c r="CF164" s="96"/>
      <c r="CG164" s="94" t="str">
        <f>IF($A164&lt;1,"",VLOOKUP($D164,Specifications!$A:$AX,44,FALSE))</f>
        <v/>
      </c>
      <c r="CH164" s="96"/>
      <c r="CI164" s="94" t="str">
        <f>IF($A164&lt;1,"",VLOOKUP($D164,Specifications!$A:$AX,45,FALSE))</f>
        <v/>
      </c>
      <c r="CJ164" s="96"/>
      <c r="CK164" s="94" t="str">
        <f>IF($A164&lt;1,"",VLOOKUP($D164,Specifications!$A:$AX,46,FALSE))</f>
        <v/>
      </c>
      <c r="CL164" s="96"/>
      <c r="CM164" s="94" t="str">
        <f>IF($A164&lt;1,"",VLOOKUP($D164,Specifications!$A:$AX,47,FALSE))</f>
        <v/>
      </c>
      <c r="CN164" s="96"/>
      <c r="CO164" s="94" t="str">
        <f>IF($A164&lt;1,"",VLOOKUP($D164,Specifications!$A:$AX,48,FALSE))</f>
        <v/>
      </c>
      <c r="CP164" s="96"/>
      <c r="CQ164" s="94" t="str">
        <f>IF($A164&lt;1,"",VLOOKUP($D164,Specifications!$A:$AX,49,FALSE))</f>
        <v/>
      </c>
      <c r="CR164" s="96"/>
      <c r="CS164" s="94" t="str">
        <f>IF($A164&lt;1,"",VLOOKUP($D164,Specifications!$A:$AX,50,FALSE))</f>
        <v/>
      </c>
      <c r="CT164" s="96"/>
    </row>
    <row r="165" spans="1:98">
      <c r="A165" s="94">
        <f>IF(ISBLANK('Asset Data'!C166),0,'Asset Data'!A166)</f>
        <v>0</v>
      </c>
      <c r="B165" s="94" t="str">
        <f>IF($A165&lt;1,"",VLOOKUP($A165,'Asset Data'!$A:$C,3,FALSE))</f>
        <v/>
      </c>
      <c r="C165" s="94" t="str">
        <f>IF(A165&lt;1,"",VLOOKUP(D165,Specifications!A:B,2,FALSE))</f>
        <v/>
      </c>
      <c r="D165" s="94" t="str">
        <f>IF(A165&lt;1,"",VLOOKUP(A165,'Asset Data'!A:W,23,FALSE))</f>
        <v/>
      </c>
      <c r="E165" s="94" t="str">
        <f>IF($A165&lt;1,"",VLOOKUP($D165,Specifications!$A:$AX,4,FALSE))</f>
        <v/>
      </c>
      <c r="F165" s="96"/>
      <c r="G165" s="94" t="str">
        <f>IF($A165&lt;1,"",VLOOKUP($D165,Specifications!$A:$AX,5,FALSE))</f>
        <v/>
      </c>
      <c r="H165" s="96"/>
      <c r="I165" s="94" t="str">
        <f>IF($A165&lt;1,"",VLOOKUP($D165,Specifications!$A:$AX,6,FALSE))</f>
        <v/>
      </c>
      <c r="J165" s="96"/>
      <c r="K165" s="94" t="str">
        <f>IF($A165&lt;1,"",VLOOKUP($D165,Specifications!$A:$AX,7,FALSE))</f>
        <v/>
      </c>
      <c r="L165" s="96"/>
      <c r="M165" s="94" t="str">
        <f>IF($A165&lt;1,"",VLOOKUP($D165,Specifications!$A:$AX,8,FALSE))</f>
        <v/>
      </c>
      <c r="N165" s="96"/>
      <c r="O165" s="94" t="str">
        <f>IF($A165&lt;1,"",VLOOKUP($D165,Specifications!$A:$AX,9,FALSE))</f>
        <v/>
      </c>
      <c r="P165" s="96"/>
      <c r="Q165" s="94" t="str">
        <f>IF($A165&lt;1,"",VLOOKUP($D165,Specifications!$A:$AX,10,FALSE))</f>
        <v/>
      </c>
      <c r="R165" s="96"/>
      <c r="S165" s="94" t="str">
        <f>IF($A165&lt;1,"",VLOOKUP($D165,Specifications!$A:$AX,11,FALSE))</f>
        <v/>
      </c>
      <c r="T165" s="96"/>
      <c r="U165" s="94" t="str">
        <f>IF($A165&lt;1,"",VLOOKUP($D165,Specifications!$A:$AX,12,FALSE))</f>
        <v/>
      </c>
      <c r="V165" s="96"/>
      <c r="W165" s="94" t="str">
        <f>IF($A165&lt;1,"",VLOOKUP($D165,Specifications!$A:$AX,13,FALSE))</f>
        <v/>
      </c>
      <c r="X165" s="96"/>
      <c r="Y165" s="94" t="str">
        <f>IF($A165&lt;1,"",VLOOKUP($D165,Specifications!$A:$AX,14,FALSE))</f>
        <v/>
      </c>
      <c r="Z165" s="96"/>
      <c r="AA165" s="94" t="str">
        <f>IF($A165&lt;1,"",VLOOKUP($D165,Specifications!$A:$AX,15,FALSE))</f>
        <v/>
      </c>
      <c r="AB165" s="96"/>
      <c r="AC165" s="94" t="str">
        <f>IF($A165&lt;1,"",VLOOKUP($D165,Specifications!$A:$AX,16,FALSE))</f>
        <v/>
      </c>
      <c r="AD165" s="96"/>
      <c r="AE165" s="94" t="str">
        <f>IF($A165&lt;1,"",VLOOKUP($D165,Specifications!$A:$AX,17,FALSE))</f>
        <v/>
      </c>
      <c r="AF165" s="96"/>
      <c r="AG165" s="94" t="str">
        <f>IF($A165&lt;1,"",VLOOKUP($D165,Specifications!$A:$AX,18,FALSE))</f>
        <v/>
      </c>
      <c r="AH165" s="96"/>
      <c r="AI165" s="94" t="str">
        <f>IF($A165&lt;1,"",VLOOKUP($D165,Specifications!$A:$AX,19,FALSE))</f>
        <v/>
      </c>
      <c r="AJ165" s="96"/>
      <c r="AK165" s="94" t="str">
        <f>IF($A165&lt;1,"",VLOOKUP($D165,Specifications!$A:$AX,20,FALSE))</f>
        <v/>
      </c>
      <c r="AL165" s="96"/>
      <c r="AM165" s="94" t="str">
        <f>IF($A165&lt;1,"",VLOOKUP($D165,Specifications!$A:$AX,21,FALSE))</f>
        <v/>
      </c>
      <c r="AN165" s="96"/>
      <c r="AO165" s="94" t="str">
        <f>IF($A165&lt;1,"",VLOOKUP($D165,Specifications!$A:$AX,22,FALSE))</f>
        <v/>
      </c>
      <c r="AP165" s="96"/>
      <c r="AQ165" s="94" t="str">
        <f>IF($A165&lt;1,"",VLOOKUP($D165,Specifications!$A:$AX,23,FALSE))</f>
        <v/>
      </c>
      <c r="AR165" s="96"/>
      <c r="AS165" s="94" t="str">
        <f>IF($A165&lt;1,"",VLOOKUP($D165,Specifications!$A:$AX,24,FALSE))</f>
        <v/>
      </c>
      <c r="AT165" s="96"/>
      <c r="AU165" s="94" t="str">
        <f>IF($A165&lt;1,"",VLOOKUP($D165,Specifications!$A:$AX,25,FALSE))</f>
        <v/>
      </c>
      <c r="AV165" s="96"/>
      <c r="AW165" s="94" t="str">
        <f>IF($A165&lt;1,"",VLOOKUP($D165,Specifications!$A:$AX,26,FALSE))</f>
        <v/>
      </c>
      <c r="AX165" s="96"/>
      <c r="AY165" s="94" t="str">
        <f>IF($A165&lt;1,"",VLOOKUP($D165,Specifications!$A:$AX,27,FALSE))</f>
        <v/>
      </c>
      <c r="AZ165" s="96"/>
      <c r="BA165" s="94" t="str">
        <f>IF($A165&lt;1,"",VLOOKUP($D165,Specifications!$A:$AX,28,FALSE))</f>
        <v/>
      </c>
      <c r="BB165" s="96"/>
      <c r="BC165" s="94" t="str">
        <f>IF($A165&lt;1,"",VLOOKUP($D165,Specifications!$A:$AX,29,FALSE))</f>
        <v/>
      </c>
      <c r="BD165" s="96"/>
      <c r="BE165" s="94" t="str">
        <f>IF($A165&lt;1,"",VLOOKUP($D165,Specifications!$A:$AX,30,FALSE))</f>
        <v/>
      </c>
      <c r="BF165" s="96"/>
      <c r="BG165" s="94" t="str">
        <f>IF($A165&lt;1,"",VLOOKUP($D165,Specifications!$A:$AX,31,FALSE))</f>
        <v/>
      </c>
      <c r="BH165" s="96"/>
      <c r="BI165" s="94" t="str">
        <f>IF($A165&lt;1,"",VLOOKUP($D165,Specifications!$A:$AX,32,FALSE))</f>
        <v/>
      </c>
      <c r="BJ165" s="96"/>
      <c r="BK165" s="94" t="str">
        <f>IF($A165&lt;1,"",VLOOKUP($D165,Specifications!$A:$AX,33,FALSE))</f>
        <v/>
      </c>
      <c r="BL165" s="96"/>
      <c r="BM165" s="94" t="str">
        <f>IF($A165&lt;1,"",VLOOKUP($D165,Specifications!$A:$AX,34,FALSE))</f>
        <v/>
      </c>
      <c r="BN165" s="96"/>
      <c r="BO165" s="94" t="str">
        <f>IF($A165&lt;1,"",VLOOKUP($D165,Specifications!$A:$AX,35,FALSE))</f>
        <v/>
      </c>
      <c r="BP165" s="96"/>
      <c r="BQ165" s="94" t="str">
        <f>IF($A165&lt;1,"",VLOOKUP($D165,Specifications!$A:$AX,36,FALSE))</f>
        <v/>
      </c>
      <c r="BR165" s="96"/>
      <c r="BS165" s="94" t="str">
        <f>IF($A165&lt;1,"",VLOOKUP($D165,Specifications!$A:$AX,37,FALSE))</f>
        <v/>
      </c>
      <c r="BT165" s="96"/>
      <c r="BU165" s="94" t="str">
        <f>IF($A165&lt;1,"",VLOOKUP($D165,Specifications!$A:$AX,38,FALSE))</f>
        <v/>
      </c>
      <c r="BV165" s="96"/>
      <c r="BW165" s="94" t="str">
        <f>IF($A165&lt;1,"",VLOOKUP($D165,Specifications!$A:$AX,39,FALSE))</f>
        <v/>
      </c>
      <c r="BX165" s="96"/>
      <c r="BY165" s="94" t="str">
        <f>IF($A165&lt;1,"",VLOOKUP($D165,Specifications!$A:$AX,40,FALSE))</f>
        <v/>
      </c>
      <c r="BZ165" s="96"/>
      <c r="CA165" s="94" t="str">
        <f>IF($A165&lt;1,"",VLOOKUP($D165,Specifications!$A:$AX,41,FALSE))</f>
        <v/>
      </c>
      <c r="CB165" s="96"/>
      <c r="CC165" s="94" t="str">
        <f>IF($A165&lt;1,"",VLOOKUP($D165,Specifications!$A:$AX,42,FALSE))</f>
        <v/>
      </c>
      <c r="CD165" s="96"/>
      <c r="CE165" s="94" t="str">
        <f>IF($A165&lt;1,"",VLOOKUP($D165,Specifications!$A:$AX,43,FALSE))</f>
        <v/>
      </c>
      <c r="CF165" s="96"/>
      <c r="CG165" s="94" t="str">
        <f>IF($A165&lt;1,"",VLOOKUP($D165,Specifications!$A:$AX,44,FALSE))</f>
        <v/>
      </c>
      <c r="CH165" s="96"/>
      <c r="CI165" s="94" t="str">
        <f>IF($A165&lt;1,"",VLOOKUP($D165,Specifications!$A:$AX,45,FALSE))</f>
        <v/>
      </c>
      <c r="CJ165" s="96"/>
      <c r="CK165" s="94" t="str">
        <f>IF($A165&lt;1,"",VLOOKUP($D165,Specifications!$A:$AX,46,FALSE))</f>
        <v/>
      </c>
      <c r="CL165" s="96"/>
      <c r="CM165" s="94" t="str">
        <f>IF($A165&lt;1,"",VLOOKUP($D165,Specifications!$A:$AX,47,FALSE))</f>
        <v/>
      </c>
      <c r="CN165" s="96"/>
      <c r="CO165" s="94" t="str">
        <f>IF($A165&lt;1,"",VLOOKUP($D165,Specifications!$A:$AX,48,FALSE))</f>
        <v/>
      </c>
      <c r="CP165" s="96"/>
      <c r="CQ165" s="94" t="str">
        <f>IF($A165&lt;1,"",VLOOKUP($D165,Specifications!$A:$AX,49,FALSE))</f>
        <v/>
      </c>
      <c r="CR165" s="96"/>
      <c r="CS165" s="94" t="str">
        <f>IF($A165&lt;1,"",VLOOKUP($D165,Specifications!$A:$AX,50,FALSE))</f>
        <v/>
      </c>
      <c r="CT165" s="96"/>
    </row>
    <row r="166" spans="1:98">
      <c r="A166" s="94">
        <f>IF(ISBLANK('Asset Data'!C167),0,'Asset Data'!A167)</f>
        <v>0</v>
      </c>
      <c r="B166" s="94" t="str">
        <f>IF($A166&lt;1,"",VLOOKUP($A166,'Asset Data'!$A:$C,3,FALSE))</f>
        <v/>
      </c>
      <c r="C166" s="94" t="str">
        <f>IF(A166&lt;1,"",VLOOKUP(D166,Specifications!A:B,2,FALSE))</f>
        <v/>
      </c>
      <c r="D166" s="94" t="str">
        <f>IF(A166&lt;1,"",VLOOKUP(A166,'Asset Data'!A:W,23,FALSE))</f>
        <v/>
      </c>
      <c r="E166" s="94" t="str">
        <f>IF($A166&lt;1,"",VLOOKUP($D166,Specifications!$A:$AX,4,FALSE))</f>
        <v/>
      </c>
      <c r="F166" s="96"/>
      <c r="G166" s="94" t="str">
        <f>IF($A166&lt;1,"",VLOOKUP($D166,Specifications!$A:$AX,5,FALSE))</f>
        <v/>
      </c>
      <c r="H166" s="96"/>
      <c r="I166" s="94" t="str">
        <f>IF($A166&lt;1,"",VLOOKUP($D166,Specifications!$A:$AX,6,FALSE))</f>
        <v/>
      </c>
      <c r="J166" s="96"/>
      <c r="K166" s="94" t="str">
        <f>IF($A166&lt;1,"",VLOOKUP($D166,Specifications!$A:$AX,7,FALSE))</f>
        <v/>
      </c>
      <c r="L166" s="96"/>
      <c r="M166" s="94" t="str">
        <f>IF($A166&lt;1,"",VLOOKUP($D166,Specifications!$A:$AX,8,FALSE))</f>
        <v/>
      </c>
      <c r="N166" s="96"/>
      <c r="O166" s="94" t="str">
        <f>IF($A166&lt;1,"",VLOOKUP($D166,Specifications!$A:$AX,9,FALSE))</f>
        <v/>
      </c>
      <c r="P166" s="96"/>
      <c r="Q166" s="94" t="str">
        <f>IF($A166&lt;1,"",VLOOKUP($D166,Specifications!$A:$AX,10,FALSE))</f>
        <v/>
      </c>
      <c r="R166" s="96"/>
      <c r="S166" s="94" t="str">
        <f>IF($A166&lt;1,"",VLOOKUP($D166,Specifications!$A:$AX,11,FALSE))</f>
        <v/>
      </c>
      <c r="T166" s="96"/>
      <c r="U166" s="94" t="str">
        <f>IF($A166&lt;1,"",VLOOKUP($D166,Specifications!$A:$AX,12,FALSE))</f>
        <v/>
      </c>
      <c r="V166" s="96"/>
      <c r="W166" s="94" t="str">
        <f>IF($A166&lt;1,"",VLOOKUP($D166,Specifications!$A:$AX,13,FALSE))</f>
        <v/>
      </c>
      <c r="X166" s="96"/>
      <c r="Y166" s="94" t="str">
        <f>IF($A166&lt;1,"",VLOOKUP($D166,Specifications!$A:$AX,14,FALSE))</f>
        <v/>
      </c>
      <c r="Z166" s="96"/>
      <c r="AA166" s="94" t="str">
        <f>IF($A166&lt;1,"",VLOOKUP($D166,Specifications!$A:$AX,15,FALSE))</f>
        <v/>
      </c>
      <c r="AB166" s="96"/>
      <c r="AC166" s="94" t="str">
        <f>IF($A166&lt;1,"",VLOOKUP($D166,Specifications!$A:$AX,16,FALSE))</f>
        <v/>
      </c>
      <c r="AD166" s="96"/>
      <c r="AE166" s="94" t="str">
        <f>IF($A166&lt;1,"",VLOOKUP($D166,Specifications!$A:$AX,17,FALSE))</f>
        <v/>
      </c>
      <c r="AF166" s="96"/>
      <c r="AG166" s="94" t="str">
        <f>IF($A166&lt;1,"",VLOOKUP($D166,Specifications!$A:$AX,18,FALSE))</f>
        <v/>
      </c>
      <c r="AH166" s="96"/>
      <c r="AI166" s="94" t="str">
        <f>IF($A166&lt;1,"",VLOOKUP($D166,Specifications!$A:$AX,19,FALSE))</f>
        <v/>
      </c>
      <c r="AJ166" s="96"/>
      <c r="AK166" s="94" t="str">
        <f>IF($A166&lt;1,"",VLOOKUP($D166,Specifications!$A:$AX,20,FALSE))</f>
        <v/>
      </c>
      <c r="AL166" s="96"/>
      <c r="AM166" s="94" t="str">
        <f>IF($A166&lt;1,"",VLOOKUP($D166,Specifications!$A:$AX,21,FALSE))</f>
        <v/>
      </c>
      <c r="AN166" s="96"/>
      <c r="AO166" s="94" t="str">
        <f>IF($A166&lt;1,"",VLOOKUP($D166,Specifications!$A:$AX,22,FALSE))</f>
        <v/>
      </c>
      <c r="AP166" s="96"/>
      <c r="AQ166" s="94" t="str">
        <f>IF($A166&lt;1,"",VLOOKUP($D166,Specifications!$A:$AX,23,FALSE))</f>
        <v/>
      </c>
      <c r="AR166" s="96"/>
      <c r="AS166" s="94" t="str">
        <f>IF($A166&lt;1,"",VLOOKUP($D166,Specifications!$A:$AX,24,FALSE))</f>
        <v/>
      </c>
      <c r="AT166" s="96"/>
      <c r="AU166" s="94" t="str">
        <f>IF($A166&lt;1,"",VLOOKUP($D166,Specifications!$A:$AX,25,FALSE))</f>
        <v/>
      </c>
      <c r="AV166" s="96"/>
      <c r="AW166" s="94" t="str">
        <f>IF($A166&lt;1,"",VLOOKUP($D166,Specifications!$A:$AX,26,FALSE))</f>
        <v/>
      </c>
      <c r="AX166" s="96"/>
      <c r="AY166" s="94" t="str">
        <f>IF($A166&lt;1,"",VLOOKUP($D166,Specifications!$A:$AX,27,FALSE))</f>
        <v/>
      </c>
      <c r="AZ166" s="96"/>
      <c r="BA166" s="94" t="str">
        <f>IF($A166&lt;1,"",VLOOKUP($D166,Specifications!$A:$AX,28,FALSE))</f>
        <v/>
      </c>
      <c r="BB166" s="96"/>
      <c r="BC166" s="94" t="str">
        <f>IF($A166&lt;1,"",VLOOKUP($D166,Specifications!$A:$AX,29,FALSE))</f>
        <v/>
      </c>
      <c r="BD166" s="96"/>
      <c r="BE166" s="94" t="str">
        <f>IF($A166&lt;1,"",VLOOKUP($D166,Specifications!$A:$AX,30,FALSE))</f>
        <v/>
      </c>
      <c r="BF166" s="96"/>
      <c r="BG166" s="94" t="str">
        <f>IF($A166&lt;1,"",VLOOKUP($D166,Specifications!$A:$AX,31,FALSE))</f>
        <v/>
      </c>
      <c r="BH166" s="96"/>
      <c r="BI166" s="94" t="str">
        <f>IF($A166&lt;1,"",VLOOKUP($D166,Specifications!$A:$AX,32,FALSE))</f>
        <v/>
      </c>
      <c r="BJ166" s="96"/>
      <c r="BK166" s="94" t="str">
        <f>IF($A166&lt;1,"",VLOOKUP($D166,Specifications!$A:$AX,33,FALSE))</f>
        <v/>
      </c>
      <c r="BL166" s="96"/>
      <c r="BM166" s="94" t="str">
        <f>IF($A166&lt;1,"",VLOOKUP($D166,Specifications!$A:$AX,34,FALSE))</f>
        <v/>
      </c>
      <c r="BN166" s="96"/>
      <c r="BO166" s="94" t="str">
        <f>IF($A166&lt;1,"",VLOOKUP($D166,Specifications!$A:$AX,35,FALSE))</f>
        <v/>
      </c>
      <c r="BP166" s="96"/>
      <c r="BQ166" s="94" t="str">
        <f>IF($A166&lt;1,"",VLOOKUP($D166,Specifications!$A:$AX,36,FALSE))</f>
        <v/>
      </c>
      <c r="BR166" s="96"/>
      <c r="BS166" s="94" t="str">
        <f>IF($A166&lt;1,"",VLOOKUP($D166,Specifications!$A:$AX,37,FALSE))</f>
        <v/>
      </c>
      <c r="BT166" s="96"/>
      <c r="BU166" s="94" t="str">
        <f>IF($A166&lt;1,"",VLOOKUP($D166,Specifications!$A:$AX,38,FALSE))</f>
        <v/>
      </c>
      <c r="BV166" s="96"/>
      <c r="BW166" s="94" t="str">
        <f>IF($A166&lt;1,"",VLOOKUP($D166,Specifications!$A:$AX,39,FALSE))</f>
        <v/>
      </c>
      <c r="BX166" s="96"/>
      <c r="BY166" s="94" t="str">
        <f>IF($A166&lt;1,"",VLOOKUP($D166,Specifications!$A:$AX,40,FALSE))</f>
        <v/>
      </c>
      <c r="BZ166" s="96"/>
      <c r="CA166" s="94" t="str">
        <f>IF($A166&lt;1,"",VLOOKUP($D166,Specifications!$A:$AX,41,FALSE))</f>
        <v/>
      </c>
      <c r="CB166" s="96"/>
      <c r="CC166" s="94" t="str">
        <f>IF($A166&lt;1,"",VLOOKUP($D166,Specifications!$A:$AX,42,FALSE))</f>
        <v/>
      </c>
      <c r="CD166" s="96"/>
      <c r="CE166" s="94" t="str">
        <f>IF($A166&lt;1,"",VLOOKUP($D166,Specifications!$A:$AX,43,FALSE))</f>
        <v/>
      </c>
      <c r="CF166" s="96"/>
      <c r="CG166" s="94" t="str">
        <f>IF($A166&lt;1,"",VLOOKUP($D166,Specifications!$A:$AX,44,FALSE))</f>
        <v/>
      </c>
      <c r="CH166" s="96"/>
      <c r="CI166" s="94" t="str">
        <f>IF($A166&lt;1,"",VLOOKUP($D166,Specifications!$A:$AX,45,FALSE))</f>
        <v/>
      </c>
      <c r="CJ166" s="96"/>
      <c r="CK166" s="94" t="str">
        <f>IF($A166&lt;1,"",VLOOKUP($D166,Specifications!$A:$AX,46,FALSE))</f>
        <v/>
      </c>
      <c r="CL166" s="96"/>
      <c r="CM166" s="94" t="str">
        <f>IF($A166&lt;1,"",VLOOKUP($D166,Specifications!$A:$AX,47,FALSE))</f>
        <v/>
      </c>
      <c r="CN166" s="96"/>
      <c r="CO166" s="94" t="str">
        <f>IF($A166&lt;1,"",VLOOKUP($D166,Specifications!$A:$AX,48,FALSE))</f>
        <v/>
      </c>
      <c r="CP166" s="96"/>
      <c r="CQ166" s="94" t="str">
        <f>IF($A166&lt;1,"",VLOOKUP($D166,Specifications!$A:$AX,49,FALSE))</f>
        <v/>
      </c>
      <c r="CR166" s="96"/>
      <c r="CS166" s="94" t="str">
        <f>IF($A166&lt;1,"",VLOOKUP($D166,Specifications!$A:$AX,50,FALSE))</f>
        <v/>
      </c>
      <c r="CT166" s="96"/>
    </row>
    <row r="167" spans="1:98">
      <c r="A167" s="94">
        <f>IF(ISBLANK('Asset Data'!C168),0,'Asset Data'!A168)</f>
        <v>0</v>
      </c>
      <c r="B167" s="94" t="str">
        <f>IF($A167&lt;1,"",VLOOKUP($A167,'Asset Data'!$A:$C,3,FALSE))</f>
        <v/>
      </c>
      <c r="C167" s="94" t="str">
        <f>IF(A167&lt;1,"",VLOOKUP(D167,Specifications!A:B,2,FALSE))</f>
        <v/>
      </c>
      <c r="D167" s="94" t="str">
        <f>IF(A167&lt;1,"",VLOOKUP(A167,'Asset Data'!A:W,23,FALSE))</f>
        <v/>
      </c>
      <c r="E167" s="94" t="str">
        <f>IF($A167&lt;1,"",VLOOKUP($D167,Specifications!$A:$AX,4,FALSE))</f>
        <v/>
      </c>
      <c r="F167" s="96"/>
      <c r="G167" s="94" t="str">
        <f>IF($A167&lt;1,"",VLOOKUP($D167,Specifications!$A:$AX,5,FALSE))</f>
        <v/>
      </c>
      <c r="H167" s="96"/>
      <c r="I167" s="94" t="str">
        <f>IF($A167&lt;1,"",VLOOKUP($D167,Specifications!$A:$AX,6,FALSE))</f>
        <v/>
      </c>
      <c r="J167" s="96"/>
      <c r="K167" s="94" t="str">
        <f>IF($A167&lt;1,"",VLOOKUP($D167,Specifications!$A:$AX,7,FALSE))</f>
        <v/>
      </c>
      <c r="L167" s="96"/>
      <c r="M167" s="94" t="str">
        <f>IF($A167&lt;1,"",VLOOKUP($D167,Specifications!$A:$AX,8,FALSE))</f>
        <v/>
      </c>
      <c r="N167" s="96"/>
      <c r="O167" s="94" t="str">
        <f>IF($A167&lt;1,"",VLOOKUP($D167,Specifications!$A:$AX,9,FALSE))</f>
        <v/>
      </c>
      <c r="P167" s="96"/>
      <c r="Q167" s="94" t="str">
        <f>IF($A167&lt;1,"",VLOOKUP($D167,Specifications!$A:$AX,10,FALSE))</f>
        <v/>
      </c>
      <c r="R167" s="96"/>
      <c r="S167" s="94" t="str">
        <f>IF($A167&lt;1,"",VLOOKUP($D167,Specifications!$A:$AX,11,FALSE))</f>
        <v/>
      </c>
      <c r="T167" s="96"/>
      <c r="U167" s="94" t="str">
        <f>IF($A167&lt;1,"",VLOOKUP($D167,Specifications!$A:$AX,12,FALSE))</f>
        <v/>
      </c>
      <c r="V167" s="96"/>
      <c r="W167" s="94" t="str">
        <f>IF($A167&lt;1,"",VLOOKUP($D167,Specifications!$A:$AX,13,FALSE))</f>
        <v/>
      </c>
      <c r="X167" s="96"/>
      <c r="Y167" s="94" t="str">
        <f>IF($A167&lt;1,"",VLOOKUP($D167,Specifications!$A:$AX,14,FALSE))</f>
        <v/>
      </c>
      <c r="Z167" s="96"/>
      <c r="AA167" s="94" t="str">
        <f>IF($A167&lt;1,"",VLOOKUP($D167,Specifications!$A:$AX,15,FALSE))</f>
        <v/>
      </c>
      <c r="AB167" s="96"/>
      <c r="AC167" s="94" t="str">
        <f>IF($A167&lt;1,"",VLOOKUP($D167,Specifications!$A:$AX,16,FALSE))</f>
        <v/>
      </c>
      <c r="AD167" s="96"/>
      <c r="AE167" s="94" t="str">
        <f>IF($A167&lt;1,"",VLOOKUP($D167,Specifications!$A:$AX,17,FALSE))</f>
        <v/>
      </c>
      <c r="AF167" s="96"/>
      <c r="AG167" s="94" t="str">
        <f>IF($A167&lt;1,"",VLOOKUP($D167,Specifications!$A:$AX,18,FALSE))</f>
        <v/>
      </c>
      <c r="AH167" s="96"/>
      <c r="AI167" s="94" t="str">
        <f>IF($A167&lt;1,"",VLOOKUP($D167,Specifications!$A:$AX,19,FALSE))</f>
        <v/>
      </c>
      <c r="AJ167" s="96"/>
      <c r="AK167" s="94" t="str">
        <f>IF($A167&lt;1,"",VLOOKUP($D167,Specifications!$A:$AX,20,FALSE))</f>
        <v/>
      </c>
      <c r="AL167" s="96"/>
      <c r="AM167" s="94" t="str">
        <f>IF($A167&lt;1,"",VLOOKUP($D167,Specifications!$A:$AX,21,FALSE))</f>
        <v/>
      </c>
      <c r="AN167" s="96"/>
      <c r="AO167" s="94" t="str">
        <f>IF($A167&lt;1,"",VLOOKUP($D167,Specifications!$A:$AX,22,FALSE))</f>
        <v/>
      </c>
      <c r="AP167" s="96"/>
      <c r="AQ167" s="94" t="str">
        <f>IF($A167&lt;1,"",VLOOKUP($D167,Specifications!$A:$AX,23,FALSE))</f>
        <v/>
      </c>
      <c r="AR167" s="96"/>
      <c r="AS167" s="94" t="str">
        <f>IF($A167&lt;1,"",VLOOKUP($D167,Specifications!$A:$AX,24,FALSE))</f>
        <v/>
      </c>
      <c r="AT167" s="96"/>
      <c r="AU167" s="94" t="str">
        <f>IF($A167&lt;1,"",VLOOKUP($D167,Specifications!$A:$AX,25,FALSE))</f>
        <v/>
      </c>
      <c r="AV167" s="96"/>
      <c r="AW167" s="94" t="str">
        <f>IF($A167&lt;1,"",VLOOKUP($D167,Specifications!$A:$AX,26,FALSE))</f>
        <v/>
      </c>
      <c r="AX167" s="96"/>
      <c r="AY167" s="94" t="str">
        <f>IF($A167&lt;1,"",VLOOKUP($D167,Specifications!$A:$AX,27,FALSE))</f>
        <v/>
      </c>
      <c r="AZ167" s="96"/>
      <c r="BA167" s="94" t="str">
        <f>IF($A167&lt;1,"",VLOOKUP($D167,Specifications!$A:$AX,28,FALSE))</f>
        <v/>
      </c>
      <c r="BB167" s="96"/>
      <c r="BC167" s="94" t="str">
        <f>IF($A167&lt;1,"",VLOOKUP($D167,Specifications!$A:$AX,29,FALSE))</f>
        <v/>
      </c>
      <c r="BD167" s="96"/>
      <c r="BE167" s="94" t="str">
        <f>IF($A167&lt;1,"",VLOOKUP($D167,Specifications!$A:$AX,30,FALSE))</f>
        <v/>
      </c>
      <c r="BF167" s="96"/>
      <c r="BG167" s="94" t="str">
        <f>IF($A167&lt;1,"",VLOOKUP($D167,Specifications!$A:$AX,31,FALSE))</f>
        <v/>
      </c>
      <c r="BH167" s="96"/>
      <c r="BI167" s="94" t="str">
        <f>IF($A167&lt;1,"",VLOOKUP($D167,Specifications!$A:$AX,32,FALSE))</f>
        <v/>
      </c>
      <c r="BJ167" s="96"/>
      <c r="BK167" s="94" t="str">
        <f>IF($A167&lt;1,"",VLOOKUP($D167,Specifications!$A:$AX,33,FALSE))</f>
        <v/>
      </c>
      <c r="BL167" s="96"/>
      <c r="BM167" s="94" t="str">
        <f>IF($A167&lt;1,"",VLOOKUP($D167,Specifications!$A:$AX,34,FALSE))</f>
        <v/>
      </c>
      <c r="BN167" s="96"/>
      <c r="BO167" s="94" t="str">
        <f>IF($A167&lt;1,"",VLOOKUP($D167,Specifications!$A:$AX,35,FALSE))</f>
        <v/>
      </c>
      <c r="BP167" s="96"/>
      <c r="BQ167" s="94" t="str">
        <f>IF($A167&lt;1,"",VLOOKUP($D167,Specifications!$A:$AX,36,FALSE))</f>
        <v/>
      </c>
      <c r="BR167" s="96"/>
      <c r="BS167" s="94" t="str">
        <f>IF($A167&lt;1,"",VLOOKUP($D167,Specifications!$A:$AX,37,FALSE))</f>
        <v/>
      </c>
      <c r="BT167" s="96"/>
      <c r="BU167" s="94" t="str">
        <f>IF($A167&lt;1,"",VLOOKUP($D167,Specifications!$A:$AX,38,FALSE))</f>
        <v/>
      </c>
      <c r="BV167" s="96"/>
      <c r="BW167" s="94" t="str">
        <f>IF($A167&lt;1,"",VLOOKUP($D167,Specifications!$A:$AX,39,FALSE))</f>
        <v/>
      </c>
      <c r="BX167" s="96"/>
      <c r="BY167" s="94" t="str">
        <f>IF($A167&lt;1,"",VLOOKUP($D167,Specifications!$A:$AX,40,FALSE))</f>
        <v/>
      </c>
      <c r="BZ167" s="96"/>
      <c r="CA167" s="94" t="str">
        <f>IF($A167&lt;1,"",VLOOKUP($D167,Specifications!$A:$AX,41,FALSE))</f>
        <v/>
      </c>
      <c r="CB167" s="96"/>
      <c r="CC167" s="94" t="str">
        <f>IF($A167&lt;1,"",VLOOKUP($D167,Specifications!$A:$AX,42,FALSE))</f>
        <v/>
      </c>
      <c r="CD167" s="96"/>
      <c r="CE167" s="94" t="str">
        <f>IF($A167&lt;1,"",VLOOKUP($D167,Specifications!$A:$AX,43,FALSE))</f>
        <v/>
      </c>
      <c r="CF167" s="96"/>
      <c r="CG167" s="94" t="str">
        <f>IF($A167&lt;1,"",VLOOKUP($D167,Specifications!$A:$AX,44,FALSE))</f>
        <v/>
      </c>
      <c r="CH167" s="96"/>
      <c r="CI167" s="94" t="str">
        <f>IF($A167&lt;1,"",VLOOKUP($D167,Specifications!$A:$AX,45,FALSE))</f>
        <v/>
      </c>
      <c r="CJ167" s="96"/>
      <c r="CK167" s="94" t="str">
        <f>IF($A167&lt;1,"",VLOOKUP($D167,Specifications!$A:$AX,46,FALSE))</f>
        <v/>
      </c>
      <c r="CL167" s="96"/>
      <c r="CM167" s="94" t="str">
        <f>IF($A167&lt;1,"",VLOOKUP($D167,Specifications!$A:$AX,47,FALSE))</f>
        <v/>
      </c>
      <c r="CN167" s="96"/>
      <c r="CO167" s="94" t="str">
        <f>IF($A167&lt;1,"",VLOOKUP($D167,Specifications!$A:$AX,48,FALSE))</f>
        <v/>
      </c>
      <c r="CP167" s="96"/>
      <c r="CQ167" s="94" t="str">
        <f>IF($A167&lt;1,"",VLOOKUP($D167,Specifications!$A:$AX,49,FALSE))</f>
        <v/>
      </c>
      <c r="CR167" s="96"/>
      <c r="CS167" s="94" t="str">
        <f>IF($A167&lt;1,"",VLOOKUP($D167,Specifications!$A:$AX,50,FALSE))</f>
        <v/>
      </c>
      <c r="CT167" s="96"/>
    </row>
    <row r="168" spans="1:98">
      <c r="A168" s="94">
        <f>IF(ISBLANK('Asset Data'!C169),0,'Asset Data'!A169)</f>
        <v>0</v>
      </c>
      <c r="B168" s="94" t="str">
        <f>IF($A168&lt;1,"",VLOOKUP($A168,'Asset Data'!$A:$C,3,FALSE))</f>
        <v/>
      </c>
      <c r="C168" s="94" t="str">
        <f>IF(A168&lt;1,"",VLOOKUP(D168,Specifications!A:B,2,FALSE))</f>
        <v/>
      </c>
      <c r="D168" s="94" t="str">
        <f>IF(A168&lt;1,"",VLOOKUP(A168,'Asset Data'!A:W,23,FALSE))</f>
        <v/>
      </c>
      <c r="E168" s="94" t="str">
        <f>IF($A168&lt;1,"",VLOOKUP($D168,Specifications!$A:$AX,4,FALSE))</f>
        <v/>
      </c>
      <c r="F168" s="96"/>
      <c r="G168" s="94" t="str">
        <f>IF($A168&lt;1,"",VLOOKUP($D168,Specifications!$A:$AX,5,FALSE))</f>
        <v/>
      </c>
      <c r="H168" s="96"/>
      <c r="I168" s="94" t="str">
        <f>IF($A168&lt;1,"",VLOOKUP($D168,Specifications!$A:$AX,6,FALSE))</f>
        <v/>
      </c>
      <c r="J168" s="96"/>
      <c r="K168" s="94" t="str">
        <f>IF($A168&lt;1,"",VLOOKUP($D168,Specifications!$A:$AX,7,FALSE))</f>
        <v/>
      </c>
      <c r="L168" s="96"/>
      <c r="M168" s="94" t="str">
        <f>IF($A168&lt;1,"",VLOOKUP($D168,Specifications!$A:$AX,8,FALSE))</f>
        <v/>
      </c>
      <c r="N168" s="96"/>
      <c r="O168" s="94" t="str">
        <f>IF($A168&lt;1,"",VLOOKUP($D168,Specifications!$A:$AX,9,FALSE))</f>
        <v/>
      </c>
      <c r="P168" s="96"/>
      <c r="Q168" s="94" t="str">
        <f>IF($A168&lt;1,"",VLOOKUP($D168,Specifications!$A:$AX,10,FALSE))</f>
        <v/>
      </c>
      <c r="R168" s="96"/>
      <c r="S168" s="94" t="str">
        <f>IF($A168&lt;1,"",VLOOKUP($D168,Specifications!$A:$AX,11,FALSE))</f>
        <v/>
      </c>
      <c r="T168" s="96"/>
      <c r="U168" s="94" t="str">
        <f>IF($A168&lt;1,"",VLOOKUP($D168,Specifications!$A:$AX,12,FALSE))</f>
        <v/>
      </c>
      <c r="V168" s="96"/>
      <c r="W168" s="94" t="str">
        <f>IF($A168&lt;1,"",VLOOKUP($D168,Specifications!$A:$AX,13,FALSE))</f>
        <v/>
      </c>
      <c r="X168" s="96"/>
      <c r="Y168" s="94" t="str">
        <f>IF($A168&lt;1,"",VLOOKUP($D168,Specifications!$A:$AX,14,FALSE))</f>
        <v/>
      </c>
      <c r="Z168" s="96"/>
      <c r="AA168" s="94" t="str">
        <f>IF($A168&lt;1,"",VLOOKUP($D168,Specifications!$A:$AX,15,FALSE))</f>
        <v/>
      </c>
      <c r="AB168" s="96"/>
      <c r="AC168" s="94" t="str">
        <f>IF($A168&lt;1,"",VLOOKUP($D168,Specifications!$A:$AX,16,FALSE))</f>
        <v/>
      </c>
      <c r="AD168" s="96"/>
      <c r="AE168" s="94" t="str">
        <f>IF($A168&lt;1,"",VLOOKUP($D168,Specifications!$A:$AX,17,FALSE))</f>
        <v/>
      </c>
      <c r="AF168" s="96"/>
      <c r="AG168" s="94" t="str">
        <f>IF($A168&lt;1,"",VLOOKUP($D168,Specifications!$A:$AX,18,FALSE))</f>
        <v/>
      </c>
      <c r="AH168" s="96"/>
      <c r="AI168" s="94" t="str">
        <f>IF($A168&lt;1,"",VLOOKUP($D168,Specifications!$A:$AX,19,FALSE))</f>
        <v/>
      </c>
      <c r="AJ168" s="96"/>
      <c r="AK168" s="94" t="str">
        <f>IF($A168&lt;1,"",VLOOKUP($D168,Specifications!$A:$AX,20,FALSE))</f>
        <v/>
      </c>
      <c r="AL168" s="96"/>
      <c r="AM168" s="94" t="str">
        <f>IF($A168&lt;1,"",VLOOKUP($D168,Specifications!$A:$AX,21,FALSE))</f>
        <v/>
      </c>
      <c r="AN168" s="96"/>
      <c r="AO168" s="94" t="str">
        <f>IF($A168&lt;1,"",VLOOKUP($D168,Specifications!$A:$AX,22,FALSE))</f>
        <v/>
      </c>
      <c r="AP168" s="96"/>
      <c r="AQ168" s="94" t="str">
        <f>IF($A168&lt;1,"",VLOOKUP($D168,Specifications!$A:$AX,23,FALSE))</f>
        <v/>
      </c>
      <c r="AR168" s="96"/>
      <c r="AS168" s="94" t="str">
        <f>IF($A168&lt;1,"",VLOOKUP($D168,Specifications!$A:$AX,24,FALSE))</f>
        <v/>
      </c>
      <c r="AT168" s="96"/>
      <c r="AU168" s="94" t="str">
        <f>IF($A168&lt;1,"",VLOOKUP($D168,Specifications!$A:$AX,25,FALSE))</f>
        <v/>
      </c>
      <c r="AV168" s="96"/>
      <c r="AW168" s="94" t="str">
        <f>IF($A168&lt;1,"",VLOOKUP($D168,Specifications!$A:$AX,26,FALSE))</f>
        <v/>
      </c>
      <c r="AX168" s="96"/>
      <c r="AY168" s="94" t="str">
        <f>IF($A168&lt;1,"",VLOOKUP($D168,Specifications!$A:$AX,27,FALSE))</f>
        <v/>
      </c>
      <c r="AZ168" s="96"/>
      <c r="BA168" s="94" t="str">
        <f>IF($A168&lt;1,"",VLOOKUP($D168,Specifications!$A:$AX,28,FALSE))</f>
        <v/>
      </c>
      <c r="BB168" s="96"/>
      <c r="BC168" s="94" t="str">
        <f>IF($A168&lt;1,"",VLOOKUP($D168,Specifications!$A:$AX,29,FALSE))</f>
        <v/>
      </c>
      <c r="BD168" s="96"/>
      <c r="BE168" s="94" t="str">
        <f>IF($A168&lt;1,"",VLOOKUP($D168,Specifications!$A:$AX,30,FALSE))</f>
        <v/>
      </c>
      <c r="BF168" s="96"/>
      <c r="BG168" s="94" t="str">
        <f>IF($A168&lt;1,"",VLOOKUP($D168,Specifications!$A:$AX,31,FALSE))</f>
        <v/>
      </c>
      <c r="BH168" s="96"/>
      <c r="BI168" s="94" t="str">
        <f>IF($A168&lt;1,"",VLOOKUP($D168,Specifications!$A:$AX,32,FALSE))</f>
        <v/>
      </c>
      <c r="BJ168" s="96"/>
      <c r="BK168" s="94" t="str">
        <f>IF($A168&lt;1,"",VLOOKUP($D168,Specifications!$A:$AX,33,FALSE))</f>
        <v/>
      </c>
      <c r="BL168" s="96"/>
      <c r="BM168" s="94" t="str">
        <f>IF($A168&lt;1,"",VLOOKUP($D168,Specifications!$A:$AX,34,FALSE))</f>
        <v/>
      </c>
      <c r="BN168" s="96"/>
      <c r="BO168" s="94" t="str">
        <f>IF($A168&lt;1,"",VLOOKUP($D168,Specifications!$A:$AX,35,FALSE))</f>
        <v/>
      </c>
      <c r="BP168" s="96"/>
      <c r="BQ168" s="94" t="str">
        <f>IF($A168&lt;1,"",VLOOKUP($D168,Specifications!$A:$AX,36,FALSE))</f>
        <v/>
      </c>
      <c r="BR168" s="96"/>
      <c r="BS168" s="94" t="str">
        <f>IF($A168&lt;1,"",VLOOKUP($D168,Specifications!$A:$AX,37,FALSE))</f>
        <v/>
      </c>
      <c r="BT168" s="96"/>
      <c r="BU168" s="94" t="str">
        <f>IF($A168&lt;1,"",VLOOKUP($D168,Specifications!$A:$AX,38,FALSE))</f>
        <v/>
      </c>
      <c r="BV168" s="96"/>
      <c r="BW168" s="94" t="str">
        <f>IF($A168&lt;1,"",VLOOKUP($D168,Specifications!$A:$AX,39,FALSE))</f>
        <v/>
      </c>
      <c r="BX168" s="96"/>
      <c r="BY168" s="94" t="str">
        <f>IF($A168&lt;1,"",VLOOKUP($D168,Specifications!$A:$AX,40,FALSE))</f>
        <v/>
      </c>
      <c r="BZ168" s="96"/>
      <c r="CA168" s="94" t="str">
        <f>IF($A168&lt;1,"",VLOOKUP($D168,Specifications!$A:$AX,41,FALSE))</f>
        <v/>
      </c>
      <c r="CB168" s="96"/>
      <c r="CC168" s="94" t="str">
        <f>IF($A168&lt;1,"",VLOOKUP($D168,Specifications!$A:$AX,42,FALSE))</f>
        <v/>
      </c>
      <c r="CD168" s="96"/>
      <c r="CE168" s="94" t="str">
        <f>IF($A168&lt;1,"",VLOOKUP($D168,Specifications!$A:$AX,43,FALSE))</f>
        <v/>
      </c>
      <c r="CF168" s="96"/>
      <c r="CG168" s="94" t="str">
        <f>IF($A168&lt;1,"",VLOOKUP($D168,Specifications!$A:$AX,44,FALSE))</f>
        <v/>
      </c>
      <c r="CH168" s="96"/>
      <c r="CI168" s="94" t="str">
        <f>IF($A168&lt;1,"",VLOOKUP($D168,Specifications!$A:$AX,45,FALSE))</f>
        <v/>
      </c>
      <c r="CJ168" s="96"/>
      <c r="CK168" s="94" t="str">
        <f>IF($A168&lt;1,"",VLOOKUP($D168,Specifications!$A:$AX,46,FALSE))</f>
        <v/>
      </c>
      <c r="CL168" s="96"/>
      <c r="CM168" s="94" t="str">
        <f>IF($A168&lt;1,"",VLOOKUP($D168,Specifications!$A:$AX,47,FALSE))</f>
        <v/>
      </c>
      <c r="CN168" s="96"/>
      <c r="CO168" s="94" t="str">
        <f>IF($A168&lt;1,"",VLOOKUP($D168,Specifications!$A:$AX,48,FALSE))</f>
        <v/>
      </c>
      <c r="CP168" s="96"/>
      <c r="CQ168" s="94" t="str">
        <f>IF($A168&lt;1,"",VLOOKUP($D168,Specifications!$A:$AX,49,FALSE))</f>
        <v/>
      </c>
      <c r="CR168" s="96"/>
      <c r="CS168" s="94" t="str">
        <f>IF($A168&lt;1,"",VLOOKUP($D168,Specifications!$A:$AX,50,FALSE))</f>
        <v/>
      </c>
      <c r="CT168" s="96"/>
    </row>
    <row r="169" spans="1:98">
      <c r="A169" s="94">
        <f>IF(ISBLANK('Asset Data'!C170),0,'Asset Data'!A170)</f>
        <v>0</v>
      </c>
      <c r="B169" s="94" t="str">
        <f>IF($A169&lt;1,"",VLOOKUP($A169,'Asset Data'!$A:$C,3,FALSE))</f>
        <v/>
      </c>
      <c r="C169" s="94" t="str">
        <f>IF(A169&lt;1,"",VLOOKUP(D169,Specifications!A:B,2,FALSE))</f>
        <v/>
      </c>
      <c r="D169" s="94" t="str">
        <f>IF(A169&lt;1,"",VLOOKUP(A169,'Asset Data'!A:W,23,FALSE))</f>
        <v/>
      </c>
      <c r="E169" s="94" t="str">
        <f>IF($A169&lt;1,"",VLOOKUP($D169,Specifications!$A:$AX,4,FALSE))</f>
        <v/>
      </c>
      <c r="F169" s="96"/>
      <c r="G169" s="94" t="str">
        <f>IF($A169&lt;1,"",VLOOKUP($D169,Specifications!$A:$AX,5,FALSE))</f>
        <v/>
      </c>
      <c r="H169" s="96"/>
      <c r="I169" s="94" t="str">
        <f>IF($A169&lt;1,"",VLOOKUP($D169,Specifications!$A:$AX,6,FALSE))</f>
        <v/>
      </c>
      <c r="J169" s="96"/>
      <c r="K169" s="94" t="str">
        <f>IF($A169&lt;1,"",VLOOKUP($D169,Specifications!$A:$AX,7,FALSE))</f>
        <v/>
      </c>
      <c r="L169" s="96"/>
      <c r="M169" s="94" t="str">
        <f>IF($A169&lt;1,"",VLOOKUP($D169,Specifications!$A:$AX,8,FALSE))</f>
        <v/>
      </c>
      <c r="N169" s="96"/>
      <c r="O169" s="94" t="str">
        <f>IF($A169&lt;1,"",VLOOKUP($D169,Specifications!$A:$AX,9,FALSE))</f>
        <v/>
      </c>
      <c r="P169" s="96"/>
      <c r="Q169" s="94" t="str">
        <f>IF($A169&lt;1,"",VLOOKUP($D169,Specifications!$A:$AX,10,FALSE))</f>
        <v/>
      </c>
      <c r="R169" s="96"/>
      <c r="S169" s="94" t="str">
        <f>IF($A169&lt;1,"",VLOOKUP($D169,Specifications!$A:$AX,11,FALSE))</f>
        <v/>
      </c>
      <c r="T169" s="96"/>
      <c r="U169" s="94" t="str">
        <f>IF($A169&lt;1,"",VLOOKUP($D169,Specifications!$A:$AX,12,FALSE))</f>
        <v/>
      </c>
      <c r="V169" s="96"/>
      <c r="W169" s="94" t="str">
        <f>IF($A169&lt;1,"",VLOOKUP($D169,Specifications!$A:$AX,13,FALSE))</f>
        <v/>
      </c>
      <c r="X169" s="96"/>
      <c r="Y169" s="94" t="str">
        <f>IF($A169&lt;1,"",VLOOKUP($D169,Specifications!$A:$AX,14,FALSE))</f>
        <v/>
      </c>
      <c r="Z169" s="96"/>
      <c r="AA169" s="94" t="str">
        <f>IF($A169&lt;1,"",VLOOKUP($D169,Specifications!$A:$AX,15,FALSE))</f>
        <v/>
      </c>
      <c r="AB169" s="96"/>
      <c r="AC169" s="94" t="str">
        <f>IF($A169&lt;1,"",VLOOKUP($D169,Specifications!$A:$AX,16,FALSE))</f>
        <v/>
      </c>
      <c r="AD169" s="96"/>
      <c r="AE169" s="94" t="str">
        <f>IF($A169&lt;1,"",VLOOKUP($D169,Specifications!$A:$AX,17,FALSE))</f>
        <v/>
      </c>
      <c r="AF169" s="96"/>
      <c r="AG169" s="94" t="str">
        <f>IF($A169&lt;1,"",VLOOKUP($D169,Specifications!$A:$AX,18,FALSE))</f>
        <v/>
      </c>
      <c r="AH169" s="96"/>
      <c r="AI169" s="94" t="str">
        <f>IF($A169&lt;1,"",VLOOKUP($D169,Specifications!$A:$AX,19,FALSE))</f>
        <v/>
      </c>
      <c r="AJ169" s="96"/>
      <c r="AK169" s="94" t="str">
        <f>IF($A169&lt;1,"",VLOOKUP($D169,Specifications!$A:$AX,20,FALSE))</f>
        <v/>
      </c>
      <c r="AL169" s="96"/>
      <c r="AM169" s="94" t="str">
        <f>IF($A169&lt;1,"",VLOOKUP($D169,Specifications!$A:$AX,21,FALSE))</f>
        <v/>
      </c>
      <c r="AN169" s="96"/>
      <c r="AO169" s="94" t="str">
        <f>IF($A169&lt;1,"",VLOOKUP($D169,Specifications!$A:$AX,22,FALSE))</f>
        <v/>
      </c>
      <c r="AP169" s="96"/>
      <c r="AQ169" s="94" t="str">
        <f>IF($A169&lt;1,"",VLOOKUP($D169,Specifications!$A:$AX,23,FALSE))</f>
        <v/>
      </c>
      <c r="AR169" s="96"/>
      <c r="AS169" s="94" t="str">
        <f>IF($A169&lt;1,"",VLOOKUP($D169,Specifications!$A:$AX,24,FALSE))</f>
        <v/>
      </c>
      <c r="AT169" s="96"/>
      <c r="AU169" s="94" t="str">
        <f>IF($A169&lt;1,"",VLOOKUP($D169,Specifications!$A:$AX,25,FALSE))</f>
        <v/>
      </c>
      <c r="AV169" s="96"/>
      <c r="AW169" s="94" t="str">
        <f>IF($A169&lt;1,"",VLOOKUP($D169,Specifications!$A:$AX,26,FALSE))</f>
        <v/>
      </c>
      <c r="AX169" s="96"/>
      <c r="AY169" s="94" t="str">
        <f>IF($A169&lt;1,"",VLOOKUP($D169,Specifications!$A:$AX,27,FALSE))</f>
        <v/>
      </c>
      <c r="AZ169" s="96"/>
      <c r="BA169" s="94" t="str">
        <f>IF($A169&lt;1,"",VLOOKUP($D169,Specifications!$A:$AX,28,FALSE))</f>
        <v/>
      </c>
      <c r="BB169" s="96"/>
      <c r="BC169" s="94" t="str">
        <f>IF($A169&lt;1,"",VLOOKUP($D169,Specifications!$A:$AX,29,FALSE))</f>
        <v/>
      </c>
      <c r="BD169" s="96"/>
      <c r="BE169" s="94" t="str">
        <f>IF($A169&lt;1,"",VLOOKUP($D169,Specifications!$A:$AX,30,FALSE))</f>
        <v/>
      </c>
      <c r="BF169" s="96"/>
      <c r="BG169" s="94" t="str">
        <f>IF($A169&lt;1,"",VLOOKUP($D169,Specifications!$A:$AX,31,FALSE))</f>
        <v/>
      </c>
      <c r="BH169" s="96"/>
      <c r="BI169" s="94" t="str">
        <f>IF($A169&lt;1,"",VLOOKUP($D169,Specifications!$A:$AX,32,FALSE))</f>
        <v/>
      </c>
      <c r="BJ169" s="96"/>
      <c r="BK169" s="94" t="str">
        <f>IF($A169&lt;1,"",VLOOKUP($D169,Specifications!$A:$AX,33,FALSE))</f>
        <v/>
      </c>
      <c r="BL169" s="96"/>
      <c r="BM169" s="94" t="str">
        <f>IF($A169&lt;1,"",VLOOKUP($D169,Specifications!$A:$AX,34,FALSE))</f>
        <v/>
      </c>
      <c r="BN169" s="96"/>
      <c r="BO169" s="94" t="str">
        <f>IF($A169&lt;1,"",VLOOKUP($D169,Specifications!$A:$AX,35,FALSE))</f>
        <v/>
      </c>
      <c r="BP169" s="96"/>
      <c r="BQ169" s="94" t="str">
        <f>IF($A169&lt;1,"",VLOOKUP($D169,Specifications!$A:$AX,36,FALSE))</f>
        <v/>
      </c>
      <c r="BR169" s="96"/>
      <c r="BS169" s="94" t="str">
        <f>IF($A169&lt;1,"",VLOOKUP($D169,Specifications!$A:$AX,37,FALSE))</f>
        <v/>
      </c>
      <c r="BT169" s="96"/>
      <c r="BU169" s="94" t="str">
        <f>IF($A169&lt;1,"",VLOOKUP($D169,Specifications!$A:$AX,38,FALSE))</f>
        <v/>
      </c>
      <c r="BV169" s="96"/>
      <c r="BW169" s="94" t="str">
        <f>IF($A169&lt;1,"",VLOOKUP($D169,Specifications!$A:$AX,39,FALSE))</f>
        <v/>
      </c>
      <c r="BX169" s="96"/>
      <c r="BY169" s="94" t="str">
        <f>IF($A169&lt;1,"",VLOOKUP($D169,Specifications!$A:$AX,40,FALSE))</f>
        <v/>
      </c>
      <c r="BZ169" s="96"/>
      <c r="CA169" s="94" t="str">
        <f>IF($A169&lt;1,"",VLOOKUP($D169,Specifications!$A:$AX,41,FALSE))</f>
        <v/>
      </c>
      <c r="CB169" s="96"/>
      <c r="CC169" s="94" t="str">
        <f>IF($A169&lt;1,"",VLOOKUP($D169,Specifications!$A:$AX,42,FALSE))</f>
        <v/>
      </c>
      <c r="CD169" s="96"/>
      <c r="CE169" s="94" t="str">
        <f>IF($A169&lt;1,"",VLOOKUP($D169,Specifications!$A:$AX,43,FALSE))</f>
        <v/>
      </c>
      <c r="CF169" s="96"/>
      <c r="CG169" s="94" t="str">
        <f>IF($A169&lt;1,"",VLOOKUP($D169,Specifications!$A:$AX,44,FALSE))</f>
        <v/>
      </c>
      <c r="CH169" s="96"/>
      <c r="CI169" s="94" t="str">
        <f>IF($A169&lt;1,"",VLOOKUP($D169,Specifications!$A:$AX,45,FALSE))</f>
        <v/>
      </c>
      <c r="CJ169" s="96"/>
      <c r="CK169" s="94" t="str">
        <f>IF($A169&lt;1,"",VLOOKUP($D169,Specifications!$A:$AX,46,FALSE))</f>
        <v/>
      </c>
      <c r="CL169" s="96"/>
      <c r="CM169" s="94" t="str">
        <f>IF($A169&lt;1,"",VLOOKUP($D169,Specifications!$A:$AX,47,FALSE))</f>
        <v/>
      </c>
      <c r="CN169" s="96"/>
      <c r="CO169" s="94" t="str">
        <f>IF($A169&lt;1,"",VLOOKUP($D169,Specifications!$A:$AX,48,FALSE))</f>
        <v/>
      </c>
      <c r="CP169" s="96"/>
      <c r="CQ169" s="94" t="str">
        <f>IF($A169&lt;1,"",VLOOKUP($D169,Specifications!$A:$AX,49,FALSE))</f>
        <v/>
      </c>
      <c r="CR169" s="96"/>
      <c r="CS169" s="94" t="str">
        <f>IF($A169&lt;1,"",VLOOKUP($D169,Specifications!$A:$AX,50,FALSE))</f>
        <v/>
      </c>
      <c r="CT169" s="96"/>
    </row>
    <row r="170" spans="1:98">
      <c r="A170" s="94">
        <f>IF(ISBLANK('Asset Data'!C171),0,'Asset Data'!A171)</f>
        <v>0</v>
      </c>
      <c r="B170" s="94" t="str">
        <f>IF($A170&lt;1,"",VLOOKUP($A170,'Asset Data'!$A:$C,3,FALSE))</f>
        <v/>
      </c>
      <c r="C170" s="94" t="str">
        <f>IF(A170&lt;1,"",VLOOKUP(D170,Specifications!A:B,2,FALSE))</f>
        <v/>
      </c>
      <c r="D170" s="94" t="str">
        <f>IF(A170&lt;1,"",VLOOKUP(A170,'Asset Data'!A:W,23,FALSE))</f>
        <v/>
      </c>
      <c r="E170" s="94" t="str">
        <f>IF($A170&lt;1,"",VLOOKUP($D170,Specifications!$A:$AX,4,FALSE))</f>
        <v/>
      </c>
      <c r="F170" s="96"/>
      <c r="G170" s="94" t="str">
        <f>IF($A170&lt;1,"",VLOOKUP($D170,Specifications!$A:$AX,5,FALSE))</f>
        <v/>
      </c>
      <c r="H170" s="96"/>
      <c r="I170" s="94" t="str">
        <f>IF($A170&lt;1,"",VLOOKUP($D170,Specifications!$A:$AX,6,FALSE))</f>
        <v/>
      </c>
      <c r="J170" s="96"/>
      <c r="K170" s="94" t="str">
        <f>IF($A170&lt;1,"",VLOOKUP($D170,Specifications!$A:$AX,7,FALSE))</f>
        <v/>
      </c>
      <c r="L170" s="96"/>
      <c r="M170" s="94" t="str">
        <f>IF($A170&lt;1,"",VLOOKUP($D170,Specifications!$A:$AX,8,FALSE))</f>
        <v/>
      </c>
      <c r="N170" s="96"/>
      <c r="O170" s="94" t="str">
        <f>IF($A170&lt;1,"",VLOOKUP($D170,Specifications!$A:$AX,9,FALSE))</f>
        <v/>
      </c>
      <c r="P170" s="96"/>
      <c r="Q170" s="94" t="str">
        <f>IF($A170&lt;1,"",VLOOKUP($D170,Specifications!$A:$AX,10,FALSE))</f>
        <v/>
      </c>
      <c r="R170" s="96"/>
      <c r="S170" s="94" t="str">
        <f>IF($A170&lt;1,"",VLOOKUP($D170,Specifications!$A:$AX,11,FALSE))</f>
        <v/>
      </c>
      <c r="T170" s="96"/>
      <c r="U170" s="94" t="str">
        <f>IF($A170&lt;1,"",VLOOKUP($D170,Specifications!$A:$AX,12,FALSE))</f>
        <v/>
      </c>
      <c r="V170" s="96"/>
      <c r="W170" s="94" t="str">
        <f>IF($A170&lt;1,"",VLOOKUP($D170,Specifications!$A:$AX,13,FALSE))</f>
        <v/>
      </c>
      <c r="X170" s="96"/>
      <c r="Y170" s="94" t="str">
        <f>IF($A170&lt;1,"",VLOOKUP($D170,Specifications!$A:$AX,14,FALSE))</f>
        <v/>
      </c>
      <c r="Z170" s="96"/>
      <c r="AA170" s="94" t="str">
        <f>IF($A170&lt;1,"",VLOOKUP($D170,Specifications!$A:$AX,15,FALSE))</f>
        <v/>
      </c>
      <c r="AB170" s="96"/>
      <c r="AC170" s="94" t="str">
        <f>IF($A170&lt;1,"",VLOOKUP($D170,Specifications!$A:$AX,16,FALSE))</f>
        <v/>
      </c>
      <c r="AD170" s="96"/>
      <c r="AE170" s="94" t="str">
        <f>IF($A170&lt;1,"",VLOOKUP($D170,Specifications!$A:$AX,17,FALSE))</f>
        <v/>
      </c>
      <c r="AF170" s="96"/>
      <c r="AG170" s="94" t="str">
        <f>IF($A170&lt;1,"",VLOOKUP($D170,Specifications!$A:$AX,18,FALSE))</f>
        <v/>
      </c>
      <c r="AH170" s="96"/>
      <c r="AI170" s="94" t="str">
        <f>IF($A170&lt;1,"",VLOOKUP($D170,Specifications!$A:$AX,19,FALSE))</f>
        <v/>
      </c>
      <c r="AJ170" s="96"/>
      <c r="AK170" s="94" t="str">
        <f>IF($A170&lt;1,"",VLOOKUP($D170,Specifications!$A:$AX,20,FALSE))</f>
        <v/>
      </c>
      <c r="AL170" s="96"/>
      <c r="AM170" s="94" t="str">
        <f>IF($A170&lt;1,"",VLOOKUP($D170,Specifications!$A:$AX,21,FALSE))</f>
        <v/>
      </c>
      <c r="AN170" s="96"/>
      <c r="AO170" s="94" t="str">
        <f>IF($A170&lt;1,"",VLOOKUP($D170,Specifications!$A:$AX,22,FALSE))</f>
        <v/>
      </c>
      <c r="AP170" s="96"/>
      <c r="AQ170" s="94" t="str">
        <f>IF($A170&lt;1,"",VLOOKUP($D170,Specifications!$A:$AX,23,FALSE))</f>
        <v/>
      </c>
      <c r="AR170" s="96"/>
      <c r="AS170" s="94" t="str">
        <f>IF($A170&lt;1,"",VLOOKUP($D170,Specifications!$A:$AX,24,FALSE))</f>
        <v/>
      </c>
      <c r="AT170" s="96"/>
      <c r="AU170" s="94" t="str">
        <f>IF($A170&lt;1,"",VLOOKUP($D170,Specifications!$A:$AX,25,FALSE))</f>
        <v/>
      </c>
      <c r="AV170" s="96"/>
      <c r="AW170" s="94" t="str">
        <f>IF($A170&lt;1,"",VLOOKUP($D170,Specifications!$A:$AX,26,FALSE))</f>
        <v/>
      </c>
      <c r="AX170" s="96"/>
      <c r="AY170" s="94" t="str">
        <f>IF($A170&lt;1,"",VLOOKUP($D170,Specifications!$A:$AX,27,FALSE))</f>
        <v/>
      </c>
      <c r="AZ170" s="96"/>
      <c r="BA170" s="94" t="str">
        <f>IF($A170&lt;1,"",VLOOKUP($D170,Specifications!$A:$AX,28,FALSE))</f>
        <v/>
      </c>
      <c r="BB170" s="96"/>
      <c r="BC170" s="94" t="str">
        <f>IF($A170&lt;1,"",VLOOKUP($D170,Specifications!$A:$AX,29,FALSE))</f>
        <v/>
      </c>
      <c r="BD170" s="96"/>
      <c r="BE170" s="94" t="str">
        <f>IF($A170&lt;1,"",VLOOKUP($D170,Specifications!$A:$AX,30,FALSE))</f>
        <v/>
      </c>
      <c r="BF170" s="96"/>
      <c r="BG170" s="94" t="str">
        <f>IF($A170&lt;1,"",VLOOKUP($D170,Specifications!$A:$AX,31,FALSE))</f>
        <v/>
      </c>
      <c r="BH170" s="96"/>
      <c r="BI170" s="94" t="str">
        <f>IF($A170&lt;1,"",VLOOKUP($D170,Specifications!$A:$AX,32,FALSE))</f>
        <v/>
      </c>
      <c r="BJ170" s="96"/>
      <c r="BK170" s="94" t="str">
        <f>IF($A170&lt;1,"",VLOOKUP($D170,Specifications!$A:$AX,33,FALSE))</f>
        <v/>
      </c>
      <c r="BL170" s="96"/>
      <c r="BM170" s="94" t="str">
        <f>IF($A170&lt;1,"",VLOOKUP($D170,Specifications!$A:$AX,34,FALSE))</f>
        <v/>
      </c>
      <c r="BN170" s="96"/>
      <c r="BO170" s="94" t="str">
        <f>IF($A170&lt;1,"",VLOOKUP($D170,Specifications!$A:$AX,35,FALSE))</f>
        <v/>
      </c>
      <c r="BP170" s="96"/>
      <c r="BQ170" s="94" t="str">
        <f>IF($A170&lt;1,"",VLOOKUP($D170,Specifications!$A:$AX,36,FALSE))</f>
        <v/>
      </c>
      <c r="BR170" s="96"/>
      <c r="BS170" s="94" t="str">
        <f>IF($A170&lt;1,"",VLOOKUP($D170,Specifications!$A:$AX,37,FALSE))</f>
        <v/>
      </c>
      <c r="BT170" s="96"/>
      <c r="BU170" s="94" t="str">
        <f>IF($A170&lt;1,"",VLOOKUP($D170,Specifications!$A:$AX,38,FALSE))</f>
        <v/>
      </c>
      <c r="BV170" s="96"/>
      <c r="BW170" s="94" t="str">
        <f>IF($A170&lt;1,"",VLOOKUP($D170,Specifications!$A:$AX,39,FALSE))</f>
        <v/>
      </c>
      <c r="BX170" s="96"/>
      <c r="BY170" s="94" t="str">
        <f>IF($A170&lt;1,"",VLOOKUP($D170,Specifications!$A:$AX,40,FALSE))</f>
        <v/>
      </c>
      <c r="BZ170" s="96"/>
      <c r="CA170" s="94" t="str">
        <f>IF($A170&lt;1,"",VLOOKUP($D170,Specifications!$A:$AX,41,FALSE))</f>
        <v/>
      </c>
      <c r="CB170" s="96"/>
      <c r="CC170" s="94" t="str">
        <f>IF($A170&lt;1,"",VLOOKUP($D170,Specifications!$A:$AX,42,FALSE))</f>
        <v/>
      </c>
      <c r="CD170" s="96"/>
      <c r="CE170" s="94" t="str">
        <f>IF($A170&lt;1,"",VLOOKUP($D170,Specifications!$A:$AX,43,FALSE))</f>
        <v/>
      </c>
      <c r="CF170" s="96"/>
      <c r="CG170" s="94" t="str">
        <f>IF($A170&lt;1,"",VLOOKUP($D170,Specifications!$A:$AX,44,FALSE))</f>
        <v/>
      </c>
      <c r="CH170" s="96"/>
      <c r="CI170" s="94" t="str">
        <f>IF($A170&lt;1,"",VLOOKUP($D170,Specifications!$A:$AX,45,FALSE))</f>
        <v/>
      </c>
      <c r="CJ170" s="96"/>
      <c r="CK170" s="94" t="str">
        <f>IF($A170&lt;1,"",VLOOKUP($D170,Specifications!$A:$AX,46,FALSE))</f>
        <v/>
      </c>
      <c r="CL170" s="96"/>
      <c r="CM170" s="94" t="str">
        <f>IF($A170&lt;1,"",VLOOKUP($D170,Specifications!$A:$AX,47,FALSE))</f>
        <v/>
      </c>
      <c r="CN170" s="96"/>
      <c r="CO170" s="94" t="str">
        <f>IF($A170&lt;1,"",VLOOKUP($D170,Specifications!$A:$AX,48,FALSE))</f>
        <v/>
      </c>
      <c r="CP170" s="96"/>
      <c r="CQ170" s="94" t="str">
        <f>IF($A170&lt;1,"",VLOOKUP($D170,Specifications!$A:$AX,49,FALSE))</f>
        <v/>
      </c>
      <c r="CR170" s="96"/>
      <c r="CS170" s="94" t="str">
        <f>IF($A170&lt;1,"",VLOOKUP($D170,Specifications!$A:$AX,50,FALSE))</f>
        <v/>
      </c>
      <c r="CT170" s="96"/>
    </row>
    <row r="171" spans="1:98">
      <c r="A171" s="94">
        <f>IF(ISBLANK('Asset Data'!C172),0,'Asset Data'!A172)</f>
        <v>0</v>
      </c>
      <c r="B171" s="94" t="str">
        <f>IF($A171&lt;1,"",VLOOKUP($A171,'Asset Data'!$A:$C,3,FALSE))</f>
        <v/>
      </c>
      <c r="C171" s="94" t="str">
        <f>IF(A171&lt;1,"",VLOOKUP(D171,Specifications!A:B,2,FALSE))</f>
        <v/>
      </c>
      <c r="D171" s="94" t="str">
        <f>IF(A171&lt;1,"",VLOOKUP(A171,'Asset Data'!A:W,23,FALSE))</f>
        <v/>
      </c>
      <c r="E171" s="94" t="str">
        <f>IF($A171&lt;1,"",VLOOKUP($D171,Specifications!$A:$AX,4,FALSE))</f>
        <v/>
      </c>
      <c r="F171" s="96"/>
      <c r="G171" s="94" t="str">
        <f>IF($A171&lt;1,"",VLOOKUP($D171,Specifications!$A:$AX,5,FALSE))</f>
        <v/>
      </c>
      <c r="H171" s="96"/>
      <c r="I171" s="94" t="str">
        <f>IF($A171&lt;1,"",VLOOKUP($D171,Specifications!$A:$AX,6,FALSE))</f>
        <v/>
      </c>
      <c r="J171" s="96"/>
      <c r="K171" s="94" t="str">
        <f>IF($A171&lt;1,"",VLOOKUP($D171,Specifications!$A:$AX,7,FALSE))</f>
        <v/>
      </c>
      <c r="L171" s="96"/>
      <c r="M171" s="94" t="str">
        <f>IF($A171&lt;1,"",VLOOKUP($D171,Specifications!$A:$AX,8,FALSE))</f>
        <v/>
      </c>
      <c r="N171" s="96"/>
      <c r="O171" s="94" t="str">
        <f>IF($A171&lt;1,"",VLOOKUP($D171,Specifications!$A:$AX,9,FALSE))</f>
        <v/>
      </c>
      <c r="P171" s="96"/>
      <c r="Q171" s="94" t="str">
        <f>IF($A171&lt;1,"",VLOOKUP($D171,Specifications!$A:$AX,10,FALSE))</f>
        <v/>
      </c>
      <c r="R171" s="96"/>
      <c r="S171" s="94" t="str">
        <f>IF($A171&lt;1,"",VLOOKUP($D171,Specifications!$A:$AX,11,FALSE))</f>
        <v/>
      </c>
      <c r="T171" s="96"/>
      <c r="U171" s="94" t="str">
        <f>IF($A171&lt;1,"",VLOOKUP($D171,Specifications!$A:$AX,12,FALSE))</f>
        <v/>
      </c>
      <c r="V171" s="96"/>
      <c r="W171" s="94" t="str">
        <f>IF($A171&lt;1,"",VLOOKUP($D171,Specifications!$A:$AX,13,FALSE))</f>
        <v/>
      </c>
      <c r="X171" s="96"/>
      <c r="Y171" s="94" t="str">
        <f>IF($A171&lt;1,"",VLOOKUP($D171,Specifications!$A:$AX,14,FALSE))</f>
        <v/>
      </c>
      <c r="Z171" s="96"/>
      <c r="AA171" s="94" t="str">
        <f>IF($A171&lt;1,"",VLOOKUP($D171,Specifications!$A:$AX,15,FALSE))</f>
        <v/>
      </c>
      <c r="AB171" s="96"/>
      <c r="AC171" s="94" t="str">
        <f>IF($A171&lt;1,"",VLOOKUP($D171,Specifications!$A:$AX,16,FALSE))</f>
        <v/>
      </c>
      <c r="AD171" s="96"/>
      <c r="AE171" s="94" t="str">
        <f>IF($A171&lt;1,"",VLOOKUP($D171,Specifications!$A:$AX,17,FALSE))</f>
        <v/>
      </c>
      <c r="AF171" s="96"/>
      <c r="AG171" s="94" t="str">
        <f>IF($A171&lt;1,"",VLOOKUP($D171,Specifications!$A:$AX,18,FALSE))</f>
        <v/>
      </c>
      <c r="AH171" s="96"/>
      <c r="AI171" s="94" t="str">
        <f>IF($A171&lt;1,"",VLOOKUP($D171,Specifications!$A:$AX,19,FALSE))</f>
        <v/>
      </c>
      <c r="AJ171" s="96"/>
      <c r="AK171" s="94" t="str">
        <f>IF($A171&lt;1,"",VLOOKUP($D171,Specifications!$A:$AX,20,FALSE))</f>
        <v/>
      </c>
      <c r="AL171" s="96"/>
      <c r="AM171" s="94" t="str">
        <f>IF($A171&lt;1,"",VLOOKUP($D171,Specifications!$A:$AX,21,FALSE))</f>
        <v/>
      </c>
      <c r="AN171" s="96"/>
      <c r="AO171" s="94" t="str">
        <f>IF($A171&lt;1,"",VLOOKUP($D171,Specifications!$A:$AX,22,FALSE))</f>
        <v/>
      </c>
      <c r="AP171" s="96"/>
      <c r="AQ171" s="94" t="str">
        <f>IF($A171&lt;1,"",VLOOKUP($D171,Specifications!$A:$AX,23,FALSE))</f>
        <v/>
      </c>
      <c r="AR171" s="96"/>
      <c r="AS171" s="94" t="str">
        <f>IF($A171&lt;1,"",VLOOKUP($D171,Specifications!$A:$AX,24,FALSE))</f>
        <v/>
      </c>
      <c r="AT171" s="96"/>
      <c r="AU171" s="94" t="str">
        <f>IF($A171&lt;1,"",VLOOKUP($D171,Specifications!$A:$AX,25,FALSE))</f>
        <v/>
      </c>
      <c r="AV171" s="96"/>
      <c r="AW171" s="94" t="str">
        <f>IF($A171&lt;1,"",VLOOKUP($D171,Specifications!$A:$AX,26,FALSE))</f>
        <v/>
      </c>
      <c r="AX171" s="96"/>
      <c r="AY171" s="94" t="str">
        <f>IF($A171&lt;1,"",VLOOKUP($D171,Specifications!$A:$AX,27,FALSE))</f>
        <v/>
      </c>
      <c r="AZ171" s="96"/>
      <c r="BA171" s="94" t="str">
        <f>IF($A171&lt;1,"",VLOOKUP($D171,Specifications!$A:$AX,28,FALSE))</f>
        <v/>
      </c>
      <c r="BB171" s="96"/>
      <c r="BC171" s="94" t="str">
        <f>IF($A171&lt;1,"",VLOOKUP($D171,Specifications!$A:$AX,29,FALSE))</f>
        <v/>
      </c>
      <c r="BD171" s="96"/>
      <c r="BE171" s="94" t="str">
        <f>IF($A171&lt;1,"",VLOOKUP($D171,Specifications!$A:$AX,30,FALSE))</f>
        <v/>
      </c>
      <c r="BF171" s="96"/>
      <c r="BG171" s="94" t="str">
        <f>IF($A171&lt;1,"",VLOOKUP($D171,Specifications!$A:$AX,31,FALSE))</f>
        <v/>
      </c>
      <c r="BH171" s="96"/>
      <c r="BI171" s="94" t="str">
        <f>IF($A171&lt;1,"",VLOOKUP($D171,Specifications!$A:$AX,32,FALSE))</f>
        <v/>
      </c>
      <c r="BJ171" s="96"/>
      <c r="BK171" s="94" t="str">
        <f>IF($A171&lt;1,"",VLOOKUP($D171,Specifications!$A:$AX,33,FALSE))</f>
        <v/>
      </c>
      <c r="BL171" s="96"/>
      <c r="BM171" s="94" t="str">
        <f>IF($A171&lt;1,"",VLOOKUP($D171,Specifications!$A:$AX,34,FALSE))</f>
        <v/>
      </c>
      <c r="BN171" s="96"/>
      <c r="BO171" s="94" t="str">
        <f>IF($A171&lt;1,"",VLOOKUP($D171,Specifications!$A:$AX,35,FALSE))</f>
        <v/>
      </c>
      <c r="BP171" s="96"/>
      <c r="BQ171" s="94" t="str">
        <f>IF($A171&lt;1,"",VLOOKUP($D171,Specifications!$A:$AX,36,FALSE))</f>
        <v/>
      </c>
      <c r="BR171" s="96"/>
      <c r="BS171" s="94" t="str">
        <f>IF($A171&lt;1,"",VLOOKUP($D171,Specifications!$A:$AX,37,FALSE))</f>
        <v/>
      </c>
      <c r="BT171" s="96"/>
      <c r="BU171" s="94" t="str">
        <f>IF($A171&lt;1,"",VLOOKUP($D171,Specifications!$A:$AX,38,FALSE))</f>
        <v/>
      </c>
      <c r="BV171" s="96"/>
      <c r="BW171" s="94" t="str">
        <f>IF($A171&lt;1,"",VLOOKUP($D171,Specifications!$A:$AX,39,FALSE))</f>
        <v/>
      </c>
      <c r="BX171" s="96"/>
      <c r="BY171" s="94" t="str">
        <f>IF($A171&lt;1,"",VLOOKUP($D171,Specifications!$A:$AX,40,FALSE))</f>
        <v/>
      </c>
      <c r="BZ171" s="96"/>
      <c r="CA171" s="94" t="str">
        <f>IF($A171&lt;1,"",VLOOKUP($D171,Specifications!$A:$AX,41,FALSE))</f>
        <v/>
      </c>
      <c r="CB171" s="96"/>
      <c r="CC171" s="94" t="str">
        <f>IF($A171&lt;1,"",VLOOKUP($D171,Specifications!$A:$AX,42,FALSE))</f>
        <v/>
      </c>
      <c r="CD171" s="96"/>
      <c r="CE171" s="94" t="str">
        <f>IF($A171&lt;1,"",VLOOKUP($D171,Specifications!$A:$AX,43,FALSE))</f>
        <v/>
      </c>
      <c r="CF171" s="96"/>
      <c r="CG171" s="94" t="str">
        <f>IF($A171&lt;1,"",VLOOKUP($D171,Specifications!$A:$AX,44,FALSE))</f>
        <v/>
      </c>
      <c r="CH171" s="96"/>
      <c r="CI171" s="94" t="str">
        <f>IF($A171&lt;1,"",VLOOKUP($D171,Specifications!$A:$AX,45,FALSE))</f>
        <v/>
      </c>
      <c r="CJ171" s="96"/>
      <c r="CK171" s="94" t="str">
        <f>IF($A171&lt;1,"",VLOOKUP($D171,Specifications!$A:$AX,46,FALSE))</f>
        <v/>
      </c>
      <c r="CL171" s="96"/>
      <c r="CM171" s="94" t="str">
        <f>IF($A171&lt;1,"",VLOOKUP($D171,Specifications!$A:$AX,47,FALSE))</f>
        <v/>
      </c>
      <c r="CN171" s="96"/>
      <c r="CO171" s="94" t="str">
        <f>IF($A171&lt;1,"",VLOOKUP($D171,Specifications!$A:$AX,48,FALSE))</f>
        <v/>
      </c>
      <c r="CP171" s="96"/>
      <c r="CQ171" s="94" t="str">
        <f>IF($A171&lt;1,"",VLOOKUP($D171,Specifications!$A:$AX,49,FALSE))</f>
        <v/>
      </c>
      <c r="CR171" s="96"/>
      <c r="CS171" s="94" t="str">
        <f>IF($A171&lt;1,"",VLOOKUP($D171,Specifications!$A:$AX,50,FALSE))</f>
        <v/>
      </c>
      <c r="CT171" s="96"/>
    </row>
    <row r="172" spans="1:98">
      <c r="A172" s="94">
        <f>IF(ISBLANK('Asset Data'!C173),0,'Asset Data'!A173)</f>
        <v>0</v>
      </c>
      <c r="B172" s="94" t="str">
        <f>IF($A172&lt;1,"",VLOOKUP($A172,'Asset Data'!$A:$C,3,FALSE))</f>
        <v/>
      </c>
      <c r="C172" s="94" t="str">
        <f>IF(A172&lt;1,"",VLOOKUP(D172,Specifications!A:B,2,FALSE))</f>
        <v/>
      </c>
      <c r="D172" s="94" t="str">
        <f>IF(A172&lt;1,"",VLOOKUP(A172,'Asset Data'!A:W,23,FALSE))</f>
        <v/>
      </c>
      <c r="E172" s="94" t="str">
        <f>IF($A172&lt;1,"",VLOOKUP($D172,Specifications!$A:$AX,4,FALSE))</f>
        <v/>
      </c>
      <c r="F172" s="96"/>
      <c r="G172" s="94" t="str">
        <f>IF($A172&lt;1,"",VLOOKUP($D172,Specifications!$A:$AX,5,FALSE))</f>
        <v/>
      </c>
      <c r="H172" s="96"/>
      <c r="I172" s="94" t="str">
        <f>IF($A172&lt;1,"",VLOOKUP($D172,Specifications!$A:$AX,6,FALSE))</f>
        <v/>
      </c>
      <c r="J172" s="96"/>
      <c r="K172" s="94" t="str">
        <f>IF($A172&lt;1,"",VLOOKUP($D172,Specifications!$A:$AX,7,FALSE))</f>
        <v/>
      </c>
      <c r="L172" s="96"/>
      <c r="M172" s="94" t="str">
        <f>IF($A172&lt;1,"",VLOOKUP($D172,Specifications!$A:$AX,8,FALSE))</f>
        <v/>
      </c>
      <c r="N172" s="96"/>
      <c r="O172" s="94" t="str">
        <f>IF($A172&lt;1,"",VLOOKUP($D172,Specifications!$A:$AX,9,FALSE))</f>
        <v/>
      </c>
      <c r="P172" s="96"/>
      <c r="Q172" s="94" t="str">
        <f>IF($A172&lt;1,"",VLOOKUP($D172,Specifications!$A:$AX,10,FALSE))</f>
        <v/>
      </c>
      <c r="R172" s="96"/>
      <c r="S172" s="94" t="str">
        <f>IF($A172&lt;1,"",VLOOKUP($D172,Specifications!$A:$AX,11,FALSE))</f>
        <v/>
      </c>
      <c r="T172" s="96"/>
      <c r="U172" s="94" t="str">
        <f>IF($A172&lt;1,"",VLOOKUP($D172,Specifications!$A:$AX,12,FALSE))</f>
        <v/>
      </c>
      <c r="V172" s="96"/>
      <c r="W172" s="94" t="str">
        <f>IF($A172&lt;1,"",VLOOKUP($D172,Specifications!$A:$AX,13,FALSE))</f>
        <v/>
      </c>
      <c r="X172" s="96"/>
      <c r="Y172" s="94" t="str">
        <f>IF($A172&lt;1,"",VLOOKUP($D172,Specifications!$A:$AX,14,FALSE))</f>
        <v/>
      </c>
      <c r="Z172" s="96"/>
      <c r="AA172" s="94" t="str">
        <f>IF($A172&lt;1,"",VLOOKUP($D172,Specifications!$A:$AX,15,FALSE))</f>
        <v/>
      </c>
      <c r="AB172" s="96"/>
      <c r="AC172" s="94" t="str">
        <f>IF($A172&lt;1,"",VLOOKUP($D172,Specifications!$A:$AX,16,FALSE))</f>
        <v/>
      </c>
      <c r="AD172" s="96"/>
      <c r="AE172" s="94" t="str">
        <f>IF($A172&lt;1,"",VLOOKUP($D172,Specifications!$A:$AX,17,FALSE))</f>
        <v/>
      </c>
      <c r="AF172" s="96"/>
      <c r="AG172" s="94" t="str">
        <f>IF($A172&lt;1,"",VLOOKUP($D172,Specifications!$A:$AX,18,FALSE))</f>
        <v/>
      </c>
      <c r="AH172" s="96"/>
      <c r="AI172" s="94" t="str">
        <f>IF($A172&lt;1,"",VLOOKUP($D172,Specifications!$A:$AX,19,FALSE))</f>
        <v/>
      </c>
      <c r="AJ172" s="96"/>
      <c r="AK172" s="94" t="str">
        <f>IF($A172&lt;1,"",VLOOKUP($D172,Specifications!$A:$AX,20,FALSE))</f>
        <v/>
      </c>
      <c r="AL172" s="96"/>
      <c r="AM172" s="94" t="str">
        <f>IF($A172&lt;1,"",VLOOKUP($D172,Specifications!$A:$AX,21,FALSE))</f>
        <v/>
      </c>
      <c r="AN172" s="96"/>
      <c r="AO172" s="94" t="str">
        <f>IF($A172&lt;1,"",VLOOKUP($D172,Specifications!$A:$AX,22,FALSE))</f>
        <v/>
      </c>
      <c r="AP172" s="96"/>
      <c r="AQ172" s="94" t="str">
        <f>IF($A172&lt;1,"",VLOOKUP($D172,Specifications!$A:$AX,23,FALSE))</f>
        <v/>
      </c>
      <c r="AR172" s="96"/>
      <c r="AS172" s="94" t="str">
        <f>IF($A172&lt;1,"",VLOOKUP($D172,Specifications!$A:$AX,24,FALSE))</f>
        <v/>
      </c>
      <c r="AT172" s="96"/>
      <c r="AU172" s="94" t="str">
        <f>IF($A172&lt;1,"",VLOOKUP($D172,Specifications!$A:$AX,25,FALSE))</f>
        <v/>
      </c>
      <c r="AV172" s="96"/>
      <c r="AW172" s="94" t="str">
        <f>IF($A172&lt;1,"",VLOOKUP($D172,Specifications!$A:$AX,26,FALSE))</f>
        <v/>
      </c>
      <c r="AX172" s="96"/>
      <c r="AY172" s="94" t="str">
        <f>IF($A172&lt;1,"",VLOOKUP($D172,Specifications!$A:$AX,27,FALSE))</f>
        <v/>
      </c>
      <c r="AZ172" s="96"/>
      <c r="BA172" s="94" t="str">
        <f>IF($A172&lt;1,"",VLOOKUP($D172,Specifications!$A:$AX,28,FALSE))</f>
        <v/>
      </c>
      <c r="BB172" s="96"/>
      <c r="BC172" s="94" t="str">
        <f>IF($A172&lt;1,"",VLOOKUP($D172,Specifications!$A:$AX,29,FALSE))</f>
        <v/>
      </c>
      <c r="BD172" s="96"/>
      <c r="BE172" s="94" t="str">
        <f>IF($A172&lt;1,"",VLOOKUP($D172,Specifications!$A:$AX,30,FALSE))</f>
        <v/>
      </c>
      <c r="BF172" s="96"/>
      <c r="BG172" s="94" t="str">
        <f>IF($A172&lt;1,"",VLOOKUP($D172,Specifications!$A:$AX,31,FALSE))</f>
        <v/>
      </c>
      <c r="BH172" s="96"/>
      <c r="BI172" s="94" t="str">
        <f>IF($A172&lt;1,"",VLOOKUP($D172,Specifications!$A:$AX,32,FALSE))</f>
        <v/>
      </c>
      <c r="BJ172" s="96"/>
      <c r="BK172" s="94" t="str">
        <f>IF($A172&lt;1,"",VLOOKUP($D172,Specifications!$A:$AX,33,FALSE))</f>
        <v/>
      </c>
      <c r="BL172" s="96"/>
      <c r="BM172" s="94" t="str">
        <f>IF($A172&lt;1,"",VLOOKUP($D172,Specifications!$A:$AX,34,FALSE))</f>
        <v/>
      </c>
      <c r="BN172" s="96"/>
      <c r="BO172" s="94" t="str">
        <f>IF($A172&lt;1,"",VLOOKUP($D172,Specifications!$A:$AX,35,FALSE))</f>
        <v/>
      </c>
      <c r="BP172" s="96"/>
      <c r="BQ172" s="94" t="str">
        <f>IF($A172&lt;1,"",VLOOKUP($D172,Specifications!$A:$AX,36,FALSE))</f>
        <v/>
      </c>
      <c r="BR172" s="96"/>
      <c r="BS172" s="94" t="str">
        <f>IF($A172&lt;1,"",VLOOKUP($D172,Specifications!$A:$AX,37,FALSE))</f>
        <v/>
      </c>
      <c r="BT172" s="96"/>
      <c r="BU172" s="94" t="str">
        <f>IF($A172&lt;1,"",VLOOKUP($D172,Specifications!$A:$AX,38,FALSE))</f>
        <v/>
      </c>
      <c r="BV172" s="96"/>
      <c r="BW172" s="94" t="str">
        <f>IF($A172&lt;1,"",VLOOKUP($D172,Specifications!$A:$AX,39,FALSE))</f>
        <v/>
      </c>
      <c r="BX172" s="96"/>
      <c r="BY172" s="94" t="str">
        <f>IF($A172&lt;1,"",VLOOKUP($D172,Specifications!$A:$AX,40,FALSE))</f>
        <v/>
      </c>
      <c r="BZ172" s="96"/>
      <c r="CA172" s="94" t="str">
        <f>IF($A172&lt;1,"",VLOOKUP($D172,Specifications!$A:$AX,41,FALSE))</f>
        <v/>
      </c>
      <c r="CB172" s="96"/>
      <c r="CC172" s="94" t="str">
        <f>IF($A172&lt;1,"",VLOOKUP($D172,Specifications!$A:$AX,42,FALSE))</f>
        <v/>
      </c>
      <c r="CD172" s="96"/>
      <c r="CE172" s="94" t="str">
        <f>IF($A172&lt;1,"",VLOOKUP($D172,Specifications!$A:$AX,43,FALSE))</f>
        <v/>
      </c>
      <c r="CF172" s="96"/>
      <c r="CG172" s="94" t="str">
        <f>IF($A172&lt;1,"",VLOOKUP($D172,Specifications!$A:$AX,44,FALSE))</f>
        <v/>
      </c>
      <c r="CH172" s="96"/>
      <c r="CI172" s="94" t="str">
        <f>IF($A172&lt;1,"",VLOOKUP($D172,Specifications!$A:$AX,45,FALSE))</f>
        <v/>
      </c>
      <c r="CJ172" s="96"/>
      <c r="CK172" s="94" t="str">
        <f>IF($A172&lt;1,"",VLOOKUP($D172,Specifications!$A:$AX,46,FALSE))</f>
        <v/>
      </c>
      <c r="CL172" s="96"/>
      <c r="CM172" s="94" t="str">
        <f>IF($A172&lt;1,"",VLOOKUP($D172,Specifications!$A:$AX,47,FALSE))</f>
        <v/>
      </c>
      <c r="CN172" s="96"/>
      <c r="CO172" s="94" t="str">
        <f>IF($A172&lt;1,"",VLOOKUP($D172,Specifications!$A:$AX,48,FALSE))</f>
        <v/>
      </c>
      <c r="CP172" s="96"/>
      <c r="CQ172" s="94" t="str">
        <f>IF($A172&lt;1,"",VLOOKUP($D172,Specifications!$A:$AX,49,FALSE))</f>
        <v/>
      </c>
      <c r="CR172" s="96"/>
      <c r="CS172" s="94" t="str">
        <f>IF($A172&lt;1,"",VLOOKUP($D172,Specifications!$A:$AX,50,FALSE))</f>
        <v/>
      </c>
      <c r="CT172" s="96"/>
    </row>
    <row r="173" spans="1:98">
      <c r="A173" s="94">
        <f>IF(ISBLANK('Asset Data'!C174),0,'Asset Data'!A174)</f>
        <v>0</v>
      </c>
      <c r="B173" s="94" t="str">
        <f>IF($A173&lt;1,"",VLOOKUP($A173,'Asset Data'!$A:$C,3,FALSE))</f>
        <v/>
      </c>
      <c r="C173" s="94" t="str">
        <f>IF(A173&lt;1,"",VLOOKUP(D173,Specifications!A:B,2,FALSE))</f>
        <v/>
      </c>
      <c r="D173" s="94" t="str">
        <f>IF(A173&lt;1,"",VLOOKUP(A173,'Asset Data'!A:W,23,FALSE))</f>
        <v/>
      </c>
      <c r="E173" s="94" t="str">
        <f>IF($A173&lt;1,"",VLOOKUP($D173,Specifications!$A:$AX,4,FALSE))</f>
        <v/>
      </c>
      <c r="F173" s="96"/>
      <c r="G173" s="94" t="str">
        <f>IF($A173&lt;1,"",VLOOKUP($D173,Specifications!$A:$AX,5,FALSE))</f>
        <v/>
      </c>
      <c r="H173" s="96"/>
      <c r="I173" s="94" t="str">
        <f>IF($A173&lt;1,"",VLOOKUP($D173,Specifications!$A:$AX,6,FALSE))</f>
        <v/>
      </c>
      <c r="J173" s="96"/>
      <c r="K173" s="94" t="str">
        <f>IF($A173&lt;1,"",VLOOKUP($D173,Specifications!$A:$AX,7,FALSE))</f>
        <v/>
      </c>
      <c r="L173" s="96"/>
      <c r="M173" s="94" t="str">
        <f>IF($A173&lt;1,"",VLOOKUP($D173,Specifications!$A:$AX,8,FALSE))</f>
        <v/>
      </c>
      <c r="N173" s="96"/>
      <c r="O173" s="94" t="str">
        <f>IF($A173&lt;1,"",VLOOKUP($D173,Specifications!$A:$AX,9,FALSE))</f>
        <v/>
      </c>
      <c r="P173" s="96"/>
      <c r="Q173" s="94" t="str">
        <f>IF($A173&lt;1,"",VLOOKUP($D173,Specifications!$A:$AX,10,FALSE))</f>
        <v/>
      </c>
      <c r="R173" s="96"/>
      <c r="S173" s="94" t="str">
        <f>IF($A173&lt;1,"",VLOOKUP($D173,Specifications!$A:$AX,11,FALSE))</f>
        <v/>
      </c>
      <c r="T173" s="96"/>
      <c r="U173" s="94" t="str">
        <f>IF($A173&lt;1,"",VLOOKUP($D173,Specifications!$A:$AX,12,FALSE))</f>
        <v/>
      </c>
      <c r="V173" s="96"/>
      <c r="W173" s="94" t="str">
        <f>IF($A173&lt;1,"",VLOOKUP($D173,Specifications!$A:$AX,13,FALSE))</f>
        <v/>
      </c>
      <c r="X173" s="96"/>
      <c r="Y173" s="94" t="str">
        <f>IF($A173&lt;1,"",VLOOKUP($D173,Specifications!$A:$AX,14,FALSE))</f>
        <v/>
      </c>
      <c r="Z173" s="96"/>
      <c r="AA173" s="94" t="str">
        <f>IF($A173&lt;1,"",VLOOKUP($D173,Specifications!$A:$AX,15,FALSE))</f>
        <v/>
      </c>
      <c r="AB173" s="96"/>
      <c r="AC173" s="94" t="str">
        <f>IF($A173&lt;1,"",VLOOKUP($D173,Specifications!$A:$AX,16,FALSE))</f>
        <v/>
      </c>
      <c r="AD173" s="96"/>
      <c r="AE173" s="94" t="str">
        <f>IF($A173&lt;1,"",VLOOKUP($D173,Specifications!$A:$AX,17,FALSE))</f>
        <v/>
      </c>
      <c r="AF173" s="96"/>
      <c r="AG173" s="94" t="str">
        <f>IF($A173&lt;1,"",VLOOKUP($D173,Specifications!$A:$AX,18,FALSE))</f>
        <v/>
      </c>
      <c r="AH173" s="96"/>
      <c r="AI173" s="94" t="str">
        <f>IF($A173&lt;1,"",VLOOKUP($D173,Specifications!$A:$AX,19,FALSE))</f>
        <v/>
      </c>
      <c r="AJ173" s="96"/>
      <c r="AK173" s="94" t="str">
        <f>IF($A173&lt;1,"",VLOOKUP($D173,Specifications!$A:$AX,20,FALSE))</f>
        <v/>
      </c>
      <c r="AL173" s="96"/>
      <c r="AM173" s="94" t="str">
        <f>IF($A173&lt;1,"",VLOOKUP($D173,Specifications!$A:$AX,21,FALSE))</f>
        <v/>
      </c>
      <c r="AN173" s="96"/>
      <c r="AO173" s="94" t="str">
        <f>IF($A173&lt;1,"",VLOOKUP($D173,Specifications!$A:$AX,22,FALSE))</f>
        <v/>
      </c>
      <c r="AP173" s="96"/>
      <c r="AQ173" s="94" t="str">
        <f>IF($A173&lt;1,"",VLOOKUP($D173,Specifications!$A:$AX,23,FALSE))</f>
        <v/>
      </c>
      <c r="AR173" s="96"/>
      <c r="AS173" s="94" t="str">
        <f>IF($A173&lt;1,"",VLOOKUP($D173,Specifications!$A:$AX,24,FALSE))</f>
        <v/>
      </c>
      <c r="AT173" s="96"/>
      <c r="AU173" s="94" t="str">
        <f>IF($A173&lt;1,"",VLOOKUP($D173,Specifications!$A:$AX,25,FALSE))</f>
        <v/>
      </c>
      <c r="AV173" s="96"/>
      <c r="AW173" s="94" t="str">
        <f>IF($A173&lt;1,"",VLOOKUP($D173,Specifications!$A:$AX,26,FALSE))</f>
        <v/>
      </c>
      <c r="AX173" s="96"/>
      <c r="AY173" s="94" t="str">
        <f>IF($A173&lt;1,"",VLOOKUP($D173,Specifications!$A:$AX,27,FALSE))</f>
        <v/>
      </c>
      <c r="AZ173" s="96"/>
      <c r="BA173" s="94" t="str">
        <f>IF($A173&lt;1,"",VLOOKUP($D173,Specifications!$A:$AX,28,FALSE))</f>
        <v/>
      </c>
      <c r="BB173" s="96"/>
      <c r="BC173" s="94" t="str">
        <f>IF($A173&lt;1,"",VLOOKUP($D173,Specifications!$A:$AX,29,FALSE))</f>
        <v/>
      </c>
      <c r="BD173" s="96"/>
      <c r="BE173" s="94" t="str">
        <f>IF($A173&lt;1,"",VLOOKUP($D173,Specifications!$A:$AX,30,FALSE))</f>
        <v/>
      </c>
      <c r="BF173" s="96"/>
      <c r="BG173" s="94" t="str">
        <f>IF($A173&lt;1,"",VLOOKUP($D173,Specifications!$A:$AX,31,FALSE))</f>
        <v/>
      </c>
      <c r="BH173" s="96"/>
      <c r="BI173" s="94" t="str">
        <f>IF($A173&lt;1,"",VLOOKUP($D173,Specifications!$A:$AX,32,FALSE))</f>
        <v/>
      </c>
      <c r="BJ173" s="96"/>
      <c r="BK173" s="94" t="str">
        <f>IF($A173&lt;1,"",VLOOKUP($D173,Specifications!$A:$AX,33,FALSE))</f>
        <v/>
      </c>
      <c r="BL173" s="96"/>
      <c r="BM173" s="94" t="str">
        <f>IF($A173&lt;1,"",VLOOKUP($D173,Specifications!$A:$AX,34,FALSE))</f>
        <v/>
      </c>
      <c r="BN173" s="96"/>
      <c r="BO173" s="94" t="str">
        <f>IF($A173&lt;1,"",VLOOKUP($D173,Specifications!$A:$AX,35,FALSE))</f>
        <v/>
      </c>
      <c r="BP173" s="96"/>
      <c r="BQ173" s="94" t="str">
        <f>IF($A173&lt;1,"",VLOOKUP($D173,Specifications!$A:$AX,36,FALSE))</f>
        <v/>
      </c>
      <c r="BR173" s="96"/>
      <c r="BS173" s="94" t="str">
        <f>IF($A173&lt;1,"",VLOOKUP($D173,Specifications!$A:$AX,37,FALSE))</f>
        <v/>
      </c>
      <c r="BT173" s="96"/>
      <c r="BU173" s="94" t="str">
        <f>IF($A173&lt;1,"",VLOOKUP($D173,Specifications!$A:$AX,38,FALSE))</f>
        <v/>
      </c>
      <c r="BV173" s="96"/>
      <c r="BW173" s="94" t="str">
        <f>IF($A173&lt;1,"",VLOOKUP($D173,Specifications!$A:$AX,39,FALSE))</f>
        <v/>
      </c>
      <c r="BX173" s="96"/>
      <c r="BY173" s="94" t="str">
        <f>IF($A173&lt;1,"",VLOOKUP($D173,Specifications!$A:$AX,40,FALSE))</f>
        <v/>
      </c>
      <c r="BZ173" s="96"/>
      <c r="CA173" s="94" t="str">
        <f>IF($A173&lt;1,"",VLOOKUP($D173,Specifications!$A:$AX,41,FALSE))</f>
        <v/>
      </c>
      <c r="CB173" s="96"/>
      <c r="CC173" s="94" t="str">
        <f>IF($A173&lt;1,"",VLOOKUP($D173,Specifications!$A:$AX,42,FALSE))</f>
        <v/>
      </c>
      <c r="CD173" s="96"/>
      <c r="CE173" s="94" t="str">
        <f>IF($A173&lt;1,"",VLOOKUP($D173,Specifications!$A:$AX,43,FALSE))</f>
        <v/>
      </c>
      <c r="CF173" s="96"/>
      <c r="CG173" s="94" t="str">
        <f>IF($A173&lt;1,"",VLOOKUP($D173,Specifications!$A:$AX,44,FALSE))</f>
        <v/>
      </c>
      <c r="CH173" s="96"/>
      <c r="CI173" s="94" t="str">
        <f>IF($A173&lt;1,"",VLOOKUP($D173,Specifications!$A:$AX,45,FALSE))</f>
        <v/>
      </c>
      <c r="CJ173" s="96"/>
      <c r="CK173" s="94" t="str">
        <f>IF($A173&lt;1,"",VLOOKUP($D173,Specifications!$A:$AX,46,FALSE))</f>
        <v/>
      </c>
      <c r="CL173" s="96"/>
      <c r="CM173" s="94" t="str">
        <f>IF($A173&lt;1,"",VLOOKUP($D173,Specifications!$A:$AX,47,FALSE))</f>
        <v/>
      </c>
      <c r="CN173" s="96"/>
      <c r="CO173" s="94" t="str">
        <f>IF($A173&lt;1,"",VLOOKUP($D173,Specifications!$A:$AX,48,FALSE))</f>
        <v/>
      </c>
      <c r="CP173" s="96"/>
      <c r="CQ173" s="94" t="str">
        <f>IF($A173&lt;1,"",VLOOKUP($D173,Specifications!$A:$AX,49,FALSE))</f>
        <v/>
      </c>
      <c r="CR173" s="96"/>
      <c r="CS173" s="94" t="str">
        <f>IF($A173&lt;1,"",VLOOKUP($D173,Specifications!$A:$AX,50,FALSE))</f>
        <v/>
      </c>
      <c r="CT173" s="96"/>
    </row>
    <row r="174" spans="1:98">
      <c r="A174" s="94">
        <f>IF(ISBLANK('Asset Data'!C175),0,'Asset Data'!A175)</f>
        <v>0</v>
      </c>
      <c r="B174" s="94" t="str">
        <f>IF($A174&lt;1,"",VLOOKUP($A174,'Asset Data'!$A:$C,3,FALSE))</f>
        <v/>
      </c>
      <c r="C174" s="94" t="str">
        <f>IF(A174&lt;1,"",VLOOKUP(D174,Specifications!A:B,2,FALSE))</f>
        <v/>
      </c>
      <c r="D174" s="94" t="str">
        <f>IF(A174&lt;1,"",VLOOKUP(A174,'Asset Data'!A:W,23,FALSE))</f>
        <v/>
      </c>
      <c r="E174" s="94" t="str">
        <f>IF($A174&lt;1,"",VLOOKUP($D174,Specifications!$A:$AX,4,FALSE))</f>
        <v/>
      </c>
      <c r="F174" s="96"/>
      <c r="G174" s="94" t="str">
        <f>IF($A174&lt;1,"",VLOOKUP($D174,Specifications!$A:$AX,5,FALSE))</f>
        <v/>
      </c>
      <c r="H174" s="96"/>
      <c r="I174" s="94" t="str">
        <f>IF($A174&lt;1,"",VLOOKUP($D174,Specifications!$A:$AX,6,FALSE))</f>
        <v/>
      </c>
      <c r="J174" s="96"/>
      <c r="K174" s="94" t="str">
        <f>IF($A174&lt;1,"",VLOOKUP($D174,Specifications!$A:$AX,7,FALSE))</f>
        <v/>
      </c>
      <c r="L174" s="96"/>
      <c r="M174" s="94" t="str">
        <f>IF($A174&lt;1,"",VLOOKUP($D174,Specifications!$A:$AX,8,FALSE))</f>
        <v/>
      </c>
      <c r="N174" s="96"/>
      <c r="O174" s="94" t="str">
        <f>IF($A174&lt;1,"",VLOOKUP($D174,Specifications!$A:$AX,9,FALSE))</f>
        <v/>
      </c>
      <c r="P174" s="96"/>
      <c r="Q174" s="94" t="str">
        <f>IF($A174&lt;1,"",VLOOKUP($D174,Specifications!$A:$AX,10,FALSE))</f>
        <v/>
      </c>
      <c r="R174" s="96"/>
      <c r="S174" s="94" t="str">
        <f>IF($A174&lt;1,"",VLOOKUP($D174,Specifications!$A:$AX,11,FALSE))</f>
        <v/>
      </c>
      <c r="T174" s="96"/>
      <c r="U174" s="94" t="str">
        <f>IF($A174&lt;1,"",VLOOKUP($D174,Specifications!$A:$AX,12,FALSE))</f>
        <v/>
      </c>
      <c r="V174" s="96"/>
      <c r="W174" s="94" t="str">
        <f>IF($A174&lt;1,"",VLOOKUP($D174,Specifications!$A:$AX,13,FALSE))</f>
        <v/>
      </c>
      <c r="X174" s="96"/>
      <c r="Y174" s="94" t="str">
        <f>IF($A174&lt;1,"",VLOOKUP($D174,Specifications!$A:$AX,14,FALSE))</f>
        <v/>
      </c>
      <c r="Z174" s="96"/>
      <c r="AA174" s="94" t="str">
        <f>IF($A174&lt;1,"",VLOOKUP($D174,Specifications!$A:$AX,15,FALSE))</f>
        <v/>
      </c>
      <c r="AB174" s="96"/>
      <c r="AC174" s="94" t="str">
        <f>IF($A174&lt;1,"",VLOOKUP($D174,Specifications!$A:$AX,16,FALSE))</f>
        <v/>
      </c>
      <c r="AD174" s="96"/>
      <c r="AE174" s="94" t="str">
        <f>IF($A174&lt;1,"",VLOOKUP($D174,Specifications!$A:$AX,17,FALSE))</f>
        <v/>
      </c>
      <c r="AF174" s="96"/>
      <c r="AG174" s="94" t="str">
        <f>IF($A174&lt;1,"",VLOOKUP($D174,Specifications!$A:$AX,18,FALSE))</f>
        <v/>
      </c>
      <c r="AH174" s="96"/>
      <c r="AI174" s="94" t="str">
        <f>IF($A174&lt;1,"",VLOOKUP($D174,Specifications!$A:$AX,19,FALSE))</f>
        <v/>
      </c>
      <c r="AJ174" s="96"/>
      <c r="AK174" s="94" t="str">
        <f>IF($A174&lt;1,"",VLOOKUP($D174,Specifications!$A:$AX,20,FALSE))</f>
        <v/>
      </c>
      <c r="AL174" s="96"/>
      <c r="AM174" s="94" t="str">
        <f>IF($A174&lt;1,"",VLOOKUP($D174,Specifications!$A:$AX,21,FALSE))</f>
        <v/>
      </c>
      <c r="AN174" s="96"/>
      <c r="AO174" s="94" t="str">
        <f>IF($A174&lt;1,"",VLOOKUP($D174,Specifications!$A:$AX,22,FALSE))</f>
        <v/>
      </c>
      <c r="AP174" s="96"/>
      <c r="AQ174" s="94" t="str">
        <f>IF($A174&lt;1,"",VLOOKUP($D174,Specifications!$A:$AX,23,FALSE))</f>
        <v/>
      </c>
      <c r="AR174" s="96"/>
      <c r="AS174" s="94" t="str">
        <f>IF($A174&lt;1,"",VLOOKUP($D174,Specifications!$A:$AX,24,FALSE))</f>
        <v/>
      </c>
      <c r="AT174" s="96"/>
      <c r="AU174" s="94" t="str">
        <f>IF($A174&lt;1,"",VLOOKUP($D174,Specifications!$A:$AX,25,FALSE))</f>
        <v/>
      </c>
      <c r="AV174" s="96"/>
      <c r="AW174" s="94" t="str">
        <f>IF($A174&lt;1,"",VLOOKUP($D174,Specifications!$A:$AX,26,FALSE))</f>
        <v/>
      </c>
      <c r="AX174" s="96"/>
      <c r="AY174" s="94" t="str">
        <f>IF($A174&lt;1,"",VLOOKUP($D174,Specifications!$A:$AX,27,FALSE))</f>
        <v/>
      </c>
      <c r="AZ174" s="96"/>
      <c r="BA174" s="94" t="str">
        <f>IF($A174&lt;1,"",VLOOKUP($D174,Specifications!$A:$AX,28,FALSE))</f>
        <v/>
      </c>
      <c r="BB174" s="96"/>
      <c r="BC174" s="94" t="str">
        <f>IF($A174&lt;1,"",VLOOKUP($D174,Specifications!$A:$AX,29,FALSE))</f>
        <v/>
      </c>
      <c r="BD174" s="96"/>
      <c r="BE174" s="94" t="str">
        <f>IF($A174&lt;1,"",VLOOKUP($D174,Specifications!$A:$AX,30,FALSE))</f>
        <v/>
      </c>
      <c r="BF174" s="96"/>
      <c r="BG174" s="94" t="str">
        <f>IF($A174&lt;1,"",VLOOKUP($D174,Specifications!$A:$AX,31,FALSE))</f>
        <v/>
      </c>
      <c r="BH174" s="96"/>
      <c r="BI174" s="94" t="str">
        <f>IF($A174&lt;1,"",VLOOKUP($D174,Specifications!$A:$AX,32,FALSE))</f>
        <v/>
      </c>
      <c r="BJ174" s="96"/>
      <c r="BK174" s="94" t="str">
        <f>IF($A174&lt;1,"",VLOOKUP($D174,Specifications!$A:$AX,33,FALSE))</f>
        <v/>
      </c>
      <c r="BL174" s="96"/>
      <c r="BM174" s="94" t="str">
        <f>IF($A174&lt;1,"",VLOOKUP($D174,Specifications!$A:$AX,34,FALSE))</f>
        <v/>
      </c>
      <c r="BN174" s="96"/>
      <c r="BO174" s="94" t="str">
        <f>IF($A174&lt;1,"",VLOOKUP($D174,Specifications!$A:$AX,35,FALSE))</f>
        <v/>
      </c>
      <c r="BP174" s="96"/>
      <c r="BQ174" s="94" t="str">
        <f>IF($A174&lt;1,"",VLOOKUP($D174,Specifications!$A:$AX,36,FALSE))</f>
        <v/>
      </c>
      <c r="BR174" s="96"/>
      <c r="BS174" s="94" t="str">
        <f>IF($A174&lt;1,"",VLOOKUP($D174,Specifications!$A:$AX,37,FALSE))</f>
        <v/>
      </c>
      <c r="BT174" s="96"/>
      <c r="BU174" s="94" t="str">
        <f>IF($A174&lt;1,"",VLOOKUP($D174,Specifications!$A:$AX,38,FALSE))</f>
        <v/>
      </c>
      <c r="BV174" s="96"/>
      <c r="BW174" s="94" t="str">
        <f>IF($A174&lt;1,"",VLOOKUP($D174,Specifications!$A:$AX,39,FALSE))</f>
        <v/>
      </c>
      <c r="BX174" s="96"/>
      <c r="BY174" s="94" t="str">
        <f>IF($A174&lt;1,"",VLOOKUP($D174,Specifications!$A:$AX,40,FALSE))</f>
        <v/>
      </c>
      <c r="BZ174" s="96"/>
      <c r="CA174" s="94" t="str">
        <f>IF($A174&lt;1,"",VLOOKUP($D174,Specifications!$A:$AX,41,FALSE))</f>
        <v/>
      </c>
      <c r="CB174" s="96"/>
      <c r="CC174" s="94" t="str">
        <f>IF($A174&lt;1,"",VLOOKUP($D174,Specifications!$A:$AX,42,FALSE))</f>
        <v/>
      </c>
      <c r="CD174" s="96"/>
      <c r="CE174" s="94" t="str">
        <f>IF($A174&lt;1,"",VLOOKUP($D174,Specifications!$A:$AX,43,FALSE))</f>
        <v/>
      </c>
      <c r="CF174" s="96"/>
      <c r="CG174" s="94" t="str">
        <f>IF($A174&lt;1,"",VLOOKUP($D174,Specifications!$A:$AX,44,FALSE))</f>
        <v/>
      </c>
      <c r="CH174" s="96"/>
      <c r="CI174" s="94" t="str">
        <f>IF($A174&lt;1,"",VLOOKUP($D174,Specifications!$A:$AX,45,FALSE))</f>
        <v/>
      </c>
      <c r="CJ174" s="96"/>
      <c r="CK174" s="94" t="str">
        <f>IF($A174&lt;1,"",VLOOKUP($D174,Specifications!$A:$AX,46,FALSE))</f>
        <v/>
      </c>
      <c r="CL174" s="96"/>
      <c r="CM174" s="94" t="str">
        <f>IF($A174&lt;1,"",VLOOKUP($D174,Specifications!$A:$AX,47,FALSE))</f>
        <v/>
      </c>
      <c r="CN174" s="96"/>
      <c r="CO174" s="94" t="str">
        <f>IF($A174&lt;1,"",VLOOKUP($D174,Specifications!$A:$AX,48,FALSE))</f>
        <v/>
      </c>
      <c r="CP174" s="96"/>
      <c r="CQ174" s="94" t="str">
        <f>IF($A174&lt;1,"",VLOOKUP($D174,Specifications!$A:$AX,49,FALSE))</f>
        <v/>
      </c>
      <c r="CR174" s="96"/>
      <c r="CS174" s="94" t="str">
        <f>IF($A174&lt;1,"",VLOOKUP($D174,Specifications!$A:$AX,50,FALSE))</f>
        <v/>
      </c>
      <c r="CT174" s="96"/>
    </row>
    <row r="175" spans="1:98">
      <c r="A175" s="94">
        <f>IF(ISBLANK('Asset Data'!C176),0,'Asset Data'!A176)</f>
        <v>0</v>
      </c>
      <c r="B175" s="94" t="str">
        <f>IF($A175&lt;1,"",VLOOKUP($A175,'Asset Data'!$A:$C,3,FALSE))</f>
        <v/>
      </c>
      <c r="C175" s="94" t="str">
        <f>IF(A175&lt;1,"",VLOOKUP(D175,Specifications!A:B,2,FALSE))</f>
        <v/>
      </c>
      <c r="D175" s="94" t="str">
        <f>IF(A175&lt;1,"",VLOOKUP(A175,'Asset Data'!A:W,23,FALSE))</f>
        <v/>
      </c>
      <c r="E175" s="94" t="str">
        <f>IF($A175&lt;1,"",VLOOKUP($D175,Specifications!$A:$AX,4,FALSE))</f>
        <v/>
      </c>
      <c r="F175" s="96"/>
      <c r="G175" s="94" t="str">
        <f>IF($A175&lt;1,"",VLOOKUP($D175,Specifications!$A:$AX,5,FALSE))</f>
        <v/>
      </c>
      <c r="H175" s="96"/>
      <c r="I175" s="94" t="str">
        <f>IF($A175&lt;1,"",VLOOKUP($D175,Specifications!$A:$AX,6,FALSE))</f>
        <v/>
      </c>
      <c r="J175" s="96"/>
      <c r="K175" s="94" t="str">
        <f>IF($A175&lt;1,"",VLOOKUP($D175,Specifications!$A:$AX,7,FALSE))</f>
        <v/>
      </c>
      <c r="L175" s="96"/>
      <c r="M175" s="94" t="str">
        <f>IF($A175&lt;1,"",VLOOKUP($D175,Specifications!$A:$AX,8,FALSE))</f>
        <v/>
      </c>
      <c r="N175" s="96"/>
      <c r="O175" s="94" t="str">
        <f>IF($A175&lt;1,"",VLOOKUP($D175,Specifications!$A:$AX,9,FALSE))</f>
        <v/>
      </c>
      <c r="P175" s="96"/>
      <c r="Q175" s="94" t="str">
        <f>IF($A175&lt;1,"",VLOOKUP($D175,Specifications!$A:$AX,10,FALSE))</f>
        <v/>
      </c>
      <c r="R175" s="96"/>
      <c r="S175" s="94" t="str">
        <f>IF($A175&lt;1,"",VLOOKUP($D175,Specifications!$A:$AX,11,FALSE))</f>
        <v/>
      </c>
      <c r="T175" s="96"/>
      <c r="U175" s="94" t="str">
        <f>IF($A175&lt;1,"",VLOOKUP($D175,Specifications!$A:$AX,12,FALSE))</f>
        <v/>
      </c>
      <c r="V175" s="96"/>
      <c r="W175" s="94" t="str">
        <f>IF($A175&lt;1,"",VLOOKUP($D175,Specifications!$A:$AX,13,FALSE))</f>
        <v/>
      </c>
      <c r="X175" s="96"/>
      <c r="Y175" s="94" t="str">
        <f>IF($A175&lt;1,"",VLOOKUP($D175,Specifications!$A:$AX,14,FALSE))</f>
        <v/>
      </c>
      <c r="Z175" s="96"/>
      <c r="AA175" s="94" t="str">
        <f>IF($A175&lt;1,"",VLOOKUP($D175,Specifications!$A:$AX,15,FALSE))</f>
        <v/>
      </c>
      <c r="AB175" s="96"/>
      <c r="AC175" s="94" t="str">
        <f>IF($A175&lt;1,"",VLOOKUP($D175,Specifications!$A:$AX,16,FALSE))</f>
        <v/>
      </c>
      <c r="AD175" s="96"/>
      <c r="AE175" s="94" t="str">
        <f>IF($A175&lt;1,"",VLOOKUP($D175,Specifications!$A:$AX,17,FALSE))</f>
        <v/>
      </c>
      <c r="AF175" s="96"/>
      <c r="AG175" s="94" t="str">
        <f>IF($A175&lt;1,"",VLOOKUP($D175,Specifications!$A:$AX,18,FALSE))</f>
        <v/>
      </c>
      <c r="AH175" s="96"/>
      <c r="AI175" s="94" t="str">
        <f>IF($A175&lt;1,"",VLOOKUP($D175,Specifications!$A:$AX,19,FALSE))</f>
        <v/>
      </c>
      <c r="AJ175" s="96"/>
      <c r="AK175" s="94" t="str">
        <f>IF($A175&lt;1,"",VLOOKUP($D175,Specifications!$A:$AX,20,FALSE))</f>
        <v/>
      </c>
      <c r="AL175" s="96"/>
      <c r="AM175" s="94" t="str">
        <f>IF($A175&lt;1,"",VLOOKUP($D175,Specifications!$A:$AX,21,FALSE))</f>
        <v/>
      </c>
      <c r="AN175" s="96"/>
      <c r="AO175" s="94" t="str">
        <f>IF($A175&lt;1,"",VLOOKUP($D175,Specifications!$A:$AX,22,FALSE))</f>
        <v/>
      </c>
      <c r="AP175" s="96"/>
      <c r="AQ175" s="94" t="str">
        <f>IF($A175&lt;1,"",VLOOKUP($D175,Specifications!$A:$AX,23,FALSE))</f>
        <v/>
      </c>
      <c r="AR175" s="96"/>
      <c r="AS175" s="94" t="str">
        <f>IF($A175&lt;1,"",VLOOKUP($D175,Specifications!$A:$AX,24,FALSE))</f>
        <v/>
      </c>
      <c r="AT175" s="96"/>
      <c r="AU175" s="94" t="str">
        <f>IF($A175&lt;1,"",VLOOKUP($D175,Specifications!$A:$AX,25,FALSE))</f>
        <v/>
      </c>
      <c r="AV175" s="96"/>
      <c r="AW175" s="94" t="str">
        <f>IF($A175&lt;1,"",VLOOKUP($D175,Specifications!$A:$AX,26,FALSE))</f>
        <v/>
      </c>
      <c r="AX175" s="96"/>
      <c r="AY175" s="94" t="str">
        <f>IF($A175&lt;1,"",VLOOKUP($D175,Specifications!$A:$AX,27,FALSE))</f>
        <v/>
      </c>
      <c r="AZ175" s="96"/>
      <c r="BA175" s="94" t="str">
        <f>IF($A175&lt;1,"",VLOOKUP($D175,Specifications!$A:$AX,28,FALSE))</f>
        <v/>
      </c>
      <c r="BB175" s="96"/>
      <c r="BC175" s="94" t="str">
        <f>IF($A175&lt;1,"",VLOOKUP($D175,Specifications!$A:$AX,29,FALSE))</f>
        <v/>
      </c>
      <c r="BD175" s="96"/>
      <c r="BE175" s="94" t="str">
        <f>IF($A175&lt;1,"",VLOOKUP($D175,Specifications!$A:$AX,30,FALSE))</f>
        <v/>
      </c>
      <c r="BF175" s="96"/>
      <c r="BG175" s="94" t="str">
        <f>IF($A175&lt;1,"",VLOOKUP($D175,Specifications!$A:$AX,31,FALSE))</f>
        <v/>
      </c>
      <c r="BH175" s="96"/>
      <c r="BI175" s="94" t="str">
        <f>IF($A175&lt;1,"",VLOOKUP($D175,Specifications!$A:$AX,32,FALSE))</f>
        <v/>
      </c>
      <c r="BJ175" s="96"/>
      <c r="BK175" s="94" t="str">
        <f>IF($A175&lt;1,"",VLOOKUP($D175,Specifications!$A:$AX,33,FALSE))</f>
        <v/>
      </c>
      <c r="BL175" s="96"/>
      <c r="BM175" s="94" t="str">
        <f>IF($A175&lt;1,"",VLOOKUP($D175,Specifications!$A:$AX,34,FALSE))</f>
        <v/>
      </c>
      <c r="BN175" s="96"/>
      <c r="BO175" s="94" t="str">
        <f>IF($A175&lt;1,"",VLOOKUP($D175,Specifications!$A:$AX,35,FALSE))</f>
        <v/>
      </c>
      <c r="BP175" s="96"/>
      <c r="BQ175" s="94" t="str">
        <f>IF($A175&lt;1,"",VLOOKUP($D175,Specifications!$A:$AX,36,FALSE))</f>
        <v/>
      </c>
      <c r="BR175" s="96"/>
      <c r="BS175" s="94" t="str">
        <f>IF($A175&lt;1,"",VLOOKUP($D175,Specifications!$A:$AX,37,FALSE))</f>
        <v/>
      </c>
      <c r="BT175" s="96"/>
      <c r="BU175" s="94" t="str">
        <f>IF($A175&lt;1,"",VLOOKUP($D175,Specifications!$A:$AX,38,FALSE))</f>
        <v/>
      </c>
      <c r="BV175" s="96"/>
      <c r="BW175" s="94" t="str">
        <f>IF($A175&lt;1,"",VLOOKUP($D175,Specifications!$A:$AX,39,FALSE))</f>
        <v/>
      </c>
      <c r="BX175" s="96"/>
      <c r="BY175" s="94" t="str">
        <f>IF($A175&lt;1,"",VLOOKUP($D175,Specifications!$A:$AX,40,FALSE))</f>
        <v/>
      </c>
      <c r="BZ175" s="96"/>
      <c r="CA175" s="94" t="str">
        <f>IF($A175&lt;1,"",VLOOKUP($D175,Specifications!$A:$AX,41,FALSE))</f>
        <v/>
      </c>
      <c r="CB175" s="96"/>
      <c r="CC175" s="94" t="str">
        <f>IF($A175&lt;1,"",VLOOKUP($D175,Specifications!$A:$AX,42,FALSE))</f>
        <v/>
      </c>
      <c r="CD175" s="96"/>
      <c r="CE175" s="94" t="str">
        <f>IF($A175&lt;1,"",VLOOKUP($D175,Specifications!$A:$AX,43,FALSE))</f>
        <v/>
      </c>
      <c r="CF175" s="96"/>
      <c r="CG175" s="94" t="str">
        <f>IF($A175&lt;1,"",VLOOKUP($D175,Specifications!$A:$AX,44,FALSE))</f>
        <v/>
      </c>
      <c r="CH175" s="96"/>
      <c r="CI175" s="94" t="str">
        <f>IF($A175&lt;1,"",VLOOKUP($D175,Specifications!$A:$AX,45,FALSE))</f>
        <v/>
      </c>
      <c r="CJ175" s="96"/>
      <c r="CK175" s="94" t="str">
        <f>IF($A175&lt;1,"",VLOOKUP($D175,Specifications!$A:$AX,46,FALSE))</f>
        <v/>
      </c>
      <c r="CL175" s="96"/>
      <c r="CM175" s="94" t="str">
        <f>IF($A175&lt;1,"",VLOOKUP($D175,Specifications!$A:$AX,47,FALSE))</f>
        <v/>
      </c>
      <c r="CN175" s="96"/>
      <c r="CO175" s="94" t="str">
        <f>IF($A175&lt;1,"",VLOOKUP($D175,Specifications!$A:$AX,48,FALSE))</f>
        <v/>
      </c>
      <c r="CP175" s="96"/>
      <c r="CQ175" s="94" t="str">
        <f>IF($A175&lt;1,"",VLOOKUP($D175,Specifications!$A:$AX,49,FALSE))</f>
        <v/>
      </c>
      <c r="CR175" s="96"/>
      <c r="CS175" s="94" t="str">
        <f>IF($A175&lt;1,"",VLOOKUP($D175,Specifications!$A:$AX,50,FALSE))</f>
        <v/>
      </c>
      <c r="CT175" s="96"/>
    </row>
    <row r="176" spans="1:98">
      <c r="A176" s="94">
        <f>IF(ISBLANK('Asset Data'!C177),0,'Asset Data'!A177)</f>
        <v>0</v>
      </c>
      <c r="B176" s="94" t="str">
        <f>IF($A176&lt;1,"",VLOOKUP($A176,'Asset Data'!$A:$C,3,FALSE))</f>
        <v/>
      </c>
      <c r="C176" s="94" t="str">
        <f>IF(A176&lt;1,"",VLOOKUP(D176,Specifications!A:B,2,FALSE))</f>
        <v/>
      </c>
      <c r="D176" s="94" t="str">
        <f>IF(A176&lt;1,"",VLOOKUP(A176,'Asset Data'!A:W,23,FALSE))</f>
        <v/>
      </c>
      <c r="E176" s="94" t="str">
        <f>IF($A176&lt;1,"",VLOOKUP($D176,Specifications!$A:$AX,4,FALSE))</f>
        <v/>
      </c>
      <c r="F176" s="96"/>
      <c r="G176" s="94" t="str">
        <f>IF($A176&lt;1,"",VLOOKUP($D176,Specifications!$A:$AX,5,FALSE))</f>
        <v/>
      </c>
      <c r="H176" s="96"/>
      <c r="I176" s="94" t="str">
        <f>IF($A176&lt;1,"",VLOOKUP($D176,Specifications!$A:$AX,6,FALSE))</f>
        <v/>
      </c>
      <c r="J176" s="96"/>
      <c r="K176" s="94" t="str">
        <f>IF($A176&lt;1,"",VLOOKUP($D176,Specifications!$A:$AX,7,FALSE))</f>
        <v/>
      </c>
      <c r="L176" s="96"/>
      <c r="M176" s="94" t="str">
        <f>IF($A176&lt;1,"",VLOOKUP($D176,Specifications!$A:$AX,8,FALSE))</f>
        <v/>
      </c>
      <c r="N176" s="96"/>
      <c r="O176" s="94" t="str">
        <f>IF($A176&lt;1,"",VLOOKUP($D176,Specifications!$A:$AX,9,FALSE))</f>
        <v/>
      </c>
      <c r="P176" s="96"/>
      <c r="Q176" s="94" t="str">
        <f>IF($A176&lt;1,"",VLOOKUP($D176,Specifications!$A:$AX,10,FALSE))</f>
        <v/>
      </c>
      <c r="R176" s="96"/>
      <c r="S176" s="94" t="str">
        <f>IF($A176&lt;1,"",VLOOKUP($D176,Specifications!$A:$AX,11,FALSE))</f>
        <v/>
      </c>
      <c r="T176" s="96"/>
      <c r="U176" s="94" t="str">
        <f>IF($A176&lt;1,"",VLOOKUP($D176,Specifications!$A:$AX,12,FALSE))</f>
        <v/>
      </c>
      <c r="V176" s="96"/>
      <c r="W176" s="94" t="str">
        <f>IF($A176&lt;1,"",VLOOKUP($D176,Specifications!$A:$AX,13,FALSE))</f>
        <v/>
      </c>
      <c r="X176" s="96"/>
      <c r="Y176" s="94" t="str">
        <f>IF($A176&lt;1,"",VLOOKUP($D176,Specifications!$A:$AX,14,FALSE))</f>
        <v/>
      </c>
      <c r="Z176" s="96"/>
      <c r="AA176" s="94" t="str">
        <f>IF($A176&lt;1,"",VLOOKUP($D176,Specifications!$A:$AX,15,FALSE))</f>
        <v/>
      </c>
      <c r="AB176" s="96"/>
      <c r="AC176" s="94" t="str">
        <f>IF($A176&lt;1,"",VLOOKUP($D176,Specifications!$A:$AX,16,FALSE))</f>
        <v/>
      </c>
      <c r="AD176" s="96"/>
      <c r="AE176" s="94" t="str">
        <f>IF($A176&lt;1,"",VLOOKUP($D176,Specifications!$A:$AX,17,FALSE))</f>
        <v/>
      </c>
      <c r="AF176" s="96"/>
      <c r="AG176" s="94" t="str">
        <f>IF($A176&lt;1,"",VLOOKUP($D176,Specifications!$A:$AX,18,FALSE))</f>
        <v/>
      </c>
      <c r="AH176" s="96"/>
      <c r="AI176" s="94" t="str">
        <f>IF($A176&lt;1,"",VLOOKUP($D176,Specifications!$A:$AX,19,FALSE))</f>
        <v/>
      </c>
      <c r="AJ176" s="96"/>
      <c r="AK176" s="94" t="str">
        <f>IF($A176&lt;1,"",VLOOKUP($D176,Specifications!$A:$AX,20,FALSE))</f>
        <v/>
      </c>
      <c r="AL176" s="96"/>
      <c r="AM176" s="94" t="str">
        <f>IF($A176&lt;1,"",VLOOKUP($D176,Specifications!$A:$AX,21,FALSE))</f>
        <v/>
      </c>
      <c r="AN176" s="96"/>
      <c r="AO176" s="94" t="str">
        <f>IF($A176&lt;1,"",VLOOKUP($D176,Specifications!$A:$AX,22,FALSE))</f>
        <v/>
      </c>
      <c r="AP176" s="96"/>
      <c r="AQ176" s="94" t="str">
        <f>IF($A176&lt;1,"",VLOOKUP($D176,Specifications!$A:$AX,23,FALSE))</f>
        <v/>
      </c>
      <c r="AR176" s="96"/>
      <c r="AS176" s="94" t="str">
        <f>IF($A176&lt;1,"",VLOOKUP($D176,Specifications!$A:$AX,24,FALSE))</f>
        <v/>
      </c>
      <c r="AT176" s="96"/>
      <c r="AU176" s="94" t="str">
        <f>IF($A176&lt;1,"",VLOOKUP($D176,Specifications!$A:$AX,25,FALSE))</f>
        <v/>
      </c>
      <c r="AV176" s="96"/>
      <c r="AW176" s="94" t="str">
        <f>IF($A176&lt;1,"",VLOOKUP($D176,Specifications!$A:$AX,26,FALSE))</f>
        <v/>
      </c>
      <c r="AX176" s="96"/>
      <c r="AY176" s="94" t="str">
        <f>IF($A176&lt;1,"",VLOOKUP($D176,Specifications!$A:$AX,27,FALSE))</f>
        <v/>
      </c>
      <c r="AZ176" s="96"/>
      <c r="BA176" s="94" t="str">
        <f>IF($A176&lt;1,"",VLOOKUP($D176,Specifications!$A:$AX,28,FALSE))</f>
        <v/>
      </c>
      <c r="BB176" s="96"/>
      <c r="BC176" s="94" t="str">
        <f>IF($A176&lt;1,"",VLOOKUP($D176,Specifications!$A:$AX,29,FALSE))</f>
        <v/>
      </c>
      <c r="BD176" s="96"/>
      <c r="BE176" s="94" t="str">
        <f>IF($A176&lt;1,"",VLOOKUP($D176,Specifications!$A:$AX,30,FALSE))</f>
        <v/>
      </c>
      <c r="BF176" s="96"/>
      <c r="BG176" s="94" t="str">
        <f>IF($A176&lt;1,"",VLOOKUP($D176,Specifications!$A:$AX,31,FALSE))</f>
        <v/>
      </c>
      <c r="BH176" s="96"/>
      <c r="BI176" s="94" t="str">
        <f>IF($A176&lt;1,"",VLOOKUP($D176,Specifications!$A:$AX,32,FALSE))</f>
        <v/>
      </c>
      <c r="BJ176" s="96"/>
      <c r="BK176" s="94" t="str">
        <f>IF($A176&lt;1,"",VLOOKUP($D176,Specifications!$A:$AX,33,FALSE))</f>
        <v/>
      </c>
      <c r="BL176" s="96"/>
      <c r="BM176" s="94" t="str">
        <f>IF($A176&lt;1,"",VLOOKUP($D176,Specifications!$A:$AX,34,FALSE))</f>
        <v/>
      </c>
      <c r="BN176" s="96"/>
      <c r="BO176" s="94" t="str">
        <f>IF($A176&lt;1,"",VLOOKUP($D176,Specifications!$A:$AX,35,FALSE))</f>
        <v/>
      </c>
      <c r="BP176" s="96"/>
      <c r="BQ176" s="94" t="str">
        <f>IF($A176&lt;1,"",VLOOKUP($D176,Specifications!$A:$AX,36,FALSE))</f>
        <v/>
      </c>
      <c r="BR176" s="96"/>
      <c r="BS176" s="94" t="str">
        <f>IF($A176&lt;1,"",VLOOKUP($D176,Specifications!$A:$AX,37,FALSE))</f>
        <v/>
      </c>
      <c r="BT176" s="96"/>
      <c r="BU176" s="94" t="str">
        <f>IF($A176&lt;1,"",VLOOKUP($D176,Specifications!$A:$AX,38,FALSE))</f>
        <v/>
      </c>
      <c r="BV176" s="96"/>
      <c r="BW176" s="94" t="str">
        <f>IF($A176&lt;1,"",VLOOKUP($D176,Specifications!$A:$AX,39,FALSE))</f>
        <v/>
      </c>
      <c r="BX176" s="96"/>
      <c r="BY176" s="94" t="str">
        <f>IF($A176&lt;1,"",VLOOKUP($D176,Specifications!$A:$AX,40,FALSE))</f>
        <v/>
      </c>
      <c r="BZ176" s="96"/>
      <c r="CA176" s="94" t="str">
        <f>IF($A176&lt;1,"",VLOOKUP($D176,Specifications!$A:$AX,41,FALSE))</f>
        <v/>
      </c>
      <c r="CB176" s="96"/>
      <c r="CC176" s="94" t="str">
        <f>IF($A176&lt;1,"",VLOOKUP($D176,Specifications!$A:$AX,42,FALSE))</f>
        <v/>
      </c>
      <c r="CD176" s="96"/>
      <c r="CE176" s="94" t="str">
        <f>IF($A176&lt;1,"",VLOOKUP($D176,Specifications!$A:$AX,43,FALSE))</f>
        <v/>
      </c>
      <c r="CF176" s="96"/>
      <c r="CG176" s="94" t="str">
        <f>IF($A176&lt;1,"",VLOOKUP($D176,Specifications!$A:$AX,44,FALSE))</f>
        <v/>
      </c>
      <c r="CH176" s="96"/>
      <c r="CI176" s="94" t="str">
        <f>IF($A176&lt;1,"",VLOOKUP($D176,Specifications!$A:$AX,45,FALSE))</f>
        <v/>
      </c>
      <c r="CJ176" s="96"/>
      <c r="CK176" s="94" t="str">
        <f>IF($A176&lt;1,"",VLOOKUP($D176,Specifications!$A:$AX,46,FALSE))</f>
        <v/>
      </c>
      <c r="CL176" s="96"/>
      <c r="CM176" s="94" t="str">
        <f>IF($A176&lt;1,"",VLOOKUP($D176,Specifications!$A:$AX,47,FALSE))</f>
        <v/>
      </c>
      <c r="CN176" s="96"/>
      <c r="CO176" s="94" t="str">
        <f>IF($A176&lt;1,"",VLOOKUP($D176,Specifications!$A:$AX,48,FALSE))</f>
        <v/>
      </c>
      <c r="CP176" s="96"/>
      <c r="CQ176" s="94" t="str">
        <f>IF($A176&lt;1,"",VLOOKUP($D176,Specifications!$A:$AX,49,FALSE))</f>
        <v/>
      </c>
      <c r="CR176" s="96"/>
      <c r="CS176" s="94" t="str">
        <f>IF($A176&lt;1,"",VLOOKUP($D176,Specifications!$A:$AX,50,FALSE))</f>
        <v/>
      </c>
      <c r="CT176" s="96"/>
    </row>
    <row r="177" spans="1:98">
      <c r="A177" s="94">
        <f>IF(ISBLANK('Asset Data'!C178),0,'Asset Data'!A178)</f>
        <v>0</v>
      </c>
      <c r="B177" s="94" t="str">
        <f>IF($A177&lt;1,"",VLOOKUP($A177,'Asset Data'!$A:$C,3,FALSE))</f>
        <v/>
      </c>
      <c r="C177" s="94" t="str">
        <f>IF(A177&lt;1,"",VLOOKUP(D177,Specifications!A:B,2,FALSE))</f>
        <v/>
      </c>
      <c r="D177" s="94" t="str">
        <f>IF(A177&lt;1,"",VLOOKUP(A177,'Asset Data'!A:W,23,FALSE))</f>
        <v/>
      </c>
      <c r="E177" s="94" t="str">
        <f>IF($A177&lt;1,"",VLOOKUP($D177,Specifications!$A:$AX,4,FALSE))</f>
        <v/>
      </c>
      <c r="F177" s="96"/>
      <c r="G177" s="94" t="str">
        <f>IF($A177&lt;1,"",VLOOKUP($D177,Specifications!$A:$AX,5,FALSE))</f>
        <v/>
      </c>
      <c r="H177" s="96"/>
      <c r="I177" s="94" t="str">
        <f>IF($A177&lt;1,"",VLOOKUP($D177,Specifications!$A:$AX,6,FALSE))</f>
        <v/>
      </c>
      <c r="J177" s="96"/>
      <c r="K177" s="94" t="str">
        <f>IF($A177&lt;1,"",VLOOKUP($D177,Specifications!$A:$AX,7,FALSE))</f>
        <v/>
      </c>
      <c r="L177" s="96"/>
      <c r="M177" s="94" t="str">
        <f>IF($A177&lt;1,"",VLOOKUP($D177,Specifications!$A:$AX,8,FALSE))</f>
        <v/>
      </c>
      <c r="N177" s="96"/>
      <c r="O177" s="94" t="str">
        <f>IF($A177&lt;1,"",VLOOKUP($D177,Specifications!$A:$AX,9,FALSE))</f>
        <v/>
      </c>
      <c r="P177" s="96"/>
      <c r="Q177" s="94" t="str">
        <f>IF($A177&lt;1,"",VLOOKUP($D177,Specifications!$A:$AX,10,FALSE))</f>
        <v/>
      </c>
      <c r="R177" s="96"/>
      <c r="S177" s="94" t="str">
        <f>IF($A177&lt;1,"",VLOOKUP($D177,Specifications!$A:$AX,11,FALSE))</f>
        <v/>
      </c>
      <c r="T177" s="96"/>
      <c r="U177" s="94" t="str">
        <f>IF($A177&lt;1,"",VLOOKUP($D177,Specifications!$A:$AX,12,FALSE))</f>
        <v/>
      </c>
      <c r="V177" s="96"/>
      <c r="W177" s="94" t="str">
        <f>IF($A177&lt;1,"",VLOOKUP($D177,Specifications!$A:$AX,13,FALSE))</f>
        <v/>
      </c>
      <c r="X177" s="96"/>
      <c r="Y177" s="94" t="str">
        <f>IF($A177&lt;1,"",VLOOKUP($D177,Specifications!$A:$AX,14,FALSE))</f>
        <v/>
      </c>
      <c r="Z177" s="96"/>
      <c r="AA177" s="94" t="str">
        <f>IF($A177&lt;1,"",VLOOKUP($D177,Specifications!$A:$AX,15,FALSE))</f>
        <v/>
      </c>
      <c r="AB177" s="96"/>
      <c r="AC177" s="94" t="str">
        <f>IF($A177&lt;1,"",VLOOKUP($D177,Specifications!$A:$AX,16,FALSE))</f>
        <v/>
      </c>
      <c r="AD177" s="96"/>
      <c r="AE177" s="94" t="str">
        <f>IF($A177&lt;1,"",VLOOKUP($D177,Specifications!$A:$AX,17,FALSE))</f>
        <v/>
      </c>
      <c r="AF177" s="96"/>
      <c r="AG177" s="94" t="str">
        <f>IF($A177&lt;1,"",VLOOKUP($D177,Specifications!$A:$AX,18,FALSE))</f>
        <v/>
      </c>
      <c r="AH177" s="96"/>
      <c r="AI177" s="94" t="str">
        <f>IF($A177&lt;1,"",VLOOKUP($D177,Specifications!$A:$AX,19,FALSE))</f>
        <v/>
      </c>
      <c r="AJ177" s="96"/>
      <c r="AK177" s="94" t="str">
        <f>IF($A177&lt;1,"",VLOOKUP($D177,Specifications!$A:$AX,20,FALSE))</f>
        <v/>
      </c>
      <c r="AL177" s="96"/>
      <c r="AM177" s="94" t="str">
        <f>IF($A177&lt;1,"",VLOOKUP($D177,Specifications!$A:$AX,21,FALSE))</f>
        <v/>
      </c>
      <c r="AN177" s="96"/>
      <c r="AO177" s="94" t="str">
        <f>IF($A177&lt;1,"",VLOOKUP($D177,Specifications!$A:$AX,22,FALSE))</f>
        <v/>
      </c>
      <c r="AP177" s="96"/>
      <c r="AQ177" s="94" t="str">
        <f>IF($A177&lt;1,"",VLOOKUP($D177,Specifications!$A:$AX,23,FALSE))</f>
        <v/>
      </c>
      <c r="AR177" s="96"/>
      <c r="AS177" s="94" t="str">
        <f>IF($A177&lt;1,"",VLOOKUP($D177,Specifications!$A:$AX,24,FALSE))</f>
        <v/>
      </c>
      <c r="AT177" s="96"/>
      <c r="AU177" s="94" t="str">
        <f>IF($A177&lt;1,"",VLOOKUP($D177,Specifications!$A:$AX,25,FALSE))</f>
        <v/>
      </c>
      <c r="AV177" s="96"/>
      <c r="AW177" s="94" t="str">
        <f>IF($A177&lt;1,"",VLOOKUP($D177,Specifications!$A:$AX,26,FALSE))</f>
        <v/>
      </c>
      <c r="AX177" s="96"/>
      <c r="AY177" s="94" t="str">
        <f>IF($A177&lt;1,"",VLOOKUP($D177,Specifications!$A:$AX,27,FALSE))</f>
        <v/>
      </c>
      <c r="AZ177" s="96"/>
      <c r="BA177" s="94" t="str">
        <f>IF($A177&lt;1,"",VLOOKUP($D177,Specifications!$A:$AX,28,FALSE))</f>
        <v/>
      </c>
      <c r="BB177" s="96"/>
      <c r="BC177" s="94" t="str">
        <f>IF($A177&lt;1,"",VLOOKUP($D177,Specifications!$A:$AX,29,FALSE))</f>
        <v/>
      </c>
      <c r="BD177" s="96"/>
      <c r="BE177" s="94" t="str">
        <f>IF($A177&lt;1,"",VLOOKUP($D177,Specifications!$A:$AX,30,FALSE))</f>
        <v/>
      </c>
      <c r="BF177" s="96"/>
      <c r="BG177" s="94" t="str">
        <f>IF($A177&lt;1,"",VLOOKUP($D177,Specifications!$A:$AX,31,FALSE))</f>
        <v/>
      </c>
      <c r="BH177" s="96"/>
      <c r="BI177" s="94" t="str">
        <f>IF($A177&lt;1,"",VLOOKUP($D177,Specifications!$A:$AX,32,FALSE))</f>
        <v/>
      </c>
      <c r="BJ177" s="96"/>
      <c r="BK177" s="94" t="str">
        <f>IF($A177&lt;1,"",VLOOKUP($D177,Specifications!$A:$AX,33,FALSE))</f>
        <v/>
      </c>
      <c r="BL177" s="96"/>
      <c r="BM177" s="94" t="str">
        <f>IF($A177&lt;1,"",VLOOKUP($D177,Specifications!$A:$AX,34,FALSE))</f>
        <v/>
      </c>
      <c r="BN177" s="96"/>
      <c r="BO177" s="94" t="str">
        <f>IF($A177&lt;1,"",VLOOKUP($D177,Specifications!$A:$AX,35,FALSE))</f>
        <v/>
      </c>
      <c r="BP177" s="96"/>
      <c r="BQ177" s="94" t="str">
        <f>IF($A177&lt;1,"",VLOOKUP($D177,Specifications!$A:$AX,36,FALSE))</f>
        <v/>
      </c>
      <c r="BR177" s="96"/>
      <c r="BS177" s="94" t="str">
        <f>IF($A177&lt;1,"",VLOOKUP($D177,Specifications!$A:$AX,37,FALSE))</f>
        <v/>
      </c>
      <c r="BT177" s="96"/>
      <c r="BU177" s="94" t="str">
        <f>IF($A177&lt;1,"",VLOOKUP($D177,Specifications!$A:$AX,38,FALSE))</f>
        <v/>
      </c>
      <c r="BV177" s="96"/>
      <c r="BW177" s="94" t="str">
        <f>IF($A177&lt;1,"",VLOOKUP($D177,Specifications!$A:$AX,39,FALSE))</f>
        <v/>
      </c>
      <c r="BX177" s="96"/>
      <c r="BY177" s="94" t="str">
        <f>IF($A177&lt;1,"",VLOOKUP($D177,Specifications!$A:$AX,40,FALSE))</f>
        <v/>
      </c>
      <c r="BZ177" s="96"/>
      <c r="CA177" s="94" t="str">
        <f>IF($A177&lt;1,"",VLOOKUP($D177,Specifications!$A:$AX,41,FALSE))</f>
        <v/>
      </c>
      <c r="CB177" s="96"/>
      <c r="CC177" s="94" t="str">
        <f>IF($A177&lt;1,"",VLOOKUP($D177,Specifications!$A:$AX,42,FALSE))</f>
        <v/>
      </c>
      <c r="CD177" s="96"/>
      <c r="CE177" s="94" t="str">
        <f>IF($A177&lt;1,"",VLOOKUP($D177,Specifications!$A:$AX,43,FALSE))</f>
        <v/>
      </c>
      <c r="CF177" s="96"/>
      <c r="CG177" s="94" t="str">
        <f>IF($A177&lt;1,"",VLOOKUP($D177,Specifications!$A:$AX,44,FALSE))</f>
        <v/>
      </c>
      <c r="CH177" s="96"/>
      <c r="CI177" s="94" t="str">
        <f>IF($A177&lt;1,"",VLOOKUP($D177,Specifications!$A:$AX,45,FALSE))</f>
        <v/>
      </c>
      <c r="CJ177" s="96"/>
      <c r="CK177" s="94" t="str">
        <f>IF($A177&lt;1,"",VLOOKUP($D177,Specifications!$A:$AX,46,FALSE))</f>
        <v/>
      </c>
      <c r="CL177" s="96"/>
      <c r="CM177" s="94" t="str">
        <f>IF($A177&lt;1,"",VLOOKUP($D177,Specifications!$A:$AX,47,FALSE))</f>
        <v/>
      </c>
      <c r="CN177" s="96"/>
      <c r="CO177" s="94" t="str">
        <f>IF($A177&lt;1,"",VLOOKUP($D177,Specifications!$A:$AX,48,FALSE))</f>
        <v/>
      </c>
      <c r="CP177" s="96"/>
      <c r="CQ177" s="94" t="str">
        <f>IF($A177&lt;1,"",VLOOKUP($D177,Specifications!$A:$AX,49,FALSE))</f>
        <v/>
      </c>
      <c r="CR177" s="96"/>
      <c r="CS177" s="94" t="str">
        <f>IF($A177&lt;1,"",VLOOKUP($D177,Specifications!$A:$AX,50,FALSE))</f>
        <v/>
      </c>
      <c r="CT177" s="96"/>
    </row>
    <row r="178" spans="1:98">
      <c r="A178" s="94">
        <f>IF(ISBLANK('Asset Data'!C179),0,'Asset Data'!A179)</f>
        <v>0</v>
      </c>
      <c r="B178" s="94" t="str">
        <f>IF($A178&lt;1,"",VLOOKUP($A178,'Asset Data'!$A:$C,3,FALSE))</f>
        <v/>
      </c>
      <c r="C178" s="94" t="str">
        <f>IF(A178&lt;1,"",VLOOKUP(D178,Specifications!A:B,2,FALSE))</f>
        <v/>
      </c>
      <c r="D178" s="94" t="str">
        <f>IF(A178&lt;1,"",VLOOKUP(A178,'Asset Data'!A:W,23,FALSE))</f>
        <v/>
      </c>
      <c r="E178" s="94" t="str">
        <f>IF($A178&lt;1,"",VLOOKUP($D178,Specifications!$A:$AX,4,FALSE))</f>
        <v/>
      </c>
      <c r="F178" s="96"/>
      <c r="G178" s="94" t="str">
        <f>IF($A178&lt;1,"",VLOOKUP($D178,Specifications!$A:$AX,5,FALSE))</f>
        <v/>
      </c>
      <c r="H178" s="96"/>
      <c r="I178" s="94" t="str">
        <f>IF($A178&lt;1,"",VLOOKUP($D178,Specifications!$A:$AX,6,FALSE))</f>
        <v/>
      </c>
      <c r="J178" s="96"/>
      <c r="K178" s="94" t="str">
        <f>IF($A178&lt;1,"",VLOOKUP($D178,Specifications!$A:$AX,7,FALSE))</f>
        <v/>
      </c>
      <c r="L178" s="96"/>
      <c r="M178" s="94" t="str">
        <f>IF($A178&lt;1,"",VLOOKUP($D178,Specifications!$A:$AX,8,FALSE))</f>
        <v/>
      </c>
      <c r="N178" s="96"/>
      <c r="O178" s="94" t="str">
        <f>IF($A178&lt;1,"",VLOOKUP($D178,Specifications!$A:$AX,9,FALSE))</f>
        <v/>
      </c>
      <c r="P178" s="96"/>
      <c r="Q178" s="94" t="str">
        <f>IF($A178&lt;1,"",VLOOKUP($D178,Specifications!$A:$AX,10,FALSE))</f>
        <v/>
      </c>
      <c r="R178" s="96"/>
      <c r="S178" s="94" t="str">
        <f>IF($A178&lt;1,"",VLOOKUP($D178,Specifications!$A:$AX,11,FALSE))</f>
        <v/>
      </c>
      <c r="T178" s="96"/>
      <c r="U178" s="94" t="str">
        <f>IF($A178&lt;1,"",VLOOKUP($D178,Specifications!$A:$AX,12,FALSE))</f>
        <v/>
      </c>
      <c r="V178" s="96"/>
      <c r="W178" s="94" t="str">
        <f>IF($A178&lt;1,"",VLOOKUP($D178,Specifications!$A:$AX,13,FALSE))</f>
        <v/>
      </c>
      <c r="X178" s="96"/>
      <c r="Y178" s="94" t="str">
        <f>IF($A178&lt;1,"",VLOOKUP($D178,Specifications!$A:$AX,14,FALSE))</f>
        <v/>
      </c>
      <c r="Z178" s="96"/>
      <c r="AA178" s="94" t="str">
        <f>IF($A178&lt;1,"",VLOOKUP($D178,Specifications!$A:$AX,15,FALSE))</f>
        <v/>
      </c>
      <c r="AB178" s="96"/>
      <c r="AC178" s="94" t="str">
        <f>IF($A178&lt;1,"",VLOOKUP($D178,Specifications!$A:$AX,16,FALSE))</f>
        <v/>
      </c>
      <c r="AD178" s="96"/>
      <c r="AE178" s="94" t="str">
        <f>IF($A178&lt;1,"",VLOOKUP($D178,Specifications!$A:$AX,17,FALSE))</f>
        <v/>
      </c>
      <c r="AF178" s="96"/>
      <c r="AG178" s="94" t="str">
        <f>IF($A178&lt;1,"",VLOOKUP($D178,Specifications!$A:$AX,18,FALSE))</f>
        <v/>
      </c>
      <c r="AH178" s="96"/>
      <c r="AI178" s="94" t="str">
        <f>IF($A178&lt;1,"",VLOOKUP($D178,Specifications!$A:$AX,19,FALSE))</f>
        <v/>
      </c>
      <c r="AJ178" s="96"/>
      <c r="AK178" s="94" t="str">
        <f>IF($A178&lt;1,"",VLOOKUP($D178,Specifications!$A:$AX,20,FALSE))</f>
        <v/>
      </c>
      <c r="AL178" s="96"/>
      <c r="AM178" s="94" t="str">
        <f>IF($A178&lt;1,"",VLOOKUP($D178,Specifications!$A:$AX,21,FALSE))</f>
        <v/>
      </c>
      <c r="AN178" s="96"/>
      <c r="AO178" s="94" t="str">
        <f>IF($A178&lt;1,"",VLOOKUP($D178,Specifications!$A:$AX,22,FALSE))</f>
        <v/>
      </c>
      <c r="AP178" s="96"/>
      <c r="AQ178" s="94" t="str">
        <f>IF($A178&lt;1,"",VLOOKUP($D178,Specifications!$A:$AX,23,FALSE))</f>
        <v/>
      </c>
      <c r="AR178" s="96"/>
      <c r="AS178" s="94" t="str">
        <f>IF($A178&lt;1,"",VLOOKUP($D178,Specifications!$A:$AX,24,FALSE))</f>
        <v/>
      </c>
      <c r="AT178" s="96"/>
      <c r="AU178" s="94" t="str">
        <f>IF($A178&lt;1,"",VLOOKUP($D178,Specifications!$A:$AX,25,FALSE))</f>
        <v/>
      </c>
      <c r="AV178" s="96"/>
      <c r="AW178" s="94" t="str">
        <f>IF($A178&lt;1,"",VLOOKUP($D178,Specifications!$A:$AX,26,FALSE))</f>
        <v/>
      </c>
      <c r="AX178" s="96"/>
      <c r="AY178" s="94" t="str">
        <f>IF($A178&lt;1,"",VLOOKUP($D178,Specifications!$A:$AX,27,FALSE))</f>
        <v/>
      </c>
      <c r="AZ178" s="96"/>
      <c r="BA178" s="94" t="str">
        <f>IF($A178&lt;1,"",VLOOKUP($D178,Specifications!$A:$AX,28,FALSE))</f>
        <v/>
      </c>
      <c r="BB178" s="96"/>
      <c r="BC178" s="94" t="str">
        <f>IF($A178&lt;1,"",VLOOKUP($D178,Specifications!$A:$AX,29,FALSE))</f>
        <v/>
      </c>
      <c r="BD178" s="96"/>
      <c r="BE178" s="94" t="str">
        <f>IF($A178&lt;1,"",VLOOKUP($D178,Specifications!$A:$AX,30,FALSE))</f>
        <v/>
      </c>
      <c r="BF178" s="96"/>
      <c r="BG178" s="94" t="str">
        <f>IF($A178&lt;1,"",VLOOKUP($D178,Specifications!$A:$AX,31,FALSE))</f>
        <v/>
      </c>
      <c r="BH178" s="96"/>
      <c r="BI178" s="94" t="str">
        <f>IF($A178&lt;1,"",VLOOKUP($D178,Specifications!$A:$AX,32,FALSE))</f>
        <v/>
      </c>
      <c r="BJ178" s="96"/>
      <c r="BK178" s="94" t="str">
        <f>IF($A178&lt;1,"",VLOOKUP($D178,Specifications!$A:$AX,33,FALSE))</f>
        <v/>
      </c>
      <c r="BL178" s="96"/>
      <c r="BM178" s="94" t="str">
        <f>IF($A178&lt;1,"",VLOOKUP($D178,Specifications!$A:$AX,34,FALSE))</f>
        <v/>
      </c>
      <c r="BN178" s="96"/>
      <c r="BO178" s="94" t="str">
        <f>IF($A178&lt;1,"",VLOOKUP($D178,Specifications!$A:$AX,35,FALSE))</f>
        <v/>
      </c>
      <c r="BP178" s="96"/>
      <c r="BQ178" s="94" t="str">
        <f>IF($A178&lt;1,"",VLOOKUP($D178,Specifications!$A:$AX,36,FALSE))</f>
        <v/>
      </c>
      <c r="BR178" s="96"/>
      <c r="BS178" s="94" t="str">
        <f>IF($A178&lt;1,"",VLOOKUP($D178,Specifications!$A:$AX,37,FALSE))</f>
        <v/>
      </c>
      <c r="BT178" s="96"/>
      <c r="BU178" s="94" t="str">
        <f>IF($A178&lt;1,"",VLOOKUP($D178,Specifications!$A:$AX,38,FALSE))</f>
        <v/>
      </c>
      <c r="BV178" s="96"/>
      <c r="BW178" s="94" t="str">
        <f>IF($A178&lt;1,"",VLOOKUP($D178,Specifications!$A:$AX,39,FALSE))</f>
        <v/>
      </c>
      <c r="BX178" s="96"/>
      <c r="BY178" s="94" t="str">
        <f>IF($A178&lt;1,"",VLOOKUP($D178,Specifications!$A:$AX,40,FALSE))</f>
        <v/>
      </c>
      <c r="BZ178" s="96"/>
      <c r="CA178" s="94" t="str">
        <f>IF($A178&lt;1,"",VLOOKUP($D178,Specifications!$A:$AX,41,FALSE))</f>
        <v/>
      </c>
      <c r="CB178" s="96"/>
      <c r="CC178" s="94" t="str">
        <f>IF($A178&lt;1,"",VLOOKUP($D178,Specifications!$A:$AX,42,FALSE))</f>
        <v/>
      </c>
      <c r="CD178" s="96"/>
      <c r="CE178" s="94" t="str">
        <f>IF($A178&lt;1,"",VLOOKUP($D178,Specifications!$A:$AX,43,FALSE))</f>
        <v/>
      </c>
      <c r="CF178" s="96"/>
      <c r="CG178" s="94" t="str">
        <f>IF($A178&lt;1,"",VLOOKUP($D178,Specifications!$A:$AX,44,FALSE))</f>
        <v/>
      </c>
      <c r="CH178" s="96"/>
      <c r="CI178" s="94" t="str">
        <f>IF($A178&lt;1,"",VLOOKUP($D178,Specifications!$A:$AX,45,FALSE))</f>
        <v/>
      </c>
      <c r="CJ178" s="96"/>
      <c r="CK178" s="94" t="str">
        <f>IF($A178&lt;1,"",VLOOKUP($D178,Specifications!$A:$AX,46,FALSE))</f>
        <v/>
      </c>
      <c r="CL178" s="96"/>
      <c r="CM178" s="94" t="str">
        <f>IF($A178&lt;1,"",VLOOKUP($D178,Specifications!$A:$AX,47,FALSE))</f>
        <v/>
      </c>
      <c r="CN178" s="96"/>
      <c r="CO178" s="94" t="str">
        <f>IF($A178&lt;1,"",VLOOKUP($D178,Specifications!$A:$AX,48,FALSE))</f>
        <v/>
      </c>
      <c r="CP178" s="96"/>
      <c r="CQ178" s="94" t="str">
        <f>IF($A178&lt;1,"",VLOOKUP($D178,Specifications!$A:$AX,49,FALSE))</f>
        <v/>
      </c>
      <c r="CR178" s="96"/>
      <c r="CS178" s="94" t="str">
        <f>IF($A178&lt;1,"",VLOOKUP($D178,Specifications!$A:$AX,50,FALSE))</f>
        <v/>
      </c>
      <c r="CT178" s="96"/>
    </row>
    <row r="179" spans="1:98">
      <c r="A179" s="94">
        <f>IF(ISBLANK('Asset Data'!C180),0,'Asset Data'!A180)</f>
        <v>0</v>
      </c>
      <c r="B179" s="94" t="str">
        <f>IF($A179&lt;1,"",VLOOKUP($A179,'Asset Data'!$A:$C,3,FALSE))</f>
        <v/>
      </c>
      <c r="C179" s="94" t="str">
        <f>IF(A179&lt;1,"",VLOOKUP(D179,Specifications!A:B,2,FALSE))</f>
        <v/>
      </c>
      <c r="D179" s="94" t="str">
        <f>IF(A179&lt;1,"",VLOOKUP(A179,'Asset Data'!A:W,23,FALSE))</f>
        <v/>
      </c>
      <c r="E179" s="94" t="str">
        <f>IF($A179&lt;1,"",VLOOKUP($D179,Specifications!$A:$AX,4,FALSE))</f>
        <v/>
      </c>
      <c r="F179" s="96"/>
      <c r="G179" s="94" t="str">
        <f>IF($A179&lt;1,"",VLOOKUP($D179,Specifications!$A:$AX,5,FALSE))</f>
        <v/>
      </c>
      <c r="H179" s="96"/>
      <c r="I179" s="94" t="str">
        <f>IF($A179&lt;1,"",VLOOKUP($D179,Specifications!$A:$AX,6,FALSE))</f>
        <v/>
      </c>
      <c r="J179" s="96"/>
      <c r="K179" s="94" t="str">
        <f>IF($A179&lt;1,"",VLOOKUP($D179,Specifications!$A:$AX,7,FALSE))</f>
        <v/>
      </c>
      <c r="L179" s="96"/>
      <c r="M179" s="94" t="str">
        <f>IF($A179&lt;1,"",VLOOKUP($D179,Specifications!$A:$AX,8,FALSE))</f>
        <v/>
      </c>
      <c r="N179" s="96"/>
      <c r="O179" s="94" t="str">
        <f>IF($A179&lt;1,"",VLOOKUP($D179,Specifications!$A:$AX,9,FALSE))</f>
        <v/>
      </c>
      <c r="P179" s="96"/>
      <c r="Q179" s="94" t="str">
        <f>IF($A179&lt;1,"",VLOOKUP($D179,Specifications!$A:$AX,10,FALSE))</f>
        <v/>
      </c>
      <c r="R179" s="96"/>
      <c r="S179" s="94" t="str">
        <f>IF($A179&lt;1,"",VLOOKUP($D179,Specifications!$A:$AX,11,FALSE))</f>
        <v/>
      </c>
      <c r="T179" s="96"/>
      <c r="U179" s="94" t="str">
        <f>IF($A179&lt;1,"",VLOOKUP($D179,Specifications!$A:$AX,12,FALSE))</f>
        <v/>
      </c>
      <c r="V179" s="96"/>
      <c r="W179" s="94" t="str">
        <f>IF($A179&lt;1,"",VLOOKUP($D179,Specifications!$A:$AX,13,FALSE))</f>
        <v/>
      </c>
      <c r="X179" s="96"/>
      <c r="Y179" s="94" t="str">
        <f>IF($A179&lt;1,"",VLOOKUP($D179,Specifications!$A:$AX,14,FALSE))</f>
        <v/>
      </c>
      <c r="Z179" s="96"/>
      <c r="AA179" s="94" t="str">
        <f>IF($A179&lt;1,"",VLOOKUP($D179,Specifications!$A:$AX,15,FALSE))</f>
        <v/>
      </c>
      <c r="AB179" s="96"/>
      <c r="AC179" s="94" t="str">
        <f>IF($A179&lt;1,"",VLOOKUP($D179,Specifications!$A:$AX,16,FALSE))</f>
        <v/>
      </c>
      <c r="AD179" s="96"/>
      <c r="AE179" s="94" t="str">
        <f>IF($A179&lt;1,"",VLOOKUP($D179,Specifications!$A:$AX,17,FALSE))</f>
        <v/>
      </c>
      <c r="AF179" s="96"/>
      <c r="AG179" s="94" t="str">
        <f>IF($A179&lt;1,"",VLOOKUP($D179,Specifications!$A:$AX,18,FALSE))</f>
        <v/>
      </c>
      <c r="AH179" s="96"/>
      <c r="AI179" s="94" t="str">
        <f>IF($A179&lt;1,"",VLOOKUP($D179,Specifications!$A:$AX,19,FALSE))</f>
        <v/>
      </c>
      <c r="AJ179" s="96"/>
      <c r="AK179" s="94" t="str">
        <f>IF($A179&lt;1,"",VLOOKUP($D179,Specifications!$A:$AX,20,FALSE))</f>
        <v/>
      </c>
      <c r="AL179" s="96"/>
      <c r="AM179" s="94" t="str">
        <f>IF($A179&lt;1,"",VLOOKUP($D179,Specifications!$A:$AX,21,FALSE))</f>
        <v/>
      </c>
      <c r="AN179" s="96"/>
      <c r="AO179" s="94" t="str">
        <f>IF($A179&lt;1,"",VLOOKUP($D179,Specifications!$A:$AX,22,FALSE))</f>
        <v/>
      </c>
      <c r="AP179" s="96"/>
      <c r="AQ179" s="94" t="str">
        <f>IF($A179&lt;1,"",VLOOKUP($D179,Specifications!$A:$AX,23,FALSE))</f>
        <v/>
      </c>
      <c r="AR179" s="96"/>
      <c r="AS179" s="94" t="str">
        <f>IF($A179&lt;1,"",VLOOKUP($D179,Specifications!$A:$AX,24,FALSE))</f>
        <v/>
      </c>
      <c r="AT179" s="96"/>
      <c r="AU179" s="94" t="str">
        <f>IF($A179&lt;1,"",VLOOKUP($D179,Specifications!$A:$AX,25,FALSE))</f>
        <v/>
      </c>
      <c r="AV179" s="96"/>
      <c r="AW179" s="94" t="str">
        <f>IF($A179&lt;1,"",VLOOKUP($D179,Specifications!$A:$AX,26,FALSE))</f>
        <v/>
      </c>
      <c r="AX179" s="96"/>
      <c r="AY179" s="94" t="str">
        <f>IF($A179&lt;1,"",VLOOKUP($D179,Specifications!$A:$AX,27,FALSE))</f>
        <v/>
      </c>
      <c r="AZ179" s="96"/>
      <c r="BA179" s="94" t="str">
        <f>IF($A179&lt;1,"",VLOOKUP($D179,Specifications!$A:$AX,28,FALSE))</f>
        <v/>
      </c>
      <c r="BB179" s="96"/>
      <c r="BC179" s="94" t="str">
        <f>IF($A179&lt;1,"",VLOOKUP($D179,Specifications!$A:$AX,29,FALSE))</f>
        <v/>
      </c>
      <c r="BD179" s="96"/>
      <c r="BE179" s="94" t="str">
        <f>IF($A179&lt;1,"",VLOOKUP($D179,Specifications!$A:$AX,30,FALSE))</f>
        <v/>
      </c>
      <c r="BF179" s="96"/>
      <c r="BG179" s="94" t="str">
        <f>IF($A179&lt;1,"",VLOOKUP($D179,Specifications!$A:$AX,31,FALSE))</f>
        <v/>
      </c>
      <c r="BH179" s="96"/>
      <c r="BI179" s="94" t="str">
        <f>IF($A179&lt;1,"",VLOOKUP($D179,Specifications!$A:$AX,32,FALSE))</f>
        <v/>
      </c>
      <c r="BJ179" s="96"/>
      <c r="BK179" s="94" t="str">
        <f>IF($A179&lt;1,"",VLOOKUP($D179,Specifications!$A:$AX,33,FALSE))</f>
        <v/>
      </c>
      <c r="BL179" s="96"/>
      <c r="BM179" s="94" t="str">
        <f>IF($A179&lt;1,"",VLOOKUP($D179,Specifications!$A:$AX,34,FALSE))</f>
        <v/>
      </c>
      <c r="BN179" s="96"/>
      <c r="BO179" s="94" t="str">
        <f>IF($A179&lt;1,"",VLOOKUP($D179,Specifications!$A:$AX,35,FALSE))</f>
        <v/>
      </c>
      <c r="BP179" s="96"/>
      <c r="BQ179" s="94" t="str">
        <f>IF($A179&lt;1,"",VLOOKUP($D179,Specifications!$A:$AX,36,FALSE))</f>
        <v/>
      </c>
      <c r="BR179" s="96"/>
      <c r="BS179" s="94" t="str">
        <f>IF($A179&lt;1,"",VLOOKUP($D179,Specifications!$A:$AX,37,FALSE))</f>
        <v/>
      </c>
      <c r="BT179" s="96"/>
      <c r="BU179" s="94" t="str">
        <f>IF($A179&lt;1,"",VLOOKUP($D179,Specifications!$A:$AX,38,FALSE))</f>
        <v/>
      </c>
      <c r="BV179" s="96"/>
      <c r="BW179" s="94" t="str">
        <f>IF($A179&lt;1,"",VLOOKUP($D179,Specifications!$A:$AX,39,FALSE))</f>
        <v/>
      </c>
      <c r="BX179" s="96"/>
      <c r="BY179" s="94" t="str">
        <f>IF($A179&lt;1,"",VLOOKUP($D179,Specifications!$A:$AX,40,FALSE))</f>
        <v/>
      </c>
      <c r="BZ179" s="96"/>
      <c r="CA179" s="94" t="str">
        <f>IF($A179&lt;1,"",VLOOKUP($D179,Specifications!$A:$AX,41,FALSE))</f>
        <v/>
      </c>
      <c r="CB179" s="96"/>
      <c r="CC179" s="94" t="str">
        <f>IF($A179&lt;1,"",VLOOKUP($D179,Specifications!$A:$AX,42,FALSE))</f>
        <v/>
      </c>
      <c r="CD179" s="96"/>
      <c r="CE179" s="94" t="str">
        <f>IF($A179&lt;1,"",VLOOKUP($D179,Specifications!$A:$AX,43,FALSE))</f>
        <v/>
      </c>
      <c r="CF179" s="96"/>
      <c r="CG179" s="94" t="str">
        <f>IF($A179&lt;1,"",VLOOKUP($D179,Specifications!$A:$AX,44,FALSE))</f>
        <v/>
      </c>
      <c r="CH179" s="96"/>
      <c r="CI179" s="94" t="str">
        <f>IF($A179&lt;1,"",VLOOKUP($D179,Specifications!$A:$AX,45,FALSE))</f>
        <v/>
      </c>
      <c r="CJ179" s="96"/>
      <c r="CK179" s="94" t="str">
        <f>IF($A179&lt;1,"",VLOOKUP($D179,Specifications!$A:$AX,46,FALSE))</f>
        <v/>
      </c>
      <c r="CL179" s="96"/>
      <c r="CM179" s="94" t="str">
        <f>IF($A179&lt;1,"",VLOOKUP($D179,Specifications!$A:$AX,47,FALSE))</f>
        <v/>
      </c>
      <c r="CN179" s="96"/>
      <c r="CO179" s="94" t="str">
        <f>IF($A179&lt;1,"",VLOOKUP($D179,Specifications!$A:$AX,48,FALSE))</f>
        <v/>
      </c>
      <c r="CP179" s="96"/>
      <c r="CQ179" s="94" t="str">
        <f>IF($A179&lt;1,"",VLOOKUP($D179,Specifications!$A:$AX,49,FALSE))</f>
        <v/>
      </c>
      <c r="CR179" s="96"/>
      <c r="CS179" s="94" t="str">
        <f>IF($A179&lt;1,"",VLOOKUP($D179,Specifications!$A:$AX,50,FALSE))</f>
        <v/>
      </c>
      <c r="CT179" s="96"/>
    </row>
    <row r="180" spans="1:98">
      <c r="A180" s="94">
        <f>IF(ISBLANK('Asset Data'!C181),0,'Asset Data'!A181)</f>
        <v>0</v>
      </c>
      <c r="B180" s="94" t="str">
        <f>IF($A180&lt;1,"",VLOOKUP($A180,'Asset Data'!$A:$C,3,FALSE))</f>
        <v/>
      </c>
      <c r="C180" s="94" t="str">
        <f>IF(A180&lt;1,"",VLOOKUP(D180,Specifications!A:B,2,FALSE))</f>
        <v/>
      </c>
      <c r="D180" s="94" t="str">
        <f>IF(A180&lt;1,"",VLOOKUP(A180,'Asset Data'!A:W,23,FALSE))</f>
        <v/>
      </c>
      <c r="E180" s="94" t="str">
        <f>IF($A180&lt;1,"",VLOOKUP($D180,Specifications!$A:$AX,4,FALSE))</f>
        <v/>
      </c>
      <c r="F180" s="96"/>
      <c r="G180" s="94" t="str">
        <f>IF($A180&lt;1,"",VLOOKUP($D180,Specifications!$A:$AX,5,FALSE))</f>
        <v/>
      </c>
      <c r="H180" s="96"/>
      <c r="I180" s="94" t="str">
        <f>IF($A180&lt;1,"",VLOOKUP($D180,Specifications!$A:$AX,6,FALSE))</f>
        <v/>
      </c>
      <c r="J180" s="96"/>
      <c r="K180" s="94" t="str">
        <f>IF($A180&lt;1,"",VLOOKUP($D180,Specifications!$A:$AX,7,FALSE))</f>
        <v/>
      </c>
      <c r="L180" s="96"/>
      <c r="M180" s="94" t="str">
        <f>IF($A180&lt;1,"",VLOOKUP($D180,Specifications!$A:$AX,8,FALSE))</f>
        <v/>
      </c>
      <c r="N180" s="96"/>
      <c r="O180" s="94" t="str">
        <f>IF($A180&lt;1,"",VLOOKUP($D180,Specifications!$A:$AX,9,FALSE))</f>
        <v/>
      </c>
      <c r="P180" s="96"/>
      <c r="Q180" s="94" t="str">
        <f>IF($A180&lt;1,"",VLOOKUP($D180,Specifications!$A:$AX,10,FALSE))</f>
        <v/>
      </c>
      <c r="R180" s="96"/>
      <c r="S180" s="94" t="str">
        <f>IF($A180&lt;1,"",VLOOKUP($D180,Specifications!$A:$AX,11,FALSE))</f>
        <v/>
      </c>
      <c r="T180" s="96"/>
      <c r="U180" s="94" t="str">
        <f>IF($A180&lt;1,"",VLOOKUP($D180,Specifications!$A:$AX,12,FALSE))</f>
        <v/>
      </c>
      <c r="V180" s="96"/>
      <c r="W180" s="94" t="str">
        <f>IF($A180&lt;1,"",VLOOKUP($D180,Specifications!$A:$AX,13,FALSE))</f>
        <v/>
      </c>
      <c r="X180" s="96"/>
      <c r="Y180" s="94" t="str">
        <f>IF($A180&lt;1,"",VLOOKUP($D180,Specifications!$A:$AX,14,FALSE))</f>
        <v/>
      </c>
      <c r="Z180" s="96"/>
      <c r="AA180" s="94" t="str">
        <f>IF($A180&lt;1,"",VLOOKUP($D180,Specifications!$A:$AX,15,FALSE))</f>
        <v/>
      </c>
      <c r="AB180" s="96"/>
      <c r="AC180" s="94" t="str">
        <f>IF($A180&lt;1,"",VLOOKUP($D180,Specifications!$A:$AX,16,FALSE))</f>
        <v/>
      </c>
      <c r="AD180" s="96"/>
      <c r="AE180" s="94" t="str">
        <f>IF($A180&lt;1,"",VLOOKUP($D180,Specifications!$A:$AX,17,FALSE))</f>
        <v/>
      </c>
      <c r="AF180" s="96"/>
      <c r="AG180" s="94" t="str">
        <f>IF($A180&lt;1,"",VLOOKUP($D180,Specifications!$A:$AX,18,FALSE))</f>
        <v/>
      </c>
      <c r="AH180" s="96"/>
      <c r="AI180" s="94" t="str">
        <f>IF($A180&lt;1,"",VLOOKUP($D180,Specifications!$A:$AX,19,FALSE))</f>
        <v/>
      </c>
      <c r="AJ180" s="96"/>
      <c r="AK180" s="94" t="str">
        <f>IF($A180&lt;1,"",VLOOKUP($D180,Specifications!$A:$AX,20,FALSE))</f>
        <v/>
      </c>
      <c r="AL180" s="96"/>
      <c r="AM180" s="94" t="str">
        <f>IF($A180&lt;1,"",VLOOKUP($D180,Specifications!$A:$AX,21,FALSE))</f>
        <v/>
      </c>
      <c r="AN180" s="96"/>
      <c r="AO180" s="94" t="str">
        <f>IF($A180&lt;1,"",VLOOKUP($D180,Specifications!$A:$AX,22,FALSE))</f>
        <v/>
      </c>
      <c r="AP180" s="96"/>
      <c r="AQ180" s="94" t="str">
        <f>IF($A180&lt;1,"",VLOOKUP($D180,Specifications!$A:$AX,23,FALSE))</f>
        <v/>
      </c>
      <c r="AR180" s="96"/>
      <c r="AS180" s="94" t="str">
        <f>IF($A180&lt;1,"",VLOOKUP($D180,Specifications!$A:$AX,24,FALSE))</f>
        <v/>
      </c>
      <c r="AT180" s="96"/>
      <c r="AU180" s="94" t="str">
        <f>IF($A180&lt;1,"",VLOOKUP($D180,Specifications!$A:$AX,25,FALSE))</f>
        <v/>
      </c>
      <c r="AV180" s="96"/>
      <c r="AW180" s="94" t="str">
        <f>IF($A180&lt;1,"",VLOOKUP($D180,Specifications!$A:$AX,26,FALSE))</f>
        <v/>
      </c>
      <c r="AX180" s="96"/>
      <c r="AY180" s="94" t="str">
        <f>IF($A180&lt;1,"",VLOOKUP($D180,Specifications!$A:$AX,27,FALSE))</f>
        <v/>
      </c>
      <c r="AZ180" s="96"/>
      <c r="BA180" s="94" t="str">
        <f>IF($A180&lt;1,"",VLOOKUP($D180,Specifications!$A:$AX,28,FALSE))</f>
        <v/>
      </c>
      <c r="BB180" s="96"/>
      <c r="BC180" s="94" t="str">
        <f>IF($A180&lt;1,"",VLOOKUP($D180,Specifications!$A:$AX,29,FALSE))</f>
        <v/>
      </c>
      <c r="BD180" s="96"/>
      <c r="BE180" s="94" t="str">
        <f>IF($A180&lt;1,"",VLOOKUP($D180,Specifications!$A:$AX,30,FALSE))</f>
        <v/>
      </c>
      <c r="BF180" s="96"/>
      <c r="BG180" s="94" t="str">
        <f>IF($A180&lt;1,"",VLOOKUP($D180,Specifications!$A:$AX,31,FALSE))</f>
        <v/>
      </c>
      <c r="BH180" s="96"/>
      <c r="BI180" s="94" t="str">
        <f>IF($A180&lt;1,"",VLOOKUP($D180,Specifications!$A:$AX,32,FALSE))</f>
        <v/>
      </c>
      <c r="BJ180" s="96"/>
      <c r="BK180" s="94" t="str">
        <f>IF($A180&lt;1,"",VLOOKUP($D180,Specifications!$A:$AX,33,FALSE))</f>
        <v/>
      </c>
      <c r="BL180" s="96"/>
      <c r="BM180" s="94" t="str">
        <f>IF($A180&lt;1,"",VLOOKUP($D180,Specifications!$A:$AX,34,FALSE))</f>
        <v/>
      </c>
      <c r="BN180" s="96"/>
      <c r="BO180" s="94" t="str">
        <f>IF($A180&lt;1,"",VLOOKUP($D180,Specifications!$A:$AX,35,FALSE))</f>
        <v/>
      </c>
      <c r="BP180" s="96"/>
      <c r="BQ180" s="94" t="str">
        <f>IF($A180&lt;1,"",VLOOKUP($D180,Specifications!$A:$AX,36,FALSE))</f>
        <v/>
      </c>
      <c r="BR180" s="96"/>
      <c r="BS180" s="94" t="str">
        <f>IF($A180&lt;1,"",VLOOKUP($D180,Specifications!$A:$AX,37,FALSE))</f>
        <v/>
      </c>
      <c r="BT180" s="96"/>
      <c r="BU180" s="94" t="str">
        <f>IF($A180&lt;1,"",VLOOKUP($D180,Specifications!$A:$AX,38,FALSE))</f>
        <v/>
      </c>
      <c r="BV180" s="96"/>
      <c r="BW180" s="94" t="str">
        <f>IF($A180&lt;1,"",VLOOKUP($D180,Specifications!$A:$AX,39,FALSE))</f>
        <v/>
      </c>
      <c r="BX180" s="96"/>
      <c r="BY180" s="94" t="str">
        <f>IF($A180&lt;1,"",VLOOKUP($D180,Specifications!$A:$AX,40,FALSE))</f>
        <v/>
      </c>
      <c r="BZ180" s="96"/>
      <c r="CA180" s="94" t="str">
        <f>IF($A180&lt;1,"",VLOOKUP($D180,Specifications!$A:$AX,41,FALSE))</f>
        <v/>
      </c>
      <c r="CB180" s="96"/>
      <c r="CC180" s="94" t="str">
        <f>IF($A180&lt;1,"",VLOOKUP($D180,Specifications!$A:$AX,42,FALSE))</f>
        <v/>
      </c>
      <c r="CD180" s="96"/>
      <c r="CE180" s="94" t="str">
        <f>IF($A180&lt;1,"",VLOOKUP($D180,Specifications!$A:$AX,43,FALSE))</f>
        <v/>
      </c>
      <c r="CF180" s="96"/>
      <c r="CG180" s="94" t="str">
        <f>IF($A180&lt;1,"",VLOOKUP($D180,Specifications!$A:$AX,44,FALSE))</f>
        <v/>
      </c>
      <c r="CH180" s="96"/>
      <c r="CI180" s="94" t="str">
        <f>IF($A180&lt;1,"",VLOOKUP($D180,Specifications!$A:$AX,45,FALSE))</f>
        <v/>
      </c>
      <c r="CJ180" s="96"/>
      <c r="CK180" s="94" t="str">
        <f>IF($A180&lt;1,"",VLOOKUP($D180,Specifications!$A:$AX,46,FALSE))</f>
        <v/>
      </c>
      <c r="CL180" s="96"/>
      <c r="CM180" s="94" t="str">
        <f>IF($A180&lt;1,"",VLOOKUP($D180,Specifications!$A:$AX,47,FALSE))</f>
        <v/>
      </c>
      <c r="CN180" s="96"/>
      <c r="CO180" s="94" t="str">
        <f>IF($A180&lt;1,"",VLOOKUP($D180,Specifications!$A:$AX,48,FALSE))</f>
        <v/>
      </c>
      <c r="CP180" s="96"/>
      <c r="CQ180" s="94" t="str">
        <f>IF($A180&lt;1,"",VLOOKUP($D180,Specifications!$A:$AX,49,FALSE))</f>
        <v/>
      </c>
      <c r="CR180" s="96"/>
      <c r="CS180" s="94" t="str">
        <f>IF($A180&lt;1,"",VLOOKUP($D180,Specifications!$A:$AX,50,FALSE))</f>
        <v/>
      </c>
      <c r="CT180" s="96"/>
    </row>
    <row r="181" spans="1:98">
      <c r="A181" s="94">
        <f>IF(ISBLANK('Asset Data'!C182),0,'Asset Data'!A182)</f>
        <v>0</v>
      </c>
      <c r="B181" s="94" t="str">
        <f>IF($A181&lt;1,"",VLOOKUP($A181,'Asset Data'!$A:$C,3,FALSE))</f>
        <v/>
      </c>
      <c r="C181" s="94" t="str">
        <f>IF(A181&lt;1,"",VLOOKUP(D181,Specifications!A:B,2,FALSE))</f>
        <v/>
      </c>
      <c r="D181" s="94" t="str">
        <f>IF(A181&lt;1,"",VLOOKUP(A181,'Asset Data'!A:W,23,FALSE))</f>
        <v/>
      </c>
      <c r="E181" s="94" t="str">
        <f>IF($A181&lt;1,"",VLOOKUP($D181,Specifications!$A:$AX,4,FALSE))</f>
        <v/>
      </c>
      <c r="F181" s="96"/>
      <c r="G181" s="94" t="str">
        <f>IF($A181&lt;1,"",VLOOKUP($D181,Specifications!$A:$AX,5,FALSE))</f>
        <v/>
      </c>
      <c r="H181" s="96"/>
      <c r="I181" s="94" t="str">
        <f>IF($A181&lt;1,"",VLOOKUP($D181,Specifications!$A:$AX,6,FALSE))</f>
        <v/>
      </c>
      <c r="J181" s="96"/>
      <c r="K181" s="94" t="str">
        <f>IF($A181&lt;1,"",VLOOKUP($D181,Specifications!$A:$AX,7,FALSE))</f>
        <v/>
      </c>
      <c r="L181" s="96"/>
      <c r="M181" s="94" t="str">
        <f>IF($A181&lt;1,"",VLOOKUP($D181,Specifications!$A:$AX,8,FALSE))</f>
        <v/>
      </c>
      <c r="N181" s="96"/>
      <c r="O181" s="94" t="str">
        <f>IF($A181&lt;1,"",VLOOKUP($D181,Specifications!$A:$AX,9,FALSE))</f>
        <v/>
      </c>
      <c r="P181" s="96"/>
      <c r="Q181" s="94" t="str">
        <f>IF($A181&lt;1,"",VLOOKUP($D181,Specifications!$A:$AX,10,FALSE))</f>
        <v/>
      </c>
      <c r="R181" s="96"/>
      <c r="S181" s="94" t="str">
        <f>IF($A181&lt;1,"",VLOOKUP($D181,Specifications!$A:$AX,11,FALSE))</f>
        <v/>
      </c>
      <c r="T181" s="96"/>
      <c r="U181" s="94" t="str">
        <f>IF($A181&lt;1,"",VLOOKUP($D181,Specifications!$A:$AX,12,FALSE))</f>
        <v/>
      </c>
      <c r="V181" s="96"/>
      <c r="W181" s="94" t="str">
        <f>IF($A181&lt;1,"",VLOOKUP($D181,Specifications!$A:$AX,13,FALSE))</f>
        <v/>
      </c>
      <c r="X181" s="96"/>
      <c r="Y181" s="94" t="str">
        <f>IF($A181&lt;1,"",VLOOKUP($D181,Specifications!$A:$AX,14,FALSE))</f>
        <v/>
      </c>
      <c r="Z181" s="96"/>
      <c r="AA181" s="94" t="str">
        <f>IF($A181&lt;1,"",VLOOKUP($D181,Specifications!$A:$AX,15,FALSE))</f>
        <v/>
      </c>
      <c r="AB181" s="96"/>
      <c r="AC181" s="94" t="str">
        <f>IF($A181&lt;1,"",VLOOKUP($D181,Specifications!$A:$AX,16,FALSE))</f>
        <v/>
      </c>
      <c r="AD181" s="96"/>
      <c r="AE181" s="94" t="str">
        <f>IF($A181&lt;1,"",VLOOKUP($D181,Specifications!$A:$AX,17,FALSE))</f>
        <v/>
      </c>
      <c r="AF181" s="96"/>
      <c r="AG181" s="94" t="str">
        <f>IF($A181&lt;1,"",VLOOKUP($D181,Specifications!$A:$AX,18,FALSE))</f>
        <v/>
      </c>
      <c r="AH181" s="96"/>
      <c r="AI181" s="94" t="str">
        <f>IF($A181&lt;1,"",VLOOKUP($D181,Specifications!$A:$AX,19,FALSE))</f>
        <v/>
      </c>
      <c r="AJ181" s="96"/>
      <c r="AK181" s="94" t="str">
        <f>IF($A181&lt;1,"",VLOOKUP($D181,Specifications!$A:$AX,20,FALSE))</f>
        <v/>
      </c>
      <c r="AL181" s="96"/>
      <c r="AM181" s="94" t="str">
        <f>IF($A181&lt;1,"",VLOOKUP($D181,Specifications!$A:$AX,21,FALSE))</f>
        <v/>
      </c>
      <c r="AN181" s="96"/>
      <c r="AO181" s="94" t="str">
        <f>IF($A181&lt;1,"",VLOOKUP($D181,Specifications!$A:$AX,22,FALSE))</f>
        <v/>
      </c>
      <c r="AP181" s="96"/>
      <c r="AQ181" s="94" t="str">
        <f>IF($A181&lt;1,"",VLOOKUP($D181,Specifications!$A:$AX,23,FALSE))</f>
        <v/>
      </c>
      <c r="AR181" s="96"/>
      <c r="AS181" s="94" t="str">
        <f>IF($A181&lt;1,"",VLOOKUP($D181,Specifications!$A:$AX,24,FALSE))</f>
        <v/>
      </c>
      <c r="AT181" s="96"/>
      <c r="AU181" s="94" t="str">
        <f>IF($A181&lt;1,"",VLOOKUP($D181,Specifications!$A:$AX,25,FALSE))</f>
        <v/>
      </c>
      <c r="AV181" s="96"/>
      <c r="AW181" s="94" t="str">
        <f>IF($A181&lt;1,"",VLOOKUP($D181,Specifications!$A:$AX,26,FALSE))</f>
        <v/>
      </c>
      <c r="AX181" s="96"/>
      <c r="AY181" s="94" t="str">
        <f>IF($A181&lt;1,"",VLOOKUP($D181,Specifications!$A:$AX,27,FALSE))</f>
        <v/>
      </c>
      <c r="AZ181" s="96"/>
      <c r="BA181" s="94" t="str">
        <f>IF($A181&lt;1,"",VLOOKUP($D181,Specifications!$A:$AX,28,FALSE))</f>
        <v/>
      </c>
      <c r="BB181" s="96"/>
      <c r="BC181" s="94" t="str">
        <f>IF($A181&lt;1,"",VLOOKUP($D181,Specifications!$A:$AX,29,FALSE))</f>
        <v/>
      </c>
      <c r="BD181" s="96"/>
      <c r="BE181" s="94" t="str">
        <f>IF($A181&lt;1,"",VLOOKUP($D181,Specifications!$A:$AX,30,FALSE))</f>
        <v/>
      </c>
      <c r="BF181" s="96"/>
      <c r="BG181" s="94" t="str">
        <f>IF($A181&lt;1,"",VLOOKUP($D181,Specifications!$A:$AX,31,FALSE))</f>
        <v/>
      </c>
      <c r="BH181" s="96"/>
      <c r="BI181" s="94" t="str">
        <f>IF($A181&lt;1,"",VLOOKUP($D181,Specifications!$A:$AX,32,FALSE))</f>
        <v/>
      </c>
      <c r="BJ181" s="96"/>
      <c r="BK181" s="94" t="str">
        <f>IF($A181&lt;1,"",VLOOKUP($D181,Specifications!$A:$AX,33,FALSE))</f>
        <v/>
      </c>
      <c r="BL181" s="96"/>
      <c r="BM181" s="94" t="str">
        <f>IF($A181&lt;1,"",VLOOKUP($D181,Specifications!$A:$AX,34,FALSE))</f>
        <v/>
      </c>
      <c r="BN181" s="96"/>
      <c r="BO181" s="94" t="str">
        <f>IF($A181&lt;1,"",VLOOKUP($D181,Specifications!$A:$AX,35,FALSE))</f>
        <v/>
      </c>
      <c r="BP181" s="96"/>
      <c r="BQ181" s="94" t="str">
        <f>IF($A181&lt;1,"",VLOOKUP($D181,Specifications!$A:$AX,36,FALSE))</f>
        <v/>
      </c>
      <c r="BR181" s="96"/>
      <c r="BS181" s="94" t="str">
        <f>IF($A181&lt;1,"",VLOOKUP($D181,Specifications!$A:$AX,37,FALSE))</f>
        <v/>
      </c>
      <c r="BT181" s="96"/>
      <c r="BU181" s="94" t="str">
        <f>IF($A181&lt;1,"",VLOOKUP($D181,Specifications!$A:$AX,38,FALSE))</f>
        <v/>
      </c>
      <c r="BV181" s="96"/>
      <c r="BW181" s="94" t="str">
        <f>IF($A181&lt;1,"",VLOOKUP($D181,Specifications!$A:$AX,39,FALSE))</f>
        <v/>
      </c>
      <c r="BX181" s="96"/>
      <c r="BY181" s="94" t="str">
        <f>IF($A181&lt;1,"",VLOOKUP($D181,Specifications!$A:$AX,40,FALSE))</f>
        <v/>
      </c>
      <c r="BZ181" s="96"/>
      <c r="CA181" s="94" t="str">
        <f>IF($A181&lt;1,"",VLOOKUP($D181,Specifications!$A:$AX,41,FALSE))</f>
        <v/>
      </c>
      <c r="CB181" s="96"/>
      <c r="CC181" s="94" t="str">
        <f>IF($A181&lt;1,"",VLOOKUP($D181,Specifications!$A:$AX,42,FALSE))</f>
        <v/>
      </c>
      <c r="CD181" s="96"/>
      <c r="CE181" s="94" t="str">
        <f>IF($A181&lt;1,"",VLOOKUP($D181,Specifications!$A:$AX,43,FALSE))</f>
        <v/>
      </c>
      <c r="CF181" s="96"/>
      <c r="CG181" s="94" t="str">
        <f>IF($A181&lt;1,"",VLOOKUP($D181,Specifications!$A:$AX,44,FALSE))</f>
        <v/>
      </c>
      <c r="CH181" s="96"/>
      <c r="CI181" s="94" t="str">
        <f>IF($A181&lt;1,"",VLOOKUP($D181,Specifications!$A:$AX,45,FALSE))</f>
        <v/>
      </c>
      <c r="CJ181" s="96"/>
      <c r="CK181" s="94" t="str">
        <f>IF($A181&lt;1,"",VLOOKUP($D181,Specifications!$A:$AX,46,FALSE))</f>
        <v/>
      </c>
      <c r="CL181" s="96"/>
      <c r="CM181" s="94" t="str">
        <f>IF($A181&lt;1,"",VLOOKUP($D181,Specifications!$A:$AX,47,FALSE))</f>
        <v/>
      </c>
      <c r="CN181" s="96"/>
      <c r="CO181" s="94" t="str">
        <f>IF($A181&lt;1,"",VLOOKUP($D181,Specifications!$A:$AX,48,FALSE))</f>
        <v/>
      </c>
      <c r="CP181" s="96"/>
      <c r="CQ181" s="94" t="str">
        <f>IF($A181&lt;1,"",VLOOKUP($D181,Specifications!$A:$AX,49,FALSE))</f>
        <v/>
      </c>
      <c r="CR181" s="96"/>
      <c r="CS181" s="94" t="str">
        <f>IF($A181&lt;1,"",VLOOKUP($D181,Specifications!$A:$AX,50,FALSE))</f>
        <v/>
      </c>
      <c r="CT181" s="96"/>
    </row>
    <row r="182" spans="1:98">
      <c r="A182" s="94">
        <f>IF(ISBLANK('Asset Data'!C183),0,'Asset Data'!A183)</f>
        <v>0</v>
      </c>
      <c r="B182" s="94" t="str">
        <f>IF($A182&lt;1,"",VLOOKUP($A182,'Asset Data'!$A:$C,3,FALSE))</f>
        <v/>
      </c>
      <c r="C182" s="94" t="str">
        <f>IF(A182&lt;1,"",VLOOKUP(D182,Specifications!A:B,2,FALSE))</f>
        <v/>
      </c>
      <c r="D182" s="94" t="str">
        <f>IF(A182&lt;1,"",VLOOKUP(A182,'Asset Data'!A:W,23,FALSE))</f>
        <v/>
      </c>
      <c r="E182" s="94" t="str">
        <f>IF($A182&lt;1,"",VLOOKUP($D182,Specifications!$A:$AX,4,FALSE))</f>
        <v/>
      </c>
      <c r="F182" s="96"/>
      <c r="G182" s="94" t="str">
        <f>IF($A182&lt;1,"",VLOOKUP($D182,Specifications!$A:$AX,5,FALSE))</f>
        <v/>
      </c>
      <c r="H182" s="96"/>
      <c r="I182" s="94" t="str">
        <f>IF($A182&lt;1,"",VLOOKUP($D182,Specifications!$A:$AX,6,FALSE))</f>
        <v/>
      </c>
      <c r="J182" s="96"/>
      <c r="K182" s="94" t="str">
        <f>IF($A182&lt;1,"",VLOOKUP($D182,Specifications!$A:$AX,7,FALSE))</f>
        <v/>
      </c>
      <c r="L182" s="96"/>
      <c r="M182" s="94" t="str">
        <f>IF($A182&lt;1,"",VLOOKUP($D182,Specifications!$A:$AX,8,FALSE))</f>
        <v/>
      </c>
      <c r="N182" s="96"/>
      <c r="O182" s="94" t="str">
        <f>IF($A182&lt;1,"",VLOOKUP($D182,Specifications!$A:$AX,9,FALSE))</f>
        <v/>
      </c>
      <c r="P182" s="96"/>
      <c r="Q182" s="94" t="str">
        <f>IF($A182&lt;1,"",VLOOKUP($D182,Specifications!$A:$AX,10,FALSE))</f>
        <v/>
      </c>
      <c r="R182" s="96"/>
      <c r="S182" s="94" t="str">
        <f>IF($A182&lt;1,"",VLOOKUP($D182,Specifications!$A:$AX,11,FALSE))</f>
        <v/>
      </c>
      <c r="T182" s="96"/>
      <c r="U182" s="94" t="str">
        <f>IF($A182&lt;1,"",VLOOKUP($D182,Specifications!$A:$AX,12,FALSE))</f>
        <v/>
      </c>
      <c r="V182" s="96"/>
      <c r="W182" s="94" t="str">
        <f>IF($A182&lt;1,"",VLOOKUP($D182,Specifications!$A:$AX,13,FALSE))</f>
        <v/>
      </c>
      <c r="X182" s="96"/>
      <c r="Y182" s="94" t="str">
        <f>IF($A182&lt;1,"",VLOOKUP($D182,Specifications!$A:$AX,14,FALSE))</f>
        <v/>
      </c>
      <c r="Z182" s="96"/>
      <c r="AA182" s="94" t="str">
        <f>IF($A182&lt;1,"",VLOOKUP($D182,Specifications!$A:$AX,15,FALSE))</f>
        <v/>
      </c>
      <c r="AB182" s="96"/>
      <c r="AC182" s="94" t="str">
        <f>IF($A182&lt;1,"",VLOOKUP($D182,Specifications!$A:$AX,16,FALSE))</f>
        <v/>
      </c>
      <c r="AD182" s="96"/>
      <c r="AE182" s="94" t="str">
        <f>IF($A182&lt;1,"",VLOOKUP($D182,Specifications!$A:$AX,17,FALSE))</f>
        <v/>
      </c>
      <c r="AF182" s="96"/>
      <c r="AG182" s="94" t="str">
        <f>IF($A182&lt;1,"",VLOOKUP($D182,Specifications!$A:$AX,18,FALSE))</f>
        <v/>
      </c>
      <c r="AH182" s="96"/>
      <c r="AI182" s="94" t="str">
        <f>IF($A182&lt;1,"",VLOOKUP($D182,Specifications!$A:$AX,19,FALSE))</f>
        <v/>
      </c>
      <c r="AJ182" s="96"/>
      <c r="AK182" s="94" t="str">
        <f>IF($A182&lt;1,"",VLOOKUP($D182,Specifications!$A:$AX,20,FALSE))</f>
        <v/>
      </c>
      <c r="AL182" s="96"/>
      <c r="AM182" s="94" t="str">
        <f>IF($A182&lt;1,"",VLOOKUP($D182,Specifications!$A:$AX,21,FALSE))</f>
        <v/>
      </c>
      <c r="AN182" s="96"/>
      <c r="AO182" s="94" t="str">
        <f>IF($A182&lt;1,"",VLOOKUP($D182,Specifications!$A:$AX,22,FALSE))</f>
        <v/>
      </c>
      <c r="AP182" s="96"/>
      <c r="AQ182" s="94" t="str">
        <f>IF($A182&lt;1,"",VLOOKUP($D182,Specifications!$A:$AX,23,FALSE))</f>
        <v/>
      </c>
      <c r="AR182" s="96"/>
      <c r="AS182" s="94" t="str">
        <f>IF($A182&lt;1,"",VLOOKUP($D182,Specifications!$A:$AX,24,FALSE))</f>
        <v/>
      </c>
      <c r="AT182" s="96"/>
      <c r="AU182" s="94" t="str">
        <f>IF($A182&lt;1,"",VLOOKUP($D182,Specifications!$A:$AX,25,FALSE))</f>
        <v/>
      </c>
      <c r="AV182" s="96"/>
      <c r="AW182" s="94" t="str">
        <f>IF($A182&lt;1,"",VLOOKUP($D182,Specifications!$A:$AX,26,FALSE))</f>
        <v/>
      </c>
      <c r="AX182" s="96"/>
      <c r="AY182" s="94" t="str">
        <f>IF($A182&lt;1,"",VLOOKUP($D182,Specifications!$A:$AX,27,FALSE))</f>
        <v/>
      </c>
      <c r="AZ182" s="96"/>
      <c r="BA182" s="94" t="str">
        <f>IF($A182&lt;1,"",VLOOKUP($D182,Specifications!$A:$AX,28,FALSE))</f>
        <v/>
      </c>
      <c r="BB182" s="96"/>
      <c r="BC182" s="94" t="str">
        <f>IF($A182&lt;1,"",VLOOKUP($D182,Specifications!$A:$AX,29,FALSE))</f>
        <v/>
      </c>
      <c r="BD182" s="96"/>
      <c r="BE182" s="94" t="str">
        <f>IF($A182&lt;1,"",VLOOKUP($D182,Specifications!$A:$AX,30,FALSE))</f>
        <v/>
      </c>
      <c r="BF182" s="96"/>
      <c r="BG182" s="94" t="str">
        <f>IF($A182&lt;1,"",VLOOKUP($D182,Specifications!$A:$AX,31,FALSE))</f>
        <v/>
      </c>
      <c r="BH182" s="96"/>
      <c r="BI182" s="94" t="str">
        <f>IF($A182&lt;1,"",VLOOKUP($D182,Specifications!$A:$AX,32,FALSE))</f>
        <v/>
      </c>
      <c r="BJ182" s="96"/>
      <c r="BK182" s="94" t="str">
        <f>IF($A182&lt;1,"",VLOOKUP($D182,Specifications!$A:$AX,33,FALSE))</f>
        <v/>
      </c>
      <c r="BL182" s="96"/>
      <c r="BM182" s="94" t="str">
        <f>IF($A182&lt;1,"",VLOOKUP($D182,Specifications!$A:$AX,34,FALSE))</f>
        <v/>
      </c>
      <c r="BN182" s="96"/>
      <c r="BO182" s="94" t="str">
        <f>IF($A182&lt;1,"",VLOOKUP($D182,Specifications!$A:$AX,35,FALSE))</f>
        <v/>
      </c>
      <c r="BP182" s="96"/>
      <c r="BQ182" s="94" t="str">
        <f>IF($A182&lt;1,"",VLOOKUP($D182,Specifications!$A:$AX,36,FALSE))</f>
        <v/>
      </c>
      <c r="BR182" s="96"/>
      <c r="BS182" s="94" t="str">
        <f>IF($A182&lt;1,"",VLOOKUP($D182,Specifications!$A:$AX,37,FALSE))</f>
        <v/>
      </c>
      <c r="BT182" s="96"/>
      <c r="BU182" s="94" t="str">
        <f>IF($A182&lt;1,"",VLOOKUP($D182,Specifications!$A:$AX,38,FALSE))</f>
        <v/>
      </c>
      <c r="BV182" s="96"/>
      <c r="BW182" s="94" t="str">
        <f>IF($A182&lt;1,"",VLOOKUP($D182,Specifications!$A:$AX,39,FALSE))</f>
        <v/>
      </c>
      <c r="BX182" s="96"/>
      <c r="BY182" s="94" t="str">
        <f>IF($A182&lt;1,"",VLOOKUP($D182,Specifications!$A:$AX,40,FALSE))</f>
        <v/>
      </c>
      <c r="BZ182" s="96"/>
      <c r="CA182" s="94" t="str">
        <f>IF($A182&lt;1,"",VLOOKUP($D182,Specifications!$A:$AX,41,FALSE))</f>
        <v/>
      </c>
      <c r="CB182" s="96"/>
      <c r="CC182" s="94" t="str">
        <f>IF($A182&lt;1,"",VLOOKUP($D182,Specifications!$A:$AX,42,FALSE))</f>
        <v/>
      </c>
      <c r="CD182" s="96"/>
      <c r="CE182" s="94" t="str">
        <f>IF($A182&lt;1,"",VLOOKUP($D182,Specifications!$A:$AX,43,FALSE))</f>
        <v/>
      </c>
      <c r="CF182" s="96"/>
      <c r="CG182" s="94" t="str">
        <f>IF($A182&lt;1,"",VLOOKUP($D182,Specifications!$A:$AX,44,FALSE))</f>
        <v/>
      </c>
      <c r="CH182" s="96"/>
      <c r="CI182" s="94" t="str">
        <f>IF($A182&lt;1,"",VLOOKUP($D182,Specifications!$A:$AX,45,FALSE))</f>
        <v/>
      </c>
      <c r="CJ182" s="96"/>
      <c r="CK182" s="94" t="str">
        <f>IF($A182&lt;1,"",VLOOKUP($D182,Specifications!$A:$AX,46,FALSE))</f>
        <v/>
      </c>
      <c r="CL182" s="96"/>
      <c r="CM182" s="94" t="str">
        <f>IF($A182&lt;1,"",VLOOKUP($D182,Specifications!$A:$AX,47,FALSE))</f>
        <v/>
      </c>
      <c r="CN182" s="96"/>
      <c r="CO182" s="94" t="str">
        <f>IF($A182&lt;1,"",VLOOKUP($D182,Specifications!$A:$AX,48,FALSE))</f>
        <v/>
      </c>
      <c r="CP182" s="96"/>
      <c r="CQ182" s="94" t="str">
        <f>IF($A182&lt;1,"",VLOOKUP($D182,Specifications!$A:$AX,49,FALSE))</f>
        <v/>
      </c>
      <c r="CR182" s="96"/>
      <c r="CS182" s="94" t="str">
        <f>IF($A182&lt;1,"",VLOOKUP($D182,Specifications!$A:$AX,50,FALSE))</f>
        <v/>
      </c>
      <c r="CT182" s="96"/>
    </row>
    <row r="183" spans="1:98">
      <c r="A183" s="94">
        <f>IF(ISBLANK('Asset Data'!C184),0,'Asset Data'!A184)</f>
        <v>0</v>
      </c>
      <c r="B183" s="94" t="str">
        <f>IF($A183&lt;1,"",VLOOKUP($A183,'Asset Data'!$A:$C,3,FALSE))</f>
        <v/>
      </c>
      <c r="C183" s="94" t="str">
        <f>IF(A183&lt;1,"",VLOOKUP(D183,Specifications!A:B,2,FALSE))</f>
        <v/>
      </c>
      <c r="D183" s="94" t="str">
        <f>IF(A183&lt;1,"",VLOOKUP(A183,'Asset Data'!A:W,23,FALSE))</f>
        <v/>
      </c>
      <c r="E183" s="94" t="str">
        <f>IF($A183&lt;1,"",VLOOKUP($D183,Specifications!$A:$AX,4,FALSE))</f>
        <v/>
      </c>
      <c r="F183" s="96"/>
      <c r="G183" s="94" t="str">
        <f>IF($A183&lt;1,"",VLOOKUP($D183,Specifications!$A:$AX,5,FALSE))</f>
        <v/>
      </c>
      <c r="H183" s="96"/>
      <c r="I183" s="94" t="str">
        <f>IF($A183&lt;1,"",VLOOKUP($D183,Specifications!$A:$AX,6,FALSE))</f>
        <v/>
      </c>
      <c r="J183" s="96"/>
      <c r="K183" s="94" t="str">
        <f>IF($A183&lt;1,"",VLOOKUP($D183,Specifications!$A:$AX,7,FALSE))</f>
        <v/>
      </c>
      <c r="L183" s="96"/>
      <c r="M183" s="94" t="str">
        <f>IF($A183&lt;1,"",VLOOKUP($D183,Specifications!$A:$AX,8,FALSE))</f>
        <v/>
      </c>
      <c r="N183" s="96"/>
      <c r="O183" s="94" t="str">
        <f>IF($A183&lt;1,"",VLOOKUP($D183,Specifications!$A:$AX,9,FALSE))</f>
        <v/>
      </c>
      <c r="P183" s="96"/>
      <c r="Q183" s="94" t="str">
        <f>IF($A183&lt;1,"",VLOOKUP($D183,Specifications!$A:$AX,10,FALSE))</f>
        <v/>
      </c>
      <c r="R183" s="96"/>
      <c r="S183" s="94" t="str">
        <f>IF($A183&lt;1,"",VLOOKUP($D183,Specifications!$A:$AX,11,FALSE))</f>
        <v/>
      </c>
      <c r="T183" s="96"/>
      <c r="U183" s="94" t="str">
        <f>IF($A183&lt;1,"",VLOOKUP($D183,Specifications!$A:$AX,12,FALSE))</f>
        <v/>
      </c>
      <c r="V183" s="96"/>
      <c r="W183" s="94" t="str">
        <f>IF($A183&lt;1,"",VLOOKUP($D183,Specifications!$A:$AX,13,FALSE))</f>
        <v/>
      </c>
      <c r="X183" s="96"/>
      <c r="Y183" s="94" t="str">
        <f>IF($A183&lt;1,"",VLOOKUP($D183,Specifications!$A:$AX,14,FALSE))</f>
        <v/>
      </c>
      <c r="Z183" s="96"/>
      <c r="AA183" s="94" t="str">
        <f>IF($A183&lt;1,"",VLOOKUP($D183,Specifications!$A:$AX,15,FALSE))</f>
        <v/>
      </c>
      <c r="AB183" s="96"/>
      <c r="AC183" s="94" t="str">
        <f>IF($A183&lt;1,"",VLOOKUP($D183,Specifications!$A:$AX,16,FALSE))</f>
        <v/>
      </c>
      <c r="AD183" s="96"/>
      <c r="AE183" s="94" t="str">
        <f>IF($A183&lt;1,"",VLOOKUP($D183,Specifications!$A:$AX,17,FALSE))</f>
        <v/>
      </c>
      <c r="AF183" s="96"/>
      <c r="AG183" s="94" t="str">
        <f>IF($A183&lt;1,"",VLOOKUP($D183,Specifications!$A:$AX,18,FALSE))</f>
        <v/>
      </c>
      <c r="AH183" s="96"/>
      <c r="AI183" s="94" t="str">
        <f>IF($A183&lt;1,"",VLOOKUP($D183,Specifications!$A:$AX,19,FALSE))</f>
        <v/>
      </c>
      <c r="AJ183" s="96"/>
      <c r="AK183" s="94" t="str">
        <f>IF($A183&lt;1,"",VLOOKUP($D183,Specifications!$A:$AX,20,FALSE))</f>
        <v/>
      </c>
      <c r="AL183" s="96"/>
      <c r="AM183" s="94" t="str">
        <f>IF($A183&lt;1,"",VLOOKUP($D183,Specifications!$A:$AX,21,FALSE))</f>
        <v/>
      </c>
      <c r="AN183" s="96"/>
      <c r="AO183" s="94" t="str">
        <f>IF($A183&lt;1,"",VLOOKUP($D183,Specifications!$A:$AX,22,FALSE))</f>
        <v/>
      </c>
      <c r="AP183" s="96"/>
      <c r="AQ183" s="94" t="str">
        <f>IF($A183&lt;1,"",VLOOKUP($D183,Specifications!$A:$AX,23,FALSE))</f>
        <v/>
      </c>
      <c r="AR183" s="96"/>
      <c r="AS183" s="94" t="str">
        <f>IF($A183&lt;1,"",VLOOKUP($D183,Specifications!$A:$AX,24,FALSE))</f>
        <v/>
      </c>
      <c r="AT183" s="96"/>
      <c r="AU183" s="94" t="str">
        <f>IF($A183&lt;1,"",VLOOKUP($D183,Specifications!$A:$AX,25,FALSE))</f>
        <v/>
      </c>
      <c r="AV183" s="96"/>
      <c r="AW183" s="94" t="str">
        <f>IF($A183&lt;1,"",VLOOKUP($D183,Specifications!$A:$AX,26,FALSE))</f>
        <v/>
      </c>
      <c r="AX183" s="96"/>
      <c r="AY183" s="94" t="str">
        <f>IF($A183&lt;1,"",VLOOKUP($D183,Specifications!$A:$AX,27,FALSE))</f>
        <v/>
      </c>
      <c r="AZ183" s="96"/>
      <c r="BA183" s="94" t="str">
        <f>IF($A183&lt;1,"",VLOOKUP($D183,Specifications!$A:$AX,28,FALSE))</f>
        <v/>
      </c>
      <c r="BB183" s="96"/>
      <c r="BC183" s="94" t="str">
        <f>IF($A183&lt;1,"",VLOOKUP($D183,Specifications!$A:$AX,29,FALSE))</f>
        <v/>
      </c>
      <c r="BD183" s="96"/>
      <c r="BE183" s="94" t="str">
        <f>IF($A183&lt;1,"",VLOOKUP($D183,Specifications!$A:$AX,30,FALSE))</f>
        <v/>
      </c>
      <c r="BF183" s="96"/>
      <c r="BG183" s="94" t="str">
        <f>IF($A183&lt;1,"",VLOOKUP($D183,Specifications!$A:$AX,31,FALSE))</f>
        <v/>
      </c>
      <c r="BH183" s="96"/>
      <c r="BI183" s="94" t="str">
        <f>IF($A183&lt;1,"",VLOOKUP($D183,Specifications!$A:$AX,32,FALSE))</f>
        <v/>
      </c>
      <c r="BJ183" s="96"/>
      <c r="BK183" s="94" t="str">
        <f>IF($A183&lt;1,"",VLOOKUP($D183,Specifications!$A:$AX,33,FALSE))</f>
        <v/>
      </c>
      <c r="BL183" s="96"/>
      <c r="BM183" s="94" t="str">
        <f>IF($A183&lt;1,"",VLOOKUP($D183,Specifications!$A:$AX,34,FALSE))</f>
        <v/>
      </c>
      <c r="BN183" s="96"/>
      <c r="BO183" s="94" t="str">
        <f>IF($A183&lt;1,"",VLOOKUP($D183,Specifications!$A:$AX,35,FALSE))</f>
        <v/>
      </c>
      <c r="BP183" s="96"/>
      <c r="BQ183" s="94" t="str">
        <f>IF($A183&lt;1,"",VLOOKUP($D183,Specifications!$A:$AX,36,FALSE))</f>
        <v/>
      </c>
      <c r="BR183" s="96"/>
      <c r="BS183" s="94" t="str">
        <f>IF($A183&lt;1,"",VLOOKUP($D183,Specifications!$A:$AX,37,FALSE))</f>
        <v/>
      </c>
      <c r="BT183" s="96"/>
      <c r="BU183" s="94" t="str">
        <f>IF($A183&lt;1,"",VLOOKUP($D183,Specifications!$A:$AX,38,FALSE))</f>
        <v/>
      </c>
      <c r="BV183" s="96"/>
      <c r="BW183" s="94" t="str">
        <f>IF($A183&lt;1,"",VLOOKUP($D183,Specifications!$A:$AX,39,FALSE))</f>
        <v/>
      </c>
      <c r="BX183" s="96"/>
      <c r="BY183" s="94" t="str">
        <f>IF($A183&lt;1,"",VLOOKUP($D183,Specifications!$A:$AX,40,FALSE))</f>
        <v/>
      </c>
      <c r="BZ183" s="96"/>
      <c r="CA183" s="94" t="str">
        <f>IF($A183&lt;1,"",VLOOKUP($D183,Specifications!$A:$AX,41,FALSE))</f>
        <v/>
      </c>
      <c r="CB183" s="96"/>
      <c r="CC183" s="94" t="str">
        <f>IF($A183&lt;1,"",VLOOKUP($D183,Specifications!$A:$AX,42,FALSE))</f>
        <v/>
      </c>
      <c r="CD183" s="96"/>
      <c r="CE183" s="94" t="str">
        <f>IF($A183&lt;1,"",VLOOKUP($D183,Specifications!$A:$AX,43,FALSE))</f>
        <v/>
      </c>
      <c r="CF183" s="96"/>
      <c r="CG183" s="94" t="str">
        <f>IF($A183&lt;1,"",VLOOKUP($D183,Specifications!$A:$AX,44,FALSE))</f>
        <v/>
      </c>
      <c r="CH183" s="96"/>
      <c r="CI183" s="94" t="str">
        <f>IF($A183&lt;1,"",VLOOKUP($D183,Specifications!$A:$AX,45,FALSE))</f>
        <v/>
      </c>
      <c r="CJ183" s="96"/>
      <c r="CK183" s="94" t="str">
        <f>IF($A183&lt;1,"",VLOOKUP($D183,Specifications!$A:$AX,46,FALSE))</f>
        <v/>
      </c>
      <c r="CL183" s="96"/>
      <c r="CM183" s="94" t="str">
        <f>IF($A183&lt;1,"",VLOOKUP($D183,Specifications!$A:$AX,47,FALSE))</f>
        <v/>
      </c>
      <c r="CN183" s="96"/>
      <c r="CO183" s="94" t="str">
        <f>IF($A183&lt;1,"",VLOOKUP($D183,Specifications!$A:$AX,48,FALSE))</f>
        <v/>
      </c>
      <c r="CP183" s="96"/>
      <c r="CQ183" s="94" t="str">
        <f>IF($A183&lt;1,"",VLOOKUP($D183,Specifications!$A:$AX,49,FALSE))</f>
        <v/>
      </c>
      <c r="CR183" s="96"/>
      <c r="CS183" s="94" t="str">
        <f>IF($A183&lt;1,"",VLOOKUP($D183,Specifications!$A:$AX,50,FALSE))</f>
        <v/>
      </c>
      <c r="CT183" s="96"/>
    </row>
    <row r="184" spans="1:98">
      <c r="A184" s="94">
        <f>IF(ISBLANK('Asset Data'!C185),0,'Asset Data'!A185)</f>
        <v>0</v>
      </c>
      <c r="B184" s="94" t="str">
        <f>IF($A184&lt;1,"",VLOOKUP($A184,'Asset Data'!$A:$C,3,FALSE))</f>
        <v/>
      </c>
      <c r="C184" s="94" t="str">
        <f>IF(A184&lt;1,"",VLOOKUP(D184,Specifications!A:B,2,FALSE))</f>
        <v/>
      </c>
      <c r="D184" s="94" t="str">
        <f>IF(A184&lt;1,"",VLOOKUP(A184,'Asset Data'!A:W,23,FALSE))</f>
        <v/>
      </c>
      <c r="E184" s="94" t="str">
        <f>IF($A184&lt;1,"",VLOOKUP($D184,Specifications!$A:$AX,4,FALSE))</f>
        <v/>
      </c>
      <c r="F184" s="96"/>
      <c r="G184" s="94" t="str">
        <f>IF($A184&lt;1,"",VLOOKUP($D184,Specifications!$A:$AX,5,FALSE))</f>
        <v/>
      </c>
      <c r="H184" s="96"/>
      <c r="I184" s="94" t="str">
        <f>IF($A184&lt;1,"",VLOOKUP($D184,Specifications!$A:$AX,6,FALSE))</f>
        <v/>
      </c>
      <c r="J184" s="96"/>
      <c r="K184" s="94" t="str">
        <f>IF($A184&lt;1,"",VLOOKUP($D184,Specifications!$A:$AX,7,FALSE))</f>
        <v/>
      </c>
      <c r="L184" s="96"/>
      <c r="M184" s="94" t="str">
        <f>IF($A184&lt;1,"",VLOOKUP($D184,Specifications!$A:$AX,8,FALSE))</f>
        <v/>
      </c>
      <c r="N184" s="96"/>
      <c r="O184" s="94" t="str">
        <f>IF($A184&lt;1,"",VLOOKUP($D184,Specifications!$A:$AX,9,FALSE))</f>
        <v/>
      </c>
      <c r="P184" s="96"/>
      <c r="Q184" s="94" t="str">
        <f>IF($A184&lt;1,"",VLOOKUP($D184,Specifications!$A:$AX,10,FALSE))</f>
        <v/>
      </c>
      <c r="R184" s="96"/>
      <c r="S184" s="94" t="str">
        <f>IF($A184&lt;1,"",VLOOKUP($D184,Specifications!$A:$AX,11,FALSE))</f>
        <v/>
      </c>
      <c r="T184" s="96"/>
      <c r="U184" s="94" t="str">
        <f>IF($A184&lt;1,"",VLOOKUP($D184,Specifications!$A:$AX,12,FALSE))</f>
        <v/>
      </c>
      <c r="V184" s="96"/>
      <c r="W184" s="94" t="str">
        <f>IF($A184&lt;1,"",VLOOKUP($D184,Specifications!$A:$AX,13,FALSE))</f>
        <v/>
      </c>
      <c r="X184" s="96"/>
      <c r="Y184" s="94" t="str">
        <f>IF($A184&lt;1,"",VLOOKUP($D184,Specifications!$A:$AX,14,FALSE))</f>
        <v/>
      </c>
      <c r="Z184" s="96"/>
      <c r="AA184" s="94" t="str">
        <f>IF($A184&lt;1,"",VLOOKUP($D184,Specifications!$A:$AX,15,FALSE))</f>
        <v/>
      </c>
      <c r="AB184" s="96"/>
      <c r="AC184" s="94" t="str">
        <f>IF($A184&lt;1,"",VLOOKUP($D184,Specifications!$A:$AX,16,FALSE))</f>
        <v/>
      </c>
      <c r="AD184" s="96"/>
      <c r="AE184" s="94" t="str">
        <f>IF($A184&lt;1,"",VLOOKUP($D184,Specifications!$A:$AX,17,FALSE))</f>
        <v/>
      </c>
      <c r="AF184" s="96"/>
      <c r="AG184" s="94" t="str">
        <f>IF($A184&lt;1,"",VLOOKUP($D184,Specifications!$A:$AX,18,FALSE))</f>
        <v/>
      </c>
      <c r="AH184" s="96"/>
      <c r="AI184" s="94" t="str">
        <f>IF($A184&lt;1,"",VLOOKUP($D184,Specifications!$A:$AX,19,FALSE))</f>
        <v/>
      </c>
      <c r="AJ184" s="96"/>
      <c r="AK184" s="94" t="str">
        <f>IF($A184&lt;1,"",VLOOKUP($D184,Specifications!$A:$AX,20,FALSE))</f>
        <v/>
      </c>
      <c r="AL184" s="96"/>
      <c r="AM184" s="94" t="str">
        <f>IF($A184&lt;1,"",VLOOKUP($D184,Specifications!$A:$AX,21,FALSE))</f>
        <v/>
      </c>
      <c r="AN184" s="96"/>
      <c r="AO184" s="94" t="str">
        <f>IF($A184&lt;1,"",VLOOKUP($D184,Specifications!$A:$AX,22,FALSE))</f>
        <v/>
      </c>
      <c r="AP184" s="96"/>
      <c r="AQ184" s="94" t="str">
        <f>IF($A184&lt;1,"",VLOOKUP($D184,Specifications!$A:$AX,23,FALSE))</f>
        <v/>
      </c>
      <c r="AR184" s="96"/>
      <c r="AS184" s="94" t="str">
        <f>IF($A184&lt;1,"",VLOOKUP($D184,Specifications!$A:$AX,24,FALSE))</f>
        <v/>
      </c>
      <c r="AT184" s="96"/>
      <c r="AU184" s="94" t="str">
        <f>IF($A184&lt;1,"",VLOOKUP($D184,Specifications!$A:$AX,25,FALSE))</f>
        <v/>
      </c>
      <c r="AV184" s="96"/>
      <c r="AW184" s="94" t="str">
        <f>IF($A184&lt;1,"",VLOOKUP($D184,Specifications!$A:$AX,26,FALSE))</f>
        <v/>
      </c>
      <c r="AX184" s="96"/>
      <c r="AY184" s="94" t="str">
        <f>IF($A184&lt;1,"",VLOOKUP($D184,Specifications!$A:$AX,27,FALSE))</f>
        <v/>
      </c>
      <c r="AZ184" s="96"/>
      <c r="BA184" s="94" t="str">
        <f>IF($A184&lt;1,"",VLOOKUP($D184,Specifications!$A:$AX,28,FALSE))</f>
        <v/>
      </c>
      <c r="BB184" s="96"/>
      <c r="BC184" s="94" t="str">
        <f>IF($A184&lt;1,"",VLOOKUP($D184,Specifications!$A:$AX,29,FALSE))</f>
        <v/>
      </c>
      <c r="BD184" s="96"/>
      <c r="BE184" s="94" t="str">
        <f>IF($A184&lt;1,"",VLOOKUP($D184,Specifications!$A:$AX,30,FALSE))</f>
        <v/>
      </c>
      <c r="BF184" s="96"/>
      <c r="BG184" s="94" t="str">
        <f>IF($A184&lt;1,"",VLOOKUP($D184,Specifications!$A:$AX,31,FALSE))</f>
        <v/>
      </c>
      <c r="BH184" s="96"/>
      <c r="BI184" s="94" t="str">
        <f>IF($A184&lt;1,"",VLOOKUP($D184,Specifications!$A:$AX,32,FALSE))</f>
        <v/>
      </c>
      <c r="BJ184" s="96"/>
      <c r="BK184" s="94" t="str">
        <f>IF($A184&lt;1,"",VLOOKUP($D184,Specifications!$A:$AX,33,FALSE))</f>
        <v/>
      </c>
      <c r="BL184" s="96"/>
      <c r="BM184" s="94" t="str">
        <f>IF($A184&lt;1,"",VLOOKUP($D184,Specifications!$A:$AX,34,FALSE))</f>
        <v/>
      </c>
      <c r="BN184" s="96"/>
      <c r="BO184" s="94" t="str">
        <f>IF($A184&lt;1,"",VLOOKUP($D184,Specifications!$A:$AX,35,FALSE))</f>
        <v/>
      </c>
      <c r="BP184" s="96"/>
      <c r="BQ184" s="94" t="str">
        <f>IF($A184&lt;1,"",VLOOKUP($D184,Specifications!$A:$AX,36,FALSE))</f>
        <v/>
      </c>
      <c r="BR184" s="96"/>
      <c r="BS184" s="94" t="str">
        <f>IF($A184&lt;1,"",VLOOKUP($D184,Specifications!$A:$AX,37,FALSE))</f>
        <v/>
      </c>
      <c r="BT184" s="96"/>
      <c r="BU184" s="94" t="str">
        <f>IF($A184&lt;1,"",VLOOKUP($D184,Specifications!$A:$AX,38,FALSE))</f>
        <v/>
      </c>
      <c r="BV184" s="96"/>
      <c r="BW184" s="94" t="str">
        <f>IF($A184&lt;1,"",VLOOKUP($D184,Specifications!$A:$AX,39,FALSE))</f>
        <v/>
      </c>
      <c r="BX184" s="96"/>
      <c r="BY184" s="94" t="str">
        <f>IF($A184&lt;1,"",VLOOKUP($D184,Specifications!$A:$AX,40,FALSE))</f>
        <v/>
      </c>
      <c r="BZ184" s="96"/>
      <c r="CA184" s="94" t="str">
        <f>IF($A184&lt;1,"",VLOOKUP($D184,Specifications!$A:$AX,41,FALSE))</f>
        <v/>
      </c>
      <c r="CB184" s="96"/>
      <c r="CC184" s="94" t="str">
        <f>IF($A184&lt;1,"",VLOOKUP($D184,Specifications!$A:$AX,42,FALSE))</f>
        <v/>
      </c>
      <c r="CD184" s="96"/>
      <c r="CE184" s="94" t="str">
        <f>IF($A184&lt;1,"",VLOOKUP($D184,Specifications!$A:$AX,43,FALSE))</f>
        <v/>
      </c>
      <c r="CF184" s="96"/>
      <c r="CG184" s="94" t="str">
        <f>IF($A184&lt;1,"",VLOOKUP($D184,Specifications!$A:$AX,44,FALSE))</f>
        <v/>
      </c>
      <c r="CH184" s="96"/>
      <c r="CI184" s="94" t="str">
        <f>IF($A184&lt;1,"",VLOOKUP($D184,Specifications!$A:$AX,45,FALSE))</f>
        <v/>
      </c>
      <c r="CJ184" s="96"/>
      <c r="CK184" s="94" t="str">
        <f>IF($A184&lt;1,"",VLOOKUP($D184,Specifications!$A:$AX,46,FALSE))</f>
        <v/>
      </c>
      <c r="CL184" s="96"/>
      <c r="CM184" s="94" t="str">
        <f>IF($A184&lt;1,"",VLOOKUP($D184,Specifications!$A:$AX,47,FALSE))</f>
        <v/>
      </c>
      <c r="CN184" s="96"/>
      <c r="CO184" s="94" t="str">
        <f>IF($A184&lt;1,"",VLOOKUP($D184,Specifications!$A:$AX,48,FALSE))</f>
        <v/>
      </c>
      <c r="CP184" s="96"/>
      <c r="CQ184" s="94" t="str">
        <f>IF($A184&lt;1,"",VLOOKUP($D184,Specifications!$A:$AX,49,FALSE))</f>
        <v/>
      </c>
      <c r="CR184" s="96"/>
      <c r="CS184" s="94" t="str">
        <f>IF($A184&lt;1,"",VLOOKUP($D184,Specifications!$A:$AX,50,FALSE))</f>
        <v/>
      </c>
      <c r="CT184" s="96"/>
    </row>
    <row r="185" spans="1:98">
      <c r="A185" s="94">
        <f>IF(ISBLANK('Asset Data'!C186),0,'Asset Data'!A186)</f>
        <v>0</v>
      </c>
      <c r="B185" s="94" t="str">
        <f>IF($A185&lt;1,"",VLOOKUP($A185,'Asset Data'!$A:$C,3,FALSE))</f>
        <v/>
      </c>
      <c r="C185" s="94" t="str">
        <f>IF(A185&lt;1,"",VLOOKUP(D185,Specifications!A:B,2,FALSE))</f>
        <v/>
      </c>
      <c r="D185" s="94" t="str">
        <f>IF(A185&lt;1,"",VLOOKUP(A185,'Asset Data'!A:W,23,FALSE))</f>
        <v/>
      </c>
      <c r="E185" s="94" t="str">
        <f>IF($A185&lt;1,"",VLOOKUP($D185,Specifications!$A:$AX,4,FALSE))</f>
        <v/>
      </c>
      <c r="F185" s="96"/>
      <c r="G185" s="94" t="str">
        <f>IF($A185&lt;1,"",VLOOKUP($D185,Specifications!$A:$AX,5,FALSE))</f>
        <v/>
      </c>
      <c r="H185" s="96"/>
      <c r="I185" s="94" t="str">
        <f>IF($A185&lt;1,"",VLOOKUP($D185,Specifications!$A:$AX,6,FALSE))</f>
        <v/>
      </c>
      <c r="J185" s="96"/>
      <c r="K185" s="94" t="str">
        <f>IF($A185&lt;1,"",VLOOKUP($D185,Specifications!$A:$AX,7,FALSE))</f>
        <v/>
      </c>
      <c r="L185" s="96"/>
      <c r="M185" s="94" t="str">
        <f>IF($A185&lt;1,"",VLOOKUP($D185,Specifications!$A:$AX,8,FALSE))</f>
        <v/>
      </c>
      <c r="N185" s="96"/>
      <c r="O185" s="94" t="str">
        <f>IF($A185&lt;1,"",VLOOKUP($D185,Specifications!$A:$AX,9,FALSE))</f>
        <v/>
      </c>
      <c r="P185" s="96"/>
      <c r="Q185" s="94" t="str">
        <f>IF($A185&lt;1,"",VLOOKUP($D185,Specifications!$A:$AX,10,FALSE))</f>
        <v/>
      </c>
      <c r="R185" s="96"/>
      <c r="S185" s="94" t="str">
        <f>IF($A185&lt;1,"",VLOOKUP($D185,Specifications!$A:$AX,11,FALSE))</f>
        <v/>
      </c>
      <c r="T185" s="96"/>
      <c r="U185" s="94" t="str">
        <f>IF($A185&lt;1,"",VLOOKUP($D185,Specifications!$A:$AX,12,FALSE))</f>
        <v/>
      </c>
      <c r="V185" s="96"/>
      <c r="W185" s="94" t="str">
        <f>IF($A185&lt;1,"",VLOOKUP($D185,Specifications!$A:$AX,13,FALSE))</f>
        <v/>
      </c>
      <c r="X185" s="96"/>
      <c r="Y185" s="94" t="str">
        <f>IF($A185&lt;1,"",VLOOKUP($D185,Specifications!$A:$AX,14,FALSE))</f>
        <v/>
      </c>
      <c r="Z185" s="96"/>
      <c r="AA185" s="94" t="str">
        <f>IF($A185&lt;1,"",VLOOKUP($D185,Specifications!$A:$AX,15,FALSE))</f>
        <v/>
      </c>
      <c r="AB185" s="96"/>
      <c r="AC185" s="94" t="str">
        <f>IF($A185&lt;1,"",VLOOKUP($D185,Specifications!$A:$AX,16,FALSE))</f>
        <v/>
      </c>
      <c r="AD185" s="96"/>
      <c r="AE185" s="94" t="str">
        <f>IF($A185&lt;1,"",VLOOKUP($D185,Specifications!$A:$AX,17,FALSE))</f>
        <v/>
      </c>
      <c r="AF185" s="96"/>
      <c r="AG185" s="94" t="str">
        <f>IF($A185&lt;1,"",VLOOKUP($D185,Specifications!$A:$AX,18,FALSE))</f>
        <v/>
      </c>
      <c r="AH185" s="96"/>
      <c r="AI185" s="94" t="str">
        <f>IF($A185&lt;1,"",VLOOKUP($D185,Specifications!$A:$AX,19,FALSE))</f>
        <v/>
      </c>
      <c r="AJ185" s="96"/>
      <c r="AK185" s="94" t="str">
        <f>IF($A185&lt;1,"",VLOOKUP($D185,Specifications!$A:$AX,20,FALSE))</f>
        <v/>
      </c>
      <c r="AL185" s="96"/>
      <c r="AM185" s="94" t="str">
        <f>IF($A185&lt;1,"",VLOOKUP($D185,Specifications!$A:$AX,21,FALSE))</f>
        <v/>
      </c>
      <c r="AN185" s="96"/>
      <c r="AO185" s="94" t="str">
        <f>IF($A185&lt;1,"",VLOOKUP($D185,Specifications!$A:$AX,22,FALSE))</f>
        <v/>
      </c>
      <c r="AP185" s="96"/>
      <c r="AQ185" s="94" t="str">
        <f>IF($A185&lt;1,"",VLOOKUP($D185,Specifications!$A:$AX,23,FALSE))</f>
        <v/>
      </c>
      <c r="AR185" s="96"/>
      <c r="AS185" s="94" t="str">
        <f>IF($A185&lt;1,"",VLOOKUP($D185,Specifications!$A:$AX,24,FALSE))</f>
        <v/>
      </c>
      <c r="AT185" s="96"/>
      <c r="AU185" s="94" t="str">
        <f>IF($A185&lt;1,"",VLOOKUP($D185,Specifications!$A:$AX,25,FALSE))</f>
        <v/>
      </c>
      <c r="AV185" s="96"/>
      <c r="AW185" s="94" t="str">
        <f>IF($A185&lt;1,"",VLOOKUP($D185,Specifications!$A:$AX,26,FALSE))</f>
        <v/>
      </c>
      <c r="AX185" s="96"/>
      <c r="AY185" s="94" t="str">
        <f>IF($A185&lt;1,"",VLOOKUP($D185,Specifications!$A:$AX,27,FALSE))</f>
        <v/>
      </c>
      <c r="AZ185" s="96"/>
      <c r="BA185" s="94" t="str">
        <f>IF($A185&lt;1,"",VLOOKUP($D185,Specifications!$A:$AX,28,FALSE))</f>
        <v/>
      </c>
      <c r="BB185" s="96"/>
      <c r="BC185" s="94" t="str">
        <f>IF($A185&lt;1,"",VLOOKUP($D185,Specifications!$A:$AX,29,FALSE))</f>
        <v/>
      </c>
      <c r="BD185" s="96"/>
      <c r="BE185" s="94" t="str">
        <f>IF($A185&lt;1,"",VLOOKUP($D185,Specifications!$A:$AX,30,FALSE))</f>
        <v/>
      </c>
      <c r="BF185" s="96"/>
      <c r="BG185" s="94" t="str">
        <f>IF($A185&lt;1,"",VLOOKUP($D185,Specifications!$A:$AX,31,FALSE))</f>
        <v/>
      </c>
      <c r="BH185" s="96"/>
      <c r="BI185" s="94" t="str">
        <f>IF($A185&lt;1,"",VLOOKUP($D185,Specifications!$A:$AX,32,FALSE))</f>
        <v/>
      </c>
      <c r="BJ185" s="96"/>
      <c r="BK185" s="94" t="str">
        <f>IF($A185&lt;1,"",VLOOKUP($D185,Specifications!$A:$AX,33,FALSE))</f>
        <v/>
      </c>
      <c r="BL185" s="96"/>
      <c r="BM185" s="94" t="str">
        <f>IF($A185&lt;1,"",VLOOKUP($D185,Specifications!$A:$AX,34,FALSE))</f>
        <v/>
      </c>
      <c r="BN185" s="96"/>
      <c r="BO185" s="94" t="str">
        <f>IF($A185&lt;1,"",VLOOKUP($D185,Specifications!$A:$AX,35,FALSE))</f>
        <v/>
      </c>
      <c r="BP185" s="96"/>
      <c r="BQ185" s="94" t="str">
        <f>IF($A185&lt;1,"",VLOOKUP($D185,Specifications!$A:$AX,36,FALSE))</f>
        <v/>
      </c>
      <c r="BR185" s="96"/>
      <c r="BS185" s="94" t="str">
        <f>IF($A185&lt;1,"",VLOOKUP($D185,Specifications!$A:$AX,37,FALSE))</f>
        <v/>
      </c>
      <c r="BT185" s="96"/>
      <c r="BU185" s="94" t="str">
        <f>IF($A185&lt;1,"",VLOOKUP($D185,Specifications!$A:$AX,38,FALSE))</f>
        <v/>
      </c>
      <c r="BV185" s="96"/>
      <c r="BW185" s="94" t="str">
        <f>IF($A185&lt;1,"",VLOOKUP($D185,Specifications!$A:$AX,39,FALSE))</f>
        <v/>
      </c>
      <c r="BX185" s="96"/>
      <c r="BY185" s="94" t="str">
        <f>IF($A185&lt;1,"",VLOOKUP($D185,Specifications!$A:$AX,40,FALSE))</f>
        <v/>
      </c>
      <c r="BZ185" s="96"/>
      <c r="CA185" s="94" t="str">
        <f>IF($A185&lt;1,"",VLOOKUP($D185,Specifications!$A:$AX,41,FALSE))</f>
        <v/>
      </c>
      <c r="CB185" s="96"/>
      <c r="CC185" s="94" t="str">
        <f>IF($A185&lt;1,"",VLOOKUP($D185,Specifications!$A:$AX,42,FALSE))</f>
        <v/>
      </c>
      <c r="CD185" s="96"/>
      <c r="CE185" s="94" t="str">
        <f>IF($A185&lt;1,"",VLOOKUP($D185,Specifications!$A:$AX,43,FALSE))</f>
        <v/>
      </c>
      <c r="CF185" s="96"/>
      <c r="CG185" s="94" t="str">
        <f>IF($A185&lt;1,"",VLOOKUP($D185,Specifications!$A:$AX,44,FALSE))</f>
        <v/>
      </c>
      <c r="CH185" s="96"/>
      <c r="CI185" s="94" t="str">
        <f>IF($A185&lt;1,"",VLOOKUP($D185,Specifications!$A:$AX,45,FALSE))</f>
        <v/>
      </c>
      <c r="CJ185" s="96"/>
      <c r="CK185" s="94" t="str">
        <f>IF($A185&lt;1,"",VLOOKUP($D185,Specifications!$A:$AX,46,FALSE))</f>
        <v/>
      </c>
      <c r="CL185" s="96"/>
      <c r="CM185" s="94" t="str">
        <f>IF($A185&lt;1,"",VLOOKUP($D185,Specifications!$A:$AX,47,FALSE))</f>
        <v/>
      </c>
      <c r="CN185" s="96"/>
      <c r="CO185" s="94" t="str">
        <f>IF($A185&lt;1,"",VLOOKUP($D185,Specifications!$A:$AX,48,FALSE))</f>
        <v/>
      </c>
      <c r="CP185" s="96"/>
      <c r="CQ185" s="94" t="str">
        <f>IF($A185&lt;1,"",VLOOKUP($D185,Specifications!$A:$AX,49,FALSE))</f>
        <v/>
      </c>
      <c r="CR185" s="96"/>
      <c r="CS185" s="94" t="str">
        <f>IF($A185&lt;1,"",VLOOKUP($D185,Specifications!$A:$AX,50,FALSE))</f>
        <v/>
      </c>
      <c r="CT185" s="96"/>
    </row>
    <row r="186" spans="1:98">
      <c r="A186" s="94">
        <f>IF(ISBLANK('Asset Data'!C187),0,'Asset Data'!A187)</f>
        <v>0</v>
      </c>
      <c r="B186" s="94" t="str">
        <f>IF($A186&lt;1,"",VLOOKUP($A186,'Asset Data'!$A:$C,3,FALSE))</f>
        <v/>
      </c>
      <c r="C186" s="94" t="str">
        <f>IF(A186&lt;1,"",VLOOKUP(D186,Specifications!A:B,2,FALSE))</f>
        <v/>
      </c>
      <c r="D186" s="94" t="str">
        <f>IF(A186&lt;1,"",VLOOKUP(A186,'Asset Data'!A:W,23,FALSE))</f>
        <v/>
      </c>
      <c r="E186" s="94" t="str">
        <f>IF($A186&lt;1,"",VLOOKUP($D186,Specifications!$A:$AX,4,FALSE))</f>
        <v/>
      </c>
      <c r="F186" s="96"/>
      <c r="G186" s="94" t="str">
        <f>IF($A186&lt;1,"",VLOOKUP($D186,Specifications!$A:$AX,5,FALSE))</f>
        <v/>
      </c>
      <c r="H186" s="96"/>
      <c r="I186" s="94" t="str">
        <f>IF($A186&lt;1,"",VLOOKUP($D186,Specifications!$A:$AX,6,FALSE))</f>
        <v/>
      </c>
      <c r="J186" s="96"/>
      <c r="K186" s="94" t="str">
        <f>IF($A186&lt;1,"",VLOOKUP($D186,Specifications!$A:$AX,7,FALSE))</f>
        <v/>
      </c>
      <c r="L186" s="96"/>
      <c r="M186" s="94" t="str">
        <f>IF($A186&lt;1,"",VLOOKUP($D186,Specifications!$A:$AX,8,FALSE))</f>
        <v/>
      </c>
      <c r="N186" s="96"/>
      <c r="O186" s="94" t="str">
        <f>IF($A186&lt;1,"",VLOOKUP($D186,Specifications!$A:$AX,9,FALSE))</f>
        <v/>
      </c>
      <c r="P186" s="96"/>
      <c r="Q186" s="94" t="str">
        <f>IF($A186&lt;1,"",VLOOKUP($D186,Specifications!$A:$AX,10,FALSE))</f>
        <v/>
      </c>
      <c r="R186" s="96"/>
      <c r="S186" s="94" t="str">
        <f>IF($A186&lt;1,"",VLOOKUP($D186,Specifications!$A:$AX,11,FALSE))</f>
        <v/>
      </c>
      <c r="T186" s="96"/>
      <c r="U186" s="94" t="str">
        <f>IF($A186&lt;1,"",VLOOKUP($D186,Specifications!$A:$AX,12,FALSE))</f>
        <v/>
      </c>
      <c r="V186" s="96"/>
      <c r="W186" s="94" t="str">
        <f>IF($A186&lt;1,"",VLOOKUP($D186,Specifications!$A:$AX,13,FALSE))</f>
        <v/>
      </c>
      <c r="X186" s="96"/>
      <c r="Y186" s="94" t="str">
        <f>IF($A186&lt;1,"",VLOOKUP($D186,Specifications!$A:$AX,14,FALSE))</f>
        <v/>
      </c>
      <c r="Z186" s="96"/>
      <c r="AA186" s="94" t="str">
        <f>IF($A186&lt;1,"",VLOOKUP($D186,Specifications!$A:$AX,15,FALSE))</f>
        <v/>
      </c>
      <c r="AB186" s="96"/>
      <c r="AC186" s="94" t="str">
        <f>IF($A186&lt;1,"",VLOOKUP($D186,Specifications!$A:$AX,16,FALSE))</f>
        <v/>
      </c>
      <c r="AD186" s="96"/>
      <c r="AE186" s="94" t="str">
        <f>IF($A186&lt;1,"",VLOOKUP($D186,Specifications!$A:$AX,17,FALSE))</f>
        <v/>
      </c>
      <c r="AF186" s="96"/>
      <c r="AG186" s="94" t="str">
        <f>IF($A186&lt;1,"",VLOOKUP($D186,Specifications!$A:$AX,18,FALSE))</f>
        <v/>
      </c>
      <c r="AH186" s="96"/>
      <c r="AI186" s="94" t="str">
        <f>IF($A186&lt;1,"",VLOOKUP($D186,Specifications!$A:$AX,19,FALSE))</f>
        <v/>
      </c>
      <c r="AJ186" s="96"/>
      <c r="AK186" s="94" t="str">
        <f>IF($A186&lt;1,"",VLOOKUP($D186,Specifications!$A:$AX,20,FALSE))</f>
        <v/>
      </c>
      <c r="AL186" s="96"/>
      <c r="AM186" s="94" t="str">
        <f>IF($A186&lt;1,"",VLOOKUP($D186,Specifications!$A:$AX,21,FALSE))</f>
        <v/>
      </c>
      <c r="AN186" s="96"/>
      <c r="AO186" s="94" t="str">
        <f>IF($A186&lt;1,"",VLOOKUP($D186,Specifications!$A:$AX,22,FALSE))</f>
        <v/>
      </c>
      <c r="AP186" s="96"/>
      <c r="AQ186" s="94" t="str">
        <f>IF($A186&lt;1,"",VLOOKUP($D186,Specifications!$A:$AX,23,FALSE))</f>
        <v/>
      </c>
      <c r="AR186" s="96"/>
      <c r="AS186" s="94" t="str">
        <f>IF($A186&lt;1,"",VLOOKUP($D186,Specifications!$A:$AX,24,FALSE))</f>
        <v/>
      </c>
      <c r="AT186" s="96"/>
      <c r="AU186" s="94" t="str">
        <f>IF($A186&lt;1,"",VLOOKUP($D186,Specifications!$A:$AX,25,FALSE))</f>
        <v/>
      </c>
      <c r="AV186" s="96"/>
      <c r="AW186" s="94" t="str">
        <f>IF($A186&lt;1,"",VLOOKUP($D186,Specifications!$A:$AX,26,FALSE))</f>
        <v/>
      </c>
      <c r="AX186" s="96"/>
      <c r="AY186" s="94" t="str">
        <f>IF($A186&lt;1,"",VLOOKUP($D186,Specifications!$A:$AX,27,FALSE))</f>
        <v/>
      </c>
      <c r="AZ186" s="96"/>
      <c r="BA186" s="94" t="str">
        <f>IF($A186&lt;1,"",VLOOKUP($D186,Specifications!$A:$AX,28,FALSE))</f>
        <v/>
      </c>
      <c r="BB186" s="96"/>
      <c r="BC186" s="94" t="str">
        <f>IF($A186&lt;1,"",VLOOKUP($D186,Specifications!$A:$AX,29,FALSE))</f>
        <v/>
      </c>
      <c r="BD186" s="96"/>
      <c r="BE186" s="94" t="str">
        <f>IF($A186&lt;1,"",VLOOKUP($D186,Specifications!$A:$AX,30,FALSE))</f>
        <v/>
      </c>
      <c r="BF186" s="96"/>
      <c r="BG186" s="94" t="str">
        <f>IF($A186&lt;1,"",VLOOKUP($D186,Specifications!$A:$AX,31,FALSE))</f>
        <v/>
      </c>
      <c r="BH186" s="96"/>
      <c r="BI186" s="94" t="str">
        <f>IF($A186&lt;1,"",VLOOKUP($D186,Specifications!$A:$AX,32,FALSE))</f>
        <v/>
      </c>
      <c r="BJ186" s="96"/>
      <c r="BK186" s="94" t="str">
        <f>IF($A186&lt;1,"",VLOOKUP($D186,Specifications!$A:$AX,33,FALSE))</f>
        <v/>
      </c>
      <c r="BL186" s="96"/>
      <c r="BM186" s="94" t="str">
        <f>IF($A186&lt;1,"",VLOOKUP($D186,Specifications!$A:$AX,34,FALSE))</f>
        <v/>
      </c>
      <c r="BN186" s="96"/>
      <c r="BO186" s="94" t="str">
        <f>IF($A186&lt;1,"",VLOOKUP($D186,Specifications!$A:$AX,35,FALSE))</f>
        <v/>
      </c>
      <c r="BP186" s="96"/>
      <c r="BQ186" s="94" t="str">
        <f>IF($A186&lt;1,"",VLOOKUP($D186,Specifications!$A:$AX,36,FALSE))</f>
        <v/>
      </c>
      <c r="BR186" s="96"/>
      <c r="BS186" s="94" t="str">
        <f>IF($A186&lt;1,"",VLOOKUP($D186,Specifications!$A:$AX,37,FALSE))</f>
        <v/>
      </c>
      <c r="BT186" s="96"/>
      <c r="BU186" s="94" t="str">
        <f>IF($A186&lt;1,"",VLOOKUP($D186,Specifications!$A:$AX,38,FALSE))</f>
        <v/>
      </c>
      <c r="BV186" s="96"/>
      <c r="BW186" s="94" t="str">
        <f>IF($A186&lt;1,"",VLOOKUP($D186,Specifications!$A:$AX,39,FALSE))</f>
        <v/>
      </c>
      <c r="BX186" s="96"/>
      <c r="BY186" s="94" t="str">
        <f>IF($A186&lt;1,"",VLOOKUP($D186,Specifications!$A:$AX,40,FALSE))</f>
        <v/>
      </c>
      <c r="BZ186" s="96"/>
      <c r="CA186" s="94" t="str">
        <f>IF($A186&lt;1,"",VLOOKUP($D186,Specifications!$A:$AX,41,FALSE))</f>
        <v/>
      </c>
      <c r="CB186" s="96"/>
      <c r="CC186" s="94" t="str">
        <f>IF($A186&lt;1,"",VLOOKUP($D186,Specifications!$A:$AX,42,FALSE))</f>
        <v/>
      </c>
      <c r="CD186" s="96"/>
      <c r="CE186" s="94" t="str">
        <f>IF($A186&lt;1,"",VLOOKUP($D186,Specifications!$A:$AX,43,FALSE))</f>
        <v/>
      </c>
      <c r="CF186" s="96"/>
      <c r="CG186" s="94" t="str">
        <f>IF($A186&lt;1,"",VLOOKUP($D186,Specifications!$A:$AX,44,FALSE))</f>
        <v/>
      </c>
      <c r="CH186" s="96"/>
      <c r="CI186" s="94" t="str">
        <f>IF($A186&lt;1,"",VLOOKUP($D186,Specifications!$A:$AX,45,FALSE))</f>
        <v/>
      </c>
      <c r="CJ186" s="96"/>
      <c r="CK186" s="94" t="str">
        <f>IF($A186&lt;1,"",VLOOKUP($D186,Specifications!$A:$AX,46,FALSE))</f>
        <v/>
      </c>
      <c r="CL186" s="96"/>
      <c r="CM186" s="94" t="str">
        <f>IF($A186&lt;1,"",VLOOKUP($D186,Specifications!$A:$AX,47,FALSE))</f>
        <v/>
      </c>
      <c r="CN186" s="96"/>
      <c r="CO186" s="94" t="str">
        <f>IF($A186&lt;1,"",VLOOKUP($D186,Specifications!$A:$AX,48,FALSE))</f>
        <v/>
      </c>
      <c r="CP186" s="96"/>
      <c r="CQ186" s="94" t="str">
        <f>IF($A186&lt;1,"",VLOOKUP($D186,Specifications!$A:$AX,49,FALSE))</f>
        <v/>
      </c>
      <c r="CR186" s="96"/>
      <c r="CS186" s="94" t="str">
        <f>IF($A186&lt;1,"",VLOOKUP($D186,Specifications!$A:$AX,50,FALSE))</f>
        <v/>
      </c>
      <c r="CT186" s="96"/>
    </row>
    <row r="187" spans="1:98">
      <c r="A187" s="94">
        <f>IF(ISBLANK('Asset Data'!C188),0,'Asset Data'!A188)</f>
        <v>0</v>
      </c>
      <c r="B187" s="94" t="str">
        <f>IF($A187&lt;1,"",VLOOKUP($A187,'Asset Data'!$A:$C,3,FALSE))</f>
        <v/>
      </c>
      <c r="C187" s="94" t="str">
        <f>IF(A187&lt;1,"",VLOOKUP(D187,Specifications!A:B,2,FALSE))</f>
        <v/>
      </c>
      <c r="D187" s="94" t="str">
        <f>IF(A187&lt;1,"",VLOOKUP(A187,'Asset Data'!A:W,23,FALSE))</f>
        <v/>
      </c>
      <c r="E187" s="94" t="str">
        <f>IF($A187&lt;1,"",VLOOKUP($D187,Specifications!$A:$AX,4,FALSE))</f>
        <v/>
      </c>
      <c r="F187" s="96"/>
      <c r="G187" s="94" t="str">
        <f>IF($A187&lt;1,"",VLOOKUP($D187,Specifications!$A:$AX,5,FALSE))</f>
        <v/>
      </c>
      <c r="H187" s="96"/>
      <c r="I187" s="94" t="str">
        <f>IF($A187&lt;1,"",VLOOKUP($D187,Specifications!$A:$AX,6,FALSE))</f>
        <v/>
      </c>
      <c r="J187" s="96"/>
      <c r="K187" s="94" t="str">
        <f>IF($A187&lt;1,"",VLOOKUP($D187,Specifications!$A:$AX,7,FALSE))</f>
        <v/>
      </c>
      <c r="L187" s="96"/>
      <c r="M187" s="94" t="str">
        <f>IF($A187&lt;1,"",VLOOKUP($D187,Specifications!$A:$AX,8,FALSE))</f>
        <v/>
      </c>
      <c r="N187" s="96"/>
      <c r="O187" s="94" t="str">
        <f>IF($A187&lt;1,"",VLOOKUP($D187,Specifications!$A:$AX,9,FALSE))</f>
        <v/>
      </c>
      <c r="P187" s="96"/>
      <c r="Q187" s="94" t="str">
        <f>IF($A187&lt;1,"",VLOOKUP($D187,Specifications!$A:$AX,10,FALSE))</f>
        <v/>
      </c>
      <c r="R187" s="96"/>
      <c r="S187" s="94" t="str">
        <f>IF($A187&lt;1,"",VLOOKUP($D187,Specifications!$A:$AX,11,FALSE))</f>
        <v/>
      </c>
      <c r="T187" s="96"/>
      <c r="U187" s="94" t="str">
        <f>IF($A187&lt;1,"",VLOOKUP($D187,Specifications!$A:$AX,12,FALSE))</f>
        <v/>
      </c>
      <c r="V187" s="96"/>
      <c r="W187" s="94" t="str">
        <f>IF($A187&lt;1,"",VLOOKUP($D187,Specifications!$A:$AX,13,FALSE))</f>
        <v/>
      </c>
      <c r="X187" s="96"/>
      <c r="Y187" s="94" t="str">
        <f>IF($A187&lt;1,"",VLOOKUP($D187,Specifications!$A:$AX,14,FALSE))</f>
        <v/>
      </c>
      <c r="Z187" s="96"/>
      <c r="AA187" s="94" t="str">
        <f>IF($A187&lt;1,"",VLOOKUP($D187,Specifications!$A:$AX,15,FALSE))</f>
        <v/>
      </c>
      <c r="AB187" s="96"/>
      <c r="AC187" s="94" t="str">
        <f>IF($A187&lt;1,"",VLOOKUP($D187,Specifications!$A:$AX,16,FALSE))</f>
        <v/>
      </c>
      <c r="AD187" s="96"/>
      <c r="AE187" s="94" t="str">
        <f>IF($A187&lt;1,"",VLOOKUP($D187,Specifications!$A:$AX,17,FALSE))</f>
        <v/>
      </c>
      <c r="AF187" s="96"/>
      <c r="AG187" s="94" t="str">
        <f>IF($A187&lt;1,"",VLOOKUP($D187,Specifications!$A:$AX,18,FALSE))</f>
        <v/>
      </c>
      <c r="AH187" s="96"/>
      <c r="AI187" s="94" t="str">
        <f>IF($A187&lt;1,"",VLOOKUP($D187,Specifications!$A:$AX,19,FALSE))</f>
        <v/>
      </c>
      <c r="AJ187" s="96"/>
      <c r="AK187" s="94" t="str">
        <f>IF($A187&lt;1,"",VLOOKUP($D187,Specifications!$A:$AX,20,FALSE))</f>
        <v/>
      </c>
      <c r="AL187" s="96"/>
      <c r="AM187" s="94" t="str">
        <f>IF($A187&lt;1,"",VLOOKUP($D187,Specifications!$A:$AX,21,FALSE))</f>
        <v/>
      </c>
      <c r="AN187" s="96"/>
      <c r="AO187" s="94" t="str">
        <f>IF($A187&lt;1,"",VLOOKUP($D187,Specifications!$A:$AX,22,FALSE))</f>
        <v/>
      </c>
      <c r="AP187" s="96"/>
      <c r="AQ187" s="94" t="str">
        <f>IF($A187&lt;1,"",VLOOKUP($D187,Specifications!$A:$AX,23,FALSE))</f>
        <v/>
      </c>
      <c r="AR187" s="96"/>
      <c r="AS187" s="94" t="str">
        <f>IF($A187&lt;1,"",VLOOKUP($D187,Specifications!$A:$AX,24,FALSE))</f>
        <v/>
      </c>
      <c r="AT187" s="96"/>
      <c r="AU187" s="94" t="str">
        <f>IF($A187&lt;1,"",VLOOKUP($D187,Specifications!$A:$AX,25,FALSE))</f>
        <v/>
      </c>
      <c r="AV187" s="96"/>
      <c r="AW187" s="94" t="str">
        <f>IF($A187&lt;1,"",VLOOKUP($D187,Specifications!$A:$AX,26,FALSE))</f>
        <v/>
      </c>
      <c r="AX187" s="96"/>
      <c r="AY187" s="94" t="str">
        <f>IF($A187&lt;1,"",VLOOKUP($D187,Specifications!$A:$AX,27,FALSE))</f>
        <v/>
      </c>
      <c r="AZ187" s="96"/>
      <c r="BA187" s="94" t="str">
        <f>IF($A187&lt;1,"",VLOOKUP($D187,Specifications!$A:$AX,28,FALSE))</f>
        <v/>
      </c>
      <c r="BB187" s="96"/>
      <c r="BC187" s="94" t="str">
        <f>IF($A187&lt;1,"",VLOOKUP($D187,Specifications!$A:$AX,29,FALSE))</f>
        <v/>
      </c>
      <c r="BD187" s="96"/>
      <c r="BE187" s="94" t="str">
        <f>IF($A187&lt;1,"",VLOOKUP($D187,Specifications!$A:$AX,30,FALSE))</f>
        <v/>
      </c>
      <c r="BF187" s="96"/>
      <c r="BG187" s="94" t="str">
        <f>IF($A187&lt;1,"",VLOOKUP($D187,Specifications!$A:$AX,31,FALSE))</f>
        <v/>
      </c>
      <c r="BH187" s="96"/>
      <c r="BI187" s="94" t="str">
        <f>IF($A187&lt;1,"",VLOOKUP($D187,Specifications!$A:$AX,32,FALSE))</f>
        <v/>
      </c>
      <c r="BJ187" s="96"/>
      <c r="BK187" s="94" t="str">
        <f>IF($A187&lt;1,"",VLOOKUP($D187,Specifications!$A:$AX,33,FALSE))</f>
        <v/>
      </c>
      <c r="BL187" s="96"/>
      <c r="BM187" s="94" t="str">
        <f>IF($A187&lt;1,"",VLOOKUP($D187,Specifications!$A:$AX,34,FALSE))</f>
        <v/>
      </c>
      <c r="BN187" s="96"/>
      <c r="BO187" s="94" t="str">
        <f>IF($A187&lt;1,"",VLOOKUP($D187,Specifications!$A:$AX,35,FALSE))</f>
        <v/>
      </c>
      <c r="BP187" s="96"/>
      <c r="BQ187" s="94" t="str">
        <f>IF($A187&lt;1,"",VLOOKUP($D187,Specifications!$A:$AX,36,FALSE))</f>
        <v/>
      </c>
      <c r="BR187" s="96"/>
      <c r="BS187" s="94" t="str">
        <f>IF($A187&lt;1,"",VLOOKUP($D187,Specifications!$A:$AX,37,FALSE))</f>
        <v/>
      </c>
      <c r="BT187" s="96"/>
      <c r="BU187" s="94" t="str">
        <f>IF($A187&lt;1,"",VLOOKUP($D187,Specifications!$A:$AX,38,FALSE))</f>
        <v/>
      </c>
      <c r="BV187" s="96"/>
      <c r="BW187" s="94" t="str">
        <f>IF($A187&lt;1,"",VLOOKUP($D187,Specifications!$A:$AX,39,FALSE))</f>
        <v/>
      </c>
      <c r="BX187" s="96"/>
      <c r="BY187" s="94" t="str">
        <f>IF($A187&lt;1,"",VLOOKUP($D187,Specifications!$A:$AX,40,FALSE))</f>
        <v/>
      </c>
      <c r="BZ187" s="96"/>
      <c r="CA187" s="94" t="str">
        <f>IF($A187&lt;1,"",VLOOKUP($D187,Specifications!$A:$AX,41,FALSE))</f>
        <v/>
      </c>
      <c r="CB187" s="96"/>
      <c r="CC187" s="94" t="str">
        <f>IF($A187&lt;1,"",VLOOKUP($D187,Specifications!$A:$AX,42,FALSE))</f>
        <v/>
      </c>
      <c r="CD187" s="96"/>
      <c r="CE187" s="94" t="str">
        <f>IF($A187&lt;1,"",VLOOKUP($D187,Specifications!$A:$AX,43,FALSE))</f>
        <v/>
      </c>
      <c r="CF187" s="96"/>
      <c r="CG187" s="94" t="str">
        <f>IF($A187&lt;1,"",VLOOKUP($D187,Specifications!$A:$AX,44,FALSE))</f>
        <v/>
      </c>
      <c r="CH187" s="96"/>
      <c r="CI187" s="94" t="str">
        <f>IF($A187&lt;1,"",VLOOKUP($D187,Specifications!$A:$AX,45,FALSE))</f>
        <v/>
      </c>
      <c r="CJ187" s="96"/>
      <c r="CK187" s="94" t="str">
        <f>IF($A187&lt;1,"",VLOOKUP($D187,Specifications!$A:$AX,46,FALSE))</f>
        <v/>
      </c>
      <c r="CL187" s="96"/>
      <c r="CM187" s="94" t="str">
        <f>IF($A187&lt;1,"",VLOOKUP($D187,Specifications!$A:$AX,47,FALSE))</f>
        <v/>
      </c>
      <c r="CN187" s="96"/>
      <c r="CO187" s="94" t="str">
        <f>IF($A187&lt;1,"",VLOOKUP($D187,Specifications!$A:$AX,48,FALSE))</f>
        <v/>
      </c>
      <c r="CP187" s="96"/>
      <c r="CQ187" s="94" t="str">
        <f>IF($A187&lt;1,"",VLOOKUP($D187,Specifications!$A:$AX,49,FALSE))</f>
        <v/>
      </c>
      <c r="CR187" s="96"/>
      <c r="CS187" s="94" t="str">
        <f>IF($A187&lt;1,"",VLOOKUP($D187,Specifications!$A:$AX,50,FALSE))</f>
        <v/>
      </c>
      <c r="CT187" s="96"/>
    </row>
    <row r="188" spans="1:98">
      <c r="A188" s="94">
        <f>IF(ISBLANK('Asset Data'!C189),0,'Asset Data'!A189)</f>
        <v>0</v>
      </c>
      <c r="B188" s="94" t="str">
        <f>IF($A188&lt;1,"",VLOOKUP($A188,'Asset Data'!$A:$C,3,FALSE))</f>
        <v/>
      </c>
      <c r="C188" s="94" t="str">
        <f>IF(A188&lt;1,"",VLOOKUP(D188,Specifications!A:B,2,FALSE))</f>
        <v/>
      </c>
      <c r="D188" s="94" t="str">
        <f>IF(A188&lt;1,"",VLOOKUP(A188,'Asset Data'!A:W,23,FALSE))</f>
        <v/>
      </c>
      <c r="E188" s="94" t="str">
        <f>IF($A188&lt;1,"",VLOOKUP($D188,Specifications!$A:$AX,4,FALSE))</f>
        <v/>
      </c>
      <c r="F188" s="96"/>
      <c r="G188" s="94" t="str">
        <f>IF($A188&lt;1,"",VLOOKUP($D188,Specifications!$A:$AX,5,FALSE))</f>
        <v/>
      </c>
      <c r="H188" s="96"/>
      <c r="I188" s="94" t="str">
        <f>IF($A188&lt;1,"",VLOOKUP($D188,Specifications!$A:$AX,6,FALSE))</f>
        <v/>
      </c>
      <c r="J188" s="96"/>
      <c r="K188" s="94" t="str">
        <f>IF($A188&lt;1,"",VLOOKUP($D188,Specifications!$A:$AX,7,FALSE))</f>
        <v/>
      </c>
      <c r="L188" s="96"/>
      <c r="M188" s="94" t="str">
        <f>IF($A188&lt;1,"",VLOOKUP($D188,Specifications!$A:$AX,8,FALSE))</f>
        <v/>
      </c>
      <c r="N188" s="96"/>
      <c r="O188" s="94" t="str">
        <f>IF($A188&lt;1,"",VLOOKUP($D188,Specifications!$A:$AX,9,FALSE))</f>
        <v/>
      </c>
      <c r="P188" s="96"/>
      <c r="Q188" s="94" t="str">
        <f>IF($A188&lt;1,"",VLOOKUP($D188,Specifications!$A:$AX,10,FALSE))</f>
        <v/>
      </c>
      <c r="R188" s="96"/>
      <c r="S188" s="94" t="str">
        <f>IF($A188&lt;1,"",VLOOKUP($D188,Specifications!$A:$AX,11,FALSE))</f>
        <v/>
      </c>
      <c r="T188" s="96"/>
      <c r="U188" s="94" t="str">
        <f>IF($A188&lt;1,"",VLOOKUP($D188,Specifications!$A:$AX,12,FALSE))</f>
        <v/>
      </c>
      <c r="V188" s="96"/>
      <c r="W188" s="94" t="str">
        <f>IF($A188&lt;1,"",VLOOKUP($D188,Specifications!$A:$AX,13,FALSE))</f>
        <v/>
      </c>
      <c r="X188" s="96"/>
      <c r="Y188" s="94" t="str">
        <f>IF($A188&lt;1,"",VLOOKUP($D188,Specifications!$A:$AX,14,FALSE))</f>
        <v/>
      </c>
      <c r="Z188" s="96"/>
      <c r="AA188" s="94" t="str">
        <f>IF($A188&lt;1,"",VLOOKUP($D188,Specifications!$A:$AX,15,FALSE))</f>
        <v/>
      </c>
      <c r="AB188" s="96"/>
      <c r="AC188" s="94" t="str">
        <f>IF($A188&lt;1,"",VLOOKUP($D188,Specifications!$A:$AX,16,FALSE))</f>
        <v/>
      </c>
      <c r="AD188" s="96"/>
      <c r="AE188" s="94" t="str">
        <f>IF($A188&lt;1,"",VLOOKUP($D188,Specifications!$A:$AX,17,FALSE))</f>
        <v/>
      </c>
      <c r="AF188" s="96"/>
      <c r="AG188" s="94" t="str">
        <f>IF($A188&lt;1,"",VLOOKUP($D188,Specifications!$A:$AX,18,FALSE))</f>
        <v/>
      </c>
      <c r="AH188" s="96"/>
      <c r="AI188" s="94" t="str">
        <f>IF($A188&lt;1,"",VLOOKUP($D188,Specifications!$A:$AX,19,FALSE))</f>
        <v/>
      </c>
      <c r="AJ188" s="96"/>
      <c r="AK188" s="94" t="str">
        <f>IF($A188&lt;1,"",VLOOKUP($D188,Specifications!$A:$AX,20,FALSE))</f>
        <v/>
      </c>
      <c r="AL188" s="96"/>
      <c r="AM188" s="94" t="str">
        <f>IF($A188&lt;1,"",VLOOKUP($D188,Specifications!$A:$AX,21,FALSE))</f>
        <v/>
      </c>
      <c r="AN188" s="96"/>
      <c r="AO188" s="94" t="str">
        <f>IF($A188&lt;1,"",VLOOKUP($D188,Specifications!$A:$AX,22,FALSE))</f>
        <v/>
      </c>
      <c r="AP188" s="96"/>
      <c r="AQ188" s="94" t="str">
        <f>IF($A188&lt;1,"",VLOOKUP($D188,Specifications!$A:$AX,23,FALSE))</f>
        <v/>
      </c>
      <c r="AR188" s="96"/>
      <c r="AS188" s="94" t="str">
        <f>IF($A188&lt;1,"",VLOOKUP($D188,Specifications!$A:$AX,24,FALSE))</f>
        <v/>
      </c>
      <c r="AT188" s="96"/>
      <c r="AU188" s="94" t="str">
        <f>IF($A188&lt;1,"",VLOOKUP($D188,Specifications!$A:$AX,25,FALSE))</f>
        <v/>
      </c>
      <c r="AV188" s="96"/>
      <c r="AW188" s="94" t="str">
        <f>IF($A188&lt;1,"",VLOOKUP($D188,Specifications!$A:$AX,26,FALSE))</f>
        <v/>
      </c>
      <c r="AX188" s="96"/>
      <c r="AY188" s="94" t="str">
        <f>IF($A188&lt;1,"",VLOOKUP($D188,Specifications!$A:$AX,27,FALSE))</f>
        <v/>
      </c>
      <c r="AZ188" s="96"/>
      <c r="BA188" s="94" t="str">
        <f>IF($A188&lt;1,"",VLOOKUP($D188,Specifications!$A:$AX,28,FALSE))</f>
        <v/>
      </c>
      <c r="BB188" s="96"/>
      <c r="BC188" s="94" t="str">
        <f>IF($A188&lt;1,"",VLOOKUP($D188,Specifications!$A:$AX,29,FALSE))</f>
        <v/>
      </c>
      <c r="BD188" s="96"/>
      <c r="BE188" s="94" t="str">
        <f>IF($A188&lt;1,"",VLOOKUP($D188,Specifications!$A:$AX,30,FALSE))</f>
        <v/>
      </c>
      <c r="BF188" s="96"/>
      <c r="BG188" s="94" t="str">
        <f>IF($A188&lt;1,"",VLOOKUP($D188,Specifications!$A:$AX,31,FALSE))</f>
        <v/>
      </c>
      <c r="BH188" s="96"/>
      <c r="BI188" s="94" t="str">
        <f>IF($A188&lt;1,"",VLOOKUP($D188,Specifications!$A:$AX,32,FALSE))</f>
        <v/>
      </c>
      <c r="BJ188" s="96"/>
      <c r="BK188" s="94" t="str">
        <f>IF($A188&lt;1,"",VLOOKUP($D188,Specifications!$A:$AX,33,FALSE))</f>
        <v/>
      </c>
      <c r="BL188" s="96"/>
      <c r="BM188" s="94" t="str">
        <f>IF($A188&lt;1,"",VLOOKUP($D188,Specifications!$A:$AX,34,FALSE))</f>
        <v/>
      </c>
      <c r="BN188" s="96"/>
      <c r="BO188" s="94" t="str">
        <f>IF($A188&lt;1,"",VLOOKUP($D188,Specifications!$A:$AX,35,FALSE))</f>
        <v/>
      </c>
      <c r="BP188" s="96"/>
      <c r="BQ188" s="94" t="str">
        <f>IF($A188&lt;1,"",VLOOKUP($D188,Specifications!$A:$AX,36,FALSE))</f>
        <v/>
      </c>
      <c r="BR188" s="96"/>
      <c r="BS188" s="94" t="str">
        <f>IF($A188&lt;1,"",VLOOKUP($D188,Specifications!$A:$AX,37,FALSE))</f>
        <v/>
      </c>
      <c r="BT188" s="96"/>
      <c r="BU188" s="94" t="str">
        <f>IF($A188&lt;1,"",VLOOKUP($D188,Specifications!$A:$AX,38,FALSE))</f>
        <v/>
      </c>
      <c r="BV188" s="96"/>
      <c r="BW188" s="94" t="str">
        <f>IF($A188&lt;1,"",VLOOKUP($D188,Specifications!$A:$AX,39,FALSE))</f>
        <v/>
      </c>
      <c r="BX188" s="96"/>
      <c r="BY188" s="94" t="str">
        <f>IF($A188&lt;1,"",VLOOKUP($D188,Specifications!$A:$AX,40,FALSE))</f>
        <v/>
      </c>
      <c r="BZ188" s="96"/>
      <c r="CA188" s="94" t="str">
        <f>IF($A188&lt;1,"",VLOOKUP($D188,Specifications!$A:$AX,41,FALSE))</f>
        <v/>
      </c>
      <c r="CB188" s="96"/>
      <c r="CC188" s="94" t="str">
        <f>IF($A188&lt;1,"",VLOOKUP($D188,Specifications!$A:$AX,42,FALSE))</f>
        <v/>
      </c>
      <c r="CD188" s="96"/>
      <c r="CE188" s="94" t="str">
        <f>IF($A188&lt;1,"",VLOOKUP($D188,Specifications!$A:$AX,43,FALSE))</f>
        <v/>
      </c>
      <c r="CF188" s="96"/>
      <c r="CG188" s="94" t="str">
        <f>IF($A188&lt;1,"",VLOOKUP($D188,Specifications!$A:$AX,44,FALSE))</f>
        <v/>
      </c>
      <c r="CH188" s="96"/>
      <c r="CI188" s="94" t="str">
        <f>IF($A188&lt;1,"",VLOOKUP($D188,Specifications!$A:$AX,45,FALSE))</f>
        <v/>
      </c>
      <c r="CJ188" s="96"/>
      <c r="CK188" s="94" t="str">
        <f>IF($A188&lt;1,"",VLOOKUP($D188,Specifications!$A:$AX,46,FALSE))</f>
        <v/>
      </c>
      <c r="CL188" s="96"/>
      <c r="CM188" s="94" t="str">
        <f>IF($A188&lt;1,"",VLOOKUP($D188,Specifications!$A:$AX,47,FALSE))</f>
        <v/>
      </c>
      <c r="CN188" s="96"/>
      <c r="CO188" s="94" t="str">
        <f>IF($A188&lt;1,"",VLOOKUP($D188,Specifications!$A:$AX,48,FALSE))</f>
        <v/>
      </c>
      <c r="CP188" s="96"/>
      <c r="CQ188" s="94" t="str">
        <f>IF($A188&lt;1,"",VLOOKUP($D188,Specifications!$A:$AX,49,FALSE))</f>
        <v/>
      </c>
      <c r="CR188" s="96"/>
      <c r="CS188" s="94" t="str">
        <f>IF($A188&lt;1,"",VLOOKUP($D188,Specifications!$A:$AX,50,FALSE))</f>
        <v/>
      </c>
      <c r="CT188" s="96"/>
    </row>
    <row r="189" spans="1:98">
      <c r="A189" s="94">
        <f>IF(ISBLANK('Asset Data'!C190),0,'Asset Data'!A190)</f>
        <v>0</v>
      </c>
      <c r="B189" s="94" t="str">
        <f>IF($A189&lt;1,"",VLOOKUP($A189,'Asset Data'!$A:$C,3,FALSE))</f>
        <v/>
      </c>
      <c r="C189" s="94" t="str">
        <f>IF(A189&lt;1,"",VLOOKUP(D189,Specifications!A:B,2,FALSE))</f>
        <v/>
      </c>
      <c r="D189" s="94" t="str">
        <f>IF(A189&lt;1,"",VLOOKUP(A189,'Asset Data'!A:W,23,FALSE))</f>
        <v/>
      </c>
      <c r="E189" s="94" t="str">
        <f>IF($A189&lt;1,"",VLOOKUP($D189,Specifications!$A:$AX,4,FALSE))</f>
        <v/>
      </c>
      <c r="F189" s="96"/>
      <c r="G189" s="94" t="str">
        <f>IF($A189&lt;1,"",VLOOKUP($D189,Specifications!$A:$AX,5,FALSE))</f>
        <v/>
      </c>
      <c r="H189" s="96"/>
      <c r="I189" s="94" t="str">
        <f>IF($A189&lt;1,"",VLOOKUP($D189,Specifications!$A:$AX,6,FALSE))</f>
        <v/>
      </c>
      <c r="J189" s="96"/>
      <c r="K189" s="94" t="str">
        <f>IF($A189&lt;1,"",VLOOKUP($D189,Specifications!$A:$AX,7,FALSE))</f>
        <v/>
      </c>
      <c r="L189" s="96"/>
      <c r="M189" s="94" t="str">
        <f>IF($A189&lt;1,"",VLOOKUP($D189,Specifications!$A:$AX,8,FALSE))</f>
        <v/>
      </c>
      <c r="N189" s="96"/>
      <c r="O189" s="94" t="str">
        <f>IF($A189&lt;1,"",VLOOKUP($D189,Specifications!$A:$AX,9,FALSE))</f>
        <v/>
      </c>
      <c r="P189" s="96"/>
      <c r="Q189" s="94" t="str">
        <f>IF($A189&lt;1,"",VLOOKUP($D189,Specifications!$A:$AX,10,FALSE))</f>
        <v/>
      </c>
      <c r="R189" s="96"/>
      <c r="S189" s="94" t="str">
        <f>IF($A189&lt;1,"",VLOOKUP($D189,Specifications!$A:$AX,11,FALSE))</f>
        <v/>
      </c>
      <c r="T189" s="96"/>
      <c r="U189" s="94" t="str">
        <f>IF($A189&lt;1,"",VLOOKUP($D189,Specifications!$A:$AX,12,FALSE))</f>
        <v/>
      </c>
      <c r="V189" s="96"/>
      <c r="W189" s="94" t="str">
        <f>IF($A189&lt;1,"",VLOOKUP($D189,Specifications!$A:$AX,13,FALSE))</f>
        <v/>
      </c>
      <c r="X189" s="96"/>
      <c r="Y189" s="94" t="str">
        <f>IF($A189&lt;1,"",VLOOKUP($D189,Specifications!$A:$AX,14,FALSE))</f>
        <v/>
      </c>
      <c r="Z189" s="96"/>
      <c r="AA189" s="94" t="str">
        <f>IF($A189&lt;1,"",VLOOKUP($D189,Specifications!$A:$AX,15,FALSE))</f>
        <v/>
      </c>
      <c r="AB189" s="96"/>
      <c r="AC189" s="94" t="str">
        <f>IF($A189&lt;1,"",VLOOKUP($D189,Specifications!$A:$AX,16,FALSE))</f>
        <v/>
      </c>
      <c r="AD189" s="96"/>
      <c r="AE189" s="94" t="str">
        <f>IF($A189&lt;1,"",VLOOKUP($D189,Specifications!$A:$AX,17,FALSE))</f>
        <v/>
      </c>
      <c r="AF189" s="96"/>
      <c r="AG189" s="94" t="str">
        <f>IF($A189&lt;1,"",VLOOKUP($D189,Specifications!$A:$AX,18,FALSE))</f>
        <v/>
      </c>
      <c r="AH189" s="96"/>
      <c r="AI189" s="94" t="str">
        <f>IF($A189&lt;1,"",VLOOKUP($D189,Specifications!$A:$AX,19,FALSE))</f>
        <v/>
      </c>
      <c r="AJ189" s="96"/>
      <c r="AK189" s="94" t="str">
        <f>IF($A189&lt;1,"",VLOOKUP($D189,Specifications!$A:$AX,20,FALSE))</f>
        <v/>
      </c>
      <c r="AL189" s="96"/>
      <c r="AM189" s="94" t="str">
        <f>IF($A189&lt;1,"",VLOOKUP($D189,Specifications!$A:$AX,21,FALSE))</f>
        <v/>
      </c>
      <c r="AN189" s="96"/>
      <c r="AO189" s="94" t="str">
        <f>IF($A189&lt;1,"",VLOOKUP($D189,Specifications!$A:$AX,22,FALSE))</f>
        <v/>
      </c>
      <c r="AP189" s="96"/>
      <c r="AQ189" s="94" t="str">
        <f>IF($A189&lt;1,"",VLOOKUP($D189,Specifications!$A:$AX,23,FALSE))</f>
        <v/>
      </c>
      <c r="AR189" s="96"/>
      <c r="AS189" s="94" t="str">
        <f>IF($A189&lt;1,"",VLOOKUP($D189,Specifications!$A:$AX,24,FALSE))</f>
        <v/>
      </c>
      <c r="AT189" s="96"/>
      <c r="AU189" s="94" t="str">
        <f>IF($A189&lt;1,"",VLOOKUP($D189,Specifications!$A:$AX,25,FALSE))</f>
        <v/>
      </c>
      <c r="AV189" s="96"/>
      <c r="AW189" s="94" t="str">
        <f>IF($A189&lt;1,"",VLOOKUP($D189,Specifications!$A:$AX,26,FALSE))</f>
        <v/>
      </c>
      <c r="AX189" s="96"/>
      <c r="AY189" s="94" t="str">
        <f>IF($A189&lt;1,"",VLOOKUP($D189,Specifications!$A:$AX,27,FALSE))</f>
        <v/>
      </c>
      <c r="AZ189" s="96"/>
      <c r="BA189" s="94" t="str">
        <f>IF($A189&lt;1,"",VLOOKUP($D189,Specifications!$A:$AX,28,FALSE))</f>
        <v/>
      </c>
      <c r="BB189" s="96"/>
      <c r="BC189" s="94" t="str">
        <f>IF($A189&lt;1,"",VLOOKUP($D189,Specifications!$A:$AX,29,FALSE))</f>
        <v/>
      </c>
      <c r="BD189" s="96"/>
      <c r="BE189" s="94" t="str">
        <f>IF($A189&lt;1,"",VLOOKUP($D189,Specifications!$A:$AX,30,FALSE))</f>
        <v/>
      </c>
      <c r="BF189" s="96"/>
      <c r="BG189" s="94" t="str">
        <f>IF($A189&lt;1,"",VLOOKUP($D189,Specifications!$A:$AX,31,FALSE))</f>
        <v/>
      </c>
      <c r="BH189" s="96"/>
      <c r="BI189" s="94" t="str">
        <f>IF($A189&lt;1,"",VLOOKUP($D189,Specifications!$A:$AX,32,FALSE))</f>
        <v/>
      </c>
      <c r="BJ189" s="96"/>
      <c r="BK189" s="94" t="str">
        <f>IF($A189&lt;1,"",VLOOKUP($D189,Specifications!$A:$AX,33,FALSE))</f>
        <v/>
      </c>
      <c r="BL189" s="96"/>
      <c r="BM189" s="94" t="str">
        <f>IF($A189&lt;1,"",VLOOKUP($D189,Specifications!$A:$AX,34,FALSE))</f>
        <v/>
      </c>
      <c r="BN189" s="96"/>
      <c r="BO189" s="94" t="str">
        <f>IF($A189&lt;1,"",VLOOKUP($D189,Specifications!$A:$AX,35,FALSE))</f>
        <v/>
      </c>
      <c r="BP189" s="96"/>
      <c r="BQ189" s="94" t="str">
        <f>IF($A189&lt;1,"",VLOOKUP($D189,Specifications!$A:$AX,36,FALSE))</f>
        <v/>
      </c>
      <c r="BR189" s="96"/>
      <c r="BS189" s="94" t="str">
        <f>IF($A189&lt;1,"",VLOOKUP($D189,Specifications!$A:$AX,37,FALSE))</f>
        <v/>
      </c>
      <c r="BT189" s="96"/>
      <c r="BU189" s="94" t="str">
        <f>IF($A189&lt;1,"",VLOOKUP($D189,Specifications!$A:$AX,38,FALSE))</f>
        <v/>
      </c>
      <c r="BV189" s="96"/>
      <c r="BW189" s="94" t="str">
        <f>IF($A189&lt;1,"",VLOOKUP($D189,Specifications!$A:$AX,39,FALSE))</f>
        <v/>
      </c>
      <c r="BX189" s="96"/>
      <c r="BY189" s="94" t="str">
        <f>IF($A189&lt;1,"",VLOOKUP($D189,Specifications!$A:$AX,40,FALSE))</f>
        <v/>
      </c>
      <c r="BZ189" s="96"/>
      <c r="CA189" s="94" t="str">
        <f>IF($A189&lt;1,"",VLOOKUP($D189,Specifications!$A:$AX,41,FALSE))</f>
        <v/>
      </c>
      <c r="CB189" s="96"/>
      <c r="CC189" s="94" t="str">
        <f>IF($A189&lt;1,"",VLOOKUP($D189,Specifications!$A:$AX,42,FALSE))</f>
        <v/>
      </c>
      <c r="CD189" s="96"/>
      <c r="CE189" s="94" t="str">
        <f>IF($A189&lt;1,"",VLOOKUP($D189,Specifications!$A:$AX,43,FALSE))</f>
        <v/>
      </c>
      <c r="CF189" s="96"/>
      <c r="CG189" s="94" t="str">
        <f>IF($A189&lt;1,"",VLOOKUP($D189,Specifications!$A:$AX,44,FALSE))</f>
        <v/>
      </c>
      <c r="CH189" s="96"/>
      <c r="CI189" s="94" t="str">
        <f>IF($A189&lt;1,"",VLOOKUP($D189,Specifications!$A:$AX,45,FALSE))</f>
        <v/>
      </c>
      <c r="CJ189" s="96"/>
      <c r="CK189" s="94" t="str">
        <f>IF($A189&lt;1,"",VLOOKUP($D189,Specifications!$A:$AX,46,FALSE))</f>
        <v/>
      </c>
      <c r="CL189" s="96"/>
      <c r="CM189" s="94" t="str">
        <f>IF($A189&lt;1,"",VLOOKUP($D189,Specifications!$A:$AX,47,FALSE))</f>
        <v/>
      </c>
      <c r="CN189" s="96"/>
      <c r="CO189" s="94" t="str">
        <f>IF($A189&lt;1,"",VLOOKUP($D189,Specifications!$A:$AX,48,FALSE))</f>
        <v/>
      </c>
      <c r="CP189" s="96"/>
      <c r="CQ189" s="94" t="str">
        <f>IF($A189&lt;1,"",VLOOKUP($D189,Specifications!$A:$AX,49,FALSE))</f>
        <v/>
      </c>
      <c r="CR189" s="96"/>
      <c r="CS189" s="94" t="str">
        <f>IF($A189&lt;1,"",VLOOKUP($D189,Specifications!$A:$AX,50,FALSE))</f>
        <v/>
      </c>
      <c r="CT189" s="96"/>
    </row>
    <row r="190" spans="1:98">
      <c r="A190" s="94">
        <f>IF(ISBLANK('Asset Data'!C191),0,'Asset Data'!A191)</f>
        <v>0</v>
      </c>
      <c r="B190" s="94" t="str">
        <f>IF($A190&lt;1,"",VLOOKUP($A190,'Asset Data'!$A:$C,3,FALSE))</f>
        <v/>
      </c>
      <c r="C190" s="94" t="str">
        <f>IF(A190&lt;1,"",VLOOKUP(D190,Specifications!A:B,2,FALSE))</f>
        <v/>
      </c>
      <c r="D190" s="94" t="str">
        <f>IF(A190&lt;1,"",VLOOKUP(A190,'Asset Data'!A:W,23,FALSE))</f>
        <v/>
      </c>
      <c r="E190" s="94" t="str">
        <f>IF($A190&lt;1,"",VLOOKUP($D190,Specifications!$A:$AX,4,FALSE))</f>
        <v/>
      </c>
      <c r="F190" s="96"/>
      <c r="G190" s="94" t="str">
        <f>IF($A190&lt;1,"",VLOOKUP($D190,Specifications!$A:$AX,5,FALSE))</f>
        <v/>
      </c>
      <c r="H190" s="96"/>
      <c r="I190" s="94" t="str">
        <f>IF($A190&lt;1,"",VLOOKUP($D190,Specifications!$A:$AX,6,FALSE))</f>
        <v/>
      </c>
      <c r="J190" s="96"/>
      <c r="K190" s="94" t="str">
        <f>IF($A190&lt;1,"",VLOOKUP($D190,Specifications!$A:$AX,7,FALSE))</f>
        <v/>
      </c>
      <c r="L190" s="96"/>
      <c r="M190" s="94" t="str">
        <f>IF($A190&lt;1,"",VLOOKUP($D190,Specifications!$A:$AX,8,FALSE))</f>
        <v/>
      </c>
      <c r="N190" s="96"/>
      <c r="O190" s="94" t="str">
        <f>IF($A190&lt;1,"",VLOOKUP($D190,Specifications!$A:$AX,9,FALSE))</f>
        <v/>
      </c>
      <c r="P190" s="96"/>
      <c r="Q190" s="94" t="str">
        <f>IF($A190&lt;1,"",VLOOKUP($D190,Specifications!$A:$AX,10,FALSE))</f>
        <v/>
      </c>
      <c r="R190" s="96"/>
      <c r="S190" s="94" t="str">
        <f>IF($A190&lt;1,"",VLOOKUP($D190,Specifications!$A:$AX,11,FALSE))</f>
        <v/>
      </c>
      <c r="T190" s="96"/>
      <c r="U190" s="94" t="str">
        <f>IF($A190&lt;1,"",VLOOKUP($D190,Specifications!$A:$AX,12,FALSE))</f>
        <v/>
      </c>
      <c r="V190" s="96"/>
      <c r="W190" s="94" t="str">
        <f>IF($A190&lt;1,"",VLOOKUP($D190,Specifications!$A:$AX,13,FALSE))</f>
        <v/>
      </c>
      <c r="X190" s="96"/>
      <c r="Y190" s="94" t="str">
        <f>IF($A190&lt;1,"",VLOOKUP($D190,Specifications!$A:$AX,14,FALSE))</f>
        <v/>
      </c>
      <c r="Z190" s="96"/>
      <c r="AA190" s="94" t="str">
        <f>IF($A190&lt;1,"",VLOOKUP($D190,Specifications!$A:$AX,15,FALSE))</f>
        <v/>
      </c>
      <c r="AB190" s="96"/>
      <c r="AC190" s="94" t="str">
        <f>IF($A190&lt;1,"",VLOOKUP($D190,Specifications!$A:$AX,16,FALSE))</f>
        <v/>
      </c>
      <c r="AD190" s="96"/>
      <c r="AE190" s="94" t="str">
        <f>IF($A190&lt;1,"",VLOOKUP($D190,Specifications!$A:$AX,17,FALSE))</f>
        <v/>
      </c>
      <c r="AF190" s="96"/>
      <c r="AG190" s="94" t="str">
        <f>IF($A190&lt;1,"",VLOOKUP($D190,Specifications!$A:$AX,18,FALSE))</f>
        <v/>
      </c>
      <c r="AH190" s="96"/>
      <c r="AI190" s="94" t="str">
        <f>IF($A190&lt;1,"",VLOOKUP($D190,Specifications!$A:$AX,19,FALSE))</f>
        <v/>
      </c>
      <c r="AJ190" s="96"/>
      <c r="AK190" s="94" t="str">
        <f>IF($A190&lt;1,"",VLOOKUP($D190,Specifications!$A:$AX,20,FALSE))</f>
        <v/>
      </c>
      <c r="AL190" s="96"/>
      <c r="AM190" s="94" t="str">
        <f>IF($A190&lt;1,"",VLOOKUP($D190,Specifications!$A:$AX,21,FALSE))</f>
        <v/>
      </c>
      <c r="AN190" s="96"/>
      <c r="AO190" s="94" t="str">
        <f>IF($A190&lt;1,"",VLOOKUP($D190,Specifications!$A:$AX,22,FALSE))</f>
        <v/>
      </c>
      <c r="AP190" s="96"/>
      <c r="AQ190" s="94" t="str">
        <f>IF($A190&lt;1,"",VLOOKUP($D190,Specifications!$A:$AX,23,FALSE))</f>
        <v/>
      </c>
      <c r="AR190" s="96"/>
      <c r="AS190" s="94" t="str">
        <f>IF($A190&lt;1,"",VLOOKUP($D190,Specifications!$A:$AX,24,FALSE))</f>
        <v/>
      </c>
      <c r="AT190" s="96"/>
      <c r="AU190" s="94" t="str">
        <f>IF($A190&lt;1,"",VLOOKUP($D190,Specifications!$A:$AX,25,FALSE))</f>
        <v/>
      </c>
      <c r="AV190" s="96"/>
      <c r="AW190" s="94" t="str">
        <f>IF($A190&lt;1,"",VLOOKUP($D190,Specifications!$A:$AX,26,FALSE))</f>
        <v/>
      </c>
      <c r="AX190" s="96"/>
      <c r="AY190" s="94" t="str">
        <f>IF($A190&lt;1,"",VLOOKUP($D190,Specifications!$A:$AX,27,FALSE))</f>
        <v/>
      </c>
      <c r="AZ190" s="96"/>
      <c r="BA190" s="94" t="str">
        <f>IF($A190&lt;1,"",VLOOKUP($D190,Specifications!$A:$AX,28,FALSE))</f>
        <v/>
      </c>
      <c r="BB190" s="96"/>
      <c r="BC190" s="94" t="str">
        <f>IF($A190&lt;1,"",VLOOKUP($D190,Specifications!$A:$AX,29,FALSE))</f>
        <v/>
      </c>
      <c r="BD190" s="96"/>
      <c r="BE190" s="94" t="str">
        <f>IF($A190&lt;1,"",VLOOKUP($D190,Specifications!$A:$AX,30,FALSE))</f>
        <v/>
      </c>
      <c r="BF190" s="96"/>
      <c r="BG190" s="94" t="str">
        <f>IF($A190&lt;1,"",VLOOKUP($D190,Specifications!$A:$AX,31,FALSE))</f>
        <v/>
      </c>
      <c r="BH190" s="96"/>
      <c r="BI190" s="94" t="str">
        <f>IF($A190&lt;1,"",VLOOKUP($D190,Specifications!$A:$AX,32,FALSE))</f>
        <v/>
      </c>
      <c r="BJ190" s="96"/>
      <c r="BK190" s="94" t="str">
        <f>IF($A190&lt;1,"",VLOOKUP($D190,Specifications!$A:$AX,33,FALSE))</f>
        <v/>
      </c>
      <c r="BL190" s="96"/>
      <c r="BM190" s="94" t="str">
        <f>IF($A190&lt;1,"",VLOOKUP($D190,Specifications!$A:$AX,34,FALSE))</f>
        <v/>
      </c>
      <c r="BN190" s="96"/>
      <c r="BO190" s="94" t="str">
        <f>IF($A190&lt;1,"",VLOOKUP($D190,Specifications!$A:$AX,35,FALSE))</f>
        <v/>
      </c>
      <c r="BP190" s="96"/>
      <c r="BQ190" s="94" t="str">
        <f>IF($A190&lt;1,"",VLOOKUP($D190,Specifications!$A:$AX,36,FALSE))</f>
        <v/>
      </c>
      <c r="BR190" s="96"/>
      <c r="BS190" s="94" t="str">
        <f>IF($A190&lt;1,"",VLOOKUP($D190,Specifications!$A:$AX,37,FALSE))</f>
        <v/>
      </c>
      <c r="BT190" s="96"/>
      <c r="BU190" s="94" t="str">
        <f>IF($A190&lt;1,"",VLOOKUP($D190,Specifications!$A:$AX,38,FALSE))</f>
        <v/>
      </c>
      <c r="BV190" s="96"/>
      <c r="BW190" s="94" t="str">
        <f>IF($A190&lt;1,"",VLOOKUP($D190,Specifications!$A:$AX,39,FALSE))</f>
        <v/>
      </c>
      <c r="BX190" s="96"/>
      <c r="BY190" s="94" t="str">
        <f>IF($A190&lt;1,"",VLOOKUP($D190,Specifications!$A:$AX,40,FALSE))</f>
        <v/>
      </c>
      <c r="BZ190" s="96"/>
      <c r="CA190" s="94" t="str">
        <f>IF($A190&lt;1,"",VLOOKUP($D190,Specifications!$A:$AX,41,FALSE))</f>
        <v/>
      </c>
      <c r="CB190" s="96"/>
      <c r="CC190" s="94" t="str">
        <f>IF($A190&lt;1,"",VLOOKUP($D190,Specifications!$A:$AX,42,FALSE))</f>
        <v/>
      </c>
      <c r="CD190" s="96"/>
      <c r="CE190" s="94" t="str">
        <f>IF($A190&lt;1,"",VLOOKUP($D190,Specifications!$A:$AX,43,FALSE))</f>
        <v/>
      </c>
      <c r="CF190" s="96"/>
      <c r="CG190" s="94" t="str">
        <f>IF($A190&lt;1,"",VLOOKUP($D190,Specifications!$A:$AX,44,FALSE))</f>
        <v/>
      </c>
      <c r="CH190" s="96"/>
      <c r="CI190" s="94" t="str">
        <f>IF($A190&lt;1,"",VLOOKUP($D190,Specifications!$A:$AX,45,FALSE))</f>
        <v/>
      </c>
      <c r="CJ190" s="96"/>
      <c r="CK190" s="94" t="str">
        <f>IF($A190&lt;1,"",VLOOKUP($D190,Specifications!$A:$AX,46,FALSE))</f>
        <v/>
      </c>
      <c r="CL190" s="96"/>
      <c r="CM190" s="94" t="str">
        <f>IF($A190&lt;1,"",VLOOKUP($D190,Specifications!$A:$AX,47,FALSE))</f>
        <v/>
      </c>
      <c r="CN190" s="96"/>
      <c r="CO190" s="94" t="str">
        <f>IF($A190&lt;1,"",VLOOKUP($D190,Specifications!$A:$AX,48,FALSE))</f>
        <v/>
      </c>
      <c r="CP190" s="96"/>
      <c r="CQ190" s="94" t="str">
        <f>IF($A190&lt;1,"",VLOOKUP($D190,Specifications!$A:$AX,49,FALSE))</f>
        <v/>
      </c>
      <c r="CR190" s="96"/>
      <c r="CS190" s="94" t="str">
        <f>IF($A190&lt;1,"",VLOOKUP($D190,Specifications!$A:$AX,50,FALSE))</f>
        <v/>
      </c>
      <c r="CT190" s="96"/>
    </row>
    <row r="191" spans="1:98">
      <c r="A191" s="94">
        <f>IF(ISBLANK('Asset Data'!C192),0,'Asset Data'!A192)</f>
        <v>0</v>
      </c>
      <c r="B191" s="94" t="str">
        <f>IF($A191&lt;1,"",VLOOKUP($A191,'Asset Data'!$A:$C,3,FALSE))</f>
        <v/>
      </c>
      <c r="C191" s="94" t="str">
        <f>IF(A191&lt;1,"",VLOOKUP(D191,Specifications!A:B,2,FALSE))</f>
        <v/>
      </c>
      <c r="D191" s="94" t="str">
        <f>IF(A191&lt;1,"",VLOOKUP(A191,'Asset Data'!A:W,23,FALSE))</f>
        <v/>
      </c>
      <c r="E191" s="94" t="str">
        <f>IF($A191&lt;1,"",VLOOKUP($D191,Specifications!$A:$AX,4,FALSE))</f>
        <v/>
      </c>
      <c r="F191" s="96"/>
      <c r="G191" s="94" t="str">
        <f>IF($A191&lt;1,"",VLOOKUP($D191,Specifications!$A:$AX,5,FALSE))</f>
        <v/>
      </c>
      <c r="H191" s="96"/>
      <c r="I191" s="94" t="str">
        <f>IF($A191&lt;1,"",VLOOKUP($D191,Specifications!$A:$AX,6,FALSE))</f>
        <v/>
      </c>
      <c r="J191" s="96"/>
      <c r="K191" s="94" t="str">
        <f>IF($A191&lt;1,"",VLOOKUP($D191,Specifications!$A:$AX,7,FALSE))</f>
        <v/>
      </c>
      <c r="L191" s="96"/>
      <c r="M191" s="94" t="str">
        <f>IF($A191&lt;1,"",VLOOKUP($D191,Specifications!$A:$AX,8,FALSE))</f>
        <v/>
      </c>
      <c r="N191" s="96"/>
      <c r="O191" s="94" t="str">
        <f>IF($A191&lt;1,"",VLOOKUP($D191,Specifications!$A:$AX,9,FALSE))</f>
        <v/>
      </c>
      <c r="P191" s="96"/>
      <c r="Q191" s="94" t="str">
        <f>IF($A191&lt;1,"",VLOOKUP($D191,Specifications!$A:$AX,10,FALSE))</f>
        <v/>
      </c>
      <c r="R191" s="96"/>
      <c r="S191" s="94" t="str">
        <f>IF($A191&lt;1,"",VLOOKUP($D191,Specifications!$A:$AX,11,FALSE))</f>
        <v/>
      </c>
      <c r="T191" s="96"/>
      <c r="U191" s="94" t="str">
        <f>IF($A191&lt;1,"",VLOOKUP($D191,Specifications!$A:$AX,12,FALSE))</f>
        <v/>
      </c>
      <c r="V191" s="96"/>
      <c r="W191" s="94" t="str">
        <f>IF($A191&lt;1,"",VLOOKUP($D191,Specifications!$A:$AX,13,FALSE))</f>
        <v/>
      </c>
      <c r="X191" s="96"/>
      <c r="Y191" s="94" t="str">
        <f>IF($A191&lt;1,"",VLOOKUP($D191,Specifications!$A:$AX,14,FALSE))</f>
        <v/>
      </c>
      <c r="Z191" s="96"/>
      <c r="AA191" s="94" t="str">
        <f>IF($A191&lt;1,"",VLOOKUP($D191,Specifications!$A:$AX,15,FALSE))</f>
        <v/>
      </c>
      <c r="AB191" s="96"/>
      <c r="AC191" s="94" t="str">
        <f>IF($A191&lt;1,"",VLOOKUP($D191,Specifications!$A:$AX,16,FALSE))</f>
        <v/>
      </c>
      <c r="AD191" s="96"/>
      <c r="AE191" s="94" t="str">
        <f>IF($A191&lt;1,"",VLOOKUP($D191,Specifications!$A:$AX,17,FALSE))</f>
        <v/>
      </c>
      <c r="AF191" s="96"/>
      <c r="AG191" s="94" t="str">
        <f>IF($A191&lt;1,"",VLOOKUP($D191,Specifications!$A:$AX,18,FALSE))</f>
        <v/>
      </c>
      <c r="AH191" s="96"/>
      <c r="AI191" s="94" t="str">
        <f>IF($A191&lt;1,"",VLOOKUP($D191,Specifications!$A:$AX,19,FALSE))</f>
        <v/>
      </c>
      <c r="AJ191" s="96"/>
      <c r="AK191" s="94" t="str">
        <f>IF($A191&lt;1,"",VLOOKUP($D191,Specifications!$A:$AX,20,FALSE))</f>
        <v/>
      </c>
      <c r="AL191" s="96"/>
      <c r="AM191" s="94" t="str">
        <f>IF($A191&lt;1,"",VLOOKUP($D191,Specifications!$A:$AX,21,FALSE))</f>
        <v/>
      </c>
      <c r="AN191" s="96"/>
      <c r="AO191" s="94" t="str">
        <f>IF($A191&lt;1,"",VLOOKUP($D191,Specifications!$A:$AX,22,FALSE))</f>
        <v/>
      </c>
      <c r="AP191" s="96"/>
      <c r="AQ191" s="94" t="str">
        <f>IF($A191&lt;1,"",VLOOKUP($D191,Specifications!$A:$AX,23,FALSE))</f>
        <v/>
      </c>
      <c r="AR191" s="96"/>
      <c r="AS191" s="94" t="str">
        <f>IF($A191&lt;1,"",VLOOKUP($D191,Specifications!$A:$AX,24,FALSE))</f>
        <v/>
      </c>
      <c r="AT191" s="96"/>
      <c r="AU191" s="94" t="str">
        <f>IF($A191&lt;1,"",VLOOKUP($D191,Specifications!$A:$AX,25,FALSE))</f>
        <v/>
      </c>
      <c r="AV191" s="96"/>
      <c r="AW191" s="94" t="str">
        <f>IF($A191&lt;1,"",VLOOKUP($D191,Specifications!$A:$AX,26,FALSE))</f>
        <v/>
      </c>
      <c r="AX191" s="96"/>
      <c r="AY191" s="94" t="str">
        <f>IF($A191&lt;1,"",VLOOKUP($D191,Specifications!$A:$AX,27,FALSE))</f>
        <v/>
      </c>
      <c r="AZ191" s="96"/>
      <c r="BA191" s="94" t="str">
        <f>IF($A191&lt;1,"",VLOOKUP($D191,Specifications!$A:$AX,28,FALSE))</f>
        <v/>
      </c>
      <c r="BB191" s="96"/>
      <c r="BC191" s="94" t="str">
        <f>IF($A191&lt;1,"",VLOOKUP($D191,Specifications!$A:$AX,29,FALSE))</f>
        <v/>
      </c>
      <c r="BD191" s="96"/>
      <c r="BE191" s="94" t="str">
        <f>IF($A191&lt;1,"",VLOOKUP($D191,Specifications!$A:$AX,30,FALSE))</f>
        <v/>
      </c>
      <c r="BF191" s="96"/>
      <c r="BG191" s="94" t="str">
        <f>IF($A191&lt;1,"",VLOOKUP($D191,Specifications!$A:$AX,31,FALSE))</f>
        <v/>
      </c>
      <c r="BH191" s="96"/>
      <c r="BI191" s="94" t="str">
        <f>IF($A191&lt;1,"",VLOOKUP($D191,Specifications!$A:$AX,32,FALSE))</f>
        <v/>
      </c>
      <c r="BJ191" s="96"/>
      <c r="BK191" s="94" t="str">
        <f>IF($A191&lt;1,"",VLOOKUP($D191,Specifications!$A:$AX,33,FALSE))</f>
        <v/>
      </c>
      <c r="BL191" s="96"/>
      <c r="BM191" s="94" t="str">
        <f>IF($A191&lt;1,"",VLOOKUP($D191,Specifications!$A:$AX,34,FALSE))</f>
        <v/>
      </c>
      <c r="BN191" s="96"/>
      <c r="BO191" s="94" t="str">
        <f>IF($A191&lt;1,"",VLOOKUP($D191,Specifications!$A:$AX,35,FALSE))</f>
        <v/>
      </c>
      <c r="BP191" s="96"/>
      <c r="BQ191" s="94" t="str">
        <f>IF($A191&lt;1,"",VLOOKUP($D191,Specifications!$A:$AX,36,FALSE))</f>
        <v/>
      </c>
      <c r="BR191" s="96"/>
      <c r="BS191" s="94" t="str">
        <f>IF($A191&lt;1,"",VLOOKUP($D191,Specifications!$A:$AX,37,FALSE))</f>
        <v/>
      </c>
      <c r="BT191" s="96"/>
      <c r="BU191" s="94" t="str">
        <f>IF($A191&lt;1,"",VLOOKUP($D191,Specifications!$A:$AX,38,FALSE))</f>
        <v/>
      </c>
      <c r="BV191" s="96"/>
      <c r="BW191" s="94" t="str">
        <f>IF($A191&lt;1,"",VLOOKUP($D191,Specifications!$A:$AX,39,FALSE))</f>
        <v/>
      </c>
      <c r="BX191" s="96"/>
      <c r="BY191" s="94" t="str">
        <f>IF($A191&lt;1,"",VLOOKUP($D191,Specifications!$A:$AX,40,FALSE))</f>
        <v/>
      </c>
      <c r="BZ191" s="96"/>
      <c r="CA191" s="94" t="str">
        <f>IF($A191&lt;1,"",VLOOKUP($D191,Specifications!$A:$AX,41,FALSE))</f>
        <v/>
      </c>
      <c r="CB191" s="96"/>
      <c r="CC191" s="94" t="str">
        <f>IF($A191&lt;1,"",VLOOKUP($D191,Specifications!$A:$AX,42,FALSE))</f>
        <v/>
      </c>
      <c r="CD191" s="96"/>
      <c r="CE191" s="94" t="str">
        <f>IF($A191&lt;1,"",VLOOKUP($D191,Specifications!$A:$AX,43,FALSE))</f>
        <v/>
      </c>
      <c r="CF191" s="96"/>
      <c r="CG191" s="94" t="str">
        <f>IF($A191&lt;1,"",VLOOKUP($D191,Specifications!$A:$AX,44,FALSE))</f>
        <v/>
      </c>
      <c r="CH191" s="96"/>
      <c r="CI191" s="94" t="str">
        <f>IF($A191&lt;1,"",VLOOKUP($D191,Specifications!$A:$AX,45,FALSE))</f>
        <v/>
      </c>
      <c r="CJ191" s="96"/>
      <c r="CK191" s="94" t="str">
        <f>IF($A191&lt;1,"",VLOOKUP($D191,Specifications!$A:$AX,46,FALSE))</f>
        <v/>
      </c>
      <c r="CL191" s="96"/>
      <c r="CM191" s="94" t="str">
        <f>IF($A191&lt;1,"",VLOOKUP($D191,Specifications!$A:$AX,47,FALSE))</f>
        <v/>
      </c>
      <c r="CN191" s="96"/>
      <c r="CO191" s="94" t="str">
        <f>IF($A191&lt;1,"",VLOOKUP($D191,Specifications!$A:$AX,48,FALSE))</f>
        <v/>
      </c>
      <c r="CP191" s="96"/>
      <c r="CQ191" s="94" t="str">
        <f>IF($A191&lt;1,"",VLOOKUP($D191,Specifications!$A:$AX,49,FALSE))</f>
        <v/>
      </c>
      <c r="CR191" s="96"/>
      <c r="CS191" s="94" t="str">
        <f>IF($A191&lt;1,"",VLOOKUP($D191,Specifications!$A:$AX,50,FALSE))</f>
        <v/>
      </c>
      <c r="CT191" s="96"/>
    </row>
    <row r="192" spans="1:98">
      <c r="A192" s="94">
        <f>IF(ISBLANK('Asset Data'!C193),0,'Asset Data'!A193)</f>
        <v>0</v>
      </c>
      <c r="B192" s="94" t="str">
        <f>IF($A192&lt;1,"",VLOOKUP($A192,'Asset Data'!$A:$C,3,FALSE))</f>
        <v/>
      </c>
      <c r="C192" s="94" t="str">
        <f>IF(A192&lt;1,"",VLOOKUP(D192,Specifications!A:B,2,FALSE))</f>
        <v/>
      </c>
      <c r="D192" s="94" t="str">
        <f>IF(A192&lt;1,"",VLOOKUP(A192,'Asset Data'!A:W,23,FALSE))</f>
        <v/>
      </c>
      <c r="E192" s="94" t="str">
        <f>IF($A192&lt;1,"",VLOOKUP($D192,Specifications!$A:$AX,4,FALSE))</f>
        <v/>
      </c>
      <c r="F192" s="96"/>
      <c r="G192" s="94" t="str">
        <f>IF($A192&lt;1,"",VLOOKUP($D192,Specifications!$A:$AX,5,FALSE))</f>
        <v/>
      </c>
      <c r="H192" s="96"/>
      <c r="I192" s="94" t="str">
        <f>IF($A192&lt;1,"",VLOOKUP($D192,Specifications!$A:$AX,6,FALSE))</f>
        <v/>
      </c>
      <c r="J192" s="96"/>
      <c r="K192" s="94" t="str">
        <f>IF($A192&lt;1,"",VLOOKUP($D192,Specifications!$A:$AX,7,FALSE))</f>
        <v/>
      </c>
      <c r="L192" s="96"/>
      <c r="M192" s="94" t="str">
        <f>IF($A192&lt;1,"",VLOOKUP($D192,Specifications!$A:$AX,8,FALSE))</f>
        <v/>
      </c>
      <c r="N192" s="96"/>
      <c r="O192" s="94" t="str">
        <f>IF($A192&lt;1,"",VLOOKUP($D192,Specifications!$A:$AX,9,FALSE))</f>
        <v/>
      </c>
      <c r="P192" s="96"/>
      <c r="Q192" s="94" t="str">
        <f>IF($A192&lt;1,"",VLOOKUP($D192,Specifications!$A:$AX,10,FALSE))</f>
        <v/>
      </c>
      <c r="R192" s="96"/>
      <c r="S192" s="94" t="str">
        <f>IF($A192&lt;1,"",VLOOKUP($D192,Specifications!$A:$AX,11,FALSE))</f>
        <v/>
      </c>
      <c r="T192" s="96"/>
      <c r="U192" s="94" t="str">
        <f>IF($A192&lt;1,"",VLOOKUP($D192,Specifications!$A:$AX,12,FALSE))</f>
        <v/>
      </c>
      <c r="V192" s="96"/>
      <c r="W192" s="94" t="str">
        <f>IF($A192&lt;1,"",VLOOKUP($D192,Specifications!$A:$AX,13,FALSE))</f>
        <v/>
      </c>
      <c r="X192" s="96"/>
      <c r="Y192" s="94" t="str">
        <f>IF($A192&lt;1,"",VLOOKUP($D192,Specifications!$A:$AX,14,FALSE))</f>
        <v/>
      </c>
      <c r="Z192" s="96"/>
      <c r="AA192" s="94" t="str">
        <f>IF($A192&lt;1,"",VLOOKUP($D192,Specifications!$A:$AX,15,FALSE))</f>
        <v/>
      </c>
      <c r="AB192" s="96"/>
      <c r="AC192" s="94" t="str">
        <f>IF($A192&lt;1,"",VLOOKUP($D192,Specifications!$A:$AX,16,FALSE))</f>
        <v/>
      </c>
      <c r="AD192" s="96"/>
      <c r="AE192" s="94" t="str">
        <f>IF($A192&lt;1,"",VLOOKUP($D192,Specifications!$A:$AX,17,FALSE))</f>
        <v/>
      </c>
      <c r="AF192" s="96"/>
      <c r="AG192" s="94" t="str">
        <f>IF($A192&lt;1,"",VLOOKUP($D192,Specifications!$A:$AX,18,FALSE))</f>
        <v/>
      </c>
      <c r="AH192" s="96"/>
      <c r="AI192" s="94" t="str">
        <f>IF($A192&lt;1,"",VLOOKUP($D192,Specifications!$A:$AX,19,FALSE))</f>
        <v/>
      </c>
      <c r="AJ192" s="96"/>
      <c r="AK192" s="94" t="str">
        <f>IF($A192&lt;1,"",VLOOKUP($D192,Specifications!$A:$AX,20,FALSE))</f>
        <v/>
      </c>
      <c r="AL192" s="96"/>
      <c r="AM192" s="94" t="str">
        <f>IF($A192&lt;1,"",VLOOKUP($D192,Specifications!$A:$AX,21,FALSE))</f>
        <v/>
      </c>
      <c r="AN192" s="96"/>
      <c r="AO192" s="94" t="str">
        <f>IF($A192&lt;1,"",VLOOKUP($D192,Specifications!$A:$AX,22,FALSE))</f>
        <v/>
      </c>
      <c r="AP192" s="96"/>
      <c r="AQ192" s="94" t="str">
        <f>IF($A192&lt;1,"",VLOOKUP($D192,Specifications!$A:$AX,23,FALSE))</f>
        <v/>
      </c>
      <c r="AR192" s="96"/>
      <c r="AS192" s="94" t="str">
        <f>IF($A192&lt;1,"",VLOOKUP($D192,Specifications!$A:$AX,24,FALSE))</f>
        <v/>
      </c>
      <c r="AT192" s="96"/>
      <c r="AU192" s="94" t="str">
        <f>IF($A192&lt;1,"",VLOOKUP($D192,Specifications!$A:$AX,25,FALSE))</f>
        <v/>
      </c>
      <c r="AV192" s="96"/>
      <c r="AW192" s="94" t="str">
        <f>IF($A192&lt;1,"",VLOOKUP($D192,Specifications!$A:$AX,26,FALSE))</f>
        <v/>
      </c>
      <c r="AX192" s="96"/>
      <c r="AY192" s="94" t="str">
        <f>IF($A192&lt;1,"",VLOOKUP($D192,Specifications!$A:$AX,27,FALSE))</f>
        <v/>
      </c>
      <c r="AZ192" s="96"/>
      <c r="BA192" s="94" t="str">
        <f>IF($A192&lt;1,"",VLOOKUP($D192,Specifications!$A:$AX,28,FALSE))</f>
        <v/>
      </c>
      <c r="BB192" s="96"/>
      <c r="BC192" s="94" t="str">
        <f>IF($A192&lt;1,"",VLOOKUP($D192,Specifications!$A:$AX,29,FALSE))</f>
        <v/>
      </c>
      <c r="BD192" s="96"/>
      <c r="BE192" s="94" t="str">
        <f>IF($A192&lt;1,"",VLOOKUP($D192,Specifications!$A:$AX,30,FALSE))</f>
        <v/>
      </c>
      <c r="BF192" s="96"/>
      <c r="BG192" s="94" t="str">
        <f>IF($A192&lt;1,"",VLOOKUP($D192,Specifications!$A:$AX,31,FALSE))</f>
        <v/>
      </c>
      <c r="BH192" s="96"/>
      <c r="BI192" s="94" t="str">
        <f>IF($A192&lt;1,"",VLOOKUP($D192,Specifications!$A:$AX,32,FALSE))</f>
        <v/>
      </c>
      <c r="BJ192" s="96"/>
      <c r="BK192" s="94" t="str">
        <f>IF($A192&lt;1,"",VLOOKUP($D192,Specifications!$A:$AX,33,FALSE))</f>
        <v/>
      </c>
      <c r="BL192" s="96"/>
      <c r="BM192" s="94" t="str">
        <f>IF($A192&lt;1,"",VLOOKUP($D192,Specifications!$A:$AX,34,FALSE))</f>
        <v/>
      </c>
      <c r="BN192" s="96"/>
      <c r="BO192" s="94" t="str">
        <f>IF($A192&lt;1,"",VLOOKUP($D192,Specifications!$A:$AX,35,FALSE))</f>
        <v/>
      </c>
      <c r="BP192" s="96"/>
      <c r="BQ192" s="94" t="str">
        <f>IF($A192&lt;1,"",VLOOKUP($D192,Specifications!$A:$AX,36,FALSE))</f>
        <v/>
      </c>
      <c r="BR192" s="96"/>
      <c r="BS192" s="94" t="str">
        <f>IF($A192&lt;1,"",VLOOKUP($D192,Specifications!$A:$AX,37,FALSE))</f>
        <v/>
      </c>
      <c r="BT192" s="96"/>
      <c r="BU192" s="94" t="str">
        <f>IF($A192&lt;1,"",VLOOKUP($D192,Specifications!$A:$AX,38,FALSE))</f>
        <v/>
      </c>
      <c r="BV192" s="96"/>
      <c r="BW192" s="94" t="str">
        <f>IF($A192&lt;1,"",VLOOKUP($D192,Specifications!$A:$AX,39,FALSE))</f>
        <v/>
      </c>
      <c r="BX192" s="96"/>
      <c r="BY192" s="94" t="str">
        <f>IF($A192&lt;1,"",VLOOKUP($D192,Specifications!$A:$AX,40,FALSE))</f>
        <v/>
      </c>
      <c r="BZ192" s="96"/>
      <c r="CA192" s="94" t="str">
        <f>IF($A192&lt;1,"",VLOOKUP($D192,Specifications!$A:$AX,41,FALSE))</f>
        <v/>
      </c>
      <c r="CB192" s="96"/>
      <c r="CC192" s="94" t="str">
        <f>IF($A192&lt;1,"",VLOOKUP($D192,Specifications!$A:$AX,42,FALSE))</f>
        <v/>
      </c>
      <c r="CD192" s="96"/>
      <c r="CE192" s="94" t="str">
        <f>IF($A192&lt;1,"",VLOOKUP($D192,Specifications!$A:$AX,43,FALSE))</f>
        <v/>
      </c>
      <c r="CF192" s="96"/>
      <c r="CG192" s="94" t="str">
        <f>IF($A192&lt;1,"",VLOOKUP($D192,Specifications!$A:$AX,44,FALSE))</f>
        <v/>
      </c>
      <c r="CH192" s="96"/>
      <c r="CI192" s="94" t="str">
        <f>IF($A192&lt;1,"",VLOOKUP($D192,Specifications!$A:$AX,45,FALSE))</f>
        <v/>
      </c>
      <c r="CJ192" s="96"/>
      <c r="CK192" s="94" t="str">
        <f>IF($A192&lt;1,"",VLOOKUP($D192,Specifications!$A:$AX,46,FALSE))</f>
        <v/>
      </c>
      <c r="CL192" s="96"/>
      <c r="CM192" s="94" t="str">
        <f>IF($A192&lt;1,"",VLOOKUP($D192,Specifications!$A:$AX,47,FALSE))</f>
        <v/>
      </c>
      <c r="CN192" s="96"/>
      <c r="CO192" s="94" t="str">
        <f>IF($A192&lt;1,"",VLOOKUP($D192,Specifications!$A:$AX,48,FALSE))</f>
        <v/>
      </c>
      <c r="CP192" s="96"/>
      <c r="CQ192" s="94" t="str">
        <f>IF($A192&lt;1,"",VLOOKUP($D192,Specifications!$A:$AX,49,FALSE))</f>
        <v/>
      </c>
      <c r="CR192" s="96"/>
      <c r="CS192" s="94" t="str">
        <f>IF($A192&lt;1,"",VLOOKUP($D192,Specifications!$A:$AX,50,FALSE))</f>
        <v/>
      </c>
      <c r="CT192" s="96"/>
    </row>
    <row r="193" spans="1:98">
      <c r="A193" s="94">
        <f>IF(ISBLANK('Asset Data'!C194),0,'Asset Data'!A194)</f>
        <v>0</v>
      </c>
      <c r="B193" s="94" t="str">
        <f>IF($A193&lt;1,"",VLOOKUP($A193,'Asset Data'!$A:$C,3,FALSE))</f>
        <v/>
      </c>
      <c r="C193" s="94" t="str">
        <f>IF(A193&lt;1,"",VLOOKUP(D193,Specifications!A:B,2,FALSE))</f>
        <v/>
      </c>
      <c r="D193" s="94" t="str">
        <f>IF(A193&lt;1,"",VLOOKUP(A193,'Asset Data'!A:W,23,FALSE))</f>
        <v/>
      </c>
      <c r="E193" s="94" t="str">
        <f>IF($A193&lt;1,"",VLOOKUP($D193,Specifications!$A:$AX,4,FALSE))</f>
        <v/>
      </c>
      <c r="F193" s="96"/>
      <c r="G193" s="94" t="str">
        <f>IF($A193&lt;1,"",VLOOKUP($D193,Specifications!$A:$AX,5,FALSE))</f>
        <v/>
      </c>
      <c r="H193" s="96"/>
      <c r="I193" s="94" t="str">
        <f>IF($A193&lt;1,"",VLOOKUP($D193,Specifications!$A:$AX,6,FALSE))</f>
        <v/>
      </c>
      <c r="J193" s="96"/>
      <c r="K193" s="94" t="str">
        <f>IF($A193&lt;1,"",VLOOKUP($D193,Specifications!$A:$AX,7,FALSE))</f>
        <v/>
      </c>
      <c r="L193" s="96"/>
      <c r="M193" s="94" t="str">
        <f>IF($A193&lt;1,"",VLOOKUP($D193,Specifications!$A:$AX,8,FALSE))</f>
        <v/>
      </c>
      <c r="N193" s="96"/>
      <c r="O193" s="94" t="str">
        <f>IF($A193&lt;1,"",VLOOKUP($D193,Specifications!$A:$AX,9,FALSE))</f>
        <v/>
      </c>
      <c r="P193" s="96"/>
      <c r="Q193" s="94" t="str">
        <f>IF($A193&lt;1,"",VLOOKUP($D193,Specifications!$A:$AX,10,FALSE))</f>
        <v/>
      </c>
      <c r="R193" s="96"/>
      <c r="S193" s="94" t="str">
        <f>IF($A193&lt;1,"",VLOOKUP($D193,Specifications!$A:$AX,11,FALSE))</f>
        <v/>
      </c>
      <c r="T193" s="96"/>
      <c r="U193" s="94" t="str">
        <f>IF($A193&lt;1,"",VLOOKUP($D193,Specifications!$A:$AX,12,FALSE))</f>
        <v/>
      </c>
      <c r="V193" s="96"/>
      <c r="W193" s="94" t="str">
        <f>IF($A193&lt;1,"",VLOOKUP($D193,Specifications!$A:$AX,13,FALSE))</f>
        <v/>
      </c>
      <c r="X193" s="96"/>
      <c r="Y193" s="94" t="str">
        <f>IF($A193&lt;1,"",VLOOKUP($D193,Specifications!$A:$AX,14,FALSE))</f>
        <v/>
      </c>
      <c r="Z193" s="96"/>
      <c r="AA193" s="94" t="str">
        <f>IF($A193&lt;1,"",VLOOKUP($D193,Specifications!$A:$AX,15,FALSE))</f>
        <v/>
      </c>
      <c r="AB193" s="96"/>
      <c r="AC193" s="94" t="str">
        <f>IF($A193&lt;1,"",VLOOKUP($D193,Specifications!$A:$AX,16,FALSE))</f>
        <v/>
      </c>
      <c r="AD193" s="96"/>
      <c r="AE193" s="94" t="str">
        <f>IF($A193&lt;1,"",VLOOKUP($D193,Specifications!$A:$AX,17,FALSE))</f>
        <v/>
      </c>
      <c r="AF193" s="96"/>
      <c r="AG193" s="94" t="str">
        <f>IF($A193&lt;1,"",VLOOKUP($D193,Specifications!$A:$AX,18,FALSE))</f>
        <v/>
      </c>
      <c r="AH193" s="96"/>
      <c r="AI193" s="94" t="str">
        <f>IF($A193&lt;1,"",VLOOKUP($D193,Specifications!$A:$AX,19,FALSE))</f>
        <v/>
      </c>
      <c r="AJ193" s="96"/>
      <c r="AK193" s="94" t="str">
        <f>IF($A193&lt;1,"",VLOOKUP($D193,Specifications!$A:$AX,20,FALSE))</f>
        <v/>
      </c>
      <c r="AL193" s="96"/>
      <c r="AM193" s="94" t="str">
        <f>IF($A193&lt;1,"",VLOOKUP($D193,Specifications!$A:$AX,21,FALSE))</f>
        <v/>
      </c>
      <c r="AN193" s="96"/>
      <c r="AO193" s="94" t="str">
        <f>IF($A193&lt;1,"",VLOOKUP($D193,Specifications!$A:$AX,22,FALSE))</f>
        <v/>
      </c>
      <c r="AP193" s="96"/>
      <c r="AQ193" s="94" t="str">
        <f>IF($A193&lt;1,"",VLOOKUP($D193,Specifications!$A:$AX,23,FALSE))</f>
        <v/>
      </c>
      <c r="AR193" s="96"/>
      <c r="AS193" s="94" t="str">
        <f>IF($A193&lt;1,"",VLOOKUP($D193,Specifications!$A:$AX,24,FALSE))</f>
        <v/>
      </c>
      <c r="AT193" s="96"/>
      <c r="AU193" s="94" t="str">
        <f>IF($A193&lt;1,"",VLOOKUP($D193,Specifications!$A:$AX,25,FALSE))</f>
        <v/>
      </c>
      <c r="AV193" s="96"/>
      <c r="AW193" s="94" t="str">
        <f>IF($A193&lt;1,"",VLOOKUP($D193,Specifications!$A:$AX,26,FALSE))</f>
        <v/>
      </c>
      <c r="AX193" s="96"/>
      <c r="AY193" s="94" t="str">
        <f>IF($A193&lt;1,"",VLOOKUP($D193,Specifications!$A:$AX,27,FALSE))</f>
        <v/>
      </c>
      <c r="AZ193" s="96"/>
      <c r="BA193" s="94" t="str">
        <f>IF($A193&lt;1,"",VLOOKUP($D193,Specifications!$A:$AX,28,FALSE))</f>
        <v/>
      </c>
      <c r="BB193" s="96"/>
      <c r="BC193" s="94" t="str">
        <f>IF($A193&lt;1,"",VLOOKUP($D193,Specifications!$A:$AX,29,FALSE))</f>
        <v/>
      </c>
      <c r="BD193" s="96"/>
      <c r="BE193" s="94" t="str">
        <f>IF($A193&lt;1,"",VLOOKUP($D193,Specifications!$A:$AX,30,FALSE))</f>
        <v/>
      </c>
      <c r="BF193" s="96"/>
      <c r="BG193" s="94" t="str">
        <f>IF($A193&lt;1,"",VLOOKUP($D193,Specifications!$A:$AX,31,FALSE))</f>
        <v/>
      </c>
      <c r="BH193" s="96"/>
      <c r="BI193" s="94" t="str">
        <f>IF($A193&lt;1,"",VLOOKUP($D193,Specifications!$A:$AX,32,FALSE))</f>
        <v/>
      </c>
      <c r="BJ193" s="96"/>
      <c r="BK193" s="94" t="str">
        <f>IF($A193&lt;1,"",VLOOKUP($D193,Specifications!$A:$AX,33,FALSE))</f>
        <v/>
      </c>
      <c r="BL193" s="96"/>
      <c r="BM193" s="94" t="str">
        <f>IF($A193&lt;1,"",VLOOKUP($D193,Specifications!$A:$AX,34,FALSE))</f>
        <v/>
      </c>
      <c r="BN193" s="96"/>
      <c r="BO193" s="94" t="str">
        <f>IF($A193&lt;1,"",VLOOKUP($D193,Specifications!$A:$AX,35,FALSE))</f>
        <v/>
      </c>
      <c r="BP193" s="96"/>
      <c r="BQ193" s="94" t="str">
        <f>IF($A193&lt;1,"",VLOOKUP($D193,Specifications!$A:$AX,36,FALSE))</f>
        <v/>
      </c>
      <c r="BR193" s="96"/>
      <c r="BS193" s="94" t="str">
        <f>IF($A193&lt;1,"",VLOOKUP($D193,Specifications!$A:$AX,37,FALSE))</f>
        <v/>
      </c>
      <c r="BT193" s="96"/>
      <c r="BU193" s="94" t="str">
        <f>IF($A193&lt;1,"",VLOOKUP($D193,Specifications!$A:$AX,38,FALSE))</f>
        <v/>
      </c>
      <c r="BV193" s="96"/>
      <c r="BW193" s="94" t="str">
        <f>IF($A193&lt;1,"",VLOOKUP($D193,Specifications!$A:$AX,39,FALSE))</f>
        <v/>
      </c>
      <c r="BX193" s="96"/>
      <c r="BY193" s="94" t="str">
        <f>IF($A193&lt;1,"",VLOOKUP($D193,Specifications!$A:$AX,40,FALSE))</f>
        <v/>
      </c>
      <c r="BZ193" s="96"/>
      <c r="CA193" s="94" t="str">
        <f>IF($A193&lt;1,"",VLOOKUP($D193,Specifications!$A:$AX,41,FALSE))</f>
        <v/>
      </c>
      <c r="CB193" s="96"/>
      <c r="CC193" s="94" t="str">
        <f>IF($A193&lt;1,"",VLOOKUP($D193,Specifications!$A:$AX,42,FALSE))</f>
        <v/>
      </c>
      <c r="CD193" s="96"/>
      <c r="CE193" s="94" t="str">
        <f>IF($A193&lt;1,"",VLOOKUP($D193,Specifications!$A:$AX,43,FALSE))</f>
        <v/>
      </c>
      <c r="CF193" s="96"/>
      <c r="CG193" s="94" t="str">
        <f>IF($A193&lt;1,"",VLOOKUP($D193,Specifications!$A:$AX,44,FALSE))</f>
        <v/>
      </c>
      <c r="CH193" s="96"/>
      <c r="CI193" s="94" t="str">
        <f>IF($A193&lt;1,"",VLOOKUP($D193,Specifications!$A:$AX,45,FALSE))</f>
        <v/>
      </c>
      <c r="CJ193" s="96"/>
      <c r="CK193" s="94" t="str">
        <f>IF($A193&lt;1,"",VLOOKUP($D193,Specifications!$A:$AX,46,FALSE))</f>
        <v/>
      </c>
      <c r="CL193" s="96"/>
      <c r="CM193" s="94" t="str">
        <f>IF($A193&lt;1,"",VLOOKUP($D193,Specifications!$A:$AX,47,FALSE))</f>
        <v/>
      </c>
      <c r="CN193" s="96"/>
      <c r="CO193" s="94" t="str">
        <f>IF($A193&lt;1,"",VLOOKUP($D193,Specifications!$A:$AX,48,FALSE))</f>
        <v/>
      </c>
      <c r="CP193" s="96"/>
      <c r="CQ193" s="94" t="str">
        <f>IF($A193&lt;1,"",VLOOKUP($D193,Specifications!$A:$AX,49,FALSE))</f>
        <v/>
      </c>
      <c r="CR193" s="96"/>
      <c r="CS193" s="94" t="str">
        <f>IF($A193&lt;1,"",VLOOKUP($D193,Specifications!$A:$AX,50,FALSE))</f>
        <v/>
      </c>
      <c r="CT193" s="96"/>
    </row>
    <row r="194" spans="1:98">
      <c r="A194" s="94">
        <f>IF(ISBLANK('Asset Data'!C195),0,'Asset Data'!A195)</f>
        <v>0</v>
      </c>
      <c r="B194" s="94" t="str">
        <f>IF($A194&lt;1,"",VLOOKUP($A194,'Asset Data'!$A:$C,3,FALSE))</f>
        <v/>
      </c>
      <c r="C194" s="94" t="str">
        <f>IF(A194&lt;1,"",VLOOKUP(D194,Specifications!A:B,2,FALSE))</f>
        <v/>
      </c>
      <c r="D194" s="94" t="str">
        <f>IF(A194&lt;1,"",VLOOKUP(A194,'Asset Data'!A:W,23,FALSE))</f>
        <v/>
      </c>
      <c r="E194" s="94" t="str">
        <f>IF($A194&lt;1,"",VLOOKUP($D194,Specifications!$A:$AX,4,FALSE))</f>
        <v/>
      </c>
      <c r="F194" s="96"/>
      <c r="G194" s="94" t="str">
        <f>IF($A194&lt;1,"",VLOOKUP($D194,Specifications!$A:$AX,5,FALSE))</f>
        <v/>
      </c>
      <c r="H194" s="96"/>
      <c r="I194" s="94" t="str">
        <f>IF($A194&lt;1,"",VLOOKUP($D194,Specifications!$A:$AX,6,FALSE))</f>
        <v/>
      </c>
      <c r="J194" s="96"/>
      <c r="K194" s="94" t="str">
        <f>IF($A194&lt;1,"",VLOOKUP($D194,Specifications!$A:$AX,7,FALSE))</f>
        <v/>
      </c>
      <c r="L194" s="96"/>
      <c r="M194" s="94" t="str">
        <f>IF($A194&lt;1,"",VLOOKUP($D194,Specifications!$A:$AX,8,FALSE))</f>
        <v/>
      </c>
      <c r="N194" s="96"/>
      <c r="O194" s="94" t="str">
        <f>IF($A194&lt;1,"",VLOOKUP($D194,Specifications!$A:$AX,9,FALSE))</f>
        <v/>
      </c>
      <c r="P194" s="96"/>
      <c r="Q194" s="94" t="str">
        <f>IF($A194&lt;1,"",VLOOKUP($D194,Specifications!$A:$AX,10,FALSE))</f>
        <v/>
      </c>
      <c r="R194" s="96"/>
      <c r="S194" s="94" t="str">
        <f>IF($A194&lt;1,"",VLOOKUP($D194,Specifications!$A:$AX,11,FALSE))</f>
        <v/>
      </c>
      <c r="T194" s="96"/>
      <c r="U194" s="94" t="str">
        <f>IF($A194&lt;1,"",VLOOKUP($D194,Specifications!$A:$AX,12,FALSE))</f>
        <v/>
      </c>
      <c r="V194" s="96"/>
      <c r="W194" s="94" t="str">
        <f>IF($A194&lt;1,"",VLOOKUP($D194,Specifications!$A:$AX,13,FALSE))</f>
        <v/>
      </c>
      <c r="X194" s="96"/>
      <c r="Y194" s="94" t="str">
        <f>IF($A194&lt;1,"",VLOOKUP($D194,Specifications!$A:$AX,14,FALSE))</f>
        <v/>
      </c>
      <c r="Z194" s="96"/>
      <c r="AA194" s="94" t="str">
        <f>IF($A194&lt;1,"",VLOOKUP($D194,Specifications!$A:$AX,15,FALSE))</f>
        <v/>
      </c>
      <c r="AB194" s="96"/>
      <c r="AC194" s="94" t="str">
        <f>IF($A194&lt;1,"",VLOOKUP($D194,Specifications!$A:$AX,16,FALSE))</f>
        <v/>
      </c>
      <c r="AD194" s="96"/>
      <c r="AE194" s="94" t="str">
        <f>IF($A194&lt;1,"",VLOOKUP($D194,Specifications!$A:$AX,17,FALSE))</f>
        <v/>
      </c>
      <c r="AF194" s="96"/>
      <c r="AG194" s="94" t="str">
        <f>IF($A194&lt;1,"",VLOOKUP($D194,Specifications!$A:$AX,18,FALSE))</f>
        <v/>
      </c>
      <c r="AH194" s="96"/>
      <c r="AI194" s="94" t="str">
        <f>IF($A194&lt;1,"",VLOOKUP($D194,Specifications!$A:$AX,19,FALSE))</f>
        <v/>
      </c>
      <c r="AJ194" s="96"/>
      <c r="AK194" s="94" t="str">
        <f>IF($A194&lt;1,"",VLOOKUP($D194,Specifications!$A:$AX,20,FALSE))</f>
        <v/>
      </c>
      <c r="AL194" s="96"/>
      <c r="AM194" s="94" t="str">
        <f>IF($A194&lt;1,"",VLOOKUP($D194,Specifications!$A:$AX,21,FALSE))</f>
        <v/>
      </c>
      <c r="AN194" s="96"/>
      <c r="AO194" s="94" t="str">
        <f>IF($A194&lt;1,"",VLOOKUP($D194,Specifications!$A:$AX,22,FALSE))</f>
        <v/>
      </c>
      <c r="AP194" s="96"/>
      <c r="AQ194" s="94" t="str">
        <f>IF($A194&lt;1,"",VLOOKUP($D194,Specifications!$A:$AX,23,FALSE))</f>
        <v/>
      </c>
      <c r="AR194" s="96"/>
      <c r="AS194" s="94" t="str">
        <f>IF($A194&lt;1,"",VLOOKUP($D194,Specifications!$A:$AX,24,FALSE))</f>
        <v/>
      </c>
      <c r="AT194" s="96"/>
      <c r="AU194" s="94" t="str">
        <f>IF($A194&lt;1,"",VLOOKUP($D194,Specifications!$A:$AX,25,FALSE))</f>
        <v/>
      </c>
      <c r="AV194" s="96"/>
      <c r="AW194" s="94" t="str">
        <f>IF($A194&lt;1,"",VLOOKUP($D194,Specifications!$A:$AX,26,FALSE))</f>
        <v/>
      </c>
      <c r="AX194" s="96"/>
      <c r="AY194" s="94" t="str">
        <f>IF($A194&lt;1,"",VLOOKUP($D194,Specifications!$A:$AX,27,FALSE))</f>
        <v/>
      </c>
      <c r="AZ194" s="96"/>
      <c r="BA194" s="94" t="str">
        <f>IF($A194&lt;1,"",VLOOKUP($D194,Specifications!$A:$AX,28,FALSE))</f>
        <v/>
      </c>
      <c r="BB194" s="96"/>
      <c r="BC194" s="94" t="str">
        <f>IF($A194&lt;1,"",VLOOKUP($D194,Specifications!$A:$AX,29,FALSE))</f>
        <v/>
      </c>
      <c r="BD194" s="96"/>
      <c r="BE194" s="94" t="str">
        <f>IF($A194&lt;1,"",VLOOKUP($D194,Specifications!$A:$AX,30,FALSE))</f>
        <v/>
      </c>
      <c r="BF194" s="96"/>
      <c r="BG194" s="94" t="str">
        <f>IF($A194&lt;1,"",VLOOKUP($D194,Specifications!$A:$AX,31,FALSE))</f>
        <v/>
      </c>
      <c r="BH194" s="96"/>
      <c r="BI194" s="94" t="str">
        <f>IF($A194&lt;1,"",VLOOKUP($D194,Specifications!$A:$AX,32,FALSE))</f>
        <v/>
      </c>
      <c r="BJ194" s="96"/>
      <c r="BK194" s="94" t="str">
        <f>IF($A194&lt;1,"",VLOOKUP($D194,Specifications!$A:$AX,33,FALSE))</f>
        <v/>
      </c>
      <c r="BL194" s="96"/>
      <c r="BM194" s="94" t="str">
        <f>IF($A194&lt;1,"",VLOOKUP($D194,Specifications!$A:$AX,34,FALSE))</f>
        <v/>
      </c>
      <c r="BN194" s="96"/>
      <c r="BO194" s="94" t="str">
        <f>IF($A194&lt;1,"",VLOOKUP($D194,Specifications!$A:$AX,35,FALSE))</f>
        <v/>
      </c>
      <c r="BP194" s="96"/>
      <c r="BQ194" s="94" t="str">
        <f>IF($A194&lt;1,"",VLOOKUP($D194,Specifications!$A:$AX,36,FALSE))</f>
        <v/>
      </c>
      <c r="BR194" s="96"/>
      <c r="BS194" s="94" t="str">
        <f>IF($A194&lt;1,"",VLOOKUP($D194,Specifications!$A:$AX,37,FALSE))</f>
        <v/>
      </c>
      <c r="BT194" s="96"/>
      <c r="BU194" s="94" t="str">
        <f>IF($A194&lt;1,"",VLOOKUP($D194,Specifications!$A:$AX,38,FALSE))</f>
        <v/>
      </c>
      <c r="BV194" s="96"/>
      <c r="BW194" s="94" t="str">
        <f>IF($A194&lt;1,"",VLOOKUP($D194,Specifications!$A:$AX,39,FALSE))</f>
        <v/>
      </c>
      <c r="BX194" s="96"/>
      <c r="BY194" s="94" t="str">
        <f>IF($A194&lt;1,"",VLOOKUP($D194,Specifications!$A:$AX,40,FALSE))</f>
        <v/>
      </c>
      <c r="BZ194" s="96"/>
      <c r="CA194" s="94" t="str">
        <f>IF($A194&lt;1,"",VLOOKUP($D194,Specifications!$A:$AX,41,FALSE))</f>
        <v/>
      </c>
      <c r="CB194" s="96"/>
      <c r="CC194" s="94" t="str">
        <f>IF($A194&lt;1,"",VLOOKUP($D194,Specifications!$A:$AX,42,FALSE))</f>
        <v/>
      </c>
      <c r="CD194" s="96"/>
      <c r="CE194" s="94" t="str">
        <f>IF($A194&lt;1,"",VLOOKUP($D194,Specifications!$A:$AX,43,FALSE))</f>
        <v/>
      </c>
      <c r="CF194" s="96"/>
      <c r="CG194" s="94" t="str">
        <f>IF($A194&lt;1,"",VLOOKUP($D194,Specifications!$A:$AX,44,FALSE))</f>
        <v/>
      </c>
      <c r="CH194" s="96"/>
      <c r="CI194" s="94" t="str">
        <f>IF($A194&lt;1,"",VLOOKUP($D194,Specifications!$A:$AX,45,FALSE))</f>
        <v/>
      </c>
      <c r="CJ194" s="96"/>
      <c r="CK194" s="94" t="str">
        <f>IF($A194&lt;1,"",VLOOKUP($D194,Specifications!$A:$AX,46,FALSE))</f>
        <v/>
      </c>
      <c r="CL194" s="96"/>
      <c r="CM194" s="94" t="str">
        <f>IF($A194&lt;1,"",VLOOKUP($D194,Specifications!$A:$AX,47,FALSE))</f>
        <v/>
      </c>
      <c r="CN194" s="96"/>
      <c r="CO194" s="94" t="str">
        <f>IF($A194&lt;1,"",VLOOKUP($D194,Specifications!$A:$AX,48,FALSE))</f>
        <v/>
      </c>
      <c r="CP194" s="96"/>
      <c r="CQ194" s="94" t="str">
        <f>IF($A194&lt;1,"",VLOOKUP($D194,Specifications!$A:$AX,49,FALSE))</f>
        <v/>
      </c>
      <c r="CR194" s="96"/>
      <c r="CS194" s="94" t="str">
        <f>IF($A194&lt;1,"",VLOOKUP($D194,Specifications!$A:$AX,50,FALSE))</f>
        <v/>
      </c>
      <c r="CT194" s="96"/>
    </row>
    <row r="195" spans="1:98">
      <c r="A195" s="94">
        <f>IF(ISBLANK('Asset Data'!C196),0,'Asset Data'!A196)</f>
        <v>0</v>
      </c>
      <c r="B195" s="94" t="str">
        <f>IF($A195&lt;1,"",VLOOKUP($A195,'Asset Data'!$A:$C,3,FALSE))</f>
        <v/>
      </c>
      <c r="C195" s="94" t="str">
        <f>IF(A195&lt;1,"",VLOOKUP(D195,Specifications!A:B,2,FALSE))</f>
        <v/>
      </c>
      <c r="D195" s="94" t="str">
        <f>IF(A195&lt;1,"",VLOOKUP(A195,'Asset Data'!A:W,23,FALSE))</f>
        <v/>
      </c>
      <c r="E195" s="94" t="str">
        <f>IF($A195&lt;1,"",VLOOKUP($D195,Specifications!$A:$AX,4,FALSE))</f>
        <v/>
      </c>
      <c r="F195" s="96"/>
      <c r="G195" s="94" t="str">
        <f>IF($A195&lt;1,"",VLOOKUP($D195,Specifications!$A:$AX,5,FALSE))</f>
        <v/>
      </c>
      <c r="H195" s="96"/>
      <c r="I195" s="94" t="str">
        <f>IF($A195&lt;1,"",VLOOKUP($D195,Specifications!$A:$AX,6,FALSE))</f>
        <v/>
      </c>
      <c r="J195" s="96"/>
      <c r="K195" s="94" t="str">
        <f>IF($A195&lt;1,"",VLOOKUP($D195,Specifications!$A:$AX,7,FALSE))</f>
        <v/>
      </c>
      <c r="L195" s="96"/>
      <c r="M195" s="94" t="str">
        <f>IF($A195&lt;1,"",VLOOKUP($D195,Specifications!$A:$AX,8,FALSE))</f>
        <v/>
      </c>
      <c r="N195" s="96"/>
      <c r="O195" s="94" t="str">
        <f>IF($A195&lt;1,"",VLOOKUP($D195,Specifications!$A:$AX,9,FALSE))</f>
        <v/>
      </c>
      <c r="P195" s="96"/>
      <c r="Q195" s="94" t="str">
        <f>IF($A195&lt;1,"",VLOOKUP($D195,Specifications!$A:$AX,10,FALSE))</f>
        <v/>
      </c>
      <c r="R195" s="96"/>
      <c r="S195" s="94" t="str">
        <f>IF($A195&lt;1,"",VLOOKUP($D195,Specifications!$A:$AX,11,FALSE))</f>
        <v/>
      </c>
      <c r="T195" s="96"/>
      <c r="U195" s="94" t="str">
        <f>IF($A195&lt;1,"",VLOOKUP($D195,Specifications!$A:$AX,12,FALSE))</f>
        <v/>
      </c>
      <c r="V195" s="96"/>
      <c r="W195" s="94" t="str">
        <f>IF($A195&lt;1,"",VLOOKUP($D195,Specifications!$A:$AX,13,FALSE))</f>
        <v/>
      </c>
      <c r="X195" s="96"/>
      <c r="Y195" s="94" t="str">
        <f>IF($A195&lt;1,"",VLOOKUP($D195,Specifications!$A:$AX,14,FALSE))</f>
        <v/>
      </c>
      <c r="Z195" s="96"/>
      <c r="AA195" s="94" t="str">
        <f>IF($A195&lt;1,"",VLOOKUP($D195,Specifications!$A:$AX,15,FALSE))</f>
        <v/>
      </c>
      <c r="AB195" s="96"/>
      <c r="AC195" s="94" t="str">
        <f>IF($A195&lt;1,"",VLOOKUP($D195,Specifications!$A:$AX,16,FALSE))</f>
        <v/>
      </c>
      <c r="AD195" s="96"/>
      <c r="AE195" s="94" t="str">
        <f>IF($A195&lt;1,"",VLOOKUP($D195,Specifications!$A:$AX,17,FALSE))</f>
        <v/>
      </c>
      <c r="AF195" s="96"/>
      <c r="AG195" s="94" t="str">
        <f>IF($A195&lt;1,"",VLOOKUP($D195,Specifications!$A:$AX,18,FALSE))</f>
        <v/>
      </c>
      <c r="AH195" s="96"/>
      <c r="AI195" s="94" t="str">
        <f>IF($A195&lt;1,"",VLOOKUP($D195,Specifications!$A:$AX,19,FALSE))</f>
        <v/>
      </c>
      <c r="AJ195" s="96"/>
      <c r="AK195" s="94" t="str">
        <f>IF($A195&lt;1,"",VLOOKUP($D195,Specifications!$A:$AX,20,FALSE))</f>
        <v/>
      </c>
      <c r="AL195" s="96"/>
      <c r="AM195" s="94" t="str">
        <f>IF($A195&lt;1,"",VLOOKUP($D195,Specifications!$A:$AX,21,FALSE))</f>
        <v/>
      </c>
      <c r="AN195" s="96"/>
      <c r="AO195" s="94" t="str">
        <f>IF($A195&lt;1,"",VLOOKUP($D195,Specifications!$A:$AX,22,FALSE))</f>
        <v/>
      </c>
      <c r="AP195" s="96"/>
      <c r="AQ195" s="94" t="str">
        <f>IF($A195&lt;1,"",VLOOKUP($D195,Specifications!$A:$AX,23,FALSE))</f>
        <v/>
      </c>
      <c r="AR195" s="96"/>
      <c r="AS195" s="94" t="str">
        <f>IF($A195&lt;1,"",VLOOKUP($D195,Specifications!$A:$AX,24,FALSE))</f>
        <v/>
      </c>
      <c r="AT195" s="96"/>
      <c r="AU195" s="94" t="str">
        <f>IF($A195&lt;1,"",VLOOKUP($D195,Specifications!$A:$AX,25,FALSE))</f>
        <v/>
      </c>
      <c r="AV195" s="96"/>
      <c r="AW195" s="94" t="str">
        <f>IF($A195&lt;1,"",VLOOKUP($D195,Specifications!$A:$AX,26,FALSE))</f>
        <v/>
      </c>
      <c r="AX195" s="96"/>
      <c r="AY195" s="94" t="str">
        <f>IF($A195&lt;1,"",VLOOKUP($D195,Specifications!$A:$AX,27,FALSE))</f>
        <v/>
      </c>
      <c r="AZ195" s="96"/>
      <c r="BA195" s="94" t="str">
        <f>IF($A195&lt;1,"",VLOOKUP($D195,Specifications!$A:$AX,28,FALSE))</f>
        <v/>
      </c>
      <c r="BB195" s="96"/>
      <c r="BC195" s="94" t="str">
        <f>IF($A195&lt;1,"",VLOOKUP($D195,Specifications!$A:$AX,29,FALSE))</f>
        <v/>
      </c>
      <c r="BD195" s="96"/>
      <c r="BE195" s="94" t="str">
        <f>IF($A195&lt;1,"",VLOOKUP($D195,Specifications!$A:$AX,30,FALSE))</f>
        <v/>
      </c>
      <c r="BF195" s="96"/>
      <c r="BG195" s="94" t="str">
        <f>IF($A195&lt;1,"",VLOOKUP($D195,Specifications!$A:$AX,31,FALSE))</f>
        <v/>
      </c>
      <c r="BH195" s="96"/>
      <c r="BI195" s="94" t="str">
        <f>IF($A195&lt;1,"",VLOOKUP($D195,Specifications!$A:$AX,32,FALSE))</f>
        <v/>
      </c>
      <c r="BJ195" s="96"/>
      <c r="BK195" s="94" t="str">
        <f>IF($A195&lt;1,"",VLOOKUP($D195,Specifications!$A:$AX,33,FALSE))</f>
        <v/>
      </c>
      <c r="BL195" s="96"/>
      <c r="BM195" s="94" t="str">
        <f>IF($A195&lt;1,"",VLOOKUP($D195,Specifications!$A:$AX,34,FALSE))</f>
        <v/>
      </c>
      <c r="BN195" s="96"/>
      <c r="BO195" s="94" t="str">
        <f>IF($A195&lt;1,"",VLOOKUP($D195,Specifications!$A:$AX,35,FALSE))</f>
        <v/>
      </c>
      <c r="BP195" s="96"/>
      <c r="BQ195" s="94" t="str">
        <f>IF($A195&lt;1,"",VLOOKUP($D195,Specifications!$A:$AX,36,FALSE))</f>
        <v/>
      </c>
      <c r="BR195" s="96"/>
      <c r="BS195" s="94" t="str">
        <f>IF($A195&lt;1,"",VLOOKUP($D195,Specifications!$A:$AX,37,FALSE))</f>
        <v/>
      </c>
      <c r="BT195" s="96"/>
      <c r="BU195" s="94" t="str">
        <f>IF($A195&lt;1,"",VLOOKUP($D195,Specifications!$A:$AX,38,FALSE))</f>
        <v/>
      </c>
      <c r="BV195" s="96"/>
      <c r="BW195" s="94" t="str">
        <f>IF($A195&lt;1,"",VLOOKUP($D195,Specifications!$A:$AX,39,FALSE))</f>
        <v/>
      </c>
      <c r="BX195" s="96"/>
      <c r="BY195" s="94" t="str">
        <f>IF($A195&lt;1,"",VLOOKUP($D195,Specifications!$A:$AX,40,FALSE))</f>
        <v/>
      </c>
      <c r="BZ195" s="96"/>
      <c r="CA195" s="94" t="str">
        <f>IF($A195&lt;1,"",VLOOKUP($D195,Specifications!$A:$AX,41,FALSE))</f>
        <v/>
      </c>
      <c r="CB195" s="96"/>
      <c r="CC195" s="94" t="str">
        <f>IF($A195&lt;1,"",VLOOKUP($D195,Specifications!$A:$AX,42,FALSE))</f>
        <v/>
      </c>
      <c r="CD195" s="96"/>
      <c r="CE195" s="94" t="str">
        <f>IF($A195&lt;1,"",VLOOKUP($D195,Specifications!$A:$AX,43,FALSE))</f>
        <v/>
      </c>
      <c r="CF195" s="96"/>
      <c r="CG195" s="94" t="str">
        <f>IF($A195&lt;1,"",VLOOKUP($D195,Specifications!$A:$AX,44,FALSE))</f>
        <v/>
      </c>
      <c r="CH195" s="96"/>
      <c r="CI195" s="94" t="str">
        <f>IF($A195&lt;1,"",VLOOKUP($D195,Specifications!$A:$AX,45,FALSE))</f>
        <v/>
      </c>
      <c r="CJ195" s="96"/>
      <c r="CK195" s="94" t="str">
        <f>IF($A195&lt;1,"",VLOOKUP($D195,Specifications!$A:$AX,46,FALSE))</f>
        <v/>
      </c>
      <c r="CL195" s="96"/>
      <c r="CM195" s="94" t="str">
        <f>IF($A195&lt;1,"",VLOOKUP($D195,Specifications!$A:$AX,47,FALSE))</f>
        <v/>
      </c>
      <c r="CN195" s="96"/>
      <c r="CO195" s="94" t="str">
        <f>IF($A195&lt;1,"",VLOOKUP($D195,Specifications!$A:$AX,48,FALSE))</f>
        <v/>
      </c>
      <c r="CP195" s="96"/>
      <c r="CQ195" s="94" t="str">
        <f>IF($A195&lt;1,"",VLOOKUP($D195,Specifications!$A:$AX,49,FALSE))</f>
        <v/>
      </c>
      <c r="CR195" s="96"/>
      <c r="CS195" s="94" t="str">
        <f>IF($A195&lt;1,"",VLOOKUP($D195,Specifications!$A:$AX,50,FALSE))</f>
        <v/>
      </c>
      <c r="CT195" s="96"/>
    </row>
    <row r="196" spans="1:98">
      <c r="A196" s="94">
        <f>IF(ISBLANK('Asset Data'!C197),0,'Asset Data'!A197)</f>
        <v>0</v>
      </c>
      <c r="B196" s="94" t="str">
        <f>IF($A196&lt;1,"",VLOOKUP($A196,'Asset Data'!$A:$C,3,FALSE))</f>
        <v/>
      </c>
      <c r="C196" s="94" t="str">
        <f>IF(A196&lt;1,"",VLOOKUP(D196,Specifications!A:B,2,FALSE))</f>
        <v/>
      </c>
      <c r="D196" s="94" t="str">
        <f>IF(A196&lt;1,"",VLOOKUP(A196,'Asset Data'!A:W,23,FALSE))</f>
        <v/>
      </c>
      <c r="E196" s="94" t="str">
        <f>IF($A196&lt;1,"",VLOOKUP($D196,Specifications!$A:$AX,4,FALSE))</f>
        <v/>
      </c>
      <c r="F196" s="96"/>
      <c r="G196" s="94" t="str">
        <f>IF($A196&lt;1,"",VLOOKUP($D196,Specifications!$A:$AX,5,FALSE))</f>
        <v/>
      </c>
      <c r="H196" s="96"/>
      <c r="I196" s="94" t="str">
        <f>IF($A196&lt;1,"",VLOOKUP($D196,Specifications!$A:$AX,6,FALSE))</f>
        <v/>
      </c>
      <c r="J196" s="96"/>
      <c r="K196" s="94" t="str">
        <f>IF($A196&lt;1,"",VLOOKUP($D196,Specifications!$A:$AX,7,FALSE))</f>
        <v/>
      </c>
      <c r="L196" s="96"/>
      <c r="M196" s="94" t="str">
        <f>IF($A196&lt;1,"",VLOOKUP($D196,Specifications!$A:$AX,8,FALSE))</f>
        <v/>
      </c>
      <c r="N196" s="96"/>
      <c r="O196" s="94" t="str">
        <f>IF($A196&lt;1,"",VLOOKUP($D196,Specifications!$A:$AX,9,FALSE))</f>
        <v/>
      </c>
      <c r="P196" s="96"/>
      <c r="Q196" s="94" t="str">
        <f>IF($A196&lt;1,"",VLOOKUP($D196,Specifications!$A:$AX,10,FALSE))</f>
        <v/>
      </c>
      <c r="R196" s="96"/>
      <c r="S196" s="94" t="str">
        <f>IF($A196&lt;1,"",VLOOKUP($D196,Specifications!$A:$AX,11,FALSE))</f>
        <v/>
      </c>
      <c r="T196" s="96"/>
      <c r="U196" s="94" t="str">
        <f>IF($A196&lt;1,"",VLOOKUP($D196,Specifications!$A:$AX,12,FALSE))</f>
        <v/>
      </c>
      <c r="V196" s="96"/>
      <c r="W196" s="94" t="str">
        <f>IF($A196&lt;1,"",VLOOKUP($D196,Specifications!$A:$AX,13,FALSE))</f>
        <v/>
      </c>
      <c r="X196" s="96"/>
      <c r="Y196" s="94" t="str">
        <f>IF($A196&lt;1,"",VLOOKUP($D196,Specifications!$A:$AX,14,FALSE))</f>
        <v/>
      </c>
      <c r="Z196" s="96"/>
      <c r="AA196" s="94" t="str">
        <f>IF($A196&lt;1,"",VLOOKUP($D196,Specifications!$A:$AX,15,FALSE))</f>
        <v/>
      </c>
      <c r="AB196" s="96"/>
      <c r="AC196" s="94" t="str">
        <f>IF($A196&lt;1,"",VLOOKUP($D196,Specifications!$A:$AX,16,FALSE))</f>
        <v/>
      </c>
      <c r="AD196" s="96"/>
      <c r="AE196" s="94" t="str">
        <f>IF($A196&lt;1,"",VLOOKUP($D196,Specifications!$A:$AX,17,FALSE))</f>
        <v/>
      </c>
      <c r="AF196" s="96"/>
      <c r="AG196" s="94" t="str">
        <f>IF($A196&lt;1,"",VLOOKUP($D196,Specifications!$A:$AX,18,FALSE))</f>
        <v/>
      </c>
      <c r="AH196" s="96"/>
      <c r="AI196" s="94" t="str">
        <f>IF($A196&lt;1,"",VLOOKUP($D196,Specifications!$A:$AX,19,FALSE))</f>
        <v/>
      </c>
      <c r="AJ196" s="96"/>
      <c r="AK196" s="94" t="str">
        <f>IF($A196&lt;1,"",VLOOKUP($D196,Specifications!$A:$AX,20,FALSE))</f>
        <v/>
      </c>
      <c r="AL196" s="96"/>
      <c r="AM196" s="94" t="str">
        <f>IF($A196&lt;1,"",VLOOKUP($D196,Specifications!$A:$AX,21,FALSE))</f>
        <v/>
      </c>
      <c r="AN196" s="96"/>
      <c r="AO196" s="94" t="str">
        <f>IF($A196&lt;1,"",VLOOKUP($D196,Specifications!$A:$AX,22,FALSE))</f>
        <v/>
      </c>
      <c r="AP196" s="96"/>
      <c r="AQ196" s="94" t="str">
        <f>IF($A196&lt;1,"",VLOOKUP($D196,Specifications!$A:$AX,23,FALSE))</f>
        <v/>
      </c>
      <c r="AR196" s="96"/>
      <c r="AS196" s="94" t="str">
        <f>IF($A196&lt;1,"",VLOOKUP($D196,Specifications!$A:$AX,24,FALSE))</f>
        <v/>
      </c>
      <c r="AT196" s="96"/>
      <c r="AU196" s="94" t="str">
        <f>IF($A196&lt;1,"",VLOOKUP($D196,Specifications!$A:$AX,25,FALSE))</f>
        <v/>
      </c>
      <c r="AV196" s="96"/>
      <c r="AW196" s="94" t="str">
        <f>IF($A196&lt;1,"",VLOOKUP($D196,Specifications!$A:$AX,26,FALSE))</f>
        <v/>
      </c>
      <c r="AX196" s="96"/>
      <c r="AY196" s="94" t="str">
        <f>IF($A196&lt;1,"",VLOOKUP($D196,Specifications!$A:$AX,27,FALSE))</f>
        <v/>
      </c>
      <c r="AZ196" s="96"/>
      <c r="BA196" s="94" t="str">
        <f>IF($A196&lt;1,"",VLOOKUP($D196,Specifications!$A:$AX,28,FALSE))</f>
        <v/>
      </c>
      <c r="BB196" s="96"/>
      <c r="BC196" s="94" t="str">
        <f>IF($A196&lt;1,"",VLOOKUP($D196,Specifications!$A:$AX,29,FALSE))</f>
        <v/>
      </c>
      <c r="BD196" s="96"/>
      <c r="BE196" s="94" t="str">
        <f>IF($A196&lt;1,"",VLOOKUP($D196,Specifications!$A:$AX,30,FALSE))</f>
        <v/>
      </c>
      <c r="BF196" s="96"/>
      <c r="BG196" s="94" t="str">
        <f>IF($A196&lt;1,"",VLOOKUP($D196,Specifications!$A:$AX,31,FALSE))</f>
        <v/>
      </c>
      <c r="BH196" s="96"/>
      <c r="BI196" s="94" t="str">
        <f>IF($A196&lt;1,"",VLOOKUP($D196,Specifications!$A:$AX,32,FALSE))</f>
        <v/>
      </c>
      <c r="BJ196" s="96"/>
      <c r="BK196" s="94" t="str">
        <f>IF($A196&lt;1,"",VLOOKUP($D196,Specifications!$A:$AX,33,FALSE))</f>
        <v/>
      </c>
      <c r="BL196" s="96"/>
      <c r="BM196" s="94" t="str">
        <f>IF($A196&lt;1,"",VLOOKUP($D196,Specifications!$A:$AX,34,FALSE))</f>
        <v/>
      </c>
      <c r="BN196" s="96"/>
      <c r="BO196" s="94" t="str">
        <f>IF($A196&lt;1,"",VLOOKUP($D196,Specifications!$A:$AX,35,FALSE))</f>
        <v/>
      </c>
      <c r="BP196" s="96"/>
      <c r="BQ196" s="94" t="str">
        <f>IF($A196&lt;1,"",VLOOKUP($D196,Specifications!$A:$AX,36,FALSE))</f>
        <v/>
      </c>
      <c r="BR196" s="96"/>
      <c r="BS196" s="94" t="str">
        <f>IF($A196&lt;1,"",VLOOKUP($D196,Specifications!$A:$AX,37,FALSE))</f>
        <v/>
      </c>
      <c r="BT196" s="96"/>
      <c r="BU196" s="94" t="str">
        <f>IF($A196&lt;1,"",VLOOKUP($D196,Specifications!$A:$AX,38,FALSE))</f>
        <v/>
      </c>
      <c r="BV196" s="96"/>
      <c r="BW196" s="94" t="str">
        <f>IF($A196&lt;1,"",VLOOKUP($D196,Specifications!$A:$AX,39,FALSE))</f>
        <v/>
      </c>
      <c r="BX196" s="96"/>
      <c r="BY196" s="94" t="str">
        <f>IF($A196&lt;1,"",VLOOKUP($D196,Specifications!$A:$AX,40,FALSE))</f>
        <v/>
      </c>
      <c r="BZ196" s="96"/>
      <c r="CA196" s="94" t="str">
        <f>IF($A196&lt;1,"",VLOOKUP($D196,Specifications!$A:$AX,41,FALSE))</f>
        <v/>
      </c>
      <c r="CB196" s="96"/>
      <c r="CC196" s="94" t="str">
        <f>IF($A196&lt;1,"",VLOOKUP($D196,Specifications!$A:$AX,42,FALSE))</f>
        <v/>
      </c>
      <c r="CD196" s="96"/>
      <c r="CE196" s="94" t="str">
        <f>IF($A196&lt;1,"",VLOOKUP($D196,Specifications!$A:$AX,43,FALSE))</f>
        <v/>
      </c>
      <c r="CF196" s="96"/>
      <c r="CG196" s="94" t="str">
        <f>IF($A196&lt;1,"",VLOOKUP($D196,Specifications!$A:$AX,44,FALSE))</f>
        <v/>
      </c>
      <c r="CH196" s="96"/>
      <c r="CI196" s="94" t="str">
        <f>IF($A196&lt;1,"",VLOOKUP($D196,Specifications!$A:$AX,45,FALSE))</f>
        <v/>
      </c>
      <c r="CJ196" s="96"/>
      <c r="CK196" s="94" t="str">
        <f>IF($A196&lt;1,"",VLOOKUP($D196,Specifications!$A:$AX,46,FALSE))</f>
        <v/>
      </c>
      <c r="CL196" s="96"/>
      <c r="CM196" s="94" t="str">
        <f>IF($A196&lt;1,"",VLOOKUP($D196,Specifications!$A:$AX,47,FALSE))</f>
        <v/>
      </c>
      <c r="CN196" s="96"/>
      <c r="CO196" s="94" t="str">
        <f>IF($A196&lt;1,"",VLOOKUP($D196,Specifications!$A:$AX,48,FALSE))</f>
        <v/>
      </c>
      <c r="CP196" s="96"/>
      <c r="CQ196" s="94" t="str">
        <f>IF($A196&lt;1,"",VLOOKUP($D196,Specifications!$A:$AX,49,FALSE))</f>
        <v/>
      </c>
      <c r="CR196" s="96"/>
      <c r="CS196" s="94" t="str">
        <f>IF($A196&lt;1,"",VLOOKUP($D196,Specifications!$A:$AX,50,FALSE))</f>
        <v/>
      </c>
      <c r="CT196" s="96"/>
    </row>
    <row r="197" spans="1:98">
      <c r="A197" s="94">
        <f>IF(ISBLANK('Asset Data'!C198),0,'Asset Data'!A198)</f>
        <v>0</v>
      </c>
      <c r="B197" s="94" t="str">
        <f>IF($A197&lt;1,"",VLOOKUP($A197,'Asset Data'!$A:$C,3,FALSE))</f>
        <v/>
      </c>
      <c r="C197" s="94" t="str">
        <f>IF(A197&lt;1,"",VLOOKUP(D197,Specifications!A:B,2,FALSE))</f>
        <v/>
      </c>
      <c r="D197" s="94" t="str">
        <f>IF(A197&lt;1,"",VLOOKUP(A197,'Asset Data'!A:W,23,FALSE))</f>
        <v/>
      </c>
      <c r="E197" s="94" t="str">
        <f>IF($A197&lt;1,"",VLOOKUP($D197,Specifications!$A:$AX,4,FALSE))</f>
        <v/>
      </c>
      <c r="F197" s="96"/>
      <c r="G197" s="94" t="str">
        <f>IF($A197&lt;1,"",VLOOKUP($D197,Specifications!$A:$AX,5,FALSE))</f>
        <v/>
      </c>
      <c r="H197" s="96"/>
      <c r="I197" s="94" t="str">
        <f>IF($A197&lt;1,"",VLOOKUP($D197,Specifications!$A:$AX,6,FALSE))</f>
        <v/>
      </c>
      <c r="J197" s="96"/>
      <c r="K197" s="94" t="str">
        <f>IF($A197&lt;1,"",VLOOKUP($D197,Specifications!$A:$AX,7,FALSE))</f>
        <v/>
      </c>
      <c r="L197" s="96"/>
      <c r="M197" s="94" t="str">
        <f>IF($A197&lt;1,"",VLOOKUP($D197,Specifications!$A:$AX,8,FALSE))</f>
        <v/>
      </c>
      <c r="N197" s="96"/>
      <c r="O197" s="94" t="str">
        <f>IF($A197&lt;1,"",VLOOKUP($D197,Specifications!$A:$AX,9,FALSE))</f>
        <v/>
      </c>
      <c r="P197" s="96"/>
      <c r="Q197" s="94" t="str">
        <f>IF($A197&lt;1,"",VLOOKUP($D197,Specifications!$A:$AX,10,FALSE))</f>
        <v/>
      </c>
      <c r="R197" s="96"/>
      <c r="S197" s="94" t="str">
        <f>IF($A197&lt;1,"",VLOOKUP($D197,Specifications!$A:$AX,11,FALSE))</f>
        <v/>
      </c>
      <c r="T197" s="96"/>
      <c r="U197" s="94" t="str">
        <f>IF($A197&lt;1,"",VLOOKUP($D197,Specifications!$A:$AX,12,FALSE))</f>
        <v/>
      </c>
      <c r="V197" s="96"/>
      <c r="W197" s="94" t="str">
        <f>IF($A197&lt;1,"",VLOOKUP($D197,Specifications!$A:$AX,13,FALSE))</f>
        <v/>
      </c>
      <c r="X197" s="96"/>
      <c r="Y197" s="94" t="str">
        <f>IF($A197&lt;1,"",VLOOKUP($D197,Specifications!$A:$AX,14,FALSE))</f>
        <v/>
      </c>
      <c r="Z197" s="96"/>
      <c r="AA197" s="94" t="str">
        <f>IF($A197&lt;1,"",VLOOKUP($D197,Specifications!$A:$AX,15,FALSE))</f>
        <v/>
      </c>
      <c r="AB197" s="96"/>
      <c r="AC197" s="94" t="str">
        <f>IF($A197&lt;1,"",VLOOKUP($D197,Specifications!$A:$AX,16,FALSE))</f>
        <v/>
      </c>
      <c r="AD197" s="96"/>
      <c r="AE197" s="94" t="str">
        <f>IF($A197&lt;1,"",VLOOKUP($D197,Specifications!$A:$AX,17,FALSE))</f>
        <v/>
      </c>
      <c r="AF197" s="96"/>
      <c r="AG197" s="94" t="str">
        <f>IF($A197&lt;1,"",VLOOKUP($D197,Specifications!$A:$AX,18,FALSE))</f>
        <v/>
      </c>
      <c r="AH197" s="96"/>
      <c r="AI197" s="94" t="str">
        <f>IF($A197&lt;1,"",VLOOKUP($D197,Specifications!$A:$AX,19,FALSE))</f>
        <v/>
      </c>
      <c r="AJ197" s="96"/>
      <c r="AK197" s="94" t="str">
        <f>IF($A197&lt;1,"",VLOOKUP($D197,Specifications!$A:$AX,20,FALSE))</f>
        <v/>
      </c>
      <c r="AL197" s="96"/>
      <c r="AM197" s="94" t="str">
        <f>IF($A197&lt;1,"",VLOOKUP($D197,Specifications!$A:$AX,21,FALSE))</f>
        <v/>
      </c>
      <c r="AN197" s="96"/>
      <c r="AO197" s="94" t="str">
        <f>IF($A197&lt;1,"",VLOOKUP($D197,Specifications!$A:$AX,22,FALSE))</f>
        <v/>
      </c>
      <c r="AP197" s="96"/>
      <c r="AQ197" s="94" t="str">
        <f>IF($A197&lt;1,"",VLOOKUP($D197,Specifications!$A:$AX,23,FALSE))</f>
        <v/>
      </c>
      <c r="AR197" s="96"/>
      <c r="AS197" s="94" t="str">
        <f>IF($A197&lt;1,"",VLOOKUP($D197,Specifications!$A:$AX,24,FALSE))</f>
        <v/>
      </c>
      <c r="AT197" s="96"/>
      <c r="AU197" s="94" t="str">
        <f>IF($A197&lt;1,"",VLOOKUP($D197,Specifications!$A:$AX,25,FALSE))</f>
        <v/>
      </c>
      <c r="AV197" s="96"/>
      <c r="AW197" s="94" t="str">
        <f>IF($A197&lt;1,"",VLOOKUP($D197,Specifications!$A:$AX,26,FALSE))</f>
        <v/>
      </c>
      <c r="AX197" s="96"/>
      <c r="AY197" s="94" t="str">
        <f>IF($A197&lt;1,"",VLOOKUP($D197,Specifications!$A:$AX,27,FALSE))</f>
        <v/>
      </c>
      <c r="AZ197" s="96"/>
      <c r="BA197" s="94" t="str">
        <f>IF($A197&lt;1,"",VLOOKUP($D197,Specifications!$A:$AX,28,FALSE))</f>
        <v/>
      </c>
      <c r="BB197" s="96"/>
      <c r="BC197" s="94" t="str">
        <f>IF($A197&lt;1,"",VLOOKUP($D197,Specifications!$A:$AX,29,FALSE))</f>
        <v/>
      </c>
      <c r="BD197" s="96"/>
      <c r="BE197" s="94" t="str">
        <f>IF($A197&lt;1,"",VLOOKUP($D197,Specifications!$A:$AX,30,FALSE))</f>
        <v/>
      </c>
      <c r="BF197" s="96"/>
      <c r="BG197" s="94" t="str">
        <f>IF($A197&lt;1,"",VLOOKUP($D197,Specifications!$A:$AX,31,FALSE))</f>
        <v/>
      </c>
      <c r="BH197" s="96"/>
      <c r="BI197" s="94" t="str">
        <f>IF($A197&lt;1,"",VLOOKUP($D197,Specifications!$A:$AX,32,FALSE))</f>
        <v/>
      </c>
      <c r="BJ197" s="96"/>
      <c r="BK197" s="94" t="str">
        <f>IF($A197&lt;1,"",VLOOKUP($D197,Specifications!$A:$AX,33,FALSE))</f>
        <v/>
      </c>
      <c r="BL197" s="96"/>
      <c r="BM197" s="94" t="str">
        <f>IF($A197&lt;1,"",VLOOKUP($D197,Specifications!$A:$AX,34,FALSE))</f>
        <v/>
      </c>
      <c r="BN197" s="96"/>
      <c r="BO197" s="94" t="str">
        <f>IF($A197&lt;1,"",VLOOKUP($D197,Specifications!$A:$AX,35,FALSE))</f>
        <v/>
      </c>
      <c r="BP197" s="96"/>
      <c r="BQ197" s="94" t="str">
        <f>IF($A197&lt;1,"",VLOOKUP($D197,Specifications!$A:$AX,36,FALSE))</f>
        <v/>
      </c>
      <c r="BR197" s="96"/>
      <c r="BS197" s="94" t="str">
        <f>IF($A197&lt;1,"",VLOOKUP($D197,Specifications!$A:$AX,37,FALSE))</f>
        <v/>
      </c>
      <c r="BT197" s="96"/>
      <c r="BU197" s="94" t="str">
        <f>IF($A197&lt;1,"",VLOOKUP($D197,Specifications!$A:$AX,38,FALSE))</f>
        <v/>
      </c>
      <c r="BV197" s="96"/>
      <c r="BW197" s="94" t="str">
        <f>IF($A197&lt;1,"",VLOOKUP($D197,Specifications!$A:$AX,39,FALSE))</f>
        <v/>
      </c>
      <c r="BX197" s="96"/>
      <c r="BY197" s="94" t="str">
        <f>IF($A197&lt;1,"",VLOOKUP($D197,Specifications!$A:$AX,40,FALSE))</f>
        <v/>
      </c>
      <c r="BZ197" s="96"/>
      <c r="CA197" s="94" t="str">
        <f>IF($A197&lt;1,"",VLOOKUP($D197,Specifications!$A:$AX,41,FALSE))</f>
        <v/>
      </c>
      <c r="CB197" s="96"/>
      <c r="CC197" s="94" t="str">
        <f>IF($A197&lt;1,"",VLOOKUP($D197,Specifications!$A:$AX,42,FALSE))</f>
        <v/>
      </c>
      <c r="CD197" s="96"/>
      <c r="CE197" s="94" t="str">
        <f>IF($A197&lt;1,"",VLOOKUP($D197,Specifications!$A:$AX,43,FALSE))</f>
        <v/>
      </c>
      <c r="CF197" s="96"/>
      <c r="CG197" s="94" t="str">
        <f>IF($A197&lt;1,"",VLOOKUP($D197,Specifications!$A:$AX,44,FALSE))</f>
        <v/>
      </c>
      <c r="CH197" s="96"/>
      <c r="CI197" s="94" t="str">
        <f>IF($A197&lt;1,"",VLOOKUP($D197,Specifications!$A:$AX,45,FALSE))</f>
        <v/>
      </c>
      <c r="CJ197" s="96"/>
      <c r="CK197" s="94" t="str">
        <f>IF($A197&lt;1,"",VLOOKUP($D197,Specifications!$A:$AX,46,FALSE))</f>
        <v/>
      </c>
      <c r="CL197" s="96"/>
      <c r="CM197" s="94" t="str">
        <f>IF($A197&lt;1,"",VLOOKUP($D197,Specifications!$A:$AX,47,FALSE))</f>
        <v/>
      </c>
      <c r="CN197" s="96"/>
      <c r="CO197" s="94" t="str">
        <f>IF($A197&lt;1,"",VLOOKUP($D197,Specifications!$A:$AX,48,FALSE))</f>
        <v/>
      </c>
      <c r="CP197" s="96"/>
      <c r="CQ197" s="94" t="str">
        <f>IF($A197&lt;1,"",VLOOKUP($D197,Specifications!$A:$AX,49,FALSE))</f>
        <v/>
      </c>
      <c r="CR197" s="96"/>
      <c r="CS197" s="94" t="str">
        <f>IF($A197&lt;1,"",VLOOKUP($D197,Specifications!$A:$AX,50,FALSE))</f>
        <v/>
      </c>
      <c r="CT197" s="96"/>
    </row>
    <row r="198" spans="1:98">
      <c r="A198" s="94">
        <f>IF(ISBLANK('Asset Data'!C199),0,'Asset Data'!A199)</f>
        <v>0</v>
      </c>
      <c r="B198" s="94" t="str">
        <f>IF($A198&lt;1,"",VLOOKUP($A198,'Asset Data'!$A:$C,3,FALSE))</f>
        <v/>
      </c>
      <c r="C198" s="94" t="str">
        <f>IF(A198&lt;1,"",VLOOKUP(D198,Specifications!A:B,2,FALSE))</f>
        <v/>
      </c>
      <c r="D198" s="94" t="str">
        <f>IF(A198&lt;1,"",VLOOKUP(A198,'Asset Data'!A:W,23,FALSE))</f>
        <v/>
      </c>
      <c r="E198" s="94" t="str">
        <f>IF($A198&lt;1,"",VLOOKUP($D198,Specifications!$A:$AX,4,FALSE))</f>
        <v/>
      </c>
      <c r="F198" s="96"/>
      <c r="G198" s="94" t="str">
        <f>IF($A198&lt;1,"",VLOOKUP($D198,Specifications!$A:$AX,5,FALSE))</f>
        <v/>
      </c>
      <c r="H198" s="96"/>
      <c r="I198" s="94" t="str">
        <f>IF($A198&lt;1,"",VLOOKUP($D198,Specifications!$A:$AX,6,FALSE))</f>
        <v/>
      </c>
      <c r="J198" s="96"/>
      <c r="K198" s="94" t="str">
        <f>IF($A198&lt;1,"",VLOOKUP($D198,Specifications!$A:$AX,7,FALSE))</f>
        <v/>
      </c>
      <c r="L198" s="96"/>
      <c r="M198" s="94" t="str">
        <f>IF($A198&lt;1,"",VLOOKUP($D198,Specifications!$A:$AX,8,FALSE))</f>
        <v/>
      </c>
      <c r="N198" s="96"/>
      <c r="O198" s="94" t="str">
        <f>IF($A198&lt;1,"",VLOOKUP($D198,Specifications!$A:$AX,9,FALSE))</f>
        <v/>
      </c>
      <c r="P198" s="96"/>
      <c r="Q198" s="94" t="str">
        <f>IF($A198&lt;1,"",VLOOKUP($D198,Specifications!$A:$AX,10,FALSE))</f>
        <v/>
      </c>
      <c r="R198" s="96"/>
      <c r="S198" s="94" t="str">
        <f>IF($A198&lt;1,"",VLOOKUP($D198,Specifications!$A:$AX,11,FALSE))</f>
        <v/>
      </c>
      <c r="T198" s="96"/>
      <c r="U198" s="94" t="str">
        <f>IF($A198&lt;1,"",VLOOKUP($D198,Specifications!$A:$AX,12,FALSE))</f>
        <v/>
      </c>
      <c r="V198" s="96"/>
      <c r="W198" s="94" t="str">
        <f>IF($A198&lt;1,"",VLOOKUP($D198,Specifications!$A:$AX,13,FALSE))</f>
        <v/>
      </c>
      <c r="X198" s="96"/>
      <c r="Y198" s="94" t="str">
        <f>IF($A198&lt;1,"",VLOOKUP($D198,Specifications!$A:$AX,14,FALSE))</f>
        <v/>
      </c>
      <c r="Z198" s="96"/>
      <c r="AA198" s="94" t="str">
        <f>IF($A198&lt;1,"",VLOOKUP($D198,Specifications!$A:$AX,15,FALSE))</f>
        <v/>
      </c>
      <c r="AB198" s="96"/>
      <c r="AC198" s="94" t="str">
        <f>IF($A198&lt;1,"",VLOOKUP($D198,Specifications!$A:$AX,16,FALSE))</f>
        <v/>
      </c>
      <c r="AD198" s="96"/>
      <c r="AE198" s="94" t="str">
        <f>IF($A198&lt;1,"",VLOOKUP($D198,Specifications!$A:$AX,17,FALSE))</f>
        <v/>
      </c>
      <c r="AF198" s="96"/>
      <c r="AG198" s="94" t="str">
        <f>IF($A198&lt;1,"",VLOOKUP($D198,Specifications!$A:$AX,18,FALSE))</f>
        <v/>
      </c>
      <c r="AH198" s="96"/>
      <c r="AI198" s="94" t="str">
        <f>IF($A198&lt;1,"",VLOOKUP($D198,Specifications!$A:$AX,19,FALSE))</f>
        <v/>
      </c>
      <c r="AJ198" s="96"/>
      <c r="AK198" s="94" t="str">
        <f>IF($A198&lt;1,"",VLOOKUP($D198,Specifications!$A:$AX,20,FALSE))</f>
        <v/>
      </c>
      <c r="AL198" s="96"/>
      <c r="AM198" s="94" t="str">
        <f>IF($A198&lt;1,"",VLOOKUP($D198,Specifications!$A:$AX,21,FALSE))</f>
        <v/>
      </c>
      <c r="AN198" s="96"/>
      <c r="AO198" s="94" t="str">
        <f>IF($A198&lt;1,"",VLOOKUP($D198,Specifications!$A:$AX,22,FALSE))</f>
        <v/>
      </c>
      <c r="AP198" s="96"/>
      <c r="AQ198" s="94" t="str">
        <f>IF($A198&lt;1,"",VLOOKUP($D198,Specifications!$A:$AX,23,FALSE))</f>
        <v/>
      </c>
      <c r="AR198" s="96"/>
      <c r="AS198" s="94" t="str">
        <f>IF($A198&lt;1,"",VLOOKUP($D198,Specifications!$A:$AX,24,FALSE))</f>
        <v/>
      </c>
      <c r="AT198" s="96"/>
      <c r="AU198" s="94" t="str">
        <f>IF($A198&lt;1,"",VLOOKUP($D198,Specifications!$A:$AX,25,FALSE))</f>
        <v/>
      </c>
      <c r="AV198" s="96"/>
      <c r="AW198" s="94" t="str">
        <f>IF($A198&lt;1,"",VLOOKUP($D198,Specifications!$A:$AX,26,FALSE))</f>
        <v/>
      </c>
      <c r="AX198" s="96"/>
      <c r="AY198" s="94" t="str">
        <f>IF($A198&lt;1,"",VLOOKUP($D198,Specifications!$A:$AX,27,FALSE))</f>
        <v/>
      </c>
      <c r="AZ198" s="96"/>
      <c r="BA198" s="94" t="str">
        <f>IF($A198&lt;1,"",VLOOKUP($D198,Specifications!$A:$AX,28,FALSE))</f>
        <v/>
      </c>
      <c r="BB198" s="96"/>
      <c r="BC198" s="94" t="str">
        <f>IF($A198&lt;1,"",VLOOKUP($D198,Specifications!$A:$AX,29,FALSE))</f>
        <v/>
      </c>
      <c r="BD198" s="96"/>
      <c r="BE198" s="94" t="str">
        <f>IF($A198&lt;1,"",VLOOKUP($D198,Specifications!$A:$AX,30,FALSE))</f>
        <v/>
      </c>
      <c r="BF198" s="96"/>
      <c r="BG198" s="94" t="str">
        <f>IF($A198&lt;1,"",VLOOKUP($D198,Specifications!$A:$AX,31,FALSE))</f>
        <v/>
      </c>
      <c r="BH198" s="96"/>
      <c r="BI198" s="94" t="str">
        <f>IF($A198&lt;1,"",VLOOKUP($D198,Specifications!$A:$AX,32,FALSE))</f>
        <v/>
      </c>
      <c r="BJ198" s="96"/>
      <c r="BK198" s="94" t="str">
        <f>IF($A198&lt;1,"",VLOOKUP($D198,Specifications!$A:$AX,33,FALSE))</f>
        <v/>
      </c>
      <c r="BL198" s="96"/>
      <c r="BM198" s="94" t="str">
        <f>IF($A198&lt;1,"",VLOOKUP($D198,Specifications!$A:$AX,34,FALSE))</f>
        <v/>
      </c>
      <c r="BN198" s="96"/>
      <c r="BO198" s="94" t="str">
        <f>IF($A198&lt;1,"",VLOOKUP($D198,Specifications!$A:$AX,35,FALSE))</f>
        <v/>
      </c>
      <c r="BP198" s="96"/>
      <c r="BQ198" s="94" t="str">
        <f>IF($A198&lt;1,"",VLOOKUP($D198,Specifications!$A:$AX,36,FALSE))</f>
        <v/>
      </c>
      <c r="BR198" s="96"/>
      <c r="BS198" s="94" t="str">
        <f>IF($A198&lt;1,"",VLOOKUP($D198,Specifications!$A:$AX,37,FALSE))</f>
        <v/>
      </c>
      <c r="BT198" s="96"/>
      <c r="BU198" s="94" t="str">
        <f>IF($A198&lt;1,"",VLOOKUP($D198,Specifications!$A:$AX,38,FALSE))</f>
        <v/>
      </c>
      <c r="BV198" s="96"/>
      <c r="BW198" s="94" t="str">
        <f>IF($A198&lt;1,"",VLOOKUP($D198,Specifications!$A:$AX,39,FALSE))</f>
        <v/>
      </c>
      <c r="BX198" s="96"/>
      <c r="BY198" s="94" t="str">
        <f>IF($A198&lt;1,"",VLOOKUP($D198,Specifications!$A:$AX,40,FALSE))</f>
        <v/>
      </c>
      <c r="BZ198" s="96"/>
      <c r="CA198" s="94" t="str">
        <f>IF($A198&lt;1,"",VLOOKUP($D198,Specifications!$A:$AX,41,FALSE))</f>
        <v/>
      </c>
      <c r="CB198" s="96"/>
      <c r="CC198" s="94" t="str">
        <f>IF($A198&lt;1,"",VLOOKUP($D198,Specifications!$A:$AX,42,FALSE))</f>
        <v/>
      </c>
      <c r="CD198" s="96"/>
      <c r="CE198" s="94" t="str">
        <f>IF($A198&lt;1,"",VLOOKUP($D198,Specifications!$A:$AX,43,FALSE))</f>
        <v/>
      </c>
      <c r="CF198" s="96"/>
      <c r="CG198" s="94" t="str">
        <f>IF($A198&lt;1,"",VLOOKUP($D198,Specifications!$A:$AX,44,FALSE))</f>
        <v/>
      </c>
      <c r="CH198" s="96"/>
      <c r="CI198" s="94" t="str">
        <f>IF($A198&lt;1,"",VLOOKUP($D198,Specifications!$A:$AX,45,FALSE))</f>
        <v/>
      </c>
      <c r="CJ198" s="96"/>
      <c r="CK198" s="94" t="str">
        <f>IF($A198&lt;1,"",VLOOKUP($D198,Specifications!$A:$AX,46,FALSE))</f>
        <v/>
      </c>
      <c r="CL198" s="96"/>
      <c r="CM198" s="94" t="str">
        <f>IF($A198&lt;1,"",VLOOKUP($D198,Specifications!$A:$AX,47,FALSE))</f>
        <v/>
      </c>
      <c r="CN198" s="96"/>
      <c r="CO198" s="94" t="str">
        <f>IF($A198&lt;1,"",VLOOKUP($D198,Specifications!$A:$AX,48,FALSE))</f>
        <v/>
      </c>
      <c r="CP198" s="96"/>
      <c r="CQ198" s="94" t="str">
        <f>IF($A198&lt;1,"",VLOOKUP($D198,Specifications!$A:$AX,49,FALSE))</f>
        <v/>
      </c>
      <c r="CR198" s="96"/>
      <c r="CS198" s="94" t="str">
        <f>IF($A198&lt;1,"",VLOOKUP($D198,Specifications!$A:$AX,50,FALSE))</f>
        <v/>
      </c>
      <c r="CT198" s="96"/>
    </row>
    <row r="199" spans="1:98">
      <c r="A199" s="94">
        <f>IF(ISBLANK('Asset Data'!C200),0,'Asset Data'!A200)</f>
        <v>0</v>
      </c>
      <c r="B199" s="94" t="str">
        <f>IF($A199&lt;1,"",VLOOKUP($A199,'Asset Data'!$A:$C,3,FALSE))</f>
        <v/>
      </c>
      <c r="C199" s="94" t="str">
        <f>IF(A199&lt;1,"",VLOOKUP(D199,Specifications!A:B,2,FALSE))</f>
        <v/>
      </c>
      <c r="D199" s="94" t="str">
        <f>IF(A199&lt;1,"",VLOOKUP(A199,'Asset Data'!A:W,23,FALSE))</f>
        <v/>
      </c>
      <c r="E199" s="94" t="str">
        <f>IF($A199&lt;1,"",VLOOKUP($D199,Specifications!$A:$AX,4,FALSE))</f>
        <v/>
      </c>
      <c r="F199" s="96"/>
      <c r="G199" s="94" t="str">
        <f>IF($A199&lt;1,"",VLOOKUP($D199,Specifications!$A:$AX,5,FALSE))</f>
        <v/>
      </c>
      <c r="H199" s="96"/>
      <c r="I199" s="94" t="str">
        <f>IF($A199&lt;1,"",VLOOKUP($D199,Specifications!$A:$AX,6,FALSE))</f>
        <v/>
      </c>
      <c r="J199" s="96"/>
      <c r="K199" s="94" t="str">
        <f>IF($A199&lt;1,"",VLOOKUP($D199,Specifications!$A:$AX,7,FALSE))</f>
        <v/>
      </c>
      <c r="L199" s="96"/>
      <c r="M199" s="94" t="str">
        <f>IF($A199&lt;1,"",VLOOKUP($D199,Specifications!$A:$AX,8,FALSE))</f>
        <v/>
      </c>
      <c r="N199" s="96"/>
      <c r="O199" s="94" t="str">
        <f>IF($A199&lt;1,"",VLOOKUP($D199,Specifications!$A:$AX,9,FALSE))</f>
        <v/>
      </c>
      <c r="P199" s="96"/>
      <c r="Q199" s="94" t="str">
        <f>IF($A199&lt;1,"",VLOOKUP($D199,Specifications!$A:$AX,10,FALSE))</f>
        <v/>
      </c>
      <c r="R199" s="96"/>
      <c r="S199" s="94" t="str">
        <f>IF($A199&lt;1,"",VLOOKUP($D199,Specifications!$A:$AX,11,FALSE))</f>
        <v/>
      </c>
      <c r="T199" s="96"/>
      <c r="U199" s="94" t="str">
        <f>IF($A199&lt;1,"",VLOOKUP($D199,Specifications!$A:$AX,12,FALSE))</f>
        <v/>
      </c>
      <c r="V199" s="96"/>
      <c r="W199" s="94" t="str">
        <f>IF($A199&lt;1,"",VLOOKUP($D199,Specifications!$A:$AX,13,FALSE))</f>
        <v/>
      </c>
      <c r="X199" s="96"/>
      <c r="Y199" s="94" t="str">
        <f>IF($A199&lt;1,"",VLOOKUP($D199,Specifications!$A:$AX,14,FALSE))</f>
        <v/>
      </c>
      <c r="Z199" s="96"/>
      <c r="AA199" s="94" t="str">
        <f>IF($A199&lt;1,"",VLOOKUP($D199,Specifications!$A:$AX,15,FALSE))</f>
        <v/>
      </c>
      <c r="AB199" s="96"/>
      <c r="AC199" s="94" t="str">
        <f>IF($A199&lt;1,"",VLOOKUP($D199,Specifications!$A:$AX,16,FALSE))</f>
        <v/>
      </c>
      <c r="AD199" s="96"/>
      <c r="AE199" s="94" t="str">
        <f>IF($A199&lt;1,"",VLOOKUP($D199,Specifications!$A:$AX,17,FALSE))</f>
        <v/>
      </c>
      <c r="AF199" s="96"/>
      <c r="AG199" s="94" t="str">
        <f>IF($A199&lt;1,"",VLOOKUP($D199,Specifications!$A:$AX,18,FALSE))</f>
        <v/>
      </c>
      <c r="AH199" s="96"/>
      <c r="AI199" s="94" t="str">
        <f>IF($A199&lt;1,"",VLOOKUP($D199,Specifications!$A:$AX,19,FALSE))</f>
        <v/>
      </c>
      <c r="AJ199" s="96"/>
      <c r="AK199" s="94" t="str">
        <f>IF($A199&lt;1,"",VLOOKUP($D199,Specifications!$A:$AX,20,FALSE))</f>
        <v/>
      </c>
      <c r="AL199" s="96"/>
      <c r="AM199" s="94" t="str">
        <f>IF($A199&lt;1,"",VLOOKUP($D199,Specifications!$A:$AX,21,FALSE))</f>
        <v/>
      </c>
      <c r="AN199" s="96"/>
      <c r="AO199" s="94" t="str">
        <f>IF($A199&lt;1,"",VLOOKUP($D199,Specifications!$A:$AX,22,FALSE))</f>
        <v/>
      </c>
      <c r="AP199" s="96"/>
      <c r="AQ199" s="94" t="str">
        <f>IF($A199&lt;1,"",VLOOKUP($D199,Specifications!$A:$AX,23,FALSE))</f>
        <v/>
      </c>
      <c r="AR199" s="96"/>
      <c r="AS199" s="94" t="str">
        <f>IF($A199&lt;1,"",VLOOKUP($D199,Specifications!$A:$AX,24,FALSE))</f>
        <v/>
      </c>
      <c r="AT199" s="96"/>
      <c r="AU199" s="94" t="str">
        <f>IF($A199&lt;1,"",VLOOKUP($D199,Specifications!$A:$AX,25,FALSE))</f>
        <v/>
      </c>
      <c r="AV199" s="96"/>
      <c r="AW199" s="94" t="str">
        <f>IF($A199&lt;1,"",VLOOKUP($D199,Specifications!$A:$AX,26,FALSE))</f>
        <v/>
      </c>
      <c r="AX199" s="96"/>
      <c r="AY199" s="94" t="str">
        <f>IF($A199&lt;1,"",VLOOKUP($D199,Specifications!$A:$AX,27,FALSE))</f>
        <v/>
      </c>
      <c r="AZ199" s="96"/>
      <c r="BA199" s="94" t="str">
        <f>IF($A199&lt;1,"",VLOOKUP($D199,Specifications!$A:$AX,28,FALSE))</f>
        <v/>
      </c>
      <c r="BB199" s="96"/>
      <c r="BC199" s="94" t="str">
        <f>IF($A199&lt;1,"",VLOOKUP($D199,Specifications!$A:$AX,29,FALSE))</f>
        <v/>
      </c>
      <c r="BD199" s="96"/>
      <c r="BE199" s="94" t="str">
        <f>IF($A199&lt;1,"",VLOOKUP($D199,Specifications!$A:$AX,30,FALSE))</f>
        <v/>
      </c>
      <c r="BF199" s="96"/>
      <c r="BG199" s="94" t="str">
        <f>IF($A199&lt;1,"",VLOOKUP($D199,Specifications!$A:$AX,31,FALSE))</f>
        <v/>
      </c>
      <c r="BH199" s="96"/>
      <c r="BI199" s="94" t="str">
        <f>IF($A199&lt;1,"",VLOOKUP($D199,Specifications!$A:$AX,32,FALSE))</f>
        <v/>
      </c>
      <c r="BJ199" s="96"/>
      <c r="BK199" s="94" t="str">
        <f>IF($A199&lt;1,"",VLOOKUP($D199,Specifications!$A:$AX,33,FALSE))</f>
        <v/>
      </c>
      <c r="BL199" s="96"/>
      <c r="BM199" s="94" t="str">
        <f>IF($A199&lt;1,"",VLOOKUP($D199,Specifications!$A:$AX,34,FALSE))</f>
        <v/>
      </c>
      <c r="BN199" s="96"/>
      <c r="BO199" s="94" t="str">
        <f>IF($A199&lt;1,"",VLOOKUP($D199,Specifications!$A:$AX,35,FALSE))</f>
        <v/>
      </c>
      <c r="BP199" s="96"/>
      <c r="BQ199" s="94" t="str">
        <f>IF($A199&lt;1,"",VLOOKUP($D199,Specifications!$A:$AX,36,FALSE))</f>
        <v/>
      </c>
      <c r="BR199" s="96"/>
      <c r="BS199" s="94" t="str">
        <f>IF($A199&lt;1,"",VLOOKUP($D199,Specifications!$A:$AX,37,FALSE))</f>
        <v/>
      </c>
      <c r="BT199" s="96"/>
      <c r="BU199" s="94" t="str">
        <f>IF($A199&lt;1,"",VLOOKUP($D199,Specifications!$A:$AX,38,FALSE))</f>
        <v/>
      </c>
      <c r="BV199" s="96"/>
      <c r="BW199" s="94" t="str">
        <f>IF($A199&lt;1,"",VLOOKUP($D199,Specifications!$A:$AX,39,FALSE))</f>
        <v/>
      </c>
      <c r="BX199" s="96"/>
      <c r="BY199" s="94" t="str">
        <f>IF($A199&lt;1,"",VLOOKUP($D199,Specifications!$A:$AX,40,FALSE))</f>
        <v/>
      </c>
      <c r="BZ199" s="96"/>
      <c r="CA199" s="94" t="str">
        <f>IF($A199&lt;1,"",VLOOKUP($D199,Specifications!$A:$AX,41,FALSE))</f>
        <v/>
      </c>
      <c r="CB199" s="96"/>
      <c r="CC199" s="94" t="str">
        <f>IF($A199&lt;1,"",VLOOKUP($D199,Specifications!$A:$AX,42,FALSE))</f>
        <v/>
      </c>
      <c r="CD199" s="96"/>
      <c r="CE199" s="94" t="str">
        <f>IF($A199&lt;1,"",VLOOKUP($D199,Specifications!$A:$AX,43,FALSE))</f>
        <v/>
      </c>
      <c r="CF199" s="96"/>
      <c r="CG199" s="94" t="str">
        <f>IF($A199&lt;1,"",VLOOKUP($D199,Specifications!$A:$AX,44,FALSE))</f>
        <v/>
      </c>
      <c r="CH199" s="96"/>
      <c r="CI199" s="94" t="str">
        <f>IF($A199&lt;1,"",VLOOKUP($D199,Specifications!$A:$AX,45,FALSE))</f>
        <v/>
      </c>
      <c r="CJ199" s="96"/>
      <c r="CK199" s="94" t="str">
        <f>IF($A199&lt;1,"",VLOOKUP($D199,Specifications!$A:$AX,46,FALSE))</f>
        <v/>
      </c>
      <c r="CL199" s="96"/>
      <c r="CM199" s="94" t="str">
        <f>IF($A199&lt;1,"",VLOOKUP($D199,Specifications!$A:$AX,47,FALSE))</f>
        <v/>
      </c>
      <c r="CN199" s="96"/>
      <c r="CO199" s="94" t="str">
        <f>IF($A199&lt;1,"",VLOOKUP($D199,Specifications!$A:$AX,48,FALSE))</f>
        <v/>
      </c>
      <c r="CP199" s="96"/>
      <c r="CQ199" s="94" t="str">
        <f>IF($A199&lt;1,"",VLOOKUP($D199,Specifications!$A:$AX,49,FALSE))</f>
        <v/>
      </c>
      <c r="CR199" s="96"/>
      <c r="CS199" s="94" t="str">
        <f>IF($A199&lt;1,"",VLOOKUP($D199,Specifications!$A:$AX,50,FALSE))</f>
        <v/>
      </c>
      <c r="CT199" s="96"/>
    </row>
    <row r="200" spans="1:98">
      <c r="A200" s="94">
        <f>IF(ISBLANK('Asset Data'!C201),0,'Asset Data'!A201)</f>
        <v>0</v>
      </c>
      <c r="B200" s="94" t="str">
        <f>IF($A200&lt;1,"",VLOOKUP($A200,'Asset Data'!$A:$C,3,FALSE))</f>
        <v/>
      </c>
      <c r="C200" s="94" t="str">
        <f>IF(A200&lt;1,"",VLOOKUP(D200,Specifications!A:B,2,FALSE))</f>
        <v/>
      </c>
      <c r="D200" s="94" t="str">
        <f>IF(A200&lt;1,"",VLOOKUP(A200,'Asset Data'!A:W,23,FALSE))</f>
        <v/>
      </c>
      <c r="E200" s="94" t="str">
        <f>IF($A200&lt;1,"",VLOOKUP($D200,Specifications!$A:$AX,4,FALSE))</f>
        <v/>
      </c>
      <c r="F200" s="96"/>
      <c r="G200" s="94" t="str">
        <f>IF($A200&lt;1,"",VLOOKUP($D200,Specifications!$A:$AX,5,FALSE))</f>
        <v/>
      </c>
      <c r="H200" s="96"/>
      <c r="I200" s="94" t="str">
        <f>IF($A200&lt;1,"",VLOOKUP($D200,Specifications!$A:$AX,6,FALSE))</f>
        <v/>
      </c>
      <c r="J200" s="96"/>
      <c r="K200" s="94" t="str">
        <f>IF($A200&lt;1,"",VLOOKUP($D200,Specifications!$A:$AX,7,FALSE))</f>
        <v/>
      </c>
      <c r="L200" s="96"/>
      <c r="M200" s="94" t="str">
        <f>IF($A200&lt;1,"",VLOOKUP($D200,Specifications!$A:$AX,8,FALSE))</f>
        <v/>
      </c>
      <c r="N200" s="96"/>
      <c r="O200" s="94" t="str">
        <f>IF($A200&lt;1,"",VLOOKUP($D200,Specifications!$A:$AX,9,FALSE))</f>
        <v/>
      </c>
      <c r="P200" s="96"/>
      <c r="Q200" s="94" t="str">
        <f>IF($A200&lt;1,"",VLOOKUP($D200,Specifications!$A:$AX,10,FALSE))</f>
        <v/>
      </c>
      <c r="R200" s="96"/>
      <c r="S200" s="94" t="str">
        <f>IF($A200&lt;1,"",VLOOKUP($D200,Specifications!$A:$AX,11,FALSE))</f>
        <v/>
      </c>
      <c r="T200" s="96"/>
      <c r="U200" s="94" t="str">
        <f>IF($A200&lt;1,"",VLOOKUP($D200,Specifications!$A:$AX,12,FALSE))</f>
        <v/>
      </c>
      <c r="V200" s="96"/>
      <c r="W200" s="94" t="str">
        <f>IF($A200&lt;1,"",VLOOKUP($D200,Specifications!$A:$AX,13,FALSE))</f>
        <v/>
      </c>
      <c r="X200" s="96"/>
      <c r="Y200" s="94" t="str">
        <f>IF($A200&lt;1,"",VLOOKUP($D200,Specifications!$A:$AX,14,FALSE))</f>
        <v/>
      </c>
      <c r="Z200" s="96"/>
      <c r="AA200" s="94" t="str">
        <f>IF($A200&lt;1,"",VLOOKUP($D200,Specifications!$A:$AX,15,FALSE))</f>
        <v/>
      </c>
      <c r="AB200" s="96"/>
      <c r="AC200" s="94" t="str">
        <f>IF($A200&lt;1,"",VLOOKUP($D200,Specifications!$A:$AX,16,FALSE))</f>
        <v/>
      </c>
      <c r="AD200" s="96"/>
      <c r="AE200" s="94" t="str">
        <f>IF($A200&lt;1,"",VLOOKUP($D200,Specifications!$A:$AX,17,FALSE))</f>
        <v/>
      </c>
      <c r="AF200" s="96"/>
      <c r="AG200" s="94" t="str">
        <f>IF($A200&lt;1,"",VLOOKUP($D200,Specifications!$A:$AX,18,FALSE))</f>
        <v/>
      </c>
      <c r="AH200" s="96"/>
      <c r="AI200" s="94" t="str">
        <f>IF($A200&lt;1,"",VLOOKUP($D200,Specifications!$A:$AX,19,FALSE))</f>
        <v/>
      </c>
      <c r="AJ200" s="96"/>
      <c r="AK200" s="94" t="str">
        <f>IF($A200&lt;1,"",VLOOKUP($D200,Specifications!$A:$AX,20,FALSE))</f>
        <v/>
      </c>
      <c r="AL200" s="96"/>
      <c r="AM200" s="94" t="str">
        <f>IF($A200&lt;1,"",VLOOKUP($D200,Specifications!$A:$AX,21,FALSE))</f>
        <v/>
      </c>
      <c r="AN200" s="96"/>
      <c r="AO200" s="94" t="str">
        <f>IF($A200&lt;1,"",VLOOKUP($D200,Specifications!$A:$AX,22,FALSE))</f>
        <v/>
      </c>
      <c r="AP200" s="96"/>
      <c r="AQ200" s="94" t="str">
        <f>IF($A200&lt;1,"",VLOOKUP($D200,Specifications!$A:$AX,23,FALSE))</f>
        <v/>
      </c>
      <c r="AR200" s="96"/>
      <c r="AS200" s="94" t="str">
        <f>IF($A200&lt;1,"",VLOOKUP($D200,Specifications!$A:$AX,24,FALSE))</f>
        <v/>
      </c>
      <c r="AT200" s="96"/>
      <c r="AU200" s="94" t="str">
        <f>IF($A200&lt;1,"",VLOOKUP($D200,Specifications!$A:$AX,25,FALSE))</f>
        <v/>
      </c>
      <c r="AV200" s="96"/>
      <c r="AW200" s="94" t="str">
        <f>IF($A200&lt;1,"",VLOOKUP($D200,Specifications!$A:$AX,26,FALSE))</f>
        <v/>
      </c>
      <c r="AX200" s="96"/>
      <c r="AY200" s="94" t="str">
        <f>IF($A200&lt;1,"",VLOOKUP($D200,Specifications!$A:$AX,27,FALSE))</f>
        <v/>
      </c>
      <c r="AZ200" s="96"/>
      <c r="BA200" s="94" t="str">
        <f>IF($A200&lt;1,"",VLOOKUP($D200,Specifications!$A:$AX,28,FALSE))</f>
        <v/>
      </c>
      <c r="BB200" s="96"/>
      <c r="BC200" s="94" t="str">
        <f>IF($A200&lt;1,"",VLOOKUP($D200,Specifications!$A:$AX,29,FALSE))</f>
        <v/>
      </c>
      <c r="BD200" s="96"/>
      <c r="BE200" s="94" t="str">
        <f>IF($A200&lt;1,"",VLOOKUP($D200,Specifications!$A:$AX,30,FALSE))</f>
        <v/>
      </c>
      <c r="BF200" s="96"/>
      <c r="BG200" s="94" t="str">
        <f>IF($A200&lt;1,"",VLOOKUP($D200,Specifications!$A:$AX,31,FALSE))</f>
        <v/>
      </c>
      <c r="BH200" s="96"/>
      <c r="BI200" s="94" t="str">
        <f>IF($A200&lt;1,"",VLOOKUP($D200,Specifications!$A:$AX,32,FALSE))</f>
        <v/>
      </c>
      <c r="BJ200" s="96"/>
      <c r="BK200" s="94" t="str">
        <f>IF($A200&lt;1,"",VLOOKUP($D200,Specifications!$A:$AX,33,FALSE))</f>
        <v/>
      </c>
      <c r="BL200" s="96"/>
      <c r="BM200" s="94" t="str">
        <f>IF($A200&lt;1,"",VLOOKUP($D200,Specifications!$A:$AX,34,FALSE))</f>
        <v/>
      </c>
      <c r="BN200" s="96"/>
      <c r="BO200" s="94" t="str">
        <f>IF($A200&lt;1,"",VLOOKUP($D200,Specifications!$A:$AX,35,FALSE))</f>
        <v/>
      </c>
      <c r="BP200" s="96"/>
      <c r="BQ200" s="94" t="str">
        <f>IF($A200&lt;1,"",VLOOKUP($D200,Specifications!$A:$AX,36,FALSE))</f>
        <v/>
      </c>
      <c r="BR200" s="96"/>
      <c r="BS200" s="94" t="str">
        <f>IF($A200&lt;1,"",VLOOKUP($D200,Specifications!$A:$AX,37,FALSE))</f>
        <v/>
      </c>
      <c r="BT200" s="96"/>
      <c r="BU200" s="94" t="str">
        <f>IF($A200&lt;1,"",VLOOKUP($D200,Specifications!$A:$AX,38,FALSE))</f>
        <v/>
      </c>
      <c r="BV200" s="96"/>
      <c r="BW200" s="94" t="str">
        <f>IF($A200&lt;1,"",VLOOKUP($D200,Specifications!$A:$AX,39,FALSE))</f>
        <v/>
      </c>
      <c r="BX200" s="96"/>
      <c r="BY200" s="94" t="str">
        <f>IF($A200&lt;1,"",VLOOKUP($D200,Specifications!$A:$AX,40,FALSE))</f>
        <v/>
      </c>
      <c r="BZ200" s="96"/>
      <c r="CA200" s="94" t="str">
        <f>IF($A200&lt;1,"",VLOOKUP($D200,Specifications!$A:$AX,41,FALSE))</f>
        <v/>
      </c>
      <c r="CB200" s="96"/>
      <c r="CC200" s="94" t="str">
        <f>IF($A200&lt;1,"",VLOOKUP($D200,Specifications!$A:$AX,42,FALSE))</f>
        <v/>
      </c>
      <c r="CD200" s="96"/>
      <c r="CE200" s="94" t="str">
        <f>IF($A200&lt;1,"",VLOOKUP($D200,Specifications!$A:$AX,43,FALSE))</f>
        <v/>
      </c>
      <c r="CF200" s="96"/>
      <c r="CG200" s="94" t="str">
        <f>IF($A200&lt;1,"",VLOOKUP($D200,Specifications!$A:$AX,44,FALSE))</f>
        <v/>
      </c>
      <c r="CH200" s="96"/>
      <c r="CI200" s="94" t="str">
        <f>IF($A200&lt;1,"",VLOOKUP($D200,Specifications!$A:$AX,45,FALSE))</f>
        <v/>
      </c>
      <c r="CJ200" s="96"/>
      <c r="CK200" s="94" t="str">
        <f>IF($A200&lt;1,"",VLOOKUP($D200,Specifications!$A:$AX,46,FALSE))</f>
        <v/>
      </c>
      <c r="CL200" s="96"/>
      <c r="CM200" s="94" t="str">
        <f>IF($A200&lt;1,"",VLOOKUP($D200,Specifications!$A:$AX,47,FALSE))</f>
        <v/>
      </c>
      <c r="CN200" s="96"/>
      <c r="CO200" s="94" t="str">
        <f>IF($A200&lt;1,"",VLOOKUP($D200,Specifications!$A:$AX,48,FALSE))</f>
        <v/>
      </c>
      <c r="CP200" s="96"/>
      <c r="CQ200" s="94" t="str">
        <f>IF($A200&lt;1,"",VLOOKUP($D200,Specifications!$A:$AX,49,FALSE))</f>
        <v/>
      </c>
      <c r="CR200" s="96"/>
      <c r="CS200" s="94" t="str">
        <f>IF($A200&lt;1,"",VLOOKUP($D200,Specifications!$A:$AX,50,FALSE))</f>
        <v/>
      </c>
      <c r="CT200" s="96"/>
    </row>
    <row r="201" spans="1:98">
      <c r="A201" s="94">
        <f>IF(ISBLANK('Asset Data'!C202),0,'Asset Data'!A202)</f>
        <v>0</v>
      </c>
      <c r="B201" s="94" t="str">
        <f>IF($A201&lt;1,"",VLOOKUP($A201,'Asset Data'!$A:$C,3,FALSE))</f>
        <v/>
      </c>
      <c r="C201" s="94" t="str">
        <f>IF(A201&lt;1,"",VLOOKUP(D201,Specifications!A:B,2,FALSE))</f>
        <v/>
      </c>
      <c r="D201" s="94" t="str">
        <f>IF(A201&lt;1,"",VLOOKUP(A201,'Asset Data'!A:W,23,FALSE))</f>
        <v/>
      </c>
      <c r="E201" s="94" t="str">
        <f>IF($A201&lt;1,"",VLOOKUP($D201,Specifications!$A:$AX,4,FALSE))</f>
        <v/>
      </c>
      <c r="F201" s="96"/>
      <c r="G201" s="94" t="str">
        <f>IF($A201&lt;1,"",VLOOKUP($D201,Specifications!$A:$AX,5,FALSE))</f>
        <v/>
      </c>
      <c r="H201" s="96"/>
      <c r="I201" s="94" t="str">
        <f>IF($A201&lt;1,"",VLOOKUP($D201,Specifications!$A:$AX,6,FALSE))</f>
        <v/>
      </c>
      <c r="J201" s="96"/>
      <c r="K201" s="94" t="str">
        <f>IF($A201&lt;1,"",VLOOKUP($D201,Specifications!$A:$AX,7,FALSE))</f>
        <v/>
      </c>
      <c r="L201" s="96"/>
      <c r="M201" s="94" t="str">
        <f>IF($A201&lt;1,"",VLOOKUP($D201,Specifications!$A:$AX,8,FALSE))</f>
        <v/>
      </c>
      <c r="N201" s="96"/>
      <c r="O201" s="94" t="str">
        <f>IF($A201&lt;1,"",VLOOKUP($D201,Specifications!$A:$AX,9,FALSE))</f>
        <v/>
      </c>
      <c r="P201" s="96"/>
      <c r="Q201" s="94" t="str">
        <f>IF($A201&lt;1,"",VLOOKUP($D201,Specifications!$A:$AX,10,FALSE))</f>
        <v/>
      </c>
      <c r="R201" s="96"/>
      <c r="S201" s="94" t="str">
        <f>IF($A201&lt;1,"",VLOOKUP($D201,Specifications!$A:$AX,11,FALSE))</f>
        <v/>
      </c>
      <c r="T201" s="96"/>
      <c r="U201" s="94" t="str">
        <f>IF($A201&lt;1,"",VLOOKUP($D201,Specifications!$A:$AX,12,FALSE))</f>
        <v/>
      </c>
      <c r="V201" s="96"/>
      <c r="W201" s="94" t="str">
        <f>IF($A201&lt;1,"",VLOOKUP($D201,Specifications!$A:$AX,13,FALSE))</f>
        <v/>
      </c>
      <c r="X201" s="96"/>
      <c r="Y201" s="94" t="str">
        <f>IF($A201&lt;1,"",VLOOKUP($D201,Specifications!$A:$AX,14,FALSE))</f>
        <v/>
      </c>
      <c r="Z201" s="96"/>
      <c r="AA201" s="94" t="str">
        <f>IF($A201&lt;1,"",VLOOKUP($D201,Specifications!$A:$AX,15,FALSE))</f>
        <v/>
      </c>
      <c r="AB201" s="96"/>
      <c r="AC201" s="94" t="str">
        <f>IF($A201&lt;1,"",VLOOKUP($D201,Specifications!$A:$AX,16,FALSE))</f>
        <v/>
      </c>
      <c r="AD201" s="96"/>
      <c r="AE201" s="94" t="str">
        <f>IF($A201&lt;1,"",VLOOKUP($D201,Specifications!$A:$AX,17,FALSE))</f>
        <v/>
      </c>
      <c r="AF201" s="96"/>
      <c r="AG201" s="94" t="str">
        <f>IF($A201&lt;1,"",VLOOKUP($D201,Specifications!$A:$AX,18,FALSE))</f>
        <v/>
      </c>
      <c r="AH201" s="96"/>
      <c r="AI201" s="94" t="str">
        <f>IF($A201&lt;1,"",VLOOKUP($D201,Specifications!$A:$AX,19,FALSE))</f>
        <v/>
      </c>
      <c r="AJ201" s="96"/>
      <c r="AK201" s="94" t="str">
        <f>IF($A201&lt;1,"",VLOOKUP($D201,Specifications!$A:$AX,20,FALSE))</f>
        <v/>
      </c>
      <c r="AL201" s="96"/>
      <c r="AM201" s="94" t="str">
        <f>IF($A201&lt;1,"",VLOOKUP($D201,Specifications!$A:$AX,21,FALSE))</f>
        <v/>
      </c>
      <c r="AN201" s="96"/>
      <c r="AO201" s="94" t="str">
        <f>IF($A201&lt;1,"",VLOOKUP($D201,Specifications!$A:$AX,22,FALSE))</f>
        <v/>
      </c>
      <c r="AP201" s="96"/>
      <c r="AQ201" s="94" t="str">
        <f>IF($A201&lt;1,"",VLOOKUP($D201,Specifications!$A:$AX,23,FALSE))</f>
        <v/>
      </c>
      <c r="AR201" s="96"/>
      <c r="AS201" s="94" t="str">
        <f>IF($A201&lt;1,"",VLOOKUP($D201,Specifications!$A:$AX,24,FALSE))</f>
        <v/>
      </c>
      <c r="AT201" s="96"/>
      <c r="AU201" s="94" t="str">
        <f>IF($A201&lt;1,"",VLOOKUP($D201,Specifications!$A:$AX,25,FALSE))</f>
        <v/>
      </c>
      <c r="AV201" s="96"/>
      <c r="AW201" s="94" t="str">
        <f>IF($A201&lt;1,"",VLOOKUP($D201,Specifications!$A:$AX,26,FALSE))</f>
        <v/>
      </c>
      <c r="AX201" s="96"/>
      <c r="AY201" s="94" t="str">
        <f>IF($A201&lt;1,"",VLOOKUP($D201,Specifications!$A:$AX,27,FALSE))</f>
        <v/>
      </c>
      <c r="AZ201" s="96"/>
      <c r="BA201" s="94" t="str">
        <f>IF($A201&lt;1,"",VLOOKUP($D201,Specifications!$A:$AX,28,FALSE))</f>
        <v/>
      </c>
      <c r="BB201" s="96"/>
      <c r="BC201" s="94" t="str">
        <f>IF($A201&lt;1,"",VLOOKUP($D201,Specifications!$A:$AX,29,FALSE))</f>
        <v/>
      </c>
      <c r="BD201" s="96"/>
      <c r="BE201" s="94" t="str">
        <f>IF($A201&lt;1,"",VLOOKUP($D201,Specifications!$A:$AX,30,FALSE))</f>
        <v/>
      </c>
      <c r="BF201" s="96"/>
      <c r="BG201" s="94" t="str">
        <f>IF($A201&lt;1,"",VLOOKUP($D201,Specifications!$A:$AX,31,FALSE))</f>
        <v/>
      </c>
      <c r="BH201" s="96"/>
      <c r="BI201" s="94" t="str">
        <f>IF($A201&lt;1,"",VLOOKUP($D201,Specifications!$A:$AX,32,FALSE))</f>
        <v/>
      </c>
      <c r="BJ201" s="96"/>
      <c r="BK201" s="94" t="str">
        <f>IF($A201&lt;1,"",VLOOKUP($D201,Specifications!$A:$AX,33,FALSE))</f>
        <v/>
      </c>
      <c r="BL201" s="96"/>
      <c r="BM201" s="94" t="str">
        <f>IF($A201&lt;1,"",VLOOKUP($D201,Specifications!$A:$AX,34,FALSE))</f>
        <v/>
      </c>
      <c r="BN201" s="96"/>
      <c r="BO201" s="94" t="str">
        <f>IF($A201&lt;1,"",VLOOKUP($D201,Specifications!$A:$AX,35,FALSE))</f>
        <v/>
      </c>
      <c r="BP201" s="96"/>
      <c r="BQ201" s="94" t="str">
        <f>IF($A201&lt;1,"",VLOOKUP($D201,Specifications!$A:$AX,36,FALSE))</f>
        <v/>
      </c>
      <c r="BR201" s="96"/>
      <c r="BS201" s="94" t="str">
        <f>IF($A201&lt;1,"",VLOOKUP($D201,Specifications!$A:$AX,37,FALSE))</f>
        <v/>
      </c>
      <c r="BT201" s="96"/>
      <c r="BU201" s="94" t="str">
        <f>IF($A201&lt;1,"",VLOOKUP($D201,Specifications!$A:$AX,38,FALSE))</f>
        <v/>
      </c>
      <c r="BV201" s="96"/>
      <c r="BW201" s="94" t="str">
        <f>IF($A201&lt;1,"",VLOOKUP($D201,Specifications!$A:$AX,39,FALSE))</f>
        <v/>
      </c>
      <c r="BX201" s="96"/>
      <c r="BY201" s="94" t="str">
        <f>IF($A201&lt;1,"",VLOOKUP($D201,Specifications!$A:$AX,40,FALSE))</f>
        <v/>
      </c>
      <c r="BZ201" s="96"/>
      <c r="CA201" s="94" t="str">
        <f>IF($A201&lt;1,"",VLOOKUP($D201,Specifications!$A:$AX,41,FALSE))</f>
        <v/>
      </c>
      <c r="CB201" s="96"/>
      <c r="CC201" s="94" t="str">
        <f>IF($A201&lt;1,"",VLOOKUP($D201,Specifications!$A:$AX,42,FALSE))</f>
        <v/>
      </c>
      <c r="CD201" s="96"/>
      <c r="CE201" s="94" t="str">
        <f>IF($A201&lt;1,"",VLOOKUP($D201,Specifications!$A:$AX,43,FALSE))</f>
        <v/>
      </c>
      <c r="CF201" s="96"/>
      <c r="CG201" s="94" t="str">
        <f>IF($A201&lt;1,"",VLOOKUP($D201,Specifications!$A:$AX,44,FALSE))</f>
        <v/>
      </c>
      <c r="CH201" s="96"/>
      <c r="CI201" s="94" t="str">
        <f>IF($A201&lt;1,"",VLOOKUP($D201,Specifications!$A:$AX,45,FALSE))</f>
        <v/>
      </c>
      <c r="CJ201" s="96"/>
      <c r="CK201" s="94" t="str">
        <f>IF($A201&lt;1,"",VLOOKUP($D201,Specifications!$A:$AX,46,FALSE))</f>
        <v/>
      </c>
      <c r="CL201" s="96"/>
      <c r="CM201" s="94" t="str">
        <f>IF($A201&lt;1,"",VLOOKUP($D201,Specifications!$A:$AX,47,FALSE))</f>
        <v/>
      </c>
      <c r="CN201" s="96"/>
      <c r="CO201" s="94" t="str">
        <f>IF($A201&lt;1,"",VLOOKUP($D201,Specifications!$A:$AX,48,FALSE))</f>
        <v/>
      </c>
      <c r="CP201" s="96"/>
      <c r="CQ201" s="94" t="str">
        <f>IF($A201&lt;1,"",VLOOKUP($D201,Specifications!$A:$AX,49,FALSE))</f>
        <v/>
      </c>
      <c r="CR201" s="96"/>
      <c r="CS201" s="94" t="str">
        <f>IF($A201&lt;1,"",VLOOKUP($D201,Specifications!$A:$AX,50,FALSE))</f>
        <v/>
      </c>
      <c r="CT201" s="96"/>
    </row>
    <row r="202" spans="1:98">
      <c r="A202" s="94">
        <f>IF(ISBLANK('Asset Data'!C203),0,'Asset Data'!A203)</f>
        <v>0</v>
      </c>
      <c r="B202" s="94" t="str">
        <f>IF($A202&lt;1,"",VLOOKUP($A202,'Asset Data'!$A:$C,3,FALSE))</f>
        <v/>
      </c>
      <c r="C202" s="94" t="str">
        <f>IF(A202&lt;1,"",VLOOKUP(D202,Specifications!A:B,2,FALSE))</f>
        <v/>
      </c>
      <c r="D202" s="94" t="str">
        <f>IF(A202&lt;1,"",VLOOKUP(A202,'Asset Data'!A:W,23,FALSE))</f>
        <v/>
      </c>
      <c r="E202" s="94" t="str">
        <f>IF($A202&lt;1,"",VLOOKUP($D202,Specifications!$A:$AX,4,FALSE))</f>
        <v/>
      </c>
      <c r="F202" s="96"/>
      <c r="G202" s="94" t="str">
        <f>IF($A202&lt;1,"",VLOOKUP($D202,Specifications!$A:$AX,5,FALSE))</f>
        <v/>
      </c>
      <c r="H202" s="96"/>
      <c r="I202" s="94" t="str">
        <f>IF($A202&lt;1,"",VLOOKUP($D202,Specifications!$A:$AX,6,FALSE))</f>
        <v/>
      </c>
      <c r="J202" s="96"/>
      <c r="K202" s="94" t="str">
        <f>IF($A202&lt;1,"",VLOOKUP($D202,Specifications!$A:$AX,7,FALSE))</f>
        <v/>
      </c>
      <c r="L202" s="96"/>
      <c r="M202" s="94" t="str">
        <f>IF($A202&lt;1,"",VLOOKUP($D202,Specifications!$A:$AX,8,FALSE))</f>
        <v/>
      </c>
      <c r="N202" s="96"/>
      <c r="O202" s="94" t="str">
        <f>IF($A202&lt;1,"",VLOOKUP($D202,Specifications!$A:$AX,9,FALSE))</f>
        <v/>
      </c>
      <c r="P202" s="96"/>
      <c r="Q202" s="94" t="str">
        <f>IF($A202&lt;1,"",VLOOKUP($D202,Specifications!$A:$AX,10,FALSE))</f>
        <v/>
      </c>
      <c r="R202" s="96"/>
      <c r="S202" s="94" t="str">
        <f>IF($A202&lt;1,"",VLOOKUP($D202,Specifications!$A:$AX,11,FALSE))</f>
        <v/>
      </c>
      <c r="T202" s="96"/>
      <c r="U202" s="94" t="str">
        <f>IF($A202&lt;1,"",VLOOKUP($D202,Specifications!$A:$AX,12,FALSE))</f>
        <v/>
      </c>
      <c r="V202" s="96"/>
      <c r="W202" s="94" t="str">
        <f>IF($A202&lt;1,"",VLOOKUP($D202,Specifications!$A:$AX,13,FALSE))</f>
        <v/>
      </c>
      <c r="X202" s="96"/>
      <c r="Y202" s="94" t="str">
        <f>IF($A202&lt;1,"",VLOOKUP($D202,Specifications!$A:$AX,14,FALSE))</f>
        <v/>
      </c>
      <c r="Z202" s="96"/>
      <c r="AA202" s="94" t="str">
        <f>IF($A202&lt;1,"",VLOOKUP($D202,Specifications!$A:$AX,15,FALSE))</f>
        <v/>
      </c>
      <c r="AB202" s="96"/>
      <c r="AC202" s="94" t="str">
        <f>IF($A202&lt;1,"",VLOOKUP($D202,Specifications!$A:$AX,16,FALSE))</f>
        <v/>
      </c>
      <c r="AD202" s="96"/>
      <c r="AE202" s="94" t="str">
        <f>IF($A202&lt;1,"",VLOOKUP($D202,Specifications!$A:$AX,17,FALSE))</f>
        <v/>
      </c>
      <c r="AF202" s="96"/>
      <c r="AG202" s="94" t="str">
        <f>IF($A202&lt;1,"",VLOOKUP($D202,Specifications!$A:$AX,18,FALSE))</f>
        <v/>
      </c>
      <c r="AH202" s="96"/>
      <c r="AI202" s="94" t="str">
        <f>IF($A202&lt;1,"",VLOOKUP($D202,Specifications!$A:$AX,19,FALSE))</f>
        <v/>
      </c>
      <c r="AJ202" s="96"/>
      <c r="AK202" s="94" t="str">
        <f>IF($A202&lt;1,"",VLOOKUP($D202,Specifications!$A:$AX,20,FALSE))</f>
        <v/>
      </c>
      <c r="AL202" s="96"/>
      <c r="AM202" s="94" t="str">
        <f>IF($A202&lt;1,"",VLOOKUP($D202,Specifications!$A:$AX,21,FALSE))</f>
        <v/>
      </c>
      <c r="AN202" s="96"/>
      <c r="AO202" s="94" t="str">
        <f>IF($A202&lt;1,"",VLOOKUP($D202,Specifications!$A:$AX,22,FALSE))</f>
        <v/>
      </c>
      <c r="AP202" s="96"/>
      <c r="AQ202" s="94" t="str">
        <f>IF($A202&lt;1,"",VLOOKUP($D202,Specifications!$A:$AX,23,FALSE))</f>
        <v/>
      </c>
      <c r="AR202" s="96"/>
      <c r="AS202" s="94" t="str">
        <f>IF($A202&lt;1,"",VLOOKUP($D202,Specifications!$A:$AX,24,FALSE))</f>
        <v/>
      </c>
      <c r="AT202" s="96"/>
      <c r="AU202" s="94" t="str">
        <f>IF($A202&lt;1,"",VLOOKUP($D202,Specifications!$A:$AX,25,FALSE))</f>
        <v/>
      </c>
      <c r="AV202" s="96"/>
      <c r="AW202" s="94" t="str">
        <f>IF($A202&lt;1,"",VLOOKUP($D202,Specifications!$A:$AX,26,FALSE))</f>
        <v/>
      </c>
      <c r="AX202" s="96"/>
      <c r="AY202" s="94" t="str">
        <f>IF($A202&lt;1,"",VLOOKUP($D202,Specifications!$A:$AX,27,FALSE))</f>
        <v/>
      </c>
      <c r="AZ202" s="96"/>
      <c r="BA202" s="94" t="str">
        <f>IF($A202&lt;1,"",VLOOKUP($D202,Specifications!$A:$AX,28,FALSE))</f>
        <v/>
      </c>
      <c r="BB202" s="96"/>
      <c r="BC202" s="94" t="str">
        <f>IF($A202&lt;1,"",VLOOKUP($D202,Specifications!$A:$AX,29,FALSE))</f>
        <v/>
      </c>
      <c r="BD202" s="96"/>
      <c r="BE202" s="94" t="str">
        <f>IF($A202&lt;1,"",VLOOKUP($D202,Specifications!$A:$AX,30,FALSE))</f>
        <v/>
      </c>
      <c r="BF202" s="96"/>
      <c r="BG202" s="94" t="str">
        <f>IF($A202&lt;1,"",VLOOKUP($D202,Specifications!$A:$AX,31,FALSE))</f>
        <v/>
      </c>
      <c r="BH202" s="96"/>
      <c r="BI202" s="94" t="str">
        <f>IF($A202&lt;1,"",VLOOKUP($D202,Specifications!$A:$AX,32,FALSE))</f>
        <v/>
      </c>
      <c r="BJ202" s="96"/>
      <c r="BK202" s="94" t="str">
        <f>IF($A202&lt;1,"",VLOOKUP($D202,Specifications!$A:$AX,33,FALSE))</f>
        <v/>
      </c>
      <c r="BL202" s="96"/>
      <c r="BM202" s="94" t="str">
        <f>IF($A202&lt;1,"",VLOOKUP($D202,Specifications!$A:$AX,34,FALSE))</f>
        <v/>
      </c>
      <c r="BN202" s="96"/>
      <c r="BO202" s="94" t="str">
        <f>IF($A202&lt;1,"",VLOOKUP($D202,Specifications!$A:$AX,35,FALSE))</f>
        <v/>
      </c>
      <c r="BP202" s="96"/>
      <c r="BQ202" s="94" t="str">
        <f>IF($A202&lt;1,"",VLOOKUP($D202,Specifications!$A:$AX,36,FALSE))</f>
        <v/>
      </c>
      <c r="BR202" s="96"/>
      <c r="BS202" s="94" t="str">
        <f>IF($A202&lt;1,"",VLOOKUP($D202,Specifications!$A:$AX,37,FALSE))</f>
        <v/>
      </c>
      <c r="BT202" s="96"/>
      <c r="BU202" s="94" t="str">
        <f>IF($A202&lt;1,"",VLOOKUP($D202,Specifications!$A:$AX,38,FALSE))</f>
        <v/>
      </c>
      <c r="BV202" s="96"/>
      <c r="BW202" s="94" t="str">
        <f>IF($A202&lt;1,"",VLOOKUP($D202,Specifications!$A:$AX,39,FALSE))</f>
        <v/>
      </c>
      <c r="BX202" s="96"/>
      <c r="BY202" s="94" t="str">
        <f>IF($A202&lt;1,"",VLOOKUP($D202,Specifications!$A:$AX,40,FALSE))</f>
        <v/>
      </c>
      <c r="BZ202" s="96"/>
      <c r="CA202" s="94" t="str">
        <f>IF($A202&lt;1,"",VLOOKUP($D202,Specifications!$A:$AX,41,FALSE))</f>
        <v/>
      </c>
      <c r="CB202" s="96"/>
      <c r="CC202" s="94" t="str">
        <f>IF($A202&lt;1,"",VLOOKUP($D202,Specifications!$A:$AX,42,FALSE))</f>
        <v/>
      </c>
      <c r="CD202" s="96"/>
      <c r="CE202" s="94" t="str">
        <f>IF($A202&lt;1,"",VLOOKUP($D202,Specifications!$A:$AX,43,FALSE))</f>
        <v/>
      </c>
      <c r="CF202" s="96"/>
      <c r="CG202" s="94" t="str">
        <f>IF($A202&lt;1,"",VLOOKUP($D202,Specifications!$A:$AX,44,FALSE))</f>
        <v/>
      </c>
      <c r="CH202" s="96"/>
      <c r="CI202" s="94" t="str">
        <f>IF($A202&lt;1,"",VLOOKUP($D202,Specifications!$A:$AX,45,FALSE))</f>
        <v/>
      </c>
      <c r="CJ202" s="96"/>
      <c r="CK202" s="94" t="str">
        <f>IF($A202&lt;1,"",VLOOKUP($D202,Specifications!$A:$AX,46,FALSE))</f>
        <v/>
      </c>
      <c r="CL202" s="96"/>
      <c r="CM202" s="94" t="str">
        <f>IF($A202&lt;1,"",VLOOKUP($D202,Specifications!$A:$AX,47,FALSE))</f>
        <v/>
      </c>
      <c r="CN202" s="96"/>
      <c r="CO202" s="94" t="str">
        <f>IF($A202&lt;1,"",VLOOKUP($D202,Specifications!$A:$AX,48,FALSE))</f>
        <v/>
      </c>
      <c r="CP202" s="96"/>
      <c r="CQ202" s="94" t="str">
        <f>IF($A202&lt;1,"",VLOOKUP($D202,Specifications!$A:$AX,49,FALSE))</f>
        <v/>
      </c>
      <c r="CR202" s="96"/>
      <c r="CS202" s="94" t="str">
        <f>IF($A202&lt;1,"",VLOOKUP($D202,Specifications!$A:$AX,50,FALSE))</f>
        <v/>
      </c>
      <c r="CT202" s="96"/>
    </row>
    <row r="203" spans="1:98">
      <c r="A203" s="94">
        <f>IF(ISBLANK('Asset Data'!C204),0,'Asset Data'!A204)</f>
        <v>0</v>
      </c>
      <c r="B203" s="94" t="str">
        <f>IF($A203&lt;1,"",VLOOKUP($A203,'Asset Data'!$A:$C,3,FALSE))</f>
        <v/>
      </c>
      <c r="C203" s="94" t="str">
        <f>IF(A203&lt;1,"",VLOOKUP(D203,Specifications!A:B,2,FALSE))</f>
        <v/>
      </c>
      <c r="D203" s="94" t="str">
        <f>IF(A203&lt;1,"",VLOOKUP(A203,'Asset Data'!A:W,23,FALSE))</f>
        <v/>
      </c>
      <c r="E203" s="94" t="str">
        <f>IF($A203&lt;1,"",VLOOKUP($D203,Specifications!$A:$AX,4,FALSE))</f>
        <v/>
      </c>
      <c r="F203" s="96"/>
      <c r="G203" s="94" t="str">
        <f>IF($A203&lt;1,"",VLOOKUP($D203,Specifications!$A:$AX,5,FALSE))</f>
        <v/>
      </c>
      <c r="H203" s="96"/>
      <c r="I203" s="94" t="str">
        <f>IF($A203&lt;1,"",VLOOKUP($D203,Specifications!$A:$AX,6,FALSE))</f>
        <v/>
      </c>
      <c r="J203" s="96"/>
      <c r="K203" s="94" t="str">
        <f>IF($A203&lt;1,"",VLOOKUP($D203,Specifications!$A:$AX,7,FALSE))</f>
        <v/>
      </c>
      <c r="L203" s="96"/>
      <c r="M203" s="94" t="str">
        <f>IF($A203&lt;1,"",VLOOKUP($D203,Specifications!$A:$AX,8,FALSE))</f>
        <v/>
      </c>
      <c r="N203" s="96"/>
      <c r="O203" s="94" t="str">
        <f>IF($A203&lt;1,"",VLOOKUP($D203,Specifications!$A:$AX,9,FALSE))</f>
        <v/>
      </c>
      <c r="P203" s="96"/>
      <c r="Q203" s="94" t="str">
        <f>IF($A203&lt;1,"",VLOOKUP($D203,Specifications!$A:$AX,10,FALSE))</f>
        <v/>
      </c>
      <c r="R203" s="96"/>
      <c r="S203" s="94" t="str">
        <f>IF($A203&lt;1,"",VLOOKUP($D203,Specifications!$A:$AX,11,FALSE))</f>
        <v/>
      </c>
      <c r="T203" s="96"/>
      <c r="U203" s="94" t="str">
        <f>IF($A203&lt;1,"",VLOOKUP($D203,Specifications!$A:$AX,12,FALSE))</f>
        <v/>
      </c>
      <c r="V203" s="96"/>
      <c r="W203" s="94" t="str">
        <f>IF($A203&lt;1,"",VLOOKUP($D203,Specifications!$A:$AX,13,FALSE))</f>
        <v/>
      </c>
      <c r="X203" s="96"/>
      <c r="Y203" s="94" t="str">
        <f>IF($A203&lt;1,"",VLOOKUP($D203,Specifications!$A:$AX,14,FALSE))</f>
        <v/>
      </c>
      <c r="Z203" s="96"/>
      <c r="AA203" s="94" t="str">
        <f>IF($A203&lt;1,"",VLOOKUP($D203,Specifications!$A:$AX,15,FALSE))</f>
        <v/>
      </c>
      <c r="AB203" s="96"/>
      <c r="AC203" s="94" t="str">
        <f>IF($A203&lt;1,"",VLOOKUP($D203,Specifications!$A:$AX,16,FALSE))</f>
        <v/>
      </c>
      <c r="AD203" s="96"/>
      <c r="AE203" s="94" t="str">
        <f>IF($A203&lt;1,"",VLOOKUP($D203,Specifications!$A:$AX,17,FALSE))</f>
        <v/>
      </c>
      <c r="AF203" s="96"/>
      <c r="AG203" s="94" t="str">
        <f>IF($A203&lt;1,"",VLOOKUP($D203,Specifications!$A:$AX,18,FALSE))</f>
        <v/>
      </c>
      <c r="AH203" s="96"/>
      <c r="AI203" s="94" t="str">
        <f>IF($A203&lt;1,"",VLOOKUP($D203,Specifications!$A:$AX,19,FALSE))</f>
        <v/>
      </c>
      <c r="AJ203" s="96"/>
      <c r="AK203" s="94" t="str">
        <f>IF($A203&lt;1,"",VLOOKUP($D203,Specifications!$A:$AX,20,FALSE))</f>
        <v/>
      </c>
      <c r="AL203" s="96"/>
      <c r="AM203" s="94" t="str">
        <f>IF($A203&lt;1,"",VLOOKUP($D203,Specifications!$A:$AX,21,FALSE))</f>
        <v/>
      </c>
      <c r="AN203" s="96"/>
      <c r="AO203" s="94" t="str">
        <f>IF($A203&lt;1,"",VLOOKUP($D203,Specifications!$A:$AX,22,FALSE))</f>
        <v/>
      </c>
      <c r="AP203" s="96"/>
      <c r="AQ203" s="94" t="str">
        <f>IF($A203&lt;1,"",VLOOKUP($D203,Specifications!$A:$AX,23,FALSE))</f>
        <v/>
      </c>
      <c r="AR203" s="96"/>
      <c r="AS203" s="94" t="str">
        <f>IF($A203&lt;1,"",VLOOKUP($D203,Specifications!$A:$AX,24,FALSE))</f>
        <v/>
      </c>
      <c r="AT203" s="96"/>
      <c r="AU203" s="94" t="str">
        <f>IF($A203&lt;1,"",VLOOKUP($D203,Specifications!$A:$AX,25,FALSE))</f>
        <v/>
      </c>
      <c r="AV203" s="96"/>
      <c r="AW203" s="94" t="str">
        <f>IF($A203&lt;1,"",VLOOKUP($D203,Specifications!$A:$AX,26,FALSE))</f>
        <v/>
      </c>
      <c r="AX203" s="96"/>
      <c r="AY203" s="94" t="str">
        <f>IF($A203&lt;1,"",VLOOKUP($D203,Specifications!$A:$AX,27,FALSE))</f>
        <v/>
      </c>
      <c r="AZ203" s="96"/>
      <c r="BA203" s="94" t="str">
        <f>IF($A203&lt;1,"",VLOOKUP($D203,Specifications!$A:$AX,28,FALSE))</f>
        <v/>
      </c>
      <c r="BB203" s="96"/>
      <c r="BC203" s="94" t="str">
        <f>IF($A203&lt;1,"",VLOOKUP($D203,Specifications!$A:$AX,29,FALSE))</f>
        <v/>
      </c>
      <c r="BD203" s="96"/>
      <c r="BE203" s="94" t="str">
        <f>IF($A203&lt;1,"",VLOOKUP($D203,Specifications!$A:$AX,30,FALSE))</f>
        <v/>
      </c>
      <c r="BF203" s="96"/>
      <c r="BG203" s="94" t="str">
        <f>IF($A203&lt;1,"",VLOOKUP($D203,Specifications!$A:$AX,31,FALSE))</f>
        <v/>
      </c>
      <c r="BH203" s="96"/>
      <c r="BI203" s="94" t="str">
        <f>IF($A203&lt;1,"",VLOOKUP($D203,Specifications!$A:$AX,32,FALSE))</f>
        <v/>
      </c>
      <c r="BJ203" s="96"/>
      <c r="BK203" s="94" t="str">
        <f>IF($A203&lt;1,"",VLOOKUP($D203,Specifications!$A:$AX,33,FALSE))</f>
        <v/>
      </c>
      <c r="BL203" s="96"/>
      <c r="BM203" s="94" t="str">
        <f>IF($A203&lt;1,"",VLOOKUP($D203,Specifications!$A:$AX,34,FALSE))</f>
        <v/>
      </c>
      <c r="BN203" s="96"/>
      <c r="BO203" s="94" t="str">
        <f>IF($A203&lt;1,"",VLOOKUP($D203,Specifications!$A:$AX,35,FALSE))</f>
        <v/>
      </c>
      <c r="BP203" s="96"/>
      <c r="BQ203" s="94" t="str">
        <f>IF($A203&lt;1,"",VLOOKUP($D203,Specifications!$A:$AX,36,FALSE))</f>
        <v/>
      </c>
      <c r="BR203" s="96"/>
      <c r="BS203" s="94" t="str">
        <f>IF($A203&lt;1,"",VLOOKUP($D203,Specifications!$A:$AX,37,FALSE))</f>
        <v/>
      </c>
      <c r="BT203" s="96"/>
      <c r="BU203" s="94" t="str">
        <f>IF($A203&lt;1,"",VLOOKUP($D203,Specifications!$A:$AX,38,FALSE))</f>
        <v/>
      </c>
      <c r="BV203" s="96"/>
      <c r="BW203" s="94" t="str">
        <f>IF($A203&lt;1,"",VLOOKUP($D203,Specifications!$A:$AX,39,FALSE))</f>
        <v/>
      </c>
      <c r="BX203" s="96"/>
      <c r="BY203" s="94" t="str">
        <f>IF($A203&lt;1,"",VLOOKUP($D203,Specifications!$A:$AX,40,FALSE))</f>
        <v/>
      </c>
      <c r="BZ203" s="96"/>
      <c r="CA203" s="94" t="str">
        <f>IF($A203&lt;1,"",VLOOKUP($D203,Specifications!$A:$AX,41,FALSE))</f>
        <v/>
      </c>
      <c r="CB203" s="96"/>
      <c r="CC203" s="94" t="str">
        <f>IF($A203&lt;1,"",VLOOKUP($D203,Specifications!$A:$AX,42,FALSE))</f>
        <v/>
      </c>
      <c r="CD203" s="96"/>
      <c r="CE203" s="94" t="str">
        <f>IF($A203&lt;1,"",VLOOKUP($D203,Specifications!$A:$AX,43,FALSE))</f>
        <v/>
      </c>
      <c r="CF203" s="96"/>
      <c r="CG203" s="94" t="str">
        <f>IF($A203&lt;1,"",VLOOKUP($D203,Specifications!$A:$AX,44,FALSE))</f>
        <v/>
      </c>
      <c r="CH203" s="96"/>
      <c r="CI203" s="94" t="str">
        <f>IF($A203&lt;1,"",VLOOKUP($D203,Specifications!$A:$AX,45,FALSE))</f>
        <v/>
      </c>
      <c r="CJ203" s="96"/>
      <c r="CK203" s="94" t="str">
        <f>IF($A203&lt;1,"",VLOOKUP($D203,Specifications!$A:$AX,46,FALSE))</f>
        <v/>
      </c>
      <c r="CL203" s="96"/>
      <c r="CM203" s="94" t="str">
        <f>IF($A203&lt;1,"",VLOOKUP($D203,Specifications!$A:$AX,47,FALSE))</f>
        <v/>
      </c>
      <c r="CN203" s="96"/>
      <c r="CO203" s="94" t="str">
        <f>IF($A203&lt;1,"",VLOOKUP($D203,Specifications!$A:$AX,48,FALSE))</f>
        <v/>
      </c>
      <c r="CP203" s="96"/>
      <c r="CQ203" s="94" t="str">
        <f>IF($A203&lt;1,"",VLOOKUP($D203,Specifications!$A:$AX,49,FALSE))</f>
        <v/>
      </c>
      <c r="CR203" s="96"/>
      <c r="CS203" s="94" t="str">
        <f>IF($A203&lt;1,"",VLOOKUP($D203,Specifications!$A:$AX,50,FALSE))</f>
        <v/>
      </c>
      <c r="CT203" s="96"/>
    </row>
    <row r="204" spans="1:98">
      <c r="A204" s="94">
        <f>IF(ISBLANK('Asset Data'!C205),0,'Asset Data'!A205)</f>
        <v>0</v>
      </c>
      <c r="B204" s="94" t="str">
        <f>IF($A204&lt;1,"",VLOOKUP($A204,'Asset Data'!$A:$C,3,FALSE))</f>
        <v/>
      </c>
      <c r="C204" s="94" t="str">
        <f>IF(A204&lt;1,"",VLOOKUP(D204,Specifications!A:B,2,FALSE))</f>
        <v/>
      </c>
      <c r="D204" s="94" t="str">
        <f>IF(A204&lt;1,"",VLOOKUP(A204,'Asset Data'!A:W,23,FALSE))</f>
        <v/>
      </c>
      <c r="E204" s="94" t="str">
        <f>IF($A204&lt;1,"",VLOOKUP($D204,Specifications!$A:$AX,4,FALSE))</f>
        <v/>
      </c>
      <c r="F204" s="96"/>
      <c r="G204" s="94" t="str">
        <f>IF($A204&lt;1,"",VLOOKUP($D204,Specifications!$A:$AX,5,FALSE))</f>
        <v/>
      </c>
      <c r="H204" s="96"/>
      <c r="I204" s="94" t="str">
        <f>IF($A204&lt;1,"",VLOOKUP($D204,Specifications!$A:$AX,6,FALSE))</f>
        <v/>
      </c>
      <c r="J204" s="96"/>
      <c r="K204" s="94" t="str">
        <f>IF($A204&lt;1,"",VLOOKUP($D204,Specifications!$A:$AX,7,FALSE))</f>
        <v/>
      </c>
      <c r="L204" s="96"/>
      <c r="M204" s="94" t="str">
        <f>IF($A204&lt;1,"",VLOOKUP($D204,Specifications!$A:$AX,8,FALSE))</f>
        <v/>
      </c>
      <c r="N204" s="96"/>
      <c r="O204" s="94" t="str">
        <f>IF($A204&lt;1,"",VLOOKUP($D204,Specifications!$A:$AX,9,FALSE))</f>
        <v/>
      </c>
      <c r="P204" s="96"/>
      <c r="Q204" s="94" t="str">
        <f>IF($A204&lt;1,"",VLOOKUP($D204,Specifications!$A:$AX,10,FALSE))</f>
        <v/>
      </c>
      <c r="R204" s="96"/>
      <c r="S204" s="94" t="str">
        <f>IF($A204&lt;1,"",VLOOKUP($D204,Specifications!$A:$AX,11,FALSE))</f>
        <v/>
      </c>
      <c r="T204" s="96"/>
      <c r="U204" s="94" t="str">
        <f>IF($A204&lt;1,"",VLOOKUP($D204,Specifications!$A:$AX,12,FALSE))</f>
        <v/>
      </c>
      <c r="V204" s="96"/>
      <c r="W204" s="94" t="str">
        <f>IF($A204&lt;1,"",VLOOKUP($D204,Specifications!$A:$AX,13,FALSE))</f>
        <v/>
      </c>
      <c r="X204" s="96"/>
      <c r="Y204" s="94" t="str">
        <f>IF($A204&lt;1,"",VLOOKUP($D204,Specifications!$A:$AX,14,FALSE))</f>
        <v/>
      </c>
      <c r="Z204" s="96"/>
      <c r="AA204" s="94" t="str">
        <f>IF($A204&lt;1,"",VLOOKUP($D204,Specifications!$A:$AX,15,FALSE))</f>
        <v/>
      </c>
      <c r="AB204" s="96"/>
      <c r="AC204" s="94" t="str">
        <f>IF($A204&lt;1,"",VLOOKUP($D204,Specifications!$A:$AX,16,FALSE))</f>
        <v/>
      </c>
      <c r="AD204" s="96"/>
      <c r="AE204" s="94" t="str">
        <f>IF($A204&lt;1,"",VLOOKUP($D204,Specifications!$A:$AX,17,FALSE))</f>
        <v/>
      </c>
      <c r="AF204" s="96"/>
      <c r="AG204" s="94" t="str">
        <f>IF($A204&lt;1,"",VLOOKUP($D204,Specifications!$A:$AX,18,FALSE))</f>
        <v/>
      </c>
      <c r="AH204" s="96"/>
      <c r="AI204" s="94" t="str">
        <f>IF($A204&lt;1,"",VLOOKUP($D204,Specifications!$A:$AX,19,FALSE))</f>
        <v/>
      </c>
      <c r="AJ204" s="96"/>
      <c r="AK204" s="94" t="str">
        <f>IF($A204&lt;1,"",VLOOKUP($D204,Specifications!$A:$AX,20,FALSE))</f>
        <v/>
      </c>
      <c r="AL204" s="96"/>
      <c r="AM204" s="94" t="str">
        <f>IF($A204&lt;1,"",VLOOKUP($D204,Specifications!$A:$AX,21,FALSE))</f>
        <v/>
      </c>
      <c r="AN204" s="96"/>
      <c r="AO204" s="94" t="str">
        <f>IF($A204&lt;1,"",VLOOKUP($D204,Specifications!$A:$AX,22,FALSE))</f>
        <v/>
      </c>
      <c r="AP204" s="96"/>
      <c r="AQ204" s="94" t="str">
        <f>IF($A204&lt;1,"",VLOOKUP($D204,Specifications!$A:$AX,23,FALSE))</f>
        <v/>
      </c>
      <c r="AR204" s="96"/>
      <c r="AS204" s="94" t="str">
        <f>IF($A204&lt;1,"",VLOOKUP($D204,Specifications!$A:$AX,24,FALSE))</f>
        <v/>
      </c>
      <c r="AT204" s="96"/>
      <c r="AU204" s="94" t="str">
        <f>IF($A204&lt;1,"",VLOOKUP($D204,Specifications!$A:$AX,25,FALSE))</f>
        <v/>
      </c>
      <c r="AV204" s="96"/>
      <c r="AW204" s="94" t="str">
        <f>IF($A204&lt;1,"",VLOOKUP($D204,Specifications!$A:$AX,26,FALSE))</f>
        <v/>
      </c>
      <c r="AX204" s="96"/>
      <c r="AY204" s="94" t="str">
        <f>IF($A204&lt;1,"",VLOOKUP($D204,Specifications!$A:$AX,27,FALSE))</f>
        <v/>
      </c>
      <c r="AZ204" s="96"/>
      <c r="BA204" s="94" t="str">
        <f>IF($A204&lt;1,"",VLOOKUP($D204,Specifications!$A:$AX,28,FALSE))</f>
        <v/>
      </c>
      <c r="BB204" s="96"/>
      <c r="BC204" s="94" t="str">
        <f>IF($A204&lt;1,"",VLOOKUP($D204,Specifications!$A:$AX,29,FALSE))</f>
        <v/>
      </c>
      <c r="BD204" s="96"/>
      <c r="BE204" s="94" t="str">
        <f>IF($A204&lt;1,"",VLOOKUP($D204,Specifications!$A:$AX,30,FALSE))</f>
        <v/>
      </c>
      <c r="BF204" s="96"/>
      <c r="BG204" s="94" t="str">
        <f>IF($A204&lt;1,"",VLOOKUP($D204,Specifications!$A:$AX,31,FALSE))</f>
        <v/>
      </c>
      <c r="BH204" s="96"/>
      <c r="BI204" s="94" t="str">
        <f>IF($A204&lt;1,"",VLOOKUP($D204,Specifications!$A:$AX,32,FALSE))</f>
        <v/>
      </c>
      <c r="BJ204" s="96"/>
      <c r="BK204" s="94" t="str">
        <f>IF($A204&lt;1,"",VLOOKUP($D204,Specifications!$A:$AX,33,FALSE))</f>
        <v/>
      </c>
      <c r="BL204" s="96"/>
      <c r="BM204" s="94" t="str">
        <f>IF($A204&lt;1,"",VLOOKUP($D204,Specifications!$A:$AX,34,FALSE))</f>
        <v/>
      </c>
      <c r="BN204" s="96"/>
      <c r="BO204" s="94" t="str">
        <f>IF($A204&lt;1,"",VLOOKUP($D204,Specifications!$A:$AX,35,FALSE))</f>
        <v/>
      </c>
      <c r="BP204" s="96"/>
      <c r="BQ204" s="94" t="str">
        <f>IF($A204&lt;1,"",VLOOKUP($D204,Specifications!$A:$AX,36,FALSE))</f>
        <v/>
      </c>
      <c r="BR204" s="96"/>
      <c r="BS204" s="94" t="str">
        <f>IF($A204&lt;1,"",VLOOKUP($D204,Specifications!$A:$AX,37,FALSE))</f>
        <v/>
      </c>
      <c r="BT204" s="96"/>
      <c r="BU204" s="94" t="str">
        <f>IF($A204&lt;1,"",VLOOKUP($D204,Specifications!$A:$AX,38,FALSE))</f>
        <v/>
      </c>
      <c r="BV204" s="96"/>
      <c r="BW204" s="94" t="str">
        <f>IF($A204&lt;1,"",VLOOKUP($D204,Specifications!$A:$AX,39,FALSE))</f>
        <v/>
      </c>
      <c r="BX204" s="96"/>
      <c r="BY204" s="94" t="str">
        <f>IF($A204&lt;1,"",VLOOKUP($D204,Specifications!$A:$AX,40,FALSE))</f>
        <v/>
      </c>
      <c r="BZ204" s="96"/>
      <c r="CA204" s="94" t="str">
        <f>IF($A204&lt;1,"",VLOOKUP($D204,Specifications!$A:$AX,41,FALSE))</f>
        <v/>
      </c>
      <c r="CB204" s="96"/>
      <c r="CC204" s="94" t="str">
        <f>IF($A204&lt;1,"",VLOOKUP($D204,Specifications!$A:$AX,42,FALSE))</f>
        <v/>
      </c>
      <c r="CD204" s="96"/>
      <c r="CE204" s="94" t="str">
        <f>IF($A204&lt;1,"",VLOOKUP($D204,Specifications!$A:$AX,43,FALSE))</f>
        <v/>
      </c>
      <c r="CF204" s="96"/>
      <c r="CG204" s="94" t="str">
        <f>IF($A204&lt;1,"",VLOOKUP($D204,Specifications!$A:$AX,44,FALSE))</f>
        <v/>
      </c>
      <c r="CH204" s="96"/>
      <c r="CI204" s="94" t="str">
        <f>IF($A204&lt;1,"",VLOOKUP($D204,Specifications!$A:$AX,45,FALSE))</f>
        <v/>
      </c>
      <c r="CJ204" s="96"/>
      <c r="CK204" s="94" t="str">
        <f>IF($A204&lt;1,"",VLOOKUP($D204,Specifications!$A:$AX,46,FALSE))</f>
        <v/>
      </c>
      <c r="CL204" s="96"/>
      <c r="CM204" s="94" t="str">
        <f>IF($A204&lt;1,"",VLOOKUP($D204,Specifications!$A:$AX,47,FALSE))</f>
        <v/>
      </c>
      <c r="CN204" s="96"/>
      <c r="CO204" s="94" t="str">
        <f>IF($A204&lt;1,"",VLOOKUP($D204,Specifications!$A:$AX,48,FALSE))</f>
        <v/>
      </c>
      <c r="CP204" s="96"/>
      <c r="CQ204" s="94" t="str">
        <f>IF($A204&lt;1,"",VLOOKUP($D204,Specifications!$A:$AX,49,FALSE))</f>
        <v/>
      </c>
      <c r="CR204" s="96"/>
      <c r="CS204" s="94" t="str">
        <f>IF($A204&lt;1,"",VLOOKUP($D204,Specifications!$A:$AX,50,FALSE))</f>
        <v/>
      </c>
      <c r="CT204" s="96"/>
    </row>
    <row r="205" spans="1:98">
      <c r="A205" s="94">
        <f>IF(ISBLANK('Asset Data'!C206),0,'Asset Data'!A206)</f>
        <v>0</v>
      </c>
      <c r="B205" s="94" t="str">
        <f>IF($A205&lt;1,"",VLOOKUP($A205,'Asset Data'!$A:$C,3,FALSE))</f>
        <v/>
      </c>
      <c r="C205" s="94" t="str">
        <f>IF(A205&lt;1,"",VLOOKUP(D205,Specifications!A:B,2,FALSE))</f>
        <v/>
      </c>
      <c r="D205" s="94" t="str">
        <f>IF(A205&lt;1,"",VLOOKUP(A205,'Asset Data'!A:W,23,FALSE))</f>
        <v/>
      </c>
      <c r="E205" s="94" t="str">
        <f>IF($A205&lt;1,"",VLOOKUP($D205,Specifications!$A:$AX,4,FALSE))</f>
        <v/>
      </c>
      <c r="F205" s="96"/>
      <c r="G205" s="94" t="str">
        <f>IF($A205&lt;1,"",VLOOKUP($D205,Specifications!$A:$AX,5,FALSE))</f>
        <v/>
      </c>
      <c r="H205" s="96"/>
      <c r="I205" s="94" t="str">
        <f>IF($A205&lt;1,"",VLOOKUP($D205,Specifications!$A:$AX,6,FALSE))</f>
        <v/>
      </c>
      <c r="J205" s="96"/>
      <c r="K205" s="94" t="str">
        <f>IF($A205&lt;1,"",VLOOKUP($D205,Specifications!$A:$AX,7,FALSE))</f>
        <v/>
      </c>
      <c r="L205" s="96"/>
      <c r="M205" s="94" t="str">
        <f>IF($A205&lt;1,"",VLOOKUP($D205,Specifications!$A:$AX,8,FALSE))</f>
        <v/>
      </c>
      <c r="N205" s="96"/>
      <c r="O205" s="94" t="str">
        <f>IF($A205&lt;1,"",VLOOKUP($D205,Specifications!$A:$AX,9,FALSE))</f>
        <v/>
      </c>
      <c r="P205" s="96"/>
      <c r="Q205" s="94" t="str">
        <f>IF($A205&lt;1,"",VLOOKUP($D205,Specifications!$A:$AX,10,FALSE))</f>
        <v/>
      </c>
      <c r="R205" s="96"/>
      <c r="S205" s="94" t="str">
        <f>IF($A205&lt;1,"",VLOOKUP($D205,Specifications!$A:$AX,11,FALSE))</f>
        <v/>
      </c>
      <c r="T205" s="96"/>
      <c r="U205" s="94" t="str">
        <f>IF($A205&lt;1,"",VLOOKUP($D205,Specifications!$A:$AX,12,FALSE))</f>
        <v/>
      </c>
      <c r="V205" s="96"/>
      <c r="W205" s="94" t="str">
        <f>IF($A205&lt;1,"",VLOOKUP($D205,Specifications!$A:$AX,13,FALSE))</f>
        <v/>
      </c>
      <c r="X205" s="96"/>
      <c r="Y205" s="94" t="str">
        <f>IF($A205&lt;1,"",VLOOKUP($D205,Specifications!$A:$AX,14,FALSE))</f>
        <v/>
      </c>
      <c r="Z205" s="96"/>
      <c r="AA205" s="94" t="str">
        <f>IF($A205&lt;1,"",VLOOKUP($D205,Specifications!$A:$AX,15,FALSE))</f>
        <v/>
      </c>
      <c r="AB205" s="96"/>
      <c r="AC205" s="94" t="str">
        <f>IF($A205&lt;1,"",VLOOKUP($D205,Specifications!$A:$AX,16,FALSE))</f>
        <v/>
      </c>
      <c r="AD205" s="96"/>
      <c r="AE205" s="94" t="str">
        <f>IF($A205&lt;1,"",VLOOKUP($D205,Specifications!$A:$AX,17,FALSE))</f>
        <v/>
      </c>
      <c r="AF205" s="96"/>
      <c r="AG205" s="94" t="str">
        <f>IF($A205&lt;1,"",VLOOKUP($D205,Specifications!$A:$AX,18,FALSE))</f>
        <v/>
      </c>
      <c r="AH205" s="96"/>
      <c r="AI205" s="94" t="str">
        <f>IF($A205&lt;1,"",VLOOKUP($D205,Specifications!$A:$AX,19,FALSE))</f>
        <v/>
      </c>
      <c r="AJ205" s="96"/>
      <c r="AK205" s="94" t="str">
        <f>IF($A205&lt;1,"",VLOOKUP($D205,Specifications!$A:$AX,20,FALSE))</f>
        <v/>
      </c>
      <c r="AL205" s="96"/>
      <c r="AM205" s="94" t="str">
        <f>IF($A205&lt;1,"",VLOOKUP($D205,Specifications!$A:$AX,21,FALSE))</f>
        <v/>
      </c>
      <c r="AN205" s="96"/>
      <c r="AO205" s="94" t="str">
        <f>IF($A205&lt;1,"",VLOOKUP($D205,Specifications!$A:$AX,22,FALSE))</f>
        <v/>
      </c>
      <c r="AP205" s="96"/>
      <c r="AQ205" s="94" t="str">
        <f>IF($A205&lt;1,"",VLOOKUP($D205,Specifications!$A:$AX,23,FALSE))</f>
        <v/>
      </c>
      <c r="AR205" s="96"/>
      <c r="AS205" s="94" t="str">
        <f>IF($A205&lt;1,"",VLOOKUP($D205,Specifications!$A:$AX,24,FALSE))</f>
        <v/>
      </c>
      <c r="AT205" s="96"/>
      <c r="AU205" s="94" t="str">
        <f>IF($A205&lt;1,"",VLOOKUP($D205,Specifications!$A:$AX,25,FALSE))</f>
        <v/>
      </c>
      <c r="AV205" s="96"/>
      <c r="AW205" s="94" t="str">
        <f>IF($A205&lt;1,"",VLOOKUP($D205,Specifications!$A:$AX,26,FALSE))</f>
        <v/>
      </c>
      <c r="AX205" s="96"/>
      <c r="AY205" s="94" t="str">
        <f>IF($A205&lt;1,"",VLOOKUP($D205,Specifications!$A:$AX,27,FALSE))</f>
        <v/>
      </c>
      <c r="AZ205" s="96"/>
      <c r="BA205" s="94" t="str">
        <f>IF($A205&lt;1,"",VLOOKUP($D205,Specifications!$A:$AX,28,FALSE))</f>
        <v/>
      </c>
      <c r="BB205" s="96"/>
      <c r="BC205" s="94" t="str">
        <f>IF($A205&lt;1,"",VLOOKUP($D205,Specifications!$A:$AX,29,FALSE))</f>
        <v/>
      </c>
      <c r="BD205" s="96"/>
      <c r="BE205" s="94" t="str">
        <f>IF($A205&lt;1,"",VLOOKUP($D205,Specifications!$A:$AX,30,FALSE))</f>
        <v/>
      </c>
      <c r="BF205" s="96"/>
      <c r="BG205" s="94" t="str">
        <f>IF($A205&lt;1,"",VLOOKUP($D205,Specifications!$A:$AX,31,FALSE))</f>
        <v/>
      </c>
      <c r="BH205" s="96"/>
      <c r="BI205" s="94" t="str">
        <f>IF($A205&lt;1,"",VLOOKUP($D205,Specifications!$A:$AX,32,FALSE))</f>
        <v/>
      </c>
      <c r="BJ205" s="96"/>
      <c r="BK205" s="94" t="str">
        <f>IF($A205&lt;1,"",VLOOKUP($D205,Specifications!$A:$AX,33,FALSE))</f>
        <v/>
      </c>
      <c r="BL205" s="96"/>
      <c r="BM205" s="94" t="str">
        <f>IF($A205&lt;1,"",VLOOKUP($D205,Specifications!$A:$AX,34,FALSE))</f>
        <v/>
      </c>
      <c r="BN205" s="96"/>
      <c r="BO205" s="94" t="str">
        <f>IF($A205&lt;1,"",VLOOKUP($D205,Specifications!$A:$AX,35,FALSE))</f>
        <v/>
      </c>
      <c r="BP205" s="96"/>
      <c r="BQ205" s="94" t="str">
        <f>IF($A205&lt;1,"",VLOOKUP($D205,Specifications!$A:$AX,36,FALSE))</f>
        <v/>
      </c>
      <c r="BR205" s="96"/>
      <c r="BS205" s="94" t="str">
        <f>IF($A205&lt;1,"",VLOOKUP($D205,Specifications!$A:$AX,37,FALSE))</f>
        <v/>
      </c>
      <c r="BT205" s="96"/>
      <c r="BU205" s="94" t="str">
        <f>IF($A205&lt;1,"",VLOOKUP($D205,Specifications!$A:$AX,38,FALSE))</f>
        <v/>
      </c>
      <c r="BV205" s="96"/>
      <c r="BW205" s="94" t="str">
        <f>IF($A205&lt;1,"",VLOOKUP($D205,Specifications!$A:$AX,39,FALSE))</f>
        <v/>
      </c>
      <c r="BX205" s="96"/>
      <c r="BY205" s="94" t="str">
        <f>IF($A205&lt;1,"",VLOOKUP($D205,Specifications!$A:$AX,40,FALSE))</f>
        <v/>
      </c>
      <c r="BZ205" s="96"/>
      <c r="CA205" s="94" t="str">
        <f>IF($A205&lt;1,"",VLOOKUP($D205,Specifications!$A:$AX,41,FALSE))</f>
        <v/>
      </c>
      <c r="CB205" s="96"/>
      <c r="CC205" s="94" t="str">
        <f>IF($A205&lt;1,"",VLOOKUP($D205,Specifications!$A:$AX,42,FALSE))</f>
        <v/>
      </c>
      <c r="CD205" s="96"/>
      <c r="CE205" s="94" t="str">
        <f>IF($A205&lt;1,"",VLOOKUP($D205,Specifications!$A:$AX,43,FALSE))</f>
        <v/>
      </c>
      <c r="CF205" s="96"/>
      <c r="CG205" s="94" t="str">
        <f>IF($A205&lt;1,"",VLOOKUP($D205,Specifications!$A:$AX,44,FALSE))</f>
        <v/>
      </c>
      <c r="CH205" s="96"/>
      <c r="CI205" s="94" t="str">
        <f>IF($A205&lt;1,"",VLOOKUP($D205,Specifications!$A:$AX,45,FALSE))</f>
        <v/>
      </c>
      <c r="CJ205" s="96"/>
      <c r="CK205" s="94" t="str">
        <f>IF($A205&lt;1,"",VLOOKUP($D205,Specifications!$A:$AX,46,FALSE))</f>
        <v/>
      </c>
      <c r="CL205" s="96"/>
      <c r="CM205" s="94" t="str">
        <f>IF($A205&lt;1,"",VLOOKUP($D205,Specifications!$A:$AX,47,FALSE))</f>
        <v/>
      </c>
      <c r="CN205" s="96"/>
      <c r="CO205" s="94" t="str">
        <f>IF($A205&lt;1,"",VLOOKUP($D205,Specifications!$A:$AX,48,FALSE))</f>
        <v/>
      </c>
      <c r="CP205" s="96"/>
      <c r="CQ205" s="94" t="str">
        <f>IF($A205&lt;1,"",VLOOKUP($D205,Specifications!$A:$AX,49,FALSE))</f>
        <v/>
      </c>
      <c r="CR205" s="96"/>
      <c r="CS205" s="94" t="str">
        <f>IF($A205&lt;1,"",VLOOKUP($D205,Specifications!$A:$AX,50,FALSE))</f>
        <v/>
      </c>
      <c r="CT205" s="96"/>
    </row>
    <row r="206" spans="1:98">
      <c r="A206" s="94">
        <f>IF(ISBLANK('Asset Data'!C207),0,'Asset Data'!A207)</f>
        <v>0</v>
      </c>
      <c r="B206" s="94" t="str">
        <f>IF($A206&lt;1,"",VLOOKUP($A206,'Asset Data'!$A:$C,3,FALSE))</f>
        <v/>
      </c>
      <c r="C206" s="94" t="str">
        <f>IF(A206&lt;1,"",VLOOKUP(D206,Specifications!A:B,2,FALSE))</f>
        <v/>
      </c>
      <c r="D206" s="94" t="str">
        <f>IF(A206&lt;1,"",VLOOKUP(A206,'Asset Data'!A:W,23,FALSE))</f>
        <v/>
      </c>
      <c r="E206" s="94" t="str">
        <f>IF($A206&lt;1,"",VLOOKUP($D206,Specifications!$A:$AX,4,FALSE))</f>
        <v/>
      </c>
      <c r="F206" s="96"/>
      <c r="G206" s="94" t="str">
        <f>IF($A206&lt;1,"",VLOOKUP($D206,Specifications!$A:$AX,5,FALSE))</f>
        <v/>
      </c>
      <c r="H206" s="96"/>
      <c r="I206" s="94" t="str">
        <f>IF($A206&lt;1,"",VLOOKUP($D206,Specifications!$A:$AX,6,FALSE))</f>
        <v/>
      </c>
      <c r="J206" s="96"/>
      <c r="K206" s="94" t="str">
        <f>IF($A206&lt;1,"",VLOOKUP($D206,Specifications!$A:$AX,7,FALSE))</f>
        <v/>
      </c>
      <c r="L206" s="96"/>
      <c r="M206" s="94" t="str">
        <f>IF($A206&lt;1,"",VLOOKUP($D206,Specifications!$A:$AX,8,FALSE))</f>
        <v/>
      </c>
      <c r="N206" s="96"/>
      <c r="O206" s="94" t="str">
        <f>IF($A206&lt;1,"",VLOOKUP($D206,Specifications!$A:$AX,9,FALSE))</f>
        <v/>
      </c>
      <c r="P206" s="96"/>
      <c r="Q206" s="94" t="str">
        <f>IF($A206&lt;1,"",VLOOKUP($D206,Specifications!$A:$AX,10,FALSE))</f>
        <v/>
      </c>
      <c r="R206" s="96"/>
      <c r="S206" s="94" t="str">
        <f>IF($A206&lt;1,"",VLOOKUP($D206,Specifications!$A:$AX,11,FALSE))</f>
        <v/>
      </c>
      <c r="T206" s="96"/>
      <c r="U206" s="94" t="str">
        <f>IF($A206&lt;1,"",VLOOKUP($D206,Specifications!$A:$AX,12,FALSE))</f>
        <v/>
      </c>
      <c r="V206" s="96"/>
      <c r="W206" s="94" t="str">
        <f>IF($A206&lt;1,"",VLOOKUP($D206,Specifications!$A:$AX,13,FALSE))</f>
        <v/>
      </c>
      <c r="X206" s="96"/>
      <c r="Y206" s="94" t="str">
        <f>IF($A206&lt;1,"",VLOOKUP($D206,Specifications!$A:$AX,14,FALSE))</f>
        <v/>
      </c>
      <c r="Z206" s="96"/>
      <c r="AA206" s="94" t="str">
        <f>IF($A206&lt;1,"",VLOOKUP($D206,Specifications!$A:$AX,15,FALSE))</f>
        <v/>
      </c>
      <c r="AB206" s="96"/>
      <c r="AC206" s="94" t="str">
        <f>IF($A206&lt;1,"",VLOOKUP($D206,Specifications!$A:$AX,16,FALSE))</f>
        <v/>
      </c>
      <c r="AD206" s="96"/>
      <c r="AE206" s="94" t="str">
        <f>IF($A206&lt;1,"",VLOOKUP($D206,Specifications!$A:$AX,17,FALSE))</f>
        <v/>
      </c>
      <c r="AF206" s="96"/>
      <c r="AG206" s="94" t="str">
        <f>IF($A206&lt;1,"",VLOOKUP($D206,Specifications!$A:$AX,18,FALSE))</f>
        <v/>
      </c>
      <c r="AH206" s="96"/>
      <c r="AI206" s="94" t="str">
        <f>IF($A206&lt;1,"",VLOOKUP($D206,Specifications!$A:$AX,19,FALSE))</f>
        <v/>
      </c>
      <c r="AJ206" s="96"/>
      <c r="AK206" s="94" t="str">
        <f>IF($A206&lt;1,"",VLOOKUP($D206,Specifications!$A:$AX,20,FALSE))</f>
        <v/>
      </c>
      <c r="AL206" s="96"/>
      <c r="AM206" s="94" t="str">
        <f>IF($A206&lt;1,"",VLOOKUP($D206,Specifications!$A:$AX,21,FALSE))</f>
        <v/>
      </c>
      <c r="AN206" s="96"/>
      <c r="AO206" s="94" t="str">
        <f>IF($A206&lt;1,"",VLOOKUP($D206,Specifications!$A:$AX,22,FALSE))</f>
        <v/>
      </c>
      <c r="AP206" s="96"/>
      <c r="AQ206" s="94" t="str">
        <f>IF($A206&lt;1,"",VLOOKUP($D206,Specifications!$A:$AX,23,FALSE))</f>
        <v/>
      </c>
      <c r="AR206" s="96"/>
      <c r="AS206" s="94" t="str">
        <f>IF($A206&lt;1,"",VLOOKUP($D206,Specifications!$A:$AX,24,FALSE))</f>
        <v/>
      </c>
      <c r="AT206" s="96"/>
      <c r="AU206" s="94" t="str">
        <f>IF($A206&lt;1,"",VLOOKUP($D206,Specifications!$A:$AX,25,FALSE))</f>
        <v/>
      </c>
      <c r="AV206" s="96"/>
      <c r="AW206" s="94" t="str">
        <f>IF($A206&lt;1,"",VLOOKUP($D206,Specifications!$A:$AX,26,FALSE))</f>
        <v/>
      </c>
      <c r="AX206" s="96"/>
      <c r="AY206" s="94" t="str">
        <f>IF($A206&lt;1,"",VLOOKUP($D206,Specifications!$A:$AX,27,FALSE))</f>
        <v/>
      </c>
      <c r="AZ206" s="96"/>
      <c r="BA206" s="94" t="str">
        <f>IF($A206&lt;1,"",VLOOKUP($D206,Specifications!$A:$AX,28,FALSE))</f>
        <v/>
      </c>
      <c r="BB206" s="96"/>
      <c r="BC206" s="94" t="str">
        <f>IF($A206&lt;1,"",VLOOKUP($D206,Specifications!$A:$AX,29,FALSE))</f>
        <v/>
      </c>
      <c r="BD206" s="96"/>
      <c r="BE206" s="94" t="str">
        <f>IF($A206&lt;1,"",VLOOKUP($D206,Specifications!$A:$AX,30,FALSE))</f>
        <v/>
      </c>
      <c r="BF206" s="96"/>
      <c r="BG206" s="94" t="str">
        <f>IF($A206&lt;1,"",VLOOKUP($D206,Specifications!$A:$AX,31,FALSE))</f>
        <v/>
      </c>
      <c r="BH206" s="96"/>
      <c r="BI206" s="94" t="str">
        <f>IF($A206&lt;1,"",VLOOKUP($D206,Specifications!$A:$AX,32,FALSE))</f>
        <v/>
      </c>
      <c r="BJ206" s="96"/>
      <c r="BK206" s="94" t="str">
        <f>IF($A206&lt;1,"",VLOOKUP($D206,Specifications!$A:$AX,33,FALSE))</f>
        <v/>
      </c>
      <c r="BL206" s="96"/>
      <c r="BM206" s="94" t="str">
        <f>IF($A206&lt;1,"",VLOOKUP($D206,Specifications!$A:$AX,34,FALSE))</f>
        <v/>
      </c>
      <c r="BN206" s="96"/>
      <c r="BO206" s="94" t="str">
        <f>IF($A206&lt;1,"",VLOOKUP($D206,Specifications!$A:$AX,35,FALSE))</f>
        <v/>
      </c>
      <c r="BP206" s="96"/>
      <c r="BQ206" s="94" t="str">
        <f>IF($A206&lt;1,"",VLOOKUP($D206,Specifications!$A:$AX,36,FALSE))</f>
        <v/>
      </c>
      <c r="BR206" s="96"/>
      <c r="BS206" s="94" t="str">
        <f>IF($A206&lt;1,"",VLOOKUP($D206,Specifications!$A:$AX,37,FALSE))</f>
        <v/>
      </c>
      <c r="BT206" s="96"/>
      <c r="BU206" s="94" t="str">
        <f>IF($A206&lt;1,"",VLOOKUP($D206,Specifications!$A:$AX,38,FALSE))</f>
        <v/>
      </c>
      <c r="BV206" s="96"/>
      <c r="BW206" s="94" t="str">
        <f>IF($A206&lt;1,"",VLOOKUP($D206,Specifications!$A:$AX,39,FALSE))</f>
        <v/>
      </c>
      <c r="BX206" s="96"/>
      <c r="BY206" s="94" t="str">
        <f>IF($A206&lt;1,"",VLOOKUP($D206,Specifications!$A:$AX,40,FALSE))</f>
        <v/>
      </c>
      <c r="BZ206" s="96"/>
      <c r="CA206" s="94" t="str">
        <f>IF($A206&lt;1,"",VLOOKUP($D206,Specifications!$A:$AX,41,FALSE))</f>
        <v/>
      </c>
      <c r="CB206" s="96"/>
      <c r="CC206" s="94" t="str">
        <f>IF($A206&lt;1,"",VLOOKUP($D206,Specifications!$A:$AX,42,FALSE))</f>
        <v/>
      </c>
      <c r="CD206" s="96"/>
      <c r="CE206" s="94" t="str">
        <f>IF($A206&lt;1,"",VLOOKUP($D206,Specifications!$A:$AX,43,FALSE))</f>
        <v/>
      </c>
      <c r="CF206" s="96"/>
      <c r="CG206" s="94" t="str">
        <f>IF($A206&lt;1,"",VLOOKUP($D206,Specifications!$A:$AX,44,FALSE))</f>
        <v/>
      </c>
      <c r="CH206" s="96"/>
      <c r="CI206" s="94" t="str">
        <f>IF($A206&lt;1,"",VLOOKUP($D206,Specifications!$A:$AX,45,FALSE))</f>
        <v/>
      </c>
      <c r="CJ206" s="96"/>
      <c r="CK206" s="94" t="str">
        <f>IF($A206&lt;1,"",VLOOKUP($D206,Specifications!$A:$AX,46,FALSE))</f>
        <v/>
      </c>
      <c r="CL206" s="96"/>
      <c r="CM206" s="94" t="str">
        <f>IF($A206&lt;1,"",VLOOKUP($D206,Specifications!$A:$AX,47,FALSE))</f>
        <v/>
      </c>
      <c r="CN206" s="96"/>
      <c r="CO206" s="94" t="str">
        <f>IF($A206&lt;1,"",VLOOKUP($D206,Specifications!$A:$AX,48,FALSE))</f>
        <v/>
      </c>
      <c r="CP206" s="96"/>
      <c r="CQ206" s="94" t="str">
        <f>IF($A206&lt;1,"",VLOOKUP($D206,Specifications!$A:$AX,49,FALSE))</f>
        <v/>
      </c>
      <c r="CR206" s="96"/>
      <c r="CS206" s="94" t="str">
        <f>IF($A206&lt;1,"",VLOOKUP($D206,Specifications!$A:$AX,50,FALSE))</f>
        <v/>
      </c>
      <c r="CT206" s="96"/>
    </row>
    <row r="207" spans="1:98">
      <c r="A207" s="94">
        <f>IF(ISBLANK('Asset Data'!C208),0,'Asset Data'!A208)</f>
        <v>0</v>
      </c>
      <c r="B207" s="94" t="str">
        <f>IF($A207&lt;1,"",VLOOKUP($A207,'Asset Data'!$A:$C,3,FALSE))</f>
        <v/>
      </c>
      <c r="C207" s="94" t="str">
        <f>IF(A207&lt;1,"",VLOOKUP(D207,Specifications!A:B,2,FALSE))</f>
        <v/>
      </c>
      <c r="D207" s="94" t="str">
        <f>IF(A207&lt;1,"",VLOOKUP(A207,'Asset Data'!A:W,23,FALSE))</f>
        <v/>
      </c>
      <c r="E207" s="94" t="str">
        <f>IF($A207&lt;1,"",VLOOKUP($D207,Specifications!$A:$AX,4,FALSE))</f>
        <v/>
      </c>
      <c r="F207" s="96"/>
      <c r="G207" s="94" t="str">
        <f>IF($A207&lt;1,"",VLOOKUP($D207,Specifications!$A:$AX,5,FALSE))</f>
        <v/>
      </c>
      <c r="H207" s="96"/>
      <c r="I207" s="94" t="str">
        <f>IF($A207&lt;1,"",VLOOKUP($D207,Specifications!$A:$AX,6,FALSE))</f>
        <v/>
      </c>
      <c r="J207" s="96"/>
      <c r="K207" s="94" t="str">
        <f>IF($A207&lt;1,"",VLOOKUP($D207,Specifications!$A:$AX,7,FALSE))</f>
        <v/>
      </c>
      <c r="L207" s="96"/>
      <c r="M207" s="94" t="str">
        <f>IF($A207&lt;1,"",VLOOKUP($D207,Specifications!$A:$AX,8,FALSE))</f>
        <v/>
      </c>
      <c r="N207" s="96"/>
      <c r="O207" s="94" t="str">
        <f>IF($A207&lt;1,"",VLOOKUP($D207,Specifications!$A:$AX,9,FALSE))</f>
        <v/>
      </c>
      <c r="P207" s="96"/>
      <c r="Q207" s="94" t="str">
        <f>IF($A207&lt;1,"",VLOOKUP($D207,Specifications!$A:$AX,10,FALSE))</f>
        <v/>
      </c>
      <c r="R207" s="96"/>
      <c r="S207" s="94" t="str">
        <f>IF($A207&lt;1,"",VLOOKUP($D207,Specifications!$A:$AX,11,FALSE))</f>
        <v/>
      </c>
      <c r="T207" s="96"/>
      <c r="U207" s="94" t="str">
        <f>IF($A207&lt;1,"",VLOOKUP($D207,Specifications!$A:$AX,12,FALSE))</f>
        <v/>
      </c>
      <c r="V207" s="96"/>
      <c r="W207" s="94" t="str">
        <f>IF($A207&lt;1,"",VLOOKUP($D207,Specifications!$A:$AX,13,FALSE))</f>
        <v/>
      </c>
      <c r="X207" s="96"/>
      <c r="Y207" s="94" t="str">
        <f>IF($A207&lt;1,"",VLOOKUP($D207,Specifications!$A:$AX,14,FALSE))</f>
        <v/>
      </c>
      <c r="Z207" s="96"/>
      <c r="AA207" s="94" t="str">
        <f>IF($A207&lt;1,"",VLOOKUP($D207,Specifications!$A:$AX,15,FALSE))</f>
        <v/>
      </c>
      <c r="AB207" s="96"/>
      <c r="AC207" s="94" t="str">
        <f>IF($A207&lt;1,"",VLOOKUP($D207,Specifications!$A:$AX,16,FALSE))</f>
        <v/>
      </c>
      <c r="AD207" s="96"/>
      <c r="AE207" s="94" t="str">
        <f>IF($A207&lt;1,"",VLOOKUP($D207,Specifications!$A:$AX,17,FALSE))</f>
        <v/>
      </c>
      <c r="AF207" s="96"/>
      <c r="AG207" s="94" t="str">
        <f>IF($A207&lt;1,"",VLOOKUP($D207,Specifications!$A:$AX,18,FALSE))</f>
        <v/>
      </c>
      <c r="AH207" s="96"/>
      <c r="AI207" s="94" t="str">
        <f>IF($A207&lt;1,"",VLOOKUP($D207,Specifications!$A:$AX,19,FALSE))</f>
        <v/>
      </c>
      <c r="AJ207" s="96"/>
      <c r="AK207" s="94" t="str">
        <f>IF($A207&lt;1,"",VLOOKUP($D207,Specifications!$A:$AX,20,FALSE))</f>
        <v/>
      </c>
      <c r="AL207" s="96"/>
      <c r="AM207" s="94" t="str">
        <f>IF($A207&lt;1,"",VLOOKUP($D207,Specifications!$A:$AX,21,FALSE))</f>
        <v/>
      </c>
      <c r="AN207" s="96"/>
      <c r="AO207" s="94" t="str">
        <f>IF($A207&lt;1,"",VLOOKUP($D207,Specifications!$A:$AX,22,FALSE))</f>
        <v/>
      </c>
      <c r="AP207" s="96"/>
      <c r="AQ207" s="94" t="str">
        <f>IF($A207&lt;1,"",VLOOKUP($D207,Specifications!$A:$AX,23,FALSE))</f>
        <v/>
      </c>
      <c r="AR207" s="96"/>
      <c r="AS207" s="94" t="str">
        <f>IF($A207&lt;1,"",VLOOKUP($D207,Specifications!$A:$AX,24,FALSE))</f>
        <v/>
      </c>
      <c r="AT207" s="96"/>
      <c r="AU207" s="94" t="str">
        <f>IF($A207&lt;1,"",VLOOKUP($D207,Specifications!$A:$AX,25,FALSE))</f>
        <v/>
      </c>
      <c r="AV207" s="96"/>
      <c r="AW207" s="94" t="str">
        <f>IF($A207&lt;1,"",VLOOKUP($D207,Specifications!$A:$AX,26,FALSE))</f>
        <v/>
      </c>
      <c r="AX207" s="96"/>
      <c r="AY207" s="94" t="str">
        <f>IF($A207&lt;1,"",VLOOKUP($D207,Specifications!$A:$AX,27,FALSE))</f>
        <v/>
      </c>
      <c r="AZ207" s="96"/>
      <c r="BA207" s="94" t="str">
        <f>IF($A207&lt;1,"",VLOOKUP($D207,Specifications!$A:$AX,28,FALSE))</f>
        <v/>
      </c>
      <c r="BB207" s="96"/>
      <c r="BC207" s="94" t="str">
        <f>IF($A207&lt;1,"",VLOOKUP($D207,Specifications!$A:$AX,29,FALSE))</f>
        <v/>
      </c>
      <c r="BD207" s="96"/>
      <c r="BE207" s="94" t="str">
        <f>IF($A207&lt;1,"",VLOOKUP($D207,Specifications!$A:$AX,30,FALSE))</f>
        <v/>
      </c>
      <c r="BF207" s="96"/>
      <c r="BG207" s="94" t="str">
        <f>IF($A207&lt;1,"",VLOOKUP($D207,Specifications!$A:$AX,31,FALSE))</f>
        <v/>
      </c>
      <c r="BH207" s="96"/>
      <c r="BI207" s="94" t="str">
        <f>IF($A207&lt;1,"",VLOOKUP($D207,Specifications!$A:$AX,32,FALSE))</f>
        <v/>
      </c>
      <c r="BJ207" s="96"/>
      <c r="BK207" s="94" t="str">
        <f>IF($A207&lt;1,"",VLOOKUP($D207,Specifications!$A:$AX,33,FALSE))</f>
        <v/>
      </c>
      <c r="BL207" s="96"/>
      <c r="BM207" s="94" t="str">
        <f>IF($A207&lt;1,"",VLOOKUP($D207,Specifications!$A:$AX,34,FALSE))</f>
        <v/>
      </c>
      <c r="BN207" s="96"/>
      <c r="BO207" s="94" t="str">
        <f>IF($A207&lt;1,"",VLOOKUP($D207,Specifications!$A:$AX,35,FALSE))</f>
        <v/>
      </c>
      <c r="BP207" s="96"/>
      <c r="BQ207" s="94" t="str">
        <f>IF($A207&lt;1,"",VLOOKUP($D207,Specifications!$A:$AX,36,FALSE))</f>
        <v/>
      </c>
      <c r="BR207" s="96"/>
      <c r="BS207" s="94" t="str">
        <f>IF($A207&lt;1,"",VLOOKUP($D207,Specifications!$A:$AX,37,FALSE))</f>
        <v/>
      </c>
      <c r="BT207" s="96"/>
      <c r="BU207" s="94" t="str">
        <f>IF($A207&lt;1,"",VLOOKUP($D207,Specifications!$A:$AX,38,FALSE))</f>
        <v/>
      </c>
      <c r="BV207" s="96"/>
      <c r="BW207" s="94" t="str">
        <f>IF($A207&lt;1,"",VLOOKUP($D207,Specifications!$A:$AX,39,FALSE))</f>
        <v/>
      </c>
      <c r="BX207" s="96"/>
      <c r="BY207" s="94" t="str">
        <f>IF($A207&lt;1,"",VLOOKUP($D207,Specifications!$A:$AX,40,FALSE))</f>
        <v/>
      </c>
      <c r="BZ207" s="96"/>
      <c r="CA207" s="94" t="str">
        <f>IF($A207&lt;1,"",VLOOKUP($D207,Specifications!$A:$AX,41,FALSE))</f>
        <v/>
      </c>
      <c r="CB207" s="96"/>
      <c r="CC207" s="94" t="str">
        <f>IF($A207&lt;1,"",VLOOKUP($D207,Specifications!$A:$AX,42,FALSE))</f>
        <v/>
      </c>
      <c r="CD207" s="96"/>
      <c r="CE207" s="94" t="str">
        <f>IF($A207&lt;1,"",VLOOKUP($D207,Specifications!$A:$AX,43,FALSE))</f>
        <v/>
      </c>
      <c r="CF207" s="96"/>
      <c r="CG207" s="94" t="str">
        <f>IF($A207&lt;1,"",VLOOKUP($D207,Specifications!$A:$AX,44,FALSE))</f>
        <v/>
      </c>
      <c r="CH207" s="96"/>
      <c r="CI207" s="94" t="str">
        <f>IF($A207&lt;1,"",VLOOKUP($D207,Specifications!$A:$AX,45,FALSE))</f>
        <v/>
      </c>
      <c r="CJ207" s="96"/>
      <c r="CK207" s="94" t="str">
        <f>IF($A207&lt;1,"",VLOOKUP($D207,Specifications!$A:$AX,46,FALSE))</f>
        <v/>
      </c>
      <c r="CL207" s="96"/>
      <c r="CM207" s="94" t="str">
        <f>IF($A207&lt;1,"",VLOOKUP($D207,Specifications!$A:$AX,47,FALSE))</f>
        <v/>
      </c>
      <c r="CN207" s="96"/>
      <c r="CO207" s="94" t="str">
        <f>IF($A207&lt;1,"",VLOOKUP($D207,Specifications!$A:$AX,48,FALSE))</f>
        <v/>
      </c>
      <c r="CP207" s="96"/>
      <c r="CQ207" s="94" t="str">
        <f>IF($A207&lt;1,"",VLOOKUP($D207,Specifications!$A:$AX,49,FALSE))</f>
        <v/>
      </c>
      <c r="CR207" s="96"/>
      <c r="CS207" s="94" t="str">
        <f>IF($A207&lt;1,"",VLOOKUP($D207,Specifications!$A:$AX,50,FALSE))</f>
        <v/>
      </c>
      <c r="CT207" s="96"/>
    </row>
    <row r="208" spans="1:98">
      <c r="A208" s="94">
        <f>IF(ISBLANK('Asset Data'!C209),0,'Asset Data'!A209)</f>
        <v>0</v>
      </c>
      <c r="B208" s="94" t="str">
        <f>IF($A208&lt;1,"",VLOOKUP($A208,'Asset Data'!$A:$C,3,FALSE))</f>
        <v/>
      </c>
      <c r="C208" s="94" t="str">
        <f>IF(A208&lt;1,"",VLOOKUP(D208,Specifications!A:B,2,FALSE))</f>
        <v/>
      </c>
      <c r="D208" s="94" t="str">
        <f>IF(A208&lt;1,"",VLOOKUP(A208,'Asset Data'!A:W,23,FALSE))</f>
        <v/>
      </c>
      <c r="E208" s="94" t="str">
        <f>IF($A208&lt;1,"",VLOOKUP($D208,Specifications!$A:$AX,4,FALSE))</f>
        <v/>
      </c>
      <c r="F208" s="96"/>
      <c r="G208" s="94" t="str">
        <f>IF($A208&lt;1,"",VLOOKUP($D208,Specifications!$A:$AX,5,FALSE))</f>
        <v/>
      </c>
      <c r="H208" s="96"/>
      <c r="I208" s="94" t="str">
        <f>IF($A208&lt;1,"",VLOOKUP($D208,Specifications!$A:$AX,6,FALSE))</f>
        <v/>
      </c>
      <c r="J208" s="96"/>
      <c r="K208" s="94" t="str">
        <f>IF($A208&lt;1,"",VLOOKUP($D208,Specifications!$A:$AX,7,FALSE))</f>
        <v/>
      </c>
      <c r="L208" s="96"/>
      <c r="M208" s="94" t="str">
        <f>IF($A208&lt;1,"",VLOOKUP($D208,Specifications!$A:$AX,8,FALSE))</f>
        <v/>
      </c>
      <c r="N208" s="96"/>
      <c r="O208" s="94" t="str">
        <f>IF($A208&lt;1,"",VLOOKUP($D208,Specifications!$A:$AX,9,FALSE))</f>
        <v/>
      </c>
      <c r="P208" s="96"/>
      <c r="Q208" s="94" t="str">
        <f>IF($A208&lt;1,"",VLOOKUP($D208,Specifications!$A:$AX,10,FALSE))</f>
        <v/>
      </c>
      <c r="R208" s="96"/>
      <c r="S208" s="94" t="str">
        <f>IF($A208&lt;1,"",VLOOKUP($D208,Specifications!$A:$AX,11,FALSE))</f>
        <v/>
      </c>
      <c r="T208" s="96"/>
      <c r="U208" s="94" t="str">
        <f>IF($A208&lt;1,"",VLOOKUP($D208,Specifications!$A:$AX,12,FALSE))</f>
        <v/>
      </c>
      <c r="V208" s="96"/>
      <c r="W208" s="94" t="str">
        <f>IF($A208&lt;1,"",VLOOKUP($D208,Specifications!$A:$AX,13,FALSE))</f>
        <v/>
      </c>
      <c r="X208" s="96"/>
      <c r="Y208" s="94" t="str">
        <f>IF($A208&lt;1,"",VLOOKUP($D208,Specifications!$A:$AX,14,FALSE))</f>
        <v/>
      </c>
      <c r="Z208" s="96"/>
      <c r="AA208" s="94" t="str">
        <f>IF($A208&lt;1,"",VLOOKUP($D208,Specifications!$A:$AX,15,FALSE))</f>
        <v/>
      </c>
      <c r="AB208" s="96"/>
      <c r="AC208" s="94" t="str">
        <f>IF($A208&lt;1,"",VLOOKUP($D208,Specifications!$A:$AX,16,FALSE))</f>
        <v/>
      </c>
      <c r="AD208" s="96"/>
      <c r="AE208" s="94" t="str">
        <f>IF($A208&lt;1,"",VLOOKUP($D208,Specifications!$A:$AX,17,FALSE))</f>
        <v/>
      </c>
      <c r="AF208" s="96"/>
      <c r="AG208" s="94" t="str">
        <f>IF($A208&lt;1,"",VLOOKUP($D208,Specifications!$A:$AX,18,FALSE))</f>
        <v/>
      </c>
      <c r="AH208" s="96"/>
      <c r="AI208" s="94" t="str">
        <f>IF($A208&lt;1,"",VLOOKUP($D208,Specifications!$A:$AX,19,FALSE))</f>
        <v/>
      </c>
      <c r="AJ208" s="96"/>
      <c r="AK208" s="94" t="str">
        <f>IF($A208&lt;1,"",VLOOKUP($D208,Specifications!$A:$AX,20,FALSE))</f>
        <v/>
      </c>
      <c r="AL208" s="96"/>
      <c r="AM208" s="94" t="str">
        <f>IF($A208&lt;1,"",VLOOKUP($D208,Specifications!$A:$AX,21,FALSE))</f>
        <v/>
      </c>
      <c r="AN208" s="96"/>
      <c r="AO208" s="94" t="str">
        <f>IF($A208&lt;1,"",VLOOKUP($D208,Specifications!$A:$AX,22,FALSE))</f>
        <v/>
      </c>
      <c r="AP208" s="96"/>
      <c r="AQ208" s="94" t="str">
        <f>IF($A208&lt;1,"",VLOOKUP($D208,Specifications!$A:$AX,23,FALSE))</f>
        <v/>
      </c>
      <c r="AR208" s="96"/>
      <c r="AS208" s="94" t="str">
        <f>IF($A208&lt;1,"",VLOOKUP($D208,Specifications!$A:$AX,24,FALSE))</f>
        <v/>
      </c>
      <c r="AT208" s="96"/>
      <c r="AU208" s="94" t="str">
        <f>IF($A208&lt;1,"",VLOOKUP($D208,Specifications!$A:$AX,25,FALSE))</f>
        <v/>
      </c>
      <c r="AV208" s="96"/>
      <c r="AW208" s="94" t="str">
        <f>IF($A208&lt;1,"",VLOOKUP($D208,Specifications!$A:$AX,26,FALSE))</f>
        <v/>
      </c>
      <c r="AX208" s="96"/>
      <c r="AY208" s="94" t="str">
        <f>IF($A208&lt;1,"",VLOOKUP($D208,Specifications!$A:$AX,27,FALSE))</f>
        <v/>
      </c>
      <c r="AZ208" s="96"/>
      <c r="BA208" s="94" t="str">
        <f>IF($A208&lt;1,"",VLOOKUP($D208,Specifications!$A:$AX,28,FALSE))</f>
        <v/>
      </c>
      <c r="BB208" s="96"/>
      <c r="BC208" s="94" t="str">
        <f>IF($A208&lt;1,"",VLOOKUP($D208,Specifications!$A:$AX,29,FALSE))</f>
        <v/>
      </c>
      <c r="BD208" s="96"/>
      <c r="BE208" s="94" t="str">
        <f>IF($A208&lt;1,"",VLOOKUP($D208,Specifications!$A:$AX,30,FALSE))</f>
        <v/>
      </c>
      <c r="BF208" s="96"/>
      <c r="BG208" s="94" t="str">
        <f>IF($A208&lt;1,"",VLOOKUP($D208,Specifications!$A:$AX,31,FALSE))</f>
        <v/>
      </c>
      <c r="BH208" s="96"/>
      <c r="BI208" s="94" t="str">
        <f>IF($A208&lt;1,"",VLOOKUP($D208,Specifications!$A:$AX,32,FALSE))</f>
        <v/>
      </c>
      <c r="BJ208" s="96"/>
      <c r="BK208" s="94" t="str">
        <f>IF($A208&lt;1,"",VLOOKUP($D208,Specifications!$A:$AX,33,FALSE))</f>
        <v/>
      </c>
      <c r="BL208" s="96"/>
      <c r="BM208" s="94" t="str">
        <f>IF($A208&lt;1,"",VLOOKUP($D208,Specifications!$A:$AX,34,FALSE))</f>
        <v/>
      </c>
      <c r="BN208" s="96"/>
      <c r="BO208" s="94" t="str">
        <f>IF($A208&lt;1,"",VLOOKUP($D208,Specifications!$A:$AX,35,FALSE))</f>
        <v/>
      </c>
      <c r="BP208" s="96"/>
      <c r="BQ208" s="94" t="str">
        <f>IF($A208&lt;1,"",VLOOKUP($D208,Specifications!$A:$AX,36,FALSE))</f>
        <v/>
      </c>
      <c r="BR208" s="96"/>
      <c r="BS208" s="94" t="str">
        <f>IF($A208&lt;1,"",VLOOKUP($D208,Specifications!$A:$AX,37,FALSE))</f>
        <v/>
      </c>
      <c r="BT208" s="96"/>
      <c r="BU208" s="94" t="str">
        <f>IF($A208&lt;1,"",VLOOKUP($D208,Specifications!$A:$AX,38,FALSE))</f>
        <v/>
      </c>
      <c r="BV208" s="96"/>
      <c r="BW208" s="94" t="str">
        <f>IF($A208&lt;1,"",VLOOKUP($D208,Specifications!$A:$AX,39,FALSE))</f>
        <v/>
      </c>
      <c r="BX208" s="96"/>
      <c r="BY208" s="94" t="str">
        <f>IF($A208&lt;1,"",VLOOKUP($D208,Specifications!$A:$AX,40,FALSE))</f>
        <v/>
      </c>
      <c r="BZ208" s="96"/>
      <c r="CA208" s="94" t="str">
        <f>IF($A208&lt;1,"",VLOOKUP($D208,Specifications!$A:$AX,41,FALSE))</f>
        <v/>
      </c>
      <c r="CB208" s="96"/>
      <c r="CC208" s="94" t="str">
        <f>IF($A208&lt;1,"",VLOOKUP($D208,Specifications!$A:$AX,42,FALSE))</f>
        <v/>
      </c>
      <c r="CD208" s="96"/>
      <c r="CE208" s="94" t="str">
        <f>IF($A208&lt;1,"",VLOOKUP($D208,Specifications!$A:$AX,43,FALSE))</f>
        <v/>
      </c>
      <c r="CF208" s="96"/>
      <c r="CG208" s="94" t="str">
        <f>IF($A208&lt;1,"",VLOOKUP($D208,Specifications!$A:$AX,44,FALSE))</f>
        <v/>
      </c>
      <c r="CH208" s="96"/>
      <c r="CI208" s="94" t="str">
        <f>IF($A208&lt;1,"",VLOOKUP($D208,Specifications!$A:$AX,45,FALSE))</f>
        <v/>
      </c>
      <c r="CJ208" s="96"/>
      <c r="CK208" s="94" t="str">
        <f>IF($A208&lt;1,"",VLOOKUP($D208,Specifications!$A:$AX,46,FALSE))</f>
        <v/>
      </c>
      <c r="CL208" s="96"/>
      <c r="CM208" s="94" t="str">
        <f>IF($A208&lt;1,"",VLOOKUP($D208,Specifications!$A:$AX,47,FALSE))</f>
        <v/>
      </c>
      <c r="CN208" s="96"/>
      <c r="CO208" s="94" t="str">
        <f>IF($A208&lt;1,"",VLOOKUP($D208,Specifications!$A:$AX,48,FALSE))</f>
        <v/>
      </c>
      <c r="CP208" s="96"/>
      <c r="CQ208" s="94" t="str">
        <f>IF($A208&lt;1,"",VLOOKUP($D208,Specifications!$A:$AX,49,FALSE))</f>
        <v/>
      </c>
      <c r="CR208" s="96"/>
      <c r="CS208" s="94" t="str">
        <f>IF($A208&lt;1,"",VLOOKUP($D208,Specifications!$A:$AX,50,FALSE))</f>
        <v/>
      </c>
      <c r="CT208" s="96"/>
    </row>
    <row r="209" spans="1:98">
      <c r="A209" s="94">
        <f>IF(ISBLANK('Asset Data'!C210),0,'Asset Data'!A210)</f>
        <v>0</v>
      </c>
      <c r="B209" s="94" t="str">
        <f>IF($A209&lt;1,"",VLOOKUP($A209,'Asset Data'!$A:$C,3,FALSE))</f>
        <v/>
      </c>
      <c r="C209" s="94" t="str">
        <f>IF(A209&lt;1,"",VLOOKUP(D209,Specifications!A:B,2,FALSE))</f>
        <v/>
      </c>
      <c r="D209" s="94" t="str">
        <f>IF(A209&lt;1,"",VLOOKUP(A209,'Asset Data'!A:W,23,FALSE))</f>
        <v/>
      </c>
      <c r="E209" s="94" t="str">
        <f>IF($A209&lt;1,"",VLOOKUP($D209,Specifications!$A:$AX,4,FALSE))</f>
        <v/>
      </c>
      <c r="F209" s="96"/>
      <c r="G209" s="94" t="str">
        <f>IF($A209&lt;1,"",VLOOKUP($D209,Specifications!$A:$AX,5,FALSE))</f>
        <v/>
      </c>
      <c r="H209" s="96"/>
      <c r="I209" s="94" t="str">
        <f>IF($A209&lt;1,"",VLOOKUP($D209,Specifications!$A:$AX,6,FALSE))</f>
        <v/>
      </c>
      <c r="J209" s="96"/>
      <c r="K209" s="94" t="str">
        <f>IF($A209&lt;1,"",VLOOKUP($D209,Specifications!$A:$AX,7,FALSE))</f>
        <v/>
      </c>
      <c r="L209" s="96"/>
      <c r="M209" s="94" t="str">
        <f>IF($A209&lt;1,"",VLOOKUP($D209,Specifications!$A:$AX,8,FALSE))</f>
        <v/>
      </c>
      <c r="N209" s="96"/>
      <c r="O209" s="94" t="str">
        <f>IF($A209&lt;1,"",VLOOKUP($D209,Specifications!$A:$AX,9,FALSE))</f>
        <v/>
      </c>
      <c r="P209" s="96"/>
      <c r="Q209" s="94" t="str">
        <f>IF($A209&lt;1,"",VLOOKUP($D209,Specifications!$A:$AX,10,FALSE))</f>
        <v/>
      </c>
      <c r="R209" s="96"/>
      <c r="S209" s="94" t="str">
        <f>IF($A209&lt;1,"",VLOOKUP($D209,Specifications!$A:$AX,11,FALSE))</f>
        <v/>
      </c>
      <c r="T209" s="96"/>
      <c r="U209" s="94" t="str">
        <f>IF($A209&lt;1,"",VLOOKUP($D209,Specifications!$A:$AX,12,FALSE))</f>
        <v/>
      </c>
      <c r="V209" s="96"/>
      <c r="W209" s="94" t="str">
        <f>IF($A209&lt;1,"",VLOOKUP($D209,Specifications!$A:$AX,13,FALSE))</f>
        <v/>
      </c>
      <c r="X209" s="96"/>
      <c r="Y209" s="94" t="str">
        <f>IF($A209&lt;1,"",VLOOKUP($D209,Specifications!$A:$AX,14,FALSE))</f>
        <v/>
      </c>
      <c r="Z209" s="96"/>
      <c r="AA209" s="94" t="str">
        <f>IF($A209&lt;1,"",VLOOKUP($D209,Specifications!$A:$AX,15,FALSE))</f>
        <v/>
      </c>
      <c r="AB209" s="96"/>
      <c r="AC209" s="94" t="str">
        <f>IF($A209&lt;1,"",VLOOKUP($D209,Specifications!$A:$AX,16,FALSE))</f>
        <v/>
      </c>
      <c r="AD209" s="96"/>
      <c r="AE209" s="94" t="str">
        <f>IF($A209&lt;1,"",VLOOKUP($D209,Specifications!$A:$AX,17,FALSE))</f>
        <v/>
      </c>
      <c r="AF209" s="96"/>
      <c r="AG209" s="94" t="str">
        <f>IF($A209&lt;1,"",VLOOKUP($D209,Specifications!$A:$AX,18,FALSE))</f>
        <v/>
      </c>
      <c r="AH209" s="96"/>
      <c r="AI209" s="94" t="str">
        <f>IF($A209&lt;1,"",VLOOKUP($D209,Specifications!$A:$AX,19,FALSE))</f>
        <v/>
      </c>
      <c r="AJ209" s="96"/>
      <c r="AK209" s="94" t="str">
        <f>IF($A209&lt;1,"",VLOOKUP($D209,Specifications!$A:$AX,20,FALSE))</f>
        <v/>
      </c>
      <c r="AL209" s="96"/>
      <c r="AM209" s="94" t="str">
        <f>IF($A209&lt;1,"",VLOOKUP($D209,Specifications!$A:$AX,21,FALSE))</f>
        <v/>
      </c>
      <c r="AN209" s="96"/>
      <c r="AO209" s="94" t="str">
        <f>IF($A209&lt;1,"",VLOOKUP($D209,Specifications!$A:$AX,22,FALSE))</f>
        <v/>
      </c>
      <c r="AP209" s="96"/>
      <c r="AQ209" s="94" t="str">
        <f>IF($A209&lt;1,"",VLOOKUP($D209,Specifications!$A:$AX,23,FALSE))</f>
        <v/>
      </c>
      <c r="AR209" s="96"/>
      <c r="AS209" s="94" t="str">
        <f>IF($A209&lt;1,"",VLOOKUP($D209,Specifications!$A:$AX,24,FALSE))</f>
        <v/>
      </c>
      <c r="AT209" s="96"/>
      <c r="AU209" s="94" t="str">
        <f>IF($A209&lt;1,"",VLOOKUP($D209,Specifications!$A:$AX,25,FALSE))</f>
        <v/>
      </c>
      <c r="AV209" s="96"/>
      <c r="AW209" s="94" t="str">
        <f>IF($A209&lt;1,"",VLOOKUP($D209,Specifications!$A:$AX,26,FALSE))</f>
        <v/>
      </c>
      <c r="AX209" s="96"/>
      <c r="AY209" s="94" t="str">
        <f>IF($A209&lt;1,"",VLOOKUP($D209,Specifications!$A:$AX,27,FALSE))</f>
        <v/>
      </c>
      <c r="AZ209" s="96"/>
      <c r="BA209" s="94" t="str">
        <f>IF($A209&lt;1,"",VLOOKUP($D209,Specifications!$A:$AX,28,FALSE))</f>
        <v/>
      </c>
      <c r="BB209" s="96"/>
      <c r="BC209" s="94" t="str">
        <f>IF($A209&lt;1,"",VLOOKUP($D209,Specifications!$A:$AX,29,FALSE))</f>
        <v/>
      </c>
      <c r="BD209" s="96"/>
      <c r="BE209" s="94" t="str">
        <f>IF($A209&lt;1,"",VLOOKUP($D209,Specifications!$A:$AX,30,FALSE))</f>
        <v/>
      </c>
      <c r="BF209" s="96"/>
      <c r="BG209" s="94" t="str">
        <f>IF($A209&lt;1,"",VLOOKUP($D209,Specifications!$A:$AX,31,FALSE))</f>
        <v/>
      </c>
      <c r="BH209" s="96"/>
      <c r="BI209" s="94" t="str">
        <f>IF($A209&lt;1,"",VLOOKUP($D209,Specifications!$A:$AX,32,FALSE))</f>
        <v/>
      </c>
      <c r="BJ209" s="96"/>
      <c r="BK209" s="94" t="str">
        <f>IF($A209&lt;1,"",VLOOKUP($D209,Specifications!$A:$AX,33,FALSE))</f>
        <v/>
      </c>
      <c r="BL209" s="96"/>
      <c r="BM209" s="94" t="str">
        <f>IF($A209&lt;1,"",VLOOKUP($D209,Specifications!$A:$AX,34,FALSE))</f>
        <v/>
      </c>
      <c r="BN209" s="96"/>
      <c r="BO209" s="94" t="str">
        <f>IF($A209&lt;1,"",VLOOKUP($D209,Specifications!$A:$AX,35,FALSE))</f>
        <v/>
      </c>
      <c r="BP209" s="96"/>
      <c r="BQ209" s="94" t="str">
        <f>IF($A209&lt;1,"",VLOOKUP($D209,Specifications!$A:$AX,36,FALSE))</f>
        <v/>
      </c>
      <c r="BR209" s="96"/>
      <c r="BS209" s="94" t="str">
        <f>IF($A209&lt;1,"",VLOOKUP($D209,Specifications!$A:$AX,37,FALSE))</f>
        <v/>
      </c>
      <c r="BT209" s="96"/>
      <c r="BU209" s="94" t="str">
        <f>IF($A209&lt;1,"",VLOOKUP($D209,Specifications!$A:$AX,38,FALSE))</f>
        <v/>
      </c>
      <c r="BV209" s="96"/>
      <c r="BW209" s="94" t="str">
        <f>IF($A209&lt;1,"",VLOOKUP($D209,Specifications!$A:$AX,39,FALSE))</f>
        <v/>
      </c>
      <c r="BX209" s="96"/>
      <c r="BY209" s="94" t="str">
        <f>IF($A209&lt;1,"",VLOOKUP($D209,Specifications!$A:$AX,40,FALSE))</f>
        <v/>
      </c>
      <c r="BZ209" s="96"/>
      <c r="CA209" s="94" t="str">
        <f>IF($A209&lt;1,"",VLOOKUP($D209,Specifications!$A:$AX,41,FALSE))</f>
        <v/>
      </c>
      <c r="CB209" s="96"/>
      <c r="CC209" s="94" t="str">
        <f>IF($A209&lt;1,"",VLOOKUP($D209,Specifications!$A:$AX,42,FALSE))</f>
        <v/>
      </c>
      <c r="CD209" s="96"/>
      <c r="CE209" s="94" t="str">
        <f>IF($A209&lt;1,"",VLOOKUP($D209,Specifications!$A:$AX,43,FALSE))</f>
        <v/>
      </c>
      <c r="CF209" s="96"/>
      <c r="CG209" s="94" t="str">
        <f>IF($A209&lt;1,"",VLOOKUP($D209,Specifications!$A:$AX,44,FALSE))</f>
        <v/>
      </c>
      <c r="CH209" s="96"/>
      <c r="CI209" s="94" t="str">
        <f>IF($A209&lt;1,"",VLOOKUP($D209,Specifications!$A:$AX,45,FALSE))</f>
        <v/>
      </c>
      <c r="CJ209" s="96"/>
      <c r="CK209" s="94" t="str">
        <f>IF($A209&lt;1,"",VLOOKUP($D209,Specifications!$A:$AX,46,FALSE))</f>
        <v/>
      </c>
      <c r="CL209" s="96"/>
      <c r="CM209" s="94" t="str">
        <f>IF($A209&lt;1,"",VLOOKUP($D209,Specifications!$A:$AX,47,FALSE))</f>
        <v/>
      </c>
      <c r="CN209" s="96"/>
      <c r="CO209" s="94" t="str">
        <f>IF($A209&lt;1,"",VLOOKUP($D209,Specifications!$A:$AX,48,FALSE))</f>
        <v/>
      </c>
      <c r="CP209" s="96"/>
      <c r="CQ209" s="94" t="str">
        <f>IF($A209&lt;1,"",VLOOKUP($D209,Specifications!$A:$AX,49,FALSE))</f>
        <v/>
      </c>
      <c r="CR209" s="96"/>
      <c r="CS209" s="94" t="str">
        <f>IF($A209&lt;1,"",VLOOKUP($D209,Specifications!$A:$AX,50,FALSE))</f>
        <v/>
      </c>
      <c r="CT209" s="96"/>
    </row>
    <row r="210" spans="1:98">
      <c r="A210" s="94">
        <f>IF(ISBLANK('Asset Data'!C211),0,'Asset Data'!A211)</f>
        <v>0</v>
      </c>
      <c r="B210" s="94" t="str">
        <f>IF($A210&lt;1,"",VLOOKUP($A210,'Asset Data'!$A:$C,3,FALSE))</f>
        <v/>
      </c>
      <c r="C210" s="94" t="str">
        <f>IF(A210&lt;1,"",VLOOKUP(D210,Specifications!A:B,2,FALSE))</f>
        <v/>
      </c>
      <c r="D210" s="94" t="str">
        <f>IF(A210&lt;1,"",VLOOKUP(A210,'Asset Data'!A:W,23,FALSE))</f>
        <v/>
      </c>
      <c r="E210" s="94" t="str">
        <f>IF($A210&lt;1,"",VLOOKUP($D210,Specifications!$A:$AX,4,FALSE))</f>
        <v/>
      </c>
      <c r="F210" s="96"/>
      <c r="G210" s="94" t="str">
        <f>IF($A210&lt;1,"",VLOOKUP($D210,Specifications!$A:$AX,5,FALSE))</f>
        <v/>
      </c>
      <c r="H210" s="96"/>
      <c r="I210" s="94" t="str">
        <f>IF($A210&lt;1,"",VLOOKUP($D210,Specifications!$A:$AX,6,FALSE))</f>
        <v/>
      </c>
      <c r="J210" s="96"/>
      <c r="K210" s="94" t="str">
        <f>IF($A210&lt;1,"",VLOOKUP($D210,Specifications!$A:$AX,7,FALSE))</f>
        <v/>
      </c>
      <c r="L210" s="96"/>
      <c r="M210" s="94" t="str">
        <f>IF($A210&lt;1,"",VLOOKUP($D210,Specifications!$A:$AX,8,FALSE))</f>
        <v/>
      </c>
      <c r="N210" s="96"/>
      <c r="O210" s="94" t="str">
        <f>IF($A210&lt;1,"",VLOOKUP($D210,Specifications!$A:$AX,9,FALSE))</f>
        <v/>
      </c>
      <c r="P210" s="96"/>
      <c r="Q210" s="94" t="str">
        <f>IF($A210&lt;1,"",VLOOKUP($D210,Specifications!$A:$AX,10,FALSE))</f>
        <v/>
      </c>
      <c r="R210" s="96"/>
      <c r="S210" s="94" t="str">
        <f>IF($A210&lt;1,"",VLOOKUP($D210,Specifications!$A:$AX,11,FALSE))</f>
        <v/>
      </c>
      <c r="T210" s="96"/>
      <c r="U210" s="94" t="str">
        <f>IF($A210&lt;1,"",VLOOKUP($D210,Specifications!$A:$AX,12,FALSE))</f>
        <v/>
      </c>
      <c r="V210" s="96"/>
      <c r="W210" s="94" t="str">
        <f>IF($A210&lt;1,"",VLOOKUP($D210,Specifications!$A:$AX,13,FALSE))</f>
        <v/>
      </c>
      <c r="X210" s="96"/>
      <c r="Y210" s="94" t="str">
        <f>IF($A210&lt;1,"",VLOOKUP($D210,Specifications!$A:$AX,14,FALSE))</f>
        <v/>
      </c>
      <c r="Z210" s="96"/>
      <c r="AA210" s="94" t="str">
        <f>IF($A210&lt;1,"",VLOOKUP($D210,Specifications!$A:$AX,15,FALSE))</f>
        <v/>
      </c>
      <c r="AB210" s="96"/>
      <c r="AC210" s="94" t="str">
        <f>IF($A210&lt;1,"",VLOOKUP($D210,Specifications!$A:$AX,16,FALSE))</f>
        <v/>
      </c>
      <c r="AD210" s="96"/>
      <c r="AE210" s="94" t="str">
        <f>IF($A210&lt;1,"",VLOOKUP($D210,Specifications!$A:$AX,17,FALSE))</f>
        <v/>
      </c>
      <c r="AF210" s="96"/>
      <c r="AG210" s="94" t="str">
        <f>IF($A210&lt;1,"",VLOOKUP($D210,Specifications!$A:$AX,18,FALSE))</f>
        <v/>
      </c>
      <c r="AH210" s="96"/>
      <c r="AI210" s="94" t="str">
        <f>IF($A210&lt;1,"",VLOOKUP($D210,Specifications!$A:$AX,19,FALSE))</f>
        <v/>
      </c>
      <c r="AJ210" s="96"/>
      <c r="AK210" s="94" t="str">
        <f>IF($A210&lt;1,"",VLOOKUP($D210,Specifications!$A:$AX,20,FALSE))</f>
        <v/>
      </c>
      <c r="AL210" s="96"/>
      <c r="AM210" s="94" t="str">
        <f>IF($A210&lt;1,"",VLOOKUP($D210,Specifications!$A:$AX,21,FALSE))</f>
        <v/>
      </c>
      <c r="AN210" s="96"/>
      <c r="AO210" s="94" t="str">
        <f>IF($A210&lt;1,"",VLOOKUP($D210,Specifications!$A:$AX,22,FALSE))</f>
        <v/>
      </c>
      <c r="AP210" s="96"/>
      <c r="AQ210" s="94" t="str">
        <f>IF($A210&lt;1,"",VLOOKUP($D210,Specifications!$A:$AX,23,FALSE))</f>
        <v/>
      </c>
      <c r="AR210" s="96"/>
      <c r="AS210" s="94" t="str">
        <f>IF($A210&lt;1,"",VLOOKUP($D210,Specifications!$A:$AX,24,FALSE))</f>
        <v/>
      </c>
      <c r="AT210" s="96"/>
      <c r="AU210" s="94" t="str">
        <f>IF($A210&lt;1,"",VLOOKUP($D210,Specifications!$A:$AX,25,FALSE))</f>
        <v/>
      </c>
      <c r="AV210" s="96"/>
      <c r="AW210" s="94" t="str">
        <f>IF($A210&lt;1,"",VLOOKUP($D210,Specifications!$A:$AX,26,FALSE))</f>
        <v/>
      </c>
      <c r="AX210" s="96"/>
      <c r="AY210" s="94" t="str">
        <f>IF($A210&lt;1,"",VLOOKUP($D210,Specifications!$A:$AX,27,FALSE))</f>
        <v/>
      </c>
      <c r="AZ210" s="96"/>
      <c r="BA210" s="94" t="str">
        <f>IF($A210&lt;1,"",VLOOKUP($D210,Specifications!$A:$AX,28,FALSE))</f>
        <v/>
      </c>
      <c r="BB210" s="96"/>
      <c r="BC210" s="94" t="str">
        <f>IF($A210&lt;1,"",VLOOKUP($D210,Specifications!$A:$AX,29,FALSE))</f>
        <v/>
      </c>
      <c r="BD210" s="96"/>
      <c r="BE210" s="94" t="str">
        <f>IF($A210&lt;1,"",VLOOKUP($D210,Specifications!$A:$AX,30,FALSE))</f>
        <v/>
      </c>
      <c r="BF210" s="96"/>
      <c r="BG210" s="94" t="str">
        <f>IF($A210&lt;1,"",VLOOKUP($D210,Specifications!$A:$AX,31,FALSE))</f>
        <v/>
      </c>
      <c r="BH210" s="96"/>
      <c r="BI210" s="94" t="str">
        <f>IF($A210&lt;1,"",VLOOKUP($D210,Specifications!$A:$AX,32,FALSE))</f>
        <v/>
      </c>
      <c r="BJ210" s="96"/>
      <c r="BK210" s="94" t="str">
        <f>IF($A210&lt;1,"",VLOOKUP($D210,Specifications!$A:$AX,33,FALSE))</f>
        <v/>
      </c>
      <c r="BL210" s="96"/>
      <c r="BM210" s="94" t="str">
        <f>IF($A210&lt;1,"",VLOOKUP($D210,Specifications!$A:$AX,34,FALSE))</f>
        <v/>
      </c>
      <c r="BN210" s="96"/>
      <c r="BO210" s="94" t="str">
        <f>IF($A210&lt;1,"",VLOOKUP($D210,Specifications!$A:$AX,35,FALSE))</f>
        <v/>
      </c>
      <c r="BP210" s="96"/>
      <c r="BQ210" s="94" t="str">
        <f>IF($A210&lt;1,"",VLOOKUP($D210,Specifications!$A:$AX,36,FALSE))</f>
        <v/>
      </c>
      <c r="BR210" s="96"/>
      <c r="BS210" s="94" t="str">
        <f>IF($A210&lt;1,"",VLOOKUP($D210,Specifications!$A:$AX,37,FALSE))</f>
        <v/>
      </c>
      <c r="BT210" s="96"/>
      <c r="BU210" s="94" t="str">
        <f>IF($A210&lt;1,"",VLOOKUP($D210,Specifications!$A:$AX,38,FALSE))</f>
        <v/>
      </c>
      <c r="BV210" s="96"/>
      <c r="BW210" s="94" t="str">
        <f>IF($A210&lt;1,"",VLOOKUP($D210,Specifications!$A:$AX,39,FALSE))</f>
        <v/>
      </c>
      <c r="BX210" s="96"/>
      <c r="BY210" s="94" t="str">
        <f>IF($A210&lt;1,"",VLOOKUP($D210,Specifications!$A:$AX,40,FALSE))</f>
        <v/>
      </c>
      <c r="BZ210" s="96"/>
      <c r="CA210" s="94" t="str">
        <f>IF($A210&lt;1,"",VLOOKUP($D210,Specifications!$A:$AX,41,FALSE))</f>
        <v/>
      </c>
      <c r="CB210" s="96"/>
      <c r="CC210" s="94" t="str">
        <f>IF($A210&lt;1,"",VLOOKUP($D210,Specifications!$A:$AX,42,FALSE))</f>
        <v/>
      </c>
      <c r="CD210" s="96"/>
      <c r="CE210" s="94" t="str">
        <f>IF($A210&lt;1,"",VLOOKUP($D210,Specifications!$A:$AX,43,FALSE))</f>
        <v/>
      </c>
      <c r="CF210" s="96"/>
      <c r="CG210" s="94" t="str">
        <f>IF($A210&lt;1,"",VLOOKUP($D210,Specifications!$A:$AX,44,FALSE))</f>
        <v/>
      </c>
      <c r="CH210" s="96"/>
      <c r="CI210" s="94" t="str">
        <f>IF($A210&lt;1,"",VLOOKUP($D210,Specifications!$A:$AX,45,FALSE))</f>
        <v/>
      </c>
      <c r="CJ210" s="96"/>
      <c r="CK210" s="94" t="str">
        <f>IF($A210&lt;1,"",VLOOKUP($D210,Specifications!$A:$AX,46,FALSE))</f>
        <v/>
      </c>
      <c r="CL210" s="96"/>
      <c r="CM210" s="94" t="str">
        <f>IF($A210&lt;1,"",VLOOKUP($D210,Specifications!$A:$AX,47,FALSE))</f>
        <v/>
      </c>
      <c r="CN210" s="96"/>
      <c r="CO210" s="94" t="str">
        <f>IF($A210&lt;1,"",VLOOKUP($D210,Specifications!$A:$AX,48,FALSE))</f>
        <v/>
      </c>
      <c r="CP210" s="96"/>
      <c r="CQ210" s="94" t="str">
        <f>IF($A210&lt;1,"",VLOOKUP($D210,Specifications!$A:$AX,49,FALSE))</f>
        <v/>
      </c>
      <c r="CR210" s="96"/>
      <c r="CS210" s="94" t="str">
        <f>IF($A210&lt;1,"",VLOOKUP($D210,Specifications!$A:$AX,50,FALSE))</f>
        <v/>
      </c>
      <c r="CT210" s="96"/>
    </row>
    <row r="211" spans="1:98">
      <c r="A211" s="94">
        <f>IF(ISBLANK('Asset Data'!C212),0,'Asset Data'!A212)</f>
        <v>0</v>
      </c>
      <c r="B211" s="94" t="str">
        <f>IF($A211&lt;1,"",VLOOKUP($A211,'Asset Data'!$A:$C,3,FALSE))</f>
        <v/>
      </c>
      <c r="C211" s="94" t="str">
        <f>IF(A211&lt;1,"",VLOOKUP(D211,Specifications!A:B,2,FALSE))</f>
        <v/>
      </c>
      <c r="D211" s="94" t="str">
        <f>IF(A211&lt;1,"",VLOOKUP(A211,'Asset Data'!A:W,23,FALSE))</f>
        <v/>
      </c>
      <c r="E211" s="94" t="str">
        <f>IF($A211&lt;1,"",VLOOKUP($D211,Specifications!$A:$AX,4,FALSE))</f>
        <v/>
      </c>
      <c r="F211" s="96"/>
      <c r="G211" s="94" t="str">
        <f>IF($A211&lt;1,"",VLOOKUP($D211,Specifications!$A:$AX,5,FALSE))</f>
        <v/>
      </c>
      <c r="H211" s="96"/>
      <c r="I211" s="94" t="str">
        <f>IF($A211&lt;1,"",VLOOKUP($D211,Specifications!$A:$AX,6,FALSE))</f>
        <v/>
      </c>
      <c r="J211" s="96"/>
      <c r="K211" s="94" t="str">
        <f>IF($A211&lt;1,"",VLOOKUP($D211,Specifications!$A:$AX,7,FALSE))</f>
        <v/>
      </c>
      <c r="L211" s="96"/>
      <c r="M211" s="94" t="str">
        <f>IF($A211&lt;1,"",VLOOKUP($D211,Specifications!$A:$AX,8,FALSE))</f>
        <v/>
      </c>
      <c r="N211" s="96"/>
      <c r="O211" s="94" t="str">
        <f>IF($A211&lt;1,"",VLOOKUP($D211,Specifications!$A:$AX,9,FALSE))</f>
        <v/>
      </c>
      <c r="P211" s="96"/>
      <c r="Q211" s="94" t="str">
        <f>IF($A211&lt;1,"",VLOOKUP($D211,Specifications!$A:$AX,10,FALSE))</f>
        <v/>
      </c>
      <c r="R211" s="96"/>
      <c r="S211" s="94" t="str">
        <f>IF($A211&lt;1,"",VLOOKUP($D211,Specifications!$A:$AX,11,FALSE))</f>
        <v/>
      </c>
      <c r="T211" s="96"/>
      <c r="U211" s="94" t="str">
        <f>IF($A211&lt;1,"",VLOOKUP($D211,Specifications!$A:$AX,12,FALSE))</f>
        <v/>
      </c>
      <c r="V211" s="96"/>
      <c r="W211" s="94" t="str">
        <f>IF($A211&lt;1,"",VLOOKUP($D211,Specifications!$A:$AX,13,FALSE))</f>
        <v/>
      </c>
      <c r="X211" s="96"/>
      <c r="Y211" s="94" t="str">
        <f>IF($A211&lt;1,"",VLOOKUP($D211,Specifications!$A:$AX,14,FALSE))</f>
        <v/>
      </c>
      <c r="Z211" s="96"/>
      <c r="AA211" s="94" t="str">
        <f>IF($A211&lt;1,"",VLOOKUP($D211,Specifications!$A:$AX,15,FALSE))</f>
        <v/>
      </c>
      <c r="AB211" s="96"/>
      <c r="AC211" s="94" t="str">
        <f>IF($A211&lt;1,"",VLOOKUP($D211,Specifications!$A:$AX,16,FALSE))</f>
        <v/>
      </c>
      <c r="AD211" s="96"/>
      <c r="AE211" s="94" t="str">
        <f>IF($A211&lt;1,"",VLOOKUP($D211,Specifications!$A:$AX,17,FALSE))</f>
        <v/>
      </c>
      <c r="AF211" s="96"/>
      <c r="AG211" s="94" t="str">
        <f>IF($A211&lt;1,"",VLOOKUP($D211,Specifications!$A:$AX,18,FALSE))</f>
        <v/>
      </c>
      <c r="AH211" s="96"/>
      <c r="AI211" s="94" t="str">
        <f>IF($A211&lt;1,"",VLOOKUP($D211,Specifications!$A:$AX,19,FALSE))</f>
        <v/>
      </c>
      <c r="AJ211" s="96"/>
      <c r="AK211" s="94" t="str">
        <f>IF($A211&lt;1,"",VLOOKUP($D211,Specifications!$A:$AX,20,FALSE))</f>
        <v/>
      </c>
      <c r="AL211" s="96"/>
      <c r="AM211" s="94" t="str">
        <f>IF($A211&lt;1,"",VLOOKUP($D211,Specifications!$A:$AX,21,FALSE))</f>
        <v/>
      </c>
      <c r="AN211" s="96"/>
      <c r="AO211" s="94" t="str">
        <f>IF($A211&lt;1,"",VLOOKUP($D211,Specifications!$A:$AX,22,FALSE))</f>
        <v/>
      </c>
      <c r="AP211" s="96"/>
      <c r="AQ211" s="94" t="str">
        <f>IF($A211&lt;1,"",VLOOKUP($D211,Specifications!$A:$AX,23,FALSE))</f>
        <v/>
      </c>
      <c r="AR211" s="96"/>
      <c r="AS211" s="94" t="str">
        <f>IF($A211&lt;1,"",VLOOKUP($D211,Specifications!$A:$AX,24,FALSE))</f>
        <v/>
      </c>
      <c r="AT211" s="96"/>
      <c r="AU211" s="94" t="str">
        <f>IF($A211&lt;1,"",VLOOKUP($D211,Specifications!$A:$AX,25,FALSE))</f>
        <v/>
      </c>
      <c r="AV211" s="96"/>
      <c r="AW211" s="94" t="str">
        <f>IF($A211&lt;1,"",VLOOKUP($D211,Specifications!$A:$AX,26,FALSE))</f>
        <v/>
      </c>
      <c r="AX211" s="96"/>
      <c r="AY211" s="94" t="str">
        <f>IF($A211&lt;1,"",VLOOKUP($D211,Specifications!$A:$AX,27,FALSE))</f>
        <v/>
      </c>
      <c r="AZ211" s="96"/>
      <c r="BA211" s="94" t="str">
        <f>IF($A211&lt;1,"",VLOOKUP($D211,Specifications!$A:$AX,28,FALSE))</f>
        <v/>
      </c>
      <c r="BB211" s="96"/>
      <c r="BC211" s="94" t="str">
        <f>IF($A211&lt;1,"",VLOOKUP($D211,Specifications!$A:$AX,29,FALSE))</f>
        <v/>
      </c>
      <c r="BD211" s="96"/>
      <c r="BE211" s="94" t="str">
        <f>IF($A211&lt;1,"",VLOOKUP($D211,Specifications!$A:$AX,30,FALSE))</f>
        <v/>
      </c>
      <c r="BF211" s="96"/>
      <c r="BG211" s="94" t="str">
        <f>IF($A211&lt;1,"",VLOOKUP($D211,Specifications!$A:$AX,31,FALSE))</f>
        <v/>
      </c>
      <c r="BH211" s="96"/>
      <c r="BI211" s="94" t="str">
        <f>IF($A211&lt;1,"",VLOOKUP($D211,Specifications!$A:$AX,32,FALSE))</f>
        <v/>
      </c>
      <c r="BJ211" s="96"/>
      <c r="BK211" s="94" t="str">
        <f>IF($A211&lt;1,"",VLOOKUP($D211,Specifications!$A:$AX,33,FALSE))</f>
        <v/>
      </c>
      <c r="BL211" s="96"/>
      <c r="BM211" s="94" t="str">
        <f>IF($A211&lt;1,"",VLOOKUP($D211,Specifications!$A:$AX,34,FALSE))</f>
        <v/>
      </c>
      <c r="BN211" s="96"/>
      <c r="BO211" s="94" t="str">
        <f>IF($A211&lt;1,"",VLOOKUP($D211,Specifications!$A:$AX,35,FALSE))</f>
        <v/>
      </c>
      <c r="BP211" s="96"/>
      <c r="BQ211" s="94" t="str">
        <f>IF($A211&lt;1,"",VLOOKUP($D211,Specifications!$A:$AX,36,FALSE))</f>
        <v/>
      </c>
      <c r="BR211" s="96"/>
      <c r="BS211" s="94" t="str">
        <f>IF($A211&lt;1,"",VLOOKUP($D211,Specifications!$A:$AX,37,FALSE))</f>
        <v/>
      </c>
      <c r="BT211" s="96"/>
      <c r="BU211" s="94" t="str">
        <f>IF($A211&lt;1,"",VLOOKUP($D211,Specifications!$A:$AX,38,FALSE))</f>
        <v/>
      </c>
      <c r="BV211" s="96"/>
      <c r="BW211" s="94" t="str">
        <f>IF($A211&lt;1,"",VLOOKUP($D211,Specifications!$A:$AX,39,FALSE))</f>
        <v/>
      </c>
      <c r="BX211" s="96"/>
      <c r="BY211" s="94" t="str">
        <f>IF($A211&lt;1,"",VLOOKUP($D211,Specifications!$A:$AX,40,FALSE))</f>
        <v/>
      </c>
      <c r="BZ211" s="96"/>
      <c r="CA211" s="94" t="str">
        <f>IF($A211&lt;1,"",VLOOKUP($D211,Specifications!$A:$AX,41,FALSE))</f>
        <v/>
      </c>
      <c r="CB211" s="96"/>
      <c r="CC211" s="94" t="str">
        <f>IF($A211&lt;1,"",VLOOKUP($D211,Specifications!$A:$AX,42,FALSE))</f>
        <v/>
      </c>
      <c r="CD211" s="96"/>
      <c r="CE211" s="94" t="str">
        <f>IF($A211&lt;1,"",VLOOKUP($D211,Specifications!$A:$AX,43,FALSE))</f>
        <v/>
      </c>
      <c r="CF211" s="96"/>
      <c r="CG211" s="94" t="str">
        <f>IF($A211&lt;1,"",VLOOKUP($D211,Specifications!$A:$AX,44,FALSE))</f>
        <v/>
      </c>
      <c r="CH211" s="96"/>
      <c r="CI211" s="94" t="str">
        <f>IF($A211&lt;1,"",VLOOKUP($D211,Specifications!$A:$AX,45,FALSE))</f>
        <v/>
      </c>
      <c r="CJ211" s="96"/>
      <c r="CK211" s="94" t="str">
        <f>IF($A211&lt;1,"",VLOOKUP($D211,Specifications!$A:$AX,46,FALSE))</f>
        <v/>
      </c>
      <c r="CL211" s="96"/>
      <c r="CM211" s="94" t="str">
        <f>IF($A211&lt;1,"",VLOOKUP($D211,Specifications!$A:$AX,47,FALSE))</f>
        <v/>
      </c>
      <c r="CN211" s="96"/>
      <c r="CO211" s="94" t="str">
        <f>IF($A211&lt;1,"",VLOOKUP($D211,Specifications!$A:$AX,48,FALSE))</f>
        <v/>
      </c>
      <c r="CP211" s="96"/>
      <c r="CQ211" s="94" t="str">
        <f>IF($A211&lt;1,"",VLOOKUP($D211,Specifications!$A:$AX,49,FALSE))</f>
        <v/>
      </c>
      <c r="CR211" s="96"/>
      <c r="CS211" s="94" t="str">
        <f>IF($A211&lt;1,"",VLOOKUP($D211,Specifications!$A:$AX,50,FALSE))</f>
        <v/>
      </c>
      <c r="CT211" s="96"/>
    </row>
    <row r="212" spans="1:98">
      <c r="A212" s="94">
        <f>IF(ISBLANK('Asset Data'!C213),0,'Asset Data'!A213)</f>
        <v>0</v>
      </c>
      <c r="B212" s="94" t="str">
        <f>IF($A212&lt;1,"",VLOOKUP($A212,'Asset Data'!$A:$C,3,FALSE))</f>
        <v/>
      </c>
      <c r="C212" s="94" t="str">
        <f>IF(A212&lt;1,"",VLOOKUP(D212,Specifications!A:B,2,FALSE))</f>
        <v/>
      </c>
      <c r="D212" s="94" t="str">
        <f>IF(A212&lt;1,"",VLOOKUP(A212,'Asset Data'!A:W,23,FALSE))</f>
        <v/>
      </c>
      <c r="E212" s="94" t="str">
        <f>IF($A212&lt;1,"",VLOOKUP($D212,Specifications!$A:$AX,4,FALSE))</f>
        <v/>
      </c>
      <c r="F212" s="96"/>
      <c r="G212" s="94" t="str">
        <f>IF($A212&lt;1,"",VLOOKUP($D212,Specifications!$A:$AX,5,FALSE))</f>
        <v/>
      </c>
      <c r="H212" s="96"/>
      <c r="I212" s="94" t="str">
        <f>IF($A212&lt;1,"",VLOOKUP($D212,Specifications!$A:$AX,6,FALSE))</f>
        <v/>
      </c>
      <c r="J212" s="96"/>
      <c r="K212" s="94" t="str">
        <f>IF($A212&lt;1,"",VLOOKUP($D212,Specifications!$A:$AX,7,FALSE))</f>
        <v/>
      </c>
      <c r="L212" s="96"/>
      <c r="M212" s="94" t="str">
        <f>IF($A212&lt;1,"",VLOOKUP($D212,Specifications!$A:$AX,8,FALSE))</f>
        <v/>
      </c>
      <c r="N212" s="96"/>
      <c r="O212" s="94" t="str">
        <f>IF($A212&lt;1,"",VLOOKUP($D212,Specifications!$A:$AX,9,FALSE))</f>
        <v/>
      </c>
      <c r="P212" s="96"/>
      <c r="Q212" s="94" t="str">
        <f>IF($A212&lt;1,"",VLOOKUP($D212,Specifications!$A:$AX,10,FALSE))</f>
        <v/>
      </c>
      <c r="R212" s="96"/>
      <c r="S212" s="94" t="str">
        <f>IF($A212&lt;1,"",VLOOKUP($D212,Specifications!$A:$AX,11,FALSE))</f>
        <v/>
      </c>
      <c r="T212" s="96"/>
      <c r="U212" s="94" t="str">
        <f>IF($A212&lt;1,"",VLOOKUP($D212,Specifications!$A:$AX,12,FALSE))</f>
        <v/>
      </c>
      <c r="V212" s="96"/>
      <c r="W212" s="94" t="str">
        <f>IF($A212&lt;1,"",VLOOKUP($D212,Specifications!$A:$AX,13,FALSE))</f>
        <v/>
      </c>
      <c r="X212" s="96"/>
      <c r="Y212" s="94" t="str">
        <f>IF($A212&lt;1,"",VLOOKUP($D212,Specifications!$A:$AX,14,FALSE))</f>
        <v/>
      </c>
      <c r="Z212" s="96"/>
      <c r="AA212" s="94" t="str">
        <f>IF($A212&lt;1,"",VLOOKUP($D212,Specifications!$A:$AX,15,FALSE))</f>
        <v/>
      </c>
      <c r="AB212" s="96"/>
      <c r="AC212" s="94" t="str">
        <f>IF($A212&lt;1,"",VLOOKUP($D212,Specifications!$A:$AX,16,FALSE))</f>
        <v/>
      </c>
      <c r="AD212" s="96"/>
      <c r="AE212" s="94" t="str">
        <f>IF($A212&lt;1,"",VLOOKUP($D212,Specifications!$A:$AX,17,FALSE))</f>
        <v/>
      </c>
      <c r="AF212" s="96"/>
      <c r="AG212" s="94" t="str">
        <f>IF($A212&lt;1,"",VLOOKUP($D212,Specifications!$A:$AX,18,FALSE))</f>
        <v/>
      </c>
      <c r="AH212" s="96"/>
      <c r="AI212" s="94" t="str">
        <f>IF($A212&lt;1,"",VLOOKUP($D212,Specifications!$A:$AX,19,FALSE))</f>
        <v/>
      </c>
      <c r="AJ212" s="96"/>
      <c r="AK212" s="94" t="str">
        <f>IF($A212&lt;1,"",VLOOKUP($D212,Specifications!$A:$AX,20,FALSE))</f>
        <v/>
      </c>
      <c r="AL212" s="96"/>
      <c r="AM212" s="94" t="str">
        <f>IF($A212&lt;1,"",VLOOKUP($D212,Specifications!$A:$AX,21,FALSE))</f>
        <v/>
      </c>
      <c r="AN212" s="96"/>
      <c r="AO212" s="94" t="str">
        <f>IF($A212&lt;1,"",VLOOKUP($D212,Specifications!$A:$AX,22,FALSE))</f>
        <v/>
      </c>
      <c r="AP212" s="96"/>
      <c r="AQ212" s="94" t="str">
        <f>IF($A212&lt;1,"",VLOOKUP($D212,Specifications!$A:$AX,23,FALSE))</f>
        <v/>
      </c>
      <c r="AR212" s="96"/>
      <c r="AS212" s="94" t="str">
        <f>IF($A212&lt;1,"",VLOOKUP($D212,Specifications!$A:$AX,24,FALSE))</f>
        <v/>
      </c>
      <c r="AT212" s="96"/>
      <c r="AU212" s="94" t="str">
        <f>IF($A212&lt;1,"",VLOOKUP($D212,Specifications!$A:$AX,25,FALSE))</f>
        <v/>
      </c>
      <c r="AV212" s="96"/>
      <c r="AW212" s="94" t="str">
        <f>IF($A212&lt;1,"",VLOOKUP($D212,Specifications!$A:$AX,26,FALSE))</f>
        <v/>
      </c>
      <c r="AX212" s="96"/>
      <c r="AY212" s="94" t="str">
        <f>IF($A212&lt;1,"",VLOOKUP($D212,Specifications!$A:$AX,27,FALSE))</f>
        <v/>
      </c>
      <c r="AZ212" s="96"/>
      <c r="BA212" s="94" t="str">
        <f>IF($A212&lt;1,"",VLOOKUP($D212,Specifications!$A:$AX,28,FALSE))</f>
        <v/>
      </c>
      <c r="BB212" s="96"/>
      <c r="BC212" s="94" t="str">
        <f>IF($A212&lt;1,"",VLOOKUP($D212,Specifications!$A:$AX,29,FALSE))</f>
        <v/>
      </c>
      <c r="BD212" s="96"/>
      <c r="BE212" s="94" t="str">
        <f>IF($A212&lt;1,"",VLOOKUP($D212,Specifications!$A:$AX,30,FALSE))</f>
        <v/>
      </c>
      <c r="BF212" s="96"/>
      <c r="BG212" s="94" t="str">
        <f>IF($A212&lt;1,"",VLOOKUP($D212,Specifications!$A:$AX,31,FALSE))</f>
        <v/>
      </c>
      <c r="BH212" s="96"/>
      <c r="BI212" s="94" t="str">
        <f>IF($A212&lt;1,"",VLOOKUP($D212,Specifications!$A:$AX,32,FALSE))</f>
        <v/>
      </c>
      <c r="BJ212" s="96"/>
      <c r="BK212" s="94" t="str">
        <f>IF($A212&lt;1,"",VLOOKUP($D212,Specifications!$A:$AX,33,FALSE))</f>
        <v/>
      </c>
      <c r="BL212" s="96"/>
      <c r="BM212" s="94" t="str">
        <f>IF($A212&lt;1,"",VLOOKUP($D212,Specifications!$A:$AX,34,FALSE))</f>
        <v/>
      </c>
      <c r="BN212" s="96"/>
      <c r="BO212" s="94" t="str">
        <f>IF($A212&lt;1,"",VLOOKUP($D212,Specifications!$A:$AX,35,FALSE))</f>
        <v/>
      </c>
      <c r="BP212" s="96"/>
      <c r="BQ212" s="94" t="str">
        <f>IF($A212&lt;1,"",VLOOKUP($D212,Specifications!$A:$AX,36,FALSE))</f>
        <v/>
      </c>
      <c r="BR212" s="96"/>
      <c r="BS212" s="94" t="str">
        <f>IF($A212&lt;1,"",VLOOKUP($D212,Specifications!$A:$AX,37,FALSE))</f>
        <v/>
      </c>
      <c r="BT212" s="96"/>
      <c r="BU212" s="94" t="str">
        <f>IF($A212&lt;1,"",VLOOKUP($D212,Specifications!$A:$AX,38,FALSE))</f>
        <v/>
      </c>
      <c r="BV212" s="96"/>
      <c r="BW212" s="94" t="str">
        <f>IF($A212&lt;1,"",VLOOKUP($D212,Specifications!$A:$AX,39,FALSE))</f>
        <v/>
      </c>
      <c r="BX212" s="96"/>
      <c r="BY212" s="94" t="str">
        <f>IF($A212&lt;1,"",VLOOKUP($D212,Specifications!$A:$AX,40,FALSE))</f>
        <v/>
      </c>
      <c r="BZ212" s="96"/>
      <c r="CA212" s="94" t="str">
        <f>IF($A212&lt;1,"",VLOOKUP($D212,Specifications!$A:$AX,41,FALSE))</f>
        <v/>
      </c>
      <c r="CB212" s="96"/>
      <c r="CC212" s="94" t="str">
        <f>IF($A212&lt;1,"",VLOOKUP($D212,Specifications!$A:$AX,42,FALSE))</f>
        <v/>
      </c>
      <c r="CD212" s="96"/>
      <c r="CE212" s="94" t="str">
        <f>IF($A212&lt;1,"",VLOOKUP($D212,Specifications!$A:$AX,43,FALSE))</f>
        <v/>
      </c>
      <c r="CF212" s="96"/>
      <c r="CG212" s="94" t="str">
        <f>IF($A212&lt;1,"",VLOOKUP($D212,Specifications!$A:$AX,44,FALSE))</f>
        <v/>
      </c>
      <c r="CH212" s="96"/>
      <c r="CI212" s="94" t="str">
        <f>IF($A212&lt;1,"",VLOOKUP($D212,Specifications!$A:$AX,45,FALSE))</f>
        <v/>
      </c>
      <c r="CJ212" s="96"/>
      <c r="CK212" s="94" t="str">
        <f>IF($A212&lt;1,"",VLOOKUP($D212,Specifications!$A:$AX,46,FALSE))</f>
        <v/>
      </c>
      <c r="CL212" s="96"/>
      <c r="CM212" s="94" t="str">
        <f>IF($A212&lt;1,"",VLOOKUP($D212,Specifications!$A:$AX,47,FALSE))</f>
        <v/>
      </c>
      <c r="CN212" s="96"/>
      <c r="CO212" s="94" t="str">
        <f>IF($A212&lt;1,"",VLOOKUP($D212,Specifications!$A:$AX,48,FALSE))</f>
        <v/>
      </c>
      <c r="CP212" s="96"/>
      <c r="CQ212" s="94" t="str">
        <f>IF($A212&lt;1,"",VLOOKUP($D212,Specifications!$A:$AX,49,FALSE))</f>
        <v/>
      </c>
      <c r="CR212" s="96"/>
      <c r="CS212" s="94" t="str">
        <f>IF($A212&lt;1,"",VLOOKUP($D212,Specifications!$A:$AX,50,FALSE))</f>
        <v/>
      </c>
      <c r="CT212" s="96"/>
    </row>
    <row r="213" spans="1:98">
      <c r="A213" s="94">
        <f>IF(ISBLANK('Asset Data'!C214),0,'Asset Data'!A214)</f>
        <v>0</v>
      </c>
      <c r="B213" s="94" t="str">
        <f>IF($A213&lt;1,"",VLOOKUP($A213,'Asset Data'!$A:$C,3,FALSE))</f>
        <v/>
      </c>
      <c r="C213" s="94" t="str">
        <f>IF(A213&lt;1,"",VLOOKUP(D213,Specifications!A:B,2,FALSE))</f>
        <v/>
      </c>
      <c r="D213" s="94" t="str">
        <f>IF(A213&lt;1,"",VLOOKUP(A213,'Asset Data'!A:W,23,FALSE))</f>
        <v/>
      </c>
      <c r="E213" s="94" t="str">
        <f>IF($A213&lt;1,"",VLOOKUP($D213,Specifications!$A:$AX,4,FALSE))</f>
        <v/>
      </c>
      <c r="F213" s="96"/>
      <c r="G213" s="94" t="str">
        <f>IF($A213&lt;1,"",VLOOKUP($D213,Specifications!$A:$AX,5,FALSE))</f>
        <v/>
      </c>
      <c r="H213" s="96"/>
      <c r="I213" s="94" t="str">
        <f>IF($A213&lt;1,"",VLOOKUP($D213,Specifications!$A:$AX,6,FALSE))</f>
        <v/>
      </c>
      <c r="J213" s="96"/>
      <c r="K213" s="94" t="str">
        <f>IF($A213&lt;1,"",VLOOKUP($D213,Specifications!$A:$AX,7,FALSE))</f>
        <v/>
      </c>
      <c r="L213" s="96"/>
      <c r="M213" s="94" t="str">
        <f>IF($A213&lt;1,"",VLOOKUP($D213,Specifications!$A:$AX,8,FALSE))</f>
        <v/>
      </c>
      <c r="N213" s="96"/>
      <c r="O213" s="94" t="str">
        <f>IF($A213&lt;1,"",VLOOKUP($D213,Specifications!$A:$AX,9,FALSE))</f>
        <v/>
      </c>
      <c r="P213" s="96"/>
      <c r="Q213" s="94" t="str">
        <f>IF($A213&lt;1,"",VLOOKUP($D213,Specifications!$A:$AX,10,FALSE))</f>
        <v/>
      </c>
      <c r="R213" s="96"/>
      <c r="S213" s="94" t="str">
        <f>IF($A213&lt;1,"",VLOOKUP($D213,Specifications!$A:$AX,11,FALSE))</f>
        <v/>
      </c>
      <c r="T213" s="96"/>
      <c r="U213" s="94" t="str">
        <f>IF($A213&lt;1,"",VLOOKUP($D213,Specifications!$A:$AX,12,FALSE))</f>
        <v/>
      </c>
      <c r="V213" s="96"/>
      <c r="W213" s="94" t="str">
        <f>IF($A213&lt;1,"",VLOOKUP($D213,Specifications!$A:$AX,13,FALSE))</f>
        <v/>
      </c>
      <c r="X213" s="96"/>
      <c r="Y213" s="94" t="str">
        <f>IF($A213&lt;1,"",VLOOKUP($D213,Specifications!$A:$AX,14,FALSE))</f>
        <v/>
      </c>
      <c r="Z213" s="96"/>
      <c r="AA213" s="94" t="str">
        <f>IF($A213&lt;1,"",VLOOKUP($D213,Specifications!$A:$AX,15,FALSE))</f>
        <v/>
      </c>
      <c r="AB213" s="96"/>
      <c r="AC213" s="94" t="str">
        <f>IF($A213&lt;1,"",VLOOKUP($D213,Specifications!$A:$AX,16,FALSE))</f>
        <v/>
      </c>
      <c r="AD213" s="96"/>
      <c r="AE213" s="94" t="str">
        <f>IF($A213&lt;1,"",VLOOKUP($D213,Specifications!$A:$AX,17,FALSE))</f>
        <v/>
      </c>
      <c r="AF213" s="96"/>
      <c r="AG213" s="94" t="str">
        <f>IF($A213&lt;1,"",VLOOKUP($D213,Specifications!$A:$AX,18,FALSE))</f>
        <v/>
      </c>
      <c r="AH213" s="96"/>
      <c r="AI213" s="94" t="str">
        <f>IF($A213&lt;1,"",VLOOKUP($D213,Specifications!$A:$AX,19,FALSE))</f>
        <v/>
      </c>
      <c r="AJ213" s="96"/>
      <c r="AK213" s="94" t="str">
        <f>IF($A213&lt;1,"",VLOOKUP($D213,Specifications!$A:$AX,20,FALSE))</f>
        <v/>
      </c>
      <c r="AL213" s="96"/>
      <c r="AM213" s="94" t="str">
        <f>IF($A213&lt;1,"",VLOOKUP($D213,Specifications!$A:$AX,21,FALSE))</f>
        <v/>
      </c>
      <c r="AN213" s="96"/>
      <c r="AO213" s="94" t="str">
        <f>IF($A213&lt;1,"",VLOOKUP($D213,Specifications!$A:$AX,22,FALSE))</f>
        <v/>
      </c>
      <c r="AP213" s="96"/>
      <c r="AQ213" s="94" t="str">
        <f>IF($A213&lt;1,"",VLOOKUP($D213,Specifications!$A:$AX,23,FALSE))</f>
        <v/>
      </c>
      <c r="AR213" s="96"/>
      <c r="AS213" s="94" t="str">
        <f>IF($A213&lt;1,"",VLOOKUP($D213,Specifications!$A:$AX,24,FALSE))</f>
        <v/>
      </c>
      <c r="AT213" s="96"/>
      <c r="AU213" s="94" t="str">
        <f>IF($A213&lt;1,"",VLOOKUP($D213,Specifications!$A:$AX,25,FALSE))</f>
        <v/>
      </c>
      <c r="AV213" s="96"/>
      <c r="AW213" s="94" t="str">
        <f>IF($A213&lt;1,"",VLOOKUP($D213,Specifications!$A:$AX,26,FALSE))</f>
        <v/>
      </c>
      <c r="AX213" s="96"/>
      <c r="AY213" s="94" t="str">
        <f>IF($A213&lt;1,"",VLOOKUP($D213,Specifications!$A:$AX,27,FALSE))</f>
        <v/>
      </c>
      <c r="AZ213" s="96"/>
      <c r="BA213" s="94" t="str">
        <f>IF($A213&lt;1,"",VLOOKUP($D213,Specifications!$A:$AX,28,FALSE))</f>
        <v/>
      </c>
      <c r="BB213" s="96"/>
      <c r="BC213" s="94" t="str">
        <f>IF($A213&lt;1,"",VLOOKUP($D213,Specifications!$A:$AX,29,FALSE))</f>
        <v/>
      </c>
      <c r="BD213" s="96"/>
      <c r="BE213" s="94" t="str">
        <f>IF($A213&lt;1,"",VLOOKUP($D213,Specifications!$A:$AX,30,FALSE))</f>
        <v/>
      </c>
      <c r="BF213" s="96"/>
      <c r="BG213" s="94" t="str">
        <f>IF($A213&lt;1,"",VLOOKUP($D213,Specifications!$A:$AX,31,FALSE))</f>
        <v/>
      </c>
      <c r="BH213" s="96"/>
      <c r="BI213" s="94" t="str">
        <f>IF($A213&lt;1,"",VLOOKUP($D213,Specifications!$A:$AX,32,FALSE))</f>
        <v/>
      </c>
      <c r="BJ213" s="96"/>
      <c r="BK213" s="94" t="str">
        <f>IF($A213&lt;1,"",VLOOKUP($D213,Specifications!$A:$AX,33,FALSE))</f>
        <v/>
      </c>
      <c r="BL213" s="96"/>
      <c r="BM213" s="94" t="str">
        <f>IF($A213&lt;1,"",VLOOKUP($D213,Specifications!$A:$AX,34,FALSE))</f>
        <v/>
      </c>
      <c r="BN213" s="96"/>
      <c r="BO213" s="94" t="str">
        <f>IF($A213&lt;1,"",VLOOKUP($D213,Specifications!$A:$AX,35,FALSE))</f>
        <v/>
      </c>
      <c r="BP213" s="96"/>
      <c r="BQ213" s="94" t="str">
        <f>IF($A213&lt;1,"",VLOOKUP($D213,Specifications!$A:$AX,36,FALSE))</f>
        <v/>
      </c>
      <c r="BR213" s="96"/>
      <c r="BS213" s="94" t="str">
        <f>IF($A213&lt;1,"",VLOOKUP($D213,Specifications!$A:$AX,37,FALSE))</f>
        <v/>
      </c>
      <c r="BT213" s="96"/>
      <c r="BU213" s="94" t="str">
        <f>IF($A213&lt;1,"",VLOOKUP($D213,Specifications!$A:$AX,38,FALSE))</f>
        <v/>
      </c>
      <c r="BV213" s="96"/>
      <c r="BW213" s="94" t="str">
        <f>IF($A213&lt;1,"",VLOOKUP($D213,Specifications!$A:$AX,39,FALSE))</f>
        <v/>
      </c>
      <c r="BX213" s="96"/>
      <c r="BY213" s="94" t="str">
        <f>IF($A213&lt;1,"",VLOOKUP($D213,Specifications!$A:$AX,40,FALSE))</f>
        <v/>
      </c>
      <c r="BZ213" s="96"/>
      <c r="CA213" s="94" t="str">
        <f>IF($A213&lt;1,"",VLOOKUP($D213,Specifications!$A:$AX,41,FALSE))</f>
        <v/>
      </c>
      <c r="CB213" s="96"/>
      <c r="CC213" s="94" t="str">
        <f>IF($A213&lt;1,"",VLOOKUP($D213,Specifications!$A:$AX,42,FALSE))</f>
        <v/>
      </c>
      <c r="CD213" s="96"/>
      <c r="CE213" s="94" t="str">
        <f>IF($A213&lt;1,"",VLOOKUP($D213,Specifications!$A:$AX,43,FALSE))</f>
        <v/>
      </c>
      <c r="CF213" s="96"/>
      <c r="CG213" s="94" t="str">
        <f>IF($A213&lt;1,"",VLOOKUP($D213,Specifications!$A:$AX,44,FALSE))</f>
        <v/>
      </c>
      <c r="CH213" s="96"/>
      <c r="CI213" s="94" t="str">
        <f>IF($A213&lt;1,"",VLOOKUP($D213,Specifications!$A:$AX,45,FALSE))</f>
        <v/>
      </c>
      <c r="CJ213" s="96"/>
      <c r="CK213" s="94" t="str">
        <f>IF($A213&lt;1,"",VLOOKUP($D213,Specifications!$A:$AX,46,FALSE))</f>
        <v/>
      </c>
      <c r="CL213" s="96"/>
      <c r="CM213" s="94" t="str">
        <f>IF($A213&lt;1,"",VLOOKUP($D213,Specifications!$A:$AX,47,FALSE))</f>
        <v/>
      </c>
      <c r="CN213" s="96"/>
      <c r="CO213" s="94" t="str">
        <f>IF($A213&lt;1,"",VLOOKUP($D213,Specifications!$A:$AX,48,FALSE))</f>
        <v/>
      </c>
      <c r="CP213" s="96"/>
      <c r="CQ213" s="94" t="str">
        <f>IF($A213&lt;1,"",VLOOKUP($D213,Specifications!$A:$AX,49,FALSE))</f>
        <v/>
      </c>
      <c r="CR213" s="96"/>
      <c r="CS213" s="94" t="str">
        <f>IF($A213&lt;1,"",VLOOKUP($D213,Specifications!$A:$AX,50,FALSE))</f>
        <v/>
      </c>
      <c r="CT213" s="96"/>
    </row>
    <row r="214" spans="1:98">
      <c r="A214" s="94">
        <f>IF(ISBLANK('Asset Data'!C215),0,'Asset Data'!A215)</f>
        <v>0</v>
      </c>
      <c r="B214" s="94" t="str">
        <f>IF($A214&lt;1,"",VLOOKUP($A214,'Asset Data'!$A:$C,3,FALSE))</f>
        <v/>
      </c>
      <c r="C214" s="94" t="str">
        <f>IF(A214&lt;1,"",VLOOKUP(D214,Specifications!A:B,2,FALSE))</f>
        <v/>
      </c>
      <c r="D214" s="94" t="str">
        <f>IF(A214&lt;1,"",VLOOKUP(A214,'Asset Data'!A:W,23,FALSE))</f>
        <v/>
      </c>
      <c r="E214" s="94" t="str">
        <f>IF($A214&lt;1,"",VLOOKUP($D214,Specifications!$A:$AX,4,FALSE))</f>
        <v/>
      </c>
      <c r="F214" s="96"/>
      <c r="G214" s="94" t="str">
        <f>IF($A214&lt;1,"",VLOOKUP($D214,Specifications!$A:$AX,5,FALSE))</f>
        <v/>
      </c>
      <c r="H214" s="96"/>
      <c r="I214" s="94" t="str">
        <f>IF($A214&lt;1,"",VLOOKUP($D214,Specifications!$A:$AX,6,FALSE))</f>
        <v/>
      </c>
      <c r="J214" s="96"/>
      <c r="K214" s="94" t="str">
        <f>IF($A214&lt;1,"",VLOOKUP($D214,Specifications!$A:$AX,7,FALSE))</f>
        <v/>
      </c>
      <c r="L214" s="96"/>
      <c r="M214" s="94" t="str">
        <f>IF($A214&lt;1,"",VLOOKUP($D214,Specifications!$A:$AX,8,FALSE))</f>
        <v/>
      </c>
      <c r="N214" s="96"/>
      <c r="O214" s="94" t="str">
        <f>IF($A214&lt;1,"",VLOOKUP($D214,Specifications!$A:$AX,9,FALSE))</f>
        <v/>
      </c>
      <c r="P214" s="96"/>
      <c r="Q214" s="94" t="str">
        <f>IF($A214&lt;1,"",VLOOKUP($D214,Specifications!$A:$AX,10,FALSE))</f>
        <v/>
      </c>
      <c r="R214" s="96"/>
      <c r="S214" s="94" t="str">
        <f>IF($A214&lt;1,"",VLOOKUP($D214,Specifications!$A:$AX,11,FALSE))</f>
        <v/>
      </c>
      <c r="T214" s="96"/>
      <c r="U214" s="94" t="str">
        <f>IF($A214&lt;1,"",VLOOKUP($D214,Specifications!$A:$AX,12,FALSE))</f>
        <v/>
      </c>
      <c r="V214" s="96"/>
      <c r="W214" s="94" t="str">
        <f>IF($A214&lt;1,"",VLOOKUP($D214,Specifications!$A:$AX,13,FALSE))</f>
        <v/>
      </c>
      <c r="X214" s="96"/>
      <c r="Y214" s="94" t="str">
        <f>IF($A214&lt;1,"",VLOOKUP($D214,Specifications!$A:$AX,14,FALSE))</f>
        <v/>
      </c>
      <c r="Z214" s="96"/>
      <c r="AA214" s="94" t="str">
        <f>IF($A214&lt;1,"",VLOOKUP($D214,Specifications!$A:$AX,15,FALSE))</f>
        <v/>
      </c>
      <c r="AB214" s="96"/>
      <c r="AC214" s="94" t="str">
        <f>IF($A214&lt;1,"",VLOOKUP($D214,Specifications!$A:$AX,16,FALSE))</f>
        <v/>
      </c>
      <c r="AD214" s="96"/>
      <c r="AE214" s="94" t="str">
        <f>IF($A214&lt;1,"",VLOOKUP($D214,Specifications!$A:$AX,17,FALSE))</f>
        <v/>
      </c>
      <c r="AF214" s="96"/>
      <c r="AG214" s="94" t="str">
        <f>IF($A214&lt;1,"",VLOOKUP($D214,Specifications!$A:$AX,18,FALSE))</f>
        <v/>
      </c>
      <c r="AH214" s="96"/>
      <c r="AI214" s="94" t="str">
        <f>IF($A214&lt;1,"",VLOOKUP($D214,Specifications!$A:$AX,19,FALSE))</f>
        <v/>
      </c>
      <c r="AJ214" s="96"/>
      <c r="AK214" s="94" t="str">
        <f>IF($A214&lt;1,"",VLOOKUP($D214,Specifications!$A:$AX,20,FALSE))</f>
        <v/>
      </c>
      <c r="AL214" s="96"/>
      <c r="AM214" s="94" t="str">
        <f>IF($A214&lt;1,"",VLOOKUP($D214,Specifications!$A:$AX,21,FALSE))</f>
        <v/>
      </c>
      <c r="AN214" s="96"/>
      <c r="AO214" s="94" t="str">
        <f>IF($A214&lt;1,"",VLOOKUP($D214,Specifications!$A:$AX,22,FALSE))</f>
        <v/>
      </c>
      <c r="AP214" s="96"/>
      <c r="AQ214" s="94" t="str">
        <f>IF($A214&lt;1,"",VLOOKUP($D214,Specifications!$A:$AX,23,FALSE))</f>
        <v/>
      </c>
      <c r="AR214" s="96"/>
      <c r="AS214" s="94" t="str">
        <f>IF($A214&lt;1,"",VLOOKUP($D214,Specifications!$A:$AX,24,FALSE))</f>
        <v/>
      </c>
      <c r="AT214" s="96"/>
      <c r="AU214" s="94" t="str">
        <f>IF($A214&lt;1,"",VLOOKUP($D214,Specifications!$A:$AX,25,FALSE))</f>
        <v/>
      </c>
      <c r="AV214" s="96"/>
      <c r="AW214" s="94" t="str">
        <f>IF($A214&lt;1,"",VLOOKUP($D214,Specifications!$A:$AX,26,FALSE))</f>
        <v/>
      </c>
      <c r="AX214" s="96"/>
      <c r="AY214" s="94" t="str">
        <f>IF($A214&lt;1,"",VLOOKUP($D214,Specifications!$A:$AX,27,FALSE))</f>
        <v/>
      </c>
      <c r="AZ214" s="96"/>
      <c r="BA214" s="94" t="str">
        <f>IF($A214&lt;1,"",VLOOKUP($D214,Specifications!$A:$AX,28,FALSE))</f>
        <v/>
      </c>
      <c r="BB214" s="96"/>
      <c r="BC214" s="94" t="str">
        <f>IF($A214&lt;1,"",VLOOKUP($D214,Specifications!$A:$AX,29,FALSE))</f>
        <v/>
      </c>
      <c r="BD214" s="96"/>
      <c r="BE214" s="94" t="str">
        <f>IF($A214&lt;1,"",VLOOKUP($D214,Specifications!$A:$AX,30,FALSE))</f>
        <v/>
      </c>
      <c r="BF214" s="96"/>
      <c r="BG214" s="94" t="str">
        <f>IF($A214&lt;1,"",VLOOKUP($D214,Specifications!$A:$AX,31,FALSE))</f>
        <v/>
      </c>
      <c r="BH214" s="96"/>
      <c r="BI214" s="94" t="str">
        <f>IF($A214&lt;1,"",VLOOKUP($D214,Specifications!$A:$AX,32,FALSE))</f>
        <v/>
      </c>
      <c r="BJ214" s="96"/>
      <c r="BK214" s="94" t="str">
        <f>IF($A214&lt;1,"",VLOOKUP($D214,Specifications!$A:$AX,33,FALSE))</f>
        <v/>
      </c>
      <c r="BL214" s="96"/>
      <c r="BM214" s="94" t="str">
        <f>IF($A214&lt;1,"",VLOOKUP($D214,Specifications!$A:$AX,34,FALSE))</f>
        <v/>
      </c>
      <c r="BN214" s="96"/>
      <c r="BO214" s="94" t="str">
        <f>IF($A214&lt;1,"",VLOOKUP($D214,Specifications!$A:$AX,35,FALSE))</f>
        <v/>
      </c>
      <c r="BP214" s="96"/>
      <c r="BQ214" s="94" t="str">
        <f>IF($A214&lt;1,"",VLOOKUP($D214,Specifications!$A:$AX,36,FALSE))</f>
        <v/>
      </c>
      <c r="BR214" s="96"/>
      <c r="BS214" s="94" t="str">
        <f>IF($A214&lt;1,"",VLOOKUP($D214,Specifications!$A:$AX,37,FALSE))</f>
        <v/>
      </c>
      <c r="BT214" s="96"/>
      <c r="BU214" s="94" t="str">
        <f>IF($A214&lt;1,"",VLOOKUP($D214,Specifications!$A:$AX,38,FALSE))</f>
        <v/>
      </c>
      <c r="BV214" s="96"/>
      <c r="BW214" s="94" t="str">
        <f>IF($A214&lt;1,"",VLOOKUP($D214,Specifications!$A:$AX,39,FALSE))</f>
        <v/>
      </c>
      <c r="BX214" s="96"/>
      <c r="BY214" s="94" t="str">
        <f>IF($A214&lt;1,"",VLOOKUP($D214,Specifications!$A:$AX,40,FALSE))</f>
        <v/>
      </c>
      <c r="BZ214" s="96"/>
      <c r="CA214" s="94" t="str">
        <f>IF($A214&lt;1,"",VLOOKUP($D214,Specifications!$A:$AX,41,FALSE))</f>
        <v/>
      </c>
      <c r="CB214" s="96"/>
      <c r="CC214" s="94" t="str">
        <f>IF($A214&lt;1,"",VLOOKUP($D214,Specifications!$A:$AX,42,FALSE))</f>
        <v/>
      </c>
      <c r="CD214" s="96"/>
      <c r="CE214" s="94" t="str">
        <f>IF($A214&lt;1,"",VLOOKUP($D214,Specifications!$A:$AX,43,FALSE))</f>
        <v/>
      </c>
      <c r="CF214" s="96"/>
      <c r="CG214" s="94" t="str">
        <f>IF($A214&lt;1,"",VLOOKUP($D214,Specifications!$A:$AX,44,FALSE))</f>
        <v/>
      </c>
      <c r="CH214" s="96"/>
      <c r="CI214" s="94" t="str">
        <f>IF($A214&lt;1,"",VLOOKUP($D214,Specifications!$A:$AX,45,FALSE))</f>
        <v/>
      </c>
      <c r="CJ214" s="96"/>
      <c r="CK214" s="94" t="str">
        <f>IF($A214&lt;1,"",VLOOKUP($D214,Specifications!$A:$AX,46,FALSE))</f>
        <v/>
      </c>
      <c r="CL214" s="96"/>
      <c r="CM214" s="94" t="str">
        <f>IF($A214&lt;1,"",VLOOKUP($D214,Specifications!$A:$AX,47,FALSE))</f>
        <v/>
      </c>
      <c r="CN214" s="96"/>
      <c r="CO214" s="94" t="str">
        <f>IF($A214&lt;1,"",VLOOKUP($D214,Specifications!$A:$AX,48,FALSE))</f>
        <v/>
      </c>
      <c r="CP214" s="96"/>
      <c r="CQ214" s="94" t="str">
        <f>IF($A214&lt;1,"",VLOOKUP($D214,Specifications!$A:$AX,49,FALSE))</f>
        <v/>
      </c>
      <c r="CR214" s="96"/>
      <c r="CS214" s="94" t="str">
        <f>IF($A214&lt;1,"",VLOOKUP($D214,Specifications!$A:$AX,50,FALSE))</f>
        <v/>
      </c>
      <c r="CT214" s="96"/>
    </row>
    <row r="215" spans="1:98">
      <c r="A215" s="94">
        <f>IF(ISBLANK('Asset Data'!C216),0,'Asset Data'!A216)</f>
        <v>0</v>
      </c>
      <c r="B215" s="94" t="str">
        <f>IF($A215&lt;1,"",VLOOKUP($A215,'Asset Data'!$A:$C,3,FALSE))</f>
        <v/>
      </c>
      <c r="C215" s="94" t="str">
        <f>IF(A215&lt;1,"",VLOOKUP(D215,Specifications!A:B,2,FALSE))</f>
        <v/>
      </c>
      <c r="D215" s="94" t="str">
        <f>IF(A215&lt;1,"",VLOOKUP(A215,'Asset Data'!A:W,23,FALSE))</f>
        <v/>
      </c>
      <c r="E215" s="94" t="str">
        <f>IF($A215&lt;1,"",VLOOKUP($D215,Specifications!$A:$AX,4,FALSE))</f>
        <v/>
      </c>
      <c r="F215" s="96"/>
      <c r="G215" s="94" t="str">
        <f>IF($A215&lt;1,"",VLOOKUP($D215,Specifications!$A:$AX,5,FALSE))</f>
        <v/>
      </c>
      <c r="H215" s="96"/>
      <c r="I215" s="94" t="str">
        <f>IF($A215&lt;1,"",VLOOKUP($D215,Specifications!$A:$AX,6,FALSE))</f>
        <v/>
      </c>
      <c r="J215" s="96"/>
      <c r="K215" s="94" t="str">
        <f>IF($A215&lt;1,"",VLOOKUP($D215,Specifications!$A:$AX,7,FALSE))</f>
        <v/>
      </c>
      <c r="L215" s="96"/>
      <c r="M215" s="94" t="str">
        <f>IF($A215&lt;1,"",VLOOKUP($D215,Specifications!$A:$AX,8,FALSE))</f>
        <v/>
      </c>
      <c r="N215" s="96"/>
      <c r="O215" s="94" t="str">
        <f>IF($A215&lt;1,"",VLOOKUP($D215,Specifications!$A:$AX,9,FALSE))</f>
        <v/>
      </c>
      <c r="P215" s="96"/>
      <c r="Q215" s="94" t="str">
        <f>IF($A215&lt;1,"",VLOOKUP($D215,Specifications!$A:$AX,10,FALSE))</f>
        <v/>
      </c>
      <c r="R215" s="96"/>
      <c r="S215" s="94" t="str">
        <f>IF($A215&lt;1,"",VLOOKUP($D215,Specifications!$A:$AX,11,FALSE))</f>
        <v/>
      </c>
      <c r="T215" s="96"/>
      <c r="U215" s="94" t="str">
        <f>IF($A215&lt;1,"",VLOOKUP($D215,Specifications!$A:$AX,12,FALSE))</f>
        <v/>
      </c>
      <c r="V215" s="96"/>
      <c r="W215" s="94" t="str">
        <f>IF($A215&lt;1,"",VLOOKUP($D215,Specifications!$A:$AX,13,FALSE))</f>
        <v/>
      </c>
      <c r="X215" s="96"/>
      <c r="Y215" s="94" t="str">
        <f>IF($A215&lt;1,"",VLOOKUP($D215,Specifications!$A:$AX,14,FALSE))</f>
        <v/>
      </c>
      <c r="Z215" s="96"/>
      <c r="AA215" s="94" t="str">
        <f>IF($A215&lt;1,"",VLOOKUP($D215,Specifications!$A:$AX,15,FALSE))</f>
        <v/>
      </c>
      <c r="AB215" s="96"/>
      <c r="AC215" s="94" t="str">
        <f>IF($A215&lt;1,"",VLOOKUP($D215,Specifications!$A:$AX,16,FALSE))</f>
        <v/>
      </c>
      <c r="AD215" s="96"/>
      <c r="AE215" s="94" t="str">
        <f>IF($A215&lt;1,"",VLOOKUP($D215,Specifications!$A:$AX,17,FALSE))</f>
        <v/>
      </c>
      <c r="AF215" s="96"/>
      <c r="AG215" s="94" t="str">
        <f>IF($A215&lt;1,"",VLOOKUP($D215,Specifications!$A:$AX,18,FALSE))</f>
        <v/>
      </c>
      <c r="AH215" s="96"/>
      <c r="AI215" s="94" t="str">
        <f>IF($A215&lt;1,"",VLOOKUP($D215,Specifications!$A:$AX,19,FALSE))</f>
        <v/>
      </c>
      <c r="AJ215" s="96"/>
      <c r="AK215" s="94" t="str">
        <f>IF($A215&lt;1,"",VLOOKUP($D215,Specifications!$A:$AX,20,FALSE))</f>
        <v/>
      </c>
      <c r="AL215" s="96"/>
      <c r="AM215" s="94" t="str">
        <f>IF($A215&lt;1,"",VLOOKUP($D215,Specifications!$A:$AX,21,FALSE))</f>
        <v/>
      </c>
      <c r="AN215" s="96"/>
      <c r="AO215" s="94" t="str">
        <f>IF($A215&lt;1,"",VLOOKUP($D215,Specifications!$A:$AX,22,FALSE))</f>
        <v/>
      </c>
      <c r="AP215" s="96"/>
      <c r="AQ215" s="94" t="str">
        <f>IF($A215&lt;1,"",VLOOKUP($D215,Specifications!$A:$AX,23,FALSE))</f>
        <v/>
      </c>
      <c r="AR215" s="96"/>
      <c r="AS215" s="94" t="str">
        <f>IF($A215&lt;1,"",VLOOKUP($D215,Specifications!$A:$AX,24,FALSE))</f>
        <v/>
      </c>
      <c r="AT215" s="96"/>
      <c r="AU215" s="94" t="str">
        <f>IF($A215&lt;1,"",VLOOKUP($D215,Specifications!$A:$AX,25,FALSE))</f>
        <v/>
      </c>
      <c r="AV215" s="96"/>
      <c r="AW215" s="94" t="str">
        <f>IF($A215&lt;1,"",VLOOKUP($D215,Specifications!$A:$AX,26,FALSE))</f>
        <v/>
      </c>
      <c r="AX215" s="96"/>
      <c r="AY215" s="94" t="str">
        <f>IF($A215&lt;1,"",VLOOKUP($D215,Specifications!$A:$AX,27,FALSE))</f>
        <v/>
      </c>
      <c r="AZ215" s="96"/>
      <c r="BA215" s="94" t="str">
        <f>IF($A215&lt;1,"",VLOOKUP($D215,Specifications!$A:$AX,28,FALSE))</f>
        <v/>
      </c>
      <c r="BB215" s="96"/>
      <c r="BC215" s="94" t="str">
        <f>IF($A215&lt;1,"",VLOOKUP($D215,Specifications!$A:$AX,29,FALSE))</f>
        <v/>
      </c>
      <c r="BD215" s="96"/>
      <c r="BE215" s="94" t="str">
        <f>IF($A215&lt;1,"",VLOOKUP($D215,Specifications!$A:$AX,30,FALSE))</f>
        <v/>
      </c>
      <c r="BF215" s="96"/>
      <c r="BG215" s="94" t="str">
        <f>IF($A215&lt;1,"",VLOOKUP($D215,Specifications!$A:$AX,31,FALSE))</f>
        <v/>
      </c>
      <c r="BH215" s="96"/>
      <c r="BI215" s="94" t="str">
        <f>IF($A215&lt;1,"",VLOOKUP($D215,Specifications!$A:$AX,32,FALSE))</f>
        <v/>
      </c>
      <c r="BJ215" s="96"/>
      <c r="BK215" s="94" t="str">
        <f>IF($A215&lt;1,"",VLOOKUP($D215,Specifications!$A:$AX,33,FALSE))</f>
        <v/>
      </c>
      <c r="BL215" s="96"/>
      <c r="BM215" s="94" t="str">
        <f>IF($A215&lt;1,"",VLOOKUP($D215,Specifications!$A:$AX,34,FALSE))</f>
        <v/>
      </c>
      <c r="BN215" s="96"/>
      <c r="BO215" s="94" t="str">
        <f>IF($A215&lt;1,"",VLOOKUP($D215,Specifications!$A:$AX,35,FALSE))</f>
        <v/>
      </c>
      <c r="BP215" s="96"/>
      <c r="BQ215" s="94" t="str">
        <f>IF($A215&lt;1,"",VLOOKUP($D215,Specifications!$A:$AX,36,FALSE))</f>
        <v/>
      </c>
      <c r="BR215" s="96"/>
      <c r="BS215" s="94" t="str">
        <f>IF($A215&lt;1,"",VLOOKUP($D215,Specifications!$A:$AX,37,FALSE))</f>
        <v/>
      </c>
      <c r="BT215" s="96"/>
      <c r="BU215" s="94" t="str">
        <f>IF($A215&lt;1,"",VLOOKUP($D215,Specifications!$A:$AX,38,FALSE))</f>
        <v/>
      </c>
      <c r="BV215" s="96"/>
      <c r="BW215" s="94" t="str">
        <f>IF($A215&lt;1,"",VLOOKUP($D215,Specifications!$A:$AX,39,FALSE))</f>
        <v/>
      </c>
      <c r="BX215" s="96"/>
      <c r="BY215" s="94" t="str">
        <f>IF($A215&lt;1,"",VLOOKUP($D215,Specifications!$A:$AX,40,FALSE))</f>
        <v/>
      </c>
      <c r="BZ215" s="96"/>
      <c r="CA215" s="94" t="str">
        <f>IF($A215&lt;1,"",VLOOKUP($D215,Specifications!$A:$AX,41,FALSE))</f>
        <v/>
      </c>
      <c r="CB215" s="96"/>
      <c r="CC215" s="94" t="str">
        <f>IF($A215&lt;1,"",VLOOKUP($D215,Specifications!$A:$AX,42,FALSE))</f>
        <v/>
      </c>
      <c r="CD215" s="96"/>
      <c r="CE215" s="94" t="str">
        <f>IF($A215&lt;1,"",VLOOKUP($D215,Specifications!$A:$AX,43,FALSE))</f>
        <v/>
      </c>
      <c r="CF215" s="96"/>
      <c r="CG215" s="94" t="str">
        <f>IF($A215&lt;1,"",VLOOKUP($D215,Specifications!$A:$AX,44,FALSE))</f>
        <v/>
      </c>
      <c r="CH215" s="96"/>
      <c r="CI215" s="94" t="str">
        <f>IF($A215&lt;1,"",VLOOKUP($D215,Specifications!$A:$AX,45,FALSE))</f>
        <v/>
      </c>
      <c r="CJ215" s="96"/>
      <c r="CK215" s="94" t="str">
        <f>IF($A215&lt;1,"",VLOOKUP($D215,Specifications!$A:$AX,46,FALSE))</f>
        <v/>
      </c>
      <c r="CL215" s="96"/>
      <c r="CM215" s="94" t="str">
        <f>IF($A215&lt;1,"",VLOOKUP($D215,Specifications!$A:$AX,47,FALSE))</f>
        <v/>
      </c>
      <c r="CN215" s="96"/>
      <c r="CO215" s="94" t="str">
        <f>IF($A215&lt;1,"",VLOOKUP($D215,Specifications!$A:$AX,48,FALSE))</f>
        <v/>
      </c>
      <c r="CP215" s="96"/>
      <c r="CQ215" s="94" t="str">
        <f>IF($A215&lt;1,"",VLOOKUP($D215,Specifications!$A:$AX,49,FALSE))</f>
        <v/>
      </c>
      <c r="CR215" s="96"/>
      <c r="CS215" s="94" t="str">
        <f>IF($A215&lt;1,"",VLOOKUP($D215,Specifications!$A:$AX,50,FALSE))</f>
        <v/>
      </c>
      <c r="CT215" s="96"/>
    </row>
    <row r="216" spans="1:98">
      <c r="A216" s="94">
        <f>IF(ISBLANK('Asset Data'!C217),0,'Asset Data'!A217)</f>
        <v>0</v>
      </c>
      <c r="B216" s="94" t="str">
        <f>IF($A216&lt;1,"",VLOOKUP($A216,'Asset Data'!$A:$C,3,FALSE))</f>
        <v/>
      </c>
      <c r="C216" s="94" t="str">
        <f>IF(A216&lt;1,"",VLOOKUP(D216,Specifications!A:B,2,FALSE))</f>
        <v/>
      </c>
      <c r="D216" s="94" t="str">
        <f>IF(A216&lt;1,"",VLOOKUP(A216,'Asset Data'!A:W,23,FALSE))</f>
        <v/>
      </c>
      <c r="E216" s="94" t="str">
        <f>IF($A216&lt;1,"",VLOOKUP($D216,Specifications!$A:$AX,4,FALSE))</f>
        <v/>
      </c>
      <c r="F216" s="96"/>
      <c r="G216" s="94" t="str">
        <f>IF($A216&lt;1,"",VLOOKUP($D216,Specifications!$A:$AX,5,FALSE))</f>
        <v/>
      </c>
      <c r="H216" s="96"/>
      <c r="I216" s="94" t="str">
        <f>IF($A216&lt;1,"",VLOOKUP($D216,Specifications!$A:$AX,6,FALSE))</f>
        <v/>
      </c>
      <c r="J216" s="96"/>
      <c r="K216" s="94" t="str">
        <f>IF($A216&lt;1,"",VLOOKUP($D216,Specifications!$A:$AX,7,FALSE))</f>
        <v/>
      </c>
      <c r="L216" s="96"/>
      <c r="M216" s="94" t="str">
        <f>IF($A216&lt;1,"",VLOOKUP($D216,Specifications!$A:$AX,8,FALSE))</f>
        <v/>
      </c>
      <c r="N216" s="96"/>
      <c r="O216" s="94" t="str">
        <f>IF($A216&lt;1,"",VLOOKUP($D216,Specifications!$A:$AX,9,FALSE))</f>
        <v/>
      </c>
      <c r="P216" s="96"/>
      <c r="Q216" s="94" t="str">
        <f>IF($A216&lt;1,"",VLOOKUP($D216,Specifications!$A:$AX,10,FALSE))</f>
        <v/>
      </c>
      <c r="R216" s="96"/>
      <c r="S216" s="94" t="str">
        <f>IF($A216&lt;1,"",VLOOKUP($D216,Specifications!$A:$AX,11,FALSE))</f>
        <v/>
      </c>
      <c r="T216" s="96"/>
      <c r="U216" s="94" t="str">
        <f>IF($A216&lt;1,"",VLOOKUP($D216,Specifications!$A:$AX,12,FALSE))</f>
        <v/>
      </c>
      <c r="V216" s="96"/>
      <c r="W216" s="94" t="str">
        <f>IF($A216&lt;1,"",VLOOKUP($D216,Specifications!$A:$AX,13,FALSE))</f>
        <v/>
      </c>
      <c r="X216" s="96"/>
      <c r="Y216" s="94" t="str">
        <f>IF($A216&lt;1,"",VLOOKUP($D216,Specifications!$A:$AX,14,FALSE))</f>
        <v/>
      </c>
      <c r="Z216" s="96"/>
      <c r="AA216" s="94" t="str">
        <f>IF($A216&lt;1,"",VLOOKUP($D216,Specifications!$A:$AX,15,FALSE))</f>
        <v/>
      </c>
      <c r="AB216" s="96"/>
      <c r="AC216" s="94" t="str">
        <f>IF($A216&lt;1,"",VLOOKUP($D216,Specifications!$A:$AX,16,FALSE))</f>
        <v/>
      </c>
      <c r="AD216" s="96"/>
      <c r="AE216" s="94" t="str">
        <f>IF($A216&lt;1,"",VLOOKUP($D216,Specifications!$A:$AX,17,FALSE))</f>
        <v/>
      </c>
      <c r="AF216" s="96"/>
      <c r="AG216" s="94" t="str">
        <f>IF($A216&lt;1,"",VLOOKUP($D216,Specifications!$A:$AX,18,FALSE))</f>
        <v/>
      </c>
      <c r="AH216" s="96"/>
      <c r="AI216" s="94" t="str">
        <f>IF($A216&lt;1,"",VLOOKUP($D216,Specifications!$A:$AX,19,FALSE))</f>
        <v/>
      </c>
      <c r="AJ216" s="96"/>
      <c r="AK216" s="94" t="str">
        <f>IF($A216&lt;1,"",VLOOKUP($D216,Specifications!$A:$AX,20,FALSE))</f>
        <v/>
      </c>
      <c r="AL216" s="96"/>
      <c r="AM216" s="94" t="str">
        <f>IF($A216&lt;1,"",VLOOKUP($D216,Specifications!$A:$AX,21,FALSE))</f>
        <v/>
      </c>
      <c r="AN216" s="96"/>
      <c r="AO216" s="94" t="str">
        <f>IF($A216&lt;1,"",VLOOKUP($D216,Specifications!$A:$AX,22,FALSE))</f>
        <v/>
      </c>
      <c r="AP216" s="96"/>
      <c r="AQ216" s="94" t="str">
        <f>IF($A216&lt;1,"",VLOOKUP($D216,Specifications!$A:$AX,23,FALSE))</f>
        <v/>
      </c>
      <c r="AR216" s="96"/>
      <c r="AS216" s="94" t="str">
        <f>IF($A216&lt;1,"",VLOOKUP($D216,Specifications!$A:$AX,24,FALSE))</f>
        <v/>
      </c>
      <c r="AT216" s="96"/>
      <c r="AU216" s="94" t="str">
        <f>IF($A216&lt;1,"",VLOOKUP($D216,Specifications!$A:$AX,25,FALSE))</f>
        <v/>
      </c>
      <c r="AV216" s="96"/>
      <c r="AW216" s="94" t="str">
        <f>IF($A216&lt;1,"",VLOOKUP($D216,Specifications!$A:$AX,26,FALSE))</f>
        <v/>
      </c>
      <c r="AX216" s="96"/>
      <c r="AY216" s="94" t="str">
        <f>IF($A216&lt;1,"",VLOOKUP($D216,Specifications!$A:$AX,27,FALSE))</f>
        <v/>
      </c>
      <c r="AZ216" s="96"/>
      <c r="BA216" s="94" t="str">
        <f>IF($A216&lt;1,"",VLOOKUP($D216,Specifications!$A:$AX,28,FALSE))</f>
        <v/>
      </c>
      <c r="BB216" s="96"/>
      <c r="BC216" s="94" t="str">
        <f>IF($A216&lt;1,"",VLOOKUP($D216,Specifications!$A:$AX,29,FALSE))</f>
        <v/>
      </c>
      <c r="BD216" s="96"/>
      <c r="BE216" s="94" t="str">
        <f>IF($A216&lt;1,"",VLOOKUP($D216,Specifications!$A:$AX,30,FALSE))</f>
        <v/>
      </c>
      <c r="BF216" s="96"/>
      <c r="BG216" s="94" t="str">
        <f>IF($A216&lt;1,"",VLOOKUP($D216,Specifications!$A:$AX,31,FALSE))</f>
        <v/>
      </c>
      <c r="BH216" s="96"/>
      <c r="BI216" s="94" t="str">
        <f>IF($A216&lt;1,"",VLOOKUP($D216,Specifications!$A:$AX,32,FALSE))</f>
        <v/>
      </c>
      <c r="BJ216" s="96"/>
      <c r="BK216" s="94" t="str">
        <f>IF($A216&lt;1,"",VLOOKUP($D216,Specifications!$A:$AX,33,FALSE))</f>
        <v/>
      </c>
      <c r="BL216" s="96"/>
      <c r="BM216" s="94" t="str">
        <f>IF($A216&lt;1,"",VLOOKUP($D216,Specifications!$A:$AX,34,FALSE))</f>
        <v/>
      </c>
      <c r="BN216" s="96"/>
      <c r="BO216" s="94" t="str">
        <f>IF($A216&lt;1,"",VLOOKUP($D216,Specifications!$A:$AX,35,FALSE))</f>
        <v/>
      </c>
      <c r="BP216" s="96"/>
      <c r="BQ216" s="94" t="str">
        <f>IF($A216&lt;1,"",VLOOKUP($D216,Specifications!$A:$AX,36,FALSE))</f>
        <v/>
      </c>
      <c r="BR216" s="96"/>
      <c r="BS216" s="94" t="str">
        <f>IF($A216&lt;1,"",VLOOKUP($D216,Specifications!$A:$AX,37,FALSE))</f>
        <v/>
      </c>
      <c r="BT216" s="96"/>
      <c r="BU216" s="94" t="str">
        <f>IF($A216&lt;1,"",VLOOKUP($D216,Specifications!$A:$AX,38,FALSE))</f>
        <v/>
      </c>
      <c r="BV216" s="96"/>
      <c r="BW216" s="94" t="str">
        <f>IF($A216&lt;1,"",VLOOKUP($D216,Specifications!$A:$AX,39,FALSE))</f>
        <v/>
      </c>
      <c r="BX216" s="96"/>
      <c r="BY216" s="94" t="str">
        <f>IF($A216&lt;1,"",VLOOKUP($D216,Specifications!$A:$AX,40,FALSE))</f>
        <v/>
      </c>
      <c r="BZ216" s="96"/>
      <c r="CA216" s="94" t="str">
        <f>IF($A216&lt;1,"",VLOOKUP($D216,Specifications!$A:$AX,41,FALSE))</f>
        <v/>
      </c>
      <c r="CB216" s="96"/>
      <c r="CC216" s="94" t="str">
        <f>IF($A216&lt;1,"",VLOOKUP($D216,Specifications!$A:$AX,42,FALSE))</f>
        <v/>
      </c>
      <c r="CD216" s="96"/>
      <c r="CE216" s="94" t="str">
        <f>IF($A216&lt;1,"",VLOOKUP($D216,Specifications!$A:$AX,43,FALSE))</f>
        <v/>
      </c>
      <c r="CF216" s="96"/>
      <c r="CG216" s="94" t="str">
        <f>IF($A216&lt;1,"",VLOOKUP($D216,Specifications!$A:$AX,44,FALSE))</f>
        <v/>
      </c>
      <c r="CH216" s="96"/>
      <c r="CI216" s="94" t="str">
        <f>IF($A216&lt;1,"",VLOOKUP($D216,Specifications!$A:$AX,45,FALSE))</f>
        <v/>
      </c>
      <c r="CJ216" s="96"/>
      <c r="CK216" s="94" t="str">
        <f>IF($A216&lt;1,"",VLOOKUP($D216,Specifications!$A:$AX,46,FALSE))</f>
        <v/>
      </c>
      <c r="CL216" s="96"/>
      <c r="CM216" s="94" t="str">
        <f>IF($A216&lt;1,"",VLOOKUP($D216,Specifications!$A:$AX,47,FALSE))</f>
        <v/>
      </c>
      <c r="CN216" s="96"/>
      <c r="CO216" s="94" t="str">
        <f>IF($A216&lt;1,"",VLOOKUP($D216,Specifications!$A:$AX,48,FALSE))</f>
        <v/>
      </c>
      <c r="CP216" s="96"/>
      <c r="CQ216" s="94" t="str">
        <f>IF($A216&lt;1,"",VLOOKUP($D216,Specifications!$A:$AX,49,FALSE))</f>
        <v/>
      </c>
      <c r="CR216" s="96"/>
      <c r="CS216" s="94" t="str">
        <f>IF($A216&lt;1,"",VLOOKUP($D216,Specifications!$A:$AX,50,FALSE))</f>
        <v/>
      </c>
      <c r="CT216" s="96"/>
    </row>
    <row r="217" spans="1:98">
      <c r="A217" s="94">
        <f>IF(ISBLANK('Asset Data'!C218),0,'Asset Data'!A218)</f>
        <v>0</v>
      </c>
      <c r="B217" s="94" t="str">
        <f>IF($A217&lt;1,"",VLOOKUP($A217,'Asset Data'!$A:$C,3,FALSE))</f>
        <v/>
      </c>
      <c r="C217" s="94" t="str">
        <f>IF(A217&lt;1,"",VLOOKUP(D217,Specifications!A:B,2,FALSE))</f>
        <v/>
      </c>
      <c r="D217" s="94" t="str">
        <f>IF(A217&lt;1,"",VLOOKUP(A217,'Asset Data'!A:W,23,FALSE))</f>
        <v/>
      </c>
      <c r="E217" s="94" t="str">
        <f>IF($A217&lt;1,"",VLOOKUP($D217,Specifications!$A:$AX,4,FALSE))</f>
        <v/>
      </c>
      <c r="F217" s="96"/>
      <c r="G217" s="94" t="str">
        <f>IF($A217&lt;1,"",VLOOKUP($D217,Specifications!$A:$AX,5,FALSE))</f>
        <v/>
      </c>
      <c r="H217" s="96"/>
      <c r="I217" s="94" t="str">
        <f>IF($A217&lt;1,"",VLOOKUP($D217,Specifications!$A:$AX,6,FALSE))</f>
        <v/>
      </c>
      <c r="J217" s="96"/>
      <c r="K217" s="94" t="str">
        <f>IF($A217&lt;1,"",VLOOKUP($D217,Specifications!$A:$AX,7,FALSE))</f>
        <v/>
      </c>
      <c r="L217" s="96"/>
      <c r="M217" s="94" t="str">
        <f>IF($A217&lt;1,"",VLOOKUP($D217,Specifications!$A:$AX,8,FALSE))</f>
        <v/>
      </c>
      <c r="N217" s="96"/>
      <c r="O217" s="94" t="str">
        <f>IF($A217&lt;1,"",VLOOKUP($D217,Specifications!$A:$AX,9,FALSE))</f>
        <v/>
      </c>
      <c r="P217" s="96"/>
      <c r="Q217" s="94" t="str">
        <f>IF($A217&lt;1,"",VLOOKUP($D217,Specifications!$A:$AX,10,FALSE))</f>
        <v/>
      </c>
      <c r="R217" s="96"/>
      <c r="S217" s="94" t="str">
        <f>IF($A217&lt;1,"",VLOOKUP($D217,Specifications!$A:$AX,11,FALSE))</f>
        <v/>
      </c>
      <c r="T217" s="96"/>
      <c r="U217" s="94" t="str">
        <f>IF($A217&lt;1,"",VLOOKUP($D217,Specifications!$A:$AX,12,FALSE))</f>
        <v/>
      </c>
      <c r="V217" s="96"/>
      <c r="W217" s="94" t="str">
        <f>IF($A217&lt;1,"",VLOOKUP($D217,Specifications!$A:$AX,13,FALSE))</f>
        <v/>
      </c>
      <c r="X217" s="96"/>
      <c r="Y217" s="94" t="str">
        <f>IF($A217&lt;1,"",VLOOKUP($D217,Specifications!$A:$AX,14,FALSE))</f>
        <v/>
      </c>
      <c r="Z217" s="96"/>
      <c r="AA217" s="94" t="str">
        <f>IF($A217&lt;1,"",VLOOKUP($D217,Specifications!$A:$AX,15,FALSE))</f>
        <v/>
      </c>
      <c r="AB217" s="96"/>
      <c r="AC217" s="94" t="str">
        <f>IF($A217&lt;1,"",VLOOKUP($D217,Specifications!$A:$AX,16,FALSE))</f>
        <v/>
      </c>
      <c r="AD217" s="96"/>
      <c r="AE217" s="94" t="str">
        <f>IF($A217&lt;1,"",VLOOKUP($D217,Specifications!$A:$AX,17,FALSE))</f>
        <v/>
      </c>
      <c r="AF217" s="96"/>
      <c r="AG217" s="94" t="str">
        <f>IF($A217&lt;1,"",VLOOKUP($D217,Specifications!$A:$AX,18,FALSE))</f>
        <v/>
      </c>
      <c r="AH217" s="96"/>
      <c r="AI217" s="94" t="str">
        <f>IF($A217&lt;1,"",VLOOKUP($D217,Specifications!$A:$AX,19,FALSE))</f>
        <v/>
      </c>
      <c r="AJ217" s="96"/>
      <c r="AK217" s="94" t="str">
        <f>IF($A217&lt;1,"",VLOOKUP($D217,Specifications!$A:$AX,20,FALSE))</f>
        <v/>
      </c>
      <c r="AL217" s="96"/>
      <c r="AM217" s="94" t="str">
        <f>IF($A217&lt;1,"",VLOOKUP($D217,Specifications!$A:$AX,21,FALSE))</f>
        <v/>
      </c>
      <c r="AN217" s="96"/>
      <c r="AO217" s="94" t="str">
        <f>IF($A217&lt;1,"",VLOOKUP($D217,Specifications!$A:$AX,22,FALSE))</f>
        <v/>
      </c>
      <c r="AP217" s="96"/>
      <c r="AQ217" s="94" t="str">
        <f>IF($A217&lt;1,"",VLOOKUP($D217,Specifications!$A:$AX,23,FALSE))</f>
        <v/>
      </c>
      <c r="AR217" s="96"/>
      <c r="AS217" s="94" t="str">
        <f>IF($A217&lt;1,"",VLOOKUP($D217,Specifications!$A:$AX,24,FALSE))</f>
        <v/>
      </c>
      <c r="AT217" s="96"/>
      <c r="AU217" s="94" t="str">
        <f>IF($A217&lt;1,"",VLOOKUP($D217,Specifications!$A:$AX,25,FALSE))</f>
        <v/>
      </c>
      <c r="AV217" s="96"/>
      <c r="AW217" s="94" t="str">
        <f>IF($A217&lt;1,"",VLOOKUP($D217,Specifications!$A:$AX,26,FALSE))</f>
        <v/>
      </c>
      <c r="AX217" s="96"/>
      <c r="AY217" s="94" t="str">
        <f>IF($A217&lt;1,"",VLOOKUP($D217,Specifications!$A:$AX,27,FALSE))</f>
        <v/>
      </c>
      <c r="AZ217" s="96"/>
      <c r="BA217" s="94" t="str">
        <f>IF($A217&lt;1,"",VLOOKUP($D217,Specifications!$A:$AX,28,FALSE))</f>
        <v/>
      </c>
      <c r="BB217" s="96"/>
      <c r="BC217" s="94" t="str">
        <f>IF($A217&lt;1,"",VLOOKUP($D217,Specifications!$A:$AX,29,FALSE))</f>
        <v/>
      </c>
      <c r="BD217" s="96"/>
      <c r="BE217" s="94" t="str">
        <f>IF($A217&lt;1,"",VLOOKUP($D217,Specifications!$A:$AX,30,FALSE))</f>
        <v/>
      </c>
      <c r="BF217" s="96"/>
      <c r="BG217" s="94" t="str">
        <f>IF($A217&lt;1,"",VLOOKUP($D217,Specifications!$A:$AX,31,FALSE))</f>
        <v/>
      </c>
      <c r="BH217" s="96"/>
      <c r="BI217" s="94" t="str">
        <f>IF($A217&lt;1,"",VLOOKUP($D217,Specifications!$A:$AX,32,FALSE))</f>
        <v/>
      </c>
      <c r="BJ217" s="96"/>
      <c r="BK217" s="94" t="str">
        <f>IF($A217&lt;1,"",VLOOKUP($D217,Specifications!$A:$AX,33,FALSE))</f>
        <v/>
      </c>
      <c r="BL217" s="96"/>
      <c r="BM217" s="94" t="str">
        <f>IF($A217&lt;1,"",VLOOKUP($D217,Specifications!$A:$AX,34,FALSE))</f>
        <v/>
      </c>
      <c r="BN217" s="96"/>
      <c r="BO217" s="94" t="str">
        <f>IF($A217&lt;1,"",VLOOKUP($D217,Specifications!$A:$AX,35,FALSE))</f>
        <v/>
      </c>
      <c r="BP217" s="96"/>
      <c r="BQ217" s="94" t="str">
        <f>IF($A217&lt;1,"",VLOOKUP($D217,Specifications!$A:$AX,36,FALSE))</f>
        <v/>
      </c>
      <c r="BR217" s="96"/>
      <c r="BS217" s="94" t="str">
        <f>IF($A217&lt;1,"",VLOOKUP($D217,Specifications!$A:$AX,37,FALSE))</f>
        <v/>
      </c>
      <c r="BT217" s="96"/>
      <c r="BU217" s="94" t="str">
        <f>IF($A217&lt;1,"",VLOOKUP($D217,Specifications!$A:$AX,38,FALSE))</f>
        <v/>
      </c>
      <c r="BV217" s="96"/>
      <c r="BW217" s="94" t="str">
        <f>IF($A217&lt;1,"",VLOOKUP($D217,Specifications!$A:$AX,39,FALSE))</f>
        <v/>
      </c>
      <c r="BX217" s="96"/>
      <c r="BY217" s="94" t="str">
        <f>IF($A217&lt;1,"",VLOOKUP($D217,Specifications!$A:$AX,40,FALSE))</f>
        <v/>
      </c>
      <c r="BZ217" s="96"/>
      <c r="CA217" s="94" t="str">
        <f>IF($A217&lt;1,"",VLOOKUP($D217,Specifications!$A:$AX,41,FALSE))</f>
        <v/>
      </c>
      <c r="CB217" s="96"/>
      <c r="CC217" s="94" t="str">
        <f>IF($A217&lt;1,"",VLOOKUP($D217,Specifications!$A:$AX,42,FALSE))</f>
        <v/>
      </c>
      <c r="CD217" s="96"/>
      <c r="CE217" s="94" t="str">
        <f>IF($A217&lt;1,"",VLOOKUP($D217,Specifications!$A:$AX,43,FALSE))</f>
        <v/>
      </c>
      <c r="CF217" s="96"/>
      <c r="CG217" s="94" t="str">
        <f>IF($A217&lt;1,"",VLOOKUP($D217,Specifications!$A:$AX,44,FALSE))</f>
        <v/>
      </c>
      <c r="CH217" s="96"/>
      <c r="CI217" s="94" t="str">
        <f>IF($A217&lt;1,"",VLOOKUP($D217,Specifications!$A:$AX,45,FALSE))</f>
        <v/>
      </c>
      <c r="CJ217" s="96"/>
      <c r="CK217" s="94" t="str">
        <f>IF($A217&lt;1,"",VLOOKUP($D217,Specifications!$A:$AX,46,FALSE))</f>
        <v/>
      </c>
      <c r="CL217" s="96"/>
      <c r="CM217" s="94" t="str">
        <f>IF($A217&lt;1,"",VLOOKUP($D217,Specifications!$A:$AX,47,FALSE))</f>
        <v/>
      </c>
      <c r="CN217" s="96"/>
      <c r="CO217" s="94" t="str">
        <f>IF($A217&lt;1,"",VLOOKUP($D217,Specifications!$A:$AX,48,FALSE))</f>
        <v/>
      </c>
      <c r="CP217" s="96"/>
      <c r="CQ217" s="94" t="str">
        <f>IF($A217&lt;1,"",VLOOKUP($D217,Specifications!$A:$AX,49,FALSE))</f>
        <v/>
      </c>
      <c r="CR217" s="96"/>
      <c r="CS217" s="94" t="str">
        <f>IF($A217&lt;1,"",VLOOKUP($D217,Specifications!$A:$AX,50,FALSE))</f>
        <v/>
      </c>
      <c r="CT217" s="96"/>
    </row>
    <row r="218" spans="1:98">
      <c r="A218" s="94">
        <f>IF(ISBLANK('Asset Data'!C219),0,'Asset Data'!A219)</f>
        <v>0</v>
      </c>
      <c r="B218" s="94" t="str">
        <f>IF($A218&lt;1,"",VLOOKUP($A218,'Asset Data'!$A:$C,3,FALSE))</f>
        <v/>
      </c>
      <c r="C218" s="94" t="str">
        <f>IF(A218&lt;1,"",VLOOKUP(D218,Specifications!A:B,2,FALSE))</f>
        <v/>
      </c>
      <c r="D218" s="94" t="str">
        <f>IF(A218&lt;1,"",VLOOKUP(A218,'Asset Data'!A:W,23,FALSE))</f>
        <v/>
      </c>
      <c r="E218" s="94" t="str">
        <f>IF($A218&lt;1,"",VLOOKUP($D218,Specifications!$A:$AX,4,FALSE))</f>
        <v/>
      </c>
      <c r="F218" s="96"/>
      <c r="G218" s="94" t="str">
        <f>IF($A218&lt;1,"",VLOOKUP($D218,Specifications!$A:$AX,5,FALSE))</f>
        <v/>
      </c>
      <c r="H218" s="96"/>
      <c r="I218" s="94" t="str">
        <f>IF($A218&lt;1,"",VLOOKUP($D218,Specifications!$A:$AX,6,FALSE))</f>
        <v/>
      </c>
      <c r="J218" s="96"/>
      <c r="K218" s="94" t="str">
        <f>IF($A218&lt;1,"",VLOOKUP($D218,Specifications!$A:$AX,7,FALSE))</f>
        <v/>
      </c>
      <c r="L218" s="96"/>
      <c r="M218" s="94" t="str">
        <f>IF($A218&lt;1,"",VLOOKUP($D218,Specifications!$A:$AX,8,FALSE))</f>
        <v/>
      </c>
      <c r="N218" s="96"/>
      <c r="O218" s="94" t="str">
        <f>IF($A218&lt;1,"",VLOOKUP($D218,Specifications!$A:$AX,9,FALSE))</f>
        <v/>
      </c>
      <c r="P218" s="96"/>
      <c r="Q218" s="94" t="str">
        <f>IF($A218&lt;1,"",VLOOKUP($D218,Specifications!$A:$AX,10,FALSE))</f>
        <v/>
      </c>
      <c r="R218" s="96"/>
      <c r="S218" s="94" t="str">
        <f>IF($A218&lt;1,"",VLOOKUP($D218,Specifications!$A:$AX,11,FALSE))</f>
        <v/>
      </c>
      <c r="T218" s="96"/>
      <c r="U218" s="94" t="str">
        <f>IF($A218&lt;1,"",VLOOKUP($D218,Specifications!$A:$AX,12,FALSE))</f>
        <v/>
      </c>
      <c r="V218" s="96"/>
      <c r="W218" s="94" t="str">
        <f>IF($A218&lt;1,"",VLOOKUP($D218,Specifications!$A:$AX,13,FALSE))</f>
        <v/>
      </c>
      <c r="X218" s="96"/>
      <c r="Y218" s="94" t="str">
        <f>IF($A218&lt;1,"",VLOOKUP($D218,Specifications!$A:$AX,14,FALSE))</f>
        <v/>
      </c>
      <c r="Z218" s="96"/>
      <c r="AA218" s="94" t="str">
        <f>IF($A218&lt;1,"",VLOOKUP($D218,Specifications!$A:$AX,15,FALSE))</f>
        <v/>
      </c>
      <c r="AB218" s="96"/>
      <c r="AC218" s="94" t="str">
        <f>IF($A218&lt;1,"",VLOOKUP($D218,Specifications!$A:$AX,16,FALSE))</f>
        <v/>
      </c>
      <c r="AD218" s="96"/>
      <c r="AE218" s="94" t="str">
        <f>IF($A218&lt;1,"",VLOOKUP($D218,Specifications!$A:$AX,17,FALSE))</f>
        <v/>
      </c>
      <c r="AF218" s="96"/>
      <c r="AG218" s="94" t="str">
        <f>IF($A218&lt;1,"",VLOOKUP($D218,Specifications!$A:$AX,18,FALSE))</f>
        <v/>
      </c>
      <c r="AH218" s="96"/>
      <c r="AI218" s="94" t="str">
        <f>IF($A218&lt;1,"",VLOOKUP($D218,Specifications!$A:$AX,19,FALSE))</f>
        <v/>
      </c>
      <c r="AJ218" s="96"/>
      <c r="AK218" s="94" t="str">
        <f>IF($A218&lt;1,"",VLOOKUP($D218,Specifications!$A:$AX,20,FALSE))</f>
        <v/>
      </c>
      <c r="AL218" s="96"/>
      <c r="AM218" s="94" t="str">
        <f>IF($A218&lt;1,"",VLOOKUP($D218,Specifications!$A:$AX,21,FALSE))</f>
        <v/>
      </c>
      <c r="AN218" s="96"/>
      <c r="AO218" s="94" t="str">
        <f>IF($A218&lt;1,"",VLOOKUP($D218,Specifications!$A:$AX,22,FALSE))</f>
        <v/>
      </c>
      <c r="AP218" s="96"/>
      <c r="AQ218" s="94" t="str">
        <f>IF($A218&lt;1,"",VLOOKUP($D218,Specifications!$A:$AX,23,FALSE))</f>
        <v/>
      </c>
      <c r="AR218" s="96"/>
      <c r="AS218" s="94" t="str">
        <f>IF($A218&lt;1,"",VLOOKUP($D218,Specifications!$A:$AX,24,FALSE))</f>
        <v/>
      </c>
      <c r="AT218" s="96"/>
      <c r="AU218" s="94" t="str">
        <f>IF($A218&lt;1,"",VLOOKUP($D218,Specifications!$A:$AX,25,FALSE))</f>
        <v/>
      </c>
      <c r="AV218" s="96"/>
      <c r="AW218" s="94" t="str">
        <f>IF($A218&lt;1,"",VLOOKUP($D218,Specifications!$A:$AX,26,FALSE))</f>
        <v/>
      </c>
      <c r="AX218" s="96"/>
      <c r="AY218" s="94" t="str">
        <f>IF($A218&lt;1,"",VLOOKUP($D218,Specifications!$A:$AX,27,FALSE))</f>
        <v/>
      </c>
      <c r="AZ218" s="96"/>
      <c r="BA218" s="94" t="str">
        <f>IF($A218&lt;1,"",VLOOKUP($D218,Specifications!$A:$AX,28,FALSE))</f>
        <v/>
      </c>
      <c r="BB218" s="96"/>
      <c r="BC218" s="94" t="str">
        <f>IF($A218&lt;1,"",VLOOKUP($D218,Specifications!$A:$AX,29,FALSE))</f>
        <v/>
      </c>
      <c r="BD218" s="96"/>
      <c r="BE218" s="94" t="str">
        <f>IF($A218&lt;1,"",VLOOKUP($D218,Specifications!$A:$AX,30,FALSE))</f>
        <v/>
      </c>
      <c r="BF218" s="96"/>
      <c r="BG218" s="94" t="str">
        <f>IF($A218&lt;1,"",VLOOKUP($D218,Specifications!$A:$AX,31,FALSE))</f>
        <v/>
      </c>
      <c r="BH218" s="96"/>
      <c r="BI218" s="94" t="str">
        <f>IF($A218&lt;1,"",VLOOKUP($D218,Specifications!$A:$AX,32,FALSE))</f>
        <v/>
      </c>
      <c r="BJ218" s="96"/>
      <c r="BK218" s="94" t="str">
        <f>IF($A218&lt;1,"",VLOOKUP($D218,Specifications!$A:$AX,33,FALSE))</f>
        <v/>
      </c>
      <c r="BL218" s="96"/>
      <c r="BM218" s="94" t="str">
        <f>IF($A218&lt;1,"",VLOOKUP($D218,Specifications!$A:$AX,34,FALSE))</f>
        <v/>
      </c>
      <c r="BN218" s="96"/>
      <c r="BO218" s="94" t="str">
        <f>IF($A218&lt;1,"",VLOOKUP($D218,Specifications!$A:$AX,35,FALSE))</f>
        <v/>
      </c>
      <c r="BP218" s="96"/>
      <c r="BQ218" s="94" t="str">
        <f>IF($A218&lt;1,"",VLOOKUP($D218,Specifications!$A:$AX,36,FALSE))</f>
        <v/>
      </c>
      <c r="BR218" s="96"/>
      <c r="BS218" s="94" t="str">
        <f>IF($A218&lt;1,"",VLOOKUP($D218,Specifications!$A:$AX,37,FALSE))</f>
        <v/>
      </c>
      <c r="BT218" s="96"/>
      <c r="BU218" s="94" t="str">
        <f>IF($A218&lt;1,"",VLOOKUP($D218,Specifications!$A:$AX,38,FALSE))</f>
        <v/>
      </c>
      <c r="BV218" s="96"/>
      <c r="BW218" s="94" t="str">
        <f>IF($A218&lt;1,"",VLOOKUP($D218,Specifications!$A:$AX,39,FALSE))</f>
        <v/>
      </c>
      <c r="BX218" s="96"/>
      <c r="BY218" s="94" t="str">
        <f>IF($A218&lt;1,"",VLOOKUP($D218,Specifications!$A:$AX,40,FALSE))</f>
        <v/>
      </c>
      <c r="BZ218" s="96"/>
      <c r="CA218" s="94" t="str">
        <f>IF($A218&lt;1,"",VLOOKUP($D218,Specifications!$A:$AX,41,FALSE))</f>
        <v/>
      </c>
      <c r="CB218" s="96"/>
      <c r="CC218" s="94" t="str">
        <f>IF($A218&lt;1,"",VLOOKUP($D218,Specifications!$A:$AX,42,FALSE))</f>
        <v/>
      </c>
      <c r="CD218" s="96"/>
      <c r="CE218" s="94" t="str">
        <f>IF($A218&lt;1,"",VLOOKUP($D218,Specifications!$A:$AX,43,FALSE))</f>
        <v/>
      </c>
      <c r="CF218" s="96"/>
      <c r="CG218" s="94" t="str">
        <f>IF($A218&lt;1,"",VLOOKUP($D218,Specifications!$A:$AX,44,FALSE))</f>
        <v/>
      </c>
      <c r="CH218" s="96"/>
      <c r="CI218" s="94" t="str">
        <f>IF($A218&lt;1,"",VLOOKUP($D218,Specifications!$A:$AX,45,FALSE))</f>
        <v/>
      </c>
      <c r="CJ218" s="96"/>
      <c r="CK218" s="94" t="str">
        <f>IF($A218&lt;1,"",VLOOKUP($D218,Specifications!$A:$AX,46,FALSE))</f>
        <v/>
      </c>
      <c r="CL218" s="96"/>
      <c r="CM218" s="94" t="str">
        <f>IF($A218&lt;1,"",VLOOKUP($D218,Specifications!$A:$AX,47,FALSE))</f>
        <v/>
      </c>
      <c r="CN218" s="96"/>
      <c r="CO218" s="94" t="str">
        <f>IF($A218&lt;1,"",VLOOKUP($D218,Specifications!$A:$AX,48,FALSE))</f>
        <v/>
      </c>
      <c r="CP218" s="96"/>
      <c r="CQ218" s="94" t="str">
        <f>IF($A218&lt;1,"",VLOOKUP($D218,Specifications!$A:$AX,49,FALSE))</f>
        <v/>
      </c>
      <c r="CR218" s="96"/>
      <c r="CS218" s="94" t="str">
        <f>IF($A218&lt;1,"",VLOOKUP($D218,Specifications!$A:$AX,50,FALSE))</f>
        <v/>
      </c>
      <c r="CT218" s="96"/>
    </row>
    <row r="219" spans="1:98">
      <c r="A219" s="94">
        <f>IF(ISBLANK('Asset Data'!C220),0,'Asset Data'!A220)</f>
        <v>0</v>
      </c>
      <c r="B219" s="94" t="str">
        <f>IF($A219&lt;1,"",VLOOKUP($A219,'Asset Data'!$A:$C,3,FALSE))</f>
        <v/>
      </c>
      <c r="C219" s="94" t="str">
        <f>IF(A219&lt;1,"",VLOOKUP(D219,Specifications!A:B,2,FALSE))</f>
        <v/>
      </c>
      <c r="D219" s="94" t="str">
        <f>IF(A219&lt;1,"",VLOOKUP(A219,'Asset Data'!A:W,23,FALSE))</f>
        <v/>
      </c>
      <c r="E219" s="94" t="str">
        <f>IF($A219&lt;1,"",VLOOKUP($D219,Specifications!$A:$AX,4,FALSE))</f>
        <v/>
      </c>
      <c r="F219" s="96"/>
      <c r="G219" s="94" t="str">
        <f>IF($A219&lt;1,"",VLOOKUP($D219,Specifications!$A:$AX,5,FALSE))</f>
        <v/>
      </c>
      <c r="H219" s="96"/>
      <c r="I219" s="94" t="str">
        <f>IF($A219&lt;1,"",VLOOKUP($D219,Specifications!$A:$AX,6,FALSE))</f>
        <v/>
      </c>
      <c r="J219" s="96"/>
      <c r="K219" s="94" t="str">
        <f>IF($A219&lt;1,"",VLOOKUP($D219,Specifications!$A:$AX,7,FALSE))</f>
        <v/>
      </c>
      <c r="L219" s="96"/>
      <c r="M219" s="94" t="str">
        <f>IF($A219&lt;1,"",VLOOKUP($D219,Specifications!$A:$AX,8,FALSE))</f>
        <v/>
      </c>
      <c r="N219" s="96"/>
      <c r="O219" s="94" t="str">
        <f>IF($A219&lt;1,"",VLOOKUP($D219,Specifications!$A:$AX,9,FALSE))</f>
        <v/>
      </c>
      <c r="P219" s="96"/>
      <c r="Q219" s="94" t="str">
        <f>IF($A219&lt;1,"",VLOOKUP($D219,Specifications!$A:$AX,10,FALSE))</f>
        <v/>
      </c>
      <c r="R219" s="96"/>
      <c r="S219" s="94" t="str">
        <f>IF($A219&lt;1,"",VLOOKUP($D219,Specifications!$A:$AX,11,FALSE))</f>
        <v/>
      </c>
      <c r="T219" s="96"/>
      <c r="U219" s="94" t="str">
        <f>IF($A219&lt;1,"",VLOOKUP($D219,Specifications!$A:$AX,12,FALSE))</f>
        <v/>
      </c>
      <c r="V219" s="96"/>
      <c r="W219" s="94" t="str">
        <f>IF($A219&lt;1,"",VLOOKUP($D219,Specifications!$A:$AX,13,FALSE))</f>
        <v/>
      </c>
      <c r="X219" s="96"/>
      <c r="Y219" s="94" t="str">
        <f>IF($A219&lt;1,"",VLOOKUP($D219,Specifications!$A:$AX,14,FALSE))</f>
        <v/>
      </c>
      <c r="Z219" s="96"/>
      <c r="AA219" s="94" t="str">
        <f>IF($A219&lt;1,"",VLOOKUP($D219,Specifications!$A:$AX,15,FALSE))</f>
        <v/>
      </c>
      <c r="AB219" s="96"/>
      <c r="AC219" s="94" t="str">
        <f>IF($A219&lt;1,"",VLOOKUP($D219,Specifications!$A:$AX,16,FALSE))</f>
        <v/>
      </c>
      <c r="AD219" s="96"/>
      <c r="AE219" s="94" t="str">
        <f>IF($A219&lt;1,"",VLOOKUP($D219,Specifications!$A:$AX,17,FALSE))</f>
        <v/>
      </c>
      <c r="AF219" s="96"/>
      <c r="AG219" s="94" t="str">
        <f>IF($A219&lt;1,"",VLOOKUP($D219,Specifications!$A:$AX,18,FALSE))</f>
        <v/>
      </c>
      <c r="AH219" s="96"/>
      <c r="AI219" s="94" t="str">
        <f>IF($A219&lt;1,"",VLOOKUP($D219,Specifications!$A:$AX,19,FALSE))</f>
        <v/>
      </c>
      <c r="AJ219" s="96"/>
      <c r="AK219" s="94" t="str">
        <f>IF($A219&lt;1,"",VLOOKUP($D219,Specifications!$A:$AX,20,FALSE))</f>
        <v/>
      </c>
      <c r="AL219" s="96"/>
      <c r="AM219" s="94" t="str">
        <f>IF($A219&lt;1,"",VLOOKUP($D219,Specifications!$A:$AX,21,FALSE))</f>
        <v/>
      </c>
      <c r="AN219" s="96"/>
      <c r="AO219" s="94" t="str">
        <f>IF($A219&lt;1,"",VLOOKUP($D219,Specifications!$A:$AX,22,FALSE))</f>
        <v/>
      </c>
      <c r="AP219" s="96"/>
      <c r="AQ219" s="94" t="str">
        <f>IF($A219&lt;1,"",VLOOKUP($D219,Specifications!$A:$AX,23,FALSE))</f>
        <v/>
      </c>
      <c r="AR219" s="96"/>
      <c r="AS219" s="94" t="str">
        <f>IF($A219&lt;1,"",VLOOKUP($D219,Specifications!$A:$AX,24,FALSE))</f>
        <v/>
      </c>
      <c r="AT219" s="96"/>
      <c r="AU219" s="94" t="str">
        <f>IF($A219&lt;1,"",VLOOKUP($D219,Specifications!$A:$AX,25,FALSE))</f>
        <v/>
      </c>
      <c r="AV219" s="96"/>
      <c r="AW219" s="94" t="str">
        <f>IF($A219&lt;1,"",VLOOKUP($D219,Specifications!$A:$AX,26,FALSE))</f>
        <v/>
      </c>
      <c r="AX219" s="96"/>
      <c r="AY219" s="94" t="str">
        <f>IF($A219&lt;1,"",VLOOKUP($D219,Specifications!$A:$AX,27,FALSE))</f>
        <v/>
      </c>
      <c r="AZ219" s="96"/>
      <c r="BA219" s="94" t="str">
        <f>IF($A219&lt;1,"",VLOOKUP($D219,Specifications!$A:$AX,28,FALSE))</f>
        <v/>
      </c>
      <c r="BB219" s="96"/>
      <c r="BC219" s="94" t="str">
        <f>IF($A219&lt;1,"",VLOOKUP($D219,Specifications!$A:$AX,29,FALSE))</f>
        <v/>
      </c>
      <c r="BD219" s="96"/>
      <c r="BE219" s="94" t="str">
        <f>IF($A219&lt;1,"",VLOOKUP($D219,Specifications!$A:$AX,30,FALSE))</f>
        <v/>
      </c>
      <c r="BF219" s="96"/>
      <c r="BG219" s="94" t="str">
        <f>IF($A219&lt;1,"",VLOOKUP($D219,Specifications!$A:$AX,31,FALSE))</f>
        <v/>
      </c>
      <c r="BH219" s="96"/>
      <c r="BI219" s="94" t="str">
        <f>IF($A219&lt;1,"",VLOOKUP($D219,Specifications!$A:$AX,32,FALSE))</f>
        <v/>
      </c>
      <c r="BJ219" s="96"/>
      <c r="BK219" s="94" t="str">
        <f>IF($A219&lt;1,"",VLOOKUP($D219,Specifications!$A:$AX,33,FALSE))</f>
        <v/>
      </c>
      <c r="BL219" s="96"/>
      <c r="BM219" s="94" t="str">
        <f>IF($A219&lt;1,"",VLOOKUP($D219,Specifications!$A:$AX,34,FALSE))</f>
        <v/>
      </c>
      <c r="BN219" s="96"/>
      <c r="BO219" s="94" t="str">
        <f>IF($A219&lt;1,"",VLOOKUP($D219,Specifications!$A:$AX,35,FALSE))</f>
        <v/>
      </c>
      <c r="BP219" s="96"/>
      <c r="BQ219" s="94" t="str">
        <f>IF($A219&lt;1,"",VLOOKUP($D219,Specifications!$A:$AX,36,FALSE))</f>
        <v/>
      </c>
      <c r="BR219" s="96"/>
      <c r="BS219" s="94" t="str">
        <f>IF($A219&lt;1,"",VLOOKUP($D219,Specifications!$A:$AX,37,FALSE))</f>
        <v/>
      </c>
      <c r="BT219" s="96"/>
      <c r="BU219" s="94" t="str">
        <f>IF($A219&lt;1,"",VLOOKUP($D219,Specifications!$A:$AX,38,FALSE))</f>
        <v/>
      </c>
      <c r="BV219" s="96"/>
      <c r="BW219" s="94" t="str">
        <f>IF($A219&lt;1,"",VLOOKUP($D219,Specifications!$A:$AX,39,FALSE))</f>
        <v/>
      </c>
      <c r="BX219" s="96"/>
      <c r="BY219" s="94" t="str">
        <f>IF($A219&lt;1,"",VLOOKUP($D219,Specifications!$A:$AX,40,FALSE))</f>
        <v/>
      </c>
      <c r="BZ219" s="96"/>
      <c r="CA219" s="94" t="str">
        <f>IF($A219&lt;1,"",VLOOKUP($D219,Specifications!$A:$AX,41,FALSE))</f>
        <v/>
      </c>
      <c r="CB219" s="96"/>
      <c r="CC219" s="94" t="str">
        <f>IF($A219&lt;1,"",VLOOKUP($D219,Specifications!$A:$AX,42,FALSE))</f>
        <v/>
      </c>
      <c r="CD219" s="96"/>
      <c r="CE219" s="94" t="str">
        <f>IF($A219&lt;1,"",VLOOKUP($D219,Specifications!$A:$AX,43,FALSE))</f>
        <v/>
      </c>
      <c r="CF219" s="96"/>
      <c r="CG219" s="94" t="str">
        <f>IF($A219&lt;1,"",VLOOKUP($D219,Specifications!$A:$AX,44,FALSE))</f>
        <v/>
      </c>
      <c r="CH219" s="96"/>
      <c r="CI219" s="94" t="str">
        <f>IF($A219&lt;1,"",VLOOKUP($D219,Specifications!$A:$AX,45,FALSE))</f>
        <v/>
      </c>
      <c r="CJ219" s="96"/>
      <c r="CK219" s="94" t="str">
        <f>IF($A219&lt;1,"",VLOOKUP($D219,Specifications!$A:$AX,46,FALSE))</f>
        <v/>
      </c>
      <c r="CL219" s="96"/>
      <c r="CM219" s="94" t="str">
        <f>IF($A219&lt;1,"",VLOOKUP($D219,Specifications!$A:$AX,47,FALSE))</f>
        <v/>
      </c>
      <c r="CN219" s="96"/>
      <c r="CO219" s="94" t="str">
        <f>IF($A219&lt;1,"",VLOOKUP($D219,Specifications!$A:$AX,48,FALSE))</f>
        <v/>
      </c>
      <c r="CP219" s="96"/>
      <c r="CQ219" s="94" t="str">
        <f>IF($A219&lt;1,"",VLOOKUP($D219,Specifications!$A:$AX,49,FALSE))</f>
        <v/>
      </c>
      <c r="CR219" s="96"/>
      <c r="CS219" s="94" t="str">
        <f>IF($A219&lt;1,"",VLOOKUP($D219,Specifications!$A:$AX,50,FALSE))</f>
        <v/>
      </c>
      <c r="CT219" s="96"/>
    </row>
    <row r="220" spans="1:98">
      <c r="A220" s="94">
        <f>IF(ISBLANK('Asset Data'!C221),0,'Asset Data'!A221)</f>
        <v>0</v>
      </c>
      <c r="B220" s="94" t="str">
        <f>IF($A220&lt;1,"",VLOOKUP($A220,'Asset Data'!$A:$C,3,FALSE))</f>
        <v/>
      </c>
      <c r="C220" s="94" t="str">
        <f>IF(A220&lt;1,"",VLOOKUP(D220,Specifications!A:B,2,FALSE))</f>
        <v/>
      </c>
      <c r="D220" s="94" t="str">
        <f>IF(A220&lt;1,"",VLOOKUP(A220,'Asset Data'!A:W,23,FALSE))</f>
        <v/>
      </c>
      <c r="E220" s="94" t="str">
        <f>IF($A220&lt;1,"",VLOOKUP($D220,Specifications!$A:$AX,4,FALSE))</f>
        <v/>
      </c>
      <c r="F220" s="96"/>
      <c r="G220" s="94" t="str">
        <f>IF($A220&lt;1,"",VLOOKUP($D220,Specifications!$A:$AX,5,FALSE))</f>
        <v/>
      </c>
      <c r="H220" s="96"/>
      <c r="I220" s="94" t="str">
        <f>IF($A220&lt;1,"",VLOOKUP($D220,Specifications!$A:$AX,6,FALSE))</f>
        <v/>
      </c>
      <c r="J220" s="96"/>
      <c r="K220" s="94" t="str">
        <f>IF($A220&lt;1,"",VLOOKUP($D220,Specifications!$A:$AX,7,FALSE))</f>
        <v/>
      </c>
      <c r="L220" s="96"/>
      <c r="M220" s="94" t="str">
        <f>IF($A220&lt;1,"",VLOOKUP($D220,Specifications!$A:$AX,8,FALSE))</f>
        <v/>
      </c>
      <c r="N220" s="96"/>
      <c r="O220" s="94" t="str">
        <f>IF($A220&lt;1,"",VLOOKUP($D220,Specifications!$A:$AX,9,FALSE))</f>
        <v/>
      </c>
      <c r="P220" s="96"/>
      <c r="Q220" s="94" t="str">
        <f>IF($A220&lt;1,"",VLOOKUP($D220,Specifications!$A:$AX,10,FALSE))</f>
        <v/>
      </c>
      <c r="R220" s="96"/>
      <c r="S220" s="94" t="str">
        <f>IF($A220&lt;1,"",VLOOKUP($D220,Specifications!$A:$AX,11,FALSE))</f>
        <v/>
      </c>
      <c r="T220" s="96"/>
      <c r="U220" s="94" t="str">
        <f>IF($A220&lt;1,"",VLOOKUP($D220,Specifications!$A:$AX,12,FALSE))</f>
        <v/>
      </c>
      <c r="V220" s="96"/>
      <c r="W220" s="94" t="str">
        <f>IF($A220&lt;1,"",VLOOKUP($D220,Specifications!$A:$AX,13,FALSE))</f>
        <v/>
      </c>
      <c r="X220" s="96"/>
      <c r="Y220" s="94" t="str">
        <f>IF($A220&lt;1,"",VLOOKUP($D220,Specifications!$A:$AX,14,FALSE))</f>
        <v/>
      </c>
      <c r="Z220" s="96"/>
      <c r="AA220" s="94" t="str">
        <f>IF($A220&lt;1,"",VLOOKUP($D220,Specifications!$A:$AX,15,FALSE))</f>
        <v/>
      </c>
      <c r="AB220" s="96"/>
      <c r="AC220" s="94" t="str">
        <f>IF($A220&lt;1,"",VLOOKUP($D220,Specifications!$A:$AX,16,FALSE))</f>
        <v/>
      </c>
      <c r="AD220" s="96"/>
      <c r="AE220" s="94" t="str">
        <f>IF($A220&lt;1,"",VLOOKUP($D220,Specifications!$A:$AX,17,FALSE))</f>
        <v/>
      </c>
      <c r="AF220" s="96"/>
      <c r="AG220" s="94" t="str">
        <f>IF($A220&lt;1,"",VLOOKUP($D220,Specifications!$A:$AX,18,FALSE))</f>
        <v/>
      </c>
      <c r="AH220" s="96"/>
      <c r="AI220" s="94" t="str">
        <f>IF($A220&lt;1,"",VLOOKUP($D220,Specifications!$A:$AX,19,FALSE))</f>
        <v/>
      </c>
      <c r="AJ220" s="96"/>
      <c r="AK220" s="94" t="str">
        <f>IF($A220&lt;1,"",VLOOKUP($D220,Specifications!$A:$AX,20,FALSE))</f>
        <v/>
      </c>
      <c r="AL220" s="96"/>
      <c r="AM220" s="94" t="str">
        <f>IF($A220&lt;1,"",VLOOKUP($D220,Specifications!$A:$AX,21,FALSE))</f>
        <v/>
      </c>
      <c r="AN220" s="96"/>
      <c r="AO220" s="94" t="str">
        <f>IF($A220&lt;1,"",VLOOKUP($D220,Specifications!$A:$AX,22,FALSE))</f>
        <v/>
      </c>
      <c r="AP220" s="96"/>
      <c r="AQ220" s="94" t="str">
        <f>IF($A220&lt;1,"",VLOOKUP($D220,Specifications!$A:$AX,23,FALSE))</f>
        <v/>
      </c>
      <c r="AR220" s="96"/>
      <c r="AS220" s="94" t="str">
        <f>IF($A220&lt;1,"",VLOOKUP($D220,Specifications!$A:$AX,24,FALSE))</f>
        <v/>
      </c>
      <c r="AT220" s="96"/>
      <c r="AU220" s="94" t="str">
        <f>IF($A220&lt;1,"",VLOOKUP($D220,Specifications!$A:$AX,25,FALSE))</f>
        <v/>
      </c>
      <c r="AV220" s="96"/>
      <c r="AW220" s="94" t="str">
        <f>IF($A220&lt;1,"",VLOOKUP($D220,Specifications!$A:$AX,26,FALSE))</f>
        <v/>
      </c>
      <c r="AX220" s="96"/>
      <c r="AY220" s="94" t="str">
        <f>IF($A220&lt;1,"",VLOOKUP($D220,Specifications!$A:$AX,27,FALSE))</f>
        <v/>
      </c>
      <c r="AZ220" s="96"/>
      <c r="BA220" s="94" t="str">
        <f>IF($A220&lt;1,"",VLOOKUP($D220,Specifications!$A:$AX,28,FALSE))</f>
        <v/>
      </c>
      <c r="BB220" s="96"/>
      <c r="BC220" s="94" t="str">
        <f>IF($A220&lt;1,"",VLOOKUP($D220,Specifications!$A:$AX,29,FALSE))</f>
        <v/>
      </c>
      <c r="BD220" s="96"/>
      <c r="BE220" s="94" t="str">
        <f>IF($A220&lt;1,"",VLOOKUP($D220,Specifications!$A:$AX,30,FALSE))</f>
        <v/>
      </c>
      <c r="BF220" s="96"/>
      <c r="BG220" s="94" t="str">
        <f>IF($A220&lt;1,"",VLOOKUP($D220,Specifications!$A:$AX,31,FALSE))</f>
        <v/>
      </c>
      <c r="BH220" s="96"/>
      <c r="BI220" s="94" t="str">
        <f>IF($A220&lt;1,"",VLOOKUP($D220,Specifications!$A:$AX,32,FALSE))</f>
        <v/>
      </c>
      <c r="BJ220" s="96"/>
      <c r="BK220" s="94" t="str">
        <f>IF($A220&lt;1,"",VLOOKUP($D220,Specifications!$A:$AX,33,FALSE))</f>
        <v/>
      </c>
      <c r="BL220" s="96"/>
      <c r="BM220" s="94" t="str">
        <f>IF($A220&lt;1,"",VLOOKUP($D220,Specifications!$A:$AX,34,FALSE))</f>
        <v/>
      </c>
      <c r="BN220" s="96"/>
      <c r="BO220" s="94" t="str">
        <f>IF($A220&lt;1,"",VLOOKUP($D220,Specifications!$A:$AX,35,FALSE))</f>
        <v/>
      </c>
      <c r="BP220" s="96"/>
      <c r="BQ220" s="94" t="str">
        <f>IF($A220&lt;1,"",VLOOKUP($D220,Specifications!$A:$AX,36,FALSE))</f>
        <v/>
      </c>
      <c r="BR220" s="96"/>
      <c r="BS220" s="94" t="str">
        <f>IF($A220&lt;1,"",VLOOKUP($D220,Specifications!$A:$AX,37,FALSE))</f>
        <v/>
      </c>
      <c r="BT220" s="96"/>
      <c r="BU220" s="94" t="str">
        <f>IF($A220&lt;1,"",VLOOKUP($D220,Specifications!$A:$AX,38,FALSE))</f>
        <v/>
      </c>
      <c r="BV220" s="96"/>
      <c r="BW220" s="94" t="str">
        <f>IF($A220&lt;1,"",VLOOKUP($D220,Specifications!$A:$AX,39,FALSE))</f>
        <v/>
      </c>
      <c r="BX220" s="96"/>
      <c r="BY220" s="94" t="str">
        <f>IF($A220&lt;1,"",VLOOKUP($D220,Specifications!$A:$AX,40,FALSE))</f>
        <v/>
      </c>
      <c r="BZ220" s="96"/>
      <c r="CA220" s="94" t="str">
        <f>IF($A220&lt;1,"",VLOOKUP($D220,Specifications!$A:$AX,41,FALSE))</f>
        <v/>
      </c>
      <c r="CB220" s="96"/>
      <c r="CC220" s="94" t="str">
        <f>IF($A220&lt;1,"",VLOOKUP($D220,Specifications!$A:$AX,42,FALSE))</f>
        <v/>
      </c>
      <c r="CD220" s="96"/>
      <c r="CE220" s="94" t="str">
        <f>IF($A220&lt;1,"",VLOOKUP($D220,Specifications!$A:$AX,43,FALSE))</f>
        <v/>
      </c>
      <c r="CF220" s="96"/>
      <c r="CG220" s="94" t="str">
        <f>IF($A220&lt;1,"",VLOOKUP($D220,Specifications!$A:$AX,44,FALSE))</f>
        <v/>
      </c>
      <c r="CH220" s="96"/>
      <c r="CI220" s="94" t="str">
        <f>IF($A220&lt;1,"",VLOOKUP($D220,Specifications!$A:$AX,45,FALSE))</f>
        <v/>
      </c>
      <c r="CJ220" s="96"/>
      <c r="CK220" s="94" t="str">
        <f>IF($A220&lt;1,"",VLOOKUP($D220,Specifications!$A:$AX,46,FALSE))</f>
        <v/>
      </c>
      <c r="CL220" s="96"/>
      <c r="CM220" s="94" t="str">
        <f>IF($A220&lt;1,"",VLOOKUP($D220,Specifications!$A:$AX,47,FALSE))</f>
        <v/>
      </c>
      <c r="CN220" s="96"/>
      <c r="CO220" s="94" t="str">
        <f>IF($A220&lt;1,"",VLOOKUP($D220,Specifications!$A:$AX,48,FALSE))</f>
        <v/>
      </c>
      <c r="CP220" s="96"/>
      <c r="CQ220" s="94" t="str">
        <f>IF($A220&lt;1,"",VLOOKUP($D220,Specifications!$A:$AX,49,FALSE))</f>
        <v/>
      </c>
      <c r="CR220" s="96"/>
      <c r="CS220" s="94" t="str">
        <f>IF($A220&lt;1,"",VLOOKUP($D220,Specifications!$A:$AX,50,FALSE))</f>
        <v/>
      </c>
      <c r="CT220" s="96"/>
    </row>
    <row r="221" spans="1:98">
      <c r="A221" s="94">
        <f>IF(ISBLANK('Asset Data'!C222),0,'Asset Data'!A222)</f>
        <v>0</v>
      </c>
      <c r="B221" s="94" t="str">
        <f>IF($A221&lt;1,"",VLOOKUP($A221,'Asset Data'!$A:$C,3,FALSE))</f>
        <v/>
      </c>
      <c r="C221" s="94" t="str">
        <f>IF(A221&lt;1,"",VLOOKUP(D221,Specifications!A:B,2,FALSE))</f>
        <v/>
      </c>
      <c r="D221" s="94" t="str">
        <f>IF(A221&lt;1,"",VLOOKUP(A221,'Asset Data'!A:W,23,FALSE))</f>
        <v/>
      </c>
      <c r="E221" s="94" t="str">
        <f>IF($A221&lt;1,"",VLOOKUP($D221,Specifications!$A:$AX,4,FALSE))</f>
        <v/>
      </c>
      <c r="F221" s="96"/>
      <c r="G221" s="94" t="str">
        <f>IF($A221&lt;1,"",VLOOKUP($D221,Specifications!$A:$AX,5,FALSE))</f>
        <v/>
      </c>
      <c r="H221" s="96"/>
      <c r="I221" s="94" t="str">
        <f>IF($A221&lt;1,"",VLOOKUP($D221,Specifications!$A:$AX,6,FALSE))</f>
        <v/>
      </c>
      <c r="J221" s="96"/>
      <c r="K221" s="94" t="str">
        <f>IF($A221&lt;1,"",VLOOKUP($D221,Specifications!$A:$AX,7,FALSE))</f>
        <v/>
      </c>
      <c r="L221" s="96"/>
      <c r="M221" s="94" t="str">
        <f>IF($A221&lt;1,"",VLOOKUP($D221,Specifications!$A:$AX,8,FALSE))</f>
        <v/>
      </c>
      <c r="N221" s="96"/>
      <c r="O221" s="94" t="str">
        <f>IF($A221&lt;1,"",VLOOKUP($D221,Specifications!$A:$AX,9,FALSE))</f>
        <v/>
      </c>
      <c r="P221" s="96"/>
      <c r="Q221" s="94" t="str">
        <f>IF($A221&lt;1,"",VLOOKUP($D221,Specifications!$A:$AX,10,FALSE))</f>
        <v/>
      </c>
      <c r="R221" s="96"/>
      <c r="S221" s="94" t="str">
        <f>IF($A221&lt;1,"",VLOOKUP($D221,Specifications!$A:$AX,11,FALSE))</f>
        <v/>
      </c>
      <c r="T221" s="96"/>
      <c r="U221" s="94" t="str">
        <f>IF($A221&lt;1,"",VLOOKUP($D221,Specifications!$A:$AX,12,FALSE))</f>
        <v/>
      </c>
      <c r="V221" s="96"/>
      <c r="W221" s="94" t="str">
        <f>IF($A221&lt;1,"",VLOOKUP($D221,Specifications!$A:$AX,13,FALSE))</f>
        <v/>
      </c>
      <c r="X221" s="96"/>
      <c r="Y221" s="94" t="str">
        <f>IF($A221&lt;1,"",VLOOKUP($D221,Specifications!$A:$AX,14,FALSE))</f>
        <v/>
      </c>
      <c r="Z221" s="96"/>
      <c r="AA221" s="94" t="str">
        <f>IF($A221&lt;1,"",VLOOKUP($D221,Specifications!$A:$AX,15,FALSE))</f>
        <v/>
      </c>
      <c r="AB221" s="96"/>
      <c r="AC221" s="94" t="str">
        <f>IF($A221&lt;1,"",VLOOKUP($D221,Specifications!$A:$AX,16,FALSE))</f>
        <v/>
      </c>
      <c r="AD221" s="96"/>
      <c r="AE221" s="94" t="str">
        <f>IF($A221&lt;1,"",VLOOKUP($D221,Specifications!$A:$AX,17,FALSE))</f>
        <v/>
      </c>
      <c r="AF221" s="96"/>
      <c r="AG221" s="94" t="str">
        <f>IF($A221&lt;1,"",VLOOKUP($D221,Specifications!$A:$AX,18,FALSE))</f>
        <v/>
      </c>
      <c r="AH221" s="96"/>
      <c r="AI221" s="94" t="str">
        <f>IF($A221&lt;1,"",VLOOKUP($D221,Specifications!$A:$AX,19,FALSE))</f>
        <v/>
      </c>
      <c r="AJ221" s="96"/>
      <c r="AK221" s="94" t="str">
        <f>IF($A221&lt;1,"",VLOOKUP($D221,Specifications!$A:$AX,20,FALSE))</f>
        <v/>
      </c>
      <c r="AL221" s="96"/>
      <c r="AM221" s="94" t="str">
        <f>IF($A221&lt;1,"",VLOOKUP($D221,Specifications!$A:$AX,21,FALSE))</f>
        <v/>
      </c>
      <c r="AN221" s="96"/>
      <c r="AO221" s="94" t="str">
        <f>IF($A221&lt;1,"",VLOOKUP($D221,Specifications!$A:$AX,22,FALSE))</f>
        <v/>
      </c>
      <c r="AP221" s="96"/>
      <c r="AQ221" s="94" t="str">
        <f>IF($A221&lt;1,"",VLOOKUP($D221,Specifications!$A:$AX,23,FALSE))</f>
        <v/>
      </c>
      <c r="AR221" s="96"/>
      <c r="AS221" s="94" t="str">
        <f>IF($A221&lt;1,"",VLOOKUP($D221,Specifications!$A:$AX,24,FALSE))</f>
        <v/>
      </c>
      <c r="AT221" s="96"/>
      <c r="AU221" s="94" t="str">
        <f>IF($A221&lt;1,"",VLOOKUP($D221,Specifications!$A:$AX,25,FALSE))</f>
        <v/>
      </c>
      <c r="AV221" s="96"/>
      <c r="AW221" s="94" t="str">
        <f>IF($A221&lt;1,"",VLOOKUP($D221,Specifications!$A:$AX,26,FALSE))</f>
        <v/>
      </c>
      <c r="AX221" s="96"/>
      <c r="AY221" s="94" t="str">
        <f>IF($A221&lt;1,"",VLOOKUP($D221,Specifications!$A:$AX,27,FALSE))</f>
        <v/>
      </c>
      <c r="AZ221" s="96"/>
      <c r="BA221" s="94" t="str">
        <f>IF($A221&lt;1,"",VLOOKUP($D221,Specifications!$A:$AX,28,FALSE))</f>
        <v/>
      </c>
      <c r="BB221" s="96"/>
      <c r="BC221" s="94" t="str">
        <f>IF($A221&lt;1,"",VLOOKUP($D221,Specifications!$A:$AX,29,FALSE))</f>
        <v/>
      </c>
      <c r="BD221" s="96"/>
      <c r="BE221" s="94" t="str">
        <f>IF($A221&lt;1,"",VLOOKUP($D221,Specifications!$A:$AX,30,FALSE))</f>
        <v/>
      </c>
      <c r="BF221" s="96"/>
      <c r="BG221" s="94" t="str">
        <f>IF($A221&lt;1,"",VLOOKUP($D221,Specifications!$A:$AX,31,FALSE))</f>
        <v/>
      </c>
      <c r="BH221" s="96"/>
      <c r="BI221" s="94" t="str">
        <f>IF($A221&lt;1,"",VLOOKUP($D221,Specifications!$A:$AX,32,FALSE))</f>
        <v/>
      </c>
      <c r="BJ221" s="96"/>
      <c r="BK221" s="94" t="str">
        <f>IF($A221&lt;1,"",VLOOKUP($D221,Specifications!$A:$AX,33,FALSE))</f>
        <v/>
      </c>
      <c r="BL221" s="96"/>
      <c r="BM221" s="94" t="str">
        <f>IF($A221&lt;1,"",VLOOKUP($D221,Specifications!$A:$AX,34,FALSE))</f>
        <v/>
      </c>
      <c r="BN221" s="96"/>
      <c r="BO221" s="94" t="str">
        <f>IF($A221&lt;1,"",VLOOKUP($D221,Specifications!$A:$AX,35,FALSE))</f>
        <v/>
      </c>
      <c r="BP221" s="96"/>
      <c r="BQ221" s="94" t="str">
        <f>IF($A221&lt;1,"",VLOOKUP($D221,Specifications!$A:$AX,36,FALSE))</f>
        <v/>
      </c>
      <c r="BR221" s="96"/>
      <c r="BS221" s="94" t="str">
        <f>IF($A221&lt;1,"",VLOOKUP($D221,Specifications!$A:$AX,37,FALSE))</f>
        <v/>
      </c>
      <c r="BT221" s="96"/>
      <c r="BU221" s="94" t="str">
        <f>IF($A221&lt;1,"",VLOOKUP($D221,Specifications!$A:$AX,38,FALSE))</f>
        <v/>
      </c>
      <c r="BV221" s="96"/>
      <c r="BW221" s="94" t="str">
        <f>IF($A221&lt;1,"",VLOOKUP($D221,Specifications!$A:$AX,39,FALSE))</f>
        <v/>
      </c>
      <c r="BX221" s="96"/>
      <c r="BY221" s="94" t="str">
        <f>IF($A221&lt;1,"",VLOOKUP($D221,Specifications!$A:$AX,40,FALSE))</f>
        <v/>
      </c>
      <c r="BZ221" s="96"/>
      <c r="CA221" s="94" t="str">
        <f>IF($A221&lt;1,"",VLOOKUP($D221,Specifications!$A:$AX,41,FALSE))</f>
        <v/>
      </c>
      <c r="CB221" s="96"/>
      <c r="CC221" s="94" t="str">
        <f>IF($A221&lt;1,"",VLOOKUP($D221,Specifications!$A:$AX,42,FALSE))</f>
        <v/>
      </c>
      <c r="CD221" s="96"/>
      <c r="CE221" s="94" t="str">
        <f>IF($A221&lt;1,"",VLOOKUP($D221,Specifications!$A:$AX,43,FALSE))</f>
        <v/>
      </c>
      <c r="CF221" s="96"/>
      <c r="CG221" s="94" t="str">
        <f>IF($A221&lt;1,"",VLOOKUP($D221,Specifications!$A:$AX,44,FALSE))</f>
        <v/>
      </c>
      <c r="CH221" s="96"/>
      <c r="CI221" s="94" t="str">
        <f>IF($A221&lt;1,"",VLOOKUP($D221,Specifications!$A:$AX,45,FALSE))</f>
        <v/>
      </c>
      <c r="CJ221" s="96"/>
      <c r="CK221" s="94" t="str">
        <f>IF($A221&lt;1,"",VLOOKUP($D221,Specifications!$A:$AX,46,FALSE))</f>
        <v/>
      </c>
      <c r="CL221" s="96"/>
      <c r="CM221" s="94" t="str">
        <f>IF($A221&lt;1,"",VLOOKUP($D221,Specifications!$A:$AX,47,FALSE))</f>
        <v/>
      </c>
      <c r="CN221" s="96"/>
      <c r="CO221" s="94" t="str">
        <f>IF($A221&lt;1,"",VLOOKUP($D221,Specifications!$A:$AX,48,FALSE))</f>
        <v/>
      </c>
      <c r="CP221" s="96"/>
      <c r="CQ221" s="94" t="str">
        <f>IF($A221&lt;1,"",VLOOKUP($D221,Specifications!$A:$AX,49,FALSE))</f>
        <v/>
      </c>
      <c r="CR221" s="96"/>
      <c r="CS221" s="94" t="str">
        <f>IF($A221&lt;1,"",VLOOKUP($D221,Specifications!$A:$AX,50,FALSE))</f>
        <v/>
      </c>
      <c r="CT221" s="96"/>
    </row>
    <row r="222" spans="1:98">
      <c r="A222" s="94">
        <f>IF(ISBLANK('Asset Data'!C223),0,'Asset Data'!A223)</f>
        <v>0</v>
      </c>
      <c r="B222" s="94" t="str">
        <f>IF($A222&lt;1,"",VLOOKUP($A222,'Asset Data'!$A:$C,3,FALSE))</f>
        <v/>
      </c>
      <c r="C222" s="94" t="str">
        <f>IF(A222&lt;1,"",VLOOKUP(D222,Specifications!A:B,2,FALSE))</f>
        <v/>
      </c>
      <c r="D222" s="94" t="str">
        <f>IF(A222&lt;1,"",VLOOKUP(A222,'Asset Data'!A:W,23,FALSE))</f>
        <v/>
      </c>
      <c r="E222" s="94" t="str">
        <f>IF($A222&lt;1,"",VLOOKUP($D222,Specifications!$A:$AX,4,FALSE))</f>
        <v/>
      </c>
      <c r="F222" s="96"/>
      <c r="G222" s="94" t="str">
        <f>IF($A222&lt;1,"",VLOOKUP($D222,Specifications!$A:$AX,5,FALSE))</f>
        <v/>
      </c>
      <c r="H222" s="96"/>
      <c r="I222" s="94" t="str">
        <f>IF($A222&lt;1,"",VLOOKUP($D222,Specifications!$A:$AX,6,FALSE))</f>
        <v/>
      </c>
      <c r="J222" s="96"/>
      <c r="K222" s="94" t="str">
        <f>IF($A222&lt;1,"",VLOOKUP($D222,Specifications!$A:$AX,7,FALSE))</f>
        <v/>
      </c>
      <c r="L222" s="96"/>
      <c r="M222" s="94" t="str">
        <f>IF($A222&lt;1,"",VLOOKUP($D222,Specifications!$A:$AX,8,FALSE))</f>
        <v/>
      </c>
      <c r="N222" s="96"/>
      <c r="O222" s="94" t="str">
        <f>IF($A222&lt;1,"",VLOOKUP($D222,Specifications!$A:$AX,9,FALSE))</f>
        <v/>
      </c>
      <c r="P222" s="96"/>
      <c r="Q222" s="94" t="str">
        <f>IF($A222&lt;1,"",VLOOKUP($D222,Specifications!$A:$AX,10,FALSE))</f>
        <v/>
      </c>
      <c r="R222" s="96"/>
      <c r="S222" s="94" t="str">
        <f>IF($A222&lt;1,"",VLOOKUP($D222,Specifications!$A:$AX,11,FALSE))</f>
        <v/>
      </c>
      <c r="T222" s="96"/>
      <c r="U222" s="94" t="str">
        <f>IF($A222&lt;1,"",VLOOKUP($D222,Specifications!$A:$AX,12,FALSE))</f>
        <v/>
      </c>
      <c r="V222" s="96"/>
      <c r="W222" s="94" t="str">
        <f>IF($A222&lt;1,"",VLOOKUP($D222,Specifications!$A:$AX,13,FALSE))</f>
        <v/>
      </c>
      <c r="X222" s="96"/>
      <c r="Y222" s="94" t="str">
        <f>IF($A222&lt;1,"",VLOOKUP($D222,Specifications!$A:$AX,14,FALSE))</f>
        <v/>
      </c>
      <c r="Z222" s="96"/>
      <c r="AA222" s="94" t="str">
        <f>IF($A222&lt;1,"",VLOOKUP($D222,Specifications!$A:$AX,15,FALSE))</f>
        <v/>
      </c>
      <c r="AB222" s="96"/>
      <c r="AC222" s="94" t="str">
        <f>IF($A222&lt;1,"",VLOOKUP($D222,Specifications!$A:$AX,16,FALSE))</f>
        <v/>
      </c>
      <c r="AD222" s="96"/>
      <c r="AE222" s="94" t="str">
        <f>IF($A222&lt;1,"",VLOOKUP($D222,Specifications!$A:$AX,17,FALSE))</f>
        <v/>
      </c>
      <c r="AF222" s="96"/>
      <c r="AG222" s="94" t="str">
        <f>IF($A222&lt;1,"",VLOOKUP($D222,Specifications!$A:$AX,18,FALSE))</f>
        <v/>
      </c>
      <c r="AH222" s="96"/>
      <c r="AI222" s="94" t="str">
        <f>IF($A222&lt;1,"",VLOOKUP($D222,Specifications!$A:$AX,19,FALSE))</f>
        <v/>
      </c>
      <c r="AJ222" s="96"/>
      <c r="AK222" s="94" t="str">
        <f>IF($A222&lt;1,"",VLOOKUP($D222,Specifications!$A:$AX,20,FALSE))</f>
        <v/>
      </c>
      <c r="AL222" s="96"/>
      <c r="AM222" s="94" t="str">
        <f>IF($A222&lt;1,"",VLOOKUP($D222,Specifications!$A:$AX,21,FALSE))</f>
        <v/>
      </c>
      <c r="AN222" s="96"/>
      <c r="AO222" s="94" t="str">
        <f>IF($A222&lt;1,"",VLOOKUP($D222,Specifications!$A:$AX,22,FALSE))</f>
        <v/>
      </c>
      <c r="AP222" s="96"/>
      <c r="AQ222" s="94" t="str">
        <f>IF($A222&lt;1,"",VLOOKUP($D222,Specifications!$A:$AX,23,FALSE))</f>
        <v/>
      </c>
      <c r="AR222" s="96"/>
      <c r="AS222" s="94" t="str">
        <f>IF($A222&lt;1,"",VLOOKUP($D222,Specifications!$A:$AX,24,FALSE))</f>
        <v/>
      </c>
      <c r="AT222" s="96"/>
      <c r="AU222" s="94" t="str">
        <f>IF($A222&lt;1,"",VLOOKUP($D222,Specifications!$A:$AX,25,FALSE))</f>
        <v/>
      </c>
      <c r="AV222" s="96"/>
      <c r="AW222" s="94" t="str">
        <f>IF($A222&lt;1,"",VLOOKUP($D222,Specifications!$A:$AX,26,FALSE))</f>
        <v/>
      </c>
      <c r="AX222" s="96"/>
      <c r="AY222" s="94" t="str">
        <f>IF($A222&lt;1,"",VLOOKUP($D222,Specifications!$A:$AX,27,FALSE))</f>
        <v/>
      </c>
      <c r="AZ222" s="96"/>
      <c r="BA222" s="94" t="str">
        <f>IF($A222&lt;1,"",VLOOKUP($D222,Specifications!$A:$AX,28,FALSE))</f>
        <v/>
      </c>
      <c r="BB222" s="96"/>
      <c r="BC222" s="94" t="str">
        <f>IF($A222&lt;1,"",VLOOKUP($D222,Specifications!$A:$AX,29,FALSE))</f>
        <v/>
      </c>
      <c r="BD222" s="96"/>
      <c r="BE222" s="94" t="str">
        <f>IF($A222&lt;1,"",VLOOKUP($D222,Specifications!$A:$AX,30,FALSE))</f>
        <v/>
      </c>
      <c r="BF222" s="96"/>
      <c r="BG222" s="94" t="str">
        <f>IF($A222&lt;1,"",VLOOKUP($D222,Specifications!$A:$AX,31,FALSE))</f>
        <v/>
      </c>
      <c r="BH222" s="96"/>
      <c r="BI222" s="94" t="str">
        <f>IF($A222&lt;1,"",VLOOKUP($D222,Specifications!$A:$AX,32,FALSE))</f>
        <v/>
      </c>
      <c r="BJ222" s="96"/>
      <c r="BK222" s="94" t="str">
        <f>IF($A222&lt;1,"",VLOOKUP($D222,Specifications!$A:$AX,33,FALSE))</f>
        <v/>
      </c>
      <c r="BL222" s="96"/>
      <c r="BM222" s="94" t="str">
        <f>IF($A222&lt;1,"",VLOOKUP($D222,Specifications!$A:$AX,34,FALSE))</f>
        <v/>
      </c>
      <c r="BN222" s="96"/>
      <c r="BO222" s="94" t="str">
        <f>IF($A222&lt;1,"",VLOOKUP($D222,Specifications!$A:$AX,35,FALSE))</f>
        <v/>
      </c>
      <c r="BP222" s="96"/>
      <c r="BQ222" s="94" t="str">
        <f>IF($A222&lt;1,"",VLOOKUP($D222,Specifications!$A:$AX,36,FALSE))</f>
        <v/>
      </c>
      <c r="BR222" s="96"/>
      <c r="BS222" s="94" t="str">
        <f>IF($A222&lt;1,"",VLOOKUP($D222,Specifications!$A:$AX,37,FALSE))</f>
        <v/>
      </c>
      <c r="BT222" s="96"/>
      <c r="BU222" s="94" t="str">
        <f>IF($A222&lt;1,"",VLOOKUP($D222,Specifications!$A:$AX,38,FALSE))</f>
        <v/>
      </c>
      <c r="BV222" s="96"/>
      <c r="BW222" s="94" t="str">
        <f>IF($A222&lt;1,"",VLOOKUP($D222,Specifications!$A:$AX,39,FALSE))</f>
        <v/>
      </c>
      <c r="BX222" s="96"/>
      <c r="BY222" s="94" t="str">
        <f>IF($A222&lt;1,"",VLOOKUP($D222,Specifications!$A:$AX,40,FALSE))</f>
        <v/>
      </c>
      <c r="BZ222" s="96"/>
      <c r="CA222" s="94" t="str">
        <f>IF($A222&lt;1,"",VLOOKUP($D222,Specifications!$A:$AX,41,FALSE))</f>
        <v/>
      </c>
      <c r="CB222" s="96"/>
      <c r="CC222" s="94" t="str">
        <f>IF($A222&lt;1,"",VLOOKUP($D222,Specifications!$A:$AX,42,FALSE))</f>
        <v/>
      </c>
      <c r="CD222" s="96"/>
      <c r="CE222" s="94" t="str">
        <f>IF($A222&lt;1,"",VLOOKUP($D222,Specifications!$A:$AX,43,FALSE))</f>
        <v/>
      </c>
      <c r="CF222" s="96"/>
      <c r="CG222" s="94" t="str">
        <f>IF($A222&lt;1,"",VLOOKUP($D222,Specifications!$A:$AX,44,FALSE))</f>
        <v/>
      </c>
      <c r="CH222" s="96"/>
      <c r="CI222" s="94" t="str">
        <f>IF($A222&lt;1,"",VLOOKUP($D222,Specifications!$A:$AX,45,FALSE))</f>
        <v/>
      </c>
      <c r="CJ222" s="96"/>
      <c r="CK222" s="94" t="str">
        <f>IF($A222&lt;1,"",VLOOKUP($D222,Specifications!$A:$AX,46,FALSE))</f>
        <v/>
      </c>
      <c r="CL222" s="96"/>
      <c r="CM222" s="94" t="str">
        <f>IF($A222&lt;1,"",VLOOKUP($D222,Specifications!$A:$AX,47,FALSE))</f>
        <v/>
      </c>
      <c r="CN222" s="96"/>
      <c r="CO222" s="94" t="str">
        <f>IF($A222&lt;1,"",VLOOKUP($D222,Specifications!$A:$AX,48,FALSE))</f>
        <v/>
      </c>
      <c r="CP222" s="96"/>
      <c r="CQ222" s="94" t="str">
        <f>IF($A222&lt;1,"",VLOOKUP($D222,Specifications!$A:$AX,49,FALSE))</f>
        <v/>
      </c>
      <c r="CR222" s="96"/>
      <c r="CS222" s="94" t="str">
        <f>IF($A222&lt;1,"",VLOOKUP($D222,Specifications!$A:$AX,50,FALSE))</f>
        <v/>
      </c>
      <c r="CT222" s="96"/>
    </row>
    <row r="223" spans="1:98">
      <c r="A223" s="94">
        <f>IF(ISBLANK('Asset Data'!C224),0,'Asset Data'!A224)</f>
        <v>0</v>
      </c>
      <c r="B223" s="94" t="str">
        <f>IF($A223&lt;1,"",VLOOKUP($A223,'Asset Data'!$A:$C,3,FALSE))</f>
        <v/>
      </c>
      <c r="C223" s="94" t="str">
        <f>IF(A223&lt;1,"",VLOOKUP(D223,Specifications!A:B,2,FALSE))</f>
        <v/>
      </c>
      <c r="D223" s="94" t="str">
        <f>IF(A223&lt;1,"",VLOOKUP(A223,'Asset Data'!A:W,23,FALSE))</f>
        <v/>
      </c>
      <c r="E223" s="94" t="str">
        <f>IF($A223&lt;1,"",VLOOKUP($D223,Specifications!$A:$AX,4,FALSE))</f>
        <v/>
      </c>
      <c r="F223" s="96"/>
      <c r="G223" s="94" t="str">
        <f>IF($A223&lt;1,"",VLOOKUP($D223,Specifications!$A:$AX,5,FALSE))</f>
        <v/>
      </c>
      <c r="H223" s="96"/>
      <c r="I223" s="94" t="str">
        <f>IF($A223&lt;1,"",VLOOKUP($D223,Specifications!$A:$AX,6,FALSE))</f>
        <v/>
      </c>
      <c r="J223" s="96"/>
      <c r="K223" s="94" t="str">
        <f>IF($A223&lt;1,"",VLOOKUP($D223,Specifications!$A:$AX,7,FALSE))</f>
        <v/>
      </c>
      <c r="L223" s="96"/>
      <c r="M223" s="94" t="str">
        <f>IF($A223&lt;1,"",VLOOKUP($D223,Specifications!$A:$AX,8,FALSE))</f>
        <v/>
      </c>
      <c r="N223" s="96"/>
      <c r="O223" s="94" t="str">
        <f>IF($A223&lt;1,"",VLOOKUP($D223,Specifications!$A:$AX,9,FALSE))</f>
        <v/>
      </c>
      <c r="P223" s="96"/>
      <c r="Q223" s="94" t="str">
        <f>IF($A223&lt;1,"",VLOOKUP($D223,Specifications!$A:$AX,10,FALSE))</f>
        <v/>
      </c>
      <c r="R223" s="96"/>
      <c r="S223" s="94" t="str">
        <f>IF($A223&lt;1,"",VLOOKUP($D223,Specifications!$A:$AX,11,FALSE))</f>
        <v/>
      </c>
      <c r="T223" s="96"/>
      <c r="U223" s="94" t="str">
        <f>IF($A223&lt;1,"",VLOOKUP($D223,Specifications!$A:$AX,12,FALSE))</f>
        <v/>
      </c>
      <c r="V223" s="96"/>
      <c r="W223" s="94" t="str">
        <f>IF($A223&lt;1,"",VLOOKUP($D223,Specifications!$A:$AX,13,FALSE))</f>
        <v/>
      </c>
      <c r="X223" s="96"/>
      <c r="Y223" s="94" t="str">
        <f>IF($A223&lt;1,"",VLOOKUP($D223,Specifications!$A:$AX,14,FALSE))</f>
        <v/>
      </c>
      <c r="Z223" s="96"/>
      <c r="AA223" s="94" t="str">
        <f>IF($A223&lt;1,"",VLOOKUP($D223,Specifications!$A:$AX,15,FALSE))</f>
        <v/>
      </c>
      <c r="AB223" s="96"/>
      <c r="AC223" s="94" t="str">
        <f>IF($A223&lt;1,"",VLOOKUP($D223,Specifications!$A:$AX,16,FALSE))</f>
        <v/>
      </c>
      <c r="AD223" s="96"/>
      <c r="AE223" s="94" t="str">
        <f>IF($A223&lt;1,"",VLOOKUP($D223,Specifications!$A:$AX,17,FALSE))</f>
        <v/>
      </c>
      <c r="AF223" s="96"/>
      <c r="AG223" s="94" t="str">
        <f>IF($A223&lt;1,"",VLOOKUP($D223,Specifications!$A:$AX,18,FALSE))</f>
        <v/>
      </c>
      <c r="AH223" s="96"/>
      <c r="AI223" s="94" t="str">
        <f>IF($A223&lt;1,"",VLOOKUP($D223,Specifications!$A:$AX,19,FALSE))</f>
        <v/>
      </c>
      <c r="AJ223" s="96"/>
      <c r="AK223" s="94" t="str">
        <f>IF($A223&lt;1,"",VLOOKUP($D223,Specifications!$A:$AX,20,FALSE))</f>
        <v/>
      </c>
      <c r="AL223" s="96"/>
      <c r="AM223" s="94" t="str">
        <f>IF($A223&lt;1,"",VLOOKUP($D223,Specifications!$A:$AX,21,FALSE))</f>
        <v/>
      </c>
      <c r="AN223" s="96"/>
      <c r="AO223" s="94" t="str">
        <f>IF($A223&lt;1,"",VLOOKUP($D223,Specifications!$A:$AX,22,FALSE))</f>
        <v/>
      </c>
      <c r="AP223" s="96"/>
      <c r="AQ223" s="94" t="str">
        <f>IF($A223&lt;1,"",VLOOKUP($D223,Specifications!$A:$AX,23,FALSE))</f>
        <v/>
      </c>
      <c r="AR223" s="96"/>
      <c r="AS223" s="94" t="str">
        <f>IF($A223&lt;1,"",VLOOKUP($D223,Specifications!$A:$AX,24,FALSE))</f>
        <v/>
      </c>
      <c r="AT223" s="96"/>
      <c r="AU223" s="94" t="str">
        <f>IF($A223&lt;1,"",VLOOKUP($D223,Specifications!$A:$AX,25,FALSE))</f>
        <v/>
      </c>
      <c r="AV223" s="96"/>
      <c r="AW223" s="94" t="str">
        <f>IF($A223&lt;1,"",VLOOKUP($D223,Specifications!$A:$AX,26,FALSE))</f>
        <v/>
      </c>
      <c r="AX223" s="96"/>
      <c r="AY223" s="94" t="str">
        <f>IF($A223&lt;1,"",VLOOKUP($D223,Specifications!$A:$AX,27,FALSE))</f>
        <v/>
      </c>
      <c r="AZ223" s="96"/>
      <c r="BA223" s="94" t="str">
        <f>IF($A223&lt;1,"",VLOOKUP($D223,Specifications!$A:$AX,28,FALSE))</f>
        <v/>
      </c>
      <c r="BB223" s="96"/>
      <c r="BC223" s="94" t="str">
        <f>IF($A223&lt;1,"",VLOOKUP($D223,Specifications!$A:$AX,29,FALSE))</f>
        <v/>
      </c>
      <c r="BD223" s="96"/>
      <c r="BE223" s="94" t="str">
        <f>IF($A223&lt;1,"",VLOOKUP($D223,Specifications!$A:$AX,30,FALSE))</f>
        <v/>
      </c>
      <c r="BF223" s="96"/>
      <c r="BG223" s="94" t="str">
        <f>IF($A223&lt;1,"",VLOOKUP($D223,Specifications!$A:$AX,31,FALSE))</f>
        <v/>
      </c>
      <c r="BH223" s="96"/>
      <c r="BI223" s="94" t="str">
        <f>IF($A223&lt;1,"",VLOOKUP($D223,Specifications!$A:$AX,32,FALSE))</f>
        <v/>
      </c>
      <c r="BJ223" s="96"/>
      <c r="BK223" s="94" t="str">
        <f>IF($A223&lt;1,"",VLOOKUP($D223,Specifications!$A:$AX,33,FALSE))</f>
        <v/>
      </c>
      <c r="BL223" s="96"/>
      <c r="BM223" s="94" t="str">
        <f>IF($A223&lt;1,"",VLOOKUP($D223,Specifications!$A:$AX,34,FALSE))</f>
        <v/>
      </c>
      <c r="BN223" s="96"/>
      <c r="BO223" s="94" t="str">
        <f>IF($A223&lt;1,"",VLOOKUP($D223,Specifications!$A:$AX,35,FALSE))</f>
        <v/>
      </c>
      <c r="BP223" s="96"/>
      <c r="BQ223" s="94" t="str">
        <f>IF($A223&lt;1,"",VLOOKUP($D223,Specifications!$A:$AX,36,FALSE))</f>
        <v/>
      </c>
      <c r="BR223" s="96"/>
      <c r="BS223" s="94" t="str">
        <f>IF($A223&lt;1,"",VLOOKUP($D223,Specifications!$A:$AX,37,FALSE))</f>
        <v/>
      </c>
      <c r="BT223" s="96"/>
      <c r="BU223" s="94" t="str">
        <f>IF($A223&lt;1,"",VLOOKUP($D223,Specifications!$A:$AX,38,FALSE))</f>
        <v/>
      </c>
      <c r="BV223" s="96"/>
      <c r="BW223" s="94" t="str">
        <f>IF($A223&lt;1,"",VLOOKUP($D223,Specifications!$A:$AX,39,FALSE))</f>
        <v/>
      </c>
      <c r="BX223" s="96"/>
      <c r="BY223" s="94" t="str">
        <f>IF($A223&lt;1,"",VLOOKUP($D223,Specifications!$A:$AX,40,FALSE))</f>
        <v/>
      </c>
      <c r="BZ223" s="96"/>
      <c r="CA223" s="94" t="str">
        <f>IF($A223&lt;1,"",VLOOKUP($D223,Specifications!$A:$AX,41,FALSE))</f>
        <v/>
      </c>
      <c r="CB223" s="96"/>
      <c r="CC223" s="94" t="str">
        <f>IF($A223&lt;1,"",VLOOKUP($D223,Specifications!$A:$AX,42,FALSE))</f>
        <v/>
      </c>
      <c r="CD223" s="96"/>
      <c r="CE223" s="94" t="str">
        <f>IF($A223&lt;1,"",VLOOKUP($D223,Specifications!$A:$AX,43,FALSE))</f>
        <v/>
      </c>
      <c r="CF223" s="96"/>
      <c r="CG223" s="94" t="str">
        <f>IF($A223&lt;1,"",VLOOKUP($D223,Specifications!$A:$AX,44,FALSE))</f>
        <v/>
      </c>
      <c r="CH223" s="96"/>
      <c r="CI223" s="94" t="str">
        <f>IF($A223&lt;1,"",VLOOKUP($D223,Specifications!$A:$AX,45,FALSE))</f>
        <v/>
      </c>
      <c r="CJ223" s="96"/>
      <c r="CK223" s="94" t="str">
        <f>IF($A223&lt;1,"",VLOOKUP($D223,Specifications!$A:$AX,46,FALSE))</f>
        <v/>
      </c>
      <c r="CL223" s="96"/>
      <c r="CM223" s="94" t="str">
        <f>IF($A223&lt;1,"",VLOOKUP($D223,Specifications!$A:$AX,47,FALSE))</f>
        <v/>
      </c>
      <c r="CN223" s="96"/>
      <c r="CO223" s="94" t="str">
        <f>IF($A223&lt;1,"",VLOOKUP($D223,Specifications!$A:$AX,48,FALSE))</f>
        <v/>
      </c>
      <c r="CP223" s="96"/>
      <c r="CQ223" s="94" t="str">
        <f>IF($A223&lt;1,"",VLOOKUP($D223,Specifications!$A:$AX,49,FALSE))</f>
        <v/>
      </c>
      <c r="CR223" s="96"/>
      <c r="CS223" s="94" t="str">
        <f>IF($A223&lt;1,"",VLOOKUP($D223,Specifications!$A:$AX,50,FALSE))</f>
        <v/>
      </c>
      <c r="CT223" s="96"/>
    </row>
    <row r="224" spans="1:98">
      <c r="A224" s="94">
        <f>IF(ISBLANK('Asset Data'!C225),0,'Asset Data'!A225)</f>
        <v>0</v>
      </c>
      <c r="B224" s="94" t="str">
        <f>IF($A224&lt;1,"",VLOOKUP($A224,'Asset Data'!$A:$C,3,FALSE))</f>
        <v/>
      </c>
      <c r="C224" s="94" t="str">
        <f>IF(A224&lt;1,"",VLOOKUP(D224,Specifications!A:B,2,FALSE))</f>
        <v/>
      </c>
      <c r="D224" s="94" t="str">
        <f>IF(A224&lt;1,"",VLOOKUP(A224,'Asset Data'!A:W,23,FALSE))</f>
        <v/>
      </c>
      <c r="E224" s="94" t="str">
        <f>IF($A224&lt;1,"",VLOOKUP($D224,Specifications!$A:$AX,4,FALSE))</f>
        <v/>
      </c>
      <c r="F224" s="96"/>
      <c r="G224" s="94" t="str">
        <f>IF($A224&lt;1,"",VLOOKUP($D224,Specifications!$A:$AX,5,FALSE))</f>
        <v/>
      </c>
      <c r="H224" s="96"/>
      <c r="I224" s="94" t="str">
        <f>IF($A224&lt;1,"",VLOOKUP($D224,Specifications!$A:$AX,6,FALSE))</f>
        <v/>
      </c>
      <c r="J224" s="96"/>
      <c r="K224" s="94" t="str">
        <f>IF($A224&lt;1,"",VLOOKUP($D224,Specifications!$A:$AX,7,FALSE))</f>
        <v/>
      </c>
      <c r="L224" s="96"/>
      <c r="M224" s="94" t="str">
        <f>IF($A224&lt;1,"",VLOOKUP($D224,Specifications!$A:$AX,8,FALSE))</f>
        <v/>
      </c>
      <c r="N224" s="96"/>
      <c r="O224" s="94" t="str">
        <f>IF($A224&lt;1,"",VLOOKUP($D224,Specifications!$A:$AX,9,FALSE))</f>
        <v/>
      </c>
      <c r="P224" s="96"/>
      <c r="Q224" s="94" t="str">
        <f>IF($A224&lt;1,"",VLOOKUP($D224,Specifications!$A:$AX,10,FALSE))</f>
        <v/>
      </c>
      <c r="R224" s="96"/>
      <c r="S224" s="94" t="str">
        <f>IF($A224&lt;1,"",VLOOKUP($D224,Specifications!$A:$AX,11,FALSE))</f>
        <v/>
      </c>
      <c r="T224" s="96"/>
      <c r="U224" s="94" t="str">
        <f>IF($A224&lt;1,"",VLOOKUP($D224,Specifications!$A:$AX,12,FALSE))</f>
        <v/>
      </c>
      <c r="V224" s="96"/>
      <c r="W224" s="94" t="str">
        <f>IF($A224&lt;1,"",VLOOKUP($D224,Specifications!$A:$AX,13,FALSE))</f>
        <v/>
      </c>
      <c r="X224" s="96"/>
      <c r="Y224" s="94" t="str">
        <f>IF($A224&lt;1,"",VLOOKUP($D224,Specifications!$A:$AX,14,FALSE))</f>
        <v/>
      </c>
      <c r="Z224" s="96"/>
      <c r="AA224" s="94" t="str">
        <f>IF($A224&lt;1,"",VLOOKUP($D224,Specifications!$A:$AX,15,FALSE))</f>
        <v/>
      </c>
      <c r="AB224" s="96"/>
      <c r="AC224" s="94" t="str">
        <f>IF($A224&lt;1,"",VLOOKUP($D224,Specifications!$A:$AX,16,FALSE))</f>
        <v/>
      </c>
      <c r="AD224" s="96"/>
      <c r="AE224" s="94" t="str">
        <f>IF($A224&lt;1,"",VLOOKUP($D224,Specifications!$A:$AX,17,FALSE))</f>
        <v/>
      </c>
      <c r="AF224" s="96"/>
      <c r="AG224" s="94" t="str">
        <f>IF($A224&lt;1,"",VLOOKUP($D224,Specifications!$A:$AX,18,FALSE))</f>
        <v/>
      </c>
      <c r="AH224" s="96"/>
      <c r="AI224" s="94" t="str">
        <f>IF($A224&lt;1,"",VLOOKUP($D224,Specifications!$A:$AX,19,FALSE))</f>
        <v/>
      </c>
      <c r="AJ224" s="96"/>
      <c r="AK224" s="94" t="str">
        <f>IF($A224&lt;1,"",VLOOKUP($D224,Specifications!$A:$AX,20,FALSE))</f>
        <v/>
      </c>
      <c r="AL224" s="96"/>
      <c r="AM224" s="94" t="str">
        <f>IF($A224&lt;1,"",VLOOKUP($D224,Specifications!$A:$AX,21,FALSE))</f>
        <v/>
      </c>
      <c r="AN224" s="96"/>
      <c r="AO224" s="94" t="str">
        <f>IF($A224&lt;1,"",VLOOKUP($D224,Specifications!$A:$AX,22,FALSE))</f>
        <v/>
      </c>
      <c r="AP224" s="96"/>
      <c r="AQ224" s="94" t="str">
        <f>IF($A224&lt;1,"",VLOOKUP($D224,Specifications!$A:$AX,23,FALSE))</f>
        <v/>
      </c>
      <c r="AR224" s="96"/>
      <c r="AS224" s="94" t="str">
        <f>IF($A224&lt;1,"",VLOOKUP($D224,Specifications!$A:$AX,24,FALSE))</f>
        <v/>
      </c>
      <c r="AT224" s="96"/>
      <c r="AU224" s="94" t="str">
        <f>IF($A224&lt;1,"",VLOOKUP($D224,Specifications!$A:$AX,25,FALSE))</f>
        <v/>
      </c>
      <c r="AV224" s="96"/>
      <c r="AW224" s="94" t="str">
        <f>IF($A224&lt;1,"",VLOOKUP($D224,Specifications!$A:$AX,26,FALSE))</f>
        <v/>
      </c>
      <c r="AX224" s="96"/>
      <c r="AY224" s="94" t="str">
        <f>IF($A224&lt;1,"",VLOOKUP($D224,Specifications!$A:$AX,27,FALSE))</f>
        <v/>
      </c>
      <c r="AZ224" s="96"/>
      <c r="BA224" s="94" t="str">
        <f>IF($A224&lt;1,"",VLOOKUP($D224,Specifications!$A:$AX,28,FALSE))</f>
        <v/>
      </c>
      <c r="BB224" s="96"/>
      <c r="BC224" s="94" t="str">
        <f>IF($A224&lt;1,"",VLOOKUP($D224,Specifications!$A:$AX,29,FALSE))</f>
        <v/>
      </c>
      <c r="BD224" s="96"/>
      <c r="BE224" s="94" t="str">
        <f>IF($A224&lt;1,"",VLOOKUP($D224,Specifications!$A:$AX,30,FALSE))</f>
        <v/>
      </c>
      <c r="BF224" s="96"/>
      <c r="BG224" s="94" t="str">
        <f>IF($A224&lt;1,"",VLOOKUP($D224,Specifications!$A:$AX,31,FALSE))</f>
        <v/>
      </c>
      <c r="BH224" s="96"/>
      <c r="BI224" s="94" t="str">
        <f>IF($A224&lt;1,"",VLOOKUP($D224,Specifications!$A:$AX,32,FALSE))</f>
        <v/>
      </c>
      <c r="BJ224" s="96"/>
      <c r="BK224" s="94" t="str">
        <f>IF($A224&lt;1,"",VLOOKUP($D224,Specifications!$A:$AX,33,FALSE))</f>
        <v/>
      </c>
      <c r="BL224" s="96"/>
      <c r="BM224" s="94" t="str">
        <f>IF($A224&lt;1,"",VLOOKUP($D224,Specifications!$A:$AX,34,FALSE))</f>
        <v/>
      </c>
      <c r="BN224" s="96"/>
      <c r="BO224" s="94" t="str">
        <f>IF($A224&lt;1,"",VLOOKUP($D224,Specifications!$A:$AX,35,FALSE))</f>
        <v/>
      </c>
      <c r="BP224" s="96"/>
      <c r="BQ224" s="94" t="str">
        <f>IF($A224&lt;1,"",VLOOKUP($D224,Specifications!$A:$AX,36,FALSE))</f>
        <v/>
      </c>
      <c r="BR224" s="96"/>
      <c r="BS224" s="94" t="str">
        <f>IF($A224&lt;1,"",VLOOKUP($D224,Specifications!$A:$AX,37,FALSE))</f>
        <v/>
      </c>
      <c r="BT224" s="96"/>
      <c r="BU224" s="94" t="str">
        <f>IF($A224&lt;1,"",VLOOKUP($D224,Specifications!$A:$AX,38,FALSE))</f>
        <v/>
      </c>
      <c r="BV224" s="96"/>
      <c r="BW224" s="94" t="str">
        <f>IF($A224&lt;1,"",VLOOKUP($D224,Specifications!$A:$AX,39,FALSE))</f>
        <v/>
      </c>
      <c r="BX224" s="96"/>
      <c r="BY224" s="94" t="str">
        <f>IF($A224&lt;1,"",VLOOKUP($D224,Specifications!$A:$AX,40,FALSE))</f>
        <v/>
      </c>
      <c r="BZ224" s="96"/>
      <c r="CA224" s="94" t="str">
        <f>IF($A224&lt;1,"",VLOOKUP($D224,Specifications!$A:$AX,41,FALSE))</f>
        <v/>
      </c>
      <c r="CB224" s="96"/>
      <c r="CC224" s="94" t="str">
        <f>IF($A224&lt;1,"",VLOOKUP($D224,Specifications!$A:$AX,42,FALSE))</f>
        <v/>
      </c>
      <c r="CD224" s="96"/>
      <c r="CE224" s="94" t="str">
        <f>IF($A224&lt;1,"",VLOOKUP($D224,Specifications!$A:$AX,43,FALSE))</f>
        <v/>
      </c>
      <c r="CF224" s="96"/>
      <c r="CG224" s="94" t="str">
        <f>IF($A224&lt;1,"",VLOOKUP($D224,Specifications!$A:$AX,44,FALSE))</f>
        <v/>
      </c>
      <c r="CH224" s="96"/>
      <c r="CI224" s="94" t="str">
        <f>IF($A224&lt;1,"",VLOOKUP($D224,Specifications!$A:$AX,45,FALSE))</f>
        <v/>
      </c>
      <c r="CJ224" s="96"/>
      <c r="CK224" s="94" t="str">
        <f>IF($A224&lt;1,"",VLOOKUP($D224,Specifications!$A:$AX,46,FALSE))</f>
        <v/>
      </c>
      <c r="CL224" s="96"/>
      <c r="CM224" s="94" t="str">
        <f>IF($A224&lt;1,"",VLOOKUP($D224,Specifications!$A:$AX,47,FALSE))</f>
        <v/>
      </c>
      <c r="CN224" s="96"/>
      <c r="CO224" s="94" t="str">
        <f>IF($A224&lt;1,"",VLOOKUP($D224,Specifications!$A:$AX,48,FALSE))</f>
        <v/>
      </c>
      <c r="CP224" s="96"/>
      <c r="CQ224" s="94" t="str">
        <f>IF($A224&lt;1,"",VLOOKUP($D224,Specifications!$A:$AX,49,FALSE))</f>
        <v/>
      </c>
      <c r="CR224" s="96"/>
      <c r="CS224" s="94" t="str">
        <f>IF($A224&lt;1,"",VLOOKUP($D224,Specifications!$A:$AX,50,FALSE))</f>
        <v/>
      </c>
      <c r="CT224" s="96"/>
    </row>
    <row r="225" spans="1:98">
      <c r="A225" s="94">
        <f>IF(ISBLANK('Asset Data'!C226),0,'Asset Data'!A226)</f>
        <v>0</v>
      </c>
      <c r="B225" s="94" t="str">
        <f>IF($A225&lt;1,"",VLOOKUP($A225,'Asset Data'!$A:$C,3,FALSE))</f>
        <v/>
      </c>
      <c r="C225" s="94" t="str">
        <f>IF(A225&lt;1,"",VLOOKUP(D225,Specifications!A:B,2,FALSE))</f>
        <v/>
      </c>
      <c r="D225" s="94" t="str">
        <f>IF(A225&lt;1,"",VLOOKUP(A225,'Asset Data'!A:W,23,FALSE))</f>
        <v/>
      </c>
      <c r="E225" s="94" t="str">
        <f>IF($A225&lt;1,"",VLOOKUP($D225,Specifications!$A:$AX,4,FALSE))</f>
        <v/>
      </c>
      <c r="F225" s="96"/>
      <c r="G225" s="94" t="str">
        <f>IF($A225&lt;1,"",VLOOKUP($D225,Specifications!$A:$AX,5,FALSE))</f>
        <v/>
      </c>
      <c r="H225" s="96"/>
      <c r="I225" s="94" t="str">
        <f>IF($A225&lt;1,"",VLOOKUP($D225,Specifications!$A:$AX,6,FALSE))</f>
        <v/>
      </c>
      <c r="J225" s="96"/>
      <c r="K225" s="94" t="str">
        <f>IF($A225&lt;1,"",VLOOKUP($D225,Specifications!$A:$AX,7,FALSE))</f>
        <v/>
      </c>
      <c r="L225" s="96"/>
      <c r="M225" s="94" t="str">
        <f>IF($A225&lt;1,"",VLOOKUP($D225,Specifications!$A:$AX,8,FALSE))</f>
        <v/>
      </c>
      <c r="N225" s="96"/>
      <c r="O225" s="94" t="str">
        <f>IF($A225&lt;1,"",VLOOKUP($D225,Specifications!$A:$AX,9,FALSE))</f>
        <v/>
      </c>
      <c r="P225" s="96"/>
      <c r="Q225" s="94" t="str">
        <f>IF($A225&lt;1,"",VLOOKUP($D225,Specifications!$A:$AX,10,FALSE))</f>
        <v/>
      </c>
      <c r="R225" s="96"/>
      <c r="S225" s="94" t="str">
        <f>IF($A225&lt;1,"",VLOOKUP($D225,Specifications!$A:$AX,11,FALSE))</f>
        <v/>
      </c>
      <c r="T225" s="96"/>
      <c r="U225" s="94" t="str">
        <f>IF($A225&lt;1,"",VLOOKUP($D225,Specifications!$A:$AX,12,FALSE))</f>
        <v/>
      </c>
      <c r="V225" s="96"/>
      <c r="W225" s="94" t="str">
        <f>IF($A225&lt;1,"",VLOOKUP($D225,Specifications!$A:$AX,13,FALSE))</f>
        <v/>
      </c>
      <c r="X225" s="96"/>
      <c r="Y225" s="94" t="str">
        <f>IF($A225&lt;1,"",VLOOKUP($D225,Specifications!$A:$AX,14,FALSE))</f>
        <v/>
      </c>
      <c r="Z225" s="96"/>
      <c r="AA225" s="94" t="str">
        <f>IF($A225&lt;1,"",VLOOKUP($D225,Specifications!$A:$AX,15,FALSE))</f>
        <v/>
      </c>
      <c r="AB225" s="96"/>
      <c r="AC225" s="94" t="str">
        <f>IF($A225&lt;1,"",VLOOKUP($D225,Specifications!$A:$AX,16,FALSE))</f>
        <v/>
      </c>
      <c r="AD225" s="96"/>
      <c r="AE225" s="94" t="str">
        <f>IF($A225&lt;1,"",VLOOKUP($D225,Specifications!$A:$AX,17,FALSE))</f>
        <v/>
      </c>
      <c r="AF225" s="96"/>
      <c r="AG225" s="94" t="str">
        <f>IF($A225&lt;1,"",VLOOKUP($D225,Specifications!$A:$AX,18,FALSE))</f>
        <v/>
      </c>
      <c r="AH225" s="96"/>
      <c r="AI225" s="94" t="str">
        <f>IF($A225&lt;1,"",VLOOKUP($D225,Specifications!$A:$AX,19,FALSE))</f>
        <v/>
      </c>
      <c r="AJ225" s="96"/>
      <c r="AK225" s="94" t="str">
        <f>IF($A225&lt;1,"",VLOOKUP($D225,Specifications!$A:$AX,20,FALSE))</f>
        <v/>
      </c>
      <c r="AL225" s="96"/>
      <c r="AM225" s="94" t="str">
        <f>IF($A225&lt;1,"",VLOOKUP($D225,Specifications!$A:$AX,21,FALSE))</f>
        <v/>
      </c>
      <c r="AN225" s="96"/>
      <c r="AO225" s="94" t="str">
        <f>IF($A225&lt;1,"",VLOOKUP($D225,Specifications!$A:$AX,22,FALSE))</f>
        <v/>
      </c>
      <c r="AP225" s="96"/>
      <c r="AQ225" s="94" t="str">
        <f>IF($A225&lt;1,"",VLOOKUP($D225,Specifications!$A:$AX,23,FALSE))</f>
        <v/>
      </c>
      <c r="AR225" s="96"/>
      <c r="AS225" s="94" t="str">
        <f>IF($A225&lt;1,"",VLOOKUP($D225,Specifications!$A:$AX,24,FALSE))</f>
        <v/>
      </c>
      <c r="AT225" s="96"/>
      <c r="AU225" s="94" t="str">
        <f>IF($A225&lt;1,"",VLOOKUP($D225,Specifications!$A:$AX,25,FALSE))</f>
        <v/>
      </c>
      <c r="AV225" s="96"/>
      <c r="AW225" s="94" t="str">
        <f>IF($A225&lt;1,"",VLOOKUP($D225,Specifications!$A:$AX,26,FALSE))</f>
        <v/>
      </c>
      <c r="AX225" s="96"/>
      <c r="AY225" s="94" t="str">
        <f>IF($A225&lt;1,"",VLOOKUP($D225,Specifications!$A:$AX,27,FALSE))</f>
        <v/>
      </c>
      <c r="AZ225" s="96"/>
      <c r="BA225" s="94" t="str">
        <f>IF($A225&lt;1,"",VLOOKUP($D225,Specifications!$A:$AX,28,FALSE))</f>
        <v/>
      </c>
      <c r="BB225" s="96"/>
      <c r="BC225" s="94" t="str">
        <f>IF($A225&lt;1,"",VLOOKUP($D225,Specifications!$A:$AX,29,FALSE))</f>
        <v/>
      </c>
      <c r="BD225" s="96"/>
      <c r="BE225" s="94" t="str">
        <f>IF($A225&lt;1,"",VLOOKUP($D225,Specifications!$A:$AX,30,FALSE))</f>
        <v/>
      </c>
      <c r="BF225" s="96"/>
      <c r="BG225" s="94" t="str">
        <f>IF($A225&lt;1,"",VLOOKUP($D225,Specifications!$A:$AX,31,FALSE))</f>
        <v/>
      </c>
      <c r="BH225" s="96"/>
      <c r="BI225" s="94" t="str">
        <f>IF($A225&lt;1,"",VLOOKUP($D225,Specifications!$A:$AX,32,FALSE))</f>
        <v/>
      </c>
      <c r="BJ225" s="96"/>
      <c r="BK225" s="94" t="str">
        <f>IF($A225&lt;1,"",VLOOKUP($D225,Specifications!$A:$AX,33,FALSE))</f>
        <v/>
      </c>
      <c r="BL225" s="96"/>
      <c r="BM225" s="94" t="str">
        <f>IF($A225&lt;1,"",VLOOKUP($D225,Specifications!$A:$AX,34,FALSE))</f>
        <v/>
      </c>
      <c r="BN225" s="96"/>
      <c r="BO225" s="94" t="str">
        <f>IF($A225&lt;1,"",VLOOKUP($D225,Specifications!$A:$AX,35,FALSE))</f>
        <v/>
      </c>
      <c r="BP225" s="96"/>
      <c r="BQ225" s="94" t="str">
        <f>IF($A225&lt;1,"",VLOOKUP($D225,Specifications!$A:$AX,36,FALSE))</f>
        <v/>
      </c>
      <c r="BR225" s="96"/>
      <c r="BS225" s="94" t="str">
        <f>IF($A225&lt;1,"",VLOOKUP($D225,Specifications!$A:$AX,37,FALSE))</f>
        <v/>
      </c>
      <c r="BT225" s="96"/>
      <c r="BU225" s="94" t="str">
        <f>IF($A225&lt;1,"",VLOOKUP($D225,Specifications!$A:$AX,38,FALSE))</f>
        <v/>
      </c>
      <c r="BV225" s="96"/>
      <c r="BW225" s="94" t="str">
        <f>IF($A225&lt;1,"",VLOOKUP($D225,Specifications!$A:$AX,39,FALSE))</f>
        <v/>
      </c>
      <c r="BX225" s="96"/>
      <c r="BY225" s="94" t="str">
        <f>IF($A225&lt;1,"",VLOOKUP($D225,Specifications!$A:$AX,40,FALSE))</f>
        <v/>
      </c>
      <c r="BZ225" s="96"/>
      <c r="CA225" s="94" t="str">
        <f>IF($A225&lt;1,"",VLOOKUP($D225,Specifications!$A:$AX,41,FALSE))</f>
        <v/>
      </c>
      <c r="CB225" s="96"/>
      <c r="CC225" s="94" t="str">
        <f>IF($A225&lt;1,"",VLOOKUP($D225,Specifications!$A:$AX,42,FALSE))</f>
        <v/>
      </c>
      <c r="CD225" s="96"/>
      <c r="CE225" s="94" t="str">
        <f>IF($A225&lt;1,"",VLOOKUP($D225,Specifications!$A:$AX,43,FALSE))</f>
        <v/>
      </c>
      <c r="CF225" s="96"/>
      <c r="CG225" s="94" t="str">
        <f>IF($A225&lt;1,"",VLOOKUP($D225,Specifications!$A:$AX,44,FALSE))</f>
        <v/>
      </c>
      <c r="CH225" s="96"/>
      <c r="CI225" s="94" t="str">
        <f>IF($A225&lt;1,"",VLOOKUP($D225,Specifications!$A:$AX,45,FALSE))</f>
        <v/>
      </c>
      <c r="CJ225" s="96"/>
      <c r="CK225" s="94" t="str">
        <f>IF($A225&lt;1,"",VLOOKUP($D225,Specifications!$A:$AX,46,FALSE))</f>
        <v/>
      </c>
      <c r="CL225" s="96"/>
      <c r="CM225" s="94" t="str">
        <f>IF($A225&lt;1,"",VLOOKUP($D225,Specifications!$A:$AX,47,FALSE))</f>
        <v/>
      </c>
      <c r="CN225" s="96"/>
      <c r="CO225" s="94" t="str">
        <f>IF($A225&lt;1,"",VLOOKUP($D225,Specifications!$A:$AX,48,FALSE))</f>
        <v/>
      </c>
      <c r="CP225" s="96"/>
      <c r="CQ225" s="94" t="str">
        <f>IF($A225&lt;1,"",VLOOKUP($D225,Specifications!$A:$AX,49,FALSE))</f>
        <v/>
      </c>
      <c r="CR225" s="96"/>
      <c r="CS225" s="94" t="str">
        <f>IF($A225&lt;1,"",VLOOKUP($D225,Specifications!$A:$AX,50,FALSE))</f>
        <v/>
      </c>
      <c r="CT225" s="96"/>
    </row>
    <row r="226" spans="1:98">
      <c r="A226" s="94">
        <f>IF(ISBLANK('Asset Data'!C227),0,'Asset Data'!A227)</f>
        <v>0</v>
      </c>
      <c r="B226" s="94" t="str">
        <f>IF($A226&lt;1,"",VLOOKUP($A226,'Asset Data'!$A:$C,3,FALSE))</f>
        <v/>
      </c>
      <c r="C226" s="94" t="str">
        <f>IF(A226&lt;1,"",VLOOKUP(D226,Specifications!A:B,2,FALSE))</f>
        <v/>
      </c>
      <c r="D226" s="94" t="str">
        <f>IF(A226&lt;1,"",VLOOKUP(A226,'Asset Data'!A:W,23,FALSE))</f>
        <v/>
      </c>
      <c r="E226" s="94" t="str">
        <f>IF($A226&lt;1,"",VLOOKUP($D226,Specifications!$A:$AX,4,FALSE))</f>
        <v/>
      </c>
      <c r="F226" s="96"/>
      <c r="G226" s="94" t="str">
        <f>IF($A226&lt;1,"",VLOOKUP($D226,Specifications!$A:$AX,5,FALSE))</f>
        <v/>
      </c>
      <c r="H226" s="96"/>
      <c r="I226" s="94" t="str">
        <f>IF($A226&lt;1,"",VLOOKUP($D226,Specifications!$A:$AX,6,FALSE))</f>
        <v/>
      </c>
      <c r="J226" s="96"/>
      <c r="K226" s="94" t="str">
        <f>IF($A226&lt;1,"",VLOOKUP($D226,Specifications!$A:$AX,7,FALSE))</f>
        <v/>
      </c>
      <c r="L226" s="96"/>
      <c r="M226" s="94" t="str">
        <f>IF($A226&lt;1,"",VLOOKUP($D226,Specifications!$A:$AX,8,FALSE))</f>
        <v/>
      </c>
      <c r="N226" s="96"/>
      <c r="O226" s="94" t="str">
        <f>IF($A226&lt;1,"",VLOOKUP($D226,Specifications!$A:$AX,9,FALSE))</f>
        <v/>
      </c>
      <c r="P226" s="96"/>
      <c r="Q226" s="94" t="str">
        <f>IF($A226&lt;1,"",VLOOKUP($D226,Specifications!$A:$AX,10,FALSE))</f>
        <v/>
      </c>
      <c r="R226" s="96"/>
      <c r="S226" s="94" t="str">
        <f>IF($A226&lt;1,"",VLOOKUP($D226,Specifications!$A:$AX,11,FALSE))</f>
        <v/>
      </c>
      <c r="T226" s="96"/>
      <c r="U226" s="94" t="str">
        <f>IF($A226&lt;1,"",VLOOKUP($D226,Specifications!$A:$AX,12,FALSE))</f>
        <v/>
      </c>
      <c r="V226" s="96"/>
      <c r="W226" s="94" t="str">
        <f>IF($A226&lt;1,"",VLOOKUP($D226,Specifications!$A:$AX,13,FALSE))</f>
        <v/>
      </c>
      <c r="X226" s="96"/>
      <c r="Y226" s="94" t="str">
        <f>IF($A226&lt;1,"",VLOOKUP($D226,Specifications!$A:$AX,14,FALSE))</f>
        <v/>
      </c>
      <c r="Z226" s="96"/>
      <c r="AA226" s="94" t="str">
        <f>IF($A226&lt;1,"",VLOOKUP($D226,Specifications!$A:$AX,15,FALSE))</f>
        <v/>
      </c>
      <c r="AB226" s="96"/>
      <c r="AC226" s="94" t="str">
        <f>IF($A226&lt;1,"",VLOOKUP($D226,Specifications!$A:$AX,16,FALSE))</f>
        <v/>
      </c>
      <c r="AD226" s="96"/>
      <c r="AE226" s="94" t="str">
        <f>IF($A226&lt;1,"",VLOOKUP($D226,Specifications!$A:$AX,17,FALSE))</f>
        <v/>
      </c>
      <c r="AF226" s="96"/>
      <c r="AG226" s="94" t="str">
        <f>IF($A226&lt;1,"",VLOOKUP($D226,Specifications!$A:$AX,18,FALSE))</f>
        <v/>
      </c>
      <c r="AH226" s="96"/>
      <c r="AI226" s="94" t="str">
        <f>IF($A226&lt;1,"",VLOOKUP($D226,Specifications!$A:$AX,19,FALSE))</f>
        <v/>
      </c>
      <c r="AJ226" s="96"/>
      <c r="AK226" s="94" t="str">
        <f>IF($A226&lt;1,"",VLOOKUP($D226,Specifications!$A:$AX,20,FALSE))</f>
        <v/>
      </c>
      <c r="AL226" s="96"/>
      <c r="AM226" s="94" t="str">
        <f>IF($A226&lt;1,"",VLOOKUP($D226,Specifications!$A:$AX,21,FALSE))</f>
        <v/>
      </c>
      <c r="AN226" s="96"/>
      <c r="AO226" s="94" t="str">
        <f>IF($A226&lt;1,"",VLOOKUP($D226,Specifications!$A:$AX,22,FALSE))</f>
        <v/>
      </c>
      <c r="AP226" s="96"/>
      <c r="AQ226" s="94" t="str">
        <f>IF($A226&lt;1,"",VLOOKUP($D226,Specifications!$A:$AX,23,FALSE))</f>
        <v/>
      </c>
      <c r="AR226" s="96"/>
      <c r="AS226" s="94" t="str">
        <f>IF($A226&lt;1,"",VLOOKUP($D226,Specifications!$A:$AX,24,FALSE))</f>
        <v/>
      </c>
      <c r="AT226" s="96"/>
      <c r="AU226" s="94" t="str">
        <f>IF($A226&lt;1,"",VLOOKUP($D226,Specifications!$A:$AX,25,FALSE))</f>
        <v/>
      </c>
      <c r="AV226" s="96"/>
      <c r="AW226" s="94" t="str">
        <f>IF($A226&lt;1,"",VLOOKUP($D226,Specifications!$A:$AX,26,FALSE))</f>
        <v/>
      </c>
      <c r="AX226" s="96"/>
      <c r="AY226" s="94" t="str">
        <f>IF($A226&lt;1,"",VLOOKUP($D226,Specifications!$A:$AX,27,FALSE))</f>
        <v/>
      </c>
      <c r="AZ226" s="96"/>
      <c r="BA226" s="94" t="str">
        <f>IF($A226&lt;1,"",VLOOKUP($D226,Specifications!$A:$AX,28,FALSE))</f>
        <v/>
      </c>
      <c r="BB226" s="96"/>
      <c r="BC226" s="94" t="str">
        <f>IF($A226&lt;1,"",VLOOKUP($D226,Specifications!$A:$AX,29,FALSE))</f>
        <v/>
      </c>
      <c r="BD226" s="96"/>
      <c r="BE226" s="94" t="str">
        <f>IF($A226&lt;1,"",VLOOKUP($D226,Specifications!$A:$AX,30,FALSE))</f>
        <v/>
      </c>
      <c r="BF226" s="96"/>
      <c r="BG226" s="94" t="str">
        <f>IF($A226&lt;1,"",VLOOKUP($D226,Specifications!$A:$AX,31,FALSE))</f>
        <v/>
      </c>
      <c r="BH226" s="96"/>
      <c r="BI226" s="94" t="str">
        <f>IF($A226&lt;1,"",VLOOKUP($D226,Specifications!$A:$AX,32,FALSE))</f>
        <v/>
      </c>
      <c r="BJ226" s="96"/>
      <c r="BK226" s="94" t="str">
        <f>IF($A226&lt;1,"",VLOOKUP($D226,Specifications!$A:$AX,33,FALSE))</f>
        <v/>
      </c>
      <c r="BL226" s="96"/>
      <c r="BM226" s="94" t="str">
        <f>IF($A226&lt;1,"",VLOOKUP($D226,Specifications!$A:$AX,34,FALSE))</f>
        <v/>
      </c>
      <c r="BN226" s="96"/>
      <c r="BO226" s="94" t="str">
        <f>IF($A226&lt;1,"",VLOOKUP($D226,Specifications!$A:$AX,35,FALSE))</f>
        <v/>
      </c>
      <c r="BP226" s="96"/>
      <c r="BQ226" s="94" t="str">
        <f>IF($A226&lt;1,"",VLOOKUP($D226,Specifications!$A:$AX,36,FALSE))</f>
        <v/>
      </c>
      <c r="BR226" s="96"/>
      <c r="BS226" s="94" t="str">
        <f>IF($A226&lt;1,"",VLOOKUP($D226,Specifications!$A:$AX,37,FALSE))</f>
        <v/>
      </c>
      <c r="BT226" s="96"/>
      <c r="BU226" s="94" t="str">
        <f>IF($A226&lt;1,"",VLOOKUP($D226,Specifications!$A:$AX,38,FALSE))</f>
        <v/>
      </c>
      <c r="BV226" s="96"/>
      <c r="BW226" s="94" t="str">
        <f>IF($A226&lt;1,"",VLOOKUP($D226,Specifications!$A:$AX,39,FALSE))</f>
        <v/>
      </c>
      <c r="BX226" s="96"/>
      <c r="BY226" s="94" t="str">
        <f>IF($A226&lt;1,"",VLOOKUP($D226,Specifications!$A:$AX,40,FALSE))</f>
        <v/>
      </c>
      <c r="BZ226" s="96"/>
      <c r="CA226" s="94" t="str">
        <f>IF($A226&lt;1,"",VLOOKUP($D226,Specifications!$A:$AX,41,FALSE))</f>
        <v/>
      </c>
      <c r="CB226" s="96"/>
      <c r="CC226" s="94" t="str">
        <f>IF($A226&lt;1,"",VLOOKUP($D226,Specifications!$A:$AX,42,FALSE))</f>
        <v/>
      </c>
      <c r="CD226" s="96"/>
      <c r="CE226" s="94" t="str">
        <f>IF($A226&lt;1,"",VLOOKUP($D226,Specifications!$A:$AX,43,FALSE))</f>
        <v/>
      </c>
      <c r="CF226" s="96"/>
      <c r="CG226" s="94" t="str">
        <f>IF($A226&lt;1,"",VLOOKUP($D226,Specifications!$A:$AX,44,FALSE))</f>
        <v/>
      </c>
      <c r="CH226" s="96"/>
      <c r="CI226" s="94" t="str">
        <f>IF($A226&lt;1,"",VLOOKUP($D226,Specifications!$A:$AX,45,FALSE))</f>
        <v/>
      </c>
      <c r="CJ226" s="96"/>
      <c r="CK226" s="94" t="str">
        <f>IF($A226&lt;1,"",VLOOKUP($D226,Specifications!$A:$AX,46,FALSE))</f>
        <v/>
      </c>
      <c r="CL226" s="96"/>
      <c r="CM226" s="94" t="str">
        <f>IF($A226&lt;1,"",VLOOKUP($D226,Specifications!$A:$AX,47,FALSE))</f>
        <v/>
      </c>
      <c r="CN226" s="96"/>
      <c r="CO226" s="94" t="str">
        <f>IF($A226&lt;1,"",VLOOKUP($D226,Specifications!$A:$AX,48,FALSE))</f>
        <v/>
      </c>
      <c r="CP226" s="96"/>
      <c r="CQ226" s="94" t="str">
        <f>IF($A226&lt;1,"",VLOOKUP($D226,Specifications!$A:$AX,49,FALSE))</f>
        <v/>
      </c>
      <c r="CR226" s="96"/>
      <c r="CS226" s="94" t="str">
        <f>IF($A226&lt;1,"",VLOOKUP($D226,Specifications!$A:$AX,50,FALSE))</f>
        <v/>
      </c>
      <c r="CT226" s="96"/>
    </row>
    <row r="227" spans="1:98">
      <c r="A227" s="94">
        <f>IF(ISBLANK('Asset Data'!C228),0,'Asset Data'!A228)</f>
        <v>0</v>
      </c>
      <c r="B227" s="94" t="str">
        <f>IF($A227&lt;1,"",VLOOKUP($A227,'Asset Data'!$A:$C,3,FALSE))</f>
        <v/>
      </c>
      <c r="C227" s="94" t="str">
        <f>IF(A227&lt;1,"",VLOOKUP(D227,Specifications!A:B,2,FALSE))</f>
        <v/>
      </c>
      <c r="D227" s="94" t="str">
        <f>IF(A227&lt;1,"",VLOOKUP(A227,'Asset Data'!A:W,23,FALSE))</f>
        <v/>
      </c>
      <c r="E227" s="94" t="str">
        <f>IF($A227&lt;1,"",VLOOKUP($D227,Specifications!$A:$AX,4,FALSE))</f>
        <v/>
      </c>
      <c r="F227" s="96"/>
      <c r="G227" s="94" t="str">
        <f>IF($A227&lt;1,"",VLOOKUP($D227,Specifications!$A:$AX,5,FALSE))</f>
        <v/>
      </c>
      <c r="H227" s="96"/>
      <c r="I227" s="94" t="str">
        <f>IF($A227&lt;1,"",VLOOKUP($D227,Specifications!$A:$AX,6,FALSE))</f>
        <v/>
      </c>
      <c r="J227" s="96"/>
      <c r="K227" s="94" t="str">
        <f>IF($A227&lt;1,"",VLOOKUP($D227,Specifications!$A:$AX,7,FALSE))</f>
        <v/>
      </c>
      <c r="L227" s="96"/>
      <c r="M227" s="94" t="str">
        <f>IF($A227&lt;1,"",VLOOKUP($D227,Specifications!$A:$AX,8,FALSE))</f>
        <v/>
      </c>
      <c r="N227" s="96"/>
      <c r="O227" s="94" t="str">
        <f>IF($A227&lt;1,"",VLOOKUP($D227,Specifications!$A:$AX,9,FALSE))</f>
        <v/>
      </c>
      <c r="P227" s="96"/>
      <c r="Q227" s="94" t="str">
        <f>IF($A227&lt;1,"",VLOOKUP($D227,Specifications!$A:$AX,10,FALSE))</f>
        <v/>
      </c>
      <c r="R227" s="96"/>
      <c r="S227" s="94" t="str">
        <f>IF($A227&lt;1,"",VLOOKUP($D227,Specifications!$A:$AX,11,FALSE))</f>
        <v/>
      </c>
      <c r="T227" s="96"/>
      <c r="U227" s="94" t="str">
        <f>IF($A227&lt;1,"",VLOOKUP($D227,Specifications!$A:$AX,12,FALSE))</f>
        <v/>
      </c>
      <c r="V227" s="96"/>
      <c r="W227" s="94" t="str">
        <f>IF($A227&lt;1,"",VLOOKUP($D227,Specifications!$A:$AX,13,FALSE))</f>
        <v/>
      </c>
      <c r="X227" s="96"/>
      <c r="Y227" s="94" t="str">
        <f>IF($A227&lt;1,"",VLOOKUP($D227,Specifications!$A:$AX,14,FALSE))</f>
        <v/>
      </c>
      <c r="Z227" s="96"/>
      <c r="AA227" s="94" t="str">
        <f>IF($A227&lt;1,"",VLOOKUP($D227,Specifications!$A:$AX,15,FALSE))</f>
        <v/>
      </c>
      <c r="AB227" s="96"/>
      <c r="AC227" s="94" t="str">
        <f>IF($A227&lt;1,"",VLOOKUP($D227,Specifications!$A:$AX,16,FALSE))</f>
        <v/>
      </c>
      <c r="AD227" s="96"/>
      <c r="AE227" s="94" t="str">
        <f>IF($A227&lt;1,"",VLOOKUP($D227,Specifications!$A:$AX,17,FALSE))</f>
        <v/>
      </c>
      <c r="AF227" s="96"/>
      <c r="AG227" s="94" t="str">
        <f>IF($A227&lt;1,"",VLOOKUP($D227,Specifications!$A:$AX,18,FALSE))</f>
        <v/>
      </c>
      <c r="AH227" s="96"/>
      <c r="AI227" s="94" t="str">
        <f>IF($A227&lt;1,"",VLOOKUP($D227,Specifications!$A:$AX,19,FALSE))</f>
        <v/>
      </c>
      <c r="AJ227" s="96"/>
      <c r="AK227" s="94" t="str">
        <f>IF($A227&lt;1,"",VLOOKUP($D227,Specifications!$A:$AX,20,FALSE))</f>
        <v/>
      </c>
      <c r="AL227" s="96"/>
      <c r="AM227" s="94" t="str">
        <f>IF($A227&lt;1,"",VLOOKUP($D227,Specifications!$A:$AX,21,FALSE))</f>
        <v/>
      </c>
      <c r="AN227" s="96"/>
      <c r="AO227" s="94" t="str">
        <f>IF($A227&lt;1,"",VLOOKUP($D227,Specifications!$A:$AX,22,FALSE))</f>
        <v/>
      </c>
      <c r="AP227" s="96"/>
      <c r="AQ227" s="94" t="str">
        <f>IF($A227&lt;1,"",VLOOKUP($D227,Specifications!$A:$AX,23,FALSE))</f>
        <v/>
      </c>
      <c r="AR227" s="96"/>
      <c r="AS227" s="94" t="str">
        <f>IF($A227&lt;1,"",VLOOKUP($D227,Specifications!$A:$AX,24,FALSE))</f>
        <v/>
      </c>
      <c r="AT227" s="96"/>
      <c r="AU227" s="94" t="str">
        <f>IF($A227&lt;1,"",VLOOKUP($D227,Specifications!$A:$AX,25,FALSE))</f>
        <v/>
      </c>
      <c r="AV227" s="96"/>
      <c r="AW227" s="94" t="str">
        <f>IF($A227&lt;1,"",VLOOKUP($D227,Specifications!$A:$AX,26,FALSE))</f>
        <v/>
      </c>
      <c r="AX227" s="96"/>
      <c r="AY227" s="94" t="str">
        <f>IF($A227&lt;1,"",VLOOKUP($D227,Specifications!$A:$AX,27,FALSE))</f>
        <v/>
      </c>
      <c r="AZ227" s="96"/>
      <c r="BA227" s="94" t="str">
        <f>IF($A227&lt;1,"",VLOOKUP($D227,Specifications!$A:$AX,28,FALSE))</f>
        <v/>
      </c>
      <c r="BB227" s="96"/>
      <c r="BC227" s="94" t="str">
        <f>IF($A227&lt;1,"",VLOOKUP($D227,Specifications!$A:$AX,29,FALSE))</f>
        <v/>
      </c>
      <c r="BD227" s="96"/>
      <c r="BE227" s="94" t="str">
        <f>IF($A227&lt;1,"",VLOOKUP($D227,Specifications!$A:$AX,30,FALSE))</f>
        <v/>
      </c>
      <c r="BF227" s="96"/>
      <c r="BG227" s="94" t="str">
        <f>IF($A227&lt;1,"",VLOOKUP($D227,Specifications!$A:$AX,31,FALSE))</f>
        <v/>
      </c>
      <c r="BH227" s="96"/>
      <c r="BI227" s="94" t="str">
        <f>IF($A227&lt;1,"",VLOOKUP($D227,Specifications!$A:$AX,32,FALSE))</f>
        <v/>
      </c>
      <c r="BJ227" s="96"/>
      <c r="BK227" s="94" t="str">
        <f>IF($A227&lt;1,"",VLOOKUP($D227,Specifications!$A:$AX,33,FALSE))</f>
        <v/>
      </c>
      <c r="BL227" s="96"/>
      <c r="BM227" s="94" t="str">
        <f>IF($A227&lt;1,"",VLOOKUP($D227,Specifications!$A:$AX,34,FALSE))</f>
        <v/>
      </c>
      <c r="BN227" s="96"/>
      <c r="BO227" s="94" t="str">
        <f>IF($A227&lt;1,"",VLOOKUP($D227,Specifications!$A:$AX,35,FALSE))</f>
        <v/>
      </c>
      <c r="BP227" s="96"/>
      <c r="BQ227" s="94" t="str">
        <f>IF($A227&lt;1,"",VLOOKUP($D227,Specifications!$A:$AX,36,FALSE))</f>
        <v/>
      </c>
      <c r="BR227" s="96"/>
      <c r="BS227" s="94" t="str">
        <f>IF($A227&lt;1,"",VLOOKUP($D227,Specifications!$A:$AX,37,FALSE))</f>
        <v/>
      </c>
      <c r="BT227" s="96"/>
      <c r="BU227" s="94" t="str">
        <f>IF($A227&lt;1,"",VLOOKUP($D227,Specifications!$A:$AX,38,FALSE))</f>
        <v/>
      </c>
      <c r="BV227" s="96"/>
      <c r="BW227" s="94" t="str">
        <f>IF($A227&lt;1,"",VLOOKUP($D227,Specifications!$A:$AX,39,FALSE))</f>
        <v/>
      </c>
      <c r="BX227" s="96"/>
      <c r="BY227" s="94" t="str">
        <f>IF($A227&lt;1,"",VLOOKUP($D227,Specifications!$A:$AX,40,FALSE))</f>
        <v/>
      </c>
      <c r="BZ227" s="96"/>
      <c r="CA227" s="94" t="str">
        <f>IF($A227&lt;1,"",VLOOKUP($D227,Specifications!$A:$AX,41,FALSE))</f>
        <v/>
      </c>
      <c r="CB227" s="96"/>
      <c r="CC227" s="94" t="str">
        <f>IF($A227&lt;1,"",VLOOKUP($D227,Specifications!$A:$AX,42,FALSE))</f>
        <v/>
      </c>
      <c r="CD227" s="96"/>
      <c r="CE227" s="94" t="str">
        <f>IF($A227&lt;1,"",VLOOKUP($D227,Specifications!$A:$AX,43,FALSE))</f>
        <v/>
      </c>
      <c r="CF227" s="96"/>
      <c r="CG227" s="94" t="str">
        <f>IF($A227&lt;1,"",VLOOKUP($D227,Specifications!$A:$AX,44,FALSE))</f>
        <v/>
      </c>
      <c r="CH227" s="96"/>
      <c r="CI227" s="94" t="str">
        <f>IF($A227&lt;1,"",VLOOKUP($D227,Specifications!$A:$AX,45,FALSE))</f>
        <v/>
      </c>
      <c r="CJ227" s="96"/>
      <c r="CK227" s="94" t="str">
        <f>IF($A227&lt;1,"",VLOOKUP($D227,Specifications!$A:$AX,46,FALSE))</f>
        <v/>
      </c>
      <c r="CL227" s="96"/>
      <c r="CM227" s="94" t="str">
        <f>IF($A227&lt;1,"",VLOOKUP($D227,Specifications!$A:$AX,47,FALSE))</f>
        <v/>
      </c>
      <c r="CN227" s="96"/>
      <c r="CO227" s="94" t="str">
        <f>IF($A227&lt;1,"",VLOOKUP($D227,Specifications!$A:$AX,48,FALSE))</f>
        <v/>
      </c>
      <c r="CP227" s="96"/>
      <c r="CQ227" s="94" t="str">
        <f>IF($A227&lt;1,"",VLOOKUP($D227,Specifications!$A:$AX,49,FALSE))</f>
        <v/>
      </c>
      <c r="CR227" s="96"/>
      <c r="CS227" s="94" t="str">
        <f>IF($A227&lt;1,"",VLOOKUP($D227,Specifications!$A:$AX,50,FALSE))</f>
        <v/>
      </c>
      <c r="CT227" s="96"/>
    </row>
    <row r="228" spans="1:98">
      <c r="A228" s="94">
        <f>IF(ISBLANK('Asset Data'!C229),0,'Asset Data'!A229)</f>
        <v>0</v>
      </c>
      <c r="B228" s="94" t="str">
        <f>IF($A228&lt;1,"",VLOOKUP($A228,'Asset Data'!$A:$C,3,FALSE))</f>
        <v/>
      </c>
      <c r="C228" s="94" t="str">
        <f>IF(A228&lt;1,"",VLOOKUP(D228,Specifications!A:B,2,FALSE))</f>
        <v/>
      </c>
      <c r="D228" s="94" t="str">
        <f>IF(A228&lt;1,"",VLOOKUP(A228,'Asset Data'!A:W,23,FALSE))</f>
        <v/>
      </c>
      <c r="E228" s="94" t="str">
        <f>IF($A228&lt;1,"",VLOOKUP($D228,Specifications!$A:$AX,4,FALSE))</f>
        <v/>
      </c>
      <c r="F228" s="96"/>
      <c r="G228" s="94" t="str">
        <f>IF($A228&lt;1,"",VLOOKUP($D228,Specifications!$A:$AX,5,FALSE))</f>
        <v/>
      </c>
      <c r="H228" s="96"/>
      <c r="I228" s="94" t="str">
        <f>IF($A228&lt;1,"",VLOOKUP($D228,Specifications!$A:$AX,6,FALSE))</f>
        <v/>
      </c>
      <c r="J228" s="96"/>
      <c r="K228" s="94" t="str">
        <f>IF($A228&lt;1,"",VLOOKUP($D228,Specifications!$A:$AX,7,FALSE))</f>
        <v/>
      </c>
      <c r="L228" s="96"/>
      <c r="M228" s="94" t="str">
        <f>IF($A228&lt;1,"",VLOOKUP($D228,Specifications!$A:$AX,8,FALSE))</f>
        <v/>
      </c>
      <c r="N228" s="96"/>
      <c r="O228" s="94" t="str">
        <f>IF($A228&lt;1,"",VLOOKUP($D228,Specifications!$A:$AX,9,FALSE))</f>
        <v/>
      </c>
      <c r="P228" s="96"/>
      <c r="Q228" s="94" t="str">
        <f>IF($A228&lt;1,"",VLOOKUP($D228,Specifications!$A:$AX,10,FALSE))</f>
        <v/>
      </c>
      <c r="R228" s="96"/>
      <c r="S228" s="94" t="str">
        <f>IF($A228&lt;1,"",VLOOKUP($D228,Specifications!$A:$AX,11,FALSE))</f>
        <v/>
      </c>
      <c r="T228" s="96"/>
      <c r="U228" s="94" t="str">
        <f>IF($A228&lt;1,"",VLOOKUP($D228,Specifications!$A:$AX,12,FALSE))</f>
        <v/>
      </c>
      <c r="V228" s="96"/>
      <c r="W228" s="94" t="str">
        <f>IF($A228&lt;1,"",VLOOKUP($D228,Specifications!$A:$AX,13,FALSE))</f>
        <v/>
      </c>
      <c r="X228" s="96"/>
      <c r="Y228" s="94" t="str">
        <f>IF($A228&lt;1,"",VLOOKUP($D228,Specifications!$A:$AX,14,FALSE))</f>
        <v/>
      </c>
      <c r="Z228" s="96"/>
      <c r="AA228" s="94" t="str">
        <f>IF($A228&lt;1,"",VLOOKUP($D228,Specifications!$A:$AX,15,FALSE))</f>
        <v/>
      </c>
      <c r="AB228" s="96"/>
      <c r="AC228" s="94" t="str">
        <f>IF($A228&lt;1,"",VLOOKUP($D228,Specifications!$A:$AX,16,FALSE))</f>
        <v/>
      </c>
      <c r="AD228" s="96"/>
      <c r="AE228" s="94" t="str">
        <f>IF($A228&lt;1,"",VLOOKUP($D228,Specifications!$A:$AX,17,FALSE))</f>
        <v/>
      </c>
      <c r="AF228" s="96"/>
      <c r="AG228" s="94" t="str">
        <f>IF($A228&lt;1,"",VLOOKUP($D228,Specifications!$A:$AX,18,FALSE))</f>
        <v/>
      </c>
      <c r="AH228" s="96"/>
      <c r="AI228" s="94" t="str">
        <f>IF($A228&lt;1,"",VLOOKUP($D228,Specifications!$A:$AX,19,FALSE))</f>
        <v/>
      </c>
      <c r="AJ228" s="96"/>
      <c r="AK228" s="94" t="str">
        <f>IF($A228&lt;1,"",VLOOKUP($D228,Specifications!$A:$AX,20,FALSE))</f>
        <v/>
      </c>
      <c r="AL228" s="96"/>
      <c r="AM228" s="94" t="str">
        <f>IF($A228&lt;1,"",VLOOKUP($D228,Specifications!$A:$AX,21,FALSE))</f>
        <v/>
      </c>
      <c r="AN228" s="96"/>
      <c r="AO228" s="94" t="str">
        <f>IF($A228&lt;1,"",VLOOKUP($D228,Specifications!$A:$AX,22,FALSE))</f>
        <v/>
      </c>
      <c r="AP228" s="96"/>
      <c r="AQ228" s="94" t="str">
        <f>IF($A228&lt;1,"",VLOOKUP($D228,Specifications!$A:$AX,23,FALSE))</f>
        <v/>
      </c>
      <c r="AR228" s="96"/>
      <c r="AS228" s="94" t="str">
        <f>IF($A228&lt;1,"",VLOOKUP($D228,Specifications!$A:$AX,24,FALSE))</f>
        <v/>
      </c>
      <c r="AT228" s="96"/>
      <c r="AU228" s="94" t="str">
        <f>IF($A228&lt;1,"",VLOOKUP($D228,Specifications!$A:$AX,25,FALSE))</f>
        <v/>
      </c>
      <c r="AV228" s="96"/>
      <c r="AW228" s="94" t="str">
        <f>IF($A228&lt;1,"",VLOOKUP($D228,Specifications!$A:$AX,26,FALSE))</f>
        <v/>
      </c>
      <c r="AX228" s="96"/>
      <c r="AY228" s="94" t="str">
        <f>IF($A228&lt;1,"",VLOOKUP($D228,Specifications!$A:$AX,27,FALSE))</f>
        <v/>
      </c>
      <c r="AZ228" s="96"/>
      <c r="BA228" s="94" t="str">
        <f>IF($A228&lt;1,"",VLOOKUP($D228,Specifications!$A:$AX,28,FALSE))</f>
        <v/>
      </c>
      <c r="BB228" s="96"/>
      <c r="BC228" s="94" t="str">
        <f>IF($A228&lt;1,"",VLOOKUP($D228,Specifications!$A:$AX,29,FALSE))</f>
        <v/>
      </c>
      <c r="BD228" s="96"/>
      <c r="BE228" s="94" t="str">
        <f>IF($A228&lt;1,"",VLOOKUP($D228,Specifications!$A:$AX,30,FALSE))</f>
        <v/>
      </c>
      <c r="BF228" s="96"/>
      <c r="BG228" s="94" t="str">
        <f>IF($A228&lt;1,"",VLOOKUP($D228,Specifications!$A:$AX,31,FALSE))</f>
        <v/>
      </c>
      <c r="BH228" s="96"/>
      <c r="BI228" s="94" t="str">
        <f>IF($A228&lt;1,"",VLOOKUP($D228,Specifications!$A:$AX,32,FALSE))</f>
        <v/>
      </c>
      <c r="BJ228" s="96"/>
      <c r="BK228" s="94" t="str">
        <f>IF($A228&lt;1,"",VLOOKUP($D228,Specifications!$A:$AX,33,FALSE))</f>
        <v/>
      </c>
      <c r="BL228" s="96"/>
      <c r="BM228" s="94" t="str">
        <f>IF($A228&lt;1,"",VLOOKUP($D228,Specifications!$A:$AX,34,FALSE))</f>
        <v/>
      </c>
      <c r="BN228" s="96"/>
      <c r="BO228" s="94" t="str">
        <f>IF($A228&lt;1,"",VLOOKUP($D228,Specifications!$A:$AX,35,FALSE))</f>
        <v/>
      </c>
      <c r="BP228" s="96"/>
      <c r="BQ228" s="94" t="str">
        <f>IF($A228&lt;1,"",VLOOKUP($D228,Specifications!$A:$AX,36,FALSE))</f>
        <v/>
      </c>
      <c r="BR228" s="96"/>
      <c r="BS228" s="94" t="str">
        <f>IF($A228&lt;1,"",VLOOKUP($D228,Specifications!$A:$AX,37,FALSE))</f>
        <v/>
      </c>
      <c r="BT228" s="96"/>
      <c r="BU228" s="94" t="str">
        <f>IF($A228&lt;1,"",VLOOKUP($D228,Specifications!$A:$AX,38,FALSE))</f>
        <v/>
      </c>
      <c r="BV228" s="96"/>
      <c r="BW228" s="94" t="str">
        <f>IF($A228&lt;1,"",VLOOKUP($D228,Specifications!$A:$AX,39,FALSE))</f>
        <v/>
      </c>
      <c r="BX228" s="96"/>
      <c r="BY228" s="94" t="str">
        <f>IF($A228&lt;1,"",VLOOKUP($D228,Specifications!$A:$AX,40,FALSE))</f>
        <v/>
      </c>
      <c r="BZ228" s="96"/>
      <c r="CA228" s="94" t="str">
        <f>IF($A228&lt;1,"",VLOOKUP($D228,Specifications!$A:$AX,41,FALSE))</f>
        <v/>
      </c>
      <c r="CB228" s="96"/>
      <c r="CC228" s="94" t="str">
        <f>IF($A228&lt;1,"",VLOOKUP($D228,Specifications!$A:$AX,42,FALSE))</f>
        <v/>
      </c>
      <c r="CD228" s="96"/>
      <c r="CE228" s="94" t="str">
        <f>IF($A228&lt;1,"",VLOOKUP($D228,Specifications!$A:$AX,43,FALSE))</f>
        <v/>
      </c>
      <c r="CF228" s="96"/>
      <c r="CG228" s="94" t="str">
        <f>IF($A228&lt;1,"",VLOOKUP($D228,Specifications!$A:$AX,44,FALSE))</f>
        <v/>
      </c>
      <c r="CH228" s="96"/>
      <c r="CI228" s="94" t="str">
        <f>IF($A228&lt;1,"",VLOOKUP($D228,Specifications!$A:$AX,45,FALSE))</f>
        <v/>
      </c>
      <c r="CJ228" s="96"/>
      <c r="CK228" s="94" t="str">
        <f>IF($A228&lt;1,"",VLOOKUP($D228,Specifications!$A:$AX,46,FALSE))</f>
        <v/>
      </c>
      <c r="CL228" s="96"/>
      <c r="CM228" s="94" t="str">
        <f>IF($A228&lt;1,"",VLOOKUP($D228,Specifications!$A:$AX,47,FALSE))</f>
        <v/>
      </c>
      <c r="CN228" s="96"/>
      <c r="CO228" s="94" t="str">
        <f>IF($A228&lt;1,"",VLOOKUP($D228,Specifications!$A:$AX,48,FALSE))</f>
        <v/>
      </c>
      <c r="CP228" s="96"/>
      <c r="CQ228" s="94" t="str">
        <f>IF($A228&lt;1,"",VLOOKUP($D228,Specifications!$A:$AX,49,FALSE))</f>
        <v/>
      </c>
      <c r="CR228" s="96"/>
      <c r="CS228" s="94" t="str">
        <f>IF($A228&lt;1,"",VLOOKUP($D228,Specifications!$A:$AX,50,FALSE))</f>
        <v/>
      </c>
      <c r="CT228" s="96"/>
    </row>
    <row r="229" spans="1:98">
      <c r="A229" s="94">
        <f>IF(ISBLANK('Asset Data'!C230),0,'Asset Data'!A230)</f>
        <v>0</v>
      </c>
      <c r="B229" s="94" t="str">
        <f>IF($A229&lt;1,"",VLOOKUP($A229,'Asset Data'!$A:$C,3,FALSE))</f>
        <v/>
      </c>
      <c r="C229" s="94" t="str">
        <f>IF(A229&lt;1,"",VLOOKUP(D229,Specifications!A:B,2,FALSE))</f>
        <v/>
      </c>
      <c r="D229" s="94" t="str">
        <f>IF(A229&lt;1,"",VLOOKUP(A229,'Asset Data'!A:W,23,FALSE))</f>
        <v/>
      </c>
      <c r="E229" s="94" t="str">
        <f>IF($A229&lt;1,"",VLOOKUP($D229,Specifications!$A:$AX,4,FALSE))</f>
        <v/>
      </c>
      <c r="F229" s="96"/>
      <c r="G229" s="94" t="str">
        <f>IF($A229&lt;1,"",VLOOKUP($D229,Specifications!$A:$AX,5,FALSE))</f>
        <v/>
      </c>
      <c r="H229" s="96"/>
      <c r="I229" s="94" t="str">
        <f>IF($A229&lt;1,"",VLOOKUP($D229,Specifications!$A:$AX,6,FALSE))</f>
        <v/>
      </c>
      <c r="J229" s="96"/>
      <c r="K229" s="94" t="str">
        <f>IF($A229&lt;1,"",VLOOKUP($D229,Specifications!$A:$AX,7,FALSE))</f>
        <v/>
      </c>
      <c r="L229" s="96"/>
      <c r="M229" s="94" t="str">
        <f>IF($A229&lt;1,"",VLOOKUP($D229,Specifications!$A:$AX,8,FALSE))</f>
        <v/>
      </c>
      <c r="N229" s="96"/>
      <c r="O229" s="94" t="str">
        <f>IF($A229&lt;1,"",VLOOKUP($D229,Specifications!$A:$AX,9,FALSE))</f>
        <v/>
      </c>
      <c r="P229" s="96"/>
      <c r="Q229" s="94" t="str">
        <f>IF($A229&lt;1,"",VLOOKUP($D229,Specifications!$A:$AX,10,FALSE))</f>
        <v/>
      </c>
      <c r="R229" s="96"/>
      <c r="S229" s="94" t="str">
        <f>IF($A229&lt;1,"",VLOOKUP($D229,Specifications!$A:$AX,11,FALSE))</f>
        <v/>
      </c>
      <c r="T229" s="96"/>
      <c r="U229" s="94" t="str">
        <f>IF($A229&lt;1,"",VLOOKUP($D229,Specifications!$A:$AX,12,FALSE))</f>
        <v/>
      </c>
      <c r="V229" s="96"/>
      <c r="W229" s="94" t="str">
        <f>IF($A229&lt;1,"",VLOOKUP($D229,Specifications!$A:$AX,13,FALSE))</f>
        <v/>
      </c>
      <c r="X229" s="96"/>
      <c r="Y229" s="94" t="str">
        <f>IF($A229&lt;1,"",VLOOKUP($D229,Specifications!$A:$AX,14,FALSE))</f>
        <v/>
      </c>
      <c r="Z229" s="96"/>
      <c r="AA229" s="94" t="str">
        <f>IF($A229&lt;1,"",VLOOKUP($D229,Specifications!$A:$AX,15,FALSE))</f>
        <v/>
      </c>
      <c r="AB229" s="96"/>
      <c r="AC229" s="94" t="str">
        <f>IF($A229&lt;1,"",VLOOKUP($D229,Specifications!$A:$AX,16,FALSE))</f>
        <v/>
      </c>
      <c r="AD229" s="96"/>
      <c r="AE229" s="94" t="str">
        <f>IF($A229&lt;1,"",VLOOKUP($D229,Specifications!$A:$AX,17,FALSE))</f>
        <v/>
      </c>
      <c r="AF229" s="96"/>
      <c r="AG229" s="94" t="str">
        <f>IF($A229&lt;1,"",VLOOKUP($D229,Specifications!$A:$AX,18,FALSE))</f>
        <v/>
      </c>
      <c r="AH229" s="96"/>
      <c r="AI229" s="94" t="str">
        <f>IF($A229&lt;1,"",VLOOKUP($D229,Specifications!$A:$AX,19,FALSE))</f>
        <v/>
      </c>
      <c r="AJ229" s="96"/>
      <c r="AK229" s="94" t="str">
        <f>IF($A229&lt;1,"",VLOOKUP($D229,Specifications!$A:$AX,20,FALSE))</f>
        <v/>
      </c>
      <c r="AL229" s="96"/>
      <c r="AM229" s="94" t="str">
        <f>IF($A229&lt;1,"",VLOOKUP($D229,Specifications!$A:$AX,21,FALSE))</f>
        <v/>
      </c>
      <c r="AN229" s="96"/>
      <c r="AO229" s="94" t="str">
        <f>IF($A229&lt;1,"",VLOOKUP($D229,Specifications!$A:$AX,22,FALSE))</f>
        <v/>
      </c>
      <c r="AP229" s="96"/>
      <c r="AQ229" s="94" t="str">
        <f>IF($A229&lt;1,"",VLOOKUP($D229,Specifications!$A:$AX,23,FALSE))</f>
        <v/>
      </c>
      <c r="AR229" s="96"/>
      <c r="AS229" s="94" t="str">
        <f>IF($A229&lt;1,"",VLOOKUP($D229,Specifications!$A:$AX,24,FALSE))</f>
        <v/>
      </c>
      <c r="AT229" s="96"/>
      <c r="AU229" s="94" t="str">
        <f>IF($A229&lt;1,"",VLOOKUP($D229,Specifications!$A:$AX,25,FALSE))</f>
        <v/>
      </c>
      <c r="AV229" s="96"/>
      <c r="AW229" s="94" t="str">
        <f>IF($A229&lt;1,"",VLOOKUP($D229,Specifications!$A:$AX,26,FALSE))</f>
        <v/>
      </c>
      <c r="AX229" s="96"/>
      <c r="AY229" s="94" t="str">
        <f>IF($A229&lt;1,"",VLOOKUP($D229,Specifications!$A:$AX,27,FALSE))</f>
        <v/>
      </c>
      <c r="AZ229" s="96"/>
      <c r="BA229" s="94" t="str">
        <f>IF($A229&lt;1,"",VLOOKUP($D229,Specifications!$A:$AX,28,FALSE))</f>
        <v/>
      </c>
      <c r="BB229" s="96"/>
      <c r="BC229" s="94" t="str">
        <f>IF($A229&lt;1,"",VLOOKUP($D229,Specifications!$A:$AX,29,FALSE))</f>
        <v/>
      </c>
      <c r="BD229" s="96"/>
      <c r="BE229" s="94" t="str">
        <f>IF($A229&lt;1,"",VLOOKUP($D229,Specifications!$A:$AX,30,FALSE))</f>
        <v/>
      </c>
      <c r="BF229" s="96"/>
      <c r="BG229" s="94" t="str">
        <f>IF($A229&lt;1,"",VLOOKUP($D229,Specifications!$A:$AX,31,FALSE))</f>
        <v/>
      </c>
      <c r="BH229" s="96"/>
      <c r="BI229" s="94" t="str">
        <f>IF($A229&lt;1,"",VLOOKUP($D229,Specifications!$A:$AX,32,FALSE))</f>
        <v/>
      </c>
      <c r="BJ229" s="96"/>
      <c r="BK229" s="94" t="str">
        <f>IF($A229&lt;1,"",VLOOKUP($D229,Specifications!$A:$AX,33,FALSE))</f>
        <v/>
      </c>
      <c r="BL229" s="96"/>
      <c r="BM229" s="94" t="str">
        <f>IF($A229&lt;1,"",VLOOKUP($D229,Specifications!$A:$AX,34,FALSE))</f>
        <v/>
      </c>
      <c r="BN229" s="96"/>
      <c r="BO229" s="94" t="str">
        <f>IF($A229&lt;1,"",VLOOKUP($D229,Specifications!$A:$AX,35,FALSE))</f>
        <v/>
      </c>
      <c r="BP229" s="96"/>
      <c r="BQ229" s="94" t="str">
        <f>IF($A229&lt;1,"",VLOOKUP($D229,Specifications!$A:$AX,36,FALSE))</f>
        <v/>
      </c>
      <c r="BR229" s="96"/>
      <c r="BS229" s="94" t="str">
        <f>IF($A229&lt;1,"",VLOOKUP($D229,Specifications!$A:$AX,37,FALSE))</f>
        <v/>
      </c>
      <c r="BT229" s="96"/>
      <c r="BU229" s="94" t="str">
        <f>IF($A229&lt;1,"",VLOOKUP($D229,Specifications!$A:$AX,38,FALSE))</f>
        <v/>
      </c>
      <c r="BV229" s="96"/>
      <c r="BW229" s="94" t="str">
        <f>IF($A229&lt;1,"",VLOOKUP($D229,Specifications!$A:$AX,39,FALSE))</f>
        <v/>
      </c>
      <c r="BX229" s="96"/>
      <c r="BY229" s="94" t="str">
        <f>IF($A229&lt;1,"",VLOOKUP($D229,Specifications!$A:$AX,40,FALSE))</f>
        <v/>
      </c>
      <c r="BZ229" s="96"/>
      <c r="CA229" s="94" t="str">
        <f>IF($A229&lt;1,"",VLOOKUP($D229,Specifications!$A:$AX,41,FALSE))</f>
        <v/>
      </c>
      <c r="CB229" s="96"/>
      <c r="CC229" s="94" t="str">
        <f>IF($A229&lt;1,"",VLOOKUP($D229,Specifications!$A:$AX,42,FALSE))</f>
        <v/>
      </c>
      <c r="CD229" s="96"/>
      <c r="CE229" s="94" t="str">
        <f>IF($A229&lt;1,"",VLOOKUP($D229,Specifications!$A:$AX,43,FALSE))</f>
        <v/>
      </c>
      <c r="CF229" s="96"/>
      <c r="CG229" s="94" t="str">
        <f>IF($A229&lt;1,"",VLOOKUP($D229,Specifications!$A:$AX,44,FALSE))</f>
        <v/>
      </c>
      <c r="CH229" s="96"/>
      <c r="CI229" s="94" t="str">
        <f>IF($A229&lt;1,"",VLOOKUP($D229,Specifications!$A:$AX,45,FALSE))</f>
        <v/>
      </c>
      <c r="CJ229" s="96"/>
      <c r="CK229" s="94" t="str">
        <f>IF($A229&lt;1,"",VLOOKUP($D229,Specifications!$A:$AX,46,FALSE))</f>
        <v/>
      </c>
      <c r="CL229" s="96"/>
      <c r="CM229" s="94" t="str">
        <f>IF($A229&lt;1,"",VLOOKUP($D229,Specifications!$A:$AX,47,FALSE))</f>
        <v/>
      </c>
      <c r="CN229" s="96"/>
      <c r="CO229" s="94" t="str">
        <f>IF($A229&lt;1,"",VLOOKUP($D229,Specifications!$A:$AX,48,FALSE))</f>
        <v/>
      </c>
      <c r="CP229" s="96"/>
      <c r="CQ229" s="94" t="str">
        <f>IF($A229&lt;1,"",VLOOKUP($D229,Specifications!$A:$AX,49,FALSE))</f>
        <v/>
      </c>
      <c r="CR229" s="96"/>
      <c r="CS229" s="94" t="str">
        <f>IF($A229&lt;1,"",VLOOKUP($D229,Specifications!$A:$AX,50,FALSE))</f>
        <v/>
      </c>
      <c r="CT229" s="96"/>
    </row>
    <row r="230" spans="1:98">
      <c r="A230" s="94">
        <f>IF(ISBLANK('Asset Data'!C231),0,'Asset Data'!A231)</f>
        <v>0</v>
      </c>
      <c r="B230" s="94" t="str">
        <f>IF($A230&lt;1,"",VLOOKUP($A230,'Asset Data'!$A:$C,3,FALSE))</f>
        <v/>
      </c>
      <c r="C230" s="94" t="str">
        <f>IF(A230&lt;1,"",VLOOKUP(D230,Specifications!A:B,2,FALSE))</f>
        <v/>
      </c>
      <c r="D230" s="94" t="str">
        <f>IF(A230&lt;1,"",VLOOKUP(A230,'Asset Data'!A:W,23,FALSE))</f>
        <v/>
      </c>
      <c r="E230" s="94" t="str">
        <f>IF($A230&lt;1,"",VLOOKUP($D230,Specifications!$A:$AX,4,FALSE))</f>
        <v/>
      </c>
      <c r="F230" s="96"/>
      <c r="G230" s="94" t="str">
        <f>IF($A230&lt;1,"",VLOOKUP($D230,Specifications!$A:$AX,5,FALSE))</f>
        <v/>
      </c>
      <c r="H230" s="96"/>
      <c r="I230" s="94" t="str">
        <f>IF($A230&lt;1,"",VLOOKUP($D230,Specifications!$A:$AX,6,FALSE))</f>
        <v/>
      </c>
      <c r="J230" s="96"/>
      <c r="K230" s="94" t="str">
        <f>IF($A230&lt;1,"",VLOOKUP($D230,Specifications!$A:$AX,7,FALSE))</f>
        <v/>
      </c>
      <c r="L230" s="96"/>
      <c r="M230" s="94" t="str">
        <f>IF($A230&lt;1,"",VLOOKUP($D230,Specifications!$A:$AX,8,FALSE))</f>
        <v/>
      </c>
      <c r="N230" s="96"/>
      <c r="O230" s="94" t="str">
        <f>IF($A230&lt;1,"",VLOOKUP($D230,Specifications!$A:$AX,9,FALSE))</f>
        <v/>
      </c>
      <c r="P230" s="96"/>
      <c r="Q230" s="94" t="str">
        <f>IF($A230&lt;1,"",VLOOKUP($D230,Specifications!$A:$AX,10,FALSE))</f>
        <v/>
      </c>
      <c r="R230" s="96"/>
      <c r="S230" s="94" t="str">
        <f>IF($A230&lt;1,"",VLOOKUP($D230,Specifications!$A:$AX,11,FALSE))</f>
        <v/>
      </c>
      <c r="T230" s="96"/>
      <c r="U230" s="94" t="str">
        <f>IF($A230&lt;1,"",VLOOKUP($D230,Specifications!$A:$AX,12,FALSE))</f>
        <v/>
      </c>
      <c r="V230" s="96"/>
      <c r="W230" s="94" t="str">
        <f>IF($A230&lt;1,"",VLOOKUP($D230,Specifications!$A:$AX,13,FALSE))</f>
        <v/>
      </c>
      <c r="X230" s="96"/>
      <c r="Y230" s="94" t="str">
        <f>IF($A230&lt;1,"",VLOOKUP($D230,Specifications!$A:$AX,14,FALSE))</f>
        <v/>
      </c>
      <c r="Z230" s="96"/>
      <c r="AA230" s="94" t="str">
        <f>IF($A230&lt;1,"",VLOOKUP($D230,Specifications!$A:$AX,15,FALSE))</f>
        <v/>
      </c>
      <c r="AB230" s="96"/>
      <c r="AC230" s="94" t="str">
        <f>IF($A230&lt;1,"",VLOOKUP($D230,Specifications!$A:$AX,16,FALSE))</f>
        <v/>
      </c>
      <c r="AD230" s="96"/>
      <c r="AE230" s="94" t="str">
        <f>IF($A230&lt;1,"",VLOOKUP($D230,Specifications!$A:$AX,17,FALSE))</f>
        <v/>
      </c>
      <c r="AF230" s="96"/>
      <c r="AG230" s="94" t="str">
        <f>IF($A230&lt;1,"",VLOOKUP($D230,Specifications!$A:$AX,18,FALSE))</f>
        <v/>
      </c>
      <c r="AH230" s="96"/>
      <c r="AI230" s="94" t="str">
        <f>IF($A230&lt;1,"",VLOOKUP($D230,Specifications!$A:$AX,19,FALSE))</f>
        <v/>
      </c>
      <c r="AJ230" s="96"/>
      <c r="AK230" s="94" t="str">
        <f>IF($A230&lt;1,"",VLOOKUP($D230,Specifications!$A:$AX,20,FALSE))</f>
        <v/>
      </c>
      <c r="AL230" s="96"/>
      <c r="AM230" s="94" t="str">
        <f>IF($A230&lt;1,"",VLOOKUP($D230,Specifications!$A:$AX,21,FALSE))</f>
        <v/>
      </c>
      <c r="AN230" s="96"/>
      <c r="AO230" s="94" t="str">
        <f>IF($A230&lt;1,"",VLOOKUP($D230,Specifications!$A:$AX,22,FALSE))</f>
        <v/>
      </c>
      <c r="AP230" s="96"/>
      <c r="AQ230" s="94" t="str">
        <f>IF($A230&lt;1,"",VLOOKUP($D230,Specifications!$A:$AX,23,FALSE))</f>
        <v/>
      </c>
      <c r="AR230" s="96"/>
      <c r="AS230" s="94" t="str">
        <f>IF($A230&lt;1,"",VLOOKUP($D230,Specifications!$A:$AX,24,FALSE))</f>
        <v/>
      </c>
      <c r="AT230" s="96"/>
      <c r="AU230" s="94" t="str">
        <f>IF($A230&lt;1,"",VLOOKUP($D230,Specifications!$A:$AX,25,FALSE))</f>
        <v/>
      </c>
      <c r="AV230" s="96"/>
      <c r="AW230" s="94" t="str">
        <f>IF($A230&lt;1,"",VLOOKUP($D230,Specifications!$A:$AX,26,FALSE))</f>
        <v/>
      </c>
      <c r="AX230" s="96"/>
      <c r="AY230" s="94" t="str">
        <f>IF($A230&lt;1,"",VLOOKUP($D230,Specifications!$A:$AX,27,FALSE))</f>
        <v/>
      </c>
      <c r="AZ230" s="96"/>
      <c r="BA230" s="94" t="str">
        <f>IF($A230&lt;1,"",VLOOKUP($D230,Specifications!$A:$AX,28,FALSE))</f>
        <v/>
      </c>
      <c r="BB230" s="96"/>
      <c r="BC230" s="94" t="str">
        <f>IF($A230&lt;1,"",VLOOKUP($D230,Specifications!$A:$AX,29,FALSE))</f>
        <v/>
      </c>
      <c r="BD230" s="96"/>
      <c r="BE230" s="94" t="str">
        <f>IF($A230&lt;1,"",VLOOKUP($D230,Specifications!$A:$AX,30,FALSE))</f>
        <v/>
      </c>
      <c r="BF230" s="96"/>
      <c r="BG230" s="94" t="str">
        <f>IF($A230&lt;1,"",VLOOKUP($D230,Specifications!$A:$AX,31,FALSE))</f>
        <v/>
      </c>
      <c r="BH230" s="96"/>
      <c r="BI230" s="94" t="str">
        <f>IF($A230&lt;1,"",VLOOKUP($D230,Specifications!$A:$AX,32,FALSE))</f>
        <v/>
      </c>
      <c r="BJ230" s="96"/>
      <c r="BK230" s="94" t="str">
        <f>IF($A230&lt;1,"",VLOOKUP($D230,Specifications!$A:$AX,33,FALSE))</f>
        <v/>
      </c>
      <c r="BL230" s="96"/>
      <c r="BM230" s="94" t="str">
        <f>IF($A230&lt;1,"",VLOOKUP($D230,Specifications!$A:$AX,34,FALSE))</f>
        <v/>
      </c>
      <c r="BN230" s="96"/>
      <c r="BO230" s="94" t="str">
        <f>IF($A230&lt;1,"",VLOOKUP($D230,Specifications!$A:$AX,35,FALSE))</f>
        <v/>
      </c>
      <c r="BP230" s="96"/>
      <c r="BQ230" s="94" t="str">
        <f>IF($A230&lt;1,"",VLOOKUP($D230,Specifications!$A:$AX,36,FALSE))</f>
        <v/>
      </c>
      <c r="BR230" s="96"/>
      <c r="BS230" s="94" t="str">
        <f>IF($A230&lt;1,"",VLOOKUP($D230,Specifications!$A:$AX,37,FALSE))</f>
        <v/>
      </c>
      <c r="BT230" s="96"/>
      <c r="BU230" s="94" t="str">
        <f>IF($A230&lt;1,"",VLOOKUP($D230,Specifications!$A:$AX,38,FALSE))</f>
        <v/>
      </c>
      <c r="BV230" s="96"/>
      <c r="BW230" s="94" t="str">
        <f>IF($A230&lt;1,"",VLOOKUP($D230,Specifications!$A:$AX,39,FALSE))</f>
        <v/>
      </c>
      <c r="BX230" s="96"/>
      <c r="BY230" s="94" t="str">
        <f>IF($A230&lt;1,"",VLOOKUP($D230,Specifications!$A:$AX,40,FALSE))</f>
        <v/>
      </c>
      <c r="BZ230" s="96"/>
      <c r="CA230" s="94" t="str">
        <f>IF($A230&lt;1,"",VLOOKUP($D230,Specifications!$A:$AX,41,FALSE))</f>
        <v/>
      </c>
      <c r="CB230" s="96"/>
      <c r="CC230" s="94" t="str">
        <f>IF($A230&lt;1,"",VLOOKUP($D230,Specifications!$A:$AX,42,FALSE))</f>
        <v/>
      </c>
      <c r="CD230" s="96"/>
      <c r="CE230" s="94" t="str">
        <f>IF($A230&lt;1,"",VLOOKUP($D230,Specifications!$A:$AX,43,FALSE))</f>
        <v/>
      </c>
      <c r="CF230" s="96"/>
      <c r="CG230" s="94" t="str">
        <f>IF($A230&lt;1,"",VLOOKUP($D230,Specifications!$A:$AX,44,FALSE))</f>
        <v/>
      </c>
      <c r="CH230" s="96"/>
      <c r="CI230" s="94" t="str">
        <f>IF($A230&lt;1,"",VLOOKUP($D230,Specifications!$A:$AX,45,FALSE))</f>
        <v/>
      </c>
      <c r="CJ230" s="96"/>
      <c r="CK230" s="94" t="str">
        <f>IF($A230&lt;1,"",VLOOKUP($D230,Specifications!$A:$AX,46,FALSE))</f>
        <v/>
      </c>
      <c r="CL230" s="96"/>
      <c r="CM230" s="94" t="str">
        <f>IF($A230&lt;1,"",VLOOKUP($D230,Specifications!$A:$AX,47,FALSE))</f>
        <v/>
      </c>
      <c r="CN230" s="96"/>
      <c r="CO230" s="94" t="str">
        <f>IF($A230&lt;1,"",VLOOKUP($D230,Specifications!$A:$AX,48,FALSE))</f>
        <v/>
      </c>
      <c r="CP230" s="96"/>
      <c r="CQ230" s="94" t="str">
        <f>IF($A230&lt;1,"",VLOOKUP($D230,Specifications!$A:$AX,49,FALSE))</f>
        <v/>
      </c>
      <c r="CR230" s="96"/>
      <c r="CS230" s="94" t="str">
        <f>IF($A230&lt;1,"",VLOOKUP($D230,Specifications!$A:$AX,50,FALSE))</f>
        <v/>
      </c>
      <c r="CT230" s="96"/>
    </row>
    <row r="231" spans="1:98">
      <c r="A231" s="94">
        <f>IF(ISBLANK('Asset Data'!C232),0,'Asset Data'!A232)</f>
        <v>0</v>
      </c>
      <c r="B231" s="94" t="str">
        <f>IF($A231&lt;1,"",VLOOKUP($A231,'Asset Data'!$A:$C,3,FALSE))</f>
        <v/>
      </c>
      <c r="C231" s="94" t="str">
        <f>IF(A231&lt;1,"",VLOOKUP(D231,Specifications!A:B,2,FALSE))</f>
        <v/>
      </c>
      <c r="D231" s="94" t="str">
        <f>IF(A231&lt;1,"",VLOOKUP(A231,'Asset Data'!A:W,23,FALSE))</f>
        <v/>
      </c>
      <c r="E231" s="94" t="str">
        <f>IF($A231&lt;1,"",VLOOKUP($D231,Specifications!$A:$AX,4,FALSE))</f>
        <v/>
      </c>
      <c r="F231" s="96"/>
      <c r="G231" s="94" t="str">
        <f>IF($A231&lt;1,"",VLOOKUP($D231,Specifications!$A:$AX,5,FALSE))</f>
        <v/>
      </c>
      <c r="H231" s="96"/>
      <c r="I231" s="94" t="str">
        <f>IF($A231&lt;1,"",VLOOKUP($D231,Specifications!$A:$AX,6,FALSE))</f>
        <v/>
      </c>
      <c r="J231" s="96"/>
      <c r="K231" s="94" t="str">
        <f>IF($A231&lt;1,"",VLOOKUP($D231,Specifications!$A:$AX,7,FALSE))</f>
        <v/>
      </c>
      <c r="L231" s="96"/>
      <c r="M231" s="94" t="str">
        <f>IF($A231&lt;1,"",VLOOKUP($D231,Specifications!$A:$AX,8,FALSE))</f>
        <v/>
      </c>
      <c r="N231" s="96"/>
      <c r="O231" s="94" t="str">
        <f>IF($A231&lt;1,"",VLOOKUP($D231,Specifications!$A:$AX,9,FALSE))</f>
        <v/>
      </c>
      <c r="P231" s="96"/>
      <c r="Q231" s="94" t="str">
        <f>IF($A231&lt;1,"",VLOOKUP($D231,Specifications!$A:$AX,10,FALSE))</f>
        <v/>
      </c>
      <c r="R231" s="96"/>
      <c r="S231" s="94" t="str">
        <f>IF($A231&lt;1,"",VLOOKUP($D231,Specifications!$A:$AX,11,FALSE))</f>
        <v/>
      </c>
      <c r="T231" s="96"/>
      <c r="U231" s="94" t="str">
        <f>IF($A231&lt;1,"",VLOOKUP($D231,Specifications!$A:$AX,12,FALSE))</f>
        <v/>
      </c>
      <c r="V231" s="96"/>
      <c r="W231" s="94" t="str">
        <f>IF($A231&lt;1,"",VLOOKUP($D231,Specifications!$A:$AX,13,FALSE))</f>
        <v/>
      </c>
      <c r="X231" s="96"/>
      <c r="Y231" s="94" t="str">
        <f>IF($A231&lt;1,"",VLOOKUP($D231,Specifications!$A:$AX,14,FALSE))</f>
        <v/>
      </c>
      <c r="Z231" s="96"/>
      <c r="AA231" s="94" t="str">
        <f>IF($A231&lt;1,"",VLOOKUP($D231,Specifications!$A:$AX,15,FALSE))</f>
        <v/>
      </c>
      <c r="AB231" s="96"/>
      <c r="AC231" s="94" t="str">
        <f>IF($A231&lt;1,"",VLOOKUP($D231,Specifications!$A:$AX,16,FALSE))</f>
        <v/>
      </c>
      <c r="AD231" s="96"/>
      <c r="AE231" s="94" t="str">
        <f>IF($A231&lt;1,"",VLOOKUP($D231,Specifications!$A:$AX,17,FALSE))</f>
        <v/>
      </c>
      <c r="AF231" s="96"/>
      <c r="AG231" s="94" t="str">
        <f>IF($A231&lt;1,"",VLOOKUP($D231,Specifications!$A:$AX,18,FALSE))</f>
        <v/>
      </c>
      <c r="AH231" s="96"/>
      <c r="AI231" s="94" t="str">
        <f>IF($A231&lt;1,"",VLOOKUP($D231,Specifications!$A:$AX,19,FALSE))</f>
        <v/>
      </c>
      <c r="AJ231" s="96"/>
      <c r="AK231" s="94" t="str">
        <f>IF($A231&lt;1,"",VLOOKUP($D231,Specifications!$A:$AX,20,FALSE))</f>
        <v/>
      </c>
      <c r="AL231" s="96"/>
      <c r="AM231" s="94" t="str">
        <f>IF($A231&lt;1,"",VLOOKUP($D231,Specifications!$A:$AX,21,FALSE))</f>
        <v/>
      </c>
      <c r="AN231" s="96"/>
      <c r="AO231" s="94" t="str">
        <f>IF($A231&lt;1,"",VLOOKUP($D231,Specifications!$A:$AX,22,FALSE))</f>
        <v/>
      </c>
      <c r="AP231" s="96"/>
      <c r="AQ231" s="94" t="str">
        <f>IF($A231&lt;1,"",VLOOKUP($D231,Specifications!$A:$AX,23,FALSE))</f>
        <v/>
      </c>
      <c r="AR231" s="96"/>
      <c r="AS231" s="94" t="str">
        <f>IF($A231&lt;1,"",VLOOKUP($D231,Specifications!$A:$AX,24,FALSE))</f>
        <v/>
      </c>
      <c r="AT231" s="96"/>
      <c r="AU231" s="94" t="str">
        <f>IF($A231&lt;1,"",VLOOKUP($D231,Specifications!$A:$AX,25,FALSE))</f>
        <v/>
      </c>
      <c r="AV231" s="96"/>
      <c r="AW231" s="94" t="str">
        <f>IF($A231&lt;1,"",VLOOKUP($D231,Specifications!$A:$AX,26,FALSE))</f>
        <v/>
      </c>
      <c r="AX231" s="96"/>
      <c r="AY231" s="94" t="str">
        <f>IF($A231&lt;1,"",VLOOKUP($D231,Specifications!$A:$AX,27,FALSE))</f>
        <v/>
      </c>
      <c r="AZ231" s="96"/>
      <c r="BA231" s="94" t="str">
        <f>IF($A231&lt;1,"",VLOOKUP($D231,Specifications!$A:$AX,28,FALSE))</f>
        <v/>
      </c>
      <c r="BB231" s="96"/>
      <c r="BC231" s="94" t="str">
        <f>IF($A231&lt;1,"",VLOOKUP($D231,Specifications!$A:$AX,29,FALSE))</f>
        <v/>
      </c>
      <c r="BD231" s="96"/>
      <c r="BE231" s="94" t="str">
        <f>IF($A231&lt;1,"",VLOOKUP($D231,Specifications!$A:$AX,30,FALSE))</f>
        <v/>
      </c>
      <c r="BF231" s="96"/>
      <c r="BG231" s="94" t="str">
        <f>IF($A231&lt;1,"",VLOOKUP($D231,Specifications!$A:$AX,31,FALSE))</f>
        <v/>
      </c>
      <c r="BH231" s="96"/>
      <c r="BI231" s="94" t="str">
        <f>IF($A231&lt;1,"",VLOOKUP($D231,Specifications!$A:$AX,32,FALSE))</f>
        <v/>
      </c>
      <c r="BJ231" s="96"/>
      <c r="BK231" s="94" t="str">
        <f>IF($A231&lt;1,"",VLOOKUP($D231,Specifications!$A:$AX,33,FALSE))</f>
        <v/>
      </c>
      <c r="BL231" s="96"/>
      <c r="BM231" s="94" t="str">
        <f>IF($A231&lt;1,"",VLOOKUP($D231,Specifications!$A:$AX,34,FALSE))</f>
        <v/>
      </c>
      <c r="BN231" s="96"/>
      <c r="BO231" s="94" t="str">
        <f>IF($A231&lt;1,"",VLOOKUP($D231,Specifications!$A:$AX,35,FALSE))</f>
        <v/>
      </c>
      <c r="BP231" s="96"/>
      <c r="BQ231" s="94" t="str">
        <f>IF($A231&lt;1,"",VLOOKUP($D231,Specifications!$A:$AX,36,FALSE))</f>
        <v/>
      </c>
      <c r="BR231" s="96"/>
      <c r="BS231" s="94" t="str">
        <f>IF($A231&lt;1,"",VLOOKUP($D231,Specifications!$A:$AX,37,FALSE))</f>
        <v/>
      </c>
      <c r="BT231" s="96"/>
      <c r="BU231" s="94" t="str">
        <f>IF($A231&lt;1,"",VLOOKUP($D231,Specifications!$A:$AX,38,FALSE))</f>
        <v/>
      </c>
      <c r="BV231" s="96"/>
      <c r="BW231" s="94" t="str">
        <f>IF($A231&lt;1,"",VLOOKUP($D231,Specifications!$A:$AX,39,FALSE))</f>
        <v/>
      </c>
      <c r="BX231" s="96"/>
      <c r="BY231" s="94" t="str">
        <f>IF($A231&lt;1,"",VLOOKUP($D231,Specifications!$A:$AX,40,FALSE))</f>
        <v/>
      </c>
      <c r="BZ231" s="96"/>
      <c r="CA231" s="94" t="str">
        <f>IF($A231&lt;1,"",VLOOKUP($D231,Specifications!$A:$AX,41,FALSE))</f>
        <v/>
      </c>
      <c r="CB231" s="96"/>
      <c r="CC231" s="94" t="str">
        <f>IF($A231&lt;1,"",VLOOKUP($D231,Specifications!$A:$AX,42,FALSE))</f>
        <v/>
      </c>
      <c r="CD231" s="96"/>
      <c r="CE231" s="94" t="str">
        <f>IF($A231&lt;1,"",VLOOKUP($D231,Specifications!$A:$AX,43,FALSE))</f>
        <v/>
      </c>
      <c r="CF231" s="96"/>
      <c r="CG231" s="94" t="str">
        <f>IF($A231&lt;1,"",VLOOKUP($D231,Specifications!$A:$AX,44,FALSE))</f>
        <v/>
      </c>
      <c r="CH231" s="96"/>
      <c r="CI231" s="94" t="str">
        <f>IF($A231&lt;1,"",VLOOKUP($D231,Specifications!$A:$AX,45,FALSE))</f>
        <v/>
      </c>
      <c r="CJ231" s="96"/>
      <c r="CK231" s="94" t="str">
        <f>IF($A231&lt;1,"",VLOOKUP($D231,Specifications!$A:$AX,46,FALSE))</f>
        <v/>
      </c>
      <c r="CL231" s="96"/>
      <c r="CM231" s="94" t="str">
        <f>IF($A231&lt;1,"",VLOOKUP($D231,Specifications!$A:$AX,47,FALSE))</f>
        <v/>
      </c>
      <c r="CN231" s="96"/>
      <c r="CO231" s="94" t="str">
        <f>IF($A231&lt;1,"",VLOOKUP($D231,Specifications!$A:$AX,48,FALSE))</f>
        <v/>
      </c>
      <c r="CP231" s="96"/>
      <c r="CQ231" s="94" t="str">
        <f>IF($A231&lt;1,"",VLOOKUP($D231,Specifications!$A:$AX,49,FALSE))</f>
        <v/>
      </c>
      <c r="CR231" s="96"/>
      <c r="CS231" s="94" t="str">
        <f>IF($A231&lt;1,"",VLOOKUP($D231,Specifications!$A:$AX,50,FALSE))</f>
        <v/>
      </c>
      <c r="CT231" s="96"/>
    </row>
    <row r="232" spans="1:98">
      <c r="A232" s="94">
        <f>IF(ISBLANK('Asset Data'!C233),0,'Asset Data'!A233)</f>
        <v>0</v>
      </c>
      <c r="B232" s="94" t="str">
        <f>IF($A232&lt;1,"",VLOOKUP($A232,'Asset Data'!$A:$C,3,FALSE))</f>
        <v/>
      </c>
      <c r="C232" s="94" t="str">
        <f>IF(A232&lt;1,"",VLOOKUP(D232,Specifications!A:B,2,FALSE))</f>
        <v/>
      </c>
      <c r="D232" s="94" t="str">
        <f>IF(A232&lt;1,"",VLOOKUP(A232,'Asset Data'!A:W,23,FALSE))</f>
        <v/>
      </c>
      <c r="E232" s="94" t="str">
        <f>IF($A232&lt;1,"",VLOOKUP($D232,Specifications!$A:$AX,4,FALSE))</f>
        <v/>
      </c>
      <c r="F232" s="96"/>
      <c r="G232" s="94" t="str">
        <f>IF($A232&lt;1,"",VLOOKUP($D232,Specifications!$A:$AX,5,FALSE))</f>
        <v/>
      </c>
      <c r="H232" s="96"/>
      <c r="I232" s="94" t="str">
        <f>IF($A232&lt;1,"",VLOOKUP($D232,Specifications!$A:$AX,6,FALSE))</f>
        <v/>
      </c>
      <c r="J232" s="96"/>
      <c r="K232" s="94" t="str">
        <f>IF($A232&lt;1,"",VLOOKUP($D232,Specifications!$A:$AX,7,FALSE))</f>
        <v/>
      </c>
      <c r="L232" s="96"/>
      <c r="M232" s="94" t="str">
        <f>IF($A232&lt;1,"",VLOOKUP($D232,Specifications!$A:$AX,8,FALSE))</f>
        <v/>
      </c>
      <c r="N232" s="96"/>
      <c r="O232" s="94" t="str">
        <f>IF($A232&lt;1,"",VLOOKUP($D232,Specifications!$A:$AX,9,FALSE))</f>
        <v/>
      </c>
      <c r="P232" s="96"/>
      <c r="Q232" s="94" t="str">
        <f>IF($A232&lt;1,"",VLOOKUP($D232,Specifications!$A:$AX,10,FALSE))</f>
        <v/>
      </c>
      <c r="R232" s="96"/>
      <c r="S232" s="94" t="str">
        <f>IF($A232&lt;1,"",VLOOKUP($D232,Specifications!$A:$AX,11,FALSE))</f>
        <v/>
      </c>
      <c r="T232" s="96"/>
      <c r="U232" s="94" t="str">
        <f>IF($A232&lt;1,"",VLOOKUP($D232,Specifications!$A:$AX,12,FALSE))</f>
        <v/>
      </c>
      <c r="V232" s="96"/>
      <c r="W232" s="94" t="str">
        <f>IF($A232&lt;1,"",VLOOKUP($D232,Specifications!$A:$AX,13,FALSE))</f>
        <v/>
      </c>
      <c r="X232" s="96"/>
      <c r="Y232" s="94" t="str">
        <f>IF($A232&lt;1,"",VLOOKUP($D232,Specifications!$A:$AX,14,FALSE))</f>
        <v/>
      </c>
      <c r="Z232" s="96"/>
      <c r="AA232" s="94" t="str">
        <f>IF($A232&lt;1,"",VLOOKUP($D232,Specifications!$A:$AX,15,FALSE))</f>
        <v/>
      </c>
      <c r="AB232" s="96"/>
      <c r="AC232" s="94" t="str">
        <f>IF($A232&lt;1,"",VLOOKUP($D232,Specifications!$A:$AX,16,FALSE))</f>
        <v/>
      </c>
      <c r="AD232" s="96"/>
      <c r="AE232" s="94" t="str">
        <f>IF($A232&lt;1,"",VLOOKUP($D232,Specifications!$A:$AX,17,FALSE))</f>
        <v/>
      </c>
      <c r="AF232" s="96"/>
      <c r="AG232" s="94" t="str">
        <f>IF($A232&lt;1,"",VLOOKUP($D232,Specifications!$A:$AX,18,FALSE))</f>
        <v/>
      </c>
      <c r="AH232" s="96"/>
      <c r="AI232" s="94" t="str">
        <f>IF($A232&lt;1,"",VLOOKUP($D232,Specifications!$A:$AX,19,FALSE))</f>
        <v/>
      </c>
      <c r="AJ232" s="96"/>
      <c r="AK232" s="94" t="str">
        <f>IF($A232&lt;1,"",VLOOKUP($D232,Specifications!$A:$AX,20,FALSE))</f>
        <v/>
      </c>
      <c r="AL232" s="96"/>
      <c r="AM232" s="94" t="str">
        <f>IF($A232&lt;1,"",VLOOKUP($D232,Specifications!$A:$AX,21,FALSE))</f>
        <v/>
      </c>
      <c r="AN232" s="96"/>
      <c r="AO232" s="94" t="str">
        <f>IF($A232&lt;1,"",VLOOKUP($D232,Specifications!$A:$AX,22,FALSE))</f>
        <v/>
      </c>
      <c r="AP232" s="96"/>
      <c r="AQ232" s="94" t="str">
        <f>IF($A232&lt;1,"",VLOOKUP($D232,Specifications!$A:$AX,23,FALSE))</f>
        <v/>
      </c>
      <c r="AR232" s="96"/>
      <c r="AS232" s="94" t="str">
        <f>IF($A232&lt;1,"",VLOOKUP($D232,Specifications!$A:$AX,24,FALSE))</f>
        <v/>
      </c>
      <c r="AT232" s="96"/>
      <c r="AU232" s="94" t="str">
        <f>IF($A232&lt;1,"",VLOOKUP($D232,Specifications!$A:$AX,25,FALSE))</f>
        <v/>
      </c>
      <c r="AV232" s="96"/>
      <c r="AW232" s="94" t="str">
        <f>IF($A232&lt;1,"",VLOOKUP($D232,Specifications!$A:$AX,26,FALSE))</f>
        <v/>
      </c>
      <c r="AX232" s="96"/>
      <c r="AY232" s="94" t="str">
        <f>IF($A232&lt;1,"",VLOOKUP($D232,Specifications!$A:$AX,27,FALSE))</f>
        <v/>
      </c>
      <c r="AZ232" s="96"/>
      <c r="BA232" s="94" t="str">
        <f>IF($A232&lt;1,"",VLOOKUP($D232,Specifications!$A:$AX,28,FALSE))</f>
        <v/>
      </c>
      <c r="BB232" s="96"/>
      <c r="BC232" s="94" t="str">
        <f>IF($A232&lt;1,"",VLOOKUP($D232,Specifications!$A:$AX,29,FALSE))</f>
        <v/>
      </c>
      <c r="BD232" s="96"/>
      <c r="BE232" s="94" t="str">
        <f>IF($A232&lt;1,"",VLOOKUP($D232,Specifications!$A:$AX,30,FALSE))</f>
        <v/>
      </c>
      <c r="BF232" s="96"/>
      <c r="BG232" s="94" t="str">
        <f>IF($A232&lt;1,"",VLOOKUP($D232,Specifications!$A:$AX,31,FALSE))</f>
        <v/>
      </c>
      <c r="BH232" s="96"/>
      <c r="BI232" s="94" t="str">
        <f>IF($A232&lt;1,"",VLOOKUP($D232,Specifications!$A:$AX,32,FALSE))</f>
        <v/>
      </c>
      <c r="BJ232" s="96"/>
      <c r="BK232" s="94" t="str">
        <f>IF($A232&lt;1,"",VLOOKUP($D232,Specifications!$A:$AX,33,FALSE))</f>
        <v/>
      </c>
      <c r="BL232" s="96"/>
      <c r="BM232" s="94" t="str">
        <f>IF($A232&lt;1,"",VLOOKUP($D232,Specifications!$A:$AX,34,FALSE))</f>
        <v/>
      </c>
      <c r="BN232" s="96"/>
      <c r="BO232" s="94" t="str">
        <f>IF($A232&lt;1,"",VLOOKUP($D232,Specifications!$A:$AX,35,FALSE))</f>
        <v/>
      </c>
      <c r="BP232" s="96"/>
      <c r="BQ232" s="94" t="str">
        <f>IF($A232&lt;1,"",VLOOKUP($D232,Specifications!$A:$AX,36,FALSE))</f>
        <v/>
      </c>
      <c r="BR232" s="96"/>
      <c r="BS232" s="94" t="str">
        <f>IF($A232&lt;1,"",VLOOKUP($D232,Specifications!$A:$AX,37,FALSE))</f>
        <v/>
      </c>
      <c r="BT232" s="96"/>
      <c r="BU232" s="94" t="str">
        <f>IF($A232&lt;1,"",VLOOKUP($D232,Specifications!$A:$AX,38,FALSE))</f>
        <v/>
      </c>
      <c r="BV232" s="96"/>
      <c r="BW232" s="94" t="str">
        <f>IF($A232&lt;1,"",VLOOKUP($D232,Specifications!$A:$AX,39,FALSE))</f>
        <v/>
      </c>
      <c r="BX232" s="96"/>
      <c r="BY232" s="94" t="str">
        <f>IF($A232&lt;1,"",VLOOKUP($D232,Specifications!$A:$AX,40,FALSE))</f>
        <v/>
      </c>
      <c r="BZ232" s="96"/>
      <c r="CA232" s="94" t="str">
        <f>IF($A232&lt;1,"",VLOOKUP($D232,Specifications!$A:$AX,41,FALSE))</f>
        <v/>
      </c>
      <c r="CB232" s="96"/>
      <c r="CC232" s="94" t="str">
        <f>IF($A232&lt;1,"",VLOOKUP($D232,Specifications!$A:$AX,42,FALSE))</f>
        <v/>
      </c>
      <c r="CD232" s="96"/>
      <c r="CE232" s="94" t="str">
        <f>IF($A232&lt;1,"",VLOOKUP($D232,Specifications!$A:$AX,43,FALSE))</f>
        <v/>
      </c>
      <c r="CF232" s="96"/>
      <c r="CG232" s="94" t="str">
        <f>IF($A232&lt;1,"",VLOOKUP($D232,Specifications!$A:$AX,44,FALSE))</f>
        <v/>
      </c>
      <c r="CH232" s="96"/>
      <c r="CI232" s="94" t="str">
        <f>IF($A232&lt;1,"",VLOOKUP($D232,Specifications!$A:$AX,45,FALSE))</f>
        <v/>
      </c>
      <c r="CJ232" s="96"/>
      <c r="CK232" s="94" t="str">
        <f>IF($A232&lt;1,"",VLOOKUP($D232,Specifications!$A:$AX,46,FALSE))</f>
        <v/>
      </c>
      <c r="CL232" s="96"/>
      <c r="CM232" s="94" t="str">
        <f>IF($A232&lt;1,"",VLOOKUP($D232,Specifications!$A:$AX,47,FALSE))</f>
        <v/>
      </c>
      <c r="CN232" s="96"/>
      <c r="CO232" s="94" t="str">
        <f>IF($A232&lt;1,"",VLOOKUP($D232,Specifications!$A:$AX,48,FALSE))</f>
        <v/>
      </c>
      <c r="CP232" s="96"/>
      <c r="CQ232" s="94" t="str">
        <f>IF($A232&lt;1,"",VLOOKUP($D232,Specifications!$A:$AX,49,FALSE))</f>
        <v/>
      </c>
      <c r="CR232" s="96"/>
      <c r="CS232" s="94" t="str">
        <f>IF($A232&lt;1,"",VLOOKUP($D232,Specifications!$A:$AX,50,FALSE))</f>
        <v/>
      </c>
      <c r="CT232" s="96"/>
    </row>
    <row r="233" spans="1:98">
      <c r="A233" s="94">
        <f>IF(ISBLANK('Asset Data'!C234),0,'Asset Data'!A234)</f>
        <v>0</v>
      </c>
      <c r="B233" s="94" t="str">
        <f>IF($A233&lt;1,"",VLOOKUP($A233,'Asset Data'!$A:$C,3,FALSE))</f>
        <v/>
      </c>
      <c r="C233" s="94" t="str">
        <f>IF(A233&lt;1,"",VLOOKUP(D233,Specifications!A:B,2,FALSE))</f>
        <v/>
      </c>
      <c r="D233" s="94" t="str">
        <f>IF(A233&lt;1,"",VLOOKUP(A233,'Asset Data'!A:W,23,FALSE))</f>
        <v/>
      </c>
      <c r="E233" s="94" t="str">
        <f>IF($A233&lt;1,"",VLOOKUP($D233,Specifications!$A:$AX,4,FALSE))</f>
        <v/>
      </c>
      <c r="F233" s="96"/>
      <c r="G233" s="94" t="str">
        <f>IF($A233&lt;1,"",VLOOKUP($D233,Specifications!$A:$AX,5,FALSE))</f>
        <v/>
      </c>
      <c r="H233" s="96"/>
      <c r="I233" s="94" t="str">
        <f>IF($A233&lt;1,"",VLOOKUP($D233,Specifications!$A:$AX,6,FALSE))</f>
        <v/>
      </c>
      <c r="J233" s="96"/>
      <c r="K233" s="94" t="str">
        <f>IF($A233&lt;1,"",VLOOKUP($D233,Specifications!$A:$AX,7,FALSE))</f>
        <v/>
      </c>
      <c r="L233" s="96"/>
      <c r="M233" s="94" t="str">
        <f>IF($A233&lt;1,"",VLOOKUP($D233,Specifications!$A:$AX,8,FALSE))</f>
        <v/>
      </c>
      <c r="N233" s="96"/>
      <c r="O233" s="94" t="str">
        <f>IF($A233&lt;1,"",VLOOKUP($D233,Specifications!$A:$AX,9,FALSE))</f>
        <v/>
      </c>
      <c r="P233" s="96"/>
      <c r="Q233" s="94" t="str">
        <f>IF($A233&lt;1,"",VLOOKUP($D233,Specifications!$A:$AX,10,FALSE))</f>
        <v/>
      </c>
      <c r="R233" s="96"/>
      <c r="S233" s="94" t="str">
        <f>IF($A233&lt;1,"",VLOOKUP($D233,Specifications!$A:$AX,11,FALSE))</f>
        <v/>
      </c>
      <c r="T233" s="96"/>
      <c r="U233" s="94" t="str">
        <f>IF($A233&lt;1,"",VLOOKUP($D233,Specifications!$A:$AX,12,FALSE))</f>
        <v/>
      </c>
      <c r="V233" s="96"/>
      <c r="W233" s="94" t="str">
        <f>IF($A233&lt;1,"",VLOOKUP($D233,Specifications!$A:$AX,13,FALSE))</f>
        <v/>
      </c>
      <c r="X233" s="96"/>
      <c r="Y233" s="94" t="str">
        <f>IF($A233&lt;1,"",VLOOKUP($D233,Specifications!$A:$AX,14,FALSE))</f>
        <v/>
      </c>
      <c r="Z233" s="96"/>
      <c r="AA233" s="94" t="str">
        <f>IF($A233&lt;1,"",VLOOKUP($D233,Specifications!$A:$AX,15,FALSE))</f>
        <v/>
      </c>
      <c r="AB233" s="96"/>
      <c r="AC233" s="94" t="str">
        <f>IF($A233&lt;1,"",VLOOKUP($D233,Specifications!$A:$AX,16,FALSE))</f>
        <v/>
      </c>
      <c r="AD233" s="96"/>
      <c r="AE233" s="94" t="str">
        <f>IF($A233&lt;1,"",VLOOKUP($D233,Specifications!$A:$AX,17,FALSE))</f>
        <v/>
      </c>
      <c r="AF233" s="96"/>
      <c r="AG233" s="94" t="str">
        <f>IF($A233&lt;1,"",VLOOKUP($D233,Specifications!$A:$AX,18,FALSE))</f>
        <v/>
      </c>
      <c r="AH233" s="96"/>
      <c r="AI233" s="94" t="str">
        <f>IF($A233&lt;1,"",VLOOKUP($D233,Specifications!$A:$AX,19,FALSE))</f>
        <v/>
      </c>
      <c r="AJ233" s="96"/>
      <c r="AK233" s="94" t="str">
        <f>IF($A233&lt;1,"",VLOOKUP($D233,Specifications!$A:$AX,20,FALSE))</f>
        <v/>
      </c>
      <c r="AL233" s="96"/>
      <c r="AM233" s="94" t="str">
        <f>IF($A233&lt;1,"",VLOOKUP($D233,Specifications!$A:$AX,21,FALSE))</f>
        <v/>
      </c>
      <c r="AN233" s="96"/>
      <c r="AO233" s="94" t="str">
        <f>IF($A233&lt;1,"",VLOOKUP($D233,Specifications!$A:$AX,22,FALSE))</f>
        <v/>
      </c>
      <c r="AP233" s="96"/>
      <c r="AQ233" s="94" t="str">
        <f>IF($A233&lt;1,"",VLOOKUP($D233,Specifications!$A:$AX,23,FALSE))</f>
        <v/>
      </c>
      <c r="AR233" s="96"/>
      <c r="AS233" s="94" t="str">
        <f>IF($A233&lt;1,"",VLOOKUP($D233,Specifications!$A:$AX,24,FALSE))</f>
        <v/>
      </c>
      <c r="AT233" s="96"/>
      <c r="AU233" s="94" t="str">
        <f>IF($A233&lt;1,"",VLOOKUP($D233,Specifications!$A:$AX,25,FALSE))</f>
        <v/>
      </c>
      <c r="AV233" s="96"/>
      <c r="AW233" s="94" t="str">
        <f>IF($A233&lt;1,"",VLOOKUP($D233,Specifications!$A:$AX,26,FALSE))</f>
        <v/>
      </c>
      <c r="AX233" s="96"/>
      <c r="AY233" s="94" t="str">
        <f>IF($A233&lt;1,"",VLOOKUP($D233,Specifications!$A:$AX,27,FALSE))</f>
        <v/>
      </c>
      <c r="AZ233" s="96"/>
      <c r="BA233" s="94" t="str">
        <f>IF($A233&lt;1,"",VLOOKUP($D233,Specifications!$A:$AX,28,FALSE))</f>
        <v/>
      </c>
      <c r="BB233" s="96"/>
      <c r="BC233" s="94" t="str">
        <f>IF($A233&lt;1,"",VLOOKUP($D233,Specifications!$A:$AX,29,FALSE))</f>
        <v/>
      </c>
      <c r="BD233" s="96"/>
      <c r="BE233" s="94" t="str">
        <f>IF($A233&lt;1,"",VLOOKUP($D233,Specifications!$A:$AX,30,FALSE))</f>
        <v/>
      </c>
      <c r="BF233" s="96"/>
      <c r="BG233" s="94" t="str">
        <f>IF($A233&lt;1,"",VLOOKUP($D233,Specifications!$A:$AX,31,FALSE))</f>
        <v/>
      </c>
      <c r="BH233" s="96"/>
      <c r="BI233" s="94" t="str">
        <f>IF($A233&lt;1,"",VLOOKUP($D233,Specifications!$A:$AX,32,FALSE))</f>
        <v/>
      </c>
      <c r="BJ233" s="96"/>
      <c r="BK233" s="94" t="str">
        <f>IF($A233&lt;1,"",VLOOKUP($D233,Specifications!$A:$AX,33,FALSE))</f>
        <v/>
      </c>
      <c r="BL233" s="96"/>
      <c r="BM233" s="94" t="str">
        <f>IF($A233&lt;1,"",VLOOKUP($D233,Specifications!$A:$AX,34,FALSE))</f>
        <v/>
      </c>
      <c r="BN233" s="96"/>
      <c r="BO233" s="94" t="str">
        <f>IF($A233&lt;1,"",VLOOKUP($D233,Specifications!$A:$AX,35,FALSE))</f>
        <v/>
      </c>
      <c r="BP233" s="96"/>
      <c r="BQ233" s="94" t="str">
        <f>IF($A233&lt;1,"",VLOOKUP($D233,Specifications!$A:$AX,36,FALSE))</f>
        <v/>
      </c>
      <c r="BR233" s="96"/>
      <c r="BS233" s="94" t="str">
        <f>IF($A233&lt;1,"",VLOOKUP($D233,Specifications!$A:$AX,37,FALSE))</f>
        <v/>
      </c>
      <c r="BT233" s="96"/>
      <c r="BU233" s="94" t="str">
        <f>IF($A233&lt;1,"",VLOOKUP($D233,Specifications!$A:$AX,38,FALSE))</f>
        <v/>
      </c>
      <c r="BV233" s="96"/>
      <c r="BW233" s="94" t="str">
        <f>IF($A233&lt;1,"",VLOOKUP($D233,Specifications!$A:$AX,39,FALSE))</f>
        <v/>
      </c>
      <c r="BX233" s="96"/>
      <c r="BY233" s="94" t="str">
        <f>IF($A233&lt;1,"",VLOOKUP($D233,Specifications!$A:$AX,40,FALSE))</f>
        <v/>
      </c>
      <c r="BZ233" s="96"/>
      <c r="CA233" s="94" t="str">
        <f>IF($A233&lt;1,"",VLOOKUP($D233,Specifications!$A:$AX,41,FALSE))</f>
        <v/>
      </c>
      <c r="CB233" s="96"/>
      <c r="CC233" s="94" t="str">
        <f>IF($A233&lt;1,"",VLOOKUP($D233,Specifications!$A:$AX,42,FALSE))</f>
        <v/>
      </c>
      <c r="CD233" s="96"/>
      <c r="CE233" s="94" t="str">
        <f>IF($A233&lt;1,"",VLOOKUP($D233,Specifications!$A:$AX,43,FALSE))</f>
        <v/>
      </c>
      <c r="CF233" s="96"/>
      <c r="CG233" s="94" t="str">
        <f>IF($A233&lt;1,"",VLOOKUP($D233,Specifications!$A:$AX,44,FALSE))</f>
        <v/>
      </c>
      <c r="CH233" s="96"/>
      <c r="CI233" s="94" t="str">
        <f>IF($A233&lt;1,"",VLOOKUP($D233,Specifications!$A:$AX,45,FALSE))</f>
        <v/>
      </c>
      <c r="CJ233" s="96"/>
      <c r="CK233" s="94" t="str">
        <f>IF($A233&lt;1,"",VLOOKUP($D233,Specifications!$A:$AX,46,FALSE))</f>
        <v/>
      </c>
      <c r="CL233" s="96"/>
      <c r="CM233" s="94" t="str">
        <f>IF($A233&lt;1,"",VLOOKUP($D233,Specifications!$A:$AX,47,FALSE))</f>
        <v/>
      </c>
      <c r="CN233" s="96"/>
      <c r="CO233" s="94" t="str">
        <f>IF($A233&lt;1,"",VLOOKUP($D233,Specifications!$A:$AX,48,FALSE))</f>
        <v/>
      </c>
      <c r="CP233" s="96"/>
      <c r="CQ233" s="94" t="str">
        <f>IF($A233&lt;1,"",VLOOKUP($D233,Specifications!$A:$AX,49,FALSE))</f>
        <v/>
      </c>
      <c r="CR233" s="96"/>
      <c r="CS233" s="94" t="str">
        <f>IF($A233&lt;1,"",VLOOKUP($D233,Specifications!$A:$AX,50,FALSE))</f>
        <v/>
      </c>
      <c r="CT233" s="96"/>
    </row>
    <row r="234" spans="1:98">
      <c r="A234" s="94">
        <f>IF(ISBLANK('Asset Data'!C235),0,'Asset Data'!A235)</f>
        <v>0</v>
      </c>
      <c r="B234" s="94" t="str">
        <f>IF($A234&lt;1,"",VLOOKUP($A234,'Asset Data'!$A:$C,3,FALSE))</f>
        <v/>
      </c>
      <c r="C234" s="94" t="str">
        <f>IF(A234&lt;1,"",VLOOKUP(D234,Specifications!A:B,2,FALSE))</f>
        <v/>
      </c>
      <c r="D234" s="94" t="str">
        <f>IF(A234&lt;1,"",VLOOKUP(A234,'Asset Data'!A:W,23,FALSE))</f>
        <v/>
      </c>
      <c r="E234" s="94" t="str">
        <f>IF($A234&lt;1,"",VLOOKUP($D234,Specifications!$A:$AX,4,FALSE))</f>
        <v/>
      </c>
      <c r="F234" s="96"/>
      <c r="G234" s="94" t="str">
        <f>IF($A234&lt;1,"",VLOOKUP($D234,Specifications!$A:$AX,5,FALSE))</f>
        <v/>
      </c>
      <c r="H234" s="96"/>
      <c r="I234" s="94" t="str">
        <f>IF($A234&lt;1,"",VLOOKUP($D234,Specifications!$A:$AX,6,FALSE))</f>
        <v/>
      </c>
      <c r="J234" s="96"/>
      <c r="K234" s="94" t="str">
        <f>IF($A234&lt;1,"",VLOOKUP($D234,Specifications!$A:$AX,7,FALSE))</f>
        <v/>
      </c>
      <c r="L234" s="96"/>
      <c r="M234" s="94" t="str">
        <f>IF($A234&lt;1,"",VLOOKUP($D234,Specifications!$A:$AX,8,FALSE))</f>
        <v/>
      </c>
      <c r="N234" s="96"/>
      <c r="O234" s="94" t="str">
        <f>IF($A234&lt;1,"",VLOOKUP($D234,Specifications!$A:$AX,9,FALSE))</f>
        <v/>
      </c>
      <c r="P234" s="96"/>
      <c r="Q234" s="94" t="str">
        <f>IF($A234&lt;1,"",VLOOKUP($D234,Specifications!$A:$AX,10,FALSE))</f>
        <v/>
      </c>
      <c r="R234" s="96"/>
      <c r="S234" s="94" t="str">
        <f>IF($A234&lt;1,"",VLOOKUP($D234,Specifications!$A:$AX,11,FALSE))</f>
        <v/>
      </c>
      <c r="T234" s="96"/>
      <c r="U234" s="94" t="str">
        <f>IF($A234&lt;1,"",VLOOKUP($D234,Specifications!$A:$AX,12,FALSE))</f>
        <v/>
      </c>
      <c r="V234" s="96"/>
      <c r="W234" s="94" t="str">
        <f>IF($A234&lt;1,"",VLOOKUP($D234,Specifications!$A:$AX,13,FALSE))</f>
        <v/>
      </c>
      <c r="X234" s="96"/>
      <c r="Y234" s="94" t="str">
        <f>IF($A234&lt;1,"",VLOOKUP($D234,Specifications!$A:$AX,14,FALSE))</f>
        <v/>
      </c>
      <c r="Z234" s="96"/>
      <c r="AA234" s="94" t="str">
        <f>IF($A234&lt;1,"",VLOOKUP($D234,Specifications!$A:$AX,15,FALSE))</f>
        <v/>
      </c>
      <c r="AB234" s="96"/>
      <c r="AC234" s="94" t="str">
        <f>IF($A234&lt;1,"",VLOOKUP($D234,Specifications!$A:$AX,16,FALSE))</f>
        <v/>
      </c>
      <c r="AD234" s="96"/>
      <c r="AE234" s="94" t="str">
        <f>IF($A234&lt;1,"",VLOOKUP($D234,Specifications!$A:$AX,17,FALSE))</f>
        <v/>
      </c>
      <c r="AF234" s="96"/>
      <c r="AG234" s="94" t="str">
        <f>IF($A234&lt;1,"",VLOOKUP($D234,Specifications!$A:$AX,18,FALSE))</f>
        <v/>
      </c>
      <c r="AH234" s="96"/>
      <c r="AI234" s="94" t="str">
        <f>IF($A234&lt;1,"",VLOOKUP($D234,Specifications!$A:$AX,19,FALSE))</f>
        <v/>
      </c>
      <c r="AJ234" s="96"/>
      <c r="AK234" s="94" t="str">
        <f>IF($A234&lt;1,"",VLOOKUP($D234,Specifications!$A:$AX,20,FALSE))</f>
        <v/>
      </c>
      <c r="AL234" s="96"/>
      <c r="AM234" s="94" t="str">
        <f>IF($A234&lt;1,"",VLOOKUP($D234,Specifications!$A:$AX,21,FALSE))</f>
        <v/>
      </c>
      <c r="AN234" s="96"/>
      <c r="AO234" s="94" t="str">
        <f>IF($A234&lt;1,"",VLOOKUP($D234,Specifications!$A:$AX,22,FALSE))</f>
        <v/>
      </c>
      <c r="AP234" s="96"/>
      <c r="AQ234" s="94" t="str">
        <f>IF($A234&lt;1,"",VLOOKUP($D234,Specifications!$A:$AX,23,FALSE))</f>
        <v/>
      </c>
      <c r="AR234" s="96"/>
      <c r="AS234" s="94" t="str">
        <f>IF($A234&lt;1,"",VLOOKUP($D234,Specifications!$A:$AX,24,FALSE))</f>
        <v/>
      </c>
      <c r="AT234" s="96"/>
      <c r="AU234" s="94" t="str">
        <f>IF($A234&lt;1,"",VLOOKUP($D234,Specifications!$A:$AX,25,FALSE))</f>
        <v/>
      </c>
      <c r="AV234" s="96"/>
      <c r="AW234" s="94" t="str">
        <f>IF($A234&lt;1,"",VLOOKUP($D234,Specifications!$A:$AX,26,FALSE))</f>
        <v/>
      </c>
      <c r="AX234" s="96"/>
      <c r="AY234" s="94" t="str">
        <f>IF($A234&lt;1,"",VLOOKUP($D234,Specifications!$A:$AX,27,FALSE))</f>
        <v/>
      </c>
      <c r="AZ234" s="96"/>
      <c r="BA234" s="94" t="str">
        <f>IF($A234&lt;1,"",VLOOKUP($D234,Specifications!$A:$AX,28,FALSE))</f>
        <v/>
      </c>
      <c r="BB234" s="96"/>
      <c r="BC234" s="94" t="str">
        <f>IF($A234&lt;1,"",VLOOKUP($D234,Specifications!$A:$AX,29,FALSE))</f>
        <v/>
      </c>
      <c r="BD234" s="96"/>
      <c r="BE234" s="94" t="str">
        <f>IF($A234&lt;1,"",VLOOKUP($D234,Specifications!$A:$AX,30,FALSE))</f>
        <v/>
      </c>
      <c r="BF234" s="96"/>
      <c r="BG234" s="94" t="str">
        <f>IF($A234&lt;1,"",VLOOKUP($D234,Specifications!$A:$AX,31,FALSE))</f>
        <v/>
      </c>
      <c r="BH234" s="96"/>
      <c r="BI234" s="94" t="str">
        <f>IF($A234&lt;1,"",VLOOKUP($D234,Specifications!$A:$AX,32,FALSE))</f>
        <v/>
      </c>
      <c r="BJ234" s="96"/>
      <c r="BK234" s="94" t="str">
        <f>IF($A234&lt;1,"",VLOOKUP($D234,Specifications!$A:$AX,33,FALSE))</f>
        <v/>
      </c>
      <c r="BL234" s="96"/>
      <c r="BM234" s="94" t="str">
        <f>IF($A234&lt;1,"",VLOOKUP($D234,Specifications!$A:$AX,34,FALSE))</f>
        <v/>
      </c>
      <c r="BN234" s="96"/>
      <c r="BO234" s="94" t="str">
        <f>IF($A234&lt;1,"",VLOOKUP($D234,Specifications!$A:$AX,35,FALSE))</f>
        <v/>
      </c>
      <c r="BP234" s="96"/>
      <c r="BQ234" s="94" t="str">
        <f>IF($A234&lt;1,"",VLOOKUP($D234,Specifications!$A:$AX,36,FALSE))</f>
        <v/>
      </c>
      <c r="BR234" s="96"/>
      <c r="BS234" s="94" t="str">
        <f>IF($A234&lt;1,"",VLOOKUP($D234,Specifications!$A:$AX,37,FALSE))</f>
        <v/>
      </c>
      <c r="BT234" s="96"/>
      <c r="BU234" s="94" t="str">
        <f>IF($A234&lt;1,"",VLOOKUP($D234,Specifications!$A:$AX,38,FALSE))</f>
        <v/>
      </c>
      <c r="BV234" s="96"/>
      <c r="BW234" s="94" t="str">
        <f>IF($A234&lt;1,"",VLOOKUP($D234,Specifications!$A:$AX,39,FALSE))</f>
        <v/>
      </c>
      <c r="BX234" s="96"/>
      <c r="BY234" s="94" t="str">
        <f>IF($A234&lt;1,"",VLOOKUP($D234,Specifications!$A:$AX,40,FALSE))</f>
        <v/>
      </c>
      <c r="BZ234" s="96"/>
      <c r="CA234" s="94" t="str">
        <f>IF($A234&lt;1,"",VLOOKUP($D234,Specifications!$A:$AX,41,FALSE))</f>
        <v/>
      </c>
      <c r="CB234" s="96"/>
      <c r="CC234" s="94" t="str">
        <f>IF($A234&lt;1,"",VLOOKUP($D234,Specifications!$A:$AX,42,FALSE))</f>
        <v/>
      </c>
      <c r="CD234" s="96"/>
      <c r="CE234" s="94" t="str">
        <f>IF($A234&lt;1,"",VLOOKUP($D234,Specifications!$A:$AX,43,FALSE))</f>
        <v/>
      </c>
      <c r="CF234" s="96"/>
      <c r="CG234" s="94" t="str">
        <f>IF($A234&lt;1,"",VLOOKUP($D234,Specifications!$A:$AX,44,FALSE))</f>
        <v/>
      </c>
      <c r="CH234" s="96"/>
      <c r="CI234" s="94" t="str">
        <f>IF($A234&lt;1,"",VLOOKUP($D234,Specifications!$A:$AX,45,FALSE))</f>
        <v/>
      </c>
      <c r="CJ234" s="96"/>
      <c r="CK234" s="94" t="str">
        <f>IF($A234&lt;1,"",VLOOKUP($D234,Specifications!$A:$AX,46,FALSE))</f>
        <v/>
      </c>
      <c r="CL234" s="96"/>
      <c r="CM234" s="94" t="str">
        <f>IF($A234&lt;1,"",VLOOKUP($D234,Specifications!$A:$AX,47,FALSE))</f>
        <v/>
      </c>
      <c r="CN234" s="96"/>
      <c r="CO234" s="94" t="str">
        <f>IF($A234&lt;1,"",VLOOKUP($D234,Specifications!$A:$AX,48,FALSE))</f>
        <v/>
      </c>
      <c r="CP234" s="96"/>
      <c r="CQ234" s="94" t="str">
        <f>IF($A234&lt;1,"",VLOOKUP($D234,Specifications!$A:$AX,49,FALSE))</f>
        <v/>
      </c>
      <c r="CR234" s="96"/>
      <c r="CS234" s="94" t="str">
        <f>IF($A234&lt;1,"",VLOOKUP($D234,Specifications!$A:$AX,50,FALSE))</f>
        <v/>
      </c>
      <c r="CT234" s="96"/>
    </row>
    <row r="235" spans="1:98">
      <c r="A235" s="94">
        <f>IF(ISBLANK('Asset Data'!C236),0,'Asset Data'!A236)</f>
        <v>0</v>
      </c>
      <c r="B235" s="94" t="str">
        <f>IF($A235&lt;1,"",VLOOKUP($A235,'Asset Data'!$A:$C,3,FALSE))</f>
        <v/>
      </c>
      <c r="C235" s="94" t="str">
        <f>IF(A235&lt;1,"",VLOOKUP(D235,Specifications!A:B,2,FALSE))</f>
        <v/>
      </c>
      <c r="D235" s="94" t="str">
        <f>IF(A235&lt;1,"",VLOOKUP(A235,'Asset Data'!A:W,23,FALSE))</f>
        <v/>
      </c>
      <c r="E235" s="94" t="str">
        <f>IF($A235&lt;1,"",VLOOKUP($D235,Specifications!$A:$AX,4,FALSE))</f>
        <v/>
      </c>
      <c r="F235" s="96"/>
      <c r="G235" s="94" t="str">
        <f>IF($A235&lt;1,"",VLOOKUP($D235,Specifications!$A:$AX,5,FALSE))</f>
        <v/>
      </c>
      <c r="H235" s="96"/>
      <c r="I235" s="94" t="str">
        <f>IF($A235&lt;1,"",VLOOKUP($D235,Specifications!$A:$AX,6,FALSE))</f>
        <v/>
      </c>
      <c r="J235" s="96"/>
      <c r="K235" s="94" t="str">
        <f>IF($A235&lt;1,"",VLOOKUP($D235,Specifications!$A:$AX,7,FALSE))</f>
        <v/>
      </c>
      <c r="L235" s="96"/>
      <c r="M235" s="94" t="str">
        <f>IF($A235&lt;1,"",VLOOKUP($D235,Specifications!$A:$AX,8,FALSE))</f>
        <v/>
      </c>
      <c r="N235" s="96"/>
      <c r="O235" s="94" t="str">
        <f>IF($A235&lt;1,"",VLOOKUP($D235,Specifications!$A:$AX,9,FALSE))</f>
        <v/>
      </c>
      <c r="P235" s="96"/>
      <c r="Q235" s="94" t="str">
        <f>IF($A235&lt;1,"",VLOOKUP($D235,Specifications!$A:$AX,10,FALSE))</f>
        <v/>
      </c>
      <c r="R235" s="96"/>
      <c r="S235" s="94" t="str">
        <f>IF($A235&lt;1,"",VLOOKUP($D235,Specifications!$A:$AX,11,FALSE))</f>
        <v/>
      </c>
      <c r="T235" s="96"/>
      <c r="U235" s="94" t="str">
        <f>IF($A235&lt;1,"",VLOOKUP($D235,Specifications!$A:$AX,12,FALSE))</f>
        <v/>
      </c>
      <c r="V235" s="96"/>
      <c r="W235" s="94" t="str">
        <f>IF($A235&lt;1,"",VLOOKUP($D235,Specifications!$A:$AX,13,FALSE))</f>
        <v/>
      </c>
      <c r="X235" s="96"/>
      <c r="Y235" s="94" t="str">
        <f>IF($A235&lt;1,"",VLOOKUP($D235,Specifications!$A:$AX,14,FALSE))</f>
        <v/>
      </c>
      <c r="Z235" s="96"/>
      <c r="AA235" s="94" t="str">
        <f>IF($A235&lt;1,"",VLOOKUP($D235,Specifications!$A:$AX,15,FALSE))</f>
        <v/>
      </c>
      <c r="AB235" s="96"/>
      <c r="AC235" s="94" t="str">
        <f>IF($A235&lt;1,"",VLOOKUP($D235,Specifications!$A:$AX,16,FALSE))</f>
        <v/>
      </c>
      <c r="AD235" s="96"/>
      <c r="AE235" s="94" t="str">
        <f>IF($A235&lt;1,"",VLOOKUP($D235,Specifications!$A:$AX,17,FALSE))</f>
        <v/>
      </c>
      <c r="AF235" s="96"/>
      <c r="AG235" s="94" t="str">
        <f>IF($A235&lt;1,"",VLOOKUP($D235,Specifications!$A:$AX,18,FALSE))</f>
        <v/>
      </c>
      <c r="AH235" s="96"/>
      <c r="AI235" s="94" t="str">
        <f>IF($A235&lt;1,"",VLOOKUP($D235,Specifications!$A:$AX,19,FALSE))</f>
        <v/>
      </c>
      <c r="AJ235" s="96"/>
      <c r="AK235" s="94" t="str">
        <f>IF($A235&lt;1,"",VLOOKUP($D235,Specifications!$A:$AX,20,FALSE))</f>
        <v/>
      </c>
      <c r="AL235" s="96"/>
      <c r="AM235" s="94" t="str">
        <f>IF($A235&lt;1,"",VLOOKUP($D235,Specifications!$A:$AX,21,FALSE))</f>
        <v/>
      </c>
      <c r="AN235" s="96"/>
      <c r="AO235" s="94" t="str">
        <f>IF($A235&lt;1,"",VLOOKUP($D235,Specifications!$A:$AX,22,FALSE))</f>
        <v/>
      </c>
      <c r="AP235" s="96"/>
      <c r="AQ235" s="94" t="str">
        <f>IF($A235&lt;1,"",VLOOKUP($D235,Specifications!$A:$AX,23,FALSE))</f>
        <v/>
      </c>
      <c r="AR235" s="96"/>
      <c r="AS235" s="94" t="str">
        <f>IF($A235&lt;1,"",VLOOKUP($D235,Specifications!$A:$AX,24,FALSE))</f>
        <v/>
      </c>
      <c r="AT235" s="96"/>
      <c r="AU235" s="94" t="str">
        <f>IF($A235&lt;1,"",VLOOKUP($D235,Specifications!$A:$AX,25,FALSE))</f>
        <v/>
      </c>
      <c r="AV235" s="96"/>
      <c r="AW235" s="94" t="str">
        <f>IF($A235&lt;1,"",VLOOKUP($D235,Specifications!$A:$AX,26,FALSE))</f>
        <v/>
      </c>
      <c r="AX235" s="96"/>
      <c r="AY235" s="94" t="str">
        <f>IF($A235&lt;1,"",VLOOKUP($D235,Specifications!$A:$AX,27,FALSE))</f>
        <v/>
      </c>
      <c r="AZ235" s="96"/>
      <c r="BA235" s="94" t="str">
        <f>IF($A235&lt;1,"",VLOOKUP($D235,Specifications!$A:$AX,28,FALSE))</f>
        <v/>
      </c>
      <c r="BB235" s="96"/>
      <c r="BC235" s="94" t="str">
        <f>IF($A235&lt;1,"",VLOOKUP($D235,Specifications!$A:$AX,29,FALSE))</f>
        <v/>
      </c>
      <c r="BD235" s="96"/>
      <c r="BE235" s="94" t="str">
        <f>IF($A235&lt;1,"",VLOOKUP($D235,Specifications!$A:$AX,30,FALSE))</f>
        <v/>
      </c>
      <c r="BF235" s="96"/>
      <c r="BG235" s="94" t="str">
        <f>IF($A235&lt;1,"",VLOOKUP($D235,Specifications!$A:$AX,31,FALSE))</f>
        <v/>
      </c>
      <c r="BH235" s="96"/>
      <c r="BI235" s="94" t="str">
        <f>IF($A235&lt;1,"",VLOOKUP($D235,Specifications!$A:$AX,32,FALSE))</f>
        <v/>
      </c>
      <c r="BJ235" s="96"/>
      <c r="BK235" s="94" t="str">
        <f>IF($A235&lt;1,"",VLOOKUP($D235,Specifications!$A:$AX,33,FALSE))</f>
        <v/>
      </c>
      <c r="BL235" s="96"/>
      <c r="BM235" s="94" t="str">
        <f>IF($A235&lt;1,"",VLOOKUP($D235,Specifications!$A:$AX,34,FALSE))</f>
        <v/>
      </c>
      <c r="BN235" s="96"/>
      <c r="BO235" s="94" t="str">
        <f>IF($A235&lt;1,"",VLOOKUP($D235,Specifications!$A:$AX,35,FALSE))</f>
        <v/>
      </c>
      <c r="BP235" s="96"/>
      <c r="BQ235" s="94" t="str">
        <f>IF($A235&lt;1,"",VLOOKUP($D235,Specifications!$A:$AX,36,FALSE))</f>
        <v/>
      </c>
      <c r="BR235" s="96"/>
      <c r="BS235" s="94" t="str">
        <f>IF($A235&lt;1,"",VLOOKUP($D235,Specifications!$A:$AX,37,FALSE))</f>
        <v/>
      </c>
      <c r="BT235" s="96"/>
      <c r="BU235" s="94" t="str">
        <f>IF($A235&lt;1,"",VLOOKUP($D235,Specifications!$A:$AX,38,FALSE))</f>
        <v/>
      </c>
      <c r="BV235" s="96"/>
      <c r="BW235" s="94" t="str">
        <f>IF($A235&lt;1,"",VLOOKUP($D235,Specifications!$A:$AX,39,FALSE))</f>
        <v/>
      </c>
      <c r="BX235" s="96"/>
      <c r="BY235" s="94" t="str">
        <f>IF($A235&lt;1,"",VLOOKUP($D235,Specifications!$A:$AX,40,FALSE))</f>
        <v/>
      </c>
      <c r="BZ235" s="96"/>
      <c r="CA235" s="94" t="str">
        <f>IF($A235&lt;1,"",VLOOKUP($D235,Specifications!$A:$AX,41,FALSE))</f>
        <v/>
      </c>
      <c r="CB235" s="96"/>
      <c r="CC235" s="94" t="str">
        <f>IF($A235&lt;1,"",VLOOKUP($D235,Specifications!$A:$AX,42,FALSE))</f>
        <v/>
      </c>
      <c r="CD235" s="96"/>
      <c r="CE235" s="94" t="str">
        <f>IF($A235&lt;1,"",VLOOKUP($D235,Specifications!$A:$AX,43,FALSE))</f>
        <v/>
      </c>
      <c r="CF235" s="96"/>
      <c r="CG235" s="94" t="str">
        <f>IF($A235&lt;1,"",VLOOKUP($D235,Specifications!$A:$AX,44,FALSE))</f>
        <v/>
      </c>
      <c r="CH235" s="96"/>
      <c r="CI235" s="94" t="str">
        <f>IF($A235&lt;1,"",VLOOKUP($D235,Specifications!$A:$AX,45,FALSE))</f>
        <v/>
      </c>
      <c r="CJ235" s="96"/>
      <c r="CK235" s="94" t="str">
        <f>IF($A235&lt;1,"",VLOOKUP($D235,Specifications!$A:$AX,46,FALSE))</f>
        <v/>
      </c>
      <c r="CL235" s="96"/>
      <c r="CM235" s="94" t="str">
        <f>IF($A235&lt;1,"",VLOOKUP($D235,Specifications!$A:$AX,47,FALSE))</f>
        <v/>
      </c>
      <c r="CN235" s="96"/>
      <c r="CO235" s="94" t="str">
        <f>IF($A235&lt;1,"",VLOOKUP($D235,Specifications!$A:$AX,48,FALSE))</f>
        <v/>
      </c>
      <c r="CP235" s="96"/>
      <c r="CQ235" s="94" t="str">
        <f>IF($A235&lt;1,"",VLOOKUP($D235,Specifications!$A:$AX,49,FALSE))</f>
        <v/>
      </c>
      <c r="CR235" s="96"/>
      <c r="CS235" s="94" t="str">
        <f>IF($A235&lt;1,"",VLOOKUP($D235,Specifications!$A:$AX,50,FALSE))</f>
        <v/>
      </c>
      <c r="CT235" s="96"/>
    </row>
    <row r="236" spans="1:98">
      <c r="A236" s="94">
        <f>IF(ISBLANK('Asset Data'!C237),0,'Asset Data'!A237)</f>
        <v>0</v>
      </c>
      <c r="B236" s="94" t="str">
        <f>IF($A236&lt;1,"",VLOOKUP($A236,'Asset Data'!$A:$C,3,FALSE))</f>
        <v/>
      </c>
      <c r="C236" s="94" t="str">
        <f>IF(A236&lt;1,"",VLOOKUP(D236,Specifications!A:B,2,FALSE))</f>
        <v/>
      </c>
      <c r="D236" s="94" t="str">
        <f>IF(A236&lt;1,"",VLOOKUP(A236,'Asset Data'!A:W,23,FALSE))</f>
        <v/>
      </c>
      <c r="E236" s="94" t="str">
        <f>IF($A236&lt;1,"",VLOOKUP($D236,Specifications!$A:$AX,4,FALSE))</f>
        <v/>
      </c>
      <c r="F236" s="96"/>
      <c r="G236" s="94" t="str">
        <f>IF($A236&lt;1,"",VLOOKUP($D236,Specifications!$A:$AX,5,FALSE))</f>
        <v/>
      </c>
      <c r="H236" s="96"/>
      <c r="I236" s="94" t="str">
        <f>IF($A236&lt;1,"",VLOOKUP($D236,Specifications!$A:$AX,6,FALSE))</f>
        <v/>
      </c>
      <c r="J236" s="96"/>
      <c r="K236" s="94" t="str">
        <f>IF($A236&lt;1,"",VLOOKUP($D236,Specifications!$A:$AX,7,FALSE))</f>
        <v/>
      </c>
      <c r="L236" s="96"/>
      <c r="M236" s="94" t="str">
        <f>IF($A236&lt;1,"",VLOOKUP($D236,Specifications!$A:$AX,8,FALSE))</f>
        <v/>
      </c>
      <c r="N236" s="96"/>
      <c r="O236" s="94" t="str">
        <f>IF($A236&lt;1,"",VLOOKUP($D236,Specifications!$A:$AX,9,FALSE))</f>
        <v/>
      </c>
      <c r="P236" s="96"/>
      <c r="Q236" s="94" t="str">
        <f>IF($A236&lt;1,"",VLOOKUP($D236,Specifications!$A:$AX,10,FALSE))</f>
        <v/>
      </c>
      <c r="R236" s="96"/>
      <c r="S236" s="94" t="str">
        <f>IF($A236&lt;1,"",VLOOKUP($D236,Specifications!$A:$AX,11,FALSE))</f>
        <v/>
      </c>
      <c r="T236" s="96"/>
      <c r="U236" s="94" t="str">
        <f>IF($A236&lt;1,"",VLOOKUP($D236,Specifications!$A:$AX,12,FALSE))</f>
        <v/>
      </c>
      <c r="V236" s="96"/>
      <c r="W236" s="94" t="str">
        <f>IF($A236&lt;1,"",VLOOKUP($D236,Specifications!$A:$AX,13,FALSE))</f>
        <v/>
      </c>
      <c r="X236" s="96"/>
      <c r="Y236" s="94" t="str">
        <f>IF($A236&lt;1,"",VLOOKUP($D236,Specifications!$A:$AX,14,FALSE))</f>
        <v/>
      </c>
      <c r="Z236" s="96"/>
      <c r="AA236" s="94" t="str">
        <f>IF($A236&lt;1,"",VLOOKUP($D236,Specifications!$A:$AX,15,FALSE))</f>
        <v/>
      </c>
      <c r="AB236" s="96"/>
      <c r="AC236" s="94" t="str">
        <f>IF($A236&lt;1,"",VLOOKUP($D236,Specifications!$A:$AX,16,FALSE))</f>
        <v/>
      </c>
      <c r="AD236" s="96"/>
      <c r="AE236" s="94" t="str">
        <f>IF($A236&lt;1,"",VLOOKUP($D236,Specifications!$A:$AX,17,FALSE))</f>
        <v/>
      </c>
      <c r="AF236" s="96"/>
      <c r="AG236" s="94" t="str">
        <f>IF($A236&lt;1,"",VLOOKUP($D236,Specifications!$A:$AX,18,FALSE))</f>
        <v/>
      </c>
      <c r="AH236" s="96"/>
      <c r="AI236" s="94" t="str">
        <f>IF($A236&lt;1,"",VLOOKUP($D236,Specifications!$A:$AX,19,FALSE))</f>
        <v/>
      </c>
      <c r="AJ236" s="96"/>
      <c r="AK236" s="94" t="str">
        <f>IF($A236&lt;1,"",VLOOKUP($D236,Specifications!$A:$AX,20,FALSE))</f>
        <v/>
      </c>
      <c r="AL236" s="96"/>
      <c r="AM236" s="94" t="str">
        <f>IF($A236&lt;1,"",VLOOKUP($D236,Specifications!$A:$AX,21,FALSE))</f>
        <v/>
      </c>
      <c r="AN236" s="96"/>
      <c r="AO236" s="94" t="str">
        <f>IF($A236&lt;1,"",VLOOKUP($D236,Specifications!$A:$AX,22,FALSE))</f>
        <v/>
      </c>
      <c r="AP236" s="96"/>
      <c r="AQ236" s="94" t="str">
        <f>IF($A236&lt;1,"",VLOOKUP($D236,Specifications!$A:$AX,23,FALSE))</f>
        <v/>
      </c>
      <c r="AR236" s="96"/>
      <c r="AS236" s="94" t="str">
        <f>IF($A236&lt;1,"",VLOOKUP($D236,Specifications!$A:$AX,24,FALSE))</f>
        <v/>
      </c>
      <c r="AT236" s="96"/>
      <c r="AU236" s="94" t="str">
        <f>IF($A236&lt;1,"",VLOOKUP($D236,Specifications!$A:$AX,25,FALSE))</f>
        <v/>
      </c>
      <c r="AV236" s="96"/>
      <c r="AW236" s="94" t="str">
        <f>IF($A236&lt;1,"",VLOOKUP($D236,Specifications!$A:$AX,26,FALSE))</f>
        <v/>
      </c>
      <c r="AX236" s="96"/>
      <c r="AY236" s="94" t="str">
        <f>IF($A236&lt;1,"",VLOOKUP($D236,Specifications!$A:$AX,27,FALSE))</f>
        <v/>
      </c>
      <c r="AZ236" s="96"/>
      <c r="BA236" s="94" t="str">
        <f>IF($A236&lt;1,"",VLOOKUP($D236,Specifications!$A:$AX,28,FALSE))</f>
        <v/>
      </c>
      <c r="BB236" s="96"/>
      <c r="BC236" s="94" t="str">
        <f>IF($A236&lt;1,"",VLOOKUP($D236,Specifications!$A:$AX,29,FALSE))</f>
        <v/>
      </c>
      <c r="BD236" s="96"/>
      <c r="BE236" s="94" t="str">
        <f>IF($A236&lt;1,"",VLOOKUP($D236,Specifications!$A:$AX,30,FALSE))</f>
        <v/>
      </c>
      <c r="BF236" s="96"/>
      <c r="BG236" s="94" t="str">
        <f>IF($A236&lt;1,"",VLOOKUP($D236,Specifications!$A:$AX,31,FALSE))</f>
        <v/>
      </c>
      <c r="BH236" s="96"/>
      <c r="BI236" s="94" t="str">
        <f>IF($A236&lt;1,"",VLOOKUP($D236,Specifications!$A:$AX,32,FALSE))</f>
        <v/>
      </c>
      <c r="BJ236" s="96"/>
      <c r="BK236" s="94" t="str">
        <f>IF($A236&lt;1,"",VLOOKUP($D236,Specifications!$A:$AX,33,FALSE))</f>
        <v/>
      </c>
      <c r="BL236" s="96"/>
      <c r="BM236" s="94" t="str">
        <f>IF($A236&lt;1,"",VLOOKUP($D236,Specifications!$A:$AX,34,FALSE))</f>
        <v/>
      </c>
      <c r="BN236" s="96"/>
      <c r="BO236" s="94" t="str">
        <f>IF($A236&lt;1,"",VLOOKUP($D236,Specifications!$A:$AX,35,FALSE))</f>
        <v/>
      </c>
      <c r="BP236" s="96"/>
      <c r="BQ236" s="94" t="str">
        <f>IF($A236&lt;1,"",VLOOKUP($D236,Specifications!$A:$AX,36,FALSE))</f>
        <v/>
      </c>
      <c r="BR236" s="96"/>
      <c r="BS236" s="94" t="str">
        <f>IF($A236&lt;1,"",VLOOKUP($D236,Specifications!$A:$AX,37,FALSE))</f>
        <v/>
      </c>
      <c r="BT236" s="96"/>
      <c r="BU236" s="94" t="str">
        <f>IF($A236&lt;1,"",VLOOKUP($D236,Specifications!$A:$AX,38,FALSE))</f>
        <v/>
      </c>
      <c r="BV236" s="96"/>
      <c r="BW236" s="94" t="str">
        <f>IF($A236&lt;1,"",VLOOKUP($D236,Specifications!$A:$AX,39,FALSE))</f>
        <v/>
      </c>
      <c r="BX236" s="96"/>
      <c r="BY236" s="94" t="str">
        <f>IF($A236&lt;1,"",VLOOKUP($D236,Specifications!$A:$AX,40,FALSE))</f>
        <v/>
      </c>
      <c r="BZ236" s="96"/>
      <c r="CA236" s="94" t="str">
        <f>IF($A236&lt;1,"",VLOOKUP($D236,Specifications!$A:$AX,41,FALSE))</f>
        <v/>
      </c>
      <c r="CB236" s="96"/>
      <c r="CC236" s="94" t="str">
        <f>IF($A236&lt;1,"",VLOOKUP($D236,Specifications!$A:$AX,42,FALSE))</f>
        <v/>
      </c>
      <c r="CD236" s="96"/>
      <c r="CE236" s="94" t="str">
        <f>IF($A236&lt;1,"",VLOOKUP($D236,Specifications!$A:$AX,43,FALSE))</f>
        <v/>
      </c>
      <c r="CF236" s="96"/>
      <c r="CG236" s="94" t="str">
        <f>IF($A236&lt;1,"",VLOOKUP($D236,Specifications!$A:$AX,44,FALSE))</f>
        <v/>
      </c>
      <c r="CH236" s="96"/>
      <c r="CI236" s="94" t="str">
        <f>IF($A236&lt;1,"",VLOOKUP($D236,Specifications!$A:$AX,45,FALSE))</f>
        <v/>
      </c>
      <c r="CJ236" s="96"/>
      <c r="CK236" s="94" t="str">
        <f>IF($A236&lt;1,"",VLOOKUP($D236,Specifications!$A:$AX,46,FALSE))</f>
        <v/>
      </c>
      <c r="CL236" s="96"/>
      <c r="CM236" s="94" t="str">
        <f>IF($A236&lt;1,"",VLOOKUP($D236,Specifications!$A:$AX,47,FALSE))</f>
        <v/>
      </c>
      <c r="CN236" s="96"/>
      <c r="CO236" s="94" t="str">
        <f>IF($A236&lt;1,"",VLOOKUP($D236,Specifications!$A:$AX,48,FALSE))</f>
        <v/>
      </c>
      <c r="CP236" s="96"/>
      <c r="CQ236" s="94" t="str">
        <f>IF($A236&lt;1,"",VLOOKUP($D236,Specifications!$A:$AX,49,FALSE))</f>
        <v/>
      </c>
      <c r="CR236" s="96"/>
      <c r="CS236" s="94" t="str">
        <f>IF($A236&lt;1,"",VLOOKUP($D236,Specifications!$A:$AX,50,FALSE))</f>
        <v/>
      </c>
      <c r="CT236" s="96"/>
    </row>
    <row r="237" spans="1:98">
      <c r="A237" s="94">
        <f>IF(ISBLANK('Asset Data'!C238),0,'Asset Data'!A238)</f>
        <v>0</v>
      </c>
      <c r="B237" s="94" t="str">
        <f>IF($A237&lt;1,"",VLOOKUP($A237,'Asset Data'!$A:$C,3,FALSE))</f>
        <v/>
      </c>
      <c r="C237" s="94" t="str">
        <f>IF(A237&lt;1,"",VLOOKUP(D237,Specifications!A:B,2,FALSE))</f>
        <v/>
      </c>
      <c r="D237" s="94" t="str">
        <f>IF(A237&lt;1,"",VLOOKUP(A237,'Asset Data'!A:W,23,FALSE))</f>
        <v/>
      </c>
      <c r="E237" s="94" t="str">
        <f>IF($A237&lt;1,"",VLOOKUP($D237,Specifications!$A:$AX,4,FALSE))</f>
        <v/>
      </c>
      <c r="F237" s="96"/>
      <c r="G237" s="94" t="str">
        <f>IF($A237&lt;1,"",VLOOKUP($D237,Specifications!$A:$AX,5,FALSE))</f>
        <v/>
      </c>
      <c r="H237" s="96"/>
      <c r="I237" s="94" t="str">
        <f>IF($A237&lt;1,"",VLOOKUP($D237,Specifications!$A:$AX,6,FALSE))</f>
        <v/>
      </c>
      <c r="J237" s="96"/>
      <c r="K237" s="94" t="str">
        <f>IF($A237&lt;1,"",VLOOKUP($D237,Specifications!$A:$AX,7,FALSE))</f>
        <v/>
      </c>
      <c r="L237" s="96"/>
      <c r="M237" s="94" t="str">
        <f>IF($A237&lt;1,"",VLOOKUP($D237,Specifications!$A:$AX,8,FALSE))</f>
        <v/>
      </c>
      <c r="N237" s="96"/>
      <c r="O237" s="94" t="str">
        <f>IF($A237&lt;1,"",VLOOKUP($D237,Specifications!$A:$AX,9,FALSE))</f>
        <v/>
      </c>
      <c r="P237" s="96"/>
      <c r="Q237" s="94" t="str">
        <f>IF($A237&lt;1,"",VLOOKUP($D237,Specifications!$A:$AX,10,FALSE))</f>
        <v/>
      </c>
      <c r="R237" s="96"/>
      <c r="S237" s="94" t="str">
        <f>IF($A237&lt;1,"",VLOOKUP($D237,Specifications!$A:$AX,11,FALSE))</f>
        <v/>
      </c>
      <c r="T237" s="96"/>
      <c r="U237" s="94" t="str">
        <f>IF($A237&lt;1,"",VLOOKUP($D237,Specifications!$A:$AX,12,FALSE))</f>
        <v/>
      </c>
      <c r="V237" s="96"/>
      <c r="W237" s="94" t="str">
        <f>IF($A237&lt;1,"",VLOOKUP($D237,Specifications!$A:$AX,13,FALSE))</f>
        <v/>
      </c>
      <c r="X237" s="96"/>
      <c r="Y237" s="94" t="str">
        <f>IF($A237&lt;1,"",VLOOKUP($D237,Specifications!$A:$AX,14,FALSE))</f>
        <v/>
      </c>
      <c r="Z237" s="96"/>
      <c r="AA237" s="94" t="str">
        <f>IF($A237&lt;1,"",VLOOKUP($D237,Specifications!$A:$AX,15,FALSE))</f>
        <v/>
      </c>
      <c r="AB237" s="96"/>
      <c r="AC237" s="94" t="str">
        <f>IF($A237&lt;1,"",VLOOKUP($D237,Specifications!$A:$AX,16,FALSE))</f>
        <v/>
      </c>
      <c r="AD237" s="96"/>
      <c r="AE237" s="94" t="str">
        <f>IF($A237&lt;1,"",VLOOKUP($D237,Specifications!$A:$AX,17,FALSE))</f>
        <v/>
      </c>
      <c r="AF237" s="96"/>
      <c r="AG237" s="94" t="str">
        <f>IF($A237&lt;1,"",VLOOKUP($D237,Specifications!$A:$AX,18,FALSE))</f>
        <v/>
      </c>
      <c r="AH237" s="96"/>
      <c r="AI237" s="94" t="str">
        <f>IF($A237&lt;1,"",VLOOKUP($D237,Specifications!$A:$AX,19,FALSE))</f>
        <v/>
      </c>
      <c r="AJ237" s="96"/>
      <c r="AK237" s="94" t="str">
        <f>IF($A237&lt;1,"",VLOOKUP($D237,Specifications!$A:$AX,20,FALSE))</f>
        <v/>
      </c>
      <c r="AL237" s="96"/>
      <c r="AM237" s="94" t="str">
        <f>IF($A237&lt;1,"",VLOOKUP($D237,Specifications!$A:$AX,21,FALSE))</f>
        <v/>
      </c>
      <c r="AN237" s="96"/>
      <c r="AO237" s="94" t="str">
        <f>IF($A237&lt;1,"",VLOOKUP($D237,Specifications!$A:$AX,22,FALSE))</f>
        <v/>
      </c>
      <c r="AP237" s="96"/>
      <c r="AQ237" s="94" t="str">
        <f>IF($A237&lt;1,"",VLOOKUP($D237,Specifications!$A:$AX,23,FALSE))</f>
        <v/>
      </c>
      <c r="AR237" s="96"/>
      <c r="AS237" s="94" t="str">
        <f>IF($A237&lt;1,"",VLOOKUP($D237,Specifications!$A:$AX,24,FALSE))</f>
        <v/>
      </c>
      <c r="AT237" s="96"/>
      <c r="AU237" s="94" t="str">
        <f>IF($A237&lt;1,"",VLOOKUP($D237,Specifications!$A:$AX,25,FALSE))</f>
        <v/>
      </c>
      <c r="AV237" s="96"/>
      <c r="AW237" s="94" t="str">
        <f>IF($A237&lt;1,"",VLOOKUP($D237,Specifications!$A:$AX,26,FALSE))</f>
        <v/>
      </c>
      <c r="AX237" s="96"/>
      <c r="AY237" s="94" t="str">
        <f>IF($A237&lt;1,"",VLOOKUP($D237,Specifications!$A:$AX,27,FALSE))</f>
        <v/>
      </c>
      <c r="AZ237" s="96"/>
      <c r="BA237" s="94" t="str">
        <f>IF($A237&lt;1,"",VLOOKUP($D237,Specifications!$A:$AX,28,FALSE))</f>
        <v/>
      </c>
      <c r="BB237" s="96"/>
      <c r="BC237" s="94" t="str">
        <f>IF($A237&lt;1,"",VLOOKUP($D237,Specifications!$A:$AX,29,FALSE))</f>
        <v/>
      </c>
      <c r="BD237" s="96"/>
      <c r="BE237" s="94" t="str">
        <f>IF($A237&lt;1,"",VLOOKUP($D237,Specifications!$A:$AX,30,FALSE))</f>
        <v/>
      </c>
      <c r="BF237" s="96"/>
      <c r="BG237" s="94" t="str">
        <f>IF($A237&lt;1,"",VLOOKUP($D237,Specifications!$A:$AX,31,FALSE))</f>
        <v/>
      </c>
      <c r="BH237" s="96"/>
      <c r="BI237" s="94" t="str">
        <f>IF($A237&lt;1,"",VLOOKUP($D237,Specifications!$A:$AX,32,FALSE))</f>
        <v/>
      </c>
      <c r="BJ237" s="96"/>
      <c r="BK237" s="94" t="str">
        <f>IF($A237&lt;1,"",VLOOKUP($D237,Specifications!$A:$AX,33,FALSE))</f>
        <v/>
      </c>
      <c r="BL237" s="96"/>
      <c r="BM237" s="94" t="str">
        <f>IF($A237&lt;1,"",VLOOKUP($D237,Specifications!$A:$AX,34,FALSE))</f>
        <v/>
      </c>
      <c r="BN237" s="96"/>
      <c r="BO237" s="94" t="str">
        <f>IF($A237&lt;1,"",VLOOKUP($D237,Specifications!$A:$AX,35,FALSE))</f>
        <v/>
      </c>
      <c r="BP237" s="96"/>
      <c r="BQ237" s="94" t="str">
        <f>IF($A237&lt;1,"",VLOOKUP($D237,Specifications!$A:$AX,36,FALSE))</f>
        <v/>
      </c>
      <c r="BR237" s="96"/>
      <c r="BS237" s="94" t="str">
        <f>IF($A237&lt;1,"",VLOOKUP($D237,Specifications!$A:$AX,37,FALSE))</f>
        <v/>
      </c>
      <c r="BT237" s="96"/>
      <c r="BU237" s="94" t="str">
        <f>IF($A237&lt;1,"",VLOOKUP($D237,Specifications!$A:$AX,38,FALSE))</f>
        <v/>
      </c>
      <c r="BV237" s="96"/>
      <c r="BW237" s="94" t="str">
        <f>IF($A237&lt;1,"",VLOOKUP($D237,Specifications!$A:$AX,39,FALSE))</f>
        <v/>
      </c>
      <c r="BX237" s="96"/>
      <c r="BY237" s="94" t="str">
        <f>IF($A237&lt;1,"",VLOOKUP($D237,Specifications!$A:$AX,40,FALSE))</f>
        <v/>
      </c>
      <c r="BZ237" s="96"/>
      <c r="CA237" s="94" t="str">
        <f>IF($A237&lt;1,"",VLOOKUP($D237,Specifications!$A:$AX,41,FALSE))</f>
        <v/>
      </c>
      <c r="CB237" s="96"/>
      <c r="CC237" s="94" t="str">
        <f>IF($A237&lt;1,"",VLOOKUP($D237,Specifications!$A:$AX,42,FALSE))</f>
        <v/>
      </c>
      <c r="CD237" s="96"/>
      <c r="CE237" s="94" t="str">
        <f>IF($A237&lt;1,"",VLOOKUP($D237,Specifications!$A:$AX,43,FALSE))</f>
        <v/>
      </c>
      <c r="CF237" s="96"/>
      <c r="CG237" s="94" t="str">
        <f>IF($A237&lt;1,"",VLOOKUP($D237,Specifications!$A:$AX,44,FALSE))</f>
        <v/>
      </c>
      <c r="CH237" s="96"/>
      <c r="CI237" s="94" t="str">
        <f>IF($A237&lt;1,"",VLOOKUP($D237,Specifications!$A:$AX,45,FALSE))</f>
        <v/>
      </c>
      <c r="CJ237" s="96"/>
      <c r="CK237" s="94" t="str">
        <f>IF($A237&lt;1,"",VLOOKUP($D237,Specifications!$A:$AX,46,FALSE))</f>
        <v/>
      </c>
      <c r="CL237" s="96"/>
      <c r="CM237" s="94" t="str">
        <f>IF($A237&lt;1,"",VLOOKUP($D237,Specifications!$A:$AX,47,FALSE))</f>
        <v/>
      </c>
      <c r="CN237" s="96"/>
      <c r="CO237" s="94" t="str">
        <f>IF($A237&lt;1,"",VLOOKUP($D237,Specifications!$A:$AX,48,FALSE))</f>
        <v/>
      </c>
      <c r="CP237" s="96"/>
      <c r="CQ237" s="94" t="str">
        <f>IF($A237&lt;1,"",VLOOKUP($D237,Specifications!$A:$AX,49,FALSE))</f>
        <v/>
      </c>
      <c r="CR237" s="96"/>
      <c r="CS237" s="94" t="str">
        <f>IF($A237&lt;1,"",VLOOKUP($D237,Specifications!$A:$AX,50,FALSE))</f>
        <v/>
      </c>
      <c r="CT237" s="96"/>
    </row>
    <row r="238" spans="1:98">
      <c r="A238" s="94">
        <f>IF(ISBLANK('Asset Data'!C239),0,'Asset Data'!A239)</f>
        <v>0</v>
      </c>
      <c r="B238" s="94" t="str">
        <f>IF($A238&lt;1,"",VLOOKUP($A238,'Asset Data'!$A:$C,3,FALSE))</f>
        <v/>
      </c>
      <c r="C238" s="94" t="str">
        <f>IF(A238&lt;1,"",VLOOKUP(D238,Specifications!A:B,2,FALSE))</f>
        <v/>
      </c>
      <c r="D238" s="94" t="str">
        <f>IF(A238&lt;1,"",VLOOKUP(A238,'Asset Data'!A:W,23,FALSE))</f>
        <v/>
      </c>
      <c r="E238" s="94" t="str">
        <f>IF($A238&lt;1,"",VLOOKUP($D238,Specifications!$A:$AX,4,FALSE))</f>
        <v/>
      </c>
      <c r="F238" s="96"/>
      <c r="G238" s="94" t="str">
        <f>IF($A238&lt;1,"",VLOOKUP($D238,Specifications!$A:$AX,5,FALSE))</f>
        <v/>
      </c>
      <c r="H238" s="96"/>
      <c r="I238" s="94" t="str">
        <f>IF($A238&lt;1,"",VLOOKUP($D238,Specifications!$A:$AX,6,FALSE))</f>
        <v/>
      </c>
      <c r="J238" s="96"/>
      <c r="K238" s="94" t="str">
        <f>IF($A238&lt;1,"",VLOOKUP($D238,Specifications!$A:$AX,7,FALSE))</f>
        <v/>
      </c>
      <c r="L238" s="96"/>
      <c r="M238" s="94" t="str">
        <f>IF($A238&lt;1,"",VLOOKUP($D238,Specifications!$A:$AX,8,FALSE))</f>
        <v/>
      </c>
      <c r="N238" s="96"/>
      <c r="O238" s="94" t="str">
        <f>IF($A238&lt;1,"",VLOOKUP($D238,Specifications!$A:$AX,9,FALSE))</f>
        <v/>
      </c>
      <c r="P238" s="96"/>
      <c r="Q238" s="94" t="str">
        <f>IF($A238&lt;1,"",VLOOKUP($D238,Specifications!$A:$AX,10,FALSE))</f>
        <v/>
      </c>
      <c r="R238" s="96"/>
      <c r="S238" s="94" t="str">
        <f>IF($A238&lt;1,"",VLOOKUP($D238,Specifications!$A:$AX,11,FALSE))</f>
        <v/>
      </c>
      <c r="T238" s="96"/>
      <c r="U238" s="94" t="str">
        <f>IF($A238&lt;1,"",VLOOKUP($D238,Specifications!$A:$AX,12,FALSE))</f>
        <v/>
      </c>
      <c r="V238" s="96"/>
      <c r="W238" s="94" t="str">
        <f>IF($A238&lt;1,"",VLOOKUP($D238,Specifications!$A:$AX,13,FALSE))</f>
        <v/>
      </c>
      <c r="X238" s="96"/>
      <c r="Y238" s="94" t="str">
        <f>IF($A238&lt;1,"",VLOOKUP($D238,Specifications!$A:$AX,14,FALSE))</f>
        <v/>
      </c>
      <c r="Z238" s="96"/>
      <c r="AA238" s="94" t="str">
        <f>IF($A238&lt;1,"",VLOOKUP($D238,Specifications!$A:$AX,15,FALSE))</f>
        <v/>
      </c>
      <c r="AB238" s="96"/>
      <c r="AC238" s="94" t="str">
        <f>IF($A238&lt;1,"",VLOOKUP($D238,Specifications!$A:$AX,16,FALSE))</f>
        <v/>
      </c>
      <c r="AD238" s="96"/>
      <c r="AE238" s="94" t="str">
        <f>IF($A238&lt;1,"",VLOOKUP($D238,Specifications!$A:$AX,17,FALSE))</f>
        <v/>
      </c>
      <c r="AF238" s="96"/>
      <c r="AG238" s="94" t="str">
        <f>IF($A238&lt;1,"",VLOOKUP($D238,Specifications!$A:$AX,18,FALSE))</f>
        <v/>
      </c>
      <c r="AH238" s="96"/>
      <c r="AI238" s="94" t="str">
        <f>IF($A238&lt;1,"",VLOOKUP($D238,Specifications!$A:$AX,19,FALSE))</f>
        <v/>
      </c>
      <c r="AJ238" s="96"/>
      <c r="AK238" s="94" t="str">
        <f>IF($A238&lt;1,"",VLOOKUP($D238,Specifications!$A:$AX,20,FALSE))</f>
        <v/>
      </c>
      <c r="AL238" s="96"/>
      <c r="AM238" s="94" t="str">
        <f>IF($A238&lt;1,"",VLOOKUP($D238,Specifications!$A:$AX,21,FALSE))</f>
        <v/>
      </c>
      <c r="AN238" s="96"/>
      <c r="AO238" s="94" t="str">
        <f>IF($A238&lt;1,"",VLOOKUP($D238,Specifications!$A:$AX,22,FALSE))</f>
        <v/>
      </c>
      <c r="AP238" s="96"/>
      <c r="AQ238" s="94" t="str">
        <f>IF($A238&lt;1,"",VLOOKUP($D238,Specifications!$A:$AX,23,FALSE))</f>
        <v/>
      </c>
      <c r="AR238" s="96"/>
      <c r="AS238" s="94" t="str">
        <f>IF($A238&lt;1,"",VLOOKUP($D238,Specifications!$A:$AX,24,FALSE))</f>
        <v/>
      </c>
      <c r="AT238" s="96"/>
      <c r="AU238" s="94" t="str">
        <f>IF($A238&lt;1,"",VLOOKUP($D238,Specifications!$A:$AX,25,FALSE))</f>
        <v/>
      </c>
      <c r="AV238" s="96"/>
      <c r="AW238" s="94" t="str">
        <f>IF($A238&lt;1,"",VLOOKUP($D238,Specifications!$A:$AX,26,FALSE))</f>
        <v/>
      </c>
      <c r="AX238" s="96"/>
      <c r="AY238" s="94" t="str">
        <f>IF($A238&lt;1,"",VLOOKUP($D238,Specifications!$A:$AX,27,FALSE))</f>
        <v/>
      </c>
      <c r="AZ238" s="96"/>
      <c r="BA238" s="94" t="str">
        <f>IF($A238&lt;1,"",VLOOKUP($D238,Specifications!$A:$AX,28,FALSE))</f>
        <v/>
      </c>
      <c r="BB238" s="96"/>
      <c r="BC238" s="94" t="str">
        <f>IF($A238&lt;1,"",VLOOKUP($D238,Specifications!$A:$AX,29,FALSE))</f>
        <v/>
      </c>
      <c r="BD238" s="96"/>
      <c r="BE238" s="94" t="str">
        <f>IF($A238&lt;1,"",VLOOKUP($D238,Specifications!$A:$AX,30,FALSE))</f>
        <v/>
      </c>
      <c r="BF238" s="96"/>
      <c r="BG238" s="94" t="str">
        <f>IF($A238&lt;1,"",VLOOKUP($D238,Specifications!$A:$AX,31,FALSE))</f>
        <v/>
      </c>
      <c r="BH238" s="96"/>
      <c r="BI238" s="94" t="str">
        <f>IF($A238&lt;1,"",VLOOKUP($D238,Specifications!$A:$AX,32,FALSE))</f>
        <v/>
      </c>
      <c r="BJ238" s="96"/>
      <c r="BK238" s="94" t="str">
        <f>IF($A238&lt;1,"",VLOOKUP($D238,Specifications!$A:$AX,33,FALSE))</f>
        <v/>
      </c>
      <c r="BL238" s="96"/>
      <c r="BM238" s="94" t="str">
        <f>IF($A238&lt;1,"",VLOOKUP($D238,Specifications!$A:$AX,34,FALSE))</f>
        <v/>
      </c>
      <c r="BN238" s="96"/>
      <c r="BO238" s="94" t="str">
        <f>IF($A238&lt;1,"",VLOOKUP($D238,Specifications!$A:$AX,35,FALSE))</f>
        <v/>
      </c>
      <c r="BP238" s="96"/>
      <c r="BQ238" s="94" t="str">
        <f>IF($A238&lt;1,"",VLOOKUP($D238,Specifications!$A:$AX,36,FALSE))</f>
        <v/>
      </c>
      <c r="BR238" s="96"/>
      <c r="BS238" s="94" t="str">
        <f>IF($A238&lt;1,"",VLOOKUP($D238,Specifications!$A:$AX,37,FALSE))</f>
        <v/>
      </c>
      <c r="BT238" s="96"/>
      <c r="BU238" s="94" t="str">
        <f>IF($A238&lt;1,"",VLOOKUP($D238,Specifications!$A:$AX,38,FALSE))</f>
        <v/>
      </c>
      <c r="BV238" s="96"/>
      <c r="BW238" s="94" t="str">
        <f>IF($A238&lt;1,"",VLOOKUP($D238,Specifications!$A:$AX,39,FALSE))</f>
        <v/>
      </c>
      <c r="BX238" s="96"/>
      <c r="BY238" s="94" t="str">
        <f>IF($A238&lt;1,"",VLOOKUP($D238,Specifications!$A:$AX,40,FALSE))</f>
        <v/>
      </c>
      <c r="BZ238" s="96"/>
      <c r="CA238" s="94" t="str">
        <f>IF($A238&lt;1,"",VLOOKUP($D238,Specifications!$A:$AX,41,FALSE))</f>
        <v/>
      </c>
      <c r="CB238" s="96"/>
      <c r="CC238" s="94" t="str">
        <f>IF($A238&lt;1,"",VLOOKUP($D238,Specifications!$A:$AX,42,FALSE))</f>
        <v/>
      </c>
      <c r="CD238" s="96"/>
      <c r="CE238" s="94" t="str">
        <f>IF($A238&lt;1,"",VLOOKUP($D238,Specifications!$A:$AX,43,FALSE))</f>
        <v/>
      </c>
      <c r="CF238" s="96"/>
      <c r="CG238" s="94" t="str">
        <f>IF($A238&lt;1,"",VLOOKUP($D238,Specifications!$A:$AX,44,FALSE))</f>
        <v/>
      </c>
      <c r="CH238" s="96"/>
      <c r="CI238" s="94" t="str">
        <f>IF($A238&lt;1,"",VLOOKUP($D238,Specifications!$A:$AX,45,FALSE))</f>
        <v/>
      </c>
      <c r="CJ238" s="96"/>
      <c r="CK238" s="94" t="str">
        <f>IF($A238&lt;1,"",VLOOKUP($D238,Specifications!$A:$AX,46,FALSE))</f>
        <v/>
      </c>
      <c r="CL238" s="96"/>
      <c r="CM238" s="94" t="str">
        <f>IF($A238&lt;1,"",VLOOKUP($D238,Specifications!$A:$AX,47,FALSE))</f>
        <v/>
      </c>
      <c r="CN238" s="96"/>
      <c r="CO238" s="94" t="str">
        <f>IF($A238&lt;1,"",VLOOKUP($D238,Specifications!$A:$AX,48,FALSE))</f>
        <v/>
      </c>
      <c r="CP238" s="96"/>
      <c r="CQ238" s="94" t="str">
        <f>IF($A238&lt;1,"",VLOOKUP($D238,Specifications!$A:$AX,49,FALSE))</f>
        <v/>
      </c>
      <c r="CR238" s="96"/>
      <c r="CS238" s="94" t="str">
        <f>IF($A238&lt;1,"",VLOOKUP($D238,Specifications!$A:$AX,50,FALSE))</f>
        <v/>
      </c>
      <c r="CT238" s="96"/>
    </row>
    <row r="239" spans="1:98">
      <c r="A239" s="94">
        <f>IF(ISBLANK('Asset Data'!C240),0,'Asset Data'!A240)</f>
        <v>0</v>
      </c>
      <c r="B239" s="94" t="str">
        <f>IF($A239&lt;1,"",VLOOKUP($A239,'Asset Data'!$A:$C,3,FALSE))</f>
        <v/>
      </c>
      <c r="C239" s="94" t="str">
        <f>IF(A239&lt;1,"",VLOOKUP(D239,Specifications!A:B,2,FALSE))</f>
        <v/>
      </c>
      <c r="D239" s="94" t="str">
        <f>IF(A239&lt;1,"",VLOOKUP(A239,'Asset Data'!A:W,23,FALSE))</f>
        <v/>
      </c>
      <c r="E239" s="94" t="str">
        <f>IF($A239&lt;1,"",VLOOKUP($D239,Specifications!$A:$AX,4,FALSE))</f>
        <v/>
      </c>
      <c r="F239" s="96"/>
      <c r="G239" s="94" t="str">
        <f>IF($A239&lt;1,"",VLOOKUP($D239,Specifications!$A:$AX,5,FALSE))</f>
        <v/>
      </c>
      <c r="H239" s="96"/>
      <c r="I239" s="94" t="str">
        <f>IF($A239&lt;1,"",VLOOKUP($D239,Specifications!$A:$AX,6,FALSE))</f>
        <v/>
      </c>
      <c r="J239" s="96"/>
      <c r="K239" s="94" t="str">
        <f>IF($A239&lt;1,"",VLOOKUP($D239,Specifications!$A:$AX,7,FALSE))</f>
        <v/>
      </c>
      <c r="L239" s="96"/>
      <c r="M239" s="94" t="str">
        <f>IF($A239&lt;1,"",VLOOKUP($D239,Specifications!$A:$AX,8,FALSE))</f>
        <v/>
      </c>
      <c r="N239" s="96"/>
      <c r="O239" s="94" t="str">
        <f>IF($A239&lt;1,"",VLOOKUP($D239,Specifications!$A:$AX,9,FALSE))</f>
        <v/>
      </c>
      <c r="P239" s="96"/>
      <c r="Q239" s="94" t="str">
        <f>IF($A239&lt;1,"",VLOOKUP($D239,Specifications!$A:$AX,10,FALSE))</f>
        <v/>
      </c>
      <c r="R239" s="96"/>
      <c r="S239" s="94" t="str">
        <f>IF($A239&lt;1,"",VLOOKUP($D239,Specifications!$A:$AX,11,FALSE))</f>
        <v/>
      </c>
      <c r="T239" s="96"/>
      <c r="U239" s="94" t="str">
        <f>IF($A239&lt;1,"",VLOOKUP($D239,Specifications!$A:$AX,12,FALSE))</f>
        <v/>
      </c>
      <c r="V239" s="96"/>
      <c r="W239" s="94" t="str">
        <f>IF($A239&lt;1,"",VLOOKUP($D239,Specifications!$A:$AX,13,FALSE))</f>
        <v/>
      </c>
      <c r="X239" s="96"/>
      <c r="Y239" s="94" t="str">
        <f>IF($A239&lt;1,"",VLOOKUP($D239,Specifications!$A:$AX,14,FALSE))</f>
        <v/>
      </c>
      <c r="Z239" s="96"/>
      <c r="AA239" s="94" t="str">
        <f>IF($A239&lt;1,"",VLOOKUP($D239,Specifications!$A:$AX,15,FALSE))</f>
        <v/>
      </c>
      <c r="AB239" s="96"/>
      <c r="AC239" s="94" t="str">
        <f>IF($A239&lt;1,"",VLOOKUP($D239,Specifications!$A:$AX,16,FALSE))</f>
        <v/>
      </c>
      <c r="AD239" s="96"/>
      <c r="AE239" s="94" t="str">
        <f>IF($A239&lt;1,"",VLOOKUP($D239,Specifications!$A:$AX,17,FALSE))</f>
        <v/>
      </c>
      <c r="AF239" s="96"/>
      <c r="AG239" s="94" t="str">
        <f>IF($A239&lt;1,"",VLOOKUP($D239,Specifications!$A:$AX,18,FALSE))</f>
        <v/>
      </c>
      <c r="AH239" s="96"/>
      <c r="AI239" s="94" t="str">
        <f>IF($A239&lt;1,"",VLOOKUP($D239,Specifications!$A:$AX,19,FALSE))</f>
        <v/>
      </c>
      <c r="AJ239" s="96"/>
      <c r="AK239" s="94" t="str">
        <f>IF($A239&lt;1,"",VLOOKUP($D239,Specifications!$A:$AX,20,FALSE))</f>
        <v/>
      </c>
      <c r="AL239" s="96"/>
      <c r="AM239" s="94" t="str">
        <f>IF($A239&lt;1,"",VLOOKUP($D239,Specifications!$A:$AX,21,FALSE))</f>
        <v/>
      </c>
      <c r="AN239" s="96"/>
      <c r="AO239" s="94" t="str">
        <f>IF($A239&lt;1,"",VLOOKUP($D239,Specifications!$A:$AX,22,FALSE))</f>
        <v/>
      </c>
      <c r="AP239" s="96"/>
      <c r="AQ239" s="94" t="str">
        <f>IF($A239&lt;1,"",VLOOKUP($D239,Specifications!$A:$AX,23,FALSE))</f>
        <v/>
      </c>
      <c r="AR239" s="96"/>
      <c r="AS239" s="94" t="str">
        <f>IF($A239&lt;1,"",VLOOKUP($D239,Specifications!$A:$AX,24,FALSE))</f>
        <v/>
      </c>
      <c r="AT239" s="96"/>
      <c r="AU239" s="94" t="str">
        <f>IF($A239&lt;1,"",VLOOKUP($D239,Specifications!$A:$AX,25,FALSE))</f>
        <v/>
      </c>
      <c r="AV239" s="96"/>
      <c r="AW239" s="94" t="str">
        <f>IF($A239&lt;1,"",VLOOKUP($D239,Specifications!$A:$AX,26,FALSE))</f>
        <v/>
      </c>
      <c r="AX239" s="96"/>
      <c r="AY239" s="94" t="str">
        <f>IF($A239&lt;1,"",VLOOKUP($D239,Specifications!$A:$AX,27,FALSE))</f>
        <v/>
      </c>
      <c r="AZ239" s="96"/>
      <c r="BA239" s="94" t="str">
        <f>IF($A239&lt;1,"",VLOOKUP($D239,Specifications!$A:$AX,28,FALSE))</f>
        <v/>
      </c>
      <c r="BB239" s="96"/>
      <c r="BC239" s="94" t="str">
        <f>IF($A239&lt;1,"",VLOOKUP($D239,Specifications!$A:$AX,29,FALSE))</f>
        <v/>
      </c>
      <c r="BD239" s="96"/>
      <c r="BE239" s="94" t="str">
        <f>IF($A239&lt;1,"",VLOOKUP($D239,Specifications!$A:$AX,30,FALSE))</f>
        <v/>
      </c>
      <c r="BF239" s="96"/>
      <c r="BG239" s="94" t="str">
        <f>IF($A239&lt;1,"",VLOOKUP($D239,Specifications!$A:$AX,31,FALSE))</f>
        <v/>
      </c>
      <c r="BH239" s="96"/>
      <c r="BI239" s="94" t="str">
        <f>IF($A239&lt;1,"",VLOOKUP($D239,Specifications!$A:$AX,32,FALSE))</f>
        <v/>
      </c>
      <c r="BJ239" s="96"/>
      <c r="BK239" s="94" t="str">
        <f>IF($A239&lt;1,"",VLOOKUP($D239,Specifications!$A:$AX,33,FALSE))</f>
        <v/>
      </c>
      <c r="BL239" s="96"/>
      <c r="BM239" s="94" t="str">
        <f>IF($A239&lt;1,"",VLOOKUP($D239,Specifications!$A:$AX,34,FALSE))</f>
        <v/>
      </c>
      <c r="BN239" s="96"/>
      <c r="BO239" s="94" t="str">
        <f>IF($A239&lt;1,"",VLOOKUP($D239,Specifications!$A:$AX,35,FALSE))</f>
        <v/>
      </c>
      <c r="BP239" s="96"/>
      <c r="BQ239" s="94" t="str">
        <f>IF($A239&lt;1,"",VLOOKUP($D239,Specifications!$A:$AX,36,FALSE))</f>
        <v/>
      </c>
      <c r="BR239" s="96"/>
      <c r="BS239" s="94" t="str">
        <f>IF($A239&lt;1,"",VLOOKUP($D239,Specifications!$A:$AX,37,FALSE))</f>
        <v/>
      </c>
      <c r="BT239" s="96"/>
      <c r="BU239" s="94" t="str">
        <f>IF($A239&lt;1,"",VLOOKUP($D239,Specifications!$A:$AX,38,FALSE))</f>
        <v/>
      </c>
      <c r="BV239" s="96"/>
      <c r="BW239" s="94" t="str">
        <f>IF($A239&lt;1,"",VLOOKUP($D239,Specifications!$A:$AX,39,FALSE))</f>
        <v/>
      </c>
      <c r="BX239" s="96"/>
      <c r="BY239" s="94" t="str">
        <f>IF($A239&lt;1,"",VLOOKUP($D239,Specifications!$A:$AX,40,FALSE))</f>
        <v/>
      </c>
      <c r="BZ239" s="96"/>
      <c r="CA239" s="94" t="str">
        <f>IF($A239&lt;1,"",VLOOKUP($D239,Specifications!$A:$AX,41,FALSE))</f>
        <v/>
      </c>
      <c r="CB239" s="96"/>
      <c r="CC239" s="94" t="str">
        <f>IF($A239&lt;1,"",VLOOKUP($D239,Specifications!$A:$AX,42,FALSE))</f>
        <v/>
      </c>
      <c r="CD239" s="96"/>
      <c r="CE239" s="94" t="str">
        <f>IF($A239&lt;1,"",VLOOKUP($D239,Specifications!$A:$AX,43,FALSE))</f>
        <v/>
      </c>
      <c r="CF239" s="96"/>
      <c r="CG239" s="94" t="str">
        <f>IF($A239&lt;1,"",VLOOKUP($D239,Specifications!$A:$AX,44,FALSE))</f>
        <v/>
      </c>
      <c r="CH239" s="96"/>
      <c r="CI239" s="94" t="str">
        <f>IF($A239&lt;1,"",VLOOKUP($D239,Specifications!$A:$AX,45,FALSE))</f>
        <v/>
      </c>
      <c r="CJ239" s="96"/>
      <c r="CK239" s="94" t="str">
        <f>IF($A239&lt;1,"",VLOOKUP($D239,Specifications!$A:$AX,46,FALSE))</f>
        <v/>
      </c>
      <c r="CL239" s="96"/>
      <c r="CM239" s="94" t="str">
        <f>IF($A239&lt;1,"",VLOOKUP($D239,Specifications!$A:$AX,47,FALSE))</f>
        <v/>
      </c>
      <c r="CN239" s="96"/>
      <c r="CO239" s="94" t="str">
        <f>IF($A239&lt;1,"",VLOOKUP($D239,Specifications!$A:$AX,48,FALSE))</f>
        <v/>
      </c>
      <c r="CP239" s="96"/>
      <c r="CQ239" s="94" t="str">
        <f>IF($A239&lt;1,"",VLOOKUP($D239,Specifications!$A:$AX,49,FALSE))</f>
        <v/>
      </c>
      <c r="CR239" s="96"/>
      <c r="CS239" s="94" t="str">
        <f>IF($A239&lt;1,"",VLOOKUP($D239,Specifications!$A:$AX,50,FALSE))</f>
        <v/>
      </c>
      <c r="CT239" s="96"/>
    </row>
    <row r="240" spans="1:98">
      <c r="A240" s="94">
        <f>IF(ISBLANK('Asset Data'!C241),0,'Asset Data'!A241)</f>
        <v>0</v>
      </c>
      <c r="B240" s="94" t="str">
        <f>IF($A240&lt;1,"",VLOOKUP($A240,'Asset Data'!$A:$C,3,FALSE))</f>
        <v/>
      </c>
      <c r="C240" s="94" t="str">
        <f>IF(A240&lt;1,"",VLOOKUP(D240,Specifications!A:B,2,FALSE))</f>
        <v/>
      </c>
      <c r="D240" s="94" t="str">
        <f>IF(A240&lt;1,"",VLOOKUP(A240,'Asset Data'!A:W,23,FALSE))</f>
        <v/>
      </c>
      <c r="E240" s="94" t="str">
        <f>IF($A240&lt;1,"",VLOOKUP($D240,Specifications!$A:$AX,4,FALSE))</f>
        <v/>
      </c>
      <c r="F240" s="96"/>
      <c r="G240" s="94" t="str">
        <f>IF($A240&lt;1,"",VLOOKUP($D240,Specifications!$A:$AX,5,FALSE))</f>
        <v/>
      </c>
      <c r="H240" s="96"/>
      <c r="I240" s="94" t="str">
        <f>IF($A240&lt;1,"",VLOOKUP($D240,Specifications!$A:$AX,6,FALSE))</f>
        <v/>
      </c>
      <c r="J240" s="96"/>
      <c r="K240" s="94" t="str">
        <f>IF($A240&lt;1,"",VLOOKUP($D240,Specifications!$A:$AX,7,FALSE))</f>
        <v/>
      </c>
      <c r="L240" s="96"/>
      <c r="M240" s="94" t="str">
        <f>IF($A240&lt;1,"",VLOOKUP($D240,Specifications!$A:$AX,8,FALSE))</f>
        <v/>
      </c>
      <c r="N240" s="96"/>
      <c r="O240" s="94" t="str">
        <f>IF($A240&lt;1,"",VLOOKUP($D240,Specifications!$A:$AX,9,FALSE))</f>
        <v/>
      </c>
      <c r="P240" s="96"/>
      <c r="Q240" s="94" t="str">
        <f>IF($A240&lt;1,"",VLOOKUP($D240,Specifications!$A:$AX,10,FALSE))</f>
        <v/>
      </c>
      <c r="R240" s="96"/>
      <c r="S240" s="94" t="str">
        <f>IF($A240&lt;1,"",VLOOKUP($D240,Specifications!$A:$AX,11,FALSE))</f>
        <v/>
      </c>
      <c r="T240" s="96"/>
      <c r="U240" s="94" t="str">
        <f>IF($A240&lt;1,"",VLOOKUP($D240,Specifications!$A:$AX,12,FALSE))</f>
        <v/>
      </c>
      <c r="V240" s="96"/>
      <c r="W240" s="94" t="str">
        <f>IF($A240&lt;1,"",VLOOKUP($D240,Specifications!$A:$AX,13,FALSE))</f>
        <v/>
      </c>
      <c r="X240" s="96"/>
      <c r="Y240" s="94" t="str">
        <f>IF($A240&lt;1,"",VLOOKUP($D240,Specifications!$A:$AX,14,FALSE))</f>
        <v/>
      </c>
      <c r="Z240" s="96"/>
      <c r="AA240" s="94" t="str">
        <f>IF($A240&lt;1,"",VLOOKUP($D240,Specifications!$A:$AX,15,FALSE))</f>
        <v/>
      </c>
      <c r="AB240" s="96"/>
      <c r="AC240" s="94" t="str">
        <f>IF($A240&lt;1,"",VLOOKUP($D240,Specifications!$A:$AX,16,FALSE))</f>
        <v/>
      </c>
      <c r="AD240" s="96"/>
      <c r="AE240" s="94" t="str">
        <f>IF($A240&lt;1,"",VLOOKUP($D240,Specifications!$A:$AX,17,FALSE))</f>
        <v/>
      </c>
      <c r="AF240" s="96"/>
      <c r="AG240" s="94" t="str">
        <f>IF($A240&lt;1,"",VLOOKUP($D240,Specifications!$A:$AX,18,FALSE))</f>
        <v/>
      </c>
      <c r="AH240" s="96"/>
      <c r="AI240" s="94" t="str">
        <f>IF($A240&lt;1,"",VLOOKUP($D240,Specifications!$A:$AX,19,FALSE))</f>
        <v/>
      </c>
      <c r="AJ240" s="96"/>
      <c r="AK240" s="94" t="str">
        <f>IF($A240&lt;1,"",VLOOKUP($D240,Specifications!$A:$AX,20,FALSE))</f>
        <v/>
      </c>
      <c r="AL240" s="96"/>
      <c r="AM240" s="94" t="str">
        <f>IF($A240&lt;1,"",VLOOKUP($D240,Specifications!$A:$AX,21,FALSE))</f>
        <v/>
      </c>
      <c r="AN240" s="96"/>
      <c r="AO240" s="94" t="str">
        <f>IF($A240&lt;1,"",VLOOKUP($D240,Specifications!$A:$AX,22,FALSE))</f>
        <v/>
      </c>
      <c r="AP240" s="96"/>
      <c r="AQ240" s="94" t="str">
        <f>IF($A240&lt;1,"",VLOOKUP($D240,Specifications!$A:$AX,23,FALSE))</f>
        <v/>
      </c>
      <c r="AR240" s="96"/>
      <c r="AS240" s="94" t="str">
        <f>IF($A240&lt;1,"",VLOOKUP($D240,Specifications!$A:$AX,24,FALSE))</f>
        <v/>
      </c>
      <c r="AT240" s="96"/>
      <c r="AU240" s="94" t="str">
        <f>IF($A240&lt;1,"",VLOOKUP($D240,Specifications!$A:$AX,25,FALSE))</f>
        <v/>
      </c>
      <c r="AV240" s="96"/>
      <c r="AW240" s="94" t="str">
        <f>IF($A240&lt;1,"",VLOOKUP($D240,Specifications!$A:$AX,26,FALSE))</f>
        <v/>
      </c>
      <c r="AX240" s="96"/>
      <c r="AY240" s="94" t="str">
        <f>IF($A240&lt;1,"",VLOOKUP($D240,Specifications!$A:$AX,27,FALSE))</f>
        <v/>
      </c>
      <c r="AZ240" s="96"/>
      <c r="BA240" s="94" t="str">
        <f>IF($A240&lt;1,"",VLOOKUP($D240,Specifications!$A:$AX,28,FALSE))</f>
        <v/>
      </c>
      <c r="BB240" s="96"/>
      <c r="BC240" s="94" t="str">
        <f>IF($A240&lt;1,"",VLOOKUP($D240,Specifications!$A:$AX,29,FALSE))</f>
        <v/>
      </c>
      <c r="BD240" s="96"/>
      <c r="BE240" s="94" t="str">
        <f>IF($A240&lt;1,"",VLOOKUP($D240,Specifications!$A:$AX,30,FALSE))</f>
        <v/>
      </c>
      <c r="BF240" s="96"/>
      <c r="BG240" s="94" t="str">
        <f>IF($A240&lt;1,"",VLOOKUP($D240,Specifications!$A:$AX,31,FALSE))</f>
        <v/>
      </c>
      <c r="BH240" s="96"/>
      <c r="BI240" s="94" t="str">
        <f>IF($A240&lt;1,"",VLOOKUP($D240,Specifications!$A:$AX,32,FALSE))</f>
        <v/>
      </c>
      <c r="BJ240" s="96"/>
      <c r="BK240" s="94" t="str">
        <f>IF($A240&lt;1,"",VLOOKUP($D240,Specifications!$A:$AX,33,FALSE))</f>
        <v/>
      </c>
      <c r="BL240" s="96"/>
      <c r="BM240" s="94" t="str">
        <f>IF($A240&lt;1,"",VLOOKUP($D240,Specifications!$A:$AX,34,FALSE))</f>
        <v/>
      </c>
      <c r="BN240" s="96"/>
      <c r="BO240" s="94" t="str">
        <f>IF($A240&lt;1,"",VLOOKUP($D240,Specifications!$A:$AX,35,FALSE))</f>
        <v/>
      </c>
      <c r="BP240" s="96"/>
      <c r="BQ240" s="94" t="str">
        <f>IF($A240&lt;1,"",VLOOKUP($D240,Specifications!$A:$AX,36,FALSE))</f>
        <v/>
      </c>
      <c r="BR240" s="96"/>
      <c r="BS240" s="94" t="str">
        <f>IF($A240&lt;1,"",VLOOKUP($D240,Specifications!$A:$AX,37,FALSE))</f>
        <v/>
      </c>
      <c r="BT240" s="96"/>
      <c r="BU240" s="94" t="str">
        <f>IF($A240&lt;1,"",VLOOKUP($D240,Specifications!$A:$AX,38,FALSE))</f>
        <v/>
      </c>
      <c r="BV240" s="96"/>
      <c r="BW240" s="94" t="str">
        <f>IF($A240&lt;1,"",VLOOKUP($D240,Specifications!$A:$AX,39,FALSE))</f>
        <v/>
      </c>
      <c r="BX240" s="96"/>
      <c r="BY240" s="94" t="str">
        <f>IF($A240&lt;1,"",VLOOKUP($D240,Specifications!$A:$AX,40,FALSE))</f>
        <v/>
      </c>
      <c r="BZ240" s="96"/>
      <c r="CA240" s="94" t="str">
        <f>IF($A240&lt;1,"",VLOOKUP($D240,Specifications!$A:$AX,41,FALSE))</f>
        <v/>
      </c>
      <c r="CB240" s="96"/>
      <c r="CC240" s="94" t="str">
        <f>IF($A240&lt;1,"",VLOOKUP($D240,Specifications!$A:$AX,42,FALSE))</f>
        <v/>
      </c>
      <c r="CD240" s="96"/>
      <c r="CE240" s="94" t="str">
        <f>IF($A240&lt;1,"",VLOOKUP($D240,Specifications!$A:$AX,43,FALSE))</f>
        <v/>
      </c>
      <c r="CF240" s="96"/>
      <c r="CG240" s="94" t="str">
        <f>IF($A240&lt;1,"",VLOOKUP($D240,Specifications!$A:$AX,44,FALSE))</f>
        <v/>
      </c>
      <c r="CH240" s="96"/>
      <c r="CI240" s="94" t="str">
        <f>IF($A240&lt;1,"",VLOOKUP($D240,Specifications!$A:$AX,45,FALSE))</f>
        <v/>
      </c>
      <c r="CJ240" s="96"/>
      <c r="CK240" s="94" t="str">
        <f>IF($A240&lt;1,"",VLOOKUP($D240,Specifications!$A:$AX,46,FALSE))</f>
        <v/>
      </c>
      <c r="CL240" s="96"/>
      <c r="CM240" s="94" t="str">
        <f>IF($A240&lt;1,"",VLOOKUP($D240,Specifications!$A:$AX,47,FALSE))</f>
        <v/>
      </c>
      <c r="CN240" s="96"/>
      <c r="CO240" s="94" t="str">
        <f>IF($A240&lt;1,"",VLOOKUP($D240,Specifications!$A:$AX,48,FALSE))</f>
        <v/>
      </c>
      <c r="CP240" s="96"/>
      <c r="CQ240" s="94" t="str">
        <f>IF($A240&lt;1,"",VLOOKUP($D240,Specifications!$A:$AX,49,FALSE))</f>
        <v/>
      </c>
      <c r="CR240" s="96"/>
      <c r="CS240" s="94" t="str">
        <f>IF($A240&lt;1,"",VLOOKUP($D240,Specifications!$A:$AX,50,FALSE))</f>
        <v/>
      </c>
      <c r="CT240" s="96"/>
    </row>
    <row r="241" spans="1:98">
      <c r="A241" s="94">
        <f>IF(ISBLANK('Asset Data'!C242),0,'Asset Data'!A242)</f>
        <v>0</v>
      </c>
      <c r="B241" s="94" t="str">
        <f>IF($A241&lt;1,"",VLOOKUP($A241,'Asset Data'!$A:$C,3,FALSE))</f>
        <v/>
      </c>
      <c r="C241" s="94" t="str">
        <f>IF(A241&lt;1,"",VLOOKUP(D241,Specifications!A:B,2,FALSE))</f>
        <v/>
      </c>
      <c r="D241" s="94" t="str">
        <f>IF(A241&lt;1,"",VLOOKUP(A241,'Asset Data'!A:W,23,FALSE))</f>
        <v/>
      </c>
      <c r="E241" s="94" t="str">
        <f>IF($A241&lt;1,"",VLOOKUP($D241,Specifications!$A:$AX,4,FALSE))</f>
        <v/>
      </c>
      <c r="F241" s="96"/>
      <c r="G241" s="94" t="str">
        <f>IF($A241&lt;1,"",VLOOKUP($D241,Specifications!$A:$AX,5,FALSE))</f>
        <v/>
      </c>
      <c r="H241" s="96"/>
      <c r="I241" s="94" t="str">
        <f>IF($A241&lt;1,"",VLOOKUP($D241,Specifications!$A:$AX,6,FALSE))</f>
        <v/>
      </c>
      <c r="J241" s="96"/>
      <c r="K241" s="94" t="str">
        <f>IF($A241&lt;1,"",VLOOKUP($D241,Specifications!$A:$AX,7,FALSE))</f>
        <v/>
      </c>
      <c r="L241" s="96"/>
      <c r="M241" s="94" t="str">
        <f>IF($A241&lt;1,"",VLOOKUP($D241,Specifications!$A:$AX,8,FALSE))</f>
        <v/>
      </c>
      <c r="N241" s="96"/>
      <c r="O241" s="94" t="str">
        <f>IF($A241&lt;1,"",VLOOKUP($D241,Specifications!$A:$AX,9,FALSE))</f>
        <v/>
      </c>
      <c r="P241" s="96"/>
      <c r="Q241" s="94" t="str">
        <f>IF($A241&lt;1,"",VLOOKUP($D241,Specifications!$A:$AX,10,FALSE))</f>
        <v/>
      </c>
      <c r="R241" s="96"/>
      <c r="S241" s="94" t="str">
        <f>IF($A241&lt;1,"",VLOOKUP($D241,Specifications!$A:$AX,11,FALSE))</f>
        <v/>
      </c>
      <c r="T241" s="96"/>
      <c r="U241" s="94" t="str">
        <f>IF($A241&lt;1,"",VLOOKUP($D241,Specifications!$A:$AX,12,FALSE))</f>
        <v/>
      </c>
      <c r="V241" s="96"/>
      <c r="W241" s="94" t="str">
        <f>IF($A241&lt;1,"",VLOOKUP($D241,Specifications!$A:$AX,13,FALSE))</f>
        <v/>
      </c>
      <c r="X241" s="96"/>
      <c r="Y241" s="94" t="str">
        <f>IF($A241&lt;1,"",VLOOKUP($D241,Specifications!$A:$AX,14,FALSE))</f>
        <v/>
      </c>
      <c r="Z241" s="96"/>
      <c r="AA241" s="94" t="str">
        <f>IF($A241&lt;1,"",VLOOKUP($D241,Specifications!$A:$AX,15,FALSE))</f>
        <v/>
      </c>
      <c r="AB241" s="96"/>
      <c r="AC241" s="94" t="str">
        <f>IF($A241&lt;1,"",VLOOKUP($D241,Specifications!$A:$AX,16,FALSE))</f>
        <v/>
      </c>
      <c r="AD241" s="96"/>
      <c r="AE241" s="94" t="str">
        <f>IF($A241&lt;1,"",VLOOKUP($D241,Specifications!$A:$AX,17,FALSE))</f>
        <v/>
      </c>
      <c r="AF241" s="96"/>
      <c r="AG241" s="94" t="str">
        <f>IF($A241&lt;1,"",VLOOKUP($D241,Specifications!$A:$AX,18,FALSE))</f>
        <v/>
      </c>
      <c r="AH241" s="96"/>
      <c r="AI241" s="94" t="str">
        <f>IF($A241&lt;1,"",VLOOKUP($D241,Specifications!$A:$AX,19,FALSE))</f>
        <v/>
      </c>
      <c r="AJ241" s="96"/>
      <c r="AK241" s="94" t="str">
        <f>IF($A241&lt;1,"",VLOOKUP($D241,Specifications!$A:$AX,20,FALSE))</f>
        <v/>
      </c>
      <c r="AL241" s="96"/>
      <c r="AM241" s="94" t="str">
        <f>IF($A241&lt;1,"",VLOOKUP($D241,Specifications!$A:$AX,21,FALSE))</f>
        <v/>
      </c>
      <c r="AN241" s="96"/>
      <c r="AO241" s="94" t="str">
        <f>IF($A241&lt;1,"",VLOOKUP($D241,Specifications!$A:$AX,22,FALSE))</f>
        <v/>
      </c>
      <c r="AP241" s="96"/>
      <c r="AQ241" s="94" t="str">
        <f>IF($A241&lt;1,"",VLOOKUP($D241,Specifications!$A:$AX,23,FALSE))</f>
        <v/>
      </c>
      <c r="AR241" s="96"/>
      <c r="AS241" s="94" t="str">
        <f>IF($A241&lt;1,"",VLOOKUP($D241,Specifications!$A:$AX,24,FALSE))</f>
        <v/>
      </c>
      <c r="AT241" s="96"/>
      <c r="AU241" s="94" t="str">
        <f>IF($A241&lt;1,"",VLOOKUP($D241,Specifications!$A:$AX,25,FALSE))</f>
        <v/>
      </c>
      <c r="AV241" s="96"/>
      <c r="AW241" s="94" t="str">
        <f>IF($A241&lt;1,"",VLOOKUP($D241,Specifications!$A:$AX,26,FALSE))</f>
        <v/>
      </c>
      <c r="AX241" s="96"/>
      <c r="AY241" s="94" t="str">
        <f>IF($A241&lt;1,"",VLOOKUP($D241,Specifications!$A:$AX,27,FALSE))</f>
        <v/>
      </c>
      <c r="AZ241" s="96"/>
      <c r="BA241" s="94" t="str">
        <f>IF($A241&lt;1,"",VLOOKUP($D241,Specifications!$A:$AX,28,FALSE))</f>
        <v/>
      </c>
      <c r="BB241" s="96"/>
      <c r="BC241" s="94" t="str">
        <f>IF($A241&lt;1,"",VLOOKUP($D241,Specifications!$A:$AX,29,FALSE))</f>
        <v/>
      </c>
      <c r="BD241" s="96"/>
      <c r="BE241" s="94" t="str">
        <f>IF($A241&lt;1,"",VLOOKUP($D241,Specifications!$A:$AX,30,FALSE))</f>
        <v/>
      </c>
      <c r="BF241" s="96"/>
      <c r="BG241" s="94" t="str">
        <f>IF($A241&lt;1,"",VLOOKUP($D241,Specifications!$A:$AX,31,FALSE))</f>
        <v/>
      </c>
      <c r="BH241" s="96"/>
      <c r="BI241" s="94" t="str">
        <f>IF($A241&lt;1,"",VLOOKUP($D241,Specifications!$A:$AX,32,FALSE))</f>
        <v/>
      </c>
      <c r="BJ241" s="96"/>
      <c r="BK241" s="94" t="str">
        <f>IF($A241&lt;1,"",VLOOKUP($D241,Specifications!$A:$AX,33,FALSE))</f>
        <v/>
      </c>
      <c r="BL241" s="96"/>
      <c r="BM241" s="94" t="str">
        <f>IF($A241&lt;1,"",VLOOKUP($D241,Specifications!$A:$AX,34,FALSE))</f>
        <v/>
      </c>
      <c r="BN241" s="96"/>
      <c r="BO241" s="94" t="str">
        <f>IF($A241&lt;1,"",VLOOKUP($D241,Specifications!$A:$AX,35,FALSE))</f>
        <v/>
      </c>
      <c r="BP241" s="96"/>
      <c r="BQ241" s="94" t="str">
        <f>IF($A241&lt;1,"",VLOOKUP($D241,Specifications!$A:$AX,36,FALSE))</f>
        <v/>
      </c>
      <c r="BR241" s="96"/>
      <c r="BS241" s="94" t="str">
        <f>IF($A241&lt;1,"",VLOOKUP($D241,Specifications!$A:$AX,37,FALSE))</f>
        <v/>
      </c>
      <c r="BT241" s="96"/>
      <c r="BU241" s="94" t="str">
        <f>IF($A241&lt;1,"",VLOOKUP($D241,Specifications!$A:$AX,38,FALSE))</f>
        <v/>
      </c>
      <c r="BV241" s="96"/>
      <c r="BW241" s="94" t="str">
        <f>IF($A241&lt;1,"",VLOOKUP($D241,Specifications!$A:$AX,39,FALSE))</f>
        <v/>
      </c>
      <c r="BX241" s="96"/>
      <c r="BY241" s="94" t="str">
        <f>IF($A241&lt;1,"",VLOOKUP($D241,Specifications!$A:$AX,40,FALSE))</f>
        <v/>
      </c>
      <c r="BZ241" s="96"/>
      <c r="CA241" s="94" t="str">
        <f>IF($A241&lt;1,"",VLOOKUP($D241,Specifications!$A:$AX,41,FALSE))</f>
        <v/>
      </c>
      <c r="CB241" s="96"/>
      <c r="CC241" s="94" t="str">
        <f>IF($A241&lt;1,"",VLOOKUP($D241,Specifications!$A:$AX,42,FALSE))</f>
        <v/>
      </c>
      <c r="CD241" s="96"/>
      <c r="CE241" s="94" t="str">
        <f>IF($A241&lt;1,"",VLOOKUP($D241,Specifications!$A:$AX,43,FALSE))</f>
        <v/>
      </c>
      <c r="CF241" s="96"/>
      <c r="CG241" s="94" t="str">
        <f>IF($A241&lt;1,"",VLOOKUP($D241,Specifications!$A:$AX,44,FALSE))</f>
        <v/>
      </c>
      <c r="CH241" s="96"/>
      <c r="CI241" s="94" t="str">
        <f>IF($A241&lt;1,"",VLOOKUP($D241,Specifications!$A:$AX,45,FALSE))</f>
        <v/>
      </c>
      <c r="CJ241" s="96"/>
      <c r="CK241" s="94" t="str">
        <f>IF($A241&lt;1,"",VLOOKUP($D241,Specifications!$A:$AX,46,FALSE))</f>
        <v/>
      </c>
      <c r="CL241" s="96"/>
      <c r="CM241" s="94" t="str">
        <f>IF($A241&lt;1,"",VLOOKUP($D241,Specifications!$A:$AX,47,FALSE))</f>
        <v/>
      </c>
      <c r="CN241" s="96"/>
      <c r="CO241" s="94" t="str">
        <f>IF($A241&lt;1,"",VLOOKUP($D241,Specifications!$A:$AX,48,FALSE))</f>
        <v/>
      </c>
      <c r="CP241" s="96"/>
      <c r="CQ241" s="94" t="str">
        <f>IF($A241&lt;1,"",VLOOKUP($D241,Specifications!$A:$AX,49,FALSE))</f>
        <v/>
      </c>
      <c r="CR241" s="96"/>
      <c r="CS241" s="94" t="str">
        <f>IF($A241&lt;1,"",VLOOKUP($D241,Specifications!$A:$AX,50,FALSE))</f>
        <v/>
      </c>
      <c r="CT241" s="96"/>
    </row>
    <row r="242" spans="1:98">
      <c r="A242" s="94">
        <f>IF(ISBLANK('Asset Data'!C243),0,'Asset Data'!A243)</f>
        <v>0</v>
      </c>
      <c r="B242" s="94" t="str">
        <f>IF($A242&lt;1,"",VLOOKUP($A242,'Asset Data'!$A:$C,3,FALSE))</f>
        <v/>
      </c>
      <c r="C242" s="94" t="str">
        <f>IF(A242&lt;1,"",VLOOKUP(D242,Specifications!A:B,2,FALSE))</f>
        <v/>
      </c>
      <c r="D242" s="94" t="str">
        <f>IF(A242&lt;1,"",VLOOKUP(A242,'Asset Data'!A:W,23,FALSE))</f>
        <v/>
      </c>
      <c r="E242" s="94" t="str">
        <f>IF($A242&lt;1,"",VLOOKUP($D242,Specifications!$A:$AX,4,FALSE))</f>
        <v/>
      </c>
      <c r="F242" s="96"/>
      <c r="G242" s="94" t="str">
        <f>IF($A242&lt;1,"",VLOOKUP($D242,Specifications!$A:$AX,5,FALSE))</f>
        <v/>
      </c>
      <c r="H242" s="96"/>
      <c r="I242" s="94" t="str">
        <f>IF($A242&lt;1,"",VLOOKUP($D242,Specifications!$A:$AX,6,FALSE))</f>
        <v/>
      </c>
      <c r="J242" s="96"/>
      <c r="K242" s="94" t="str">
        <f>IF($A242&lt;1,"",VLOOKUP($D242,Specifications!$A:$AX,7,FALSE))</f>
        <v/>
      </c>
      <c r="L242" s="96"/>
      <c r="M242" s="94" t="str">
        <f>IF($A242&lt;1,"",VLOOKUP($D242,Specifications!$A:$AX,8,FALSE))</f>
        <v/>
      </c>
      <c r="N242" s="96"/>
      <c r="O242" s="94" t="str">
        <f>IF($A242&lt;1,"",VLOOKUP($D242,Specifications!$A:$AX,9,FALSE))</f>
        <v/>
      </c>
      <c r="P242" s="96"/>
      <c r="Q242" s="94" t="str">
        <f>IF($A242&lt;1,"",VLOOKUP($D242,Specifications!$A:$AX,10,FALSE))</f>
        <v/>
      </c>
      <c r="R242" s="96"/>
      <c r="S242" s="94" t="str">
        <f>IF($A242&lt;1,"",VLOOKUP($D242,Specifications!$A:$AX,11,FALSE))</f>
        <v/>
      </c>
      <c r="T242" s="96"/>
      <c r="U242" s="94" t="str">
        <f>IF($A242&lt;1,"",VLOOKUP($D242,Specifications!$A:$AX,12,FALSE))</f>
        <v/>
      </c>
      <c r="V242" s="96"/>
      <c r="W242" s="94" t="str">
        <f>IF($A242&lt;1,"",VLOOKUP($D242,Specifications!$A:$AX,13,FALSE))</f>
        <v/>
      </c>
      <c r="X242" s="96"/>
      <c r="Y242" s="94" t="str">
        <f>IF($A242&lt;1,"",VLOOKUP($D242,Specifications!$A:$AX,14,FALSE))</f>
        <v/>
      </c>
      <c r="Z242" s="96"/>
      <c r="AA242" s="94" t="str">
        <f>IF($A242&lt;1,"",VLOOKUP($D242,Specifications!$A:$AX,15,FALSE))</f>
        <v/>
      </c>
      <c r="AB242" s="96"/>
      <c r="AC242" s="94" t="str">
        <f>IF($A242&lt;1,"",VLOOKUP($D242,Specifications!$A:$AX,16,FALSE))</f>
        <v/>
      </c>
      <c r="AD242" s="96"/>
      <c r="AE242" s="94" t="str">
        <f>IF($A242&lt;1,"",VLOOKUP($D242,Specifications!$A:$AX,17,FALSE))</f>
        <v/>
      </c>
      <c r="AF242" s="96"/>
      <c r="AG242" s="94" t="str">
        <f>IF($A242&lt;1,"",VLOOKUP($D242,Specifications!$A:$AX,18,FALSE))</f>
        <v/>
      </c>
      <c r="AH242" s="96"/>
      <c r="AI242" s="94" t="str">
        <f>IF($A242&lt;1,"",VLOOKUP($D242,Specifications!$A:$AX,19,FALSE))</f>
        <v/>
      </c>
      <c r="AJ242" s="96"/>
      <c r="AK242" s="94" t="str">
        <f>IF($A242&lt;1,"",VLOOKUP($D242,Specifications!$A:$AX,20,FALSE))</f>
        <v/>
      </c>
      <c r="AL242" s="96"/>
      <c r="AM242" s="94" t="str">
        <f>IF($A242&lt;1,"",VLOOKUP($D242,Specifications!$A:$AX,21,FALSE))</f>
        <v/>
      </c>
      <c r="AN242" s="96"/>
      <c r="AO242" s="94" t="str">
        <f>IF($A242&lt;1,"",VLOOKUP($D242,Specifications!$A:$AX,22,FALSE))</f>
        <v/>
      </c>
      <c r="AP242" s="96"/>
      <c r="AQ242" s="94" t="str">
        <f>IF($A242&lt;1,"",VLOOKUP($D242,Specifications!$A:$AX,23,FALSE))</f>
        <v/>
      </c>
      <c r="AR242" s="96"/>
      <c r="AS242" s="94" t="str">
        <f>IF($A242&lt;1,"",VLOOKUP($D242,Specifications!$A:$AX,24,FALSE))</f>
        <v/>
      </c>
      <c r="AT242" s="96"/>
      <c r="AU242" s="94" t="str">
        <f>IF($A242&lt;1,"",VLOOKUP($D242,Specifications!$A:$AX,25,FALSE))</f>
        <v/>
      </c>
      <c r="AV242" s="96"/>
      <c r="AW242" s="94" t="str">
        <f>IF($A242&lt;1,"",VLOOKUP($D242,Specifications!$A:$AX,26,FALSE))</f>
        <v/>
      </c>
      <c r="AX242" s="96"/>
      <c r="AY242" s="94" t="str">
        <f>IF($A242&lt;1,"",VLOOKUP($D242,Specifications!$A:$AX,27,FALSE))</f>
        <v/>
      </c>
      <c r="AZ242" s="96"/>
      <c r="BA242" s="94" t="str">
        <f>IF($A242&lt;1,"",VLOOKUP($D242,Specifications!$A:$AX,28,FALSE))</f>
        <v/>
      </c>
      <c r="BB242" s="96"/>
      <c r="BC242" s="94" t="str">
        <f>IF($A242&lt;1,"",VLOOKUP($D242,Specifications!$A:$AX,29,FALSE))</f>
        <v/>
      </c>
      <c r="BD242" s="96"/>
      <c r="BE242" s="94" t="str">
        <f>IF($A242&lt;1,"",VLOOKUP($D242,Specifications!$A:$AX,30,FALSE))</f>
        <v/>
      </c>
      <c r="BF242" s="96"/>
      <c r="BG242" s="94" t="str">
        <f>IF($A242&lt;1,"",VLOOKUP($D242,Specifications!$A:$AX,31,FALSE))</f>
        <v/>
      </c>
      <c r="BH242" s="96"/>
      <c r="BI242" s="94" t="str">
        <f>IF($A242&lt;1,"",VLOOKUP($D242,Specifications!$A:$AX,32,FALSE))</f>
        <v/>
      </c>
      <c r="BJ242" s="96"/>
      <c r="BK242" s="94" t="str">
        <f>IF($A242&lt;1,"",VLOOKUP($D242,Specifications!$A:$AX,33,FALSE))</f>
        <v/>
      </c>
      <c r="BL242" s="96"/>
      <c r="BM242" s="94" t="str">
        <f>IF($A242&lt;1,"",VLOOKUP($D242,Specifications!$A:$AX,34,FALSE))</f>
        <v/>
      </c>
      <c r="BN242" s="96"/>
      <c r="BO242" s="94" t="str">
        <f>IF($A242&lt;1,"",VLOOKUP($D242,Specifications!$A:$AX,35,FALSE))</f>
        <v/>
      </c>
      <c r="BP242" s="96"/>
      <c r="BQ242" s="94" t="str">
        <f>IF($A242&lt;1,"",VLOOKUP($D242,Specifications!$A:$AX,36,FALSE))</f>
        <v/>
      </c>
      <c r="BR242" s="96"/>
      <c r="BS242" s="94" t="str">
        <f>IF($A242&lt;1,"",VLOOKUP($D242,Specifications!$A:$AX,37,FALSE))</f>
        <v/>
      </c>
      <c r="BT242" s="96"/>
      <c r="BU242" s="94" t="str">
        <f>IF($A242&lt;1,"",VLOOKUP($D242,Specifications!$A:$AX,38,FALSE))</f>
        <v/>
      </c>
      <c r="BV242" s="96"/>
      <c r="BW242" s="94" t="str">
        <f>IF($A242&lt;1,"",VLOOKUP($D242,Specifications!$A:$AX,39,FALSE))</f>
        <v/>
      </c>
      <c r="BX242" s="96"/>
      <c r="BY242" s="94" t="str">
        <f>IF($A242&lt;1,"",VLOOKUP($D242,Specifications!$A:$AX,40,FALSE))</f>
        <v/>
      </c>
      <c r="BZ242" s="96"/>
      <c r="CA242" s="94" t="str">
        <f>IF($A242&lt;1,"",VLOOKUP($D242,Specifications!$A:$AX,41,FALSE))</f>
        <v/>
      </c>
      <c r="CB242" s="96"/>
      <c r="CC242" s="94" t="str">
        <f>IF($A242&lt;1,"",VLOOKUP($D242,Specifications!$A:$AX,42,FALSE))</f>
        <v/>
      </c>
      <c r="CD242" s="96"/>
      <c r="CE242" s="94" t="str">
        <f>IF($A242&lt;1,"",VLOOKUP($D242,Specifications!$A:$AX,43,FALSE))</f>
        <v/>
      </c>
      <c r="CF242" s="96"/>
      <c r="CG242" s="94" t="str">
        <f>IF($A242&lt;1,"",VLOOKUP($D242,Specifications!$A:$AX,44,FALSE))</f>
        <v/>
      </c>
      <c r="CH242" s="96"/>
      <c r="CI242" s="94" t="str">
        <f>IF($A242&lt;1,"",VLOOKUP($D242,Specifications!$A:$AX,45,FALSE))</f>
        <v/>
      </c>
      <c r="CJ242" s="96"/>
      <c r="CK242" s="94" t="str">
        <f>IF($A242&lt;1,"",VLOOKUP($D242,Specifications!$A:$AX,46,FALSE))</f>
        <v/>
      </c>
      <c r="CL242" s="96"/>
      <c r="CM242" s="94" t="str">
        <f>IF($A242&lt;1,"",VLOOKUP($D242,Specifications!$A:$AX,47,FALSE))</f>
        <v/>
      </c>
      <c r="CN242" s="96"/>
      <c r="CO242" s="94" t="str">
        <f>IF($A242&lt;1,"",VLOOKUP($D242,Specifications!$A:$AX,48,FALSE))</f>
        <v/>
      </c>
      <c r="CP242" s="96"/>
      <c r="CQ242" s="94" t="str">
        <f>IF($A242&lt;1,"",VLOOKUP($D242,Specifications!$A:$AX,49,FALSE))</f>
        <v/>
      </c>
      <c r="CR242" s="96"/>
      <c r="CS242" s="94" t="str">
        <f>IF($A242&lt;1,"",VLOOKUP($D242,Specifications!$A:$AX,50,FALSE))</f>
        <v/>
      </c>
      <c r="CT242" s="96"/>
    </row>
    <row r="243" spans="1:98">
      <c r="A243" s="94">
        <f>IF(ISBLANK('Asset Data'!C244),0,'Asset Data'!A244)</f>
        <v>0</v>
      </c>
      <c r="B243" s="94" t="str">
        <f>IF($A243&lt;1,"",VLOOKUP($A243,'Asset Data'!$A:$C,3,FALSE))</f>
        <v/>
      </c>
      <c r="C243" s="94" t="str">
        <f>IF(A243&lt;1,"",VLOOKUP(D243,Specifications!A:B,2,FALSE))</f>
        <v/>
      </c>
      <c r="D243" s="94" t="str">
        <f>IF(A243&lt;1,"",VLOOKUP(A243,'Asset Data'!A:W,23,FALSE))</f>
        <v/>
      </c>
      <c r="E243" s="94" t="str">
        <f>IF($A243&lt;1,"",VLOOKUP($D243,Specifications!$A:$AX,4,FALSE))</f>
        <v/>
      </c>
      <c r="F243" s="96"/>
      <c r="G243" s="94" t="str">
        <f>IF($A243&lt;1,"",VLOOKUP($D243,Specifications!$A:$AX,5,FALSE))</f>
        <v/>
      </c>
      <c r="H243" s="96"/>
      <c r="I243" s="94" t="str">
        <f>IF($A243&lt;1,"",VLOOKUP($D243,Specifications!$A:$AX,6,FALSE))</f>
        <v/>
      </c>
      <c r="J243" s="96"/>
      <c r="K243" s="94" t="str">
        <f>IF($A243&lt;1,"",VLOOKUP($D243,Specifications!$A:$AX,7,FALSE))</f>
        <v/>
      </c>
      <c r="L243" s="96"/>
      <c r="M243" s="94" t="str">
        <f>IF($A243&lt;1,"",VLOOKUP($D243,Specifications!$A:$AX,8,FALSE))</f>
        <v/>
      </c>
      <c r="N243" s="96"/>
      <c r="O243" s="94" t="str">
        <f>IF($A243&lt;1,"",VLOOKUP($D243,Specifications!$A:$AX,9,FALSE))</f>
        <v/>
      </c>
      <c r="P243" s="96"/>
      <c r="Q243" s="94" t="str">
        <f>IF($A243&lt;1,"",VLOOKUP($D243,Specifications!$A:$AX,10,FALSE))</f>
        <v/>
      </c>
      <c r="R243" s="96"/>
      <c r="S243" s="94" t="str">
        <f>IF($A243&lt;1,"",VLOOKUP($D243,Specifications!$A:$AX,11,FALSE))</f>
        <v/>
      </c>
      <c r="T243" s="96"/>
      <c r="U243" s="94" t="str">
        <f>IF($A243&lt;1,"",VLOOKUP($D243,Specifications!$A:$AX,12,FALSE))</f>
        <v/>
      </c>
      <c r="V243" s="96"/>
      <c r="W243" s="94" t="str">
        <f>IF($A243&lt;1,"",VLOOKUP($D243,Specifications!$A:$AX,13,FALSE))</f>
        <v/>
      </c>
      <c r="X243" s="96"/>
      <c r="Y243" s="94" t="str">
        <f>IF($A243&lt;1,"",VLOOKUP($D243,Specifications!$A:$AX,14,FALSE))</f>
        <v/>
      </c>
      <c r="Z243" s="96"/>
      <c r="AA243" s="94" t="str">
        <f>IF($A243&lt;1,"",VLOOKUP($D243,Specifications!$A:$AX,15,FALSE))</f>
        <v/>
      </c>
      <c r="AB243" s="96"/>
      <c r="AC243" s="94" t="str">
        <f>IF($A243&lt;1,"",VLOOKUP($D243,Specifications!$A:$AX,16,FALSE))</f>
        <v/>
      </c>
      <c r="AD243" s="96"/>
      <c r="AE243" s="94" t="str">
        <f>IF($A243&lt;1,"",VLOOKUP($D243,Specifications!$A:$AX,17,FALSE))</f>
        <v/>
      </c>
      <c r="AF243" s="96"/>
      <c r="AG243" s="94" t="str">
        <f>IF($A243&lt;1,"",VLOOKUP($D243,Specifications!$A:$AX,18,FALSE))</f>
        <v/>
      </c>
      <c r="AH243" s="96"/>
      <c r="AI243" s="94" t="str">
        <f>IF($A243&lt;1,"",VLOOKUP($D243,Specifications!$A:$AX,19,FALSE))</f>
        <v/>
      </c>
      <c r="AJ243" s="96"/>
      <c r="AK243" s="94" t="str">
        <f>IF($A243&lt;1,"",VLOOKUP($D243,Specifications!$A:$AX,20,FALSE))</f>
        <v/>
      </c>
      <c r="AL243" s="96"/>
      <c r="AM243" s="94" t="str">
        <f>IF($A243&lt;1,"",VLOOKUP($D243,Specifications!$A:$AX,21,FALSE))</f>
        <v/>
      </c>
      <c r="AN243" s="96"/>
      <c r="AO243" s="94" t="str">
        <f>IF($A243&lt;1,"",VLOOKUP($D243,Specifications!$A:$AX,22,FALSE))</f>
        <v/>
      </c>
      <c r="AP243" s="96"/>
      <c r="AQ243" s="94" t="str">
        <f>IF($A243&lt;1,"",VLOOKUP($D243,Specifications!$A:$AX,23,FALSE))</f>
        <v/>
      </c>
      <c r="AR243" s="96"/>
      <c r="AS243" s="94" t="str">
        <f>IF($A243&lt;1,"",VLOOKUP($D243,Specifications!$A:$AX,24,FALSE))</f>
        <v/>
      </c>
      <c r="AT243" s="96"/>
      <c r="AU243" s="94" t="str">
        <f>IF($A243&lt;1,"",VLOOKUP($D243,Specifications!$A:$AX,25,FALSE))</f>
        <v/>
      </c>
      <c r="AV243" s="96"/>
      <c r="AW243" s="94" t="str">
        <f>IF($A243&lt;1,"",VLOOKUP($D243,Specifications!$A:$AX,26,FALSE))</f>
        <v/>
      </c>
      <c r="AX243" s="96"/>
      <c r="AY243" s="94" t="str">
        <f>IF($A243&lt;1,"",VLOOKUP($D243,Specifications!$A:$AX,27,FALSE))</f>
        <v/>
      </c>
      <c r="AZ243" s="96"/>
      <c r="BA243" s="94" t="str">
        <f>IF($A243&lt;1,"",VLOOKUP($D243,Specifications!$A:$AX,28,FALSE))</f>
        <v/>
      </c>
      <c r="BB243" s="96"/>
      <c r="BC243" s="94" t="str">
        <f>IF($A243&lt;1,"",VLOOKUP($D243,Specifications!$A:$AX,29,FALSE))</f>
        <v/>
      </c>
      <c r="BD243" s="96"/>
      <c r="BE243" s="94" t="str">
        <f>IF($A243&lt;1,"",VLOOKUP($D243,Specifications!$A:$AX,30,FALSE))</f>
        <v/>
      </c>
      <c r="BF243" s="96"/>
      <c r="BG243" s="94" t="str">
        <f>IF($A243&lt;1,"",VLOOKUP($D243,Specifications!$A:$AX,31,FALSE))</f>
        <v/>
      </c>
      <c r="BH243" s="96"/>
      <c r="BI243" s="94" t="str">
        <f>IF($A243&lt;1,"",VLOOKUP($D243,Specifications!$A:$AX,32,FALSE))</f>
        <v/>
      </c>
      <c r="BJ243" s="96"/>
      <c r="BK243" s="94" t="str">
        <f>IF($A243&lt;1,"",VLOOKUP($D243,Specifications!$A:$AX,33,FALSE))</f>
        <v/>
      </c>
      <c r="BL243" s="96"/>
      <c r="BM243" s="94" t="str">
        <f>IF($A243&lt;1,"",VLOOKUP($D243,Specifications!$A:$AX,34,FALSE))</f>
        <v/>
      </c>
      <c r="BN243" s="96"/>
      <c r="BO243" s="94" t="str">
        <f>IF($A243&lt;1,"",VLOOKUP($D243,Specifications!$A:$AX,35,FALSE))</f>
        <v/>
      </c>
      <c r="BP243" s="96"/>
      <c r="BQ243" s="94" t="str">
        <f>IF($A243&lt;1,"",VLOOKUP($D243,Specifications!$A:$AX,36,FALSE))</f>
        <v/>
      </c>
      <c r="BR243" s="96"/>
      <c r="BS243" s="94" t="str">
        <f>IF($A243&lt;1,"",VLOOKUP($D243,Specifications!$A:$AX,37,FALSE))</f>
        <v/>
      </c>
      <c r="BT243" s="96"/>
      <c r="BU243" s="94" t="str">
        <f>IF($A243&lt;1,"",VLOOKUP($D243,Specifications!$A:$AX,38,FALSE))</f>
        <v/>
      </c>
      <c r="BV243" s="96"/>
      <c r="BW243" s="94" t="str">
        <f>IF($A243&lt;1,"",VLOOKUP($D243,Specifications!$A:$AX,39,FALSE))</f>
        <v/>
      </c>
      <c r="BX243" s="96"/>
      <c r="BY243" s="94" t="str">
        <f>IF($A243&lt;1,"",VLOOKUP($D243,Specifications!$A:$AX,40,FALSE))</f>
        <v/>
      </c>
      <c r="BZ243" s="96"/>
      <c r="CA243" s="94" t="str">
        <f>IF($A243&lt;1,"",VLOOKUP($D243,Specifications!$A:$AX,41,FALSE))</f>
        <v/>
      </c>
      <c r="CB243" s="96"/>
      <c r="CC243" s="94" t="str">
        <f>IF($A243&lt;1,"",VLOOKUP($D243,Specifications!$A:$AX,42,FALSE))</f>
        <v/>
      </c>
      <c r="CD243" s="96"/>
      <c r="CE243" s="94" t="str">
        <f>IF($A243&lt;1,"",VLOOKUP($D243,Specifications!$A:$AX,43,FALSE))</f>
        <v/>
      </c>
      <c r="CF243" s="96"/>
      <c r="CG243" s="94" t="str">
        <f>IF($A243&lt;1,"",VLOOKUP($D243,Specifications!$A:$AX,44,FALSE))</f>
        <v/>
      </c>
      <c r="CH243" s="96"/>
      <c r="CI243" s="94" t="str">
        <f>IF($A243&lt;1,"",VLOOKUP($D243,Specifications!$A:$AX,45,FALSE))</f>
        <v/>
      </c>
      <c r="CJ243" s="96"/>
      <c r="CK243" s="94" t="str">
        <f>IF($A243&lt;1,"",VLOOKUP($D243,Specifications!$A:$AX,46,FALSE))</f>
        <v/>
      </c>
      <c r="CL243" s="96"/>
      <c r="CM243" s="94" t="str">
        <f>IF($A243&lt;1,"",VLOOKUP($D243,Specifications!$A:$AX,47,FALSE))</f>
        <v/>
      </c>
      <c r="CN243" s="96"/>
      <c r="CO243" s="94" t="str">
        <f>IF($A243&lt;1,"",VLOOKUP($D243,Specifications!$A:$AX,48,FALSE))</f>
        <v/>
      </c>
      <c r="CP243" s="96"/>
      <c r="CQ243" s="94" t="str">
        <f>IF($A243&lt;1,"",VLOOKUP($D243,Specifications!$A:$AX,49,FALSE))</f>
        <v/>
      </c>
      <c r="CR243" s="96"/>
      <c r="CS243" s="94" t="str">
        <f>IF($A243&lt;1,"",VLOOKUP($D243,Specifications!$A:$AX,50,FALSE))</f>
        <v/>
      </c>
      <c r="CT243" s="96"/>
    </row>
    <row r="244" spans="1:98">
      <c r="A244" s="94">
        <f>IF(ISBLANK('Asset Data'!C245),0,'Asset Data'!A245)</f>
        <v>0</v>
      </c>
      <c r="B244" s="94" t="str">
        <f>IF($A244&lt;1,"",VLOOKUP($A244,'Asset Data'!$A:$C,3,FALSE))</f>
        <v/>
      </c>
      <c r="C244" s="94" t="str">
        <f>IF(A244&lt;1,"",VLOOKUP(D244,Specifications!A:B,2,FALSE))</f>
        <v/>
      </c>
      <c r="D244" s="94" t="str">
        <f>IF(A244&lt;1,"",VLOOKUP(A244,'Asset Data'!A:W,23,FALSE))</f>
        <v/>
      </c>
      <c r="E244" s="94" t="str">
        <f>IF($A244&lt;1,"",VLOOKUP($D244,Specifications!$A:$AX,4,FALSE))</f>
        <v/>
      </c>
      <c r="F244" s="96"/>
      <c r="G244" s="94" t="str">
        <f>IF($A244&lt;1,"",VLOOKUP($D244,Specifications!$A:$AX,5,FALSE))</f>
        <v/>
      </c>
      <c r="H244" s="96"/>
      <c r="I244" s="94" t="str">
        <f>IF($A244&lt;1,"",VLOOKUP($D244,Specifications!$A:$AX,6,FALSE))</f>
        <v/>
      </c>
      <c r="J244" s="96"/>
      <c r="K244" s="94" t="str">
        <f>IF($A244&lt;1,"",VLOOKUP($D244,Specifications!$A:$AX,7,FALSE))</f>
        <v/>
      </c>
      <c r="L244" s="96"/>
      <c r="M244" s="94" t="str">
        <f>IF($A244&lt;1,"",VLOOKUP($D244,Specifications!$A:$AX,8,FALSE))</f>
        <v/>
      </c>
      <c r="N244" s="96"/>
      <c r="O244" s="94" t="str">
        <f>IF($A244&lt;1,"",VLOOKUP($D244,Specifications!$A:$AX,9,FALSE))</f>
        <v/>
      </c>
      <c r="P244" s="96"/>
      <c r="Q244" s="94" t="str">
        <f>IF($A244&lt;1,"",VLOOKUP($D244,Specifications!$A:$AX,10,FALSE))</f>
        <v/>
      </c>
      <c r="R244" s="96"/>
      <c r="S244" s="94" t="str">
        <f>IF($A244&lt;1,"",VLOOKUP($D244,Specifications!$A:$AX,11,FALSE))</f>
        <v/>
      </c>
      <c r="T244" s="96"/>
      <c r="U244" s="94" t="str">
        <f>IF($A244&lt;1,"",VLOOKUP($D244,Specifications!$A:$AX,12,FALSE))</f>
        <v/>
      </c>
      <c r="V244" s="96"/>
      <c r="W244" s="94" t="str">
        <f>IF($A244&lt;1,"",VLOOKUP($D244,Specifications!$A:$AX,13,FALSE))</f>
        <v/>
      </c>
      <c r="X244" s="96"/>
      <c r="Y244" s="94" t="str">
        <f>IF($A244&lt;1,"",VLOOKUP($D244,Specifications!$A:$AX,14,FALSE))</f>
        <v/>
      </c>
      <c r="Z244" s="96"/>
      <c r="AA244" s="94" t="str">
        <f>IF($A244&lt;1,"",VLOOKUP($D244,Specifications!$A:$AX,15,FALSE))</f>
        <v/>
      </c>
      <c r="AB244" s="96"/>
      <c r="AC244" s="94" t="str">
        <f>IF($A244&lt;1,"",VLOOKUP($D244,Specifications!$A:$AX,16,FALSE))</f>
        <v/>
      </c>
      <c r="AD244" s="96"/>
      <c r="AE244" s="94" t="str">
        <f>IF($A244&lt;1,"",VLOOKUP($D244,Specifications!$A:$AX,17,FALSE))</f>
        <v/>
      </c>
      <c r="AF244" s="96"/>
      <c r="AG244" s="94" t="str">
        <f>IF($A244&lt;1,"",VLOOKUP($D244,Specifications!$A:$AX,18,FALSE))</f>
        <v/>
      </c>
      <c r="AH244" s="96"/>
      <c r="AI244" s="94" t="str">
        <f>IF($A244&lt;1,"",VLOOKUP($D244,Specifications!$A:$AX,19,FALSE))</f>
        <v/>
      </c>
      <c r="AJ244" s="96"/>
      <c r="AK244" s="94" t="str">
        <f>IF($A244&lt;1,"",VLOOKUP($D244,Specifications!$A:$AX,20,FALSE))</f>
        <v/>
      </c>
      <c r="AL244" s="96"/>
      <c r="AM244" s="94" t="str">
        <f>IF($A244&lt;1,"",VLOOKUP($D244,Specifications!$A:$AX,21,FALSE))</f>
        <v/>
      </c>
      <c r="AN244" s="96"/>
      <c r="AO244" s="94" t="str">
        <f>IF($A244&lt;1,"",VLOOKUP($D244,Specifications!$A:$AX,22,FALSE))</f>
        <v/>
      </c>
      <c r="AP244" s="96"/>
      <c r="AQ244" s="94" t="str">
        <f>IF($A244&lt;1,"",VLOOKUP($D244,Specifications!$A:$AX,23,FALSE))</f>
        <v/>
      </c>
      <c r="AR244" s="96"/>
      <c r="AS244" s="94" t="str">
        <f>IF($A244&lt;1,"",VLOOKUP($D244,Specifications!$A:$AX,24,FALSE))</f>
        <v/>
      </c>
      <c r="AT244" s="96"/>
      <c r="AU244" s="94" t="str">
        <f>IF($A244&lt;1,"",VLOOKUP($D244,Specifications!$A:$AX,25,FALSE))</f>
        <v/>
      </c>
      <c r="AV244" s="96"/>
      <c r="AW244" s="94" t="str">
        <f>IF($A244&lt;1,"",VLOOKUP($D244,Specifications!$A:$AX,26,FALSE))</f>
        <v/>
      </c>
      <c r="AX244" s="96"/>
      <c r="AY244" s="94" t="str">
        <f>IF($A244&lt;1,"",VLOOKUP($D244,Specifications!$A:$AX,27,FALSE))</f>
        <v/>
      </c>
      <c r="AZ244" s="96"/>
      <c r="BA244" s="94" t="str">
        <f>IF($A244&lt;1,"",VLOOKUP($D244,Specifications!$A:$AX,28,FALSE))</f>
        <v/>
      </c>
      <c r="BB244" s="96"/>
      <c r="BC244" s="94" t="str">
        <f>IF($A244&lt;1,"",VLOOKUP($D244,Specifications!$A:$AX,29,FALSE))</f>
        <v/>
      </c>
      <c r="BD244" s="96"/>
      <c r="BE244" s="94" t="str">
        <f>IF($A244&lt;1,"",VLOOKUP($D244,Specifications!$A:$AX,30,FALSE))</f>
        <v/>
      </c>
      <c r="BF244" s="96"/>
      <c r="BG244" s="94" t="str">
        <f>IF($A244&lt;1,"",VLOOKUP($D244,Specifications!$A:$AX,31,FALSE))</f>
        <v/>
      </c>
      <c r="BH244" s="96"/>
      <c r="BI244" s="94" t="str">
        <f>IF($A244&lt;1,"",VLOOKUP($D244,Specifications!$A:$AX,32,FALSE))</f>
        <v/>
      </c>
      <c r="BJ244" s="96"/>
      <c r="BK244" s="94" t="str">
        <f>IF($A244&lt;1,"",VLOOKUP($D244,Specifications!$A:$AX,33,FALSE))</f>
        <v/>
      </c>
      <c r="BL244" s="96"/>
      <c r="BM244" s="94" t="str">
        <f>IF($A244&lt;1,"",VLOOKUP($D244,Specifications!$A:$AX,34,FALSE))</f>
        <v/>
      </c>
      <c r="BN244" s="96"/>
      <c r="BO244" s="94" t="str">
        <f>IF($A244&lt;1,"",VLOOKUP($D244,Specifications!$A:$AX,35,FALSE))</f>
        <v/>
      </c>
      <c r="BP244" s="96"/>
      <c r="BQ244" s="94" t="str">
        <f>IF($A244&lt;1,"",VLOOKUP($D244,Specifications!$A:$AX,36,FALSE))</f>
        <v/>
      </c>
      <c r="BR244" s="96"/>
      <c r="BS244" s="94" t="str">
        <f>IF($A244&lt;1,"",VLOOKUP($D244,Specifications!$A:$AX,37,FALSE))</f>
        <v/>
      </c>
      <c r="BT244" s="96"/>
      <c r="BU244" s="94" t="str">
        <f>IF($A244&lt;1,"",VLOOKUP($D244,Specifications!$A:$AX,38,FALSE))</f>
        <v/>
      </c>
      <c r="BV244" s="96"/>
      <c r="BW244" s="94" t="str">
        <f>IF($A244&lt;1,"",VLOOKUP($D244,Specifications!$A:$AX,39,FALSE))</f>
        <v/>
      </c>
      <c r="BX244" s="96"/>
      <c r="BY244" s="94" t="str">
        <f>IF($A244&lt;1,"",VLOOKUP($D244,Specifications!$A:$AX,40,FALSE))</f>
        <v/>
      </c>
      <c r="BZ244" s="96"/>
      <c r="CA244" s="94" t="str">
        <f>IF($A244&lt;1,"",VLOOKUP($D244,Specifications!$A:$AX,41,FALSE))</f>
        <v/>
      </c>
      <c r="CB244" s="96"/>
      <c r="CC244" s="94" t="str">
        <f>IF($A244&lt;1,"",VLOOKUP($D244,Specifications!$A:$AX,42,FALSE))</f>
        <v/>
      </c>
      <c r="CD244" s="96"/>
      <c r="CE244" s="94" t="str">
        <f>IF($A244&lt;1,"",VLOOKUP($D244,Specifications!$A:$AX,43,FALSE))</f>
        <v/>
      </c>
      <c r="CF244" s="96"/>
      <c r="CG244" s="94" t="str">
        <f>IF($A244&lt;1,"",VLOOKUP($D244,Specifications!$A:$AX,44,FALSE))</f>
        <v/>
      </c>
      <c r="CH244" s="96"/>
      <c r="CI244" s="94" t="str">
        <f>IF($A244&lt;1,"",VLOOKUP($D244,Specifications!$A:$AX,45,FALSE))</f>
        <v/>
      </c>
      <c r="CJ244" s="96"/>
      <c r="CK244" s="94" t="str">
        <f>IF($A244&lt;1,"",VLOOKUP($D244,Specifications!$A:$AX,46,FALSE))</f>
        <v/>
      </c>
      <c r="CL244" s="96"/>
      <c r="CM244" s="94" t="str">
        <f>IF($A244&lt;1,"",VLOOKUP($D244,Specifications!$A:$AX,47,FALSE))</f>
        <v/>
      </c>
      <c r="CN244" s="96"/>
      <c r="CO244" s="94" t="str">
        <f>IF($A244&lt;1,"",VLOOKUP($D244,Specifications!$A:$AX,48,FALSE))</f>
        <v/>
      </c>
      <c r="CP244" s="96"/>
      <c r="CQ244" s="94" t="str">
        <f>IF($A244&lt;1,"",VLOOKUP($D244,Specifications!$A:$AX,49,FALSE))</f>
        <v/>
      </c>
      <c r="CR244" s="96"/>
      <c r="CS244" s="94" t="str">
        <f>IF($A244&lt;1,"",VLOOKUP($D244,Specifications!$A:$AX,50,FALSE))</f>
        <v/>
      </c>
      <c r="CT244" s="96"/>
    </row>
    <row r="245" spans="1:98">
      <c r="A245" s="94">
        <f>IF(ISBLANK('Asset Data'!C246),0,'Asset Data'!A246)</f>
        <v>0</v>
      </c>
      <c r="B245" s="94" t="str">
        <f>IF($A245&lt;1,"",VLOOKUP($A245,'Asset Data'!$A:$C,3,FALSE))</f>
        <v/>
      </c>
      <c r="C245" s="94" t="str">
        <f>IF(A245&lt;1,"",VLOOKUP(D245,Specifications!A:B,2,FALSE))</f>
        <v/>
      </c>
      <c r="D245" s="94" t="str">
        <f>IF(A245&lt;1,"",VLOOKUP(A245,'Asset Data'!A:W,23,FALSE))</f>
        <v/>
      </c>
      <c r="E245" s="94" t="str">
        <f>IF($A245&lt;1,"",VLOOKUP($D245,Specifications!$A:$AX,4,FALSE))</f>
        <v/>
      </c>
      <c r="F245" s="96"/>
      <c r="G245" s="94" t="str">
        <f>IF($A245&lt;1,"",VLOOKUP($D245,Specifications!$A:$AX,5,FALSE))</f>
        <v/>
      </c>
      <c r="H245" s="96"/>
      <c r="I245" s="94" t="str">
        <f>IF($A245&lt;1,"",VLOOKUP($D245,Specifications!$A:$AX,6,FALSE))</f>
        <v/>
      </c>
      <c r="J245" s="96"/>
      <c r="K245" s="94" t="str">
        <f>IF($A245&lt;1,"",VLOOKUP($D245,Specifications!$A:$AX,7,FALSE))</f>
        <v/>
      </c>
      <c r="L245" s="96"/>
      <c r="M245" s="94" t="str">
        <f>IF($A245&lt;1,"",VLOOKUP($D245,Specifications!$A:$AX,8,FALSE))</f>
        <v/>
      </c>
      <c r="N245" s="96"/>
      <c r="O245" s="94" t="str">
        <f>IF($A245&lt;1,"",VLOOKUP($D245,Specifications!$A:$AX,9,FALSE))</f>
        <v/>
      </c>
      <c r="P245" s="96"/>
      <c r="Q245" s="94" t="str">
        <f>IF($A245&lt;1,"",VLOOKUP($D245,Specifications!$A:$AX,10,FALSE))</f>
        <v/>
      </c>
      <c r="R245" s="96"/>
      <c r="S245" s="94" t="str">
        <f>IF($A245&lt;1,"",VLOOKUP($D245,Specifications!$A:$AX,11,FALSE))</f>
        <v/>
      </c>
      <c r="T245" s="96"/>
      <c r="U245" s="94" t="str">
        <f>IF($A245&lt;1,"",VLOOKUP($D245,Specifications!$A:$AX,12,FALSE))</f>
        <v/>
      </c>
      <c r="V245" s="96"/>
      <c r="W245" s="94" t="str">
        <f>IF($A245&lt;1,"",VLOOKUP($D245,Specifications!$A:$AX,13,FALSE))</f>
        <v/>
      </c>
      <c r="X245" s="96"/>
      <c r="Y245" s="94" t="str">
        <f>IF($A245&lt;1,"",VLOOKUP($D245,Specifications!$A:$AX,14,FALSE))</f>
        <v/>
      </c>
      <c r="Z245" s="96"/>
      <c r="AA245" s="94" t="str">
        <f>IF($A245&lt;1,"",VLOOKUP($D245,Specifications!$A:$AX,15,FALSE))</f>
        <v/>
      </c>
      <c r="AB245" s="96"/>
      <c r="AC245" s="94" t="str">
        <f>IF($A245&lt;1,"",VLOOKUP($D245,Specifications!$A:$AX,16,FALSE))</f>
        <v/>
      </c>
      <c r="AD245" s="96"/>
      <c r="AE245" s="94" t="str">
        <f>IF($A245&lt;1,"",VLOOKUP($D245,Specifications!$A:$AX,17,FALSE))</f>
        <v/>
      </c>
      <c r="AF245" s="96"/>
      <c r="AG245" s="94" t="str">
        <f>IF($A245&lt;1,"",VLOOKUP($D245,Specifications!$A:$AX,18,FALSE))</f>
        <v/>
      </c>
      <c r="AH245" s="96"/>
      <c r="AI245" s="94" t="str">
        <f>IF($A245&lt;1,"",VLOOKUP($D245,Specifications!$A:$AX,19,FALSE))</f>
        <v/>
      </c>
      <c r="AJ245" s="96"/>
      <c r="AK245" s="94" t="str">
        <f>IF($A245&lt;1,"",VLOOKUP($D245,Specifications!$A:$AX,20,FALSE))</f>
        <v/>
      </c>
      <c r="AL245" s="96"/>
      <c r="AM245" s="94" t="str">
        <f>IF($A245&lt;1,"",VLOOKUP($D245,Specifications!$A:$AX,21,FALSE))</f>
        <v/>
      </c>
      <c r="AN245" s="96"/>
      <c r="AO245" s="94" t="str">
        <f>IF($A245&lt;1,"",VLOOKUP($D245,Specifications!$A:$AX,22,FALSE))</f>
        <v/>
      </c>
      <c r="AP245" s="96"/>
      <c r="AQ245" s="94" t="str">
        <f>IF($A245&lt;1,"",VLOOKUP($D245,Specifications!$A:$AX,23,FALSE))</f>
        <v/>
      </c>
      <c r="AR245" s="96"/>
      <c r="AS245" s="94" t="str">
        <f>IF($A245&lt;1,"",VLOOKUP($D245,Specifications!$A:$AX,24,FALSE))</f>
        <v/>
      </c>
      <c r="AT245" s="96"/>
      <c r="AU245" s="94" t="str">
        <f>IF($A245&lt;1,"",VLOOKUP($D245,Specifications!$A:$AX,25,FALSE))</f>
        <v/>
      </c>
      <c r="AV245" s="96"/>
      <c r="AW245" s="94" t="str">
        <f>IF($A245&lt;1,"",VLOOKUP($D245,Specifications!$A:$AX,26,FALSE))</f>
        <v/>
      </c>
      <c r="AX245" s="96"/>
      <c r="AY245" s="94" t="str">
        <f>IF($A245&lt;1,"",VLOOKUP($D245,Specifications!$A:$AX,27,FALSE))</f>
        <v/>
      </c>
      <c r="AZ245" s="96"/>
      <c r="BA245" s="94" t="str">
        <f>IF($A245&lt;1,"",VLOOKUP($D245,Specifications!$A:$AX,28,FALSE))</f>
        <v/>
      </c>
      <c r="BB245" s="96"/>
      <c r="BC245" s="94" t="str">
        <f>IF($A245&lt;1,"",VLOOKUP($D245,Specifications!$A:$AX,29,FALSE))</f>
        <v/>
      </c>
      <c r="BD245" s="96"/>
      <c r="BE245" s="94" t="str">
        <f>IF($A245&lt;1,"",VLOOKUP($D245,Specifications!$A:$AX,30,FALSE))</f>
        <v/>
      </c>
      <c r="BF245" s="96"/>
      <c r="BG245" s="94" t="str">
        <f>IF($A245&lt;1,"",VLOOKUP($D245,Specifications!$A:$AX,31,FALSE))</f>
        <v/>
      </c>
      <c r="BH245" s="96"/>
      <c r="BI245" s="94" t="str">
        <f>IF($A245&lt;1,"",VLOOKUP($D245,Specifications!$A:$AX,32,FALSE))</f>
        <v/>
      </c>
      <c r="BJ245" s="96"/>
      <c r="BK245" s="94" t="str">
        <f>IF($A245&lt;1,"",VLOOKUP($D245,Specifications!$A:$AX,33,FALSE))</f>
        <v/>
      </c>
      <c r="BL245" s="96"/>
      <c r="BM245" s="94" t="str">
        <f>IF($A245&lt;1,"",VLOOKUP($D245,Specifications!$A:$AX,34,FALSE))</f>
        <v/>
      </c>
      <c r="BN245" s="96"/>
      <c r="BO245" s="94" t="str">
        <f>IF($A245&lt;1,"",VLOOKUP($D245,Specifications!$A:$AX,35,FALSE))</f>
        <v/>
      </c>
      <c r="BP245" s="96"/>
      <c r="BQ245" s="94" t="str">
        <f>IF($A245&lt;1,"",VLOOKUP($D245,Specifications!$A:$AX,36,FALSE))</f>
        <v/>
      </c>
      <c r="BR245" s="96"/>
      <c r="BS245" s="94" t="str">
        <f>IF($A245&lt;1,"",VLOOKUP($D245,Specifications!$A:$AX,37,FALSE))</f>
        <v/>
      </c>
      <c r="BT245" s="96"/>
      <c r="BU245" s="94" t="str">
        <f>IF($A245&lt;1,"",VLOOKUP($D245,Specifications!$A:$AX,38,FALSE))</f>
        <v/>
      </c>
      <c r="BV245" s="96"/>
      <c r="BW245" s="94" t="str">
        <f>IF($A245&lt;1,"",VLOOKUP($D245,Specifications!$A:$AX,39,FALSE))</f>
        <v/>
      </c>
      <c r="BX245" s="96"/>
      <c r="BY245" s="94" t="str">
        <f>IF($A245&lt;1,"",VLOOKUP($D245,Specifications!$A:$AX,40,FALSE))</f>
        <v/>
      </c>
      <c r="BZ245" s="96"/>
      <c r="CA245" s="94" t="str">
        <f>IF($A245&lt;1,"",VLOOKUP($D245,Specifications!$A:$AX,41,FALSE))</f>
        <v/>
      </c>
      <c r="CB245" s="96"/>
      <c r="CC245" s="94" t="str">
        <f>IF($A245&lt;1,"",VLOOKUP($D245,Specifications!$A:$AX,42,FALSE))</f>
        <v/>
      </c>
      <c r="CD245" s="96"/>
      <c r="CE245" s="94" t="str">
        <f>IF($A245&lt;1,"",VLOOKUP($D245,Specifications!$A:$AX,43,FALSE))</f>
        <v/>
      </c>
      <c r="CF245" s="96"/>
      <c r="CG245" s="94" t="str">
        <f>IF($A245&lt;1,"",VLOOKUP($D245,Specifications!$A:$AX,44,FALSE))</f>
        <v/>
      </c>
      <c r="CH245" s="96"/>
      <c r="CI245" s="94" t="str">
        <f>IF($A245&lt;1,"",VLOOKUP($D245,Specifications!$A:$AX,45,FALSE))</f>
        <v/>
      </c>
      <c r="CJ245" s="96"/>
      <c r="CK245" s="94" t="str">
        <f>IF($A245&lt;1,"",VLOOKUP($D245,Specifications!$A:$AX,46,FALSE))</f>
        <v/>
      </c>
      <c r="CL245" s="96"/>
      <c r="CM245" s="94" t="str">
        <f>IF($A245&lt;1,"",VLOOKUP($D245,Specifications!$A:$AX,47,FALSE))</f>
        <v/>
      </c>
      <c r="CN245" s="96"/>
      <c r="CO245" s="94" t="str">
        <f>IF($A245&lt;1,"",VLOOKUP($D245,Specifications!$A:$AX,48,FALSE))</f>
        <v/>
      </c>
      <c r="CP245" s="96"/>
      <c r="CQ245" s="94" t="str">
        <f>IF($A245&lt;1,"",VLOOKUP($D245,Specifications!$A:$AX,49,FALSE))</f>
        <v/>
      </c>
      <c r="CR245" s="96"/>
      <c r="CS245" s="94" t="str">
        <f>IF($A245&lt;1,"",VLOOKUP($D245,Specifications!$A:$AX,50,FALSE))</f>
        <v/>
      </c>
      <c r="CT245" s="96"/>
    </row>
    <row r="246" spans="1:98">
      <c r="A246" s="94">
        <f>IF(ISBLANK('Asset Data'!C247),0,'Asset Data'!A247)</f>
        <v>0</v>
      </c>
      <c r="B246" s="94" t="str">
        <f>IF($A246&lt;1,"",VLOOKUP($A246,'Asset Data'!$A:$C,3,FALSE))</f>
        <v/>
      </c>
      <c r="C246" s="94" t="str">
        <f>IF(A246&lt;1,"",VLOOKUP(D246,Specifications!A:B,2,FALSE))</f>
        <v/>
      </c>
      <c r="D246" s="94" t="str">
        <f>IF(A246&lt;1,"",VLOOKUP(A246,'Asset Data'!A:W,23,FALSE))</f>
        <v/>
      </c>
      <c r="E246" s="94" t="str">
        <f>IF($A246&lt;1,"",VLOOKUP($D246,Specifications!$A:$AX,4,FALSE))</f>
        <v/>
      </c>
      <c r="F246" s="96"/>
      <c r="G246" s="94" t="str">
        <f>IF($A246&lt;1,"",VLOOKUP($D246,Specifications!$A:$AX,5,FALSE))</f>
        <v/>
      </c>
      <c r="H246" s="96"/>
      <c r="I246" s="94" t="str">
        <f>IF($A246&lt;1,"",VLOOKUP($D246,Specifications!$A:$AX,6,FALSE))</f>
        <v/>
      </c>
      <c r="J246" s="96"/>
      <c r="K246" s="94" t="str">
        <f>IF($A246&lt;1,"",VLOOKUP($D246,Specifications!$A:$AX,7,FALSE))</f>
        <v/>
      </c>
      <c r="L246" s="96"/>
      <c r="M246" s="94" t="str">
        <f>IF($A246&lt;1,"",VLOOKUP($D246,Specifications!$A:$AX,8,FALSE))</f>
        <v/>
      </c>
      <c r="N246" s="96"/>
      <c r="O246" s="94" t="str">
        <f>IF($A246&lt;1,"",VLOOKUP($D246,Specifications!$A:$AX,9,FALSE))</f>
        <v/>
      </c>
      <c r="P246" s="96"/>
      <c r="Q246" s="94" t="str">
        <f>IF($A246&lt;1,"",VLOOKUP($D246,Specifications!$A:$AX,10,FALSE))</f>
        <v/>
      </c>
      <c r="R246" s="96"/>
      <c r="S246" s="94" t="str">
        <f>IF($A246&lt;1,"",VLOOKUP($D246,Specifications!$A:$AX,11,FALSE))</f>
        <v/>
      </c>
      <c r="T246" s="96"/>
      <c r="U246" s="94" t="str">
        <f>IF($A246&lt;1,"",VLOOKUP($D246,Specifications!$A:$AX,12,FALSE))</f>
        <v/>
      </c>
      <c r="V246" s="96"/>
      <c r="W246" s="94" t="str">
        <f>IF($A246&lt;1,"",VLOOKUP($D246,Specifications!$A:$AX,13,FALSE))</f>
        <v/>
      </c>
      <c r="X246" s="96"/>
      <c r="Y246" s="94" t="str">
        <f>IF($A246&lt;1,"",VLOOKUP($D246,Specifications!$A:$AX,14,FALSE))</f>
        <v/>
      </c>
      <c r="Z246" s="96"/>
      <c r="AA246" s="94" t="str">
        <f>IF($A246&lt;1,"",VLOOKUP($D246,Specifications!$A:$AX,15,FALSE))</f>
        <v/>
      </c>
      <c r="AB246" s="96"/>
      <c r="AC246" s="94" t="str">
        <f>IF($A246&lt;1,"",VLOOKUP($D246,Specifications!$A:$AX,16,FALSE))</f>
        <v/>
      </c>
      <c r="AD246" s="96"/>
      <c r="AE246" s="94" t="str">
        <f>IF($A246&lt;1,"",VLOOKUP($D246,Specifications!$A:$AX,17,FALSE))</f>
        <v/>
      </c>
      <c r="AF246" s="96"/>
      <c r="AG246" s="94" t="str">
        <f>IF($A246&lt;1,"",VLOOKUP($D246,Specifications!$A:$AX,18,FALSE))</f>
        <v/>
      </c>
      <c r="AH246" s="96"/>
      <c r="AI246" s="94" t="str">
        <f>IF($A246&lt;1,"",VLOOKUP($D246,Specifications!$A:$AX,19,FALSE))</f>
        <v/>
      </c>
      <c r="AJ246" s="96"/>
      <c r="AK246" s="94" t="str">
        <f>IF($A246&lt;1,"",VLOOKUP($D246,Specifications!$A:$AX,20,FALSE))</f>
        <v/>
      </c>
      <c r="AL246" s="96"/>
      <c r="AM246" s="94" t="str">
        <f>IF($A246&lt;1,"",VLOOKUP($D246,Specifications!$A:$AX,21,FALSE))</f>
        <v/>
      </c>
      <c r="AN246" s="96"/>
      <c r="AO246" s="94" t="str">
        <f>IF($A246&lt;1,"",VLOOKUP($D246,Specifications!$A:$AX,22,FALSE))</f>
        <v/>
      </c>
      <c r="AP246" s="96"/>
      <c r="AQ246" s="94" t="str">
        <f>IF($A246&lt;1,"",VLOOKUP($D246,Specifications!$A:$AX,23,FALSE))</f>
        <v/>
      </c>
      <c r="AR246" s="96"/>
      <c r="AS246" s="94" t="str">
        <f>IF($A246&lt;1,"",VLOOKUP($D246,Specifications!$A:$AX,24,FALSE))</f>
        <v/>
      </c>
      <c r="AT246" s="96"/>
      <c r="AU246" s="94" t="str">
        <f>IF($A246&lt;1,"",VLOOKUP($D246,Specifications!$A:$AX,25,FALSE))</f>
        <v/>
      </c>
      <c r="AV246" s="96"/>
      <c r="AW246" s="94" t="str">
        <f>IF($A246&lt;1,"",VLOOKUP($D246,Specifications!$A:$AX,26,FALSE))</f>
        <v/>
      </c>
      <c r="AX246" s="96"/>
      <c r="AY246" s="94" t="str">
        <f>IF($A246&lt;1,"",VLOOKUP($D246,Specifications!$A:$AX,27,FALSE))</f>
        <v/>
      </c>
      <c r="AZ246" s="96"/>
      <c r="BA246" s="94" t="str">
        <f>IF($A246&lt;1,"",VLOOKUP($D246,Specifications!$A:$AX,28,FALSE))</f>
        <v/>
      </c>
      <c r="BB246" s="96"/>
      <c r="BC246" s="94" t="str">
        <f>IF($A246&lt;1,"",VLOOKUP($D246,Specifications!$A:$AX,29,FALSE))</f>
        <v/>
      </c>
      <c r="BD246" s="96"/>
      <c r="BE246" s="94" t="str">
        <f>IF($A246&lt;1,"",VLOOKUP($D246,Specifications!$A:$AX,30,FALSE))</f>
        <v/>
      </c>
      <c r="BF246" s="96"/>
      <c r="BG246" s="94" t="str">
        <f>IF($A246&lt;1,"",VLOOKUP($D246,Specifications!$A:$AX,31,FALSE))</f>
        <v/>
      </c>
      <c r="BH246" s="96"/>
      <c r="BI246" s="94" t="str">
        <f>IF($A246&lt;1,"",VLOOKUP($D246,Specifications!$A:$AX,32,FALSE))</f>
        <v/>
      </c>
      <c r="BJ246" s="96"/>
      <c r="BK246" s="94" t="str">
        <f>IF($A246&lt;1,"",VLOOKUP($D246,Specifications!$A:$AX,33,FALSE))</f>
        <v/>
      </c>
      <c r="BL246" s="96"/>
      <c r="BM246" s="94" t="str">
        <f>IF($A246&lt;1,"",VLOOKUP($D246,Specifications!$A:$AX,34,FALSE))</f>
        <v/>
      </c>
      <c r="BN246" s="96"/>
      <c r="BO246" s="94" t="str">
        <f>IF($A246&lt;1,"",VLOOKUP($D246,Specifications!$A:$AX,35,FALSE))</f>
        <v/>
      </c>
      <c r="BP246" s="96"/>
      <c r="BQ246" s="94" t="str">
        <f>IF($A246&lt;1,"",VLOOKUP($D246,Specifications!$A:$AX,36,FALSE))</f>
        <v/>
      </c>
      <c r="BR246" s="96"/>
      <c r="BS246" s="94" t="str">
        <f>IF($A246&lt;1,"",VLOOKUP($D246,Specifications!$A:$AX,37,FALSE))</f>
        <v/>
      </c>
      <c r="BT246" s="96"/>
      <c r="BU246" s="94" t="str">
        <f>IF($A246&lt;1,"",VLOOKUP($D246,Specifications!$A:$AX,38,FALSE))</f>
        <v/>
      </c>
      <c r="BV246" s="96"/>
      <c r="BW246" s="94" t="str">
        <f>IF($A246&lt;1,"",VLOOKUP($D246,Specifications!$A:$AX,39,FALSE))</f>
        <v/>
      </c>
      <c r="BX246" s="96"/>
      <c r="BY246" s="94" t="str">
        <f>IF($A246&lt;1,"",VLOOKUP($D246,Specifications!$A:$AX,40,FALSE))</f>
        <v/>
      </c>
      <c r="BZ246" s="96"/>
      <c r="CA246" s="94" t="str">
        <f>IF($A246&lt;1,"",VLOOKUP($D246,Specifications!$A:$AX,41,FALSE))</f>
        <v/>
      </c>
      <c r="CB246" s="96"/>
      <c r="CC246" s="94" t="str">
        <f>IF($A246&lt;1,"",VLOOKUP($D246,Specifications!$A:$AX,42,FALSE))</f>
        <v/>
      </c>
      <c r="CD246" s="96"/>
      <c r="CE246" s="94" t="str">
        <f>IF($A246&lt;1,"",VLOOKUP($D246,Specifications!$A:$AX,43,FALSE))</f>
        <v/>
      </c>
      <c r="CF246" s="96"/>
      <c r="CG246" s="94" t="str">
        <f>IF($A246&lt;1,"",VLOOKUP($D246,Specifications!$A:$AX,44,FALSE))</f>
        <v/>
      </c>
      <c r="CH246" s="96"/>
      <c r="CI246" s="94" t="str">
        <f>IF($A246&lt;1,"",VLOOKUP($D246,Specifications!$A:$AX,45,FALSE))</f>
        <v/>
      </c>
      <c r="CJ246" s="96"/>
      <c r="CK246" s="94" t="str">
        <f>IF($A246&lt;1,"",VLOOKUP($D246,Specifications!$A:$AX,46,FALSE))</f>
        <v/>
      </c>
      <c r="CL246" s="96"/>
      <c r="CM246" s="94" t="str">
        <f>IF($A246&lt;1,"",VLOOKUP($D246,Specifications!$A:$AX,47,FALSE))</f>
        <v/>
      </c>
      <c r="CN246" s="96"/>
      <c r="CO246" s="94" t="str">
        <f>IF($A246&lt;1,"",VLOOKUP($D246,Specifications!$A:$AX,48,FALSE))</f>
        <v/>
      </c>
      <c r="CP246" s="96"/>
      <c r="CQ246" s="94" t="str">
        <f>IF($A246&lt;1,"",VLOOKUP($D246,Specifications!$A:$AX,49,FALSE))</f>
        <v/>
      </c>
      <c r="CR246" s="96"/>
      <c r="CS246" s="94" t="str">
        <f>IF($A246&lt;1,"",VLOOKUP($D246,Specifications!$A:$AX,50,FALSE))</f>
        <v/>
      </c>
      <c r="CT246" s="96"/>
    </row>
    <row r="247" spans="1:98">
      <c r="A247" s="94">
        <f>IF(ISBLANK('Asset Data'!C248),0,'Asset Data'!A248)</f>
        <v>0</v>
      </c>
      <c r="B247" s="94" t="str">
        <f>IF($A247&lt;1,"",VLOOKUP($A247,'Asset Data'!$A:$C,3,FALSE))</f>
        <v/>
      </c>
      <c r="C247" s="94" t="str">
        <f>IF(A247&lt;1,"",VLOOKUP(D247,Specifications!A:B,2,FALSE))</f>
        <v/>
      </c>
      <c r="D247" s="94" t="str">
        <f>IF(A247&lt;1,"",VLOOKUP(A247,'Asset Data'!A:W,23,FALSE))</f>
        <v/>
      </c>
      <c r="E247" s="94" t="str">
        <f>IF($A247&lt;1,"",VLOOKUP($D247,Specifications!$A:$AX,4,FALSE))</f>
        <v/>
      </c>
      <c r="F247" s="96"/>
      <c r="G247" s="94" t="str">
        <f>IF($A247&lt;1,"",VLOOKUP($D247,Specifications!$A:$AX,5,FALSE))</f>
        <v/>
      </c>
      <c r="H247" s="96"/>
      <c r="I247" s="94" t="str">
        <f>IF($A247&lt;1,"",VLOOKUP($D247,Specifications!$A:$AX,6,FALSE))</f>
        <v/>
      </c>
      <c r="J247" s="96"/>
      <c r="K247" s="94" t="str">
        <f>IF($A247&lt;1,"",VLOOKUP($D247,Specifications!$A:$AX,7,FALSE))</f>
        <v/>
      </c>
      <c r="L247" s="96"/>
      <c r="M247" s="94" t="str">
        <f>IF($A247&lt;1,"",VLOOKUP($D247,Specifications!$A:$AX,8,FALSE))</f>
        <v/>
      </c>
      <c r="N247" s="96"/>
      <c r="O247" s="94" t="str">
        <f>IF($A247&lt;1,"",VLOOKUP($D247,Specifications!$A:$AX,9,FALSE))</f>
        <v/>
      </c>
      <c r="P247" s="96"/>
      <c r="Q247" s="94" t="str">
        <f>IF($A247&lt;1,"",VLOOKUP($D247,Specifications!$A:$AX,10,FALSE))</f>
        <v/>
      </c>
      <c r="R247" s="96"/>
      <c r="S247" s="94" t="str">
        <f>IF($A247&lt;1,"",VLOOKUP($D247,Specifications!$A:$AX,11,FALSE))</f>
        <v/>
      </c>
      <c r="T247" s="96"/>
      <c r="U247" s="94" t="str">
        <f>IF($A247&lt;1,"",VLOOKUP($D247,Specifications!$A:$AX,12,FALSE))</f>
        <v/>
      </c>
      <c r="V247" s="96"/>
      <c r="W247" s="94" t="str">
        <f>IF($A247&lt;1,"",VLOOKUP($D247,Specifications!$A:$AX,13,FALSE))</f>
        <v/>
      </c>
      <c r="X247" s="96"/>
      <c r="Y247" s="94" t="str">
        <f>IF($A247&lt;1,"",VLOOKUP($D247,Specifications!$A:$AX,14,FALSE))</f>
        <v/>
      </c>
      <c r="Z247" s="96"/>
      <c r="AA247" s="94" t="str">
        <f>IF($A247&lt;1,"",VLOOKUP($D247,Specifications!$A:$AX,15,FALSE))</f>
        <v/>
      </c>
      <c r="AB247" s="96"/>
      <c r="AC247" s="94" t="str">
        <f>IF($A247&lt;1,"",VLOOKUP($D247,Specifications!$A:$AX,16,FALSE))</f>
        <v/>
      </c>
      <c r="AD247" s="96"/>
      <c r="AE247" s="94" t="str">
        <f>IF($A247&lt;1,"",VLOOKUP($D247,Specifications!$A:$AX,17,FALSE))</f>
        <v/>
      </c>
      <c r="AF247" s="96"/>
      <c r="AG247" s="94" t="str">
        <f>IF($A247&lt;1,"",VLOOKUP($D247,Specifications!$A:$AX,18,FALSE))</f>
        <v/>
      </c>
      <c r="AH247" s="96"/>
      <c r="AI247" s="94" t="str">
        <f>IF($A247&lt;1,"",VLOOKUP($D247,Specifications!$A:$AX,19,FALSE))</f>
        <v/>
      </c>
      <c r="AJ247" s="96"/>
      <c r="AK247" s="94" t="str">
        <f>IF($A247&lt;1,"",VLOOKUP($D247,Specifications!$A:$AX,20,FALSE))</f>
        <v/>
      </c>
      <c r="AL247" s="96"/>
      <c r="AM247" s="94" t="str">
        <f>IF($A247&lt;1,"",VLOOKUP($D247,Specifications!$A:$AX,21,FALSE))</f>
        <v/>
      </c>
      <c r="AN247" s="96"/>
      <c r="AO247" s="94" t="str">
        <f>IF($A247&lt;1,"",VLOOKUP($D247,Specifications!$A:$AX,22,FALSE))</f>
        <v/>
      </c>
      <c r="AP247" s="96"/>
      <c r="AQ247" s="94" t="str">
        <f>IF($A247&lt;1,"",VLOOKUP($D247,Specifications!$A:$AX,23,FALSE))</f>
        <v/>
      </c>
      <c r="AR247" s="96"/>
      <c r="AS247" s="94" t="str">
        <f>IF($A247&lt;1,"",VLOOKUP($D247,Specifications!$A:$AX,24,FALSE))</f>
        <v/>
      </c>
      <c r="AT247" s="96"/>
      <c r="AU247" s="94" t="str">
        <f>IF($A247&lt;1,"",VLOOKUP($D247,Specifications!$A:$AX,25,FALSE))</f>
        <v/>
      </c>
      <c r="AV247" s="96"/>
      <c r="AW247" s="94" t="str">
        <f>IF($A247&lt;1,"",VLOOKUP($D247,Specifications!$A:$AX,26,FALSE))</f>
        <v/>
      </c>
      <c r="AX247" s="96"/>
      <c r="AY247" s="94" t="str">
        <f>IF($A247&lt;1,"",VLOOKUP($D247,Specifications!$A:$AX,27,FALSE))</f>
        <v/>
      </c>
      <c r="AZ247" s="96"/>
      <c r="BA247" s="94" t="str">
        <f>IF($A247&lt;1,"",VLOOKUP($D247,Specifications!$A:$AX,28,FALSE))</f>
        <v/>
      </c>
      <c r="BB247" s="96"/>
      <c r="BC247" s="94" t="str">
        <f>IF($A247&lt;1,"",VLOOKUP($D247,Specifications!$A:$AX,29,FALSE))</f>
        <v/>
      </c>
      <c r="BD247" s="96"/>
      <c r="BE247" s="94" t="str">
        <f>IF($A247&lt;1,"",VLOOKUP($D247,Specifications!$A:$AX,30,FALSE))</f>
        <v/>
      </c>
      <c r="BF247" s="96"/>
      <c r="BG247" s="94" t="str">
        <f>IF($A247&lt;1,"",VLOOKUP($D247,Specifications!$A:$AX,31,FALSE))</f>
        <v/>
      </c>
      <c r="BH247" s="96"/>
      <c r="BI247" s="94" t="str">
        <f>IF($A247&lt;1,"",VLOOKUP($D247,Specifications!$A:$AX,32,FALSE))</f>
        <v/>
      </c>
      <c r="BJ247" s="96"/>
      <c r="BK247" s="94" t="str">
        <f>IF($A247&lt;1,"",VLOOKUP($D247,Specifications!$A:$AX,33,FALSE))</f>
        <v/>
      </c>
      <c r="BL247" s="96"/>
      <c r="BM247" s="94" t="str">
        <f>IF($A247&lt;1,"",VLOOKUP($D247,Specifications!$A:$AX,34,FALSE))</f>
        <v/>
      </c>
      <c r="BN247" s="96"/>
      <c r="BO247" s="94" t="str">
        <f>IF($A247&lt;1,"",VLOOKUP($D247,Specifications!$A:$AX,35,FALSE))</f>
        <v/>
      </c>
      <c r="BP247" s="96"/>
      <c r="BQ247" s="94" t="str">
        <f>IF($A247&lt;1,"",VLOOKUP($D247,Specifications!$A:$AX,36,FALSE))</f>
        <v/>
      </c>
      <c r="BR247" s="96"/>
      <c r="BS247" s="94" t="str">
        <f>IF($A247&lt;1,"",VLOOKUP($D247,Specifications!$A:$AX,37,FALSE))</f>
        <v/>
      </c>
      <c r="BT247" s="96"/>
      <c r="BU247" s="94" t="str">
        <f>IF($A247&lt;1,"",VLOOKUP($D247,Specifications!$A:$AX,38,FALSE))</f>
        <v/>
      </c>
      <c r="BV247" s="96"/>
      <c r="BW247" s="94" t="str">
        <f>IF($A247&lt;1,"",VLOOKUP($D247,Specifications!$A:$AX,39,FALSE))</f>
        <v/>
      </c>
      <c r="BX247" s="96"/>
      <c r="BY247" s="94" t="str">
        <f>IF($A247&lt;1,"",VLOOKUP($D247,Specifications!$A:$AX,40,FALSE))</f>
        <v/>
      </c>
      <c r="BZ247" s="96"/>
      <c r="CA247" s="94" t="str">
        <f>IF($A247&lt;1,"",VLOOKUP($D247,Specifications!$A:$AX,41,FALSE))</f>
        <v/>
      </c>
      <c r="CB247" s="96"/>
      <c r="CC247" s="94" t="str">
        <f>IF($A247&lt;1,"",VLOOKUP($D247,Specifications!$A:$AX,42,FALSE))</f>
        <v/>
      </c>
      <c r="CD247" s="96"/>
      <c r="CE247" s="94" t="str">
        <f>IF($A247&lt;1,"",VLOOKUP($D247,Specifications!$A:$AX,43,FALSE))</f>
        <v/>
      </c>
      <c r="CF247" s="96"/>
      <c r="CG247" s="94" t="str">
        <f>IF($A247&lt;1,"",VLOOKUP($D247,Specifications!$A:$AX,44,FALSE))</f>
        <v/>
      </c>
      <c r="CH247" s="96"/>
      <c r="CI247" s="94" t="str">
        <f>IF($A247&lt;1,"",VLOOKUP($D247,Specifications!$A:$AX,45,FALSE))</f>
        <v/>
      </c>
      <c r="CJ247" s="96"/>
      <c r="CK247" s="94" t="str">
        <f>IF($A247&lt;1,"",VLOOKUP($D247,Specifications!$A:$AX,46,FALSE))</f>
        <v/>
      </c>
      <c r="CL247" s="96"/>
      <c r="CM247" s="94" t="str">
        <f>IF($A247&lt;1,"",VLOOKUP($D247,Specifications!$A:$AX,47,FALSE))</f>
        <v/>
      </c>
      <c r="CN247" s="96"/>
      <c r="CO247" s="94" t="str">
        <f>IF($A247&lt;1,"",VLOOKUP($D247,Specifications!$A:$AX,48,FALSE))</f>
        <v/>
      </c>
      <c r="CP247" s="96"/>
      <c r="CQ247" s="94" t="str">
        <f>IF($A247&lt;1,"",VLOOKUP($D247,Specifications!$A:$AX,49,FALSE))</f>
        <v/>
      </c>
      <c r="CR247" s="96"/>
      <c r="CS247" s="94" t="str">
        <f>IF($A247&lt;1,"",VLOOKUP($D247,Specifications!$A:$AX,50,FALSE))</f>
        <v/>
      </c>
      <c r="CT247" s="96"/>
    </row>
    <row r="248" spans="1:98">
      <c r="A248" s="94">
        <f>IF(ISBLANK('Asset Data'!C249),0,'Asset Data'!A249)</f>
        <v>0</v>
      </c>
      <c r="B248" s="94" t="str">
        <f>IF($A248&lt;1,"",VLOOKUP($A248,'Asset Data'!$A:$C,3,FALSE))</f>
        <v/>
      </c>
      <c r="C248" s="94" t="str">
        <f>IF(A248&lt;1,"",VLOOKUP(D248,Specifications!A:B,2,FALSE))</f>
        <v/>
      </c>
      <c r="D248" s="94" t="str">
        <f>IF(A248&lt;1,"",VLOOKUP(A248,'Asset Data'!A:W,23,FALSE))</f>
        <v/>
      </c>
      <c r="E248" s="94" t="str">
        <f>IF($A248&lt;1,"",VLOOKUP($D248,Specifications!$A:$AX,4,FALSE))</f>
        <v/>
      </c>
      <c r="F248" s="96"/>
      <c r="G248" s="94" t="str">
        <f>IF($A248&lt;1,"",VLOOKUP($D248,Specifications!$A:$AX,5,FALSE))</f>
        <v/>
      </c>
      <c r="H248" s="96"/>
      <c r="I248" s="94" t="str">
        <f>IF($A248&lt;1,"",VLOOKUP($D248,Specifications!$A:$AX,6,FALSE))</f>
        <v/>
      </c>
      <c r="J248" s="96"/>
      <c r="K248" s="94" t="str">
        <f>IF($A248&lt;1,"",VLOOKUP($D248,Specifications!$A:$AX,7,FALSE))</f>
        <v/>
      </c>
      <c r="L248" s="96"/>
      <c r="M248" s="94" t="str">
        <f>IF($A248&lt;1,"",VLOOKUP($D248,Specifications!$A:$AX,8,FALSE))</f>
        <v/>
      </c>
      <c r="N248" s="96"/>
      <c r="O248" s="94" t="str">
        <f>IF($A248&lt;1,"",VLOOKUP($D248,Specifications!$A:$AX,9,FALSE))</f>
        <v/>
      </c>
      <c r="P248" s="96"/>
      <c r="Q248" s="94" t="str">
        <f>IF($A248&lt;1,"",VLOOKUP($D248,Specifications!$A:$AX,10,FALSE))</f>
        <v/>
      </c>
      <c r="R248" s="96"/>
      <c r="S248" s="94" t="str">
        <f>IF($A248&lt;1,"",VLOOKUP($D248,Specifications!$A:$AX,11,FALSE))</f>
        <v/>
      </c>
      <c r="T248" s="96"/>
      <c r="U248" s="94" t="str">
        <f>IF($A248&lt;1,"",VLOOKUP($D248,Specifications!$A:$AX,12,FALSE))</f>
        <v/>
      </c>
      <c r="V248" s="96"/>
      <c r="W248" s="94" t="str">
        <f>IF($A248&lt;1,"",VLOOKUP($D248,Specifications!$A:$AX,13,FALSE))</f>
        <v/>
      </c>
      <c r="X248" s="96"/>
      <c r="Y248" s="94" t="str">
        <f>IF($A248&lt;1,"",VLOOKUP($D248,Specifications!$A:$AX,14,FALSE))</f>
        <v/>
      </c>
      <c r="Z248" s="96"/>
      <c r="AA248" s="94" t="str">
        <f>IF($A248&lt;1,"",VLOOKUP($D248,Specifications!$A:$AX,15,FALSE))</f>
        <v/>
      </c>
      <c r="AB248" s="96"/>
      <c r="AC248" s="94" t="str">
        <f>IF($A248&lt;1,"",VLOOKUP($D248,Specifications!$A:$AX,16,FALSE))</f>
        <v/>
      </c>
      <c r="AD248" s="96"/>
      <c r="AE248" s="94" t="str">
        <f>IF($A248&lt;1,"",VLOOKUP($D248,Specifications!$A:$AX,17,FALSE))</f>
        <v/>
      </c>
      <c r="AF248" s="96"/>
      <c r="AG248" s="94" t="str">
        <f>IF($A248&lt;1,"",VLOOKUP($D248,Specifications!$A:$AX,18,FALSE))</f>
        <v/>
      </c>
      <c r="AH248" s="96"/>
      <c r="AI248" s="94" t="str">
        <f>IF($A248&lt;1,"",VLOOKUP($D248,Specifications!$A:$AX,19,FALSE))</f>
        <v/>
      </c>
      <c r="AJ248" s="96"/>
      <c r="AK248" s="94" t="str">
        <f>IF($A248&lt;1,"",VLOOKUP($D248,Specifications!$A:$AX,20,FALSE))</f>
        <v/>
      </c>
      <c r="AL248" s="96"/>
      <c r="AM248" s="94" t="str">
        <f>IF($A248&lt;1,"",VLOOKUP($D248,Specifications!$A:$AX,21,FALSE))</f>
        <v/>
      </c>
      <c r="AN248" s="96"/>
      <c r="AO248" s="94" t="str">
        <f>IF($A248&lt;1,"",VLOOKUP($D248,Specifications!$A:$AX,22,FALSE))</f>
        <v/>
      </c>
      <c r="AP248" s="96"/>
      <c r="AQ248" s="94" t="str">
        <f>IF($A248&lt;1,"",VLOOKUP($D248,Specifications!$A:$AX,23,FALSE))</f>
        <v/>
      </c>
      <c r="AR248" s="96"/>
      <c r="AS248" s="94" t="str">
        <f>IF($A248&lt;1,"",VLOOKUP($D248,Specifications!$A:$AX,24,FALSE))</f>
        <v/>
      </c>
      <c r="AT248" s="96"/>
      <c r="AU248" s="94" t="str">
        <f>IF($A248&lt;1,"",VLOOKUP($D248,Specifications!$A:$AX,25,FALSE))</f>
        <v/>
      </c>
      <c r="AV248" s="96"/>
      <c r="AW248" s="94" t="str">
        <f>IF($A248&lt;1,"",VLOOKUP($D248,Specifications!$A:$AX,26,FALSE))</f>
        <v/>
      </c>
      <c r="AX248" s="96"/>
      <c r="AY248" s="94" t="str">
        <f>IF($A248&lt;1,"",VLOOKUP($D248,Specifications!$A:$AX,27,FALSE))</f>
        <v/>
      </c>
      <c r="AZ248" s="96"/>
      <c r="BA248" s="94" t="str">
        <f>IF($A248&lt;1,"",VLOOKUP($D248,Specifications!$A:$AX,28,FALSE))</f>
        <v/>
      </c>
      <c r="BB248" s="96"/>
      <c r="BC248" s="94" t="str">
        <f>IF($A248&lt;1,"",VLOOKUP($D248,Specifications!$A:$AX,29,FALSE))</f>
        <v/>
      </c>
      <c r="BD248" s="96"/>
      <c r="BE248" s="94" t="str">
        <f>IF($A248&lt;1,"",VLOOKUP($D248,Specifications!$A:$AX,30,FALSE))</f>
        <v/>
      </c>
      <c r="BF248" s="96"/>
      <c r="BG248" s="94" t="str">
        <f>IF($A248&lt;1,"",VLOOKUP($D248,Specifications!$A:$AX,31,FALSE))</f>
        <v/>
      </c>
      <c r="BH248" s="96"/>
      <c r="BI248" s="94" t="str">
        <f>IF($A248&lt;1,"",VLOOKUP($D248,Specifications!$A:$AX,32,FALSE))</f>
        <v/>
      </c>
      <c r="BJ248" s="96"/>
      <c r="BK248" s="94" t="str">
        <f>IF($A248&lt;1,"",VLOOKUP($D248,Specifications!$A:$AX,33,FALSE))</f>
        <v/>
      </c>
      <c r="BL248" s="96"/>
      <c r="BM248" s="94" t="str">
        <f>IF($A248&lt;1,"",VLOOKUP($D248,Specifications!$A:$AX,34,FALSE))</f>
        <v/>
      </c>
      <c r="BN248" s="96"/>
      <c r="BO248" s="94" t="str">
        <f>IF($A248&lt;1,"",VLOOKUP($D248,Specifications!$A:$AX,35,FALSE))</f>
        <v/>
      </c>
      <c r="BP248" s="96"/>
      <c r="BQ248" s="94" t="str">
        <f>IF($A248&lt;1,"",VLOOKUP($D248,Specifications!$A:$AX,36,FALSE))</f>
        <v/>
      </c>
      <c r="BR248" s="96"/>
      <c r="BS248" s="94" t="str">
        <f>IF($A248&lt;1,"",VLOOKUP($D248,Specifications!$A:$AX,37,FALSE))</f>
        <v/>
      </c>
      <c r="BT248" s="96"/>
      <c r="BU248" s="94" t="str">
        <f>IF($A248&lt;1,"",VLOOKUP($D248,Specifications!$A:$AX,38,FALSE))</f>
        <v/>
      </c>
      <c r="BV248" s="96"/>
      <c r="BW248" s="94" t="str">
        <f>IF($A248&lt;1,"",VLOOKUP($D248,Specifications!$A:$AX,39,FALSE))</f>
        <v/>
      </c>
      <c r="BX248" s="96"/>
      <c r="BY248" s="94" t="str">
        <f>IF($A248&lt;1,"",VLOOKUP($D248,Specifications!$A:$AX,40,FALSE))</f>
        <v/>
      </c>
      <c r="BZ248" s="96"/>
      <c r="CA248" s="94" t="str">
        <f>IF($A248&lt;1,"",VLOOKUP($D248,Specifications!$A:$AX,41,FALSE))</f>
        <v/>
      </c>
      <c r="CB248" s="96"/>
      <c r="CC248" s="94" t="str">
        <f>IF($A248&lt;1,"",VLOOKUP($D248,Specifications!$A:$AX,42,FALSE))</f>
        <v/>
      </c>
      <c r="CD248" s="96"/>
      <c r="CE248" s="94" t="str">
        <f>IF($A248&lt;1,"",VLOOKUP($D248,Specifications!$A:$AX,43,FALSE))</f>
        <v/>
      </c>
      <c r="CF248" s="96"/>
      <c r="CG248" s="94" t="str">
        <f>IF($A248&lt;1,"",VLOOKUP($D248,Specifications!$A:$AX,44,FALSE))</f>
        <v/>
      </c>
      <c r="CH248" s="96"/>
      <c r="CI248" s="94" t="str">
        <f>IF($A248&lt;1,"",VLOOKUP($D248,Specifications!$A:$AX,45,FALSE))</f>
        <v/>
      </c>
      <c r="CJ248" s="96"/>
      <c r="CK248" s="94" t="str">
        <f>IF($A248&lt;1,"",VLOOKUP($D248,Specifications!$A:$AX,46,FALSE))</f>
        <v/>
      </c>
      <c r="CL248" s="96"/>
      <c r="CM248" s="94" t="str">
        <f>IF($A248&lt;1,"",VLOOKUP($D248,Specifications!$A:$AX,47,FALSE))</f>
        <v/>
      </c>
      <c r="CN248" s="96"/>
      <c r="CO248" s="94" t="str">
        <f>IF($A248&lt;1,"",VLOOKUP($D248,Specifications!$A:$AX,48,FALSE))</f>
        <v/>
      </c>
      <c r="CP248" s="96"/>
      <c r="CQ248" s="94" t="str">
        <f>IF($A248&lt;1,"",VLOOKUP($D248,Specifications!$A:$AX,49,FALSE))</f>
        <v/>
      </c>
      <c r="CR248" s="96"/>
      <c r="CS248" s="94" t="str">
        <f>IF($A248&lt;1,"",VLOOKUP($D248,Specifications!$A:$AX,50,FALSE))</f>
        <v/>
      </c>
      <c r="CT248" s="96"/>
    </row>
    <row r="249" spans="1:98">
      <c r="A249" s="94">
        <f>IF(ISBLANK('Asset Data'!C250),0,'Asset Data'!A250)</f>
        <v>0</v>
      </c>
      <c r="B249" s="94" t="str">
        <f>IF($A249&lt;1,"",VLOOKUP($A249,'Asset Data'!$A:$C,3,FALSE))</f>
        <v/>
      </c>
      <c r="C249" s="94" t="str">
        <f>IF(A249&lt;1,"",VLOOKUP(D249,Specifications!A:B,2,FALSE))</f>
        <v/>
      </c>
      <c r="D249" s="94" t="str">
        <f>IF(A249&lt;1,"",VLOOKUP(A249,'Asset Data'!A:W,23,FALSE))</f>
        <v/>
      </c>
      <c r="E249" s="94" t="str">
        <f>IF($A249&lt;1,"",VLOOKUP($D249,Specifications!$A:$AX,4,FALSE))</f>
        <v/>
      </c>
      <c r="F249" s="96"/>
      <c r="G249" s="94" t="str">
        <f>IF($A249&lt;1,"",VLOOKUP($D249,Specifications!$A:$AX,5,FALSE))</f>
        <v/>
      </c>
      <c r="H249" s="96"/>
      <c r="I249" s="94" t="str">
        <f>IF($A249&lt;1,"",VLOOKUP($D249,Specifications!$A:$AX,6,FALSE))</f>
        <v/>
      </c>
      <c r="J249" s="96"/>
      <c r="K249" s="94" t="str">
        <f>IF($A249&lt;1,"",VLOOKUP($D249,Specifications!$A:$AX,7,FALSE))</f>
        <v/>
      </c>
      <c r="L249" s="96"/>
      <c r="M249" s="94" t="str">
        <f>IF($A249&lt;1,"",VLOOKUP($D249,Specifications!$A:$AX,8,FALSE))</f>
        <v/>
      </c>
      <c r="N249" s="96"/>
      <c r="O249" s="94" t="str">
        <f>IF($A249&lt;1,"",VLOOKUP($D249,Specifications!$A:$AX,9,FALSE))</f>
        <v/>
      </c>
      <c r="P249" s="96"/>
      <c r="Q249" s="94" t="str">
        <f>IF($A249&lt;1,"",VLOOKUP($D249,Specifications!$A:$AX,10,FALSE))</f>
        <v/>
      </c>
      <c r="R249" s="96"/>
      <c r="S249" s="94" t="str">
        <f>IF($A249&lt;1,"",VLOOKUP($D249,Specifications!$A:$AX,11,FALSE))</f>
        <v/>
      </c>
      <c r="T249" s="96"/>
      <c r="U249" s="94" t="str">
        <f>IF($A249&lt;1,"",VLOOKUP($D249,Specifications!$A:$AX,12,FALSE))</f>
        <v/>
      </c>
      <c r="V249" s="96"/>
      <c r="W249" s="94" t="str">
        <f>IF($A249&lt;1,"",VLOOKUP($D249,Specifications!$A:$AX,13,FALSE))</f>
        <v/>
      </c>
      <c r="X249" s="96"/>
      <c r="Y249" s="94" t="str">
        <f>IF($A249&lt;1,"",VLOOKUP($D249,Specifications!$A:$AX,14,FALSE))</f>
        <v/>
      </c>
      <c r="Z249" s="96"/>
      <c r="AA249" s="94" t="str">
        <f>IF($A249&lt;1,"",VLOOKUP($D249,Specifications!$A:$AX,15,FALSE))</f>
        <v/>
      </c>
      <c r="AB249" s="96"/>
      <c r="AC249" s="94" t="str">
        <f>IF($A249&lt;1,"",VLOOKUP($D249,Specifications!$A:$AX,16,FALSE))</f>
        <v/>
      </c>
      <c r="AD249" s="96"/>
      <c r="AE249" s="94" t="str">
        <f>IF($A249&lt;1,"",VLOOKUP($D249,Specifications!$A:$AX,17,FALSE))</f>
        <v/>
      </c>
      <c r="AF249" s="96"/>
      <c r="AG249" s="94" t="str">
        <f>IF($A249&lt;1,"",VLOOKUP($D249,Specifications!$A:$AX,18,FALSE))</f>
        <v/>
      </c>
      <c r="AH249" s="96"/>
      <c r="AI249" s="94" t="str">
        <f>IF($A249&lt;1,"",VLOOKUP($D249,Specifications!$A:$AX,19,FALSE))</f>
        <v/>
      </c>
      <c r="AJ249" s="96"/>
      <c r="AK249" s="94" t="str">
        <f>IF($A249&lt;1,"",VLOOKUP($D249,Specifications!$A:$AX,20,FALSE))</f>
        <v/>
      </c>
      <c r="AL249" s="96"/>
      <c r="AM249" s="94" t="str">
        <f>IF($A249&lt;1,"",VLOOKUP($D249,Specifications!$A:$AX,21,FALSE))</f>
        <v/>
      </c>
      <c r="AN249" s="96"/>
      <c r="AO249" s="94" t="str">
        <f>IF($A249&lt;1,"",VLOOKUP($D249,Specifications!$A:$AX,22,FALSE))</f>
        <v/>
      </c>
      <c r="AP249" s="96"/>
      <c r="AQ249" s="94" t="str">
        <f>IF($A249&lt;1,"",VLOOKUP($D249,Specifications!$A:$AX,23,FALSE))</f>
        <v/>
      </c>
      <c r="AR249" s="96"/>
      <c r="AS249" s="94" t="str">
        <f>IF($A249&lt;1,"",VLOOKUP($D249,Specifications!$A:$AX,24,FALSE))</f>
        <v/>
      </c>
      <c r="AT249" s="96"/>
      <c r="AU249" s="94" t="str">
        <f>IF($A249&lt;1,"",VLOOKUP($D249,Specifications!$A:$AX,25,FALSE))</f>
        <v/>
      </c>
      <c r="AV249" s="96"/>
      <c r="AW249" s="94" t="str">
        <f>IF($A249&lt;1,"",VLOOKUP($D249,Specifications!$A:$AX,26,FALSE))</f>
        <v/>
      </c>
      <c r="AX249" s="96"/>
      <c r="AY249" s="94" t="str">
        <f>IF($A249&lt;1,"",VLOOKUP($D249,Specifications!$A:$AX,27,FALSE))</f>
        <v/>
      </c>
      <c r="AZ249" s="96"/>
      <c r="BA249" s="94" t="str">
        <f>IF($A249&lt;1,"",VLOOKUP($D249,Specifications!$A:$AX,28,FALSE))</f>
        <v/>
      </c>
      <c r="BB249" s="96"/>
      <c r="BC249" s="94" t="str">
        <f>IF($A249&lt;1,"",VLOOKUP($D249,Specifications!$A:$AX,29,FALSE))</f>
        <v/>
      </c>
      <c r="BD249" s="96"/>
      <c r="BE249" s="94" t="str">
        <f>IF($A249&lt;1,"",VLOOKUP($D249,Specifications!$A:$AX,30,FALSE))</f>
        <v/>
      </c>
      <c r="BF249" s="96"/>
      <c r="BG249" s="94" t="str">
        <f>IF($A249&lt;1,"",VLOOKUP($D249,Specifications!$A:$AX,31,FALSE))</f>
        <v/>
      </c>
      <c r="BH249" s="96"/>
      <c r="BI249" s="94" t="str">
        <f>IF($A249&lt;1,"",VLOOKUP($D249,Specifications!$A:$AX,32,FALSE))</f>
        <v/>
      </c>
      <c r="BJ249" s="96"/>
      <c r="BK249" s="94" t="str">
        <f>IF($A249&lt;1,"",VLOOKUP($D249,Specifications!$A:$AX,33,FALSE))</f>
        <v/>
      </c>
      <c r="BL249" s="96"/>
      <c r="BM249" s="94" t="str">
        <f>IF($A249&lt;1,"",VLOOKUP($D249,Specifications!$A:$AX,34,FALSE))</f>
        <v/>
      </c>
      <c r="BN249" s="96"/>
      <c r="BO249" s="94" t="str">
        <f>IF($A249&lt;1,"",VLOOKUP($D249,Specifications!$A:$AX,35,FALSE))</f>
        <v/>
      </c>
      <c r="BP249" s="96"/>
      <c r="BQ249" s="94" t="str">
        <f>IF($A249&lt;1,"",VLOOKUP($D249,Specifications!$A:$AX,36,FALSE))</f>
        <v/>
      </c>
      <c r="BR249" s="96"/>
      <c r="BS249" s="94" t="str">
        <f>IF($A249&lt;1,"",VLOOKUP($D249,Specifications!$A:$AX,37,FALSE))</f>
        <v/>
      </c>
      <c r="BT249" s="96"/>
      <c r="BU249" s="94" t="str">
        <f>IF($A249&lt;1,"",VLOOKUP($D249,Specifications!$A:$AX,38,FALSE))</f>
        <v/>
      </c>
      <c r="BV249" s="96"/>
      <c r="BW249" s="94" t="str">
        <f>IF($A249&lt;1,"",VLOOKUP($D249,Specifications!$A:$AX,39,FALSE))</f>
        <v/>
      </c>
      <c r="BX249" s="96"/>
      <c r="BY249" s="94" t="str">
        <f>IF($A249&lt;1,"",VLOOKUP($D249,Specifications!$A:$AX,40,FALSE))</f>
        <v/>
      </c>
      <c r="BZ249" s="96"/>
      <c r="CA249" s="94" t="str">
        <f>IF($A249&lt;1,"",VLOOKUP($D249,Specifications!$A:$AX,41,FALSE))</f>
        <v/>
      </c>
      <c r="CB249" s="96"/>
      <c r="CC249" s="94" t="str">
        <f>IF($A249&lt;1,"",VLOOKUP($D249,Specifications!$A:$AX,42,FALSE))</f>
        <v/>
      </c>
      <c r="CD249" s="96"/>
      <c r="CE249" s="94" t="str">
        <f>IF($A249&lt;1,"",VLOOKUP($D249,Specifications!$A:$AX,43,FALSE))</f>
        <v/>
      </c>
      <c r="CF249" s="96"/>
      <c r="CG249" s="94" t="str">
        <f>IF($A249&lt;1,"",VLOOKUP($D249,Specifications!$A:$AX,44,FALSE))</f>
        <v/>
      </c>
      <c r="CH249" s="96"/>
      <c r="CI249" s="94" t="str">
        <f>IF($A249&lt;1,"",VLOOKUP($D249,Specifications!$A:$AX,45,FALSE))</f>
        <v/>
      </c>
      <c r="CJ249" s="96"/>
      <c r="CK249" s="94" t="str">
        <f>IF($A249&lt;1,"",VLOOKUP($D249,Specifications!$A:$AX,46,FALSE))</f>
        <v/>
      </c>
      <c r="CL249" s="96"/>
      <c r="CM249" s="94" t="str">
        <f>IF($A249&lt;1,"",VLOOKUP($D249,Specifications!$A:$AX,47,FALSE))</f>
        <v/>
      </c>
      <c r="CN249" s="96"/>
      <c r="CO249" s="94" t="str">
        <f>IF($A249&lt;1,"",VLOOKUP($D249,Specifications!$A:$AX,48,FALSE))</f>
        <v/>
      </c>
      <c r="CP249" s="96"/>
      <c r="CQ249" s="94" t="str">
        <f>IF($A249&lt;1,"",VLOOKUP($D249,Specifications!$A:$AX,49,FALSE))</f>
        <v/>
      </c>
      <c r="CR249" s="96"/>
      <c r="CS249" s="94" t="str">
        <f>IF($A249&lt;1,"",VLOOKUP($D249,Specifications!$A:$AX,50,FALSE))</f>
        <v/>
      </c>
      <c r="CT249" s="96"/>
    </row>
    <row r="250" spans="1:98">
      <c r="A250" s="94">
        <f>IF(ISBLANK('Asset Data'!C251),0,'Asset Data'!A251)</f>
        <v>0</v>
      </c>
      <c r="B250" s="94" t="str">
        <f>IF($A250&lt;1,"",VLOOKUP($A250,'Asset Data'!$A:$C,3,FALSE))</f>
        <v/>
      </c>
      <c r="C250" s="94" t="str">
        <f>IF(A250&lt;1,"",VLOOKUP(D250,Specifications!A:B,2,FALSE))</f>
        <v/>
      </c>
      <c r="D250" s="94" t="str">
        <f>IF(A250&lt;1,"",VLOOKUP(A250,'Asset Data'!A:W,23,FALSE))</f>
        <v/>
      </c>
      <c r="E250" s="94" t="str">
        <f>IF($A250&lt;1,"",VLOOKUP($D250,Specifications!$A:$AX,4,FALSE))</f>
        <v/>
      </c>
      <c r="F250" s="96"/>
      <c r="G250" s="94" t="str">
        <f>IF($A250&lt;1,"",VLOOKUP($D250,Specifications!$A:$AX,5,FALSE))</f>
        <v/>
      </c>
      <c r="H250" s="96"/>
      <c r="I250" s="94" t="str">
        <f>IF($A250&lt;1,"",VLOOKUP($D250,Specifications!$A:$AX,6,FALSE))</f>
        <v/>
      </c>
      <c r="J250" s="96"/>
      <c r="K250" s="94" t="str">
        <f>IF($A250&lt;1,"",VLOOKUP($D250,Specifications!$A:$AX,7,FALSE))</f>
        <v/>
      </c>
      <c r="L250" s="96"/>
      <c r="M250" s="94" t="str">
        <f>IF($A250&lt;1,"",VLOOKUP($D250,Specifications!$A:$AX,8,FALSE))</f>
        <v/>
      </c>
      <c r="N250" s="96"/>
      <c r="O250" s="94" t="str">
        <f>IF($A250&lt;1,"",VLOOKUP($D250,Specifications!$A:$AX,9,FALSE))</f>
        <v/>
      </c>
      <c r="P250" s="96"/>
      <c r="Q250" s="94" t="str">
        <f>IF($A250&lt;1,"",VLOOKUP($D250,Specifications!$A:$AX,10,FALSE))</f>
        <v/>
      </c>
      <c r="R250" s="96"/>
      <c r="S250" s="94" t="str">
        <f>IF($A250&lt;1,"",VLOOKUP($D250,Specifications!$A:$AX,11,FALSE))</f>
        <v/>
      </c>
      <c r="T250" s="96"/>
      <c r="U250" s="94" t="str">
        <f>IF($A250&lt;1,"",VLOOKUP($D250,Specifications!$A:$AX,12,FALSE))</f>
        <v/>
      </c>
      <c r="V250" s="96"/>
      <c r="W250" s="94" t="str">
        <f>IF($A250&lt;1,"",VLOOKUP($D250,Specifications!$A:$AX,13,FALSE))</f>
        <v/>
      </c>
      <c r="X250" s="96"/>
      <c r="Y250" s="94" t="str">
        <f>IF($A250&lt;1,"",VLOOKUP($D250,Specifications!$A:$AX,14,FALSE))</f>
        <v/>
      </c>
      <c r="Z250" s="96"/>
      <c r="AA250" s="94" t="str">
        <f>IF($A250&lt;1,"",VLOOKUP($D250,Specifications!$A:$AX,15,FALSE))</f>
        <v/>
      </c>
      <c r="AB250" s="96"/>
      <c r="AC250" s="94" t="str">
        <f>IF($A250&lt;1,"",VLOOKUP($D250,Specifications!$A:$AX,16,FALSE))</f>
        <v/>
      </c>
      <c r="AD250" s="96"/>
      <c r="AE250" s="94" t="str">
        <f>IF($A250&lt;1,"",VLOOKUP($D250,Specifications!$A:$AX,17,FALSE))</f>
        <v/>
      </c>
      <c r="AF250" s="96"/>
      <c r="AG250" s="94" t="str">
        <f>IF($A250&lt;1,"",VLOOKUP($D250,Specifications!$A:$AX,18,FALSE))</f>
        <v/>
      </c>
      <c r="AH250" s="96"/>
      <c r="AI250" s="94" t="str">
        <f>IF($A250&lt;1,"",VLOOKUP($D250,Specifications!$A:$AX,19,FALSE))</f>
        <v/>
      </c>
      <c r="AJ250" s="96"/>
      <c r="AK250" s="94" t="str">
        <f>IF($A250&lt;1,"",VLOOKUP($D250,Specifications!$A:$AX,20,FALSE))</f>
        <v/>
      </c>
      <c r="AL250" s="96"/>
      <c r="AM250" s="94" t="str">
        <f>IF($A250&lt;1,"",VLOOKUP($D250,Specifications!$A:$AX,21,FALSE))</f>
        <v/>
      </c>
      <c r="AN250" s="96"/>
      <c r="AO250" s="94" t="str">
        <f>IF($A250&lt;1,"",VLOOKUP($D250,Specifications!$A:$AX,22,FALSE))</f>
        <v/>
      </c>
      <c r="AP250" s="96"/>
      <c r="AQ250" s="94" t="str">
        <f>IF($A250&lt;1,"",VLOOKUP($D250,Specifications!$A:$AX,23,FALSE))</f>
        <v/>
      </c>
      <c r="AR250" s="96"/>
      <c r="AS250" s="94" t="str">
        <f>IF($A250&lt;1,"",VLOOKUP($D250,Specifications!$A:$AX,24,FALSE))</f>
        <v/>
      </c>
      <c r="AT250" s="96"/>
      <c r="AU250" s="94" t="str">
        <f>IF($A250&lt;1,"",VLOOKUP($D250,Specifications!$A:$AX,25,FALSE))</f>
        <v/>
      </c>
      <c r="AV250" s="96"/>
      <c r="AW250" s="94" t="str">
        <f>IF($A250&lt;1,"",VLOOKUP($D250,Specifications!$A:$AX,26,FALSE))</f>
        <v/>
      </c>
      <c r="AX250" s="96"/>
      <c r="AY250" s="94" t="str">
        <f>IF($A250&lt;1,"",VLOOKUP($D250,Specifications!$A:$AX,27,FALSE))</f>
        <v/>
      </c>
      <c r="AZ250" s="96"/>
      <c r="BA250" s="94" t="str">
        <f>IF($A250&lt;1,"",VLOOKUP($D250,Specifications!$A:$AX,28,FALSE))</f>
        <v/>
      </c>
      <c r="BB250" s="96"/>
      <c r="BC250" s="94" t="str">
        <f>IF($A250&lt;1,"",VLOOKUP($D250,Specifications!$A:$AX,29,FALSE))</f>
        <v/>
      </c>
      <c r="BD250" s="96"/>
      <c r="BE250" s="94" t="str">
        <f>IF($A250&lt;1,"",VLOOKUP($D250,Specifications!$A:$AX,30,FALSE))</f>
        <v/>
      </c>
      <c r="BF250" s="96"/>
      <c r="BG250" s="94" t="str">
        <f>IF($A250&lt;1,"",VLOOKUP($D250,Specifications!$A:$AX,31,FALSE))</f>
        <v/>
      </c>
      <c r="BH250" s="96"/>
      <c r="BI250" s="94" t="str">
        <f>IF($A250&lt;1,"",VLOOKUP($D250,Specifications!$A:$AX,32,FALSE))</f>
        <v/>
      </c>
      <c r="BJ250" s="96"/>
      <c r="BK250" s="94" t="str">
        <f>IF($A250&lt;1,"",VLOOKUP($D250,Specifications!$A:$AX,33,FALSE))</f>
        <v/>
      </c>
      <c r="BL250" s="96"/>
      <c r="BM250" s="94" t="str">
        <f>IF($A250&lt;1,"",VLOOKUP($D250,Specifications!$A:$AX,34,FALSE))</f>
        <v/>
      </c>
      <c r="BN250" s="96"/>
      <c r="BO250" s="94" t="str">
        <f>IF($A250&lt;1,"",VLOOKUP($D250,Specifications!$A:$AX,35,FALSE))</f>
        <v/>
      </c>
      <c r="BP250" s="96"/>
      <c r="BQ250" s="94" t="str">
        <f>IF($A250&lt;1,"",VLOOKUP($D250,Specifications!$A:$AX,36,FALSE))</f>
        <v/>
      </c>
      <c r="BR250" s="96"/>
      <c r="BS250" s="94" t="str">
        <f>IF($A250&lt;1,"",VLOOKUP($D250,Specifications!$A:$AX,37,FALSE))</f>
        <v/>
      </c>
      <c r="BT250" s="96"/>
      <c r="BU250" s="94" t="str">
        <f>IF($A250&lt;1,"",VLOOKUP($D250,Specifications!$A:$AX,38,FALSE))</f>
        <v/>
      </c>
      <c r="BV250" s="96"/>
      <c r="BW250" s="94" t="str">
        <f>IF($A250&lt;1,"",VLOOKUP($D250,Specifications!$A:$AX,39,FALSE))</f>
        <v/>
      </c>
      <c r="BX250" s="96"/>
      <c r="BY250" s="94" t="str">
        <f>IF($A250&lt;1,"",VLOOKUP($D250,Specifications!$A:$AX,40,FALSE))</f>
        <v/>
      </c>
      <c r="BZ250" s="96"/>
      <c r="CA250" s="94" t="str">
        <f>IF($A250&lt;1,"",VLOOKUP($D250,Specifications!$A:$AX,41,FALSE))</f>
        <v/>
      </c>
      <c r="CB250" s="96"/>
      <c r="CC250" s="94" t="str">
        <f>IF($A250&lt;1,"",VLOOKUP($D250,Specifications!$A:$AX,42,FALSE))</f>
        <v/>
      </c>
      <c r="CD250" s="96"/>
      <c r="CE250" s="94" t="str">
        <f>IF($A250&lt;1,"",VLOOKUP($D250,Specifications!$A:$AX,43,FALSE))</f>
        <v/>
      </c>
      <c r="CF250" s="96"/>
      <c r="CG250" s="94" t="str">
        <f>IF($A250&lt;1,"",VLOOKUP($D250,Specifications!$A:$AX,44,FALSE))</f>
        <v/>
      </c>
      <c r="CH250" s="96"/>
      <c r="CI250" s="94" t="str">
        <f>IF($A250&lt;1,"",VLOOKUP($D250,Specifications!$A:$AX,45,FALSE))</f>
        <v/>
      </c>
      <c r="CJ250" s="96"/>
      <c r="CK250" s="94" t="str">
        <f>IF($A250&lt;1,"",VLOOKUP($D250,Specifications!$A:$AX,46,FALSE))</f>
        <v/>
      </c>
      <c r="CL250" s="96"/>
      <c r="CM250" s="94" t="str">
        <f>IF($A250&lt;1,"",VLOOKUP($D250,Specifications!$A:$AX,47,FALSE))</f>
        <v/>
      </c>
      <c r="CN250" s="96"/>
      <c r="CO250" s="94" t="str">
        <f>IF($A250&lt;1,"",VLOOKUP($D250,Specifications!$A:$AX,48,FALSE))</f>
        <v/>
      </c>
      <c r="CP250" s="96"/>
      <c r="CQ250" s="94" t="str">
        <f>IF($A250&lt;1,"",VLOOKUP($D250,Specifications!$A:$AX,49,FALSE))</f>
        <v/>
      </c>
      <c r="CR250" s="96"/>
      <c r="CS250" s="94" t="str">
        <f>IF($A250&lt;1,"",VLOOKUP($D250,Specifications!$A:$AX,50,FALSE))</f>
        <v/>
      </c>
      <c r="CT250" s="96"/>
    </row>
    <row r="251" spans="1:98">
      <c r="A251" s="94">
        <f>IF(ISBLANK('Asset Data'!C252),0,'Asset Data'!A252)</f>
        <v>0</v>
      </c>
      <c r="B251" s="94" t="str">
        <f>IF($A251&lt;1,"",VLOOKUP($A251,'Asset Data'!$A:$C,3,FALSE))</f>
        <v/>
      </c>
      <c r="C251" s="94" t="str">
        <f>IF(A251&lt;1,"",VLOOKUP(D251,Specifications!A:B,2,FALSE))</f>
        <v/>
      </c>
      <c r="D251" s="94" t="str">
        <f>IF(A251&lt;1,"",VLOOKUP(A251,'Asset Data'!A:W,23,FALSE))</f>
        <v/>
      </c>
      <c r="E251" s="94" t="str">
        <f>IF($A251&lt;1,"",VLOOKUP($D251,Specifications!$A:$AX,4,FALSE))</f>
        <v/>
      </c>
      <c r="F251" s="96"/>
      <c r="G251" s="94" t="str">
        <f>IF($A251&lt;1,"",VLOOKUP($D251,Specifications!$A:$AX,5,FALSE))</f>
        <v/>
      </c>
      <c r="H251" s="96"/>
      <c r="I251" s="94" t="str">
        <f>IF($A251&lt;1,"",VLOOKUP($D251,Specifications!$A:$AX,6,FALSE))</f>
        <v/>
      </c>
      <c r="J251" s="96"/>
      <c r="K251" s="94" t="str">
        <f>IF($A251&lt;1,"",VLOOKUP($D251,Specifications!$A:$AX,7,FALSE))</f>
        <v/>
      </c>
      <c r="L251" s="96"/>
      <c r="M251" s="94" t="str">
        <f>IF($A251&lt;1,"",VLOOKUP($D251,Specifications!$A:$AX,8,FALSE))</f>
        <v/>
      </c>
      <c r="N251" s="96"/>
      <c r="O251" s="94" t="str">
        <f>IF($A251&lt;1,"",VLOOKUP($D251,Specifications!$A:$AX,9,FALSE))</f>
        <v/>
      </c>
      <c r="P251" s="96"/>
      <c r="Q251" s="94" t="str">
        <f>IF($A251&lt;1,"",VLOOKUP($D251,Specifications!$A:$AX,10,FALSE))</f>
        <v/>
      </c>
      <c r="R251" s="96"/>
      <c r="S251" s="94" t="str">
        <f>IF($A251&lt;1,"",VLOOKUP($D251,Specifications!$A:$AX,11,FALSE))</f>
        <v/>
      </c>
      <c r="T251" s="96"/>
      <c r="U251" s="94" t="str">
        <f>IF($A251&lt;1,"",VLOOKUP($D251,Specifications!$A:$AX,12,FALSE))</f>
        <v/>
      </c>
      <c r="V251" s="96"/>
      <c r="W251" s="94" t="str">
        <f>IF($A251&lt;1,"",VLOOKUP($D251,Specifications!$A:$AX,13,FALSE))</f>
        <v/>
      </c>
      <c r="X251" s="96"/>
      <c r="Y251" s="94" t="str">
        <f>IF($A251&lt;1,"",VLOOKUP($D251,Specifications!$A:$AX,14,FALSE))</f>
        <v/>
      </c>
      <c r="Z251" s="96"/>
      <c r="AA251" s="94" t="str">
        <f>IF($A251&lt;1,"",VLOOKUP($D251,Specifications!$A:$AX,15,FALSE))</f>
        <v/>
      </c>
      <c r="AB251" s="96"/>
      <c r="AC251" s="94" t="str">
        <f>IF($A251&lt;1,"",VLOOKUP($D251,Specifications!$A:$AX,16,FALSE))</f>
        <v/>
      </c>
      <c r="AD251" s="96"/>
      <c r="AE251" s="94" t="str">
        <f>IF($A251&lt;1,"",VLOOKUP($D251,Specifications!$A:$AX,17,FALSE))</f>
        <v/>
      </c>
      <c r="AF251" s="96"/>
      <c r="AG251" s="94" t="str">
        <f>IF($A251&lt;1,"",VLOOKUP($D251,Specifications!$A:$AX,18,FALSE))</f>
        <v/>
      </c>
      <c r="AH251" s="96"/>
      <c r="AI251" s="94" t="str">
        <f>IF($A251&lt;1,"",VLOOKUP($D251,Specifications!$A:$AX,19,FALSE))</f>
        <v/>
      </c>
      <c r="AJ251" s="96"/>
      <c r="AK251" s="94" t="str">
        <f>IF($A251&lt;1,"",VLOOKUP($D251,Specifications!$A:$AX,20,FALSE))</f>
        <v/>
      </c>
      <c r="AL251" s="96"/>
      <c r="AM251" s="94" t="str">
        <f>IF($A251&lt;1,"",VLOOKUP($D251,Specifications!$A:$AX,21,FALSE))</f>
        <v/>
      </c>
      <c r="AN251" s="96"/>
      <c r="AO251" s="94" t="str">
        <f>IF($A251&lt;1,"",VLOOKUP($D251,Specifications!$A:$AX,22,FALSE))</f>
        <v/>
      </c>
      <c r="AP251" s="96"/>
      <c r="AQ251" s="94" t="str">
        <f>IF($A251&lt;1,"",VLOOKUP($D251,Specifications!$A:$AX,23,FALSE))</f>
        <v/>
      </c>
      <c r="AR251" s="96"/>
      <c r="AS251" s="94" t="str">
        <f>IF($A251&lt;1,"",VLOOKUP($D251,Specifications!$A:$AX,24,FALSE))</f>
        <v/>
      </c>
      <c r="AT251" s="96"/>
      <c r="AU251" s="94" t="str">
        <f>IF($A251&lt;1,"",VLOOKUP($D251,Specifications!$A:$AX,25,FALSE))</f>
        <v/>
      </c>
      <c r="AV251" s="96"/>
      <c r="AW251" s="94" t="str">
        <f>IF($A251&lt;1,"",VLOOKUP($D251,Specifications!$A:$AX,26,FALSE))</f>
        <v/>
      </c>
      <c r="AX251" s="96"/>
      <c r="AY251" s="94" t="str">
        <f>IF($A251&lt;1,"",VLOOKUP($D251,Specifications!$A:$AX,27,FALSE))</f>
        <v/>
      </c>
      <c r="AZ251" s="96"/>
      <c r="BA251" s="94" t="str">
        <f>IF($A251&lt;1,"",VLOOKUP($D251,Specifications!$A:$AX,28,FALSE))</f>
        <v/>
      </c>
      <c r="BB251" s="96"/>
      <c r="BC251" s="94" t="str">
        <f>IF($A251&lt;1,"",VLOOKUP($D251,Specifications!$A:$AX,29,FALSE))</f>
        <v/>
      </c>
      <c r="BD251" s="96"/>
      <c r="BE251" s="94" t="str">
        <f>IF($A251&lt;1,"",VLOOKUP($D251,Specifications!$A:$AX,30,FALSE))</f>
        <v/>
      </c>
      <c r="BF251" s="96"/>
      <c r="BG251" s="94" t="str">
        <f>IF($A251&lt;1,"",VLOOKUP($D251,Specifications!$A:$AX,31,FALSE))</f>
        <v/>
      </c>
      <c r="BH251" s="96"/>
      <c r="BI251" s="94" t="str">
        <f>IF($A251&lt;1,"",VLOOKUP($D251,Specifications!$A:$AX,32,FALSE))</f>
        <v/>
      </c>
      <c r="BJ251" s="96"/>
      <c r="BK251" s="94" t="str">
        <f>IF($A251&lt;1,"",VLOOKUP($D251,Specifications!$A:$AX,33,FALSE))</f>
        <v/>
      </c>
      <c r="BL251" s="96"/>
      <c r="BM251" s="94" t="str">
        <f>IF($A251&lt;1,"",VLOOKUP($D251,Specifications!$A:$AX,34,FALSE))</f>
        <v/>
      </c>
      <c r="BN251" s="96"/>
      <c r="BO251" s="94" t="str">
        <f>IF($A251&lt;1,"",VLOOKUP($D251,Specifications!$A:$AX,35,FALSE))</f>
        <v/>
      </c>
      <c r="BP251" s="96"/>
      <c r="BQ251" s="94" t="str">
        <f>IF($A251&lt;1,"",VLOOKUP($D251,Specifications!$A:$AX,36,FALSE))</f>
        <v/>
      </c>
      <c r="BR251" s="96"/>
      <c r="BS251" s="94" t="str">
        <f>IF($A251&lt;1,"",VLOOKUP($D251,Specifications!$A:$AX,37,FALSE))</f>
        <v/>
      </c>
      <c r="BT251" s="96"/>
      <c r="BU251" s="94" t="str">
        <f>IF($A251&lt;1,"",VLOOKUP($D251,Specifications!$A:$AX,38,FALSE))</f>
        <v/>
      </c>
      <c r="BV251" s="96"/>
      <c r="BW251" s="94" t="str">
        <f>IF($A251&lt;1,"",VLOOKUP($D251,Specifications!$A:$AX,39,FALSE))</f>
        <v/>
      </c>
      <c r="BX251" s="96"/>
      <c r="BY251" s="94" t="str">
        <f>IF($A251&lt;1,"",VLOOKUP($D251,Specifications!$A:$AX,40,FALSE))</f>
        <v/>
      </c>
      <c r="BZ251" s="96"/>
      <c r="CA251" s="94" t="str">
        <f>IF($A251&lt;1,"",VLOOKUP($D251,Specifications!$A:$AX,41,FALSE))</f>
        <v/>
      </c>
      <c r="CB251" s="96"/>
      <c r="CC251" s="94" t="str">
        <f>IF($A251&lt;1,"",VLOOKUP($D251,Specifications!$A:$AX,42,FALSE))</f>
        <v/>
      </c>
      <c r="CD251" s="96"/>
      <c r="CE251" s="94" t="str">
        <f>IF($A251&lt;1,"",VLOOKUP($D251,Specifications!$A:$AX,43,FALSE))</f>
        <v/>
      </c>
      <c r="CF251" s="96"/>
      <c r="CG251" s="94" t="str">
        <f>IF($A251&lt;1,"",VLOOKUP($D251,Specifications!$A:$AX,44,FALSE))</f>
        <v/>
      </c>
      <c r="CH251" s="96"/>
      <c r="CI251" s="94" t="str">
        <f>IF($A251&lt;1,"",VLOOKUP($D251,Specifications!$A:$AX,45,FALSE))</f>
        <v/>
      </c>
      <c r="CJ251" s="96"/>
      <c r="CK251" s="94" t="str">
        <f>IF($A251&lt;1,"",VLOOKUP($D251,Specifications!$A:$AX,46,FALSE))</f>
        <v/>
      </c>
      <c r="CL251" s="96"/>
      <c r="CM251" s="94" t="str">
        <f>IF($A251&lt;1,"",VLOOKUP($D251,Specifications!$A:$AX,47,FALSE))</f>
        <v/>
      </c>
      <c r="CN251" s="96"/>
      <c r="CO251" s="94" t="str">
        <f>IF($A251&lt;1,"",VLOOKUP($D251,Specifications!$A:$AX,48,FALSE))</f>
        <v/>
      </c>
      <c r="CP251" s="96"/>
      <c r="CQ251" s="94" t="str">
        <f>IF($A251&lt;1,"",VLOOKUP($D251,Specifications!$A:$AX,49,FALSE))</f>
        <v/>
      </c>
      <c r="CR251" s="96"/>
      <c r="CS251" s="94" t="str">
        <f>IF($A251&lt;1,"",VLOOKUP($D251,Specifications!$A:$AX,50,FALSE))</f>
        <v/>
      </c>
      <c r="CT251" s="96"/>
    </row>
    <row r="252" spans="1:98">
      <c r="A252" s="94">
        <f>IF(ISBLANK('Asset Data'!C253),0,'Asset Data'!A253)</f>
        <v>0</v>
      </c>
      <c r="B252" s="94" t="str">
        <f>IF($A252&lt;1,"",VLOOKUP($A252,'Asset Data'!$A:$C,3,FALSE))</f>
        <v/>
      </c>
      <c r="C252" s="94" t="str">
        <f>IF(A252&lt;1,"",VLOOKUP(D252,Specifications!A:B,2,FALSE))</f>
        <v/>
      </c>
      <c r="D252" s="94" t="str">
        <f>IF(A252&lt;1,"",VLOOKUP(A252,'Asset Data'!A:W,23,FALSE))</f>
        <v/>
      </c>
      <c r="E252" s="94" t="str">
        <f>IF($A252&lt;1,"",VLOOKUP($D252,Specifications!$A:$AX,4,FALSE))</f>
        <v/>
      </c>
      <c r="F252" s="96"/>
      <c r="G252" s="94" t="str">
        <f>IF($A252&lt;1,"",VLOOKUP($D252,Specifications!$A:$AX,5,FALSE))</f>
        <v/>
      </c>
      <c r="H252" s="96"/>
      <c r="I252" s="94" t="str">
        <f>IF($A252&lt;1,"",VLOOKUP($D252,Specifications!$A:$AX,6,FALSE))</f>
        <v/>
      </c>
      <c r="J252" s="96"/>
      <c r="K252" s="94" t="str">
        <f>IF($A252&lt;1,"",VLOOKUP($D252,Specifications!$A:$AX,7,FALSE))</f>
        <v/>
      </c>
      <c r="L252" s="96"/>
      <c r="M252" s="94" t="str">
        <f>IF($A252&lt;1,"",VLOOKUP($D252,Specifications!$A:$AX,8,FALSE))</f>
        <v/>
      </c>
      <c r="N252" s="96"/>
      <c r="O252" s="94" t="str">
        <f>IF($A252&lt;1,"",VLOOKUP($D252,Specifications!$A:$AX,9,FALSE))</f>
        <v/>
      </c>
      <c r="P252" s="96"/>
      <c r="Q252" s="94" t="str">
        <f>IF($A252&lt;1,"",VLOOKUP($D252,Specifications!$A:$AX,10,FALSE))</f>
        <v/>
      </c>
      <c r="R252" s="96"/>
      <c r="S252" s="94" t="str">
        <f>IF($A252&lt;1,"",VLOOKUP($D252,Specifications!$A:$AX,11,FALSE))</f>
        <v/>
      </c>
      <c r="T252" s="96"/>
      <c r="U252" s="94" t="str">
        <f>IF($A252&lt;1,"",VLOOKUP($D252,Specifications!$A:$AX,12,FALSE))</f>
        <v/>
      </c>
      <c r="V252" s="96"/>
      <c r="W252" s="94" t="str">
        <f>IF($A252&lt;1,"",VLOOKUP($D252,Specifications!$A:$AX,13,FALSE))</f>
        <v/>
      </c>
      <c r="X252" s="96"/>
      <c r="Y252" s="94" t="str">
        <f>IF($A252&lt;1,"",VLOOKUP($D252,Specifications!$A:$AX,14,FALSE))</f>
        <v/>
      </c>
      <c r="Z252" s="96"/>
      <c r="AA252" s="94" t="str">
        <f>IF($A252&lt;1,"",VLOOKUP($D252,Specifications!$A:$AX,15,FALSE))</f>
        <v/>
      </c>
      <c r="AB252" s="96"/>
      <c r="AC252" s="94" t="str">
        <f>IF($A252&lt;1,"",VLOOKUP($D252,Specifications!$A:$AX,16,FALSE))</f>
        <v/>
      </c>
      <c r="AD252" s="96"/>
      <c r="AE252" s="94" t="str">
        <f>IF($A252&lt;1,"",VLOOKUP($D252,Specifications!$A:$AX,17,FALSE))</f>
        <v/>
      </c>
      <c r="AF252" s="96"/>
      <c r="AG252" s="94" t="str">
        <f>IF($A252&lt;1,"",VLOOKUP($D252,Specifications!$A:$AX,18,FALSE))</f>
        <v/>
      </c>
      <c r="AH252" s="96"/>
      <c r="AI252" s="94" t="str">
        <f>IF($A252&lt;1,"",VLOOKUP($D252,Specifications!$A:$AX,19,FALSE))</f>
        <v/>
      </c>
      <c r="AJ252" s="96"/>
      <c r="AK252" s="94" t="str">
        <f>IF($A252&lt;1,"",VLOOKUP($D252,Specifications!$A:$AX,20,FALSE))</f>
        <v/>
      </c>
      <c r="AL252" s="96"/>
      <c r="AM252" s="94" t="str">
        <f>IF($A252&lt;1,"",VLOOKUP($D252,Specifications!$A:$AX,21,FALSE))</f>
        <v/>
      </c>
      <c r="AN252" s="96"/>
      <c r="AO252" s="94" t="str">
        <f>IF($A252&lt;1,"",VLOOKUP($D252,Specifications!$A:$AX,22,FALSE))</f>
        <v/>
      </c>
      <c r="AP252" s="96"/>
      <c r="AQ252" s="94" t="str">
        <f>IF($A252&lt;1,"",VLOOKUP($D252,Specifications!$A:$AX,23,FALSE))</f>
        <v/>
      </c>
      <c r="AR252" s="96"/>
      <c r="AS252" s="94" t="str">
        <f>IF($A252&lt;1,"",VLOOKUP($D252,Specifications!$A:$AX,24,FALSE))</f>
        <v/>
      </c>
      <c r="AT252" s="96"/>
      <c r="AU252" s="94" t="str">
        <f>IF($A252&lt;1,"",VLOOKUP($D252,Specifications!$A:$AX,25,FALSE))</f>
        <v/>
      </c>
      <c r="AV252" s="96"/>
      <c r="AW252" s="94" t="str">
        <f>IF($A252&lt;1,"",VLOOKUP($D252,Specifications!$A:$AX,26,FALSE))</f>
        <v/>
      </c>
      <c r="AX252" s="96"/>
      <c r="AY252" s="94" t="str">
        <f>IF($A252&lt;1,"",VLOOKUP($D252,Specifications!$A:$AX,27,FALSE))</f>
        <v/>
      </c>
      <c r="AZ252" s="96"/>
      <c r="BA252" s="94" t="str">
        <f>IF($A252&lt;1,"",VLOOKUP($D252,Specifications!$A:$AX,28,FALSE))</f>
        <v/>
      </c>
      <c r="BB252" s="96"/>
      <c r="BC252" s="94" t="str">
        <f>IF($A252&lt;1,"",VLOOKUP($D252,Specifications!$A:$AX,29,FALSE))</f>
        <v/>
      </c>
      <c r="BD252" s="96"/>
      <c r="BE252" s="94" t="str">
        <f>IF($A252&lt;1,"",VLOOKUP($D252,Specifications!$A:$AX,30,FALSE))</f>
        <v/>
      </c>
      <c r="BF252" s="96"/>
      <c r="BG252" s="94" t="str">
        <f>IF($A252&lt;1,"",VLOOKUP($D252,Specifications!$A:$AX,31,FALSE))</f>
        <v/>
      </c>
      <c r="BH252" s="96"/>
      <c r="BI252" s="94" t="str">
        <f>IF($A252&lt;1,"",VLOOKUP($D252,Specifications!$A:$AX,32,FALSE))</f>
        <v/>
      </c>
      <c r="BJ252" s="96"/>
      <c r="BK252" s="94" t="str">
        <f>IF($A252&lt;1,"",VLOOKUP($D252,Specifications!$A:$AX,33,FALSE))</f>
        <v/>
      </c>
      <c r="BL252" s="96"/>
      <c r="BM252" s="94" t="str">
        <f>IF($A252&lt;1,"",VLOOKUP($D252,Specifications!$A:$AX,34,FALSE))</f>
        <v/>
      </c>
      <c r="BN252" s="96"/>
      <c r="BO252" s="94" t="str">
        <f>IF($A252&lt;1,"",VLOOKUP($D252,Specifications!$A:$AX,35,FALSE))</f>
        <v/>
      </c>
      <c r="BP252" s="96"/>
      <c r="BQ252" s="94" t="str">
        <f>IF($A252&lt;1,"",VLOOKUP($D252,Specifications!$A:$AX,36,FALSE))</f>
        <v/>
      </c>
      <c r="BR252" s="96"/>
      <c r="BS252" s="94" t="str">
        <f>IF($A252&lt;1,"",VLOOKUP($D252,Specifications!$A:$AX,37,FALSE))</f>
        <v/>
      </c>
      <c r="BT252" s="96"/>
      <c r="BU252" s="94" t="str">
        <f>IF($A252&lt;1,"",VLOOKUP($D252,Specifications!$A:$AX,38,FALSE))</f>
        <v/>
      </c>
      <c r="BV252" s="96"/>
      <c r="BW252" s="94" t="str">
        <f>IF($A252&lt;1,"",VLOOKUP($D252,Specifications!$A:$AX,39,FALSE))</f>
        <v/>
      </c>
      <c r="BX252" s="96"/>
      <c r="BY252" s="94" t="str">
        <f>IF($A252&lt;1,"",VLOOKUP($D252,Specifications!$A:$AX,40,FALSE))</f>
        <v/>
      </c>
      <c r="BZ252" s="96"/>
      <c r="CA252" s="94" t="str">
        <f>IF($A252&lt;1,"",VLOOKUP($D252,Specifications!$A:$AX,41,FALSE))</f>
        <v/>
      </c>
      <c r="CB252" s="96"/>
      <c r="CC252" s="94" t="str">
        <f>IF($A252&lt;1,"",VLOOKUP($D252,Specifications!$A:$AX,42,FALSE))</f>
        <v/>
      </c>
      <c r="CD252" s="96"/>
      <c r="CE252" s="94" t="str">
        <f>IF($A252&lt;1,"",VLOOKUP($D252,Specifications!$A:$AX,43,FALSE))</f>
        <v/>
      </c>
      <c r="CF252" s="96"/>
      <c r="CG252" s="94" t="str">
        <f>IF($A252&lt;1,"",VLOOKUP($D252,Specifications!$A:$AX,44,FALSE))</f>
        <v/>
      </c>
      <c r="CH252" s="96"/>
      <c r="CI252" s="94" t="str">
        <f>IF($A252&lt;1,"",VLOOKUP($D252,Specifications!$A:$AX,45,FALSE))</f>
        <v/>
      </c>
      <c r="CJ252" s="96"/>
      <c r="CK252" s="94" t="str">
        <f>IF($A252&lt;1,"",VLOOKUP($D252,Specifications!$A:$AX,46,FALSE))</f>
        <v/>
      </c>
      <c r="CL252" s="96"/>
      <c r="CM252" s="94" t="str">
        <f>IF($A252&lt;1,"",VLOOKUP($D252,Specifications!$A:$AX,47,FALSE))</f>
        <v/>
      </c>
      <c r="CN252" s="96"/>
      <c r="CO252" s="94" t="str">
        <f>IF($A252&lt;1,"",VLOOKUP($D252,Specifications!$A:$AX,48,FALSE))</f>
        <v/>
      </c>
      <c r="CP252" s="96"/>
      <c r="CQ252" s="94" t="str">
        <f>IF($A252&lt;1,"",VLOOKUP($D252,Specifications!$A:$AX,49,FALSE))</f>
        <v/>
      </c>
      <c r="CR252" s="96"/>
      <c r="CS252" s="94" t="str">
        <f>IF($A252&lt;1,"",VLOOKUP($D252,Specifications!$A:$AX,50,FALSE))</f>
        <v/>
      </c>
      <c r="CT252" s="96"/>
    </row>
    <row r="253" spans="1:98">
      <c r="A253" s="94">
        <f>IF(ISBLANK('Asset Data'!C254),0,'Asset Data'!A254)</f>
        <v>0</v>
      </c>
      <c r="B253" s="94" t="str">
        <f>IF($A253&lt;1,"",VLOOKUP($A253,'Asset Data'!$A:$C,3,FALSE))</f>
        <v/>
      </c>
      <c r="C253" s="94" t="str">
        <f>IF(A253&lt;1,"",VLOOKUP(D253,Specifications!A:B,2,FALSE))</f>
        <v/>
      </c>
      <c r="D253" s="94" t="str">
        <f>IF(A253&lt;1,"",VLOOKUP(A253,'Asset Data'!A:W,23,FALSE))</f>
        <v/>
      </c>
      <c r="E253" s="94" t="str">
        <f>IF($A253&lt;1,"",VLOOKUP($D253,Specifications!$A:$AX,4,FALSE))</f>
        <v/>
      </c>
      <c r="F253" s="96"/>
      <c r="G253" s="94" t="str">
        <f>IF($A253&lt;1,"",VLOOKUP($D253,Specifications!$A:$AX,5,FALSE))</f>
        <v/>
      </c>
      <c r="H253" s="96"/>
      <c r="I253" s="94" t="str">
        <f>IF($A253&lt;1,"",VLOOKUP($D253,Specifications!$A:$AX,6,FALSE))</f>
        <v/>
      </c>
      <c r="J253" s="96"/>
      <c r="K253" s="94" t="str">
        <f>IF($A253&lt;1,"",VLOOKUP($D253,Specifications!$A:$AX,7,FALSE))</f>
        <v/>
      </c>
      <c r="L253" s="96"/>
      <c r="M253" s="94" t="str">
        <f>IF($A253&lt;1,"",VLOOKUP($D253,Specifications!$A:$AX,8,FALSE))</f>
        <v/>
      </c>
      <c r="N253" s="96"/>
      <c r="O253" s="94" t="str">
        <f>IF($A253&lt;1,"",VLOOKUP($D253,Specifications!$A:$AX,9,FALSE))</f>
        <v/>
      </c>
      <c r="P253" s="96"/>
      <c r="Q253" s="94" t="str">
        <f>IF($A253&lt;1,"",VLOOKUP($D253,Specifications!$A:$AX,10,FALSE))</f>
        <v/>
      </c>
      <c r="R253" s="96"/>
      <c r="S253" s="94" t="str">
        <f>IF($A253&lt;1,"",VLOOKUP($D253,Specifications!$A:$AX,11,FALSE))</f>
        <v/>
      </c>
      <c r="T253" s="96"/>
      <c r="U253" s="94" t="str">
        <f>IF($A253&lt;1,"",VLOOKUP($D253,Specifications!$A:$AX,12,FALSE))</f>
        <v/>
      </c>
      <c r="V253" s="96"/>
      <c r="W253" s="94" t="str">
        <f>IF($A253&lt;1,"",VLOOKUP($D253,Specifications!$A:$AX,13,FALSE))</f>
        <v/>
      </c>
      <c r="X253" s="96"/>
      <c r="Y253" s="94" t="str">
        <f>IF($A253&lt;1,"",VLOOKUP($D253,Specifications!$A:$AX,14,FALSE))</f>
        <v/>
      </c>
      <c r="Z253" s="96"/>
      <c r="AA253" s="94" t="str">
        <f>IF($A253&lt;1,"",VLOOKUP($D253,Specifications!$A:$AX,15,FALSE))</f>
        <v/>
      </c>
      <c r="AB253" s="96"/>
      <c r="AC253" s="94" t="str">
        <f>IF($A253&lt;1,"",VLOOKUP($D253,Specifications!$A:$AX,16,FALSE))</f>
        <v/>
      </c>
      <c r="AD253" s="96"/>
      <c r="AE253" s="94" t="str">
        <f>IF($A253&lt;1,"",VLOOKUP($D253,Specifications!$A:$AX,17,FALSE))</f>
        <v/>
      </c>
      <c r="AF253" s="96"/>
      <c r="AG253" s="94" t="str">
        <f>IF($A253&lt;1,"",VLOOKUP($D253,Specifications!$A:$AX,18,FALSE))</f>
        <v/>
      </c>
      <c r="AH253" s="96"/>
      <c r="AI253" s="94" t="str">
        <f>IF($A253&lt;1,"",VLOOKUP($D253,Specifications!$A:$AX,19,FALSE))</f>
        <v/>
      </c>
      <c r="AJ253" s="96"/>
      <c r="AK253" s="94" t="str">
        <f>IF($A253&lt;1,"",VLOOKUP($D253,Specifications!$A:$AX,20,FALSE))</f>
        <v/>
      </c>
      <c r="AL253" s="96"/>
      <c r="AM253" s="94" t="str">
        <f>IF($A253&lt;1,"",VLOOKUP($D253,Specifications!$A:$AX,21,FALSE))</f>
        <v/>
      </c>
      <c r="AN253" s="96"/>
      <c r="AO253" s="94" t="str">
        <f>IF($A253&lt;1,"",VLOOKUP($D253,Specifications!$A:$AX,22,FALSE))</f>
        <v/>
      </c>
      <c r="AP253" s="96"/>
      <c r="AQ253" s="94" t="str">
        <f>IF($A253&lt;1,"",VLOOKUP($D253,Specifications!$A:$AX,23,FALSE))</f>
        <v/>
      </c>
      <c r="AR253" s="96"/>
      <c r="AS253" s="94" t="str">
        <f>IF($A253&lt;1,"",VLOOKUP($D253,Specifications!$A:$AX,24,FALSE))</f>
        <v/>
      </c>
      <c r="AT253" s="96"/>
      <c r="AU253" s="94" t="str">
        <f>IF($A253&lt;1,"",VLOOKUP($D253,Specifications!$A:$AX,25,FALSE))</f>
        <v/>
      </c>
      <c r="AV253" s="96"/>
      <c r="AW253" s="94" t="str">
        <f>IF($A253&lt;1,"",VLOOKUP($D253,Specifications!$A:$AX,26,FALSE))</f>
        <v/>
      </c>
      <c r="AX253" s="96"/>
      <c r="AY253" s="94" t="str">
        <f>IF($A253&lt;1,"",VLOOKUP($D253,Specifications!$A:$AX,27,FALSE))</f>
        <v/>
      </c>
      <c r="AZ253" s="96"/>
      <c r="BA253" s="94" t="str">
        <f>IF($A253&lt;1,"",VLOOKUP($D253,Specifications!$A:$AX,28,FALSE))</f>
        <v/>
      </c>
      <c r="BB253" s="96"/>
      <c r="BC253" s="94" t="str">
        <f>IF($A253&lt;1,"",VLOOKUP($D253,Specifications!$A:$AX,29,FALSE))</f>
        <v/>
      </c>
      <c r="BD253" s="96"/>
      <c r="BE253" s="94" t="str">
        <f>IF($A253&lt;1,"",VLOOKUP($D253,Specifications!$A:$AX,30,FALSE))</f>
        <v/>
      </c>
      <c r="BF253" s="96"/>
      <c r="BG253" s="94" t="str">
        <f>IF($A253&lt;1,"",VLOOKUP($D253,Specifications!$A:$AX,31,FALSE))</f>
        <v/>
      </c>
      <c r="BH253" s="96"/>
      <c r="BI253" s="94" t="str">
        <f>IF($A253&lt;1,"",VLOOKUP($D253,Specifications!$A:$AX,32,FALSE))</f>
        <v/>
      </c>
      <c r="BJ253" s="96"/>
      <c r="BK253" s="94" t="str">
        <f>IF($A253&lt;1,"",VLOOKUP($D253,Specifications!$A:$AX,33,FALSE))</f>
        <v/>
      </c>
      <c r="BL253" s="96"/>
      <c r="BM253" s="94" t="str">
        <f>IF($A253&lt;1,"",VLOOKUP($D253,Specifications!$A:$AX,34,FALSE))</f>
        <v/>
      </c>
      <c r="BN253" s="96"/>
      <c r="BO253" s="94" t="str">
        <f>IF($A253&lt;1,"",VLOOKUP($D253,Specifications!$A:$AX,35,FALSE))</f>
        <v/>
      </c>
      <c r="BP253" s="96"/>
      <c r="BQ253" s="94" t="str">
        <f>IF($A253&lt;1,"",VLOOKUP($D253,Specifications!$A:$AX,36,FALSE))</f>
        <v/>
      </c>
      <c r="BR253" s="96"/>
      <c r="BS253" s="94" t="str">
        <f>IF($A253&lt;1,"",VLOOKUP($D253,Specifications!$A:$AX,37,FALSE))</f>
        <v/>
      </c>
      <c r="BT253" s="96"/>
      <c r="BU253" s="94" t="str">
        <f>IF($A253&lt;1,"",VLOOKUP($D253,Specifications!$A:$AX,38,FALSE))</f>
        <v/>
      </c>
      <c r="BV253" s="96"/>
      <c r="BW253" s="94" t="str">
        <f>IF($A253&lt;1,"",VLOOKUP($D253,Specifications!$A:$AX,39,FALSE))</f>
        <v/>
      </c>
      <c r="BX253" s="96"/>
      <c r="BY253" s="94" t="str">
        <f>IF($A253&lt;1,"",VLOOKUP($D253,Specifications!$A:$AX,40,FALSE))</f>
        <v/>
      </c>
      <c r="BZ253" s="96"/>
      <c r="CA253" s="94" t="str">
        <f>IF($A253&lt;1,"",VLOOKUP($D253,Specifications!$A:$AX,41,FALSE))</f>
        <v/>
      </c>
      <c r="CB253" s="96"/>
      <c r="CC253" s="94" t="str">
        <f>IF($A253&lt;1,"",VLOOKUP($D253,Specifications!$A:$AX,42,FALSE))</f>
        <v/>
      </c>
      <c r="CD253" s="96"/>
      <c r="CE253" s="94" t="str">
        <f>IF($A253&lt;1,"",VLOOKUP($D253,Specifications!$A:$AX,43,FALSE))</f>
        <v/>
      </c>
      <c r="CF253" s="96"/>
      <c r="CG253" s="94" t="str">
        <f>IF($A253&lt;1,"",VLOOKUP($D253,Specifications!$A:$AX,44,FALSE))</f>
        <v/>
      </c>
      <c r="CH253" s="96"/>
      <c r="CI253" s="94" t="str">
        <f>IF($A253&lt;1,"",VLOOKUP($D253,Specifications!$A:$AX,45,FALSE))</f>
        <v/>
      </c>
      <c r="CJ253" s="96"/>
      <c r="CK253" s="94" t="str">
        <f>IF($A253&lt;1,"",VLOOKUP($D253,Specifications!$A:$AX,46,FALSE))</f>
        <v/>
      </c>
      <c r="CL253" s="96"/>
      <c r="CM253" s="94" t="str">
        <f>IF($A253&lt;1,"",VLOOKUP($D253,Specifications!$A:$AX,47,FALSE))</f>
        <v/>
      </c>
      <c r="CN253" s="96"/>
      <c r="CO253" s="94" t="str">
        <f>IF($A253&lt;1,"",VLOOKUP($D253,Specifications!$A:$AX,48,FALSE))</f>
        <v/>
      </c>
      <c r="CP253" s="96"/>
      <c r="CQ253" s="94" t="str">
        <f>IF($A253&lt;1,"",VLOOKUP($D253,Specifications!$A:$AX,49,FALSE))</f>
        <v/>
      </c>
      <c r="CR253" s="96"/>
      <c r="CS253" s="94" t="str">
        <f>IF($A253&lt;1,"",VLOOKUP($D253,Specifications!$A:$AX,50,FALSE))</f>
        <v/>
      </c>
      <c r="CT253" s="96"/>
    </row>
    <row r="254" spans="1:98">
      <c r="A254" s="94">
        <f>IF(ISBLANK('Asset Data'!C255),0,'Asset Data'!A255)</f>
        <v>0</v>
      </c>
      <c r="B254" s="94" t="str">
        <f>IF($A254&lt;1,"",VLOOKUP($A254,'Asset Data'!$A:$C,3,FALSE))</f>
        <v/>
      </c>
      <c r="C254" s="94" t="str">
        <f>IF(A254&lt;1,"",VLOOKUP(D254,Specifications!A:B,2,FALSE))</f>
        <v/>
      </c>
      <c r="D254" s="94" t="str">
        <f>IF(A254&lt;1,"",VLOOKUP(A254,'Asset Data'!A:W,23,FALSE))</f>
        <v/>
      </c>
      <c r="E254" s="94" t="str">
        <f>IF($A254&lt;1,"",VLOOKUP($D254,Specifications!$A:$AX,4,FALSE))</f>
        <v/>
      </c>
      <c r="F254" s="96"/>
      <c r="G254" s="94" t="str">
        <f>IF($A254&lt;1,"",VLOOKUP($D254,Specifications!$A:$AX,5,FALSE))</f>
        <v/>
      </c>
      <c r="H254" s="96"/>
      <c r="I254" s="94" t="str">
        <f>IF($A254&lt;1,"",VLOOKUP($D254,Specifications!$A:$AX,6,FALSE))</f>
        <v/>
      </c>
      <c r="J254" s="96"/>
      <c r="K254" s="94" t="str">
        <f>IF($A254&lt;1,"",VLOOKUP($D254,Specifications!$A:$AX,7,FALSE))</f>
        <v/>
      </c>
      <c r="L254" s="96"/>
      <c r="M254" s="94" t="str">
        <f>IF($A254&lt;1,"",VLOOKUP($D254,Specifications!$A:$AX,8,FALSE))</f>
        <v/>
      </c>
      <c r="N254" s="96"/>
      <c r="O254" s="94" t="str">
        <f>IF($A254&lt;1,"",VLOOKUP($D254,Specifications!$A:$AX,9,FALSE))</f>
        <v/>
      </c>
      <c r="P254" s="96"/>
      <c r="Q254" s="94" t="str">
        <f>IF($A254&lt;1,"",VLOOKUP($D254,Specifications!$A:$AX,10,FALSE))</f>
        <v/>
      </c>
      <c r="R254" s="96"/>
      <c r="S254" s="94" t="str">
        <f>IF($A254&lt;1,"",VLOOKUP($D254,Specifications!$A:$AX,11,FALSE))</f>
        <v/>
      </c>
      <c r="T254" s="96"/>
      <c r="U254" s="94" t="str">
        <f>IF($A254&lt;1,"",VLOOKUP($D254,Specifications!$A:$AX,12,FALSE))</f>
        <v/>
      </c>
      <c r="V254" s="96"/>
      <c r="W254" s="94" t="str">
        <f>IF($A254&lt;1,"",VLOOKUP($D254,Specifications!$A:$AX,13,FALSE))</f>
        <v/>
      </c>
      <c r="X254" s="96"/>
      <c r="Y254" s="94" t="str">
        <f>IF($A254&lt;1,"",VLOOKUP($D254,Specifications!$A:$AX,14,FALSE))</f>
        <v/>
      </c>
      <c r="Z254" s="96"/>
      <c r="AA254" s="94" t="str">
        <f>IF($A254&lt;1,"",VLOOKUP($D254,Specifications!$A:$AX,15,FALSE))</f>
        <v/>
      </c>
      <c r="AB254" s="96"/>
      <c r="AC254" s="94" t="str">
        <f>IF($A254&lt;1,"",VLOOKUP($D254,Specifications!$A:$AX,16,FALSE))</f>
        <v/>
      </c>
      <c r="AD254" s="96"/>
      <c r="AE254" s="94" t="str">
        <f>IF($A254&lt;1,"",VLOOKUP($D254,Specifications!$A:$AX,17,FALSE))</f>
        <v/>
      </c>
      <c r="AF254" s="96"/>
      <c r="AG254" s="94" t="str">
        <f>IF($A254&lt;1,"",VLOOKUP($D254,Specifications!$A:$AX,18,FALSE))</f>
        <v/>
      </c>
      <c r="AH254" s="96"/>
      <c r="AI254" s="94" t="str">
        <f>IF($A254&lt;1,"",VLOOKUP($D254,Specifications!$A:$AX,19,FALSE))</f>
        <v/>
      </c>
      <c r="AJ254" s="96"/>
      <c r="AK254" s="94" t="str">
        <f>IF($A254&lt;1,"",VLOOKUP($D254,Specifications!$A:$AX,20,FALSE))</f>
        <v/>
      </c>
      <c r="AL254" s="96"/>
      <c r="AM254" s="94" t="str">
        <f>IF($A254&lt;1,"",VLOOKUP($D254,Specifications!$A:$AX,21,FALSE))</f>
        <v/>
      </c>
      <c r="AN254" s="96"/>
      <c r="AO254" s="94" t="str">
        <f>IF($A254&lt;1,"",VLOOKUP($D254,Specifications!$A:$AX,22,FALSE))</f>
        <v/>
      </c>
      <c r="AP254" s="96"/>
      <c r="AQ254" s="94" t="str">
        <f>IF($A254&lt;1,"",VLOOKUP($D254,Specifications!$A:$AX,23,FALSE))</f>
        <v/>
      </c>
      <c r="AR254" s="96"/>
      <c r="AS254" s="94" t="str">
        <f>IF($A254&lt;1,"",VLOOKUP($D254,Specifications!$A:$AX,24,FALSE))</f>
        <v/>
      </c>
      <c r="AT254" s="96"/>
      <c r="AU254" s="94" t="str">
        <f>IF($A254&lt;1,"",VLOOKUP($D254,Specifications!$A:$AX,25,FALSE))</f>
        <v/>
      </c>
      <c r="AV254" s="96"/>
      <c r="AW254" s="94" t="str">
        <f>IF($A254&lt;1,"",VLOOKUP($D254,Specifications!$A:$AX,26,FALSE))</f>
        <v/>
      </c>
      <c r="AX254" s="96"/>
      <c r="AY254" s="94" t="str">
        <f>IF($A254&lt;1,"",VLOOKUP($D254,Specifications!$A:$AX,27,FALSE))</f>
        <v/>
      </c>
      <c r="AZ254" s="96"/>
      <c r="BA254" s="94" t="str">
        <f>IF($A254&lt;1,"",VLOOKUP($D254,Specifications!$A:$AX,28,FALSE))</f>
        <v/>
      </c>
      <c r="BB254" s="96"/>
      <c r="BC254" s="94" t="str">
        <f>IF($A254&lt;1,"",VLOOKUP($D254,Specifications!$A:$AX,29,FALSE))</f>
        <v/>
      </c>
      <c r="BD254" s="96"/>
      <c r="BE254" s="94" t="str">
        <f>IF($A254&lt;1,"",VLOOKUP($D254,Specifications!$A:$AX,30,FALSE))</f>
        <v/>
      </c>
      <c r="BF254" s="96"/>
      <c r="BG254" s="94" t="str">
        <f>IF($A254&lt;1,"",VLOOKUP($D254,Specifications!$A:$AX,31,FALSE))</f>
        <v/>
      </c>
      <c r="BH254" s="96"/>
      <c r="BI254" s="94" t="str">
        <f>IF($A254&lt;1,"",VLOOKUP($D254,Specifications!$A:$AX,32,FALSE))</f>
        <v/>
      </c>
      <c r="BJ254" s="96"/>
      <c r="BK254" s="94" t="str">
        <f>IF($A254&lt;1,"",VLOOKUP($D254,Specifications!$A:$AX,33,FALSE))</f>
        <v/>
      </c>
      <c r="BL254" s="96"/>
      <c r="BM254" s="94" t="str">
        <f>IF($A254&lt;1,"",VLOOKUP($D254,Specifications!$A:$AX,34,FALSE))</f>
        <v/>
      </c>
      <c r="BN254" s="96"/>
      <c r="BO254" s="94" t="str">
        <f>IF($A254&lt;1,"",VLOOKUP($D254,Specifications!$A:$AX,35,FALSE))</f>
        <v/>
      </c>
      <c r="BP254" s="96"/>
      <c r="BQ254" s="94" t="str">
        <f>IF($A254&lt;1,"",VLOOKUP($D254,Specifications!$A:$AX,36,FALSE))</f>
        <v/>
      </c>
      <c r="BR254" s="96"/>
      <c r="BS254" s="94" t="str">
        <f>IF($A254&lt;1,"",VLOOKUP($D254,Specifications!$A:$AX,37,FALSE))</f>
        <v/>
      </c>
      <c r="BT254" s="96"/>
      <c r="BU254" s="94" t="str">
        <f>IF($A254&lt;1,"",VLOOKUP($D254,Specifications!$A:$AX,38,FALSE))</f>
        <v/>
      </c>
      <c r="BV254" s="96"/>
      <c r="BW254" s="94" t="str">
        <f>IF($A254&lt;1,"",VLOOKUP($D254,Specifications!$A:$AX,39,FALSE))</f>
        <v/>
      </c>
      <c r="BX254" s="96"/>
      <c r="BY254" s="94" t="str">
        <f>IF($A254&lt;1,"",VLOOKUP($D254,Specifications!$A:$AX,40,FALSE))</f>
        <v/>
      </c>
      <c r="BZ254" s="96"/>
      <c r="CA254" s="94" t="str">
        <f>IF($A254&lt;1,"",VLOOKUP($D254,Specifications!$A:$AX,41,FALSE))</f>
        <v/>
      </c>
      <c r="CB254" s="96"/>
      <c r="CC254" s="94" t="str">
        <f>IF($A254&lt;1,"",VLOOKUP($D254,Specifications!$A:$AX,42,FALSE))</f>
        <v/>
      </c>
      <c r="CD254" s="96"/>
      <c r="CE254" s="94" t="str">
        <f>IF($A254&lt;1,"",VLOOKUP($D254,Specifications!$A:$AX,43,FALSE))</f>
        <v/>
      </c>
      <c r="CF254" s="96"/>
      <c r="CG254" s="94" t="str">
        <f>IF($A254&lt;1,"",VLOOKUP($D254,Specifications!$A:$AX,44,FALSE))</f>
        <v/>
      </c>
      <c r="CH254" s="96"/>
      <c r="CI254" s="94" t="str">
        <f>IF($A254&lt;1,"",VLOOKUP($D254,Specifications!$A:$AX,45,FALSE))</f>
        <v/>
      </c>
      <c r="CJ254" s="96"/>
      <c r="CK254" s="94" t="str">
        <f>IF($A254&lt;1,"",VLOOKUP($D254,Specifications!$A:$AX,46,FALSE))</f>
        <v/>
      </c>
      <c r="CL254" s="96"/>
      <c r="CM254" s="94" t="str">
        <f>IF($A254&lt;1,"",VLOOKUP($D254,Specifications!$A:$AX,47,FALSE))</f>
        <v/>
      </c>
      <c r="CN254" s="96"/>
      <c r="CO254" s="94" t="str">
        <f>IF($A254&lt;1,"",VLOOKUP($D254,Specifications!$A:$AX,48,FALSE))</f>
        <v/>
      </c>
      <c r="CP254" s="96"/>
      <c r="CQ254" s="94" t="str">
        <f>IF($A254&lt;1,"",VLOOKUP($D254,Specifications!$A:$AX,49,FALSE))</f>
        <v/>
      </c>
      <c r="CR254" s="96"/>
      <c r="CS254" s="94" t="str">
        <f>IF($A254&lt;1,"",VLOOKUP($D254,Specifications!$A:$AX,50,FALSE))</f>
        <v/>
      </c>
      <c r="CT254" s="96"/>
    </row>
    <row r="255" spans="1:98">
      <c r="A255" s="94">
        <f>IF(ISBLANK('Asset Data'!C256),0,'Asset Data'!A256)</f>
        <v>0</v>
      </c>
      <c r="B255" s="94" t="str">
        <f>IF($A255&lt;1,"",VLOOKUP($A255,'Asset Data'!$A:$C,3,FALSE))</f>
        <v/>
      </c>
      <c r="C255" s="94" t="str">
        <f>IF(A255&lt;1,"",VLOOKUP(D255,Specifications!A:B,2,FALSE))</f>
        <v/>
      </c>
      <c r="D255" s="94" t="str">
        <f>IF(A255&lt;1,"",VLOOKUP(A255,'Asset Data'!A:W,23,FALSE))</f>
        <v/>
      </c>
      <c r="E255" s="94" t="str">
        <f>IF($A255&lt;1,"",VLOOKUP($D255,Specifications!$A:$AX,4,FALSE))</f>
        <v/>
      </c>
      <c r="F255" s="96"/>
      <c r="G255" s="94" t="str">
        <f>IF($A255&lt;1,"",VLOOKUP($D255,Specifications!$A:$AX,5,FALSE))</f>
        <v/>
      </c>
      <c r="H255" s="96"/>
      <c r="I255" s="94" t="str">
        <f>IF($A255&lt;1,"",VLOOKUP($D255,Specifications!$A:$AX,6,FALSE))</f>
        <v/>
      </c>
      <c r="J255" s="96"/>
      <c r="K255" s="94" t="str">
        <f>IF($A255&lt;1,"",VLOOKUP($D255,Specifications!$A:$AX,7,FALSE))</f>
        <v/>
      </c>
      <c r="L255" s="96"/>
      <c r="M255" s="94" t="str">
        <f>IF($A255&lt;1,"",VLOOKUP($D255,Specifications!$A:$AX,8,FALSE))</f>
        <v/>
      </c>
      <c r="N255" s="96"/>
      <c r="O255" s="94" t="str">
        <f>IF($A255&lt;1,"",VLOOKUP($D255,Specifications!$A:$AX,9,FALSE))</f>
        <v/>
      </c>
      <c r="P255" s="96"/>
      <c r="Q255" s="94" t="str">
        <f>IF($A255&lt;1,"",VLOOKUP($D255,Specifications!$A:$AX,10,FALSE))</f>
        <v/>
      </c>
      <c r="R255" s="96"/>
      <c r="S255" s="94" t="str">
        <f>IF($A255&lt;1,"",VLOOKUP($D255,Specifications!$A:$AX,11,FALSE))</f>
        <v/>
      </c>
      <c r="T255" s="96"/>
      <c r="U255" s="94" t="str">
        <f>IF($A255&lt;1,"",VLOOKUP($D255,Specifications!$A:$AX,12,FALSE))</f>
        <v/>
      </c>
      <c r="V255" s="96"/>
      <c r="W255" s="94" t="str">
        <f>IF($A255&lt;1,"",VLOOKUP($D255,Specifications!$A:$AX,13,FALSE))</f>
        <v/>
      </c>
      <c r="X255" s="96"/>
      <c r="Y255" s="94" t="str">
        <f>IF($A255&lt;1,"",VLOOKUP($D255,Specifications!$A:$AX,14,FALSE))</f>
        <v/>
      </c>
      <c r="Z255" s="96"/>
      <c r="AA255" s="94" t="str">
        <f>IF($A255&lt;1,"",VLOOKUP($D255,Specifications!$A:$AX,15,FALSE))</f>
        <v/>
      </c>
      <c r="AB255" s="96"/>
      <c r="AC255" s="94" t="str">
        <f>IF($A255&lt;1,"",VLOOKUP($D255,Specifications!$A:$AX,16,FALSE))</f>
        <v/>
      </c>
      <c r="AD255" s="96"/>
      <c r="AE255" s="94" t="str">
        <f>IF($A255&lt;1,"",VLOOKUP($D255,Specifications!$A:$AX,17,FALSE))</f>
        <v/>
      </c>
      <c r="AF255" s="96"/>
      <c r="AG255" s="94" t="str">
        <f>IF($A255&lt;1,"",VLOOKUP($D255,Specifications!$A:$AX,18,FALSE))</f>
        <v/>
      </c>
      <c r="AH255" s="96"/>
      <c r="AI255" s="94" t="str">
        <f>IF($A255&lt;1,"",VLOOKUP($D255,Specifications!$A:$AX,19,FALSE))</f>
        <v/>
      </c>
      <c r="AJ255" s="96"/>
      <c r="AK255" s="94" t="str">
        <f>IF($A255&lt;1,"",VLOOKUP($D255,Specifications!$A:$AX,20,FALSE))</f>
        <v/>
      </c>
      <c r="AL255" s="96"/>
      <c r="AM255" s="94" t="str">
        <f>IF($A255&lt;1,"",VLOOKUP($D255,Specifications!$A:$AX,21,FALSE))</f>
        <v/>
      </c>
      <c r="AN255" s="96"/>
      <c r="AO255" s="94" t="str">
        <f>IF($A255&lt;1,"",VLOOKUP($D255,Specifications!$A:$AX,22,FALSE))</f>
        <v/>
      </c>
      <c r="AP255" s="96"/>
      <c r="AQ255" s="94" t="str">
        <f>IF($A255&lt;1,"",VLOOKUP($D255,Specifications!$A:$AX,23,FALSE))</f>
        <v/>
      </c>
      <c r="AR255" s="96"/>
      <c r="AS255" s="94" t="str">
        <f>IF($A255&lt;1,"",VLOOKUP($D255,Specifications!$A:$AX,24,FALSE))</f>
        <v/>
      </c>
      <c r="AT255" s="96"/>
      <c r="AU255" s="94" t="str">
        <f>IF($A255&lt;1,"",VLOOKUP($D255,Specifications!$A:$AX,25,FALSE))</f>
        <v/>
      </c>
      <c r="AV255" s="96"/>
      <c r="AW255" s="94" t="str">
        <f>IF($A255&lt;1,"",VLOOKUP($D255,Specifications!$A:$AX,26,FALSE))</f>
        <v/>
      </c>
      <c r="AX255" s="96"/>
      <c r="AY255" s="94" t="str">
        <f>IF($A255&lt;1,"",VLOOKUP($D255,Specifications!$A:$AX,27,FALSE))</f>
        <v/>
      </c>
      <c r="AZ255" s="96"/>
      <c r="BA255" s="94" t="str">
        <f>IF($A255&lt;1,"",VLOOKUP($D255,Specifications!$A:$AX,28,FALSE))</f>
        <v/>
      </c>
      <c r="BB255" s="96"/>
      <c r="BC255" s="94" t="str">
        <f>IF($A255&lt;1,"",VLOOKUP($D255,Specifications!$A:$AX,29,FALSE))</f>
        <v/>
      </c>
      <c r="BD255" s="96"/>
      <c r="BE255" s="94" t="str">
        <f>IF($A255&lt;1,"",VLOOKUP($D255,Specifications!$A:$AX,30,FALSE))</f>
        <v/>
      </c>
      <c r="BF255" s="96"/>
      <c r="BG255" s="94" t="str">
        <f>IF($A255&lt;1,"",VLOOKUP($D255,Specifications!$A:$AX,31,FALSE))</f>
        <v/>
      </c>
      <c r="BH255" s="96"/>
      <c r="BI255" s="94" t="str">
        <f>IF($A255&lt;1,"",VLOOKUP($D255,Specifications!$A:$AX,32,FALSE))</f>
        <v/>
      </c>
      <c r="BJ255" s="96"/>
      <c r="BK255" s="94" t="str">
        <f>IF($A255&lt;1,"",VLOOKUP($D255,Specifications!$A:$AX,33,FALSE))</f>
        <v/>
      </c>
      <c r="BL255" s="96"/>
      <c r="BM255" s="94" t="str">
        <f>IF($A255&lt;1,"",VLOOKUP($D255,Specifications!$A:$AX,34,FALSE))</f>
        <v/>
      </c>
      <c r="BN255" s="96"/>
      <c r="BO255" s="94" t="str">
        <f>IF($A255&lt;1,"",VLOOKUP($D255,Specifications!$A:$AX,35,FALSE))</f>
        <v/>
      </c>
      <c r="BP255" s="96"/>
      <c r="BQ255" s="94" t="str">
        <f>IF($A255&lt;1,"",VLOOKUP($D255,Specifications!$A:$AX,36,FALSE))</f>
        <v/>
      </c>
      <c r="BR255" s="96"/>
      <c r="BS255" s="94" t="str">
        <f>IF($A255&lt;1,"",VLOOKUP($D255,Specifications!$A:$AX,37,FALSE))</f>
        <v/>
      </c>
      <c r="BT255" s="96"/>
      <c r="BU255" s="94" t="str">
        <f>IF($A255&lt;1,"",VLOOKUP($D255,Specifications!$A:$AX,38,FALSE))</f>
        <v/>
      </c>
      <c r="BV255" s="96"/>
      <c r="BW255" s="94" t="str">
        <f>IF($A255&lt;1,"",VLOOKUP($D255,Specifications!$A:$AX,39,FALSE))</f>
        <v/>
      </c>
      <c r="BX255" s="96"/>
      <c r="BY255" s="94" t="str">
        <f>IF($A255&lt;1,"",VLOOKUP($D255,Specifications!$A:$AX,40,FALSE))</f>
        <v/>
      </c>
      <c r="BZ255" s="96"/>
      <c r="CA255" s="94" t="str">
        <f>IF($A255&lt;1,"",VLOOKUP($D255,Specifications!$A:$AX,41,FALSE))</f>
        <v/>
      </c>
      <c r="CB255" s="96"/>
      <c r="CC255" s="94" t="str">
        <f>IF($A255&lt;1,"",VLOOKUP($D255,Specifications!$A:$AX,42,FALSE))</f>
        <v/>
      </c>
      <c r="CD255" s="96"/>
      <c r="CE255" s="94" t="str">
        <f>IF($A255&lt;1,"",VLOOKUP($D255,Specifications!$A:$AX,43,FALSE))</f>
        <v/>
      </c>
      <c r="CF255" s="96"/>
      <c r="CG255" s="94" t="str">
        <f>IF($A255&lt;1,"",VLOOKUP($D255,Specifications!$A:$AX,44,FALSE))</f>
        <v/>
      </c>
      <c r="CH255" s="96"/>
      <c r="CI255" s="94" t="str">
        <f>IF($A255&lt;1,"",VLOOKUP($D255,Specifications!$A:$AX,45,FALSE))</f>
        <v/>
      </c>
      <c r="CJ255" s="96"/>
      <c r="CK255" s="94" t="str">
        <f>IF($A255&lt;1,"",VLOOKUP($D255,Specifications!$A:$AX,46,FALSE))</f>
        <v/>
      </c>
      <c r="CL255" s="96"/>
      <c r="CM255" s="94" t="str">
        <f>IF($A255&lt;1,"",VLOOKUP($D255,Specifications!$A:$AX,47,FALSE))</f>
        <v/>
      </c>
      <c r="CN255" s="96"/>
      <c r="CO255" s="94" t="str">
        <f>IF($A255&lt;1,"",VLOOKUP($D255,Specifications!$A:$AX,48,FALSE))</f>
        <v/>
      </c>
      <c r="CP255" s="96"/>
      <c r="CQ255" s="94" t="str">
        <f>IF($A255&lt;1,"",VLOOKUP($D255,Specifications!$A:$AX,49,FALSE))</f>
        <v/>
      </c>
      <c r="CR255" s="96"/>
      <c r="CS255" s="94" t="str">
        <f>IF($A255&lt;1,"",VLOOKUP($D255,Specifications!$A:$AX,50,FALSE))</f>
        <v/>
      </c>
      <c r="CT255" s="96"/>
    </row>
    <row r="256" spans="1:98">
      <c r="A256" s="94">
        <f>IF(ISBLANK('Asset Data'!C257),0,'Asset Data'!A257)</f>
        <v>0</v>
      </c>
      <c r="B256" s="94" t="str">
        <f>IF($A256&lt;1,"",VLOOKUP($A256,'Asset Data'!$A:$C,3,FALSE))</f>
        <v/>
      </c>
      <c r="C256" s="94" t="str">
        <f>IF(A256&lt;1,"",VLOOKUP(D256,Specifications!A:B,2,FALSE))</f>
        <v/>
      </c>
      <c r="D256" s="94" t="str">
        <f>IF(A256&lt;1,"",VLOOKUP(A256,'Asset Data'!A:W,23,FALSE))</f>
        <v/>
      </c>
      <c r="E256" s="94" t="str">
        <f>IF($A256&lt;1,"",VLOOKUP($D256,Specifications!$A:$AX,4,FALSE))</f>
        <v/>
      </c>
      <c r="F256" s="96"/>
      <c r="G256" s="94" t="str">
        <f>IF($A256&lt;1,"",VLOOKUP($D256,Specifications!$A:$AX,5,FALSE))</f>
        <v/>
      </c>
      <c r="H256" s="96"/>
      <c r="I256" s="94" t="str">
        <f>IF($A256&lt;1,"",VLOOKUP($D256,Specifications!$A:$AX,6,FALSE))</f>
        <v/>
      </c>
      <c r="J256" s="96"/>
      <c r="K256" s="94" t="str">
        <f>IF($A256&lt;1,"",VLOOKUP($D256,Specifications!$A:$AX,7,FALSE))</f>
        <v/>
      </c>
      <c r="L256" s="96"/>
      <c r="M256" s="94" t="str">
        <f>IF($A256&lt;1,"",VLOOKUP($D256,Specifications!$A:$AX,8,FALSE))</f>
        <v/>
      </c>
      <c r="N256" s="96"/>
      <c r="O256" s="94" t="str">
        <f>IF($A256&lt;1,"",VLOOKUP($D256,Specifications!$A:$AX,9,FALSE))</f>
        <v/>
      </c>
      <c r="P256" s="96"/>
      <c r="Q256" s="94" t="str">
        <f>IF($A256&lt;1,"",VLOOKUP($D256,Specifications!$A:$AX,10,FALSE))</f>
        <v/>
      </c>
      <c r="R256" s="96"/>
      <c r="S256" s="94" t="str">
        <f>IF($A256&lt;1,"",VLOOKUP($D256,Specifications!$A:$AX,11,FALSE))</f>
        <v/>
      </c>
      <c r="T256" s="96"/>
      <c r="U256" s="94" t="str">
        <f>IF($A256&lt;1,"",VLOOKUP($D256,Specifications!$A:$AX,12,FALSE))</f>
        <v/>
      </c>
      <c r="V256" s="96"/>
      <c r="W256" s="94" t="str">
        <f>IF($A256&lt;1,"",VLOOKUP($D256,Specifications!$A:$AX,13,FALSE))</f>
        <v/>
      </c>
      <c r="X256" s="96"/>
      <c r="Y256" s="94" t="str">
        <f>IF($A256&lt;1,"",VLOOKUP($D256,Specifications!$A:$AX,14,FALSE))</f>
        <v/>
      </c>
      <c r="Z256" s="96"/>
      <c r="AA256" s="94" t="str">
        <f>IF($A256&lt;1,"",VLOOKUP($D256,Specifications!$A:$AX,15,FALSE))</f>
        <v/>
      </c>
      <c r="AB256" s="96"/>
      <c r="AC256" s="94" t="str">
        <f>IF($A256&lt;1,"",VLOOKUP($D256,Specifications!$A:$AX,16,FALSE))</f>
        <v/>
      </c>
      <c r="AD256" s="96"/>
      <c r="AE256" s="94" t="str">
        <f>IF($A256&lt;1,"",VLOOKUP($D256,Specifications!$A:$AX,17,FALSE))</f>
        <v/>
      </c>
      <c r="AF256" s="96"/>
      <c r="AG256" s="94" t="str">
        <f>IF($A256&lt;1,"",VLOOKUP($D256,Specifications!$A:$AX,18,FALSE))</f>
        <v/>
      </c>
      <c r="AH256" s="96"/>
      <c r="AI256" s="94" t="str">
        <f>IF($A256&lt;1,"",VLOOKUP($D256,Specifications!$A:$AX,19,FALSE))</f>
        <v/>
      </c>
      <c r="AJ256" s="96"/>
      <c r="AK256" s="94" t="str">
        <f>IF($A256&lt;1,"",VLOOKUP($D256,Specifications!$A:$AX,20,FALSE))</f>
        <v/>
      </c>
      <c r="AL256" s="96"/>
      <c r="AM256" s="94" t="str">
        <f>IF($A256&lt;1,"",VLOOKUP($D256,Specifications!$A:$AX,21,FALSE))</f>
        <v/>
      </c>
      <c r="AN256" s="96"/>
      <c r="AO256" s="94" t="str">
        <f>IF($A256&lt;1,"",VLOOKUP($D256,Specifications!$A:$AX,22,FALSE))</f>
        <v/>
      </c>
      <c r="AP256" s="96"/>
      <c r="AQ256" s="94" t="str">
        <f>IF($A256&lt;1,"",VLOOKUP($D256,Specifications!$A:$AX,23,FALSE))</f>
        <v/>
      </c>
      <c r="AR256" s="96"/>
      <c r="AS256" s="94" t="str">
        <f>IF($A256&lt;1,"",VLOOKUP($D256,Specifications!$A:$AX,24,FALSE))</f>
        <v/>
      </c>
      <c r="AT256" s="96"/>
      <c r="AU256" s="94" t="str">
        <f>IF($A256&lt;1,"",VLOOKUP($D256,Specifications!$A:$AX,25,FALSE))</f>
        <v/>
      </c>
      <c r="AV256" s="96"/>
      <c r="AW256" s="94" t="str">
        <f>IF($A256&lt;1,"",VLOOKUP($D256,Specifications!$A:$AX,26,FALSE))</f>
        <v/>
      </c>
      <c r="AX256" s="96"/>
      <c r="AY256" s="94" t="str">
        <f>IF($A256&lt;1,"",VLOOKUP($D256,Specifications!$A:$AX,27,FALSE))</f>
        <v/>
      </c>
      <c r="AZ256" s="96"/>
      <c r="BA256" s="94" t="str">
        <f>IF($A256&lt;1,"",VLOOKUP($D256,Specifications!$A:$AX,28,FALSE))</f>
        <v/>
      </c>
      <c r="BB256" s="96"/>
      <c r="BC256" s="94" t="str">
        <f>IF($A256&lt;1,"",VLOOKUP($D256,Specifications!$A:$AX,29,FALSE))</f>
        <v/>
      </c>
      <c r="BD256" s="96"/>
      <c r="BE256" s="94" t="str">
        <f>IF($A256&lt;1,"",VLOOKUP($D256,Specifications!$A:$AX,30,FALSE))</f>
        <v/>
      </c>
      <c r="BF256" s="96"/>
      <c r="BG256" s="94" t="str">
        <f>IF($A256&lt;1,"",VLOOKUP($D256,Specifications!$A:$AX,31,FALSE))</f>
        <v/>
      </c>
      <c r="BH256" s="96"/>
      <c r="BI256" s="94" t="str">
        <f>IF($A256&lt;1,"",VLOOKUP($D256,Specifications!$A:$AX,32,FALSE))</f>
        <v/>
      </c>
      <c r="BJ256" s="96"/>
      <c r="BK256" s="94" t="str">
        <f>IF($A256&lt;1,"",VLOOKUP($D256,Specifications!$A:$AX,33,FALSE))</f>
        <v/>
      </c>
      <c r="BL256" s="96"/>
      <c r="BM256" s="94" t="str">
        <f>IF($A256&lt;1,"",VLOOKUP($D256,Specifications!$A:$AX,34,FALSE))</f>
        <v/>
      </c>
      <c r="BN256" s="96"/>
      <c r="BO256" s="94" t="str">
        <f>IF($A256&lt;1,"",VLOOKUP($D256,Specifications!$A:$AX,35,FALSE))</f>
        <v/>
      </c>
      <c r="BP256" s="96"/>
      <c r="BQ256" s="94" t="str">
        <f>IF($A256&lt;1,"",VLOOKUP($D256,Specifications!$A:$AX,36,FALSE))</f>
        <v/>
      </c>
      <c r="BR256" s="96"/>
      <c r="BS256" s="94" t="str">
        <f>IF($A256&lt;1,"",VLOOKUP($D256,Specifications!$A:$AX,37,FALSE))</f>
        <v/>
      </c>
      <c r="BT256" s="96"/>
      <c r="BU256" s="94" t="str">
        <f>IF($A256&lt;1,"",VLOOKUP($D256,Specifications!$A:$AX,38,FALSE))</f>
        <v/>
      </c>
      <c r="BV256" s="96"/>
      <c r="BW256" s="94" t="str">
        <f>IF($A256&lt;1,"",VLOOKUP($D256,Specifications!$A:$AX,39,FALSE))</f>
        <v/>
      </c>
      <c r="BX256" s="96"/>
      <c r="BY256" s="94" t="str">
        <f>IF($A256&lt;1,"",VLOOKUP($D256,Specifications!$A:$AX,40,FALSE))</f>
        <v/>
      </c>
      <c r="BZ256" s="96"/>
      <c r="CA256" s="94" t="str">
        <f>IF($A256&lt;1,"",VLOOKUP($D256,Specifications!$A:$AX,41,FALSE))</f>
        <v/>
      </c>
      <c r="CB256" s="96"/>
      <c r="CC256" s="94" t="str">
        <f>IF($A256&lt;1,"",VLOOKUP($D256,Specifications!$A:$AX,42,FALSE))</f>
        <v/>
      </c>
      <c r="CD256" s="96"/>
      <c r="CE256" s="94" t="str">
        <f>IF($A256&lt;1,"",VLOOKUP($D256,Specifications!$A:$AX,43,FALSE))</f>
        <v/>
      </c>
      <c r="CF256" s="96"/>
      <c r="CG256" s="94" t="str">
        <f>IF($A256&lt;1,"",VLOOKUP($D256,Specifications!$A:$AX,44,FALSE))</f>
        <v/>
      </c>
      <c r="CH256" s="96"/>
      <c r="CI256" s="94" t="str">
        <f>IF($A256&lt;1,"",VLOOKUP($D256,Specifications!$A:$AX,45,FALSE))</f>
        <v/>
      </c>
      <c r="CJ256" s="96"/>
      <c r="CK256" s="94" t="str">
        <f>IF($A256&lt;1,"",VLOOKUP($D256,Specifications!$A:$AX,46,FALSE))</f>
        <v/>
      </c>
      <c r="CL256" s="96"/>
      <c r="CM256" s="94" t="str">
        <f>IF($A256&lt;1,"",VLOOKUP($D256,Specifications!$A:$AX,47,FALSE))</f>
        <v/>
      </c>
      <c r="CN256" s="96"/>
      <c r="CO256" s="94" t="str">
        <f>IF($A256&lt;1,"",VLOOKUP($D256,Specifications!$A:$AX,48,FALSE))</f>
        <v/>
      </c>
      <c r="CP256" s="96"/>
      <c r="CQ256" s="94" t="str">
        <f>IF($A256&lt;1,"",VLOOKUP($D256,Specifications!$A:$AX,49,FALSE))</f>
        <v/>
      </c>
      <c r="CR256" s="96"/>
      <c r="CS256" s="94" t="str">
        <f>IF($A256&lt;1,"",VLOOKUP($D256,Specifications!$A:$AX,50,FALSE))</f>
        <v/>
      </c>
      <c r="CT256" s="96"/>
    </row>
    <row r="257" spans="1:98">
      <c r="A257" s="94">
        <f>IF(ISBLANK('Asset Data'!C258),0,'Asset Data'!A258)</f>
        <v>0</v>
      </c>
      <c r="B257" s="94" t="str">
        <f>IF($A257&lt;1,"",VLOOKUP($A257,'Asset Data'!$A:$C,3,FALSE))</f>
        <v/>
      </c>
      <c r="C257" s="94" t="str">
        <f>IF(A257&lt;1,"",VLOOKUP(D257,Specifications!A:B,2,FALSE))</f>
        <v/>
      </c>
      <c r="D257" s="94" t="str">
        <f>IF(A257&lt;1,"",VLOOKUP(A257,'Asset Data'!A:W,23,FALSE))</f>
        <v/>
      </c>
      <c r="E257" s="94" t="str">
        <f>IF($A257&lt;1,"",VLOOKUP($D257,Specifications!$A:$AX,4,FALSE))</f>
        <v/>
      </c>
      <c r="F257" s="96"/>
      <c r="G257" s="94" t="str">
        <f>IF($A257&lt;1,"",VLOOKUP($D257,Specifications!$A:$AX,5,FALSE))</f>
        <v/>
      </c>
      <c r="H257" s="96"/>
      <c r="I257" s="94" t="str">
        <f>IF($A257&lt;1,"",VLOOKUP($D257,Specifications!$A:$AX,6,FALSE))</f>
        <v/>
      </c>
      <c r="J257" s="96"/>
      <c r="K257" s="94" t="str">
        <f>IF($A257&lt;1,"",VLOOKUP($D257,Specifications!$A:$AX,7,FALSE))</f>
        <v/>
      </c>
      <c r="L257" s="96"/>
      <c r="M257" s="94" t="str">
        <f>IF($A257&lt;1,"",VLOOKUP($D257,Specifications!$A:$AX,8,FALSE))</f>
        <v/>
      </c>
      <c r="N257" s="96"/>
      <c r="O257" s="94" t="str">
        <f>IF($A257&lt;1,"",VLOOKUP($D257,Specifications!$A:$AX,9,FALSE))</f>
        <v/>
      </c>
      <c r="P257" s="96"/>
      <c r="Q257" s="94" t="str">
        <f>IF($A257&lt;1,"",VLOOKUP($D257,Specifications!$A:$AX,10,FALSE))</f>
        <v/>
      </c>
      <c r="R257" s="96"/>
      <c r="S257" s="94" t="str">
        <f>IF($A257&lt;1,"",VLOOKUP($D257,Specifications!$A:$AX,11,FALSE))</f>
        <v/>
      </c>
      <c r="T257" s="96"/>
      <c r="U257" s="94" t="str">
        <f>IF($A257&lt;1,"",VLOOKUP($D257,Specifications!$A:$AX,12,FALSE))</f>
        <v/>
      </c>
      <c r="V257" s="96"/>
      <c r="W257" s="94" t="str">
        <f>IF($A257&lt;1,"",VLOOKUP($D257,Specifications!$A:$AX,13,FALSE))</f>
        <v/>
      </c>
      <c r="X257" s="96"/>
      <c r="Y257" s="94" t="str">
        <f>IF($A257&lt;1,"",VLOOKUP($D257,Specifications!$A:$AX,14,FALSE))</f>
        <v/>
      </c>
      <c r="Z257" s="96"/>
      <c r="AA257" s="94" t="str">
        <f>IF($A257&lt;1,"",VLOOKUP($D257,Specifications!$A:$AX,15,FALSE))</f>
        <v/>
      </c>
      <c r="AB257" s="96"/>
      <c r="AC257" s="94" t="str">
        <f>IF($A257&lt;1,"",VLOOKUP($D257,Specifications!$A:$AX,16,FALSE))</f>
        <v/>
      </c>
      <c r="AD257" s="96"/>
      <c r="AE257" s="94" t="str">
        <f>IF($A257&lt;1,"",VLOOKUP($D257,Specifications!$A:$AX,17,FALSE))</f>
        <v/>
      </c>
      <c r="AF257" s="96"/>
      <c r="AG257" s="94" t="str">
        <f>IF($A257&lt;1,"",VLOOKUP($D257,Specifications!$A:$AX,18,FALSE))</f>
        <v/>
      </c>
      <c r="AH257" s="96"/>
      <c r="AI257" s="94" t="str">
        <f>IF($A257&lt;1,"",VLOOKUP($D257,Specifications!$A:$AX,19,FALSE))</f>
        <v/>
      </c>
      <c r="AJ257" s="96"/>
      <c r="AK257" s="94" t="str">
        <f>IF($A257&lt;1,"",VLOOKUP($D257,Specifications!$A:$AX,20,FALSE))</f>
        <v/>
      </c>
      <c r="AL257" s="96"/>
      <c r="AM257" s="94" t="str">
        <f>IF($A257&lt;1,"",VLOOKUP($D257,Specifications!$A:$AX,21,FALSE))</f>
        <v/>
      </c>
      <c r="AN257" s="96"/>
      <c r="AO257" s="94" t="str">
        <f>IF($A257&lt;1,"",VLOOKUP($D257,Specifications!$A:$AX,22,FALSE))</f>
        <v/>
      </c>
      <c r="AP257" s="96"/>
      <c r="AQ257" s="94" t="str">
        <f>IF($A257&lt;1,"",VLOOKUP($D257,Specifications!$A:$AX,23,FALSE))</f>
        <v/>
      </c>
      <c r="AR257" s="96"/>
      <c r="AS257" s="94" t="str">
        <f>IF($A257&lt;1,"",VLOOKUP($D257,Specifications!$A:$AX,24,FALSE))</f>
        <v/>
      </c>
      <c r="AT257" s="96"/>
      <c r="AU257" s="94" t="str">
        <f>IF($A257&lt;1,"",VLOOKUP($D257,Specifications!$A:$AX,25,FALSE))</f>
        <v/>
      </c>
      <c r="AV257" s="96"/>
      <c r="AW257" s="94" t="str">
        <f>IF($A257&lt;1,"",VLOOKUP($D257,Specifications!$A:$AX,26,FALSE))</f>
        <v/>
      </c>
      <c r="AX257" s="96"/>
      <c r="AY257" s="94" t="str">
        <f>IF($A257&lt;1,"",VLOOKUP($D257,Specifications!$A:$AX,27,FALSE))</f>
        <v/>
      </c>
      <c r="AZ257" s="96"/>
      <c r="BA257" s="94" t="str">
        <f>IF($A257&lt;1,"",VLOOKUP($D257,Specifications!$A:$AX,28,FALSE))</f>
        <v/>
      </c>
      <c r="BB257" s="96"/>
      <c r="BC257" s="94" t="str">
        <f>IF($A257&lt;1,"",VLOOKUP($D257,Specifications!$A:$AX,29,FALSE))</f>
        <v/>
      </c>
      <c r="BD257" s="96"/>
      <c r="BE257" s="94" t="str">
        <f>IF($A257&lt;1,"",VLOOKUP($D257,Specifications!$A:$AX,30,FALSE))</f>
        <v/>
      </c>
      <c r="BF257" s="96"/>
      <c r="BG257" s="94" t="str">
        <f>IF($A257&lt;1,"",VLOOKUP($D257,Specifications!$A:$AX,31,FALSE))</f>
        <v/>
      </c>
      <c r="BH257" s="96"/>
      <c r="BI257" s="94" t="str">
        <f>IF($A257&lt;1,"",VLOOKUP($D257,Specifications!$A:$AX,32,FALSE))</f>
        <v/>
      </c>
      <c r="BJ257" s="96"/>
      <c r="BK257" s="94" t="str">
        <f>IF($A257&lt;1,"",VLOOKUP($D257,Specifications!$A:$AX,33,FALSE))</f>
        <v/>
      </c>
      <c r="BL257" s="96"/>
      <c r="BM257" s="94" t="str">
        <f>IF($A257&lt;1,"",VLOOKUP($D257,Specifications!$A:$AX,34,FALSE))</f>
        <v/>
      </c>
      <c r="BN257" s="96"/>
      <c r="BO257" s="94" t="str">
        <f>IF($A257&lt;1,"",VLOOKUP($D257,Specifications!$A:$AX,35,FALSE))</f>
        <v/>
      </c>
      <c r="BP257" s="96"/>
      <c r="BQ257" s="94" t="str">
        <f>IF($A257&lt;1,"",VLOOKUP($D257,Specifications!$A:$AX,36,FALSE))</f>
        <v/>
      </c>
      <c r="BR257" s="96"/>
      <c r="BS257" s="94" t="str">
        <f>IF($A257&lt;1,"",VLOOKUP($D257,Specifications!$A:$AX,37,FALSE))</f>
        <v/>
      </c>
      <c r="BT257" s="96"/>
      <c r="BU257" s="94" t="str">
        <f>IF($A257&lt;1,"",VLOOKUP($D257,Specifications!$A:$AX,38,FALSE))</f>
        <v/>
      </c>
      <c r="BV257" s="96"/>
      <c r="BW257" s="94" t="str">
        <f>IF($A257&lt;1,"",VLOOKUP($D257,Specifications!$A:$AX,39,FALSE))</f>
        <v/>
      </c>
      <c r="BX257" s="96"/>
      <c r="BY257" s="94" t="str">
        <f>IF($A257&lt;1,"",VLOOKUP($D257,Specifications!$A:$AX,40,FALSE))</f>
        <v/>
      </c>
      <c r="BZ257" s="96"/>
      <c r="CA257" s="94" t="str">
        <f>IF($A257&lt;1,"",VLOOKUP($D257,Specifications!$A:$AX,41,FALSE))</f>
        <v/>
      </c>
      <c r="CB257" s="96"/>
      <c r="CC257" s="94" t="str">
        <f>IF($A257&lt;1,"",VLOOKUP($D257,Specifications!$A:$AX,42,FALSE))</f>
        <v/>
      </c>
      <c r="CD257" s="96"/>
      <c r="CE257" s="94" t="str">
        <f>IF($A257&lt;1,"",VLOOKUP($D257,Specifications!$A:$AX,43,FALSE))</f>
        <v/>
      </c>
      <c r="CF257" s="96"/>
      <c r="CG257" s="94" t="str">
        <f>IF($A257&lt;1,"",VLOOKUP($D257,Specifications!$A:$AX,44,FALSE))</f>
        <v/>
      </c>
      <c r="CH257" s="96"/>
      <c r="CI257" s="94" t="str">
        <f>IF($A257&lt;1,"",VLOOKUP($D257,Specifications!$A:$AX,45,FALSE))</f>
        <v/>
      </c>
      <c r="CJ257" s="96"/>
      <c r="CK257" s="94" t="str">
        <f>IF($A257&lt;1,"",VLOOKUP($D257,Specifications!$A:$AX,46,FALSE))</f>
        <v/>
      </c>
      <c r="CL257" s="96"/>
      <c r="CM257" s="94" t="str">
        <f>IF($A257&lt;1,"",VLOOKUP($D257,Specifications!$A:$AX,47,FALSE))</f>
        <v/>
      </c>
      <c r="CN257" s="96"/>
      <c r="CO257" s="94" t="str">
        <f>IF($A257&lt;1,"",VLOOKUP($D257,Specifications!$A:$AX,48,FALSE))</f>
        <v/>
      </c>
      <c r="CP257" s="96"/>
      <c r="CQ257" s="94" t="str">
        <f>IF($A257&lt;1,"",VLOOKUP($D257,Specifications!$A:$AX,49,FALSE))</f>
        <v/>
      </c>
      <c r="CR257" s="96"/>
      <c r="CS257" s="94" t="str">
        <f>IF($A257&lt;1,"",VLOOKUP($D257,Specifications!$A:$AX,50,FALSE))</f>
        <v/>
      </c>
      <c r="CT257" s="96"/>
    </row>
    <row r="258" spans="1:98">
      <c r="A258" s="94">
        <f>IF(ISBLANK('Asset Data'!C259),0,'Asset Data'!A259)</f>
        <v>0</v>
      </c>
      <c r="B258" s="94" t="str">
        <f>IF($A258&lt;1,"",VLOOKUP($A258,'Asset Data'!$A:$C,3,FALSE))</f>
        <v/>
      </c>
      <c r="C258" s="94" t="str">
        <f>IF(A258&lt;1,"",VLOOKUP(D258,Specifications!A:B,2,FALSE))</f>
        <v/>
      </c>
      <c r="D258" s="94" t="str">
        <f>IF(A258&lt;1,"",VLOOKUP(A258,'Asset Data'!A:W,23,FALSE))</f>
        <v/>
      </c>
      <c r="E258" s="94" t="str">
        <f>IF($A258&lt;1,"",VLOOKUP($D258,Specifications!$A:$AX,4,FALSE))</f>
        <v/>
      </c>
      <c r="F258" s="96"/>
      <c r="G258" s="94" t="str">
        <f>IF($A258&lt;1,"",VLOOKUP($D258,Specifications!$A:$AX,5,FALSE))</f>
        <v/>
      </c>
      <c r="H258" s="96"/>
      <c r="I258" s="94" t="str">
        <f>IF($A258&lt;1,"",VLOOKUP($D258,Specifications!$A:$AX,6,FALSE))</f>
        <v/>
      </c>
      <c r="J258" s="96"/>
      <c r="K258" s="94" t="str">
        <f>IF($A258&lt;1,"",VLOOKUP($D258,Specifications!$A:$AX,7,FALSE))</f>
        <v/>
      </c>
      <c r="L258" s="96"/>
      <c r="M258" s="94" t="str">
        <f>IF($A258&lt;1,"",VLOOKUP($D258,Specifications!$A:$AX,8,FALSE))</f>
        <v/>
      </c>
      <c r="N258" s="96"/>
      <c r="O258" s="94" t="str">
        <f>IF($A258&lt;1,"",VLOOKUP($D258,Specifications!$A:$AX,9,FALSE))</f>
        <v/>
      </c>
      <c r="P258" s="96"/>
      <c r="Q258" s="94" t="str">
        <f>IF($A258&lt;1,"",VLOOKUP($D258,Specifications!$A:$AX,10,FALSE))</f>
        <v/>
      </c>
      <c r="R258" s="96"/>
      <c r="S258" s="94" t="str">
        <f>IF($A258&lt;1,"",VLOOKUP($D258,Specifications!$A:$AX,11,FALSE))</f>
        <v/>
      </c>
      <c r="T258" s="96"/>
      <c r="U258" s="94" t="str">
        <f>IF($A258&lt;1,"",VLOOKUP($D258,Specifications!$A:$AX,12,FALSE))</f>
        <v/>
      </c>
      <c r="V258" s="96"/>
      <c r="W258" s="94" t="str">
        <f>IF($A258&lt;1,"",VLOOKUP($D258,Specifications!$A:$AX,13,FALSE))</f>
        <v/>
      </c>
      <c r="X258" s="96"/>
      <c r="Y258" s="94" t="str">
        <f>IF($A258&lt;1,"",VLOOKUP($D258,Specifications!$A:$AX,14,FALSE))</f>
        <v/>
      </c>
      <c r="Z258" s="96"/>
      <c r="AA258" s="94" t="str">
        <f>IF($A258&lt;1,"",VLOOKUP($D258,Specifications!$A:$AX,15,FALSE))</f>
        <v/>
      </c>
      <c r="AB258" s="96"/>
      <c r="AC258" s="94" t="str">
        <f>IF($A258&lt;1,"",VLOOKUP($D258,Specifications!$A:$AX,16,FALSE))</f>
        <v/>
      </c>
      <c r="AD258" s="96"/>
      <c r="AE258" s="94" t="str">
        <f>IF($A258&lt;1,"",VLOOKUP($D258,Specifications!$A:$AX,17,FALSE))</f>
        <v/>
      </c>
      <c r="AF258" s="96"/>
      <c r="AG258" s="94" t="str">
        <f>IF($A258&lt;1,"",VLOOKUP($D258,Specifications!$A:$AX,18,FALSE))</f>
        <v/>
      </c>
      <c r="AH258" s="96"/>
      <c r="AI258" s="94" t="str">
        <f>IF($A258&lt;1,"",VLOOKUP($D258,Specifications!$A:$AX,19,FALSE))</f>
        <v/>
      </c>
      <c r="AJ258" s="96"/>
      <c r="AK258" s="94" t="str">
        <f>IF($A258&lt;1,"",VLOOKUP($D258,Specifications!$A:$AX,20,FALSE))</f>
        <v/>
      </c>
      <c r="AL258" s="96"/>
      <c r="AM258" s="94" t="str">
        <f>IF($A258&lt;1,"",VLOOKUP($D258,Specifications!$A:$AX,21,FALSE))</f>
        <v/>
      </c>
      <c r="AN258" s="96"/>
      <c r="AO258" s="94" t="str">
        <f>IF($A258&lt;1,"",VLOOKUP($D258,Specifications!$A:$AX,22,FALSE))</f>
        <v/>
      </c>
      <c r="AP258" s="96"/>
      <c r="AQ258" s="94" t="str">
        <f>IF($A258&lt;1,"",VLOOKUP($D258,Specifications!$A:$AX,23,FALSE))</f>
        <v/>
      </c>
      <c r="AR258" s="96"/>
      <c r="AS258" s="94" t="str">
        <f>IF($A258&lt;1,"",VLOOKUP($D258,Specifications!$A:$AX,24,FALSE))</f>
        <v/>
      </c>
      <c r="AT258" s="96"/>
      <c r="AU258" s="94" t="str">
        <f>IF($A258&lt;1,"",VLOOKUP($D258,Specifications!$A:$AX,25,FALSE))</f>
        <v/>
      </c>
      <c r="AV258" s="96"/>
      <c r="AW258" s="94" t="str">
        <f>IF($A258&lt;1,"",VLOOKUP($D258,Specifications!$A:$AX,26,FALSE))</f>
        <v/>
      </c>
      <c r="AX258" s="96"/>
      <c r="AY258" s="94" t="str">
        <f>IF($A258&lt;1,"",VLOOKUP($D258,Specifications!$A:$AX,27,FALSE))</f>
        <v/>
      </c>
      <c r="AZ258" s="96"/>
      <c r="BA258" s="94" t="str">
        <f>IF($A258&lt;1,"",VLOOKUP($D258,Specifications!$A:$AX,28,FALSE))</f>
        <v/>
      </c>
      <c r="BB258" s="96"/>
      <c r="BC258" s="94" t="str">
        <f>IF($A258&lt;1,"",VLOOKUP($D258,Specifications!$A:$AX,29,FALSE))</f>
        <v/>
      </c>
      <c r="BD258" s="96"/>
      <c r="BE258" s="94" t="str">
        <f>IF($A258&lt;1,"",VLOOKUP($D258,Specifications!$A:$AX,30,FALSE))</f>
        <v/>
      </c>
      <c r="BF258" s="96"/>
      <c r="BG258" s="94" t="str">
        <f>IF($A258&lt;1,"",VLOOKUP($D258,Specifications!$A:$AX,31,FALSE))</f>
        <v/>
      </c>
      <c r="BH258" s="96"/>
      <c r="BI258" s="94" t="str">
        <f>IF($A258&lt;1,"",VLOOKUP($D258,Specifications!$A:$AX,32,FALSE))</f>
        <v/>
      </c>
      <c r="BJ258" s="96"/>
      <c r="BK258" s="94" t="str">
        <f>IF($A258&lt;1,"",VLOOKUP($D258,Specifications!$A:$AX,33,FALSE))</f>
        <v/>
      </c>
      <c r="BL258" s="96"/>
      <c r="BM258" s="94" t="str">
        <f>IF($A258&lt;1,"",VLOOKUP($D258,Specifications!$A:$AX,34,FALSE))</f>
        <v/>
      </c>
      <c r="BN258" s="96"/>
      <c r="BO258" s="94" t="str">
        <f>IF($A258&lt;1,"",VLOOKUP($D258,Specifications!$A:$AX,35,FALSE))</f>
        <v/>
      </c>
      <c r="BP258" s="96"/>
      <c r="BQ258" s="94" t="str">
        <f>IF($A258&lt;1,"",VLOOKUP($D258,Specifications!$A:$AX,36,FALSE))</f>
        <v/>
      </c>
      <c r="BR258" s="96"/>
      <c r="BS258" s="94" t="str">
        <f>IF($A258&lt;1,"",VLOOKUP($D258,Specifications!$A:$AX,37,FALSE))</f>
        <v/>
      </c>
      <c r="BT258" s="96"/>
      <c r="BU258" s="94" t="str">
        <f>IF($A258&lt;1,"",VLOOKUP($D258,Specifications!$A:$AX,38,FALSE))</f>
        <v/>
      </c>
      <c r="BV258" s="96"/>
      <c r="BW258" s="94" t="str">
        <f>IF($A258&lt;1,"",VLOOKUP($D258,Specifications!$A:$AX,39,FALSE))</f>
        <v/>
      </c>
      <c r="BX258" s="96"/>
      <c r="BY258" s="94" t="str">
        <f>IF($A258&lt;1,"",VLOOKUP($D258,Specifications!$A:$AX,40,FALSE))</f>
        <v/>
      </c>
      <c r="BZ258" s="96"/>
      <c r="CA258" s="94" t="str">
        <f>IF($A258&lt;1,"",VLOOKUP($D258,Specifications!$A:$AX,41,FALSE))</f>
        <v/>
      </c>
      <c r="CB258" s="96"/>
      <c r="CC258" s="94" t="str">
        <f>IF($A258&lt;1,"",VLOOKUP($D258,Specifications!$A:$AX,42,FALSE))</f>
        <v/>
      </c>
      <c r="CD258" s="96"/>
      <c r="CE258" s="94" t="str">
        <f>IF($A258&lt;1,"",VLOOKUP($D258,Specifications!$A:$AX,43,FALSE))</f>
        <v/>
      </c>
      <c r="CF258" s="96"/>
      <c r="CG258" s="94" t="str">
        <f>IF($A258&lt;1,"",VLOOKUP($D258,Specifications!$A:$AX,44,FALSE))</f>
        <v/>
      </c>
      <c r="CH258" s="96"/>
      <c r="CI258" s="94" t="str">
        <f>IF($A258&lt;1,"",VLOOKUP($D258,Specifications!$A:$AX,45,FALSE))</f>
        <v/>
      </c>
      <c r="CJ258" s="96"/>
      <c r="CK258" s="94" t="str">
        <f>IF($A258&lt;1,"",VLOOKUP($D258,Specifications!$A:$AX,46,FALSE))</f>
        <v/>
      </c>
      <c r="CL258" s="96"/>
      <c r="CM258" s="94" t="str">
        <f>IF($A258&lt;1,"",VLOOKUP($D258,Specifications!$A:$AX,47,FALSE))</f>
        <v/>
      </c>
      <c r="CN258" s="96"/>
      <c r="CO258" s="94" t="str">
        <f>IF($A258&lt;1,"",VLOOKUP($D258,Specifications!$A:$AX,48,FALSE))</f>
        <v/>
      </c>
      <c r="CP258" s="96"/>
      <c r="CQ258" s="94" t="str">
        <f>IF($A258&lt;1,"",VLOOKUP($D258,Specifications!$A:$AX,49,FALSE))</f>
        <v/>
      </c>
      <c r="CR258" s="96"/>
      <c r="CS258" s="94" t="str">
        <f>IF($A258&lt;1,"",VLOOKUP($D258,Specifications!$A:$AX,50,FALSE))</f>
        <v/>
      </c>
      <c r="CT258" s="96"/>
    </row>
    <row r="259" spans="1:98">
      <c r="A259" s="94">
        <f>IF(ISBLANK('Asset Data'!C260),0,'Asset Data'!A260)</f>
        <v>0</v>
      </c>
      <c r="B259" s="94" t="str">
        <f>IF($A259&lt;1,"",VLOOKUP($A259,'Asset Data'!$A:$C,3,FALSE))</f>
        <v/>
      </c>
      <c r="C259" s="94" t="str">
        <f>IF(A259&lt;1,"",VLOOKUP(D259,Specifications!A:B,2,FALSE))</f>
        <v/>
      </c>
      <c r="D259" s="94" t="str">
        <f>IF(A259&lt;1,"",VLOOKUP(A259,'Asset Data'!A:W,23,FALSE))</f>
        <v/>
      </c>
      <c r="E259" s="94" t="str">
        <f>IF($A259&lt;1,"",VLOOKUP($D259,Specifications!$A:$AX,4,FALSE))</f>
        <v/>
      </c>
      <c r="F259" s="96"/>
      <c r="G259" s="94" t="str">
        <f>IF($A259&lt;1,"",VLOOKUP($D259,Specifications!$A:$AX,5,FALSE))</f>
        <v/>
      </c>
      <c r="H259" s="96"/>
      <c r="I259" s="94" t="str">
        <f>IF($A259&lt;1,"",VLOOKUP($D259,Specifications!$A:$AX,6,FALSE))</f>
        <v/>
      </c>
      <c r="J259" s="96"/>
      <c r="K259" s="94" t="str">
        <f>IF($A259&lt;1,"",VLOOKUP($D259,Specifications!$A:$AX,7,FALSE))</f>
        <v/>
      </c>
      <c r="L259" s="96"/>
      <c r="M259" s="94" t="str">
        <f>IF($A259&lt;1,"",VLOOKUP($D259,Specifications!$A:$AX,8,FALSE))</f>
        <v/>
      </c>
      <c r="N259" s="96"/>
      <c r="O259" s="94" t="str">
        <f>IF($A259&lt;1,"",VLOOKUP($D259,Specifications!$A:$AX,9,FALSE))</f>
        <v/>
      </c>
      <c r="P259" s="96"/>
      <c r="Q259" s="94" t="str">
        <f>IF($A259&lt;1,"",VLOOKUP($D259,Specifications!$A:$AX,10,FALSE))</f>
        <v/>
      </c>
      <c r="R259" s="96"/>
      <c r="S259" s="94" t="str">
        <f>IF($A259&lt;1,"",VLOOKUP($D259,Specifications!$A:$AX,11,FALSE))</f>
        <v/>
      </c>
      <c r="T259" s="96"/>
      <c r="U259" s="94" t="str">
        <f>IF($A259&lt;1,"",VLOOKUP($D259,Specifications!$A:$AX,12,FALSE))</f>
        <v/>
      </c>
      <c r="V259" s="96"/>
      <c r="W259" s="94" t="str">
        <f>IF($A259&lt;1,"",VLOOKUP($D259,Specifications!$A:$AX,13,FALSE))</f>
        <v/>
      </c>
      <c r="X259" s="96"/>
      <c r="Y259" s="94" t="str">
        <f>IF($A259&lt;1,"",VLOOKUP($D259,Specifications!$A:$AX,14,FALSE))</f>
        <v/>
      </c>
      <c r="Z259" s="96"/>
      <c r="AA259" s="94" t="str">
        <f>IF($A259&lt;1,"",VLOOKUP($D259,Specifications!$A:$AX,15,FALSE))</f>
        <v/>
      </c>
      <c r="AB259" s="96"/>
      <c r="AC259" s="94" t="str">
        <f>IF($A259&lt;1,"",VLOOKUP($D259,Specifications!$A:$AX,16,FALSE))</f>
        <v/>
      </c>
      <c r="AD259" s="96"/>
      <c r="AE259" s="94" t="str">
        <f>IF($A259&lt;1,"",VLOOKUP($D259,Specifications!$A:$AX,17,FALSE))</f>
        <v/>
      </c>
      <c r="AF259" s="96"/>
      <c r="AG259" s="94" t="str">
        <f>IF($A259&lt;1,"",VLOOKUP($D259,Specifications!$A:$AX,18,FALSE))</f>
        <v/>
      </c>
      <c r="AH259" s="96"/>
      <c r="AI259" s="94" t="str">
        <f>IF($A259&lt;1,"",VLOOKUP($D259,Specifications!$A:$AX,19,FALSE))</f>
        <v/>
      </c>
      <c r="AJ259" s="96"/>
      <c r="AK259" s="94" t="str">
        <f>IF($A259&lt;1,"",VLOOKUP($D259,Specifications!$A:$AX,20,FALSE))</f>
        <v/>
      </c>
      <c r="AL259" s="96"/>
      <c r="AM259" s="94" t="str">
        <f>IF($A259&lt;1,"",VLOOKUP($D259,Specifications!$A:$AX,21,FALSE))</f>
        <v/>
      </c>
      <c r="AN259" s="96"/>
      <c r="AO259" s="94" t="str">
        <f>IF($A259&lt;1,"",VLOOKUP($D259,Specifications!$A:$AX,22,FALSE))</f>
        <v/>
      </c>
      <c r="AP259" s="96"/>
      <c r="AQ259" s="94" t="str">
        <f>IF($A259&lt;1,"",VLOOKUP($D259,Specifications!$A:$AX,23,FALSE))</f>
        <v/>
      </c>
      <c r="AR259" s="96"/>
      <c r="AS259" s="94" t="str">
        <f>IF($A259&lt;1,"",VLOOKUP($D259,Specifications!$A:$AX,24,FALSE))</f>
        <v/>
      </c>
      <c r="AT259" s="96"/>
      <c r="AU259" s="94" t="str">
        <f>IF($A259&lt;1,"",VLOOKUP($D259,Specifications!$A:$AX,25,FALSE))</f>
        <v/>
      </c>
      <c r="AV259" s="96"/>
      <c r="AW259" s="94" t="str">
        <f>IF($A259&lt;1,"",VLOOKUP($D259,Specifications!$A:$AX,26,FALSE))</f>
        <v/>
      </c>
      <c r="AX259" s="96"/>
      <c r="AY259" s="94" t="str">
        <f>IF($A259&lt;1,"",VLOOKUP($D259,Specifications!$A:$AX,27,FALSE))</f>
        <v/>
      </c>
      <c r="AZ259" s="96"/>
      <c r="BA259" s="94" t="str">
        <f>IF($A259&lt;1,"",VLOOKUP($D259,Specifications!$A:$AX,28,FALSE))</f>
        <v/>
      </c>
      <c r="BB259" s="96"/>
      <c r="BC259" s="94" t="str">
        <f>IF($A259&lt;1,"",VLOOKUP($D259,Specifications!$A:$AX,29,FALSE))</f>
        <v/>
      </c>
      <c r="BD259" s="96"/>
      <c r="BE259" s="94" t="str">
        <f>IF($A259&lt;1,"",VLOOKUP($D259,Specifications!$A:$AX,30,FALSE))</f>
        <v/>
      </c>
      <c r="BF259" s="96"/>
      <c r="BG259" s="94" t="str">
        <f>IF($A259&lt;1,"",VLOOKUP($D259,Specifications!$A:$AX,31,FALSE))</f>
        <v/>
      </c>
      <c r="BH259" s="96"/>
      <c r="BI259" s="94" t="str">
        <f>IF($A259&lt;1,"",VLOOKUP($D259,Specifications!$A:$AX,32,FALSE))</f>
        <v/>
      </c>
      <c r="BJ259" s="96"/>
      <c r="BK259" s="94" t="str">
        <f>IF($A259&lt;1,"",VLOOKUP($D259,Specifications!$A:$AX,33,FALSE))</f>
        <v/>
      </c>
      <c r="BL259" s="96"/>
      <c r="BM259" s="94" t="str">
        <f>IF($A259&lt;1,"",VLOOKUP($D259,Specifications!$A:$AX,34,FALSE))</f>
        <v/>
      </c>
      <c r="BN259" s="96"/>
      <c r="BO259" s="94" t="str">
        <f>IF($A259&lt;1,"",VLOOKUP($D259,Specifications!$A:$AX,35,FALSE))</f>
        <v/>
      </c>
      <c r="BP259" s="96"/>
      <c r="BQ259" s="94" t="str">
        <f>IF($A259&lt;1,"",VLOOKUP($D259,Specifications!$A:$AX,36,FALSE))</f>
        <v/>
      </c>
      <c r="BR259" s="96"/>
      <c r="BS259" s="94" t="str">
        <f>IF($A259&lt;1,"",VLOOKUP($D259,Specifications!$A:$AX,37,FALSE))</f>
        <v/>
      </c>
      <c r="BT259" s="96"/>
      <c r="BU259" s="94" t="str">
        <f>IF($A259&lt;1,"",VLOOKUP($D259,Specifications!$A:$AX,38,FALSE))</f>
        <v/>
      </c>
      <c r="BV259" s="96"/>
      <c r="BW259" s="94" t="str">
        <f>IF($A259&lt;1,"",VLOOKUP($D259,Specifications!$A:$AX,39,FALSE))</f>
        <v/>
      </c>
      <c r="BX259" s="96"/>
      <c r="BY259" s="94" t="str">
        <f>IF($A259&lt;1,"",VLOOKUP($D259,Specifications!$A:$AX,40,FALSE))</f>
        <v/>
      </c>
      <c r="BZ259" s="96"/>
      <c r="CA259" s="94" t="str">
        <f>IF($A259&lt;1,"",VLOOKUP($D259,Specifications!$A:$AX,41,FALSE))</f>
        <v/>
      </c>
      <c r="CB259" s="96"/>
      <c r="CC259" s="94" t="str">
        <f>IF($A259&lt;1,"",VLOOKUP($D259,Specifications!$A:$AX,42,FALSE))</f>
        <v/>
      </c>
      <c r="CD259" s="96"/>
      <c r="CE259" s="94" t="str">
        <f>IF($A259&lt;1,"",VLOOKUP($D259,Specifications!$A:$AX,43,FALSE))</f>
        <v/>
      </c>
      <c r="CF259" s="96"/>
      <c r="CG259" s="94" t="str">
        <f>IF($A259&lt;1,"",VLOOKUP($D259,Specifications!$A:$AX,44,FALSE))</f>
        <v/>
      </c>
      <c r="CH259" s="96"/>
      <c r="CI259" s="94" t="str">
        <f>IF($A259&lt;1,"",VLOOKUP($D259,Specifications!$A:$AX,45,FALSE))</f>
        <v/>
      </c>
      <c r="CJ259" s="96"/>
      <c r="CK259" s="94" t="str">
        <f>IF($A259&lt;1,"",VLOOKUP($D259,Specifications!$A:$AX,46,FALSE))</f>
        <v/>
      </c>
      <c r="CL259" s="96"/>
      <c r="CM259" s="94" t="str">
        <f>IF($A259&lt;1,"",VLOOKUP($D259,Specifications!$A:$AX,47,FALSE))</f>
        <v/>
      </c>
      <c r="CN259" s="96"/>
      <c r="CO259" s="94" t="str">
        <f>IF($A259&lt;1,"",VLOOKUP($D259,Specifications!$A:$AX,48,FALSE))</f>
        <v/>
      </c>
      <c r="CP259" s="96"/>
      <c r="CQ259" s="94" t="str">
        <f>IF($A259&lt;1,"",VLOOKUP($D259,Specifications!$A:$AX,49,FALSE))</f>
        <v/>
      </c>
      <c r="CR259" s="96"/>
      <c r="CS259" s="94" t="str">
        <f>IF($A259&lt;1,"",VLOOKUP($D259,Specifications!$A:$AX,50,FALSE))</f>
        <v/>
      </c>
      <c r="CT259" s="96"/>
    </row>
    <row r="260" spans="1:98">
      <c r="A260" s="94">
        <f>IF(ISBLANK('Asset Data'!C261),0,'Asset Data'!A261)</f>
        <v>0</v>
      </c>
      <c r="B260" s="94" t="str">
        <f>IF($A260&lt;1,"",VLOOKUP($A260,'Asset Data'!$A:$C,3,FALSE))</f>
        <v/>
      </c>
      <c r="C260" s="94" t="str">
        <f>IF(A260&lt;1,"",VLOOKUP(D260,Specifications!A:B,2,FALSE))</f>
        <v/>
      </c>
      <c r="D260" s="94" t="str">
        <f>IF(A260&lt;1,"",VLOOKUP(A260,'Asset Data'!A:W,23,FALSE))</f>
        <v/>
      </c>
      <c r="E260" s="94" t="str">
        <f>IF($A260&lt;1,"",VLOOKUP($D260,Specifications!$A:$AX,4,FALSE))</f>
        <v/>
      </c>
      <c r="F260" s="96"/>
      <c r="G260" s="94" t="str">
        <f>IF($A260&lt;1,"",VLOOKUP($D260,Specifications!$A:$AX,5,FALSE))</f>
        <v/>
      </c>
      <c r="H260" s="96"/>
      <c r="I260" s="94" t="str">
        <f>IF($A260&lt;1,"",VLOOKUP($D260,Specifications!$A:$AX,6,FALSE))</f>
        <v/>
      </c>
      <c r="J260" s="96"/>
      <c r="K260" s="94" t="str">
        <f>IF($A260&lt;1,"",VLOOKUP($D260,Specifications!$A:$AX,7,FALSE))</f>
        <v/>
      </c>
      <c r="L260" s="96"/>
      <c r="M260" s="94" t="str">
        <f>IF($A260&lt;1,"",VLOOKUP($D260,Specifications!$A:$AX,8,FALSE))</f>
        <v/>
      </c>
      <c r="N260" s="96"/>
      <c r="O260" s="94" t="str">
        <f>IF($A260&lt;1,"",VLOOKUP($D260,Specifications!$A:$AX,9,FALSE))</f>
        <v/>
      </c>
      <c r="P260" s="96"/>
      <c r="Q260" s="94" t="str">
        <f>IF($A260&lt;1,"",VLOOKUP($D260,Specifications!$A:$AX,10,FALSE))</f>
        <v/>
      </c>
      <c r="R260" s="96"/>
      <c r="S260" s="94" t="str">
        <f>IF($A260&lt;1,"",VLOOKUP($D260,Specifications!$A:$AX,11,FALSE))</f>
        <v/>
      </c>
      <c r="T260" s="96"/>
      <c r="U260" s="94" t="str">
        <f>IF($A260&lt;1,"",VLOOKUP($D260,Specifications!$A:$AX,12,FALSE))</f>
        <v/>
      </c>
      <c r="V260" s="96"/>
      <c r="W260" s="94" t="str">
        <f>IF($A260&lt;1,"",VLOOKUP($D260,Specifications!$A:$AX,13,FALSE))</f>
        <v/>
      </c>
      <c r="X260" s="96"/>
      <c r="Y260" s="94" t="str">
        <f>IF($A260&lt;1,"",VLOOKUP($D260,Specifications!$A:$AX,14,FALSE))</f>
        <v/>
      </c>
      <c r="Z260" s="96"/>
      <c r="AA260" s="94" t="str">
        <f>IF($A260&lt;1,"",VLOOKUP($D260,Specifications!$A:$AX,15,FALSE))</f>
        <v/>
      </c>
      <c r="AB260" s="96"/>
      <c r="AC260" s="94" t="str">
        <f>IF($A260&lt;1,"",VLOOKUP($D260,Specifications!$A:$AX,16,FALSE))</f>
        <v/>
      </c>
      <c r="AD260" s="96"/>
      <c r="AE260" s="94" t="str">
        <f>IF($A260&lt;1,"",VLOOKUP($D260,Specifications!$A:$AX,17,FALSE))</f>
        <v/>
      </c>
      <c r="AF260" s="96"/>
      <c r="AG260" s="94" t="str">
        <f>IF($A260&lt;1,"",VLOOKUP($D260,Specifications!$A:$AX,18,FALSE))</f>
        <v/>
      </c>
      <c r="AH260" s="96"/>
      <c r="AI260" s="94" t="str">
        <f>IF($A260&lt;1,"",VLOOKUP($D260,Specifications!$A:$AX,19,FALSE))</f>
        <v/>
      </c>
      <c r="AJ260" s="96"/>
      <c r="AK260" s="94" t="str">
        <f>IF($A260&lt;1,"",VLOOKUP($D260,Specifications!$A:$AX,20,FALSE))</f>
        <v/>
      </c>
      <c r="AL260" s="96"/>
      <c r="AM260" s="94" t="str">
        <f>IF($A260&lt;1,"",VLOOKUP($D260,Specifications!$A:$AX,21,FALSE))</f>
        <v/>
      </c>
      <c r="AN260" s="96"/>
      <c r="AO260" s="94" t="str">
        <f>IF($A260&lt;1,"",VLOOKUP($D260,Specifications!$A:$AX,22,FALSE))</f>
        <v/>
      </c>
      <c r="AP260" s="96"/>
      <c r="AQ260" s="94" t="str">
        <f>IF($A260&lt;1,"",VLOOKUP($D260,Specifications!$A:$AX,23,FALSE))</f>
        <v/>
      </c>
      <c r="AR260" s="96"/>
      <c r="AS260" s="94" t="str">
        <f>IF($A260&lt;1,"",VLOOKUP($D260,Specifications!$A:$AX,24,FALSE))</f>
        <v/>
      </c>
      <c r="AT260" s="96"/>
      <c r="AU260" s="94" t="str">
        <f>IF($A260&lt;1,"",VLOOKUP($D260,Specifications!$A:$AX,25,FALSE))</f>
        <v/>
      </c>
      <c r="AV260" s="96"/>
      <c r="AW260" s="94" t="str">
        <f>IF($A260&lt;1,"",VLOOKUP($D260,Specifications!$A:$AX,26,FALSE))</f>
        <v/>
      </c>
      <c r="AX260" s="96"/>
      <c r="AY260" s="94" t="str">
        <f>IF($A260&lt;1,"",VLOOKUP($D260,Specifications!$A:$AX,27,FALSE))</f>
        <v/>
      </c>
      <c r="AZ260" s="96"/>
      <c r="BA260" s="94" t="str">
        <f>IF($A260&lt;1,"",VLOOKUP($D260,Specifications!$A:$AX,28,FALSE))</f>
        <v/>
      </c>
      <c r="BB260" s="96"/>
      <c r="BC260" s="94" t="str">
        <f>IF($A260&lt;1,"",VLOOKUP($D260,Specifications!$A:$AX,29,FALSE))</f>
        <v/>
      </c>
      <c r="BD260" s="96"/>
      <c r="BE260" s="94" t="str">
        <f>IF($A260&lt;1,"",VLOOKUP($D260,Specifications!$A:$AX,30,FALSE))</f>
        <v/>
      </c>
      <c r="BF260" s="96"/>
      <c r="BG260" s="94" t="str">
        <f>IF($A260&lt;1,"",VLOOKUP($D260,Specifications!$A:$AX,31,FALSE))</f>
        <v/>
      </c>
      <c r="BH260" s="96"/>
      <c r="BI260" s="94" t="str">
        <f>IF($A260&lt;1,"",VLOOKUP($D260,Specifications!$A:$AX,32,FALSE))</f>
        <v/>
      </c>
      <c r="BJ260" s="96"/>
      <c r="BK260" s="94" t="str">
        <f>IF($A260&lt;1,"",VLOOKUP($D260,Specifications!$A:$AX,33,FALSE))</f>
        <v/>
      </c>
      <c r="BL260" s="96"/>
      <c r="BM260" s="94" t="str">
        <f>IF($A260&lt;1,"",VLOOKUP($D260,Specifications!$A:$AX,34,FALSE))</f>
        <v/>
      </c>
      <c r="BN260" s="96"/>
      <c r="BO260" s="94" t="str">
        <f>IF($A260&lt;1,"",VLOOKUP($D260,Specifications!$A:$AX,35,FALSE))</f>
        <v/>
      </c>
      <c r="BP260" s="96"/>
      <c r="BQ260" s="94" t="str">
        <f>IF($A260&lt;1,"",VLOOKUP($D260,Specifications!$A:$AX,36,FALSE))</f>
        <v/>
      </c>
      <c r="BR260" s="96"/>
      <c r="BS260" s="94" t="str">
        <f>IF($A260&lt;1,"",VLOOKUP($D260,Specifications!$A:$AX,37,FALSE))</f>
        <v/>
      </c>
      <c r="BT260" s="96"/>
      <c r="BU260" s="94" t="str">
        <f>IF($A260&lt;1,"",VLOOKUP($D260,Specifications!$A:$AX,38,FALSE))</f>
        <v/>
      </c>
      <c r="BV260" s="96"/>
      <c r="BW260" s="94" t="str">
        <f>IF($A260&lt;1,"",VLOOKUP($D260,Specifications!$A:$AX,39,FALSE))</f>
        <v/>
      </c>
      <c r="BX260" s="96"/>
      <c r="BY260" s="94" t="str">
        <f>IF($A260&lt;1,"",VLOOKUP($D260,Specifications!$A:$AX,40,FALSE))</f>
        <v/>
      </c>
      <c r="BZ260" s="96"/>
      <c r="CA260" s="94" t="str">
        <f>IF($A260&lt;1,"",VLOOKUP($D260,Specifications!$A:$AX,41,FALSE))</f>
        <v/>
      </c>
      <c r="CB260" s="96"/>
      <c r="CC260" s="94" t="str">
        <f>IF($A260&lt;1,"",VLOOKUP($D260,Specifications!$A:$AX,42,FALSE))</f>
        <v/>
      </c>
      <c r="CD260" s="96"/>
      <c r="CE260" s="94" t="str">
        <f>IF($A260&lt;1,"",VLOOKUP($D260,Specifications!$A:$AX,43,FALSE))</f>
        <v/>
      </c>
      <c r="CF260" s="96"/>
      <c r="CG260" s="94" t="str">
        <f>IF($A260&lt;1,"",VLOOKUP($D260,Specifications!$A:$AX,44,FALSE))</f>
        <v/>
      </c>
      <c r="CH260" s="96"/>
      <c r="CI260" s="94" t="str">
        <f>IF($A260&lt;1,"",VLOOKUP($D260,Specifications!$A:$AX,45,FALSE))</f>
        <v/>
      </c>
      <c r="CJ260" s="96"/>
      <c r="CK260" s="94" t="str">
        <f>IF($A260&lt;1,"",VLOOKUP($D260,Specifications!$A:$AX,46,FALSE))</f>
        <v/>
      </c>
      <c r="CL260" s="96"/>
      <c r="CM260" s="94" t="str">
        <f>IF($A260&lt;1,"",VLOOKUP($D260,Specifications!$A:$AX,47,FALSE))</f>
        <v/>
      </c>
      <c r="CN260" s="96"/>
      <c r="CO260" s="94" t="str">
        <f>IF($A260&lt;1,"",VLOOKUP($D260,Specifications!$A:$AX,48,FALSE))</f>
        <v/>
      </c>
      <c r="CP260" s="96"/>
      <c r="CQ260" s="94" t="str">
        <f>IF($A260&lt;1,"",VLOOKUP($D260,Specifications!$A:$AX,49,FALSE))</f>
        <v/>
      </c>
      <c r="CR260" s="96"/>
      <c r="CS260" s="94" t="str">
        <f>IF($A260&lt;1,"",VLOOKUP($D260,Specifications!$A:$AX,50,FALSE))</f>
        <v/>
      </c>
      <c r="CT260" s="96"/>
    </row>
    <row r="261" spans="1:98">
      <c r="A261" s="94">
        <f>IF(ISBLANK('Asset Data'!C262),0,'Asset Data'!A262)</f>
        <v>0</v>
      </c>
      <c r="B261" s="94" t="str">
        <f>IF($A261&lt;1,"",VLOOKUP($A261,'Asset Data'!$A:$C,3,FALSE))</f>
        <v/>
      </c>
      <c r="C261" s="94" t="str">
        <f>IF(A261&lt;1,"",VLOOKUP(D261,Specifications!A:B,2,FALSE))</f>
        <v/>
      </c>
      <c r="D261" s="94" t="str">
        <f>IF(A261&lt;1,"",VLOOKUP(A261,'Asset Data'!A:W,23,FALSE))</f>
        <v/>
      </c>
      <c r="E261" s="94" t="str">
        <f>IF($A261&lt;1,"",VLOOKUP($D261,Specifications!$A:$AX,4,FALSE))</f>
        <v/>
      </c>
      <c r="F261" s="96"/>
      <c r="G261" s="94" t="str">
        <f>IF($A261&lt;1,"",VLOOKUP($D261,Specifications!$A:$AX,5,FALSE))</f>
        <v/>
      </c>
      <c r="H261" s="96"/>
      <c r="I261" s="94" t="str">
        <f>IF($A261&lt;1,"",VLOOKUP($D261,Specifications!$A:$AX,6,FALSE))</f>
        <v/>
      </c>
      <c r="J261" s="96"/>
      <c r="K261" s="94" t="str">
        <f>IF($A261&lt;1,"",VLOOKUP($D261,Specifications!$A:$AX,7,FALSE))</f>
        <v/>
      </c>
      <c r="L261" s="96"/>
      <c r="M261" s="94" t="str">
        <f>IF($A261&lt;1,"",VLOOKUP($D261,Specifications!$A:$AX,8,FALSE))</f>
        <v/>
      </c>
      <c r="N261" s="96"/>
      <c r="O261" s="94" t="str">
        <f>IF($A261&lt;1,"",VLOOKUP($D261,Specifications!$A:$AX,9,FALSE))</f>
        <v/>
      </c>
      <c r="P261" s="96"/>
      <c r="Q261" s="94" t="str">
        <f>IF($A261&lt;1,"",VLOOKUP($D261,Specifications!$A:$AX,10,FALSE))</f>
        <v/>
      </c>
      <c r="R261" s="96"/>
      <c r="S261" s="94" t="str">
        <f>IF($A261&lt;1,"",VLOOKUP($D261,Specifications!$A:$AX,11,FALSE))</f>
        <v/>
      </c>
      <c r="T261" s="96"/>
      <c r="U261" s="94" t="str">
        <f>IF($A261&lt;1,"",VLOOKUP($D261,Specifications!$A:$AX,12,FALSE))</f>
        <v/>
      </c>
      <c r="V261" s="96"/>
      <c r="W261" s="94" t="str">
        <f>IF($A261&lt;1,"",VLOOKUP($D261,Specifications!$A:$AX,13,FALSE))</f>
        <v/>
      </c>
      <c r="X261" s="96"/>
      <c r="Y261" s="94" t="str">
        <f>IF($A261&lt;1,"",VLOOKUP($D261,Specifications!$A:$AX,14,FALSE))</f>
        <v/>
      </c>
      <c r="Z261" s="96"/>
      <c r="AA261" s="94" t="str">
        <f>IF($A261&lt;1,"",VLOOKUP($D261,Specifications!$A:$AX,15,FALSE))</f>
        <v/>
      </c>
      <c r="AB261" s="96"/>
      <c r="AC261" s="94" t="str">
        <f>IF($A261&lt;1,"",VLOOKUP($D261,Specifications!$A:$AX,16,FALSE))</f>
        <v/>
      </c>
      <c r="AD261" s="96"/>
      <c r="AE261" s="94" t="str">
        <f>IF($A261&lt;1,"",VLOOKUP($D261,Specifications!$A:$AX,17,FALSE))</f>
        <v/>
      </c>
      <c r="AF261" s="96"/>
      <c r="AG261" s="94" t="str">
        <f>IF($A261&lt;1,"",VLOOKUP($D261,Specifications!$A:$AX,18,FALSE))</f>
        <v/>
      </c>
      <c r="AH261" s="96"/>
      <c r="AI261" s="94" t="str">
        <f>IF($A261&lt;1,"",VLOOKUP($D261,Specifications!$A:$AX,19,FALSE))</f>
        <v/>
      </c>
      <c r="AJ261" s="96"/>
      <c r="AK261" s="94" t="str">
        <f>IF($A261&lt;1,"",VLOOKUP($D261,Specifications!$A:$AX,20,FALSE))</f>
        <v/>
      </c>
      <c r="AL261" s="96"/>
      <c r="AM261" s="94" t="str">
        <f>IF($A261&lt;1,"",VLOOKUP($D261,Specifications!$A:$AX,21,FALSE))</f>
        <v/>
      </c>
      <c r="AN261" s="96"/>
      <c r="AO261" s="94" t="str">
        <f>IF($A261&lt;1,"",VLOOKUP($D261,Specifications!$A:$AX,22,FALSE))</f>
        <v/>
      </c>
      <c r="AP261" s="96"/>
      <c r="AQ261" s="94" t="str">
        <f>IF($A261&lt;1,"",VLOOKUP($D261,Specifications!$A:$AX,23,FALSE))</f>
        <v/>
      </c>
      <c r="AR261" s="96"/>
      <c r="AS261" s="94" t="str">
        <f>IF($A261&lt;1,"",VLOOKUP($D261,Specifications!$A:$AX,24,FALSE))</f>
        <v/>
      </c>
      <c r="AT261" s="96"/>
      <c r="AU261" s="94" t="str">
        <f>IF($A261&lt;1,"",VLOOKUP($D261,Specifications!$A:$AX,25,FALSE))</f>
        <v/>
      </c>
      <c r="AV261" s="96"/>
      <c r="AW261" s="94" t="str">
        <f>IF($A261&lt;1,"",VLOOKUP($D261,Specifications!$A:$AX,26,FALSE))</f>
        <v/>
      </c>
      <c r="AX261" s="96"/>
      <c r="AY261" s="94" t="str">
        <f>IF($A261&lt;1,"",VLOOKUP($D261,Specifications!$A:$AX,27,FALSE))</f>
        <v/>
      </c>
      <c r="AZ261" s="96"/>
      <c r="BA261" s="94" t="str">
        <f>IF($A261&lt;1,"",VLOOKUP($D261,Specifications!$A:$AX,28,FALSE))</f>
        <v/>
      </c>
      <c r="BB261" s="96"/>
      <c r="BC261" s="94" t="str">
        <f>IF($A261&lt;1,"",VLOOKUP($D261,Specifications!$A:$AX,29,FALSE))</f>
        <v/>
      </c>
      <c r="BD261" s="96"/>
      <c r="BE261" s="94" t="str">
        <f>IF($A261&lt;1,"",VLOOKUP($D261,Specifications!$A:$AX,30,FALSE))</f>
        <v/>
      </c>
      <c r="BF261" s="96"/>
      <c r="BG261" s="94" t="str">
        <f>IF($A261&lt;1,"",VLOOKUP($D261,Specifications!$A:$AX,31,FALSE))</f>
        <v/>
      </c>
      <c r="BH261" s="96"/>
      <c r="BI261" s="94" t="str">
        <f>IF($A261&lt;1,"",VLOOKUP($D261,Specifications!$A:$AX,32,FALSE))</f>
        <v/>
      </c>
      <c r="BJ261" s="96"/>
      <c r="BK261" s="94" t="str">
        <f>IF($A261&lt;1,"",VLOOKUP($D261,Specifications!$A:$AX,33,FALSE))</f>
        <v/>
      </c>
      <c r="BL261" s="96"/>
      <c r="BM261" s="94" t="str">
        <f>IF($A261&lt;1,"",VLOOKUP($D261,Specifications!$A:$AX,34,FALSE))</f>
        <v/>
      </c>
      <c r="BN261" s="96"/>
      <c r="BO261" s="94" t="str">
        <f>IF($A261&lt;1,"",VLOOKUP($D261,Specifications!$A:$AX,35,FALSE))</f>
        <v/>
      </c>
      <c r="BP261" s="96"/>
      <c r="BQ261" s="94" t="str">
        <f>IF($A261&lt;1,"",VLOOKUP($D261,Specifications!$A:$AX,36,FALSE))</f>
        <v/>
      </c>
      <c r="BR261" s="96"/>
      <c r="BS261" s="94" t="str">
        <f>IF($A261&lt;1,"",VLOOKUP($D261,Specifications!$A:$AX,37,FALSE))</f>
        <v/>
      </c>
      <c r="BT261" s="96"/>
      <c r="BU261" s="94" t="str">
        <f>IF($A261&lt;1,"",VLOOKUP($D261,Specifications!$A:$AX,38,FALSE))</f>
        <v/>
      </c>
      <c r="BV261" s="96"/>
      <c r="BW261" s="94" t="str">
        <f>IF($A261&lt;1,"",VLOOKUP($D261,Specifications!$A:$AX,39,FALSE))</f>
        <v/>
      </c>
      <c r="BX261" s="96"/>
      <c r="BY261" s="94" t="str">
        <f>IF($A261&lt;1,"",VLOOKUP($D261,Specifications!$A:$AX,40,FALSE))</f>
        <v/>
      </c>
      <c r="BZ261" s="96"/>
      <c r="CA261" s="94" t="str">
        <f>IF($A261&lt;1,"",VLOOKUP($D261,Specifications!$A:$AX,41,FALSE))</f>
        <v/>
      </c>
      <c r="CB261" s="96"/>
      <c r="CC261" s="94" t="str">
        <f>IF($A261&lt;1,"",VLOOKUP($D261,Specifications!$A:$AX,42,FALSE))</f>
        <v/>
      </c>
      <c r="CD261" s="96"/>
      <c r="CE261" s="94" t="str">
        <f>IF($A261&lt;1,"",VLOOKUP($D261,Specifications!$A:$AX,43,FALSE))</f>
        <v/>
      </c>
      <c r="CF261" s="96"/>
      <c r="CG261" s="94" t="str">
        <f>IF($A261&lt;1,"",VLOOKUP($D261,Specifications!$A:$AX,44,FALSE))</f>
        <v/>
      </c>
      <c r="CH261" s="96"/>
      <c r="CI261" s="94" t="str">
        <f>IF($A261&lt;1,"",VLOOKUP($D261,Specifications!$A:$AX,45,FALSE))</f>
        <v/>
      </c>
      <c r="CJ261" s="96"/>
      <c r="CK261" s="94" t="str">
        <f>IF($A261&lt;1,"",VLOOKUP($D261,Specifications!$A:$AX,46,FALSE))</f>
        <v/>
      </c>
      <c r="CL261" s="96"/>
      <c r="CM261" s="94" t="str">
        <f>IF($A261&lt;1,"",VLOOKUP($D261,Specifications!$A:$AX,47,FALSE))</f>
        <v/>
      </c>
      <c r="CN261" s="96"/>
      <c r="CO261" s="94" t="str">
        <f>IF($A261&lt;1,"",VLOOKUP($D261,Specifications!$A:$AX,48,FALSE))</f>
        <v/>
      </c>
      <c r="CP261" s="96"/>
      <c r="CQ261" s="94" t="str">
        <f>IF($A261&lt;1,"",VLOOKUP($D261,Specifications!$A:$AX,49,FALSE))</f>
        <v/>
      </c>
      <c r="CR261" s="96"/>
      <c r="CS261" s="94" t="str">
        <f>IF($A261&lt;1,"",VLOOKUP($D261,Specifications!$A:$AX,50,FALSE))</f>
        <v/>
      </c>
      <c r="CT261" s="96"/>
    </row>
    <row r="262" spans="1:98">
      <c r="A262" s="94">
        <f>IF(ISBLANK('Asset Data'!C263),0,'Asset Data'!A263)</f>
        <v>0</v>
      </c>
      <c r="B262" s="94" t="str">
        <f>IF($A262&lt;1,"",VLOOKUP($A262,'Asset Data'!$A:$C,3,FALSE))</f>
        <v/>
      </c>
      <c r="C262" s="94" t="str">
        <f>IF(A262&lt;1,"",VLOOKUP(D262,Specifications!A:B,2,FALSE))</f>
        <v/>
      </c>
      <c r="D262" s="94" t="str">
        <f>IF(A262&lt;1,"",VLOOKUP(A262,'Asset Data'!A:W,23,FALSE))</f>
        <v/>
      </c>
      <c r="E262" s="94" t="str">
        <f>IF($A262&lt;1,"",VLOOKUP($D262,Specifications!$A:$AX,4,FALSE))</f>
        <v/>
      </c>
      <c r="F262" s="96"/>
      <c r="G262" s="94" t="str">
        <f>IF($A262&lt;1,"",VLOOKUP($D262,Specifications!$A:$AX,5,FALSE))</f>
        <v/>
      </c>
      <c r="H262" s="96"/>
      <c r="I262" s="94" t="str">
        <f>IF($A262&lt;1,"",VLOOKUP($D262,Specifications!$A:$AX,6,FALSE))</f>
        <v/>
      </c>
      <c r="J262" s="96"/>
      <c r="K262" s="94" t="str">
        <f>IF($A262&lt;1,"",VLOOKUP($D262,Specifications!$A:$AX,7,FALSE))</f>
        <v/>
      </c>
      <c r="L262" s="96"/>
      <c r="M262" s="94" t="str">
        <f>IF($A262&lt;1,"",VLOOKUP($D262,Specifications!$A:$AX,8,FALSE))</f>
        <v/>
      </c>
      <c r="N262" s="96"/>
      <c r="O262" s="94" t="str">
        <f>IF($A262&lt;1,"",VLOOKUP($D262,Specifications!$A:$AX,9,FALSE))</f>
        <v/>
      </c>
      <c r="P262" s="96"/>
      <c r="Q262" s="94" t="str">
        <f>IF($A262&lt;1,"",VLOOKUP($D262,Specifications!$A:$AX,10,FALSE))</f>
        <v/>
      </c>
      <c r="R262" s="96"/>
      <c r="S262" s="94" t="str">
        <f>IF($A262&lt;1,"",VLOOKUP($D262,Specifications!$A:$AX,11,FALSE))</f>
        <v/>
      </c>
      <c r="T262" s="96"/>
      <c r="U262" s="94" t="str">
        <f>IF($A262&lt;1,"",VLOOKUP($D262,Specifications!$A:$AX,12,FALSE))</f>
        <v/>
      </c>
      <c r="V262" s="96"/>
      <c r="W262" s="94" t="str">
        <f>IF($A262&lt;1,"",VLOOKUP($D262,Specifications!$A:$AX,13,FALSE))</f>
        <v/>
      </c>
      <c r="X262" s="96"/>
      <c r="Y262" s="94" t="str">
        <f>IF($A262&lt;1,"",VLOOKUP($D262,Specifications!$A:$AX,14,FALSE))</f>
        <v/>
      </c>
      <c r="Z262" s="96"/>
      <c r="AA262" s="94" t="str">
        <f>IF($A262&lt;1,"",VLOOKUP($D262,Specifications!$A:$AX,15,FALSE))</f>
        <v/>
      </c>
      <c r="AB262" s="96"/>
      <c r="AC262" s="94" t="str">
        <f>IF($A262&lt;1,"",VLOOKUP($D262,Specifications!$A:$AX,16,FALSE))</f>
        <v/>
      </c>
      <c r="AD262" s="96"/>
      <c r="AE262" s="94" t="str">
        <f>IF($A262&lt;1,"",VLOOKUP($D262,Specifications!$A:$AX,17,FALSE))</f>
        <v/>
      </c>
      <c r="AF262" s="96"/>
      <c r="AG262" s="94" t="str">
        <f>IF($A262&lt;1,"",VLOOKUP($D262,Specifications!$A:$AX,18,FALSE))</f>
        <v/>
      </c>
      <c r="AH262" s="96"/>
      <c r="AI262" s="94" t="str">
        <f>IF($A262&lt;1,"",VLOOKUP($D262,Specifications!$A:$AX,19,FALSE))</f>
        <v/>
      </c>
      <c r="AJ262" s="96"/>
      <c r="AK262" s="94" t="str">
        <f>IF($A262&lt;1,"",VLOOKUP($D262,Specifications!$A:$AX,20,FALSE))</f>
        <v/>
      </c>
      <c r="AL262" s="96"/>
      <c r="AM262" s="94" t="str">
        <f>IF($A262&lt;1,"",VLOOKUP($D262,Specifications!$A:$AX,21,FALSE))</f>
        <v/>
      </c>
      <c r="AN262" s="96"/>
      <c r="AO262" s="94" t="str">
        <f>IF($A262&lt;1,"",VLOOKUP($D262,Specifications!$A:$AX,22,FALSE))</f>
        <v/>
      </c>
      <c r="AP262" s="96"/>
      <c r="AQ262" s="94" t="str">
        <f>IF($A262&lt;1,"",VLOOKUP($D262,Specifications!$A:$AX,23,FALSE))</f>
        <v/>
      </c>
      <c r="AR262" s="96"/>
      <c r="AS262" s="94" t="str">
        <f>IF($A262&lt;1,"",VLOOKUP($D262,Specifications!$A:$AX,24,FALSE))</f>
        <v/>
      </c>
      <c r="AT262" s="96"/>
      <c r="AU262" s="94" t="str">
        <f>IF($A262&lt;1,"",VLOOKUP($D262,Specifications!$A:$AX,25,FALSE))</f>
        <v/>
      </c>
      <c r="AV262" s="96"/>
      <c r="AW262" s="94" t="str">
        <f>IF($A262&lt;1,"",VLOOKUP($D262,Specifications!$A:$AX,26,FALSE))</f>
        <v/>
      </c>
      <c r="AX262" s="96"/>
      <c r="AY262" s="94" t="str">
        <f>IF($A262&lt;1,"",VLOOKUP($D262,Specifications!$A:$AX,27,FALSE))</f>
        <v/>
      </c>
      <c r="AZ262" s="96"/>
      <c r="BA262" s="94" t="str">
        <f>IF($A262&lt;1,"",VLOOKUP($D262,Specifications!$A:$AX,28,FALSE))</f>
        <v/>
      </c>
      <c r="BB262" s="96"/>
      <c r="BC262" s="94" t="str">
        <f>IF($A262&lt;1,"",VLOOKUP($D262,Specifications!$A:$AX,29,FALSE))</f>
        <v/>
      </c>
      <c r="BD262" s="96"/>
      <c r="BE262" s="94" t="str">
        <f>IF($A262&lt;1,"",VLOOKUP($D262,Specifications!$A:$AX,30,FALSE))</f>
        <v/>
      </c>
      <c r="BF262" s="96"/>
      <c r="BG262" s="94" t="str">
        <f>IF($A262&lt;1,"",VLOOKUP($D262,Specifications!$A:$AX,31,FALSE))</f>
        <v/>
      </c>
      <c r="BH262" s="96"/>
      <c r="BI262" s="94" t="str">
        <f>IF($A262&lt;1,"",VLOOKUP($D262,Specifications!$A:$AX,32,FALSE))</f>
        <v/>
      </c>
      <c r="BJ262" s="96"/>
      <c r="BK262" s="94" t="str">
        <f>IF($A262&lt;1,"",VLOOKUP($D262,Specifications!$A:$AX,33,FALSE))</f>
        <v/>
      </c>
      <c r="BL262" s="96"/>
      <c r="BM262" s="94" t="str">
        <f>IF($A262&lt;1,"",VLOOKUP($D262,Specifications!$A:$AX,34,FALSE))</f>
        <v/>
      </c>
      <c r="BN262" s="96"/>
      <c r="BO262" s="94" t="str">
        <f>IF($A262&lt;1,"",VLOOKUP($D262,Specifications!$A:$AX,35,FALSE))</f>
        <v/>
      </c>
      <c r="BP262" s="96"/>
      <c r="BQ262" s="94" t="str">
        <f>IF($A262&lt;1,"",VLOOKUP($D262,Specifications!$A:$AX,36,FALSE))</f>
        <v/>
      </c>
      <c r="BR262" s="96"/>
      <c r="BS262" s="94" t="str">
        <f>IF($A262&lt;1,"",VLOOKUP($D262,Specifications!$A:$AX,37,FALSE))</f>
        <v/>
      </c>
      <c r="BT262" s="96"/>
      <c r="BU262" s="94" t="str">
        <f>IF($A262&lt;1,"",VLOOKUP($D262,Specifications!$A:$AX,38,FALSE))</f>
        <v/>
      </c>
      <c r="BV262" s="96"/>
      <c r="BW262" s="94" t="str">
        <f>IF($A262&lt;1,"",VLOOKUP($D262,Specifications!$A:$AX,39,FALSE))</f>
        <v/>
      </c>
      <c r="BX262" s="96"/>
      <c r="BY262" s="94" t="str">
        <f>IF($A262&lt;1,"",VLOOKUP($D262,Specifications!$A:$AX,40,FALSE))</f>
        <v/>
      </c>
      <c r="BZ262" s="96"/>
      <c r="CA262" s="94" t="str">
        <f>IF($A262&lt;1,"",VLOOKUP($D262,Specifications!$A:$AX,41,FALSE))</f>
        <v/>
      </c>
      <c r="CB262" s="96"/>
      <c r="CC262" s="94" t="str">
        <f>IF($A262&lt;1,"",VLOOKUP($D262,Specifications!$A:$AX,42,FALSE))</f>
        <v/>
      </c>
      <c r="CD262" s="96"/>
      <c r="CE262" s="94" t="str">
        <f>IF($A262&lt;1,"",VLOOKUP($D262,Specifications!$A:$AX,43,FALSE))</f>
        <v/>
      </c>
      <c r="CF262" s="96"/>
      <c r="CG262" s="94" t="str">
        <f>IF($A262&lt;1,"",VLOOKUP($D262,Specifications!$A:$AX,44,FALSE))</f>
        <v/>
      </c>
      <c r="CH262" s="96"/>
      <c r="CI262" s="94" t="str">
        <f>IF($A262&lt;1,"",VLOOKUP($D262,Specifications!$A:$AX,45,FALSE))</f>
        <v/>
      </c>
      <c r="CJ262" s="96"/>
      <c r="CK262" s="94" t="str">
        <f>IF($A262&lt;1,"",VLOOKUP($D262,Specifications!$A:$AX,46,FALSE))</f>
        <v/>
      </c>
      <c r="CL262" s="96"/>
      <c r="CM262" s="94" t="str">
        <f>IF($A262&lt;1,"",VLOOKUP($D262,Specifications!$A:$AX,47,FALSE))</f>
        <v/>
      </c>
      <c r="CN262" s="96"/>
      <c r="CO262" s="94" t="str">
        <f>IF($A262&lt;1,"",VLOOKUP($D262,Specifications!$A:$AX,48,FALSE))</f>
        <v/>
      </c>
      <c r="CP262" s="96"/>
      <c r="CQ262" s="94" t="str">
        <f>IF($A262&lt;1,"",VLOOKUP($D262,Specifications!$A:$AX,49,FALSE))</f>
        <v/>
      </c>
      <c r="CR262" s="96"/>
      <c r="CS262" s="94" t="str">
        <f>IF($A262&lt;1,"",VLOOKUP($D262,Specifications!$A:$AX,50,FALSE))</f>
        <v/>
      </c>
      <c r="CT262" s="96"/>
    </row>
    <row r="263" spans="1:98">
      <c r="A263" s="94">
        <f>IF(ISBLANK('Asset Data'!C264),0,'Asset Data'!A264)</f>
        <v>0</v>
      </c>
      <c r="B263" s="94" t="str">
        <f>IF($A263&lt;1,"",VLOOKUP($A263,'Asset Data'!$A:$C,3,FALSE))</f>
        <v/>
      </c>
      <c r="C263" s="94" t="str">
        <f>IF(A263&lt;1,"",VLOOKUP(D263,Specifications!A:B,2,FALSE))</f>
        <v/>
      </c>
      <c r="D263" s="94" t="str">
        <f>IF(A263&lt;1,"",VLOOKUP(A263,'Asset Data'!A:W,23,FALSE))</f>
        <v/>
      </c>
      <c r="E263" s="94" t="str">
        <f>IF($A263&lt;1,"",VLOOKUP($D263,Specifications!$A:$AX,4,FALSE))</f>
        <v/>
      </c>
      <c r="F263" s="96"/>
      <c r="G263" s="94" t="str">
        <f>IF($A263&lt;1,"",VLOOKUP($D263,Specifications!$A:$AX,5,FALSE))</f>
        <v/>
      </c>
      <c r="H263" s="96"/>
      <c r="I263" s="94" t="str">
        <f>IF($A263&lt;1,"",VLOOKUP($D263,Specifications!$A:$AX,6,FALSE))</f>
        <v/>
      </c>
      <c r="J263" s="96"/>
      <c r="K263" s="94" t="str">
        <f>IF($A263&lt;1,"",VLOOKUP($D263,Specifications!$A:$AX,7,FALSE))</f>
        <v/>
      </c>
      <c r="L263" s="96"/>
      <c r="M263" s="94" t="str">
        <f>IF($A263&lt;1,"",VLOOKUP($D263,Specifications!$A:$AX,8,FALSE))</f>
        <v/>
      </c>
      <c r="N263" s="96"/>
      <c r="O263" s="94" t="str">
        <f>IF($A263&lt;1,"",VLOOKUP($D263,Specifications!$A:$AX,9,FALSE))</f>
        <v/>
      </c>
      <c r="P263" s="96"/>
      <c r="Q263" s="94" t="str">
        <f>IF($A263&lt;1,"",VLOOKUP($D263,Specifications!$A:$AX,10,FALSE))</f>
        <v/>
      </c>
      <c r="R263" s="96"/>
      <c r="S263" s="94" t="str">
        <f>IF($A263&lt;1,"",VLOOKUP($D263,Specifications!$A:$AX,11,FALSE))</f>
        <v/>
      </c>
      <c r="T263" s="96"/>
      <c r="U263" s="94" t="str">
        <f>IF($A263&lt;1,"",VLOOKUP($D263,Specifications!$A:$AX,12,FALSE))</f>
        <v/>
      </c>
      <c r="V263" s="96"/>
      <c r="W263" s="94" t="str">
        <f>IF($A263&lt;1,"",VLOOKUP($D263,Specifications!$A:$AX,13,FALSE))</f>
        <v/>
      </c>
      <c r="X263" s="96"/>
      <c r="Y263" s="94" t="str">
        <f>IF($A263&lt;1,"",VLOOKUP($D263,Specifications!$A:$AX,14,FALSE))</f>
        <v/>
      </c>
      <c r="Z263" s="96"/>
      <c r="AA263" s="94" t="str">
        <f>IF($A263&lt;1,"",VLOOKUP($D263,Specifications!$A:$AX,15,FALSE))</f>
        <v/>
      </c>
      <c r="AB263" s="96"/>
      <c r="AC263" s="94" t="str">
        <f>IF($A263&lt;1,"",VLOOKUP($D263,Specifications!$A:$AX,16,FALSE))</f>
        <v/>
      </c>
      <c r="AD263" s="96"/>
      <c r="AE263" s="94" t="str">
        <f>IF($A263&lt;1,"",VLOOKUP($D263,Specifications!$A:$AX,17,FALSE))</f>
        <v/>
      </c>
      <c r="AF263" s="96"/>
      <c r="AG263" s="94" t="str">
        <f>IF($A263&lt;1,"",VLOOKUP($D263,Specifications!$A:$AX,18,FALSE))</f>
        <v/>
      </c>
      <c r="AH263" s="96"/>
      <c r="AI263" s="94" t="str">
        <f>IF($A263&lt;1,"",VLOOKUP($D263,Specifications!$A:$AX,19,FALSE))</f>
        <v/>
      </c>
      <c r="AJ263" s="96"/>
      <c r="AK263" s="94" t="str">
        <f>IF($A263&lt;1,"",VLOOKUP($D263,Specifications!$A:$AX,20,FALSE))</f>
        <v/>
      </c>
      <c r="AL263" s="96"/>
      <c r="AM263" s="94" t="str">
        <f>IF($A263&lt;1,"",VLOOKUP($D263,Specifications!$A:$AX,21,FALSE))</f>
        <v/>
      </c>
      <c r="AN263" s="96"/>
      <c r="AO263" s="94" t="str">
        <f>IF($A263&lt;1,"",VLOOKUP($D263,Specifications!$A:$AX,22,FALSE))</f>
        <v/>
      </c>
      <c r="AP263" s="96"/>
      <c r="AQ263" s="94" t="str">
        <f>IF($A263&lt;1,"",VLOOKUP($D263,Specifications!$A:$AX,23,FALSE))</f>
        <v/>
      </c>
      <c r="AR263" s="96"/>
      <c r="AS263" s="94" t="str">
        <f>IF($A263&lt;1,"",VLOOKUP($D263,Specifications!$A:$AX,24,FALSE))</f>
        <v/>
      </c>
      <c r="AT263" s="96"/>
      <c r="AU263" s="94" t="str">
        <f>IF($A263&lt;1,"",VLOOKUP($D263,Specifications!$A:$AX,25,FALSE))</f>
        <v/>
      </c>
      <c r="AV263" s="96"/>
      <c r="AW263" s="94" t="str">
        <f>IF($A263&lt;1,"",VLOOKUP($D263,Specifications!$A:$AX,26,FALSE))</f>
        <v/>
      </c>
      <c r="AX263" s="96"/>
      <c r="AY263" s="94" t="str">
        <f>IF($A263&lt;1,"",VLOOKUP($D263,Specifications!$A:$AX,27,FALSE))</f>
        <v/>
      </c>
      <c r="AZ263" s="96"/>
      <c r="BA263" s="94" t="str">
        <f>IF($A263&lt;1,"",VLOOKUP($D263,Specifications!$A:$AX,28,FALSE))</f>
        <v/>
      </c>
      <c r="BB263" s="96"/>
      <c r="BC263" s="94" t="str">
        <f>IF($A263&lt;1,"",VLOOKUP($D263,Specifications!$A:$AX,29,FALSE))</f>
        <v/>
      </c>
      <c r="BD263" s="96"/>
      <c r="BE263" s="94" t="str">
        <f>IF($A263&lt;1,"",VLOOKUP($D263,Specifications!$A:$AX,30,FALSE))</f>
        <v/>
      </c>
      <c r="BF263" s="96"/>
      <c r="BG263" s="94" t="str">
        <f>IF($A263&lt;1,"",VLOOKUP($D263,Specifications!$A:$AX,31,FALSE))</f>
        <v/>
      </c>
      <c r="BH263" s="96"/>
      <c r="BI263" s="94" t="str">
        <f>IF($A263&lt;1,"",VLOOKUP($D263,Specifications!$A:$AX,32,FALSE))</f>
        <v/>
      </c>
      <c r="BJ263" s="96"/>
      <c r="BK263" s="94" t="str">
        <f>IF($A263&lt;1,"",VLOOKUP($D263,Specifications!$A:$AX,33,FALSE))</f>
        <v/>
      </c>
      <c r="BL263" s="96"/>
      <c r="BM263" s="94" t="str">
        <f>IF($A263&lt;1,"",VLOOKUP($D263,Specifications!$A:$AX,34,FALSE))</f>
        <v/>
      </c>
      <c r="BN263" s="96"/>
      <c r="BO263" s="94" t="str">
        <f>IF($A263&lt;1,"",VLOOKUP($D263,Specifications!$A:$AX,35,FALSE))</f>
        <v/>
      </c>
      <c r="BP263" s="96"/>
      <c r="BQ263" s="94" t="str">
        <f>IF($A263&lt;1,"",VLOOKUP($D263,Specifications!$A:$AX,36,FALSE))</f>
        <v/>
      </c>
      <c r="BR263" s="96"/>
      <c r="BS263" s="94" t="str">
        <f>IF($A263&lt;1,"",VLOOKUP($D263,Specifications!$A:$AX,37,FALSE))</f>
        <v/>
      </c>
      <c r="BT263" s="96"/>
      <c r="BU263" s="94" t="str">
        <f>IF($A263&lt;1,"",VLOOKUP($D263,Specifications!$A:$AX,38,FALSE))</f>
        <v/>
      </c>
      <c r="BV263" s="96"/>
      <c r="BW263" s="94" t="str">
        <f>IF($A263&lt;1,"",VLOOKUP($D263,Specifications!$A:$AX,39,FALSE))</f>
        <v/>
      </c>
      <c r="BX263" s="96"/>
      <c r="BY263" s="94" t="str">
        <f>IF($A263&lt;1,"",VLOOKUP($D263,Specifications!$A:$AX,40,FALSE))</f>
        <v/>
      </c>
      <c r="BZ263" s="96"/>
      <c r="CA263" s="94" t="str">
        <f>IF($A263&lt;1,"",VLOOKUP($D263,Specifications!$A:$AX,41,FALSE))</f>
        <v/>
      </c>
      <c r="CB263" s="96"/>
      <c r="CC263" s="94" t="str">
        <f>IF($A263&lt;1,"",VLOOKUP($D263,Specifications!$A:$AX,42,FALSE))</f>
        <v/>
      </c>
      <c r="CD263" s="96"/>
      <c r="CE263" s="94" t="str">
        <f>IF($A263&lt;1,"",VLOOKUP($D263,Specifications!$A:$AX,43,FALSE))</f>
        <v/>
      </c>
      <c r="CF263" s="96"/>
      <c r="CG263" s="94" t="str">
        <f>IF($A263&lt;1,"",VLOOKUP($D263,Specifications!$A:$AX,44,FALSE))</f>
        <v/>
      </c>
      <c r="CH263" s="96"/>
      <c r="CI263" s="94" t="str">
        <f>IF($A263&lt;1,"",VLOOKUP($D263,Specifications!$A:$AX,45,FALSE))</f>
        <v/>
      </c>
      <c r="CJ263" s="96"/>
      <c r="CK263" s="94" t="str">
        <f>IF($A263&lt;1,"",VLOOKUP($D263,Specifications!$A:$AX,46,FALSE))</f>
        <v/>
      </c>
      <c r="CL263" s="96"/>
      <c r="CM263" s="94" t="str">
        <f>IF($A263&lt;1,"",VLOOKUP($D263,Specifications!$A:$AX,47,FALSE))</f>
        <v/>
      </c>
      <c r="CN263" s="96"/>
      <c r="CO263" s="94" t="str">
        <f>IF($A263&lt;1,"",VLOOKUP($D263,Specifications!$A:$AX,48,FALSE))</f>
        <v/>
      </c>
      <c r="CP263" s="96"/>
      <c r="CQ263" s="94" t="str">
        <f>IF($A263&lt;1,"",VLOOKUP($D263,Specifications!$A:$AX,49,FALSE))</f>
        <v/>
      </c>
      <c r="CR263" s="96"/>
      <c r="CS263" s="94" t="str">
        <f>IF($A263&lt;1,"",VLOOKUP($D263,Specifications!$A:$AX,50,FALSE))</f>
        <v/>
      </c>
      <c r="CT263" s="96"/>
    </row>
    <row r="264" spans="1:98">
      <c r="A264" s="94">
        <f>IF(ISBLANK('Asset Data'!C265),0,'Asset Data'!A265)</f>
        <v>0</v>
      </c>
      <c r="B264" s="94" t="str">
        <f>IF($A264&lt;1,"",VLOOKUP($A264,'Asset Data'!$A:$C,3,FALSE))</f>
        <v/>
      </c>
      <c r="C264" s="94" t="str">
        <f>IF(A264&lt;1,"",VLOOKUP(D264,Specifications!A:B,2,FALSE))</f>
        <v/>
      </c>
      <c r="D264" s="94" t="str">
        <f>IF(A264&lt;1,"",VLOOKUP(A264,'Asset Data'!A:W,23,FALSE))</f>
        <v/>
      </c>
      <c r="E264" s="94" t="str">
        <f>IF($A264&lt;1,"",VLOOKUP($D264,Specifications!$A:$AX,4,FALSE))</f>
        <v/>
      </c>
      <c r="F264" s="96"/>
      <c r="G264" s="94" t="str">
        <f>IF($A264&lt;1,"",VLOOKUP($D264,Specifications!$A:$AX,5,FALSE))</f>
        <v/>
      </c>
      <c r="H264" s="96"/>
      <c r="I264" s="94" t="str">
        <f>IF($A264&lt;1,"",VLOOKUP($D264,Specifications!$A:$AX,6,FALSE))</f>
        <v/>
      </c>
      <c r="J264" s="96"/>
      <c r="K264" s="94" t="str">
        <f>IF($A264&lt;1,"",VLOOKUP($D264,Specifications!$A:$AX,7,FALSE))</f>
        <v/>
      </c>
      <c r="L264" s="96"/>
      <c r="M264" s="94" t="str">
        <f>IF($A264&lt;1,"",VLOOKUP($D264,Specifications!$A:$AX,8,FALSE))</f>
        <v/>
      </c>
      <c r="N264" s="96"/>
      <c r="O264" s="94" t="str">
        <f>IF($A264&lt;1,"",VLOOKUP($D264,Specifications!$A:$AX,9,FALSE))</f>
        <v/>
      </c>
      <c r="P264" s="96"/>
      <c r="Q264" s="94" t="str">
        <f>IF($A264&lt;1,"",VLOOKUP($D264,Specifications!$A:$AX,10,FALSE))</f>
        <v/>
      </c>
      <c r="R264" s="96"/>
      <c r="S264" s="94" t="str">
        <f>IF($A264&lt;1,"",VLOOKUP($D264,Specifications!$A:$AX,11,FALSE))</f>
        <v/>
      </c>
      <c r="T264" s="96"/>
      <c r="U264" s="94" t="str">
        <f>IF($A264&lt;1,"",VLOOKUP($D264,Specifications!$A:$AX,12,FALSE))</f>
        <v/>
      </c>
      <c r="V264" s="96"/>
      <c r="W264" s="94" t="str">
        <f>IF($A264&lt;1,"",VLOOKUP($D264,Specifications!$A:$AX,13,FALSE))</f>
        <v/>
      </c>
      <c r="X264" s="96"/>
      <c r="Y264" s="94" t="str">
        <f>IF($A264&lt;1,"",VLOOKUP($D264,Specifications!$A:$AX,14,FALSE))</f>
        <v/>
      </c>
      <c r="Z264" s="96"/>
      <c r="AA264" s="94" t="str">
        <f>IF($A264&lt;1,"",VLOOKUP($D264,Specifications!$A:$AX,15,FALSE))</f>
        <v/>
      </c>
      <c r="AB264" s="96"/>
      <c r="AC264" s="94" t="str">
        <f>IF($A264&lt;1,"",VLOOKUP($D264,Specifications!$A:$AX,16,FALSE))</f>
        <v/>
      </c>
      <c r="AD264" s="96"/>
      <c r="AE264" s="94" t="str">
        <f>IF($A264&lt;1,"",VLOOKUP($D264,Specifications!$A:$AX,17,FALSE))</f>
        <v/>
      </c>
      <c r="AF264" s="96"/>
      <c r="AG264" s="94" t="str">
        <f>IF($A264&lt;1,"",VLOOKUP($D264,Specifications!$A:$AX,18,FALSE))</f>
        <v/>
      </c>
      <c r="AH264" s="96"/>
      <c r="AI264" s="94" t="str">
        <f>IF($A264&lt;1,"",VLOOKUP($D264,Specifications!$A:$AX,19,FALSE))</f>
        <v/>
      </c>
      <c r="AJ264" s="96"/>
      <c r="AK264" s="94" t="str">
        <f>IF($A264&lt;1,"",VLOOKUP($D264,Specifications!$A:$AX,20,FALSE))</f>
        <v/>
      </c>
      <c r="AL264" s="96"/>
      <c r="AM264" s="94" t="str">
        <f>IF($A264&lt;1,"",VLOOKUP($D264,Specifications!$A:$AX,21,FALSE))</f>
        <v/>
      </c>
      <c r="AN264" s="96"/>
      <c r="AO264" s="94" t="str">
        <f>IF($A264&lt;1,"",VLOOKUP($D264,Specifications!$A:$AX,22,FALSE))</f>
        <v/>
      </c>
      <c r="AP264" s="96"/>
      <c r="AQ264" s="94" t="str">
        <f>IF($A264&lt;1,"",VLOOKUP($D264,Specifications!$A:$AX,23,FALSE))</f>
        <v/>
      </c>
      <c r="AR264" s="96"/>
      <c r="AS264" s="94" t="str">
        <f>IF($A264&lt;1,"",VLOOKUP($D264,Specifications!$A:$AX,24,FALSE))</f>
        <v/>
      </c>
      <c r="AT264" s="96"/>
      <c r="AU264" s="94" t="str">
        <f>IF($A264&lt;1,"",VLOOKUP($D264,Specifications!$A:$AX,25,FALSE))</f>
        <v/>
      </c>
      <c r="AV264" s="96"/>
      <c r="AW264" s="94" t="str">
        <f>IF($A264&lt;1,"",VLOOKUP($D264,Specifications!$A:$AX,26,FALSE))</f>
        <v/>
      </c>
      <c r="AX264" s="96"/>
      <c r="AY264" s="94" t="str">
        <f>IF($A264&lt;1,"",VLOOKUP($D264,Specifications!$A:$AX,27,FALSE))</f>
        <v/>
      </c>
      <c r="AZ264" s="96"/>
      <c r="BA264" s="94" t="str">
        <f>IF($A264&lt;1,"",VLOOKUP($D264,Specifications!$A:$AX,28,FALSE))</f>
        <v/>
      </c>
      <c r="BB264" s="96"/>
      <c r="BC264" s="94" t="str">
        <f>IF($A264&lt;1,"",VLOOKUP($D264,Specifications!$A:$AX,29,FALSE))</f>
        <v/>
      </c>
      <c r="BD264" s="96"/>
      <c r="BE264" s="94" t="str">
        <f>IF($A264&lt;1,"",VLOOKUP($D264,Specifications!$A:$AX,30,FALSE))</f>
        <v/>
      </c>
      <c r="BF264" s="96"/>
      <c r="BG264" s="94" t="str">
        <f>IF($A264&lt;1,"",VLOOKUP($D264,Specifications!$A:$AX,31,FALSE))</f>
        <v/>
      </c>
      <c r="BH264" s="96"/>
      <c r="BI264" s="94" t="str">
        <f>IF($A264&lt;1,"",VLOOKUP($D264,Specifications!$A:$AX,32,FALSE))</f>
        <v/>
      </c>
      <c r="BJ264" s="96"/>
      <c r="BK264" s="94" t="str">
        <f>IF($A264&lt;1,"",VLOOKUP($D264,Specifications!$A:$AX,33,FALSE))</f>
        <v/>
      </c>
      <c r="BL264" s="96"/>
      <c r="BM264" s="94" t="str">
        <f>IF($A264&lt;1,"",VLOOKUP($D264,Specifications!$A:$AX,34,FALSE))</f>
        <v/>
      </c>
      <c r="BN264" s="96"/>
      <c r="BO264" s="94" t="str">
        <f>IF($A264&lt;1,"",VLOOKUP($D264,Specifications!$A:$AX,35,FALSE))</f>
        <v/>
      </c>
      <c r="BP264" s="96"/>
      <c r="BQ264" s="94" t="str">
        <f>IF($A264&lt;1,"",VLOOKUP($D264,Specifications!$A:$AX,36,FALSE))</f>
        <v/>
      </c>
      <c r="BR264" s="96"/>
      <c r="BS264" s="94" t="str">
        <f>IF($A264&lt;1,"",VLOOKUP($D264,Specifications!$A:$AX,37,FALSE))</f>
        <v/>
      </c>
      <c r="BT264" s="96"/>
      <c r="BU264" s="94" t="str">
        <f>IF($A264&lt;1,"",VLOOKUP($D264,Specifications!$A:$AX,38,FALSE))</f>
        <v/>
      </c>
      <c r="BV264" s="96"/>
      <c r="BW264" s="94" t="str">
        <f>IF($A264&lt;1,"",VLOOKUP($D264,Specifications!$A:$AX,39,FALSE))</f>
        <v/>
      </c>
      <c r="BX264" s="96"/>
      <c r="BY264" s="94" t="str">
        <f>IF($A264&lt;1,"",VLOOKUP($D264,Specifications!$A:$AX,40,FALSE))</f>
        <v/>
      </c>
      <c r="BZ264" s="96"/>
      <c r="CA264" s="94" t="str">
        <f>IF($A264&lt;1,"",VLOOKUP($D264,Specifications!$A:$AX,41,FALSE))</f>
        <v/>
      </c>
      <c r="CB264" s="96"/>
      <c r="CC264" s="94" t="str">
        <f>IF($A264&lt;1,"",VLOOKUP($D264,Specifications!$A:$AX,42,FALSE))</f>
        <v/>
      </c>
      <c r="CD264" s="96"/>
      <c r="CE264" s="94" t="str">
        <f>IF($A264&lt;1,"",VLOOKUP($D264,Specifications!$A:$AX,43,FALSE))</f>
        <v/>
      </c>
      <c r="CF264" s="96"/>
      <c r="CG264" s="94" t="str">
        <f>IF($A264&lt;1,"",VLOOKUP($D264,Specifications!$A:$AX,44,FALSE))</f>
        <v/>
      </c>
      <c r="CH264" s="96"/>
      <c r="CI264" s="94" t="str">
        <f>IF($A264&lt;1,"",VLOOKUP($D264,Specifications!$A:$AX,45,FALSE))</f>
        <v/>
      </c>
      <c r="CJ264" s="96"/>
      <c r="CK264" s="94" t="str">
        <f>IF($A264&lt;1,"",VLOOKUP($D264,Specifications!$A:$AX,46,FALSE))</f>
        <v/>
      </c>
      <c r="CL264" s="96"/>
      <c r="CM264" s="94" t="str">
        <f>IF($A264&lt;1,"",VLOOKUP($D264,Specifications!$A:$AX,47,FALSE))</f>
        <v/>
      </c>
      <c r="CN264" s="96"/>
      <c r="CO264" s="94" t="str">
        <f>IF($A264&lt;1,"",VLOOKUP($D264,Specifications!$A:$AX,48,FALSE))</f>
        <v/>
      </c>
      <c r="CP264" s="96"/>
      <c r="CQ264" s="94" t="str">
        <f>IF($A264&lt;1,"",VLOOKUP($D264,Specifications!$A:$AX,49,FALSE))</f>
        <v/>
      </c>
      <c r="CR264" s="96"/>
      <c r="CS264" s="94" t="str">
        <f>IF($A264&lt;1,"",VLOOKUP($D264,Specifications!$A:$AX,50,FALSE))</f>
        <v/>
      </c>
      <c r="CT264" s="96"/>
    </row>
    <row r="265" spans="1:98">
      <c r="A265" s="94">
        <f>IF(ISBLANK('Asset Data'!C266),0,'Asset Data'!A266)</f>
        <v>0</v>
      </c>
      <c r="B265" s="94" t="str">
        <f>IF($A265&lt;1,"",VLOOKUP($A265,'Asset Data'!$A:$C,3,FALSE))</f>
        <v/>
      </c>
      <c r="C265" s="94" t="str">
        <f>IF(A265&lt;1,"",VLOOKUP(D265,Specifications!A:B,2,FALSE))</f>
        <v/>
      </c>
      <c r="D265" s="94" t="str">
        <f>IF(A265&lt;1,"",VLOOKUP(A265,'Asset Data'!A:W,23,FALSE))</f>
        <v/>
      </c>
      <c r="E265" s="94" t="str">
        <f>IF($A265&lt;1,"",VLOOKUP($D265,Specifications!$A:$AX,4,FALSE))</f>
        <v/>
      </c>
      <c r="F265" s="96"/>
      <c r="G265" s="94" t="str">
        <f>IF($A265&lt;1,"",VLOOKUP($D265,Specifications!$A:$AX,5,FALSE))</f>
        <v/>
      </c>
      <c r="H265" s="96"/>
      <c r="I265" s="94" t="str">
        <f>IF($A265&lt;1,"",VLOOKUP($D265,Specifications!$A:$AX,6,FALSE))</f>
        <v/>
      </c>
      <c r="J265" s="96"/>
      <c r="K265" s="94" t="str">
        <f>IF($A265&lt;1,"",VLOOKUP($D265,Specifications!$A:$AX,7,FALSE))</f>
        <v/>
      </c>
      <c r="L265" s="96"/>
      <c r="M265" s="94" t="str">
        <f>IF($A265&lt;1,"",VLOOKUP($D265,Specifications!$A:$AX,8,FALSE))</f>
        <v/>
      </c>
      <c r="N265" s="96"/>
      <c r="O265" s="94" t="str">
        <f>IF($A265&lt;1,"",VLOOKUP($D265,Specifications!$A:$AX,9,FALSE))</f>
        <v/>
      </c>
      <c r="P265" s="96"/>
      <c r="Q265" s="94" t="str">
        <f>IF($A265&lt;1,"",VLOOKUP($D265,Specifications!$A:$AX,10,FALSE))</f>
        <v/>
      </c>
      <c r="R265" s="96"/>
      <c r="S265" s="94" t="str">
        <f>IF($A265&lt;1,"",VLOOKUP($D265,Specifications!$A:$AX,11,FALSE))</f>
        <v/>
      </c>
      <c r="T265" s="96"/>
      <c r="U265" s="94" t="str">
        <f>IF($A265&lt;1,"",VLOOKUP($D265,Specifications!$A:$AX,12,FALSE))</f>
        <v/>
      </c>
      <c r="V265" s="96"/>
      <c r="W265" s="94" t="str">
        <f>IF($A265&lt;1,"",VLOOKUP($D265,Specifications!$A:$AX,13,FALSE))</f>
        <v/>
      </c>
      <c r="X265" s="96"/>
      <c r="Y265" s="94" t="str">
        <f>IF($A265&lt;1,"",VLOOKUP($D265,Specifications!$A:$AX,14,FALSE))</f>
        <v/>
      </c>
      <c r="Z265" s="96"/>
      <c r="AA265" s="94" t="str">
        <f>IF($A265&lt;1,"",VLOOKUP($D265,Specifications!$A:$AX,15,FALSE))</f>
        <v/>
      </c>
      <c r="AB265" s="96"/>
      <c r="AC265" s="94" t="str">
        <f>IF($A265&lt;1,"",VLOOKUP($D265,Specifications!$A:$AX,16,FALSE))</f>
        <v/>
      </c>
      <c r="AD265" s="96"/>
      <c r="AE265" s="94" t="str">
        <f>IF($A265&lt;1,"",VLOOKUP($D265,Specifications!$A:$AX,17,FALSE))</f>
        <v/>
      </c>
      <c r="AF265" s="96"/>
      <c r="AG265" s="94" t="str">
        <f>IF($A265&lt;1,"",VLOOKUP($D265,Specifications!$A:$AX,18,FALSE))</f>
        <v/>
      </c>
      <c r="AH265" s="96"/>
      <c r="AI265" s="94" t="str">
        <f>IF($A265&lt;1,"",VLOOKUP($D265,Specifications!$A:$AX,19,FALSE))</f>
        <v/>
      </c>
      <c r="AJ265" s="96"/>
      <c r="AK265" s="94" t="str">
        <f>IF($A265&lt;1,"",VLOOKUP($D265,Specifications!$A:$AX,20,FALSE))</f>
        <v/>
      </c>
      <c r="AL265" s="96"/>
      <c r="AM265" s="94" t="str">
        <f>IF($A265&lt;1,"",VLOOKUP($D265,Specifications!$A:$AX,21,FALSE))</f>
        <v/>
      </c>
      <c r="AN265" s="96"/>
      <c r="AO265" s="94" t="str">
        <f>IF($A265&lt;1,"",VLOOKUP($D265,Specifications!$A:$AX,22,FALSE))</f>
        <v/>
      </c>
      <c r="AP265" s="96"/>
      <c r="AQ265" s="94" t="str">
        <f>IF($A265&lt;1,"",VLOOKUP($D265,Specifications!$A:$AX,23,FALSE))</f>
        <v/>
      </c>
      <c r="AR265" s="96"/>
      <c r="AS265" s="94" t="str">
        <f>IF($A265&lt;1,"",VLOOKUP($D265,Specifications!$A:$AX,24,FALSE))</f>
        <v/>
      </c>
      <c r="AT265" s="96"/>
      <c r="AU265" s="94" t="str">
        <f>IF($A265&lt;1,"",VLOOKUP($D265,Specifications!$A:$AX,25,FALSE))</f>
        <v/>
      </c>
      <c r="AV265" s="96"/>
      <c r="AW265" s="94" t="str">
        <f>IF($A265&lt;1,"",VLOOKUP($D265,Specifications!$A:$AX,26,FALSE))</f>
        <v/>
      </c>
      <c r="AX265" s="96"/>
      <c r="AY265" s="94" t="str">
        <f>IF($A265&lt;1,"",VLOOKUP($D265,Specifications!$A:$AX,27,FALSE))</f>
        <v/>
      </c>
      <c r="AZ265" s="96"/>
      <c r="BA265" s="94" t="str">
        <f>IF($A265&lt;1,"",VLOOKUP($D265,Specifications!$A:$AX,28,FALSE))</f>
        <v/>
      </c>
      <c r="BB265" s="96"/>
      <c r="BC265" s="94" t="str">
        <f>IF($A265&lt;1,"",VLOOKUP($D265,Specifications!$A:$AX,29,FALSE))</f>
        <v/>
      </c>
      <c r="BD265" s="96"/>
      <c r="BE265" s="94" t="str">
        <f>IF($A265&lt;1,"",VLOOKUP($D265,Specifications!$A:$AX,30,FALSE))</f>
        <v/>
      </c>
      <c r="BF265" s="96"/>
      <c r="BG265" s="94" t="str">
        <f>IF($A265&lt;1,"",VLOOKUP($D265,Specifications!$A:$AX,31,FALSE))</f>
        <v/>
      </c>
      <c r="BH265" s="96"/>
      <c r="BI265" s="94" t="str">
        <f>IF($A265&lt;1,"",VLOOKUP($D265,Specifications!$A:$AX,32,FALSE))</f>
        <v/>
      </c>
      <c r="BJ265" s="96"/>
      <c r="BK265" s="94" t="str">
        <f>IF($A265&lt;1,"",VLOOKUP($D265,Specifications!$A:$AX,33,FALSE))</f>
        <v/>
      </c>
      <c r="BL265" s="96"/>
      <c r="BM265" s="94" t="str">
        <f>IF($A265&lt;1,"",VLOOKUP($D265,Specifications!$A:$AX,34,FALSE))</f>
        <v/>
      </c>
      <c r="BN265" s="96"/>
      <c r="BO265" s="94" t="str">
        <f>IF($A265&lt;1,"",VLOOKUP($D265,Specifications!$A:$AX,35,FALSE))</f>
        <v/>
      </c>
      <c r="BP265" s="96"/>
      <c r="BQ265" s="94" t="str">
        <f>IF($A265&lt;1,"",VLOOKUP($D265,Specifications!$A:$AX,36,FALSE))</f>
        <v/>
      </c>
      <c r="BR265" s="96"/>
      <c r="BS265" s="94" t="str">
        <f>IF($A265&lt;1,"",VLOOKUP($D265,Specifications!$A:$AX,37,FALSE))</f>
        <v/>
      </c>
      <c r="BT265" s="96"/>
      <c r="BU265" s="94" t="str">
        <f>IF($A265&lt;1,"",VLOOKUP($D265,Specifications!$A:$AX,38,FALSE))</f>
        <v/>
      </c>
      <c r="BV265" s="96"/>
      <c r="BW265" s="94" t="str">
        <f>IF($A265&lt;1,"",VLOOKUP($D265,Specifications!$A:$AX,39,FALSE))</f>
        <v/>
      </c>
      <c r="BX265" s="96"/>
      <c r="BY265" s="94" t="str">
        <f>IF($A265&lt;1,"",VLOOKUP($D265,Specifications!$A:$AX,40,FALSE))</f>
        <v/>
      </c>
      <c r="BZ265" s="96"/>
      <c r="CA265" s="94" t="str">
        <f>IF($A265&lt;1,"",VLOOKUP($D265,Specifications!$A:$AX,41,FALSE))</f>
        <v/>
      </c>
      <c r="CB265" s="96"/>
      <c r="CC265" s="94" t="str">
        <f>IF($A265&lt;1,"",VLOOKUP($D265,Specifications!$A:$AX,42,FALSE))</f>
        <v/>
      </c>
      <c r="CD265" s="96"/>
      <c r="CE265" s="94" t="str">
        <f>IF($A265&lt;1,"",VLOOKUP($D265,Specifications!$A:$AX,43,FALSE))</f>
        <v/>
      </c>
      <c r="CF265" s="96"/>
      <c r="CG265" s="94" t="str">
        <f>IF($A265&lt;1,"",VLOOKUP($D265,Specifications!$A:$AX,44,FALSE))</f>
        <v/>
      </c>
      <c r="CH265" s="96"/>
      <c r="CI265" s="94" t="str">
        <f>IF($A265&lt;1,"",VLOOKUP($D265,Specifications!$A:$AX,45,FALSE))</f>
        <v/>
      </c>
      <c r="CJ265" s="96"/>
      <c r="CK265" s="94" t="str">
        <f>IF($A265&lt;1,"",VLOOKUP($D265,Specifications!$A:$AX,46,FALSE))</f>
        <v/>
      </c>
      <c r="CL265" s="96"/>
      <c r="CM265" s="94" t="str">
        <f>IF($A265&lt;1,"",VLOOKUP($D265,Specifications!$A:$AX,47,FALSE))</f>
        <v/>
      </c>
      <c r="CN265" s="96"/>
      <c r="CO265" s="94" t="str">
        <f>IF($A265&lt;1,"",VLOOKUP($D265,Specifications!$A:$AX,48,FALSE))</f>
        <v/>
      </c>
      <c r="CP265" s="96"/>
      <c r="CQ265" s="94" t="str">
        <f>IF($A265&lt;1,"",VLOOKUP($D265,Specifications!$A:$AX,49,FALSE))</f>
        <v/>
      </c>
      <c r="CR265" s="96"/>
      <c r="CS265" s="94" t="str">
        <f>IF($A265&lt;1,"",VLOOKUP($D265,Specifications!$A:$AX,50,FALSE))</f>
        <v/>
      </c>
      <c r="CT265" s="96"/>
    </row>
    <row r="266" spans="1:98">
      <c r="A266" s="94">
        <f>IF(ISBLANK('Asset Data'!C267),0,'Asset Data'!A267)</f>
        <v>0</v>
      </c>
      <c r="B266" s="94" t="str">
        <f>IF($A266&lt;1,"",VLOOKUP($A266,'Asset Data'!$A:$C,3,FALSE))</f>
        <v/>
      </c>
      <c r="C266" s="94" t="str">
        <f>IF(A266&lt;1,"",VLOOKUP(D266,Specifications!A:B,2,FALSE))</f>
        <v/>
      </c>
      <c r="D266" s="94" t="str">
        <f>IF(A266&lt;1,"",VLOOKUP(A266,'Asset Data'!A:W,23,FALSE))</f>
        <v/>
      </c>
      <c r="E266" s="94" t="str">
        <f>IF($A266&lt;1,"",VLOOKUP($D266,Specifications!$A:$AX,4,FALSE))</f>
        <v/>
      </c>
      <c r="F266" s="96"/>
      <c r="G266" s="94" t="str">
        <f>IF($A266&lt;1,"",VLOOKUP($D266,Specifications!$A:$AX,5,FALSE))</f>
        <v/>
      </c>
      <c r="H266" s="96"/>
      <c r="I266" s="94" t="str">
        <f>IF($A266&lt;1,"",VLOOKUP($D266,Specifications!$A:$AX,6,FALSE))</f>
        <v/>
      </c>
      <c r="J266" s="96"/>
      <c r="K266" s="94" t="str">
        <f>IF($A266&lt;1,"",VLOOKUP($D266,Specifications!$A:$AX,7,FALSE))</f>
        <v/>
      </c>
      <c r="L266" s="96"/>
      <c r="M266" s="94" t="str">
        <f>IF($A266&lt;1,"",VLOOKUP($D266,Specifications!$A:$AX,8,FALSE))</f>
        <v/>
      </c>
      <c r="N266" s="96"/>
      <c r="O266" s="94" t="str">
        <f>IF($A266&lt;1,"",VLOOKUP($D266,Specifications!$A:$AX,9,FALSE))</f>
        <v/>
      </c>
      <c r="P266" s="96"/>
      <c r="Q266" s="94" t="str">
        <f>IF($A266&lt;1,"",VLOOKUP($D266,Specifications!$A:$AX,10,FALSE))</f>
        <v/>
      </c>
      <c r="R266" s="96"/>
      <c r="S266" s="94" t="str">
        <f>IF($A266&lt;1,"",VLOOKUP($D266,Specifications!$A:$AX,11,FALSE))</f>
        <v/>
      </c>
      <c r="T266" s="96"/>
      <c r="U266" s="94" t="str">
        <f>IF($A266&lt;1,"",VLOOKUP($D266,Specifications!$A:$AX,12,FALSE))</f>
        <v/>
      </c>
      <c r="V266" s="96"/>
      <c r="W266" s="94" t="str">
        <f>IF($A266&lt;1,"",VLOOKUP($D266,Specifications!$A:$AX,13,FALSE))</f>
        <v/>
      </c>
      <c r="X266" s="96"/>
      <c r="Y266" s="94" t="str">
        <f>IF($A266&lt;1,"",VLOOKUP($D266,Specifications!$A:$AX,14,FALSE))</f>
        <v/>
      </c>
      <c r="Z266" s="96"/>
      <c r="AA266" s="94" t="str">
        <f>IF($A266&lt;1,"",VLOOKUP($D266,Specifications!$A:$AX,15,FALSE))</f>
        <v/>
      </c>
      <c r="AB266" s="96"/>
      <c r="AC266" s="94" t="str">
        <f>IF($A266&lt;1,"",VLOOKUP($D266,Specifications!$A:$AX,16,FALSE))</f>
        <v/>
      </c>
      <c r="AD266" s="96"/>
      <c r="AE266" s="94" t="str">
        <f>IF($A266&lt;1,"",VLOOKUP($D266,Specifications!$A:$AX,17,FALSE))</f>
        <v/>
      </c>
      <c r="AF266" s="96"/>
      <c r="AG266" s="94" t="str">
        <f>IF($A266&lt;1,"",VLOOKUP($D266,Specifications!$A:$AX,18,FALSE))</f>
        <v/>
      </c>
      <c r="AH266" s="96"/>
      <c r="AI266" s="94" t="str">
        <f>IF($A266&lt;1,"",VLOOKUP($D266,Specifications!$A:$AX,19,FALSE))</f>
        <v/>
      </c>
      <c r="AJ266" s="96"/>
      <c r="AK266" s="94" t="str">
        <f>IF($A266&lt;1,"",VLOOKUP($D266,Specifications!$A:$AX,20,FALSE))</f>
        <v/>
      </c>
      <c r="AL266" s="96"/>
      <c r="AM266" s="94" t="str">
        <f>IF($A266&lt;1,"",VLOOKUP($D266,Specifications!$A:$AX,21,FALSE))</f>
        <v/>
      </c>
      <c r="AN266" s="96"/>
      <c r="AO266" s="94" t="str">
        <f>IF($A266&lt;1,"",VLOOKUP($D266,Specifications!$A:$AX,22,FALSE))</f>
        <v/>
      </c>
      <c r="AP266" s="96"/>
      <c r="AQ266" s="94" t="str">
        <f>IF($A266&lt;1,"",VLOOKUP($D266,Specifications!$A:$AX,23,FALSE))</f>
        <v/>
      </c>
      <c r="AR266" s="96"/>
      <c r="AS266" s="94" t="str">
        <f>IF($A266&lt;1,"",VLOOKUP($D266,Specifications!$A:$AX,24,FALSE))</f>
        <v/>
      </c>
      <c r="AT266" s="96"/>
      <c r="AU266" s="94" t="str">
        <f>IF($A266&lt;1,"",VLOOKUP($D266,Specifications!$A:$AX,25,FALSE))</f>
        <v/>
      </c>
      <c r="AV266" s="96"/>
      <c r="AW266" s="94" t="str">
        <f>IF($A266&lt;1,"",VLOOKUP($D266,Specifications!$A:$AX,26,FALSE))</f>
        <v/>
      </c>
      <c r="AX266" s="96"/>
      <c r="AY266" s="94" t="str">
        <f>IF($A266&lt;1,"",VLOOKUP($D266,Specifications!$A:$AX,27,FALSE))</f>
        <v/>
      </c>
      <c r="AZ266" s="96"/>
      <c r="BA266" s="94" t="str">
        <f>IF($A266&lt;1,"",VLOOKUP($D266,Specifications!$A:$AX,28,FALSE))</f>
        <v/>
      </c>
      <c r="BB266" s="96"/>
      <c r="BC266" s="94" t="str">
        <f>IF($A266&lt;1,"",VLOOKUP($D266,Specifications!$A:$AX,29,FALSE))</f>
        <v/>
      </c>
      <c r="BD266" s="96"/>
      <c r="BE266" s="94" t="str">
        <f>IF($A266&lt;1,"",VLOOKUP($D266,Specifications!$A:$AX,30,FALSE))</f>
        <v/>
      </c>
      <c r="BF266" s="96"/>
      <c r="BG266" s="94" t="str">
        <f>IF($A266&lt;1,"",VLOOKUP($D266,Specifications!$A:$AX,31,FALSE))</f>
        <v/>
      </c>
      <c r="BH266" s="96"/>
      <c r="BI266" s="94" t="str">
        <f>IF($A266&lt;1,"",VLOOKUP($D266,Specifications!$A:$AX,32,FALSE))</f>
        <v/>
      </c>
      <c r="BJ266" s="96"/>
      <c r="BK266" s="94" t="str">
        <f>IF($A266&lt;1,"",VLOOKUP($D266,Specifications!$A:$AX,33,FALSE))</f>
        <v/>
      </c>
      <c r="BL266" s="96"/>
      <c r="BM266" s="94" t="str">
        <f>IF($A266&lt;1,"",VLOOKUP($D266,Specifications!$A:$AX,34,FALSE))</f>
        <v/>
      </c>
      <c r="BN266" s="96"/>
      <c r="BO266" s="94" t="str">
        <f>IF($A266&lt;1,"",VLOOKUP($D266,Specifications!$A:$AX,35,FALSE))</f>
        <v/>
      </c>
      <c r="BP266" s="96"/>
      <c r="BQ266" s="94" t="str">
        <f>IF($A266&lt;1,"",VLOOKUP($D266,Specifications!$A:$AX,36,FALSE))</f>
        <v/>
      </c>
      <c r="BR266" s="96"/>
      <c r="BS266" s="94" t="str">
        <f>IF($A266&lt;1,"",VLOOKUP($D266,Specifications!$A:$AX,37,FALSE))</f>
        <v/>
      </c>
      <c r="BT266" s="96"/>
      <c r="BU266" s="94" t="str">
        <f>IF($A266&lt;1,"",VLOOKUP($D266,Specifications!$A:$AX,38,FALSE))</f>
        <v/>
      </c>
      <c r="BV266" s="96"/>
      <c r="BW266" s="94" t="str">
        <f>IF($A266&lt;1,"",VLOOKUP($D266,Specifications!$A:$AX,39,FALSE))</f>
        <v/>
      </c>
      <c r="BX266" s="96"/>
      <c r="BY266" s="94" t="str">
        <f>IF($A266&lt;1,"",VLOOKUP($D266,Specifications!$A:$AX,40,FALSE))</f>
        <v/>
      </c>
      <c r="BZ266" s="96"/>
      <c r="CA266" s="94" t="str">
        <f>IF($A266&lt;1,"",VLOOKUP($D266,Specifications!$A:$AX,41,FALSE))</f>
        <v/>
      </c>
      <c r="CB266" s="96"/>
      <c r="CC266" s="94" t="str">
        <f>IF($A266&lt;1,"",VLOOKUP($D266,Specifications!$A:$AX,42,FALSE))</f>
        <v/>
      </c>
      <c r="CD266" s="96"/>
      <c r="CE266" s="94" t="str">
        <f>IF($A266&lt;1,"",VLOOKUP($D266,Specifications!$A:$AX,43,FALSE))</f>
        <v/>
      </c>
      <c r="CF266" s="96"/>
      <c r="CG266" s="94" t="str">
        <f>IF($A266&lt;1,"",VLOOKUP($D266,Specifications!$A:$AX,44,FALSE))</f>
        <v/>
      </c>
      <c r="CH266" s="96"/>
      <c r="CI266" s="94" t="str">
        <f>IF($A266&lt;1,"",VLOOKUP($D266,Specifications!$A:$AX,45,FALSE))</f>
        <v/>
      </c>
      <c r="CJ266" s="96"/>
      <c r="CK266" s="94" t="str">
        <f>IF($A266&lt;1,"",VLOOKUP($D266,Specifications!$A:$AX,46,FALSE))</f>
        <v/>
      </c>
      <c r="CL266" s="96"/>
      <c r="CM266" s="94" t="str">
        <f>IF($A266&lt;1,"",VLOOKUP($D266,Specifications!$A:$AX,47,FALSE))</f>
        <v/>
      </c>
      <c r="CN266" s="96"/>
      <c r="CO266" s="94" t="str">
        <f>IF($A266&lt;1,"",VLOOKUP($D266,Specifications!$A:$AX,48,FALSE))</f>
        <v/>
      </c>
      <c r="CP266" s="96"/>
      <c r="CQ266" s="94" t="str">
        <f>IF($A266&lt;1,"",VLOOKUP($D266,Specifications!$A:$AX,49,FALSE))</f>
        <v/>
      </c>
      <c r="CR266" s="96"/>
      <c r="CS266" s="94" t="str">
        <f>IF($A266&lt;1,"",VLOOKUP($D266,Specifications!$A:$AX,50,FALSE))</f>
        <v/>
      </c>
      <c r="CT266" s="96"/>
    </row>
    <row r="267" spans="1:98">
      <c r="A267" s="94">
        <f>IF(ISBLANK('Asset Data'!C268),0,'Asset Data'!A268)</f>
        <v>0</v>
      </c>
      <c r="B267" s="94" t="str">
        <f>IF($A267&lt;1,"",VLOOKUP($A267,'Asset Data'!$A:$C,3,FALSE))</f>
        <v/>
      </c>
      <c r="C267" s="94" t="str">
        <f>IF(A267&lt;1,"",VLOOKUP(D267,Specifications!A:B,2,FALSE))</f>
        <v/>
      </c>
      <c r="D267" s="94" t="str">
        <f>IF(A267&lt;1,"",VLOOKUP(A267,'Asset Data'!A:W,23,FALSE))</f>
        <v/>
      </c>
      <c r="E267" s="94" t="str">
        <f>IF($A267&lt;1,"",VLOOKUP($D267,Specifications!$A:$AX,4,FALSE))</f>
        <v/>
      </c>
      <c r="F267" s="96"/>
      <c r="G267" s="94" t="str">
        <f>IF($A267&lt;1,"",VLOOKUP($D267,Specifications!$A:$AX,5,FALSE))</f>
        <v/>
      </c>
      <c r="H267" s="96"/>
      <c r="I267" s="94" t="str">
        <f>IF($A267&lt;1,"",VLOOKUP($D267,Specifications!$A:$AX,6,FALSE))</f>
        <v/>
      </c>
      <c r="J267" s="96"/>
      <c r="K267" s="94" t="str">
        <f>IF($A267&lt;1,"",VLOOKUP($D267,Specifications!$A:$AX,7,FALSE))</f>
        <v/>
      </c>
      <c r="L267" s="96"/>
      <c r="M267" s="94" t="str">
        <f>IF($A267&lt;1,"",VLOOKUP($D267,Specifications!$A:$AX,8,FALSE))</f>
        <v/>
      </c>
      <c r="N267" s="96"/>
      <c r="O267" s="94" t="str">
        <f>IF($A267&lt;1,"",VLOOKUP($D267,Specifications!$A:$AX,9,FALSE))</f>
        <v/>
      </c>
      <c r="P267" s="96"/>
      <c r="Q267" s="94" t="str">
        <f>IF($A267&lt;1,"",VLOOKUP($D267,Specifications!$A:$AX,10,FALSE))</f>
        <v/>
      </c>
      <c r="R267" s="96"/>
      <c r="S267" s="94" t="str">
        <f>IF($A267&lt;1,"",VLOOKUP($D267,Specifications!$A:$AX,11,FALSE))</f>
        <v/>
      </c>
      <c r="T267" s="96"/>
      <c r="U267" s="94" t="str">
        <f>IF($A267&lt;1,"",VLOOKUP($D267,Specifications!$A:$AX,12,FALSE))</f>
        <v/>
      </c>
      <c r="V267" s="96"/>
      <c r="W267" s="94" t="str">
        <f>IF($A267&lt;1,"",VLOOKUP($D267,Specifications!$A:$AX,13,FALSE))</f>
        <v/>
      </c>
      <c r="X267" s="96"/>
      <c r="Y267" s="94" t="str">
        <f>IF($A267&lt;1,"",VLOOKUP($D267,Specifications!$A:$AX,14,FALSE))</f>
        <v/>
      </c>
      <c r="Z267" s="96"/>
      <c r="AA267" s="94" t="str">
        <f>IF($A267&lt;1,"",VLOOKUP($D267,Specifications!$A:$AX,15,FALSE))</f>
        <v/>
      </c>
      <c r="AB267" s="96"/>
      <c r="AC267" s="94" t="str">
        <f>IF($A267&lt;1,"",VLOOKUP($D267,Specifications!$A:$AX,16,FALSE))</f>
        <v/>
      </c>
      <c r="AD267" s="96"/>
      <c r="AE267" s="94" t="str">
        <f>IF($A267&lt;1,"",VLOOKUP($D267,Specifications!$A:$AX,17,FALSE))</f>
        <v/>
      </c>
      <c r="AF267" s="96"/>
      <c r="AG267" s="94" t="str">
        <f>IF($A267&lt;1,"",VLOOKUP($D267,Specifications!$A:$AX,18,FALSE))</f>
        <v/>
      </c>
      <c r="AH267" s="96"/>
      <c r="AI267" s="94" t="str">
        <f>IF($A267&lt;1,"",VLOOKUP($D267,Specifications!$A:$AX,19,FALSE))</f>
        <v/>
      </c>
      <c r="AJ267" s="96"/>
      <c r="AK267" s="94" t="str">
        <f>IF($A267&lt;1,"",VLOOKUP($D267,Specifications!$A:$AX,20,FALSE))</f>
        <v/>
      </c>
      <c r="AL267" s="96"/>
      <c r="AM267" s="94" t="str">
        <f>IF($A267&lt;1,"",VLOOKUP($D267,Specifications!$A:$AX,21,FALSE))</f>
        <v/>
      </c>
      <c r="AN267" s="96"/>
      <c r="AO267" s="94" t="str">
        <f>IF($A267&lt;1,"",VLOOKUP($D267,Specifications!$A:$AX,22,FALSE))</f>
        <v/>
      </c>
      <c r="AP267" s="96"/>
      <c r="AQ267" s="94" t="str">
        <f>IF($A267&lt;1,"",VLOOKUP($D267,Specifications!$A:$AX,23,FALSE))</f>
        <v/>
      </c>
      <c r="AR267" s="96"/>
      <c r="AS267" s="94" t="str">
        <f>IF($A267&lt;1,"",VLOOKUP($D267,Specifications!$A:$AX,24,FALSE))</f>
        <v/>
      </c>
      <c r="AT267" s="96"/>
      <c r="AU267" s="94" t="str">
        <f>IF($A267&lt;1,"",VLOOKUP($D267,Specifications!$A:$AX,25,FALSE))</f>
        <v/>
      </c>
      <c r="AV267" s="96"/>
      <c r="AW267" s="94" t="str">
        <f>IF($A267&lt;1,"",VLOOKUP($D267,Specifications!$A:$AX,26,FALSE))</f>
        <v/>
      </c>
      <c r="AX267" s="96"/>
      <c r="AY267" s="94" t="str">
        <f>IF($A267&lt;1,"",VLOOKUP($D267,Specifications!$A:$AX,27,FALSE))</f>
        <v/>
      </c>
      <c r="AZ267" s="96"/>
      <c r="BA267" s="94" t="str">
        <f>IF($A267&lt;1,"",VLOOKUP($D267,Specifications!$A:$AX,28,FALSE))</f>
        <v/>
      </c>
      <c r="BB267" s="96"/>
      <c r="BC267" s="94" t="str">
        <f>IF($A267&lt;1,"",VLOOKUP($D267,Specifications!$A:$AX,29,FALSE))</f>
        <v/>
      </c>
      <c r="BD267" s="96"/>
      <c r="BE267" s="94" t="str">
        <f>IF($A267&lt;1,"",VLOOKUP($D267,Specifications!$A:$AX,30,FALSE))</f>
        <v/>
      </c>
      <c r="BF267" s="96"/>
      <c r="BG267" s="94" t="str">
        <f>IF($A267&lt;1,"",VLOOKUP($D267,Specifications!$A:$AX,31,FALSE))</f>
        <v/>
      </c>
      <c r="BH267" s="96"/>
      <c r="BI267" s="94" t="str">
        <f>IF($A267&lt;1,"",VLOOKUP($D267,Specifications!$A:$AX,32,FALSE))</f>
        <v/>
      </c>
      <c r="BJ267" s="96"/>
      <c r="BK267" s="94" t="str">
        <f>IF($A267&lt;1,"",VLOOKUP($D267,Specifications!$A:$AX,33,FALSE))</f>
        <v/>
      </c>
      <c r="BL267" s="96"/>
      <c r="BM267" s="94" t="str">
        <f>IF($A267&lt;1,"",VLOOKUP($D267,Specifications!$A:$AX,34,FALSE))</f>
        <v/>
      </c>
      <c r="BN267" s="96"/>
      <c r="BO267" s="94" t="str">
        <f>IF($A267&lt;1,"",VLOOKUP($D267,Specifications!$A:$AX,35,FALSE))</f>
        <v/>
      </c>
      <c r="BP267" s="96"/>
      <c r="BQ267" s="94" t="str">
        <f>IF($A267&lt;1,"",VLOOKUP($D267,Specifications!$A:$AX,36,FALSE))</f>
        <v/>
      </c>
      <c r="BR267" s="96"/>
      <c r="BS267" s="94" t="str">
        <f>IF($A267&lt;1,"",VLOOKUP($D267,Specifications!$A:$AX,37,FALSE))</f>
        <v/>
      </c>
      <c r="BT267" s="96"/>
      <c r="BU267" s="94" t="str">
        <f>IF($A267&lt;1,"",VLOOKUP($D267,Specifications!$A:$AX,38,FALSE))</f>
        <v/>
      </c>
      <c r="BV267" s="96"/>
      <c r="BW267" s="94" t="str">
        <f>IF($A267&lt;1,"",VLOOKUP($D267,Specifications!$A:$AX,39,FALSE))</f>
        <v/>
      </c>
      <c r="BX267" s="96"/>
      <c r="BY267" s="94" t="str">
        <f>IF($A267&lt;1,"",VLOOKUP($D267,Specifications!$A:$AX,40,FALSE))</f>
        <v/>
      </c>
      <c r="BZ267" s="96"/>
      <c r="CA267" s="94" t="str">
        <f>IF($A267&lt;1,"",VLOOKUP($D267,Specifications!$A:$AX,41,FALSE))</f>
        <v/>
      </c>
      <c r="CB267" s="96"/>
      <c r="CC267" s="94" t="str">
        <f>IF($A267&lt;1,"",VLOOKUP($D267,Specifications!$A:$AX,42,FALSE))</f>
        <v/>
      </c>
      <c r="CD267" s="96"/>
      <c r="CE267" s="94" t="str">
        <f>IF($A267&lt;1,"",VLOOKUP($D267,Specifications!$A:$AX,43,FALSE))</f>
        <v/>
      </c>
      <c r="CF267" s="96"/>
      <c r="CG267" s="94" t="str">
        <f>IF($A267&lt;1,"",VLOOKUP($D267,Specifications!$A:$AX,44,FALSE))</f>
        <v/>
      </c>
      <c r="CH267" s="96"/>
      <c r="CI267" s="94" t="str">
        <f>IF($A267&lt;1,"",VLOOKUP($D267,Specifications!$A:$AX,45,FALSE))</f>
        <v/>
      </c>
      <c r="CJ267" s="96"/>
      <c r="CK267" s="94" t="str">
        <f>IF($A267&lt;1,"",VLOOKUP($D267,Specifications!$A:$AX,46,FALSE))</f>
        <v/>
      </c>
      <c r="CL267" s="96"/>
      <c r="CM267" s="94" t="str">
        <f>IF($A267&lt;1,"",VLOOKUP($D267,Specifications!$A:$AX,47,FALSE))</f>
        <v/>
      </c>
      <c r="CN267" s="96"/>
      <c r="CO267" s="94" t="str">
        <f>IF($A267&lt;1,"",VLOOKUP($D267,Specifications!$A:$AX,48,FALSE))</f>
        <v/>
      </c>
      <c r="CP267" s="96"/>
      <c r="CQ267" s="94" t="str">
        <f>IF($A267&lt;1,"",VLOOKUP($D267,Specifications!$A:$AX,49,FALSE))</f>
        <v/>
      </c>
      <c r="CR267" s="96"/>
      <c r="CS267" s="94" t="str">
        <f>IF($A267&lt;1,"",VLOOKUP($D267,Specifications!$A:$AX,50,FALSE))</f>
        <v/>
      </c>
      <c r="CT267" s="96"/>
    </row>
    <row r="268" spans="1:98">
      <c r="A268" s="94">
        <f>IF(ISBLANK('Asset Data'!C269),0,'Asset Data'!A269)</f>
        <v>0</v>
      </c>
      <c r="B268" s="94" t="str">
        <f>IF($A268&lt;1,"",VLOOKUP($A268,'Asset Data'!$A:$C,3,FALSE))</f>
        <v/>
      </c>
      <c r="C268" s="94" t="str">
        <f>IF(A268&lt;1,"",VLOOKUP(D268,Specifications!A:B,2,FALSE))</f>
        <v/>
      </c>
      <c r="D268" s="94" t="str">
        <f>IF(A268&lt;1,"",VLOOKUP(A268,'Asset Data'!A:W,23,FALSE))</f>
        <v/>
      </c>
      <c r="E268" s="94" t="str">
        <f>IF($A268&lt;1,"",VLOOKUP($D268,Specifications!$A:$AX,4,FALSE))</f>
        <v/>
      </c>
      <c r="F268" s="96"/>
      <c r="G268" s="94" t="str">
        <f>IF($A268&lt;1,"",VLOOKUP($D268,Specifications!$A:$AX,5,FALSE))</f>
        <v/>
      </c>
      <c r="H268" s="96"/>
      <c r="I268" s="94" t="str">
        <f>IF($A268&lt;1,"",VLOOKUP($D268,Specifications!$A:$AX,6,FALSE))</f>
        <v/>
      </c>
      <c r="J268" s="96"/>
      <c r="K268" s="94" t="str">
        <f>IF($A268&lt;1,"",VLOOKUP($D268,Specifications!$A:$AX,7,FALSE))</f>
        <v/>
      </c>
      <c r="L268" s="96"/>
      <c r="M268" s="94" t="str">
        <f>IF($A268&lt;1,"",VLOOKUP($D268,Specifications!$A:$AX,8,FALSE))</f>
        <v/>
      </c>
      <c r="N268" s="96"/>
      <c r="O268" s="94" t="str">
        <f>IF($A268&lt;1,"",VLOOKUP($D268,Specifications!$A:$AX,9,FALSE))</f>
        <v/>
      </c>
      <c r="P268" s="96"/>
      <c r="Q268" s="94" t="str">
        <f>IF($A268&lt;1,"",VLOOKUP($D268,Specifications!$A:$AX,10,FALSE))</f>
        <v/>
      </c>
      <c r="R268" s="96"/>
      <c r="S268" s="94" t="str">
        <f>IF($A268&lt;1,"",VLOOKUP($D268,Specifications!$A:$AX,11,FALSE))</f>
        <v/>
      </c>
      <c r="T268" s="96"/>
      <c r="U268" s="94" t="str">
        <f>IF($A268&lt;1,"",VLOOKUP($D268,Specifications!$A:$AX,12,FALSE))</f>
        <v/>
      </c>
      <c r="V268" s="96"/>
      <c r="W268" s="94" t="str">
        <f>IF($A268&lt;1,"",VLOOKUP($D268,Specifications!$A:$AX,13,FALSE))</f>
        <v/>
      </c>
      <c r="X268" s="96"/>
      <c r="Y268" s="94" t="str">
        <f>IF($A268&lt;1,"",VLOOKUP($D268,Specifications!$A:$AX,14,FALSE))</f>
        <v/>
      </c>
      <c r="Z268" s="96"/>
      <c r="AA268" s="94" t="str">
        <f>IF($A268&lt;1,"",VLOOKUP($D268,Specifications!$A:$AX,15,FALSE))</f>
        <v/>
      </c>
      <c r="AB268" s="96"/>
      <c r="AC268" s="94" t="str">
        <f>IF($A268&lt;1,"",VLOOKUP($D268,Specifications!$A:$AX,16,FALSE))</f>
        <v/>
      </c>
      <c r="AD268" s="96"/>
      <c r="AE268" s="94" t="str">
        <f>IF($A268&lt;1,"",VLOOKUP($D268,Specifications!$A:$AX,17,FALSE))</f>
        <v/>
      </c>
      <c r="AF268" s="96"/>
      <c r="AG268" s="94" t="str">
        <f>IF($A268&lt;1,"",VLOOKUP($D268,Specifications!$A:$AX,18,FALSE))</f>
        <v/>
      </c>
      <c r="AH268" s="96"/>
      <c r="AI268" s="94" t="str">
        <f>IF($A268&lt;1,"",VLOOKUP($D268,Specifications!$A:$AX,19,FALSE))</f>
        <v/>
      </c>
      <c r="AJ268" s="96"/>
      <c r="AK268" s="94" t="str">
        <f>IF($A268&lt;1,"",VLOOKUP($D268,Specifications!$A:$AX,20,FALSE))</f>
        <v/>
      </c>
      <c r="AL268" s="96"/>
      <c r="AM268" s="94" t="str">
        <f>IF($A268&lt;1,"",VLOOKUP($D268,Specifications!$A:$AX,21,FALSE))</f>
        <v/>
      </c>
      <c r="AN268" s="96"/>
      <c r="AO268" s="94" t="str">
        <f>IF($A268&lt;1,"",VLOOKUP($D268,Specifications!$A:$AX,22,FALSE))</f>
        <v/>
      </c>
      <c r="AP268" s="96"/>
      <c r="AQ268" s="94" t="str">
        <f>IF($A268&lt;1,"",VLOOKUP($D268,Specifications!$A:$AX,23,FALSE))</f>
        <v/>
      </c>
      <c r="AR268" s="96"/>
      <c r="AS268" s="94" t="str">
        <f>IF($A268&lt;1,"",VLOOKUP($D268,Specifications!$A:$AX,24,FALSE))</f>
        <v/>
      </c>
      <c r="AT268" s="96"/>
      <c r="AU268" s="94" t="str">
        <f>IF($A268&lt;1,"",VLOOKUP($D268,Specifications!$A:$AX,25,FALSE))</f>
        <v/>
      </c>
      <c r="AV268" s="96"/>
      <c r="AW268" s="94" t="str">
        <f>IF($A268&lt;1,"",VLOOKUP($D268,Specifications!$A:$AX,26,FALSE))</f>
        <v/>
      </c>
      <c r="AX268" s="96"/>
      <c r="AY268" s="94" t="str">
        <f>IF($A268&lt;1,"",VLOOKUP($D268,Specifications!$A:$AX,27,FALSE))</f>
        <v/>
      </c>
      <c r="AZ268" s="96"/>
      <c r="BA268" s="94" t="str">
        <f>IF($A268&lt;1,"",VLOOKUP($D268,Specifications!$A:$AX,28,FALSE))</f>
        <v/>
      </c>
      <c r="BB268" s="96"/>
      <c r="BC268" s="94" t="str">
        <f>IF($A268&lt;1,"",VLOOKUP($D268,Specifications!$A:$AX,29,FALSE))</f>
        <v/>
      </c>
      <c r="BD268" s="96"/>
      <c r="BE268" s="94" t="str">
        <f>IF($A268&lt;1,"",VLOOKUP($D268,Specifications!$A:$AX,30,FALSE))</f>
        <v/>
      </c>
      <c r="BF268" s="96"/>
      <c r="BG268" s="94" t="str">
        <f>IF($A268&lt;1,"",VLOOKUP($D268,Specifications!$A:$AX,31,FALSE))</f>
        <v/>
      </c>
      <c r="BH268" s="96"/>
      <c r="BI268" s="94" t="str">
        <f>IF($A268&lt;1,"",VLOOKUP($D268,Specifications!$A:$AX,32,FALSE))</f>
        <v/>
      </c>
      <c r="BJ268" s="96"/>
      <c r="BK268" s="94" t="str">
        <f>IF($A268&lt;1,"",VLOOKUP($D268,Specifications!$A:$AX,33,FALSE))</f>
        <v/>
      </c>
      <c r="BL268" s="96"/>
      <c r="BM268" s="94" t="str">
        <f>IF($A268&lt;1,"",VLOOKUP($D268,Specifications!$A:$AX,34,FALSE))</f>
        <v/>
      </c>
      <c r="BN268" s="96"/>
      <c r="BO268" s="94" t="str">
        <f>IF($A268&lt;1,"",VLOOKUP($D268,Specifications!$A:$AX,35,FALSE))</f>
        <v/>
      </c>
      <c r="BP268" s="96"/>
      <c r="BQ268" s="94" t="str">
        <f>IF($A268&lt;1,"",VLOOKUP($D268,Specifications!$A:$AX,36,FALSE))</f>
        <v/>
      </c>
      <c r="BR268" s="96"/>
      <c r="BS268" s="94" t="str">
        <f>IF($A268&lt;1,"",VLOOKUP($D268,Specifications!$A:$AX,37,FALSE))</f>
        <v/>
      </c>
      <c r="BT268" s="96"/>
      <c r="BU268" s="94" t="str">
        <f>IF($A268&lt;1,"",VLOOKUP($D268,Specifications!$A:$AX,38,FALSE))</f>
        <v/>
      </c>
      <c r="BV268" s="96"/>
      <c r="BW268" s="94" t="str">
        <f>IF($A268&lt;1,"",VLOOKUP($D268,Specifications!$A:$AX,39,FALSE))</f>
        <v/>
      </c>
      <c r="BX268" s="96"/>
      <c r="BY268" s="94" t="str">
        <f>IF($A268&lt;1,"",VLOOKUP($D268,Specifications!$A:$AX,40,FALSE))</f>
        <v/>
      </c>
      <c r="BZ268" s="96"/>
      <c r="CA268" s="94" t="str">
        <f>IF($A268&lt;1,"",VLOOKUP($D268,Specifications!$A:$AX,41,FALSE))</f>
        <v/>
      </c>
      <c r="CB268" s="96"/>
      <c r="CC268" s="94" t="str">
        <f>IF($A268&lt;1,"",VLOOKUP($D268,Specifications!$A:$AX,42,FALSE))</f>
        <v/>
      </c>
      <c r="CD268" s="96"/>
      <c r="CE268" s="94" t="str">
        <f>IF($A268&lt;1,"",VLOOKUP($D268,Specifications!$A:$AX,43,FALSE))</f>
        <v/>
      </c>
      <c r="CF268" s="96"/>
      <c r="CG268" s="94" t="str">
        <f>IF($A268&lt;1,"",VLOOKUP($D268,Specifications!$A:$AX,44,FALSE))</f>
        <v/>
      </c>
      <c r="CH268" s="96"/>
      <c r="CI268" s="94" t="str">
        <f>IF($A268&lt;1,"",VLOOKUP($D268,Specifications!$A:$AX,45,FALSE))</f>
        <v/>
      </c>
      <c r="CJ268" s="96"/>
      <c r="CK268" s="94" t="str">
        <f>IF($A268&lt;1,"",VLOOKUP($D268,Specifications!$A:$AX,46,FALSE))</f>
        <v/>
      </c>
      <c r="CL268" s="96"/>
      <c r="CM268" s="94" t="str">
        <f>IF($A268&lt;1,"",VLOOKUP($D268,Specifications!$A:$AX,47,FALSE))</f>
        <v/>
      </c>
      <c r="CN268" s="96"/>
      <c r="CO268" s="94" t="str">
        <f>IF($A268&lt;1,"",VLOOKUP($D268,Specifications!$A:$AX,48,FALSE))</f>
        <v/>
      </c>
      <c r="CP268" s="96"/>
      <c r="CQ268" s="94" t="str">
        <f>IF($A268&lt;1,"",VLOOKUP($D268,Specifications!$A:$AX,49,FALSE))</f>
        <v/>
      </c>
      <c r="CR268" s="96"/>
      <c r="CS268" s="94" t="str">
        <f>IF($A268&lt;1,"",VLOOKUP($D268,Specifications!$A:$AX,50,FALSE))</f>
        <v/>
      </c>
      <c r="CT268" s="96"/>
    </row>
    <row r="269" spans="1:98">
      <c r="A269" s="94">
        <f>IF(ISBLANK('Asset Data'!C270),0,'Asset Data'!A270)</f>
        <v>0</v>
      </c>
      <c r="B269" s="94" t="str">
        <f>IF($A269&lt;1,"",VLOOKUP($A269,'Asset Data'!$A:$C,3,FALSE))</f>
        <v/>
      </c>
      <c r="C269" s="94" t="str">
        <f>IF(A269&lt;1,"",VLOOKUP(D269,Specifications!A:B,2,FALSE))</f>
        <v/>
      </c>
      <c r="D269" s="94" t="str">
        <f>IF(A269&lt;1,"",VLOOKUP(A269,'Asset Data'!A:W,23,FALSE))</f>
        <v/>
      </c>
      <c r="E269" s="94" t="str">
        <f>IF($A269&lt;1,"",VLOOKUP($D269,Specifications!$A:$AX,4,FALSE))</f>
        <v/>
      </c>
      <c r="F269" s="96"/>
      <c r="G269" s="94" t="str">
        <f>IF($A269&lt;1,"",VLOOKUP($D269,Specifications!$A:$AX,5,FALSE))</f>
        <v/>
      </c>
      <c r="H269" s="96"/>
      <c r="I269" s="94" t="str">
        <f>IF($A269&lt;1,"",VLOOKUP($D269,Specifications!$A:$AX,6,FALSE))</f>
        <v/>
      </c>
      <c r="J269" s="96"/>
      <c r="K269" s="94" t="str">
        <f>IF($A269&lt;1,"",VLOOKUP($D269,Specifications!$A:$AX,7,FALSE))</f>
        <v/>
      </c>
      <c r="L269" s="96"/>
      <c r="M269" s="94" t="str">
        <f>IF($A269&lt;1,"",VLOOKUP($D269,Specifications!$A:$AX,8,FALSE))</f>
        <v/>
      </c>
      <c r="N269" s="96"/>
      <c r="O269" s="94" t="str">
        <f>IF($A269&lt;1,"",VLOOKUP($D269,Specifications!$A:$AX,9,FALSE))</f>
        <v/>
      </c>
      <c r="P269" s="96"/>
      <c r="Q269" s="94" t="str">
        <f>IF($A269&lt;1,"",VLOOKUP($D269,Specifications!$A:$AX,10,FALSE))</f>
        <v/>
      </c>
      <c r="R269" s="96"/>
      <c r="S269" s="94" t="str">
        <f>IF($A269&lt;1,"",VLOOKUP($D269,Specifications!$A:$AX,11,FALSE))</f>
        <v/>
      </c>
      <c r="T269" s="96"/>
      <c r="U269" s="94" t="str">
        <f>IF($A269&lt;1,"",VLOOKUP($D269,Specifications!$A:$AX,12,FALSE))</f>
        <v/>
      </c>
      <c r="V269" s="96"/>
      <c r="W269" s="94" t="str">
        <f>IF($A269&lt;1,"",VLOOKUP($D269,Specifications!$A:$AX,13,FALSE))</f>
        <v/>
      </c>
      <c r="X269" s="96"/>
      <c r="Y269" s="94" t="str">
        <f>IF($A269&lt;1,"",VLOOKUP($D269,Specifications!$A:$AX,14,FALSE))</f>
        <v/>
      </c>
      <c r="Z269" s="96"/>
      <c r="AA269" s="94" t="str">
        <f>IF($A269&lt;1,"",VLOOKUP($D269,Specifications!$A:$AX,15,FALSE))</f>
        <v/>
      </c>
      <c r="AB269" s="96"/>
      <c r="AC269" s="94" t="str">
        <f>IF($A269&lt;1,"",VLOOKUP($D269,Specifications!$A:$AX,16,FALSE))</f>
        <v/>
      </c>
      <c r="AD269" s="96"/>
      <c r="AE269" s="94" t="str">
        <f>IF($A269&lt;1,"",VLOOKUP($D269,Specifications!$A:$AX,17,FALSE))</f>
        <v/>
      </c>
      <c r="AF269" s="96"/>
      <c r="AG269" s="94" t="str">
        <f>IF($A269&lt;1,"",VLOOKUP($D269,Specifications!$A:$AX,18,FALSE))</f>
        <v/>
      </c>
      <c r="AH269" s="96"/>
      <c r="AI269" s="94" t="str">
        <f>IF($A269&lt;1,"",VLOOKUP($D269,Specifications!$A:$AX,19,FALSE))</f>
        <v/>
      </c>
      <c r="AJ269" s="96"/>
      <c r="AK269" s="94" t="str">
        <f>IF($A269&lt;1,"",VLOOKUP($D269,Specifications!$A:$AX,20,FALSE))</f>
        <v/>
      </c>
      <c r="AL269" s="96"/>
      <c r="AM269" s="94" t="str">
        <f>IF($A269&lt;1,"",VLOOKUP($D269,Specifications!$A:$AX,21,FALSE))</f>
        <v/>
      </c>
      <c r="AN269" s="96"/>
      <c r="AO269" s="94" t="str">
        <f>IF($A269&lt;1,"",VLOOKUP($D269,Specifications!$A:$AX,22,FALSE))</f>
        <v/>
      </c>
      <c r="AP269" s="96"/>
      <c r="AQ269" s="94" t="str">
        <f>IF($A269&lt;1,"",VLOOKUP($D269,Specifications!$A:$AX,23,FALSE))</f>
        <v/>
      </c>
      <c r="AR269" s="96"/>
      <c r="AS269" s="94" t="str">
        <f>IF($A269&lt;1,"",VLOOKUP($D269,Specifications!$A:$AX,24,FALSE))</f>
        <v/>
      </c>
      <c r="AT269" s="96"/>
      <c r="AU269" s="94" t="str">
        <f>IF($A269&lt;1,"",VLOOKUP($D269,Specifications!$A:$AX,25,FALSE))</f>
        <v/>
      </c>
      <c r="AV269" s="96"/>
      <c r="AW269" s="94" t="str">
        <f>IF($A269&lt;1,"",VLOOKUP($D269,Specifications!$A:$AX,26,FALSE))</f>
        <v/>
      </c>
      <c r="AX269" s="96"/>
      <c r="AY269" s="94" t="str">
        <f>IF($A269&lt;1,"",VLOOKUP($D269,Specifications!$A:$AX,27,FALSE))</f>
        <v/>
      </c>
      <c r="AZ269" s="96"/>
      <c r="BA269" s="94" t="str">
        <f>IF($A269&lt;1,"",VLOOKUP($D269,Specifications!$A:$AX,28,FALSE))</f>
        <v/>
      </c>
      <c r="BB269" s="96"/>
      <c r="BC269" s="94" t="str">
        <f>IF($A269&lt;1,"",VLOOKUP($D269,Specifications!$A:$AX,29,FALSE))</f>
        <v/>
      </c>
      <c r="BD269" s="96"/>
      <c r="BE269" s="94" t="str">
        <f>IF($A269&lt;1,"",VLOOKUP($D269,Specifications!$A:$AX,30,FALSE))</f>
        <v/>
      </c>
      <c r="BF269" s="96"/>
      <c r="BG269" s="94" t="str">
        <f>IF($A269&lt;1,"",VLOOKUP($D269,Specifications!$A:$AX,31,FALSE))</f>
        <v/>
      </c>
      <c r="BH269" s="96"/>
      <c r="BI269" s="94" t="str">
        <f>IF($A269&lt;1,"",VLOOKUP($D269,Specifications!$A:$AX,32,FALSE))</f>
        <v/>
      </c>
      <c r="BJ269" s="96"/>
      <c r="BK269" s="94" t="str">
        <f>IF($A269&lt;1,"",VLOOKUP($D269,Specifications!$A:$AX,33,FALSE))</f>
        <v/>
      </c>
      <c r="BL269" s="96"/>
      <c r="BM269" s="94" t="str">
        <f>IF($A269&lt;1,"",VLOOKUP($D269,Specifications!$A:$AX,34,FALSE))</f>
        <v/>
      </c>
      <c r="BN269" s="96"/>
      <c r="BO269" s="94" t="str">
        <f>IF($A269&lt;1,"",VLOOKUP($D269,Specifications!$A:$AX,35,FALSE))</f>
        <v/>
      </c>
      <c r="BP269" s="96"/>
      <c r="BQ269" s="94" t="str">
        <f>IF($A269&lt;1,"",VLOOKUP($D269,Specifications!$A:$AX,36,FALSE))</f>
        <v/>
      </c>
      <c r="BR269" s="96"/>
      <c r="BS269" s="94" t="str">
        <f>IF($A269&lt;1,"",VLOOKUP($D269,Specifications!$A:$AX,37,FALSE))</f>
        <v/>
      </c>
      <c r="BT269" s="96"/>
      <c r="BU269" s="94" t="str">
        <f>IF($A269&lt;1,"",VLOOKUP($D269,Specifications!$A:$AX,38,FALSE))</f>
        <v/>
      </c>
      <c r="BV269" s="96"/>
      <c r="BW269" s="94" t="str">
        <f>IF($A269&lt;1,"",VLOOKUP($D269,Specifications!$A:$AX,39,FALSE))</f>
        <v/>
      </c>
      <c r="BX269" s="96"/>
      <c r="BY269" s="94" t="str">
        <f>IF($A269&lt;1,"",VLOOKUP($D269,Specifications!$A:$AX,40,FALSE))</f>
        <v/>
      </c>
      <c r="BZ269" s="96"/>
      <c r="CA269" s="94" t="str">
        <f>IF($A269&lt;1,"",VLOOKUP($D269,Specifications!$A:$AX,41,FALSE))</f>
        <v/>
      </c>
      <c r="CB269" s="96"/>
      <c r="CC269" s="94" t="str">
        <f>IF($A269&lt;1,"",VLOOKUP($D269,Specifications!$A:$AX,42,FALSE))</f>
        <v/>
      </c>
      <c r="CD269" s="96"/>
      <c r="CE269" s="94" t="str">
        <f>IF($A269&lt;1,"",VLOOKUP($D269,Specifications!$A:$AX,43,FALSE))</f>
        <v/>
      </c>
      <c r="CF269" s="96"/>
      <c r="CG269" s="94" t="str">
        <f>IF($A269&lt;1,"",VLOOKUP($D269,Specifications!$A:$AX,44,FALSE))</f>
        <v/>
      </c>
      <c r="CH269" s="96"/>
      <c r="CI269" s="94" t="str">
        <f>IF($A269&lt;1,"",VLOOKUP($D269,Specifications!$A:$AX,45,FALSE))</f>
        <v/>
      </c>
      <c r="CJ269" s="96"/>
      <c r="CK269" s="94" t="str">
        <f>IF($A269&lt;1,"",VLOOKUP($D269,Specifications!$A:$AX,46,FALSE))</f>
        <v/>
      </c>
      <c r="CL269" s="96"/>
      <c r="CM269" s="94" t="str">
        <f>IF($A269&lt;1,"",VLOOKUP($D269,Specifications!$A:$AX,47,FALSE))</f>
        <v/>
      </c>
      <c r="CN269" s="96"/>
      <c r="CO269" s="94" t="str">
        <f>IF($A269&lt;1,"",VLOOKUP($D269,Specifications!$A:$AX,48,FALSE))</f>
        <v/>
      </c>
      <c r="CP269" s="96"/>
      <c r="CQ269" s="94" t="str">
        <f>IF($A269&lt;1,"",VLOOKUP($D269,Specifications!$A:$AX,49,FALSE))</f>
        <v/>
      </c>
      <c r="CR269" s="96"/>
      <c r="CS269" s="94" t="str">
        <f>IF($A269&lt;1,"",VLOOKUP($D269,Specifications!$A:$AX,50,FALSE))</f>
        <v/>
      </c>
      <c r="CT269" s="96"/>
    </row>
    <row r="270" spans="1:98">
      <c r="A270" s="94">
        <f>IF(ISBLANK('Asset Data'!C271),0,'Asset Data'!A271)</f>
        <v>0</v>
      </c>
      <c r="B270" s="94" t="str">
        <f>IF($A270&lt;1,"",VLOOKUP($A270,'Asset Data'!$A:$C,3,FALSE))</f>
        <v/>
      </c>
      <c r="C270" s="94" t="str">
        <f>IF(A270&lt;1,"",VLOOKUP(D270,Specifications!A:B,2,FALSE))</f>
        <v/>
      </c>
      <c r="D270" s="94" t="str">
        <f>IF(A270&lt;1,"",VLOOKUP(A270,'Asset Data'!A:W,23,FALSE))</f>
        <v/>
      </c>
      <c r="E270" s="94" t="str">
        <f>IF($A270&lt;1,"",VLOOKUP($D270,Specifications!$A:$AX,4,FALSE))</f>
        <v/>
      </c>
      <c r="F270" s="96"/>
      <c r="G270" s="94" t="str">
        <f>IF($A270&lt;1,"",VLOOKUP($D270,Specifications!$A:$AX,5,FALSE))</f>
        <v/>
      </c>
      <c r="H270" s="96"/>
      <c r="I270" s="94" t="str">
        <f>IF($A270&lt;1,"",VLOOKUP($D270,Specifications!$A:$AX,6,FALSE))</f>
        <v/>
      </c>
      <c r="J270" s="96"/>
      <c r="K270" s="94" t="str">
        <f>IF($A270&lt;1,"",VLOOKUP($D270,Specifications!$A:$AX,7,FALSE))</f>
        <v/>
      </c>
      <c r="L270" s="96"/>
      <c r="M270" s="94" t="str">
        <f>IF($A270&lt;1,"",VLOOKUP($D270,Specifications!$A:$AX,8,FALSE))</f>
        <v/>
      </c>
      <c r="N270" s="96"/>
      <c r="O270" s="94" t="str">
        <f>IF($A270&lt;1,"",VLOOKUP($D270,Specifications!$A:$AX,9,FALSE))</f>
        <v/>
      </c>
      <c r="P270" s="96"/>
      <c r="Q270" s="94" t="str">
        <f>IF($A270&lt;1,"",VLOOKUP($D270,Specifications!$A:$AX,10,FALSE))</f>
        <v/>
      </c>
      <c r="R270" s="96"/>
      <c r="S270" s="94" t="str">
        <f>IF($A270&lt;1,"",VLOOKUP($D270,Specifications!$A:$AX,11,FALSE))</f>
        <v/>
      </c>
      <c r="T270" s="96"/>
      <c r="U270" s="94" t="str">
        <f>IF($A270&lt;1,"",VLOOKUP($D270,Specifications!$A:$AX,12,FALSE))</f>
        <v/>
      </c>
      <c r="V270" s="96"/>
      <c r="W270" s="94" t="str">
        <f>IF($A270&lt;1,"",VLOOKUP($D270,Specifications!$A:$AX,13,FALSE))</f>
        <v/>
      </c>
      <c r="X270" s="96"/>
      <c r="Y270" s="94" t="str">
        <f>IF($A270&lt;1,"",VLOOKUP($D270,Specifications!$A:$AX,14,FALSE))</f>
        <v/>
      </c>
      <c r="Z270" s="96"/>
      <c r="AA270" s="94" t="str">
        <f>IF($A270&lt;1,"",VLOOKUP($D270,Specifications!$A:$AX,15,FALSE))</f>
        <v/>
      </c>
      <c r="AB270" s="96"/>
      <c r="AC270" s="94" t="str">
        <f>IF($A270&lt;1,"",VLOOKUP($D270,Specifications!$A:$AX,16,FALSE))</f>
        <v/>
      </c>
      <c r="AD270" s="96"/>
      <c r="AE270" s="94" t="str">
        <f>IF($A270&lt;1,"",VLOOKUP($D270,Specifications!$A:$AX,17,FALSE))</f>
        <v/>
      </c>
      <c r="AF270" s="96"/>
      <c r="AG270" s="94" t="str">
        <f>IF($A270&lt;1,"",VLOOKUP($D270,Specifications!$A:$AX,18,FALSE))</f>
        <v/>
      </c>
      <c r="AH270" s="96"/>
      <c r="AI270" s="94" t="str">
        <f>IF($A270&lt;1,"",VLOOKUP($D270,Specifications!$A:$AX,19,FALSE))</f>
        <v/>
      </c>
      <c r="AJ270" s="96"/>
      <c r="AK270" s="94" t="str">
        <f>IF($A270&lt;1,"",VLOOKUP($D270,Specifications!$A:$AX,20,FALSE))</f>
        <v/>
      </c>
      <c r="AL270" s="96"/>
      <c r="AM270" s="94" t="str">
        <f>IF($A270&lt;1,"",VLOOKUP($D270,Specifications!$A:$AX,21,FALSE))</f>
        <v/>
      </c>
      <c r="AN270" s="96"/>
      <c r="AO270" s="94" t="str">
        <f>IF($A270&lt;1,"",VLOOKUP($D270,Specifications!$A:$AX,22,FALSE))</f>
        <v/>
      </c>
      <c r="AP270" s="96"/>
      <c r="AQ270" s="94" t="str">
        <f>IF($A270&lt;1,"",VLOOKUP($D270,Specifications!$A:$AX,23,FALSE))</f>
        <v/>
      </c>
      <c r="AR270" s="96"/>
      <c r="AS270" s="94" t="str">
        <f>IF($A270&lt;1,"",VLOOKUP($D270,Specifications!$A:$AX,24,FALSE))</f>
        <v/>
      </c>
      <c r="AT270" s="96"/>
      <c r="AU270" s="94" t="str">
        <f>IF($A270&lt;1,"",VLOOKUP($D270,Specifications!$A:$AX,25,FALSE))</f>
        <v/>
      </c>
      <c r="AV270" s="96"/>
      <c r="AW270" s="94" t="str">
        <f>IF($A270&lt;1,"",VLOOKUP($D270,Specifications!$A:$AX,26,FALSE))</f>
        <v/>
      </c>
      <c r="AX270" s="96"/>
      <c r="AY270" s="94" t="str">
        <f>IF($A270&lt;1,"",VLOOKUP($D270,Specifications!$A:$AX,27,FALSE))</f>
        <v/>
      </c>
      <c r="AZ270" s="96"/>
      <c r="BA270" s="94" t="str">
        <f>IF($A270&lt;1,"",VLOOKUP($D270,Specifications!$A:$AX,28,FALSE))</f>
        <v/>
      </c>
      <c r="BB270" s="96"/>
      <c r="BC270" s="94" t="str">
        <f>IF($A270&lt;1,"",VLOOKUP($D270,Specifications!$A:$AX,29,FALSE))</f>
        <v/>
      </c>
      <c r="BD270" s="96"/>
      <c r="BE270" s="94" t="str">
        <f>IF($A270&lt;1,"",VLOOKUP($D270,Specifications!$A:$AX,30,FALSE))</f>
        <v/>
      </c>
      <c r="BF270" s="96"/>
      <c r="BG270" s="94" t="str">
        <f>IF($A270&lt;1,"",VLOOKUP($D270,Specifications!$A:$AX,31,FALSE))</f>
        <v/>
      </c>
      <c r="BH270" s="96"/>
      <c r="BI270" s="94" t="str">
        <f>IF($A270&lt;1,"",VLOOKUP($D270,Specifications!$A:$AX,32,FALSE))</f>
        <v/>
      </c>
      <c r="BJ270" s="96"/>
      <c r="BK270" s="94" t="str">
        <f>IF($A270&lt;1,"",VLOOKUP($D270,Specifications!$A:$AX,33,FALSE))</f>
        <v/>
      </c>
      <c r="BL270" s="96"/>
      <c r="BM270" s="94" t="str">
        <f>IF($A270&lt;1,"",VLOOKUP($D270,Specifications!$A:$AX,34,FALSE))</f>
        <v/>
      </c>
      <c r="BN270" s="96"/>
      <c r="BO270" s="94" t="str">
        <f>IF($A270&lt;1,"",VLOOKUP($D270,Specifications!$A:$AX,35,FALSE))</f>
        <v/>
      </c>
      <c r="BP270" s="96"/>
      <c r="BQ270" s="94" t="str">
        <f>IF($A270&lt;1,"",VLOOKUP($D270,Specifications!$A:$AX,36,FALSE))</f>
        <v/>
      </c>
      <c r="BR270" s="96"/>
      <c r="BS270" s="94" t="str">
        <f>IF($A270&lt;1,"",VLOOKUP($D270,Specifications!$A:$AX,37,FALSE))</f>
        <v/>
      </c>
      <c r="BT270" s="96"/>
      <c r="BU270" s="94" t="str">
        <f>IF($A270&lt;1,"",VLOOKUP($D270,Specifications!$A:$AX,38,FALSE))</f>
        <v/>
      </c>
      <c r="BV270" s="96"/>
      <c r="BW270" s="94" t="str">
        <f>IF($A270&lt;1,"",VLOOKUP($D270,Specifications!$A:$AX,39,FALSE))</f>
        <v/>
      </c>
      <c r="BX270" s="96"/>
      <c r="BY270" s="94" t="str">
        <f>IF($A270&lt;1,"",VLOOKUP($D270,Specifications!$A:$AX,40,FALSE))</f>
        <v/>
      </c>
      <c r="BZ270" s="96"/>
      <c r="CA270" s="94" t="str">
        <f>IF($A270&lt;1,"",VLOOKUP($D270,Specifications!$A:$AX,41,FALSE))</f>
        <v/>
      </c>
      <c r="CB270" s="96"/>
      <c r="CC270" s="94" t="str">
        <f>IF($A270&lt;1,"",VLOOKUP($D270,Specifications!$A:$AX,42,FALSE))</f>
        <v/>
      </c>
      <c r="CD270" s="96"/>
      <c r="CE270" s="94" t="str">
        <f>IF($A270&lt;1,"",VLOOKUP($D270,Specifications!$A:$AX,43,FALSE))</f>
        <v/>
      </c>
      <c r="CF270" s="96"/>
      <c r="CG270" s="94" t="str">
        <f>IF($A270&lt;1,"",VLOOKUP($D270,Specifications!$A:$AX,44,FALSE))</f>
        <v/>
      </c>
      <c r="CH270" s="96"/>
      <c r="CI270" s="94" t="str">
        <f>IF($A270&lt;1,"",VLOOKUP($D270,Specifications!$A:$AX,45,FALSE))</f>
        <v/>
      </c>
      <c r="CJ270" s="96"/>
      <c r="CK270" s="94" t="str">
        <f>IF($A270&lt;1,"",VLOOKUP($D270,Specifications!$A:$AX,46,FALSE))</f>
        <v/>
      </c>
      <c r="CL270" s="96"/>
      <c r="CM270" s="94" t="str">
        <f>IF($A270&lt;1,"",VLOOKUP($D270,Specifications!$A:$AX,47,FALSE))</f>
        <v/>
      </c>
      <c r="CN270" s="96"/>
      <c r="CO270" s="94" t="str">
        <f>IF($A270&lt;1,"",VLOOKUP($D270,Specifications!$A:$AX,48,FALSE))</f>
        <v/>
      </c>
      <c r="CP270" s="96"/>
      <c r="CQ270" s="94" t="str">
        <f>IF($A270&lt;1,"",VLOOKUP($D270,Specifications!$A:$AX,49,FALSE))</f>
        <v/>
      </c>
      <c r="CR270" s="96"/>
      <c r="CS270" s="94" t="str">
        <f>IF($A270&lt;1,"",VLOOKUP($D270,Specifications!$A:$AX,50,FALSE))</f>
        <v/>
      </c>
      <c r="CT270" s="96"/>
    </row>
    <row r="271" spans="1:98">
      <c r="A271" s="94">
        <f>IF(ISBLANK('Asset Data'!C272),0,'Asset Data'!A272)</f>
        <v>0</v>
      </c>
      <c r="B271" s="94" t="str">
        <f>IF($A271&lt;1,"",VLOOKUP($A271,'Asset Data'!$A:$C,3,FALSE))</f>
        <v/>
      </c>
      <c r="C271" s="94" t="str">
        <f>IF(A271&lt;1,"",VLOOKUP(D271,Specifications!A:B,2,FALSE))</f>
        <v/>
      </c>
      <c r="D271" s="94" t="str">
        <f>IF(A271&lt;1,"",VLOOKUP(A271,'Asset Data'!A:W,23,FALSE))</f>
        <v/>
      </c>
      <c r="E271" s="94" t="str">
        <f>IF($A271&lt;1,"",VLOOKUP($D271,Specifications!$A:$AX,4,FALSE))</f>
        <v/>
      </c>
      <c r="F271" s="96"/>
      <c r="G271" s="94" t="str">
        <f>IF($A271&lt;1,"",VLOOKUP($D271,Specifications!$A:$AX,5,FALSE))</f>
        <v/>
      </c>
      <c r="H271" s="96"/>
      <c r="I271" s="94" t="str">
        <f>IF($A271&lt;1,"",VLOOKUP($D271,Specifications!$A:$AX,6,FALSE))</f>
        <v/>
      </c>
      <c r="J271" s="96"/>
      <c r="K271" s="94" t="str">
        <f>IF($A271&lt;1,"",VLOOKUP($D271,Specifications!$A:$AX,7,FALSE))</f>
        <v/>
      </c>
      <c r="L271" s="96"/>
      <c r="M271" s="94" t="str">
        <f>IF($A271&lt;1,"",VLOOKUP($D271,Specifications!$A:$AX,8,FALSE))</f>
        <v/>
      </c>
      <c r="N271" s="96"/>
      <c r="O271" s="94" t="str">
        <f>IF($A271&lt;1,"",VLOOKUP($D271,Specifications!$A:$AX,9,FALSE))</f>
        <v/>
      </c>
      <c r="P271" s="96"/>
      <c r="Q271" s="94" t="str">
        <f>IF($A271&lt;1,"",VLOOKUP($D271,Specifications!$A:$AX,10,FALSE))</f>
        <v/>
      </c>
      <c r="R271" s="96"/>
      <c r="S271" s="94" t="str">
        <f>IF($A271&lt;1,"",VLOOKUP($D271,Specifications!$A:$AX,11,FALSE))</f>
        <v/>
      </c>
      <c r="T271" s="96"/>
      <c r="U271" s="94" t="str">
        <f>IF($A271&lt;1,"",VLOOKUP($D271,Specifications!$A:$AX,12,FALSE))</f>
        <v/>
      </c>
      <c r="V271" s="96"/>
      <c r="W271" s="94" t="str">
        <f>IF($A271&lt;1,"",VLOOKUP($D271,Specifications!$A:$AX,13,FALSE))</f>
        <v/>
      </c>
      <c r="X271" s="96"/>
      <c r="Y271" s="94" t="str">
        <f>IF($A271&lt;1,"",VLOOKUP($D271,Specifications!$A:$AX,14,FALSE))</f>
        <v/>
      </c>
      <c r="Z271" s="96"/>
      <c r="AA271" s="94" t="str">
        <f>IF($A271&lt;1,"",VLOOKUP($D271,Specifications!$A:$AX,15,FALSE))</f>
        <v/>
      </c>
      <c r="AB271" s="96"/>
      <c r="AC271" s="94" t="str">
        <f>IF($A271&lt;1,"",VLOOKUP($D271,Specifications!$A:$AX,16,FALSE))</f>
        <v/>
      </c>
      <c r="AD271" s="96"/>
      <c r="AE271" s="94" t="str">
        <f>IF($A271&lt;1,"",VLOOKUP($D271,Specifications!$A:$AX,17,FALSE))</f>
        <v/>
      </c>
      <c r="AF271" s="96"/>
      <c r="AG271" s="94" t="str">
        <f>IF($A271&lt;1,"",VLOOKUP($D271,Specifications!$A:$AX,18,FALSE))</f>
        <v/>
      </c>
      <c r="AH271" s="96"/>
      <c r="AI271" s="94" t="str">
        <f>IF($A271&lt;1,"",VLOOKUP($D271,Specifications!$A:$AX,19,FALSE))</f>
        <v/>
      </c>
      <c r="AJ271" s="96"/>
      <c r="AK271" s="94" t="str">
        <f>IF($A271&lt;1,"",VLOOKUP($D271,Specifications!$A:$AX,20,FALSE))</f>
        <v/>
      </c>
      <c r="AL271" s="96"/>
      <c r="AM271" s="94" t="str">
        <f>IF($A271&lt;1,"",VLOOKUP($D271,Specifications!$A:$AX,21,FALSE))</f>
        <v/>
      </c>
      <c r="AN271" s="96"/>
      <c r="AO271" s="94" t="str">
        <f>IF($A271&lt;1,"",VLOOKUP($D271,Specifications!$A:$AX,22,FALSE))</f>
        <v/>
      </c>
      <c r="AP271" s="96"/>
      <c r="AQ271" s="94" t="str">
        <f>IF($A271&lt;1,"",VLOOKUP($D271,Specifications!$A:$AX,23,FALSE))</f>
        <v/>
      </c>
      <c r="AR271" s="96"/>
      <c r="AS271" s="94" t="str">
        <f>IF($A271&lt;1,"",VLOOKUP($D271,Specifications!$A:$AX,24,FALSE))</f>
        <v/>
      </c>
      <c r="AT271" s="96"/>
      <c r="AU271" s="94" t="str">
        <f>IF($A271&lt;1,"",VLOOKUP($D271,Specifications!$A:$AX,25,FALSE))</f>
        <v/>
      </c>
      <c r="AV271" s="96"/>
      <c r="AW271" s="94" t="str">
        <f>IF($A271&lt;1,"",VLOOKUP($D271,Specifications!$A:$AX,26,FALSE))</f>
        <v/>
      </c>
      <c r="AX271" s="96"/>
      <c r="AY271" s="94" t="str">
        <f>IF($A271&lt;1,"",VLOOKUP($D271,Specifications!$A:$AX,27,FALSE))</f>
        <v/>
      </c>
      <c r="AZ271" s="96"/>
      <c r="BA271" s="94" t="str">
        <f>IF($A271&lt;1,"",VLOOKUP($D271,Specifications!$A:$AX,28,FALSE))</f>
        <v/>
      </c>
      <c r="BB271" s="96"/>
      <c r="BC271" s="94" t="str">
        <f>IF($A271&lt;1,"",VLOOKUP($D271,Specifications!$A:$AX,29,FALSE))</f>
        <v/>
      </c>
      <c r="BD271" s="96"/>
      <c r="BE271" s="94" t="str">
        <f>IF($A271&lt;1,"",VLOOKUP($D271,Specifications!$A:$AX,30,FALSE))</f>
        <v/>
      </c>
      <c r="BF271" s="96"/>
      <c r="BG271" s="94" t="str">
        <f>IF($A271&lt;1,"",VLOOKUP($D271,Specifications!$A:$AX,31,FALSE))</f>
        <v/>
      </c>
      <c r="BH271" s="96"/>
      <c r="BI271" s="94" t="str">
        <f>IF($A271&lt;1,"",VLOOKUP($D271,Specifications!$A:$AX,32,FALSE))</f>
        <v/>
      </c>
      <c r="BJ271" s="96"/>
      <c r="BK271" s="94" t="str">
        <f>IF($A271&lt;1,"",VLOOKUP($D271,Specifications!$A:$AX,33,FALSE))</f>
        <v/>
      </c>
      <c r="BL271" s="96"/>
      <c r="BM271" s="94" t="str">
        <f>IF($A271&lt;1,"",VLOOKUP($D271,Specifications!$A:$AX,34,FALSE))</f>
        <v/>
      </c>
      <c r="BN271" s="96"/>
      <c r="BO271" s="94" t="str">
        <f>IF($A271&lt;1,"",VLOOKUP($D271,Specifications!$A:$AX,35,FALSE))</f>
        <v/>
      </c>
      <c r="BP271" s="96"/>
      <c r="BQ271" s="94" t="str">
        <f>IF($A271&lt;1,"",VLOOKUP($D271,Specifications!$A:$AX,36,FALSE))</f>
        <v/>
      </c>
      <c r="BR271" s="96"/>
      <c r="BS271" s="94" t="str">
        <f>IF($A271&lt;1,"",VLOOKUP($D271,Specifications!$A:$AX,37,FALSE))</f>
        <v/>
      </c>
      <c r="BT271" s="96"/>
      <c r="BU271" s="94" t="str">
        <f>IF($A271&lt;1,"",VLOOKUP($D271,Specifications!$A:$AX,38,FALSE))</f>
        <v/>
      </c>
      <c r="BV271" s="96"/>
      <c r="BW271" s="94" t="str">
        <f>IF($A271&lt;1,"",VLOOKUP($D271,Specifications!$A:$AX,39,FALSE))</f>
        <v/>
      </c>
      <c r="BX271" s="96"/>
      <c r="BY271" s="94" t="str">
        <f>IF($A271&lt;1,"",VLOOKUP($D271,Specifications!$A:$AX,40,FALSE))</f>
        <v/>
      </c>
      <c r="BZ271" s="96"/>
      <c r="CA271" s="94" t="str">
        <f>IF($A271&lt;1,"",VLOOKUP($D271,Specifications!$A:$AX,41,FALSE))</f>
        <v/>
      </c>
      <c r="CB271" s="96"/>
      <c r="CC271" s="94" t="str">
        <f>IF($A271&lt;1,"",VLOOKUP($D271,Specifications!$A:$AX,42,FALSE))</f>
        <v/>
      </c>
      <c r="CD271" s="96"/>
      <c r="CE271" s="94" t="str">
        <f>IF($A271&lt;1,"",VLOOKUP($D271,Specifications!$A:$AX,43,FALSE))</f>
        <v/>
      </c>
      <c r="CF271" s="96"/>
      <c r="CG271" s="94" t="str">
        <f>IF($A271&lt;1,"",VLOOKUP($D271,Specifications!$A:$AX,44,FALSE))</f>
        <v/>
      </c>
      <c r="CH271" s="96"/>
      <c r="CI271" s="94" t="str">
        <f>IF($A271&lt;1,"",VLOOKUP($D271,Specifications!$A:$AX,45,FALSE))</f>
        <v/>
      </c>
      <c r="CJ271" s="96"/>
      <c r="CK271" s="94" t="str">
        <f>IF($A271&lt;1,"",VLOOKUP($D271,Specifications!$A:$AX,46,FALSE))</f>
        <v/>
      </c>
      <c r="CL271" s="96"/>
      <c r="CM271" s="94" t="str">
        <f>IF($A271&lt;1,"",VLOOKUP($D271,Specifications!$A:$AX,47,FALSE))</f>
        <v/>
      </c>
      <c r="CN271" s="96"/>
      <c r="CO271" s="94" t="str">
        <f>IF($A271&lt;1,"",VLOOKUP($D271,Specifications!$A:$AX,48,FALSE))</f>
        <v/>
      </c>
      <c r="CP271" s="96"/>
      <c r="CQ271" s="94" t="str">
        <f>IF($A271&lt;1,"",VLOOKUP($D271,Specifications!$A:$AX,49,FALSE))</f>
        <v/>
      </c>
      <c r="CR271" s="96"/>
      <c r="CS271" s="94" t="str">
        <f>IF($A271&lt;1,"",VLOOKUP($D271,Specifications!$A:$AX,50,FALSE))</f>
        <v/>
      </c>
      <c r="CT271" s="96"/>
    </row>
    <row r="272" spans="1:98">
      <c r="A272" s="94">
        <f>IF(ISBLANK('Asset Data'!C273),0,'Asset Data'!A273)</f>
        <v>0</v>
      </c>
      <c r="B272" s="94" t="str">
        <f>IF($A272&lt;1,"",VLOOKUP($A272,'Asset Data'!$A:$C,3,FALSE))</f>
        <v/>
      </c>
      <c r="C272" s="94" t="str">
        <f>IF(A272&lt;1,"",VLOOKUP(D272,Specifications!A:B,2,FALSE))</f>
        <v/>
      </c>
      <c r="D272" s="94" t="str">
        <f>IF(A272&lt;1,"",VLOOKUP(A272,'Asset Data'!A:W,23,FALSE))</f>
        <v/>
      </c>
      <c r="E272" s="94" t="str">
        <f>IF($A272&lt;1,"",VLOOKUP($D272,Specifications!$A:$AX,4,FALSE))</f>
        <v/>
      </c>
      <c r="F272" s="96"/>
      <c r="G272" s="94" t="str">
        <f>IF($A272&lt;1,"",VLOOKUP($D272,Specifications!$A:$AX,5,FALSE))</f>
        <v/>
      </c>
      <c r="H272" s="96"/>
      <c r="I272" s="94" t="str">
        <f>IF($A272&lt;1,"",VLOOKUP($D272,Specifications!$A:$AX,6,FALSE))</f>
        <v/>
      </c>
      <c r="J272" s="96"/>
      <c r="K272" s="94" t="str">
        <f>IF($A272&lt;1,"",VLOOKUP($D272,Specifications!$A:$AX,7,FALSE))</f>
        <v/>
      </c>
      <c r="L272" s="96"/>
      <c r="M272" s="94" t="str">
        <f>IF($A272&lt;1,"",VLOOKUP($D272,Specifications!$A:$AX,8,FALSE))</f>
        <v/>
      </c>
      <c r="N272" s="96"/>
      <c r="O272" s="94" t="str">
        <f>IF($A272&lt;1,"",VLOOKUP($D272,Specifications!$A:$AX,9,FALSE))</f>
        <v/>
      </c>
      <c r="P272" s="96"/>
      <c r="Q272" s="94" t="str">
        <f>IF($A272&lt;1,"",VLOOKUP($D272,Specifications!$A:$AX,10,FALSE))</f>
        <v/>
      </c>
      <c r="R272" s="96"/>
      <c r="S272" s="94" t="str">
        <f>IF($A272&lt;1,"",VLOOKUP($D272,Specifications!$A:$AX,11,FALSE))</f>
        <v/>
      </c>
      <c r="T272" s="96"/>
      <c r="U272" s="94" t="str">
        <f>IF($A272&lt;1,"",VLOOKUP($D272,Specifications!$A:$AX,12,FALSE))</f>
        <v/>
      </c>
      <c r="V272" s="96"/>
      <c r="W272" s="94" t="str">
        <f>IF($A272&lt;1,"",VLOOKUP($D272,Specifications!$A:$AX,13,FALSE))</f>
        <v/>
      </c>
      <c r="X272" s="96"/>
      <c r="Y272" s="94" t="str">
        <f>IF($A272&lt;1,"",VLOOKUP($D272,Specifications!$A:$AX,14,FALSE))</f>
        <v/>
      </c>
      <c r="Z272" s="96"/>
      <c r="AA272" s="94" t="str">
        <f>IF($A272&lt;1,"",VLOOKUP($D272,Specifications!$A:$AX,15,FALSE))</f>
        <v/>
      </c>
      <c r="AB272" s="96"/>
      <c r="AC272" s="94" t="str">
        <f>IF($A272&lt;1,"",VLOOKUP($D272,Specifications!$A:$AX,16,FALSE))</f>
        <v/>
      </c>
      <c r="AD272" s="96"/>
      <c r="AE272" s="94" t="str">
        <f>IF($A272&lt;1,"",VLOOKUP($D272,Specifications!$A:$AX,17,FALSE))</f>
        <v/>
      </c>
      <c r="AF272" s="96"/>
      <c r="AG272" s="94" t="str">
        <f>IF($A272&lt;1,"",VLOOKUP($D272,Specifications!$A:$AX,18,FALSE))</f>
        <v/>
      </c>
      <c r="AH272" s="96"/>
      <c r="AI272" s="94" t="str">
        <f>IF($A272&lt;1,"",VLOOKUP($D272,Specifications!$A:$AX,19,FALSE))</f>
        <v/>
      </c>
      <c r="AJ272" s="96"/>
      <c r="AK272" s="94" t="str">
        <f>IF($A272&lt;1,"",VLOOKUP($D272,Specifications!$A:$AX,20,FALSE))</f>
        <v/>
      </c>
      <c r="AL272" s="96"/>
      <c r="AM272" s="94" t="str">
        <f>IF($A272&lt;1,"",VLOOKUP($D272,Specifications!$A:$AX,21,FALSE))</f>
        <v/>
      </c>
      <c r="AN272" s="96"/>
      <c r="AO272" s="94" t="str">
        <f>IF($A272&lt;1,"",VLOOKUP($D272,Specifications!$A:$AX,22,FALSE))</f>
        <v/>
      </c>
      <c r="AP272" s="96"/>
      <c r="AQ272" s="94" t="str">
        <f>IF($A272&lt;1,"",VLOOKUP($D272,Specifications!$A:$AX,23,FALSE))</f>
        <v/>
      </c>
      <c r="AR272" s="96"/>
      <c r="AS272" s="94" t="str">
        <f>IF($A272&lt;1,"",VLOOKUP($D272,Specifications!$A:$AX,24,FALSE))</f>
        <v/>
      </c>
      <c r="AT272" s="96"/>
      <c r="AU272" s="94" t="str">
        <f>IF($A272&lt;1,"",VLOOKUP($D272,Specifications!$A:$AX,25,FALSE))</f>
        <v/>
      </c>
      <c r="AV272" s="96"/>
      <c r="AW272" s="94" t="str">
        <f>IF($A272&lt;1,"",VLOOKUP($D272,Specifications!$A:$AX,26,FALSE))</f>
        <v/>
      </c>
      <c r="AX272" s="96"/>
      <c r="AY272" s="94" t="str">
        <f>IF($A272&lt;1,"",VLOOKUP($D272,Specifications!$A:$AX,27,FALSE))</f>
        <v/>
      </c>
      <c r="AZ272" s="96"/>
      <c r="BA272" s="94" t="str">
        <f>IF($A272&lt;1,"",VLOOKUP($D272,Specifications!$A:$AX,28,FALSE))</f>
        <v/>
      </c>
      <c r="BB272" s="96"/>
      <c r="BC272" s="94" t="str">
        <f>IF($A272&lt;1,"",VLOOKUP($D272,Specifications!$A:$AX,29,FALSE))</f>
        <v/>
      </c>
      <c r="BD272" s="96"/>
      <c r="BE272" s="94" t="str">
        <f>IF($A272&lt;1,"",VLOOKUP($D272,Specifications!$A:$AX,30,FALSE))</f>
        <v/>
      </c>
      <c r="BF272" s="96"/>
      <c r="BG272" s="94" t="str">
        <f>IF($A272&lt;1,"",VLOOKUP($D272,Specifications!$A:$AX,31,FALSE))</f>
        <v/>
      </c>
      <c r="BH272" s="96"/>
      <c r="BI272" s="94" t="str">
        <f>IF($A272&lt;1,"",VLOOKUP($D272,Specifications!$A:$AX,32,FALSE))</f>
        <v/>
      </c>
      <c r="BJ272" s="96"/>
      <c r="BK272" s="94" t="str">
        <f>IF($A272&lt;1,"",VLOOKUP($D272,Specifications!$A:$AX,33,FALSE))</f>
        <v/>
      </c>
      <c r="BL272" s="96"/>
      <c r="BM272" s="94" t="str">
        <f>IF($A272&lt;1,"",VLOOKUP($D272,Specifications!$A:$AX,34,FALSE))</f>
        <v/>
      </c>
      <c r="BN272" s="96"/>
      <c r="BO272" s="94" t="str">
        <f>IF($A272&lt;1,"",VLOOKUP($D272,Specifications!$A:$AX,35,FALSE))</f>
        <v/>
      </c>
      <c r="BP272" s="96"/>
      <c r="BQ272" s="94" t="str">
        <f>IF($A272&lt;1,"",VLOOKUP($D272,Specifications!$A:$AX,36,FALSE))</f>
        <v/>
      </c>
      <c r="BR272" s="96"/>
      <c r="BS272" s="94" t="str">
        <f>IF($A272&lt;1,"",VLOOKUP($D272,Specifications!$A:$AX,37,FALSE))</f>
        <v/>
      </c>
      <c r="BT272" s="96"/>
      <c r="BU272" s="94" t="str">
        <f>IF($A272&lt;1,"",VLOOKUP($D272,Specifications!$A:$AX,38,FALSE))</f>
        <v/>
      </c>
      <c r="BV272" s="96"/>
      <c r="BW272" s="94" t="str">
        <f>IF($A272&lt;1,"",VLOOKUP($D272,Specifications!$A:$AX,39,FALSE))</f>
        <v/>
      </c>
      <c r="BX272" s="96"/>
      <c r="BY272" s="94" t="str">
        <f>IF($A272&lt;1,"",VLOOKUP($D272,Specifications!$A:$AX,40,FALSE))</f>
        <v/>
      </c>
      <c r="BZ272" s="96"/>
      <c r="CA272" s="94" t="str">
        <f>IF($A272&lt;1,"",VLOOKUP($D272,Specifications!$A:$AX,41,FALSE))</f>
        <v/>
      </c>
      <c r="CB272" s="96"/>
      <c r="CC272" s="94" t="str">
        <f>IF($A272&lt;1,"",VLOOKUP($D272,Specifications!$A:$AX,42,FALSE))</f>
        <v/>
      </c>
      <c r="CD272" s="96"/>
      <c r="CE272" s="94" t="str">
        <f>IF($A272&lt;1,"",VLOOKUP($D272,Specifications!$A:$AX,43,FALSE))</f>
        <v/>
      </c>
      <c r="CF272" s="96"/>
      <c r="CG272" s="94" t="str">
        <f>IF($A272&lt;1,"",VLOOKUP($D272,Specifications!$A:$AX,44,FALSE))</f>
        <v/>
      </c>
      <c r="CH272" s="96"/>
      <c r="CI272" s="94" t="str">
        <f>IF($A272&lt;1,"",VLOOKUP($D272,Specifications!$A:$AX,45,FALSE))</f>
        <v/>
      </c>
      <c r="CJ272" s="96"/>
      <c r="CK272" s="94" t="str">
        <f>IF($A272&lt;1,"",VLOOKUP($D272,Specifications!$A:$AX,46,FALSE))</f>
        <v/>
      </c>
      <c r="CL272" s="96"/>
      <c r="CM272" s="94" t="str">
        <f>IF($A272&lt;1,"",VLOOKUP($D272,Specifications!$A:$AX,47,FALSE))</f>
        <v/>
      </c>
      <c r="CN272" s="96"/>
      <c r="CO272" s="94" t="str">
        <f>IF($A272&lt;1,"",VLOOKUP($D272,Specifications!$A:$AX,48,FALSE))</f>
        <v/>
      </c>
      <c r="CP272" s="96"/>
      <c r="CQ272" s="94" t="str">
        <f>IF($A272&lt;1,"",VLOOKUP($D272,Specifications!$A:$AX,49,FALSE))</f>
        <v/>
      </c>
      <c r="CR272" s="96"/>
      <c r="CS272" s="94" t="str">
        <f>IF($A272&lt;1,"",VLOOKUP($D272,Specifications!$A:$AX,50,FALSE))</f>
        <v/>
      </c>
      <c r="CT272" s="96"/>
    </row>
    <row r="273" spans="1:98">
      <c r="A273" s="94">
        <f>IF(ISBLANK('Asset Data'!C274),0,'Asset Data'!A274)</f>
        <v>0</v>
      </c>
      <c r="B273" s="94" t="str">
        <f>IF($A273&lt;1,"",VLOOKUP($A273,'Asset Data'!$A:$C,3,FALSE))</f>
        <v/>
      </c>
      <c r="C273" s="94" t="str">
        <f>IF(A273&lt;1,"",VLOOKUP(D273,Specifications!A:B,2,FALSE))</f>
        <v/>
      </c>
      <c r="D273" s="94" t="str">
        <f>IF(A273&lt;1,"",VLOOKUP(A273,'Asset Data'!A:W,23,FALSE))</f>
        <v/>
      </c>
      <c r="E273" s="94" t="str">
        <f>IF($A273&lt;1,"",VLOOKUP($D273,Specifications!$A:$AX,4,FALSE))</f>
        <v/>
      </c>
      <c r="F273" s="96"/>
      <c r="G273" s="94" t="str">
        <f>IF($A273&lt;1,"",VLOOKUP($D273,Specifications!$A:$AX,5,FALSE))</f>
        <v/>
      </c>
      <c r="H273" s="96"/>
      <c r="I273" s="94" t="str">
        <f>IF($A273&lt;1,"",VLOOKUP($D273,Specifications!$A:$AX,6,FALSE))</f>
        <v/>
      </c>
      <c r="J273" s="96"/>
      <c r="K273" s="94" t="str">
        <f>IF($A273&lt;1,"",VLOOKUP($D273,Specifications!$A:$AX,7,FALSE))</f>
        <v/>
      </c>
      <c r="L273" s="96"/>
      <c r="M273" s="94" t="str">
        <f>IF($A273&lt;1,"",VLOOKUP($D273,Specifications!$A:$AX,8,FALSE))</f>
        <v/>
      </c>
      <c r="N273" s="96"/>
      <c r="O273" s="94" t="str">
        <f>IF($A273&lt;1,"",VLOOKUP($D273,Specifications!$A:$AX,9,FALSE))</f>
        <v/>
      </c>
      <c r="P273" s="96"/>
      <c r="Q273" s="94" t="str">
        <f>IF($A273&lt;1,"",VLOOKUP($D273,Specifications!$A:$AX,10,FALSE))</f>
        <v/>
      </c>
      <c r="R273" s="96"/>
      <c r="S273" s="94" t="str">
        <f>IF($A273&lt;1,"",VLOOKUP($D273,Specifications!$A:$AX,11,FALSE))</f>
        <v/>
      </c>
      <c r="T273" s="96"/>
      <c r="U273" s="94" t="str">
        <f>IF($A273&lt;1,"",VLOOKUP($D273,Specifications!$A:$AX,12,FALSE))</f>
        <v/>
      </c>
      <c r="V273" s="96"/>
      <c r="W273" s="94" t="str">
        <f>IF($A273&lt;1,"",VLOOKUP($D273,Specifications!$A:$AX,13,FALSE))</f>
        <v/>
      </c>
      <c r="X273" s="96"/>
      <c r="Y273" s="94" t="str">
        <f>IF($A273&lt;1,"",VLOOKUP($D273,Specifications!$A:$AX,14,FALSE))</f>
        <v/>
      </c>
      <c r="Z273" s="96"/>
      <c r="AA273" s="94" t="str">
        <f>IF($A273&lt;1,"",VLOOKUP($D273,Specifications!$A:$AX,15,FALSE))</f>
        <v/>
      </c>
      <c r="AB273" s="96"/>
      <c r="AC273" s="94" t="str">
        <f>IF($A273&lt;1,"",VLOOKUP($D273,Specifications!$A:$AX,16,FALSE))</f>
        <v/>
      </c>
      <c r="AD273" s="96"/>
      <c r="AE273" s="94" t="str">
        <f>IF($A273&lt;1,"",VLOOKUP($D273,Specifications!$A:$AX,17,FALSE))</f>
        <v/>
      </c>
      <c r="AF273" s="96"/>
      <c r="AG273" s="94" t="str">
        <f>IF($A273&lt;1,"",VLOOKUP($D273,Specifications!$A:$AX,18,FALSE))</f>
        <v/>
      </c>
      <c r="AH273" s="96"/>
      <c r="AI273" s="94" t="str">
        <f>IF($A273&lt;1,"",VLOOKUP($D273,Specifications!$A:$AX,19,FALSE))</f>
        <v/>
      </c>
      <c r="AJ273" s="96"/>
      <c r="AK273" s="94" t="str">
        <f>IF($A273&lt;1,"",VLOOKUP($D273,Specifications!$A:$AX,20,FALSE))</f>
        <v/>
      </c>
      <c r="AL273" s="96"/>
      <c r="AM273" s="94" t="str">
        <f>IF($A273&lt;1,"",VLOOKUP($D273,Specifications!$A:$AX,21,FALSE))</f>
        <v/>
      </c>
      <c r="AN273" s="96"/>
      <c r="AO273" s="94" t="str">
        <f>IF($A273&lt;1,"",VLOOKUP($D273,Specifications!$A:$AX,22,FALSE))</f>
        <v/>
      </c>
      <c r="AP273" s="96"/>
      <c r="AQ273" s="94" t="str">
        <f>IF($A273&lt;1,"",VLOOKUP($D273,Specifications!$A:$AX,23,FALSE))</f>
        <v/>
      </c>
      <c r="AR273" s="96"/>
      <c r="AS273" s="94" t="str">
        <f>IF($A273&lt;1,"",VLOOKUP($D273,Specifications!$A:$AX,24,FALSE))</f>
        <v/>
      </c>
      <c r="AT273" s="96"/>
      <c r="AU273" s="94" t="str">
        <f>IF($A273&lt;1,"",VLOOKUP($D273,Specifications!$A:$AX,25,FALSE))</f>
        <v/>
      </c>
      <c r="AV273" s="96"/>
      <c r="AW273" s="94" t="str">
        <f>IF($A273&lt;1,"",VLOOKUP($D273,Specifications!$A:$AX,26,FALSE))</f>
        <v/>
      </c>
      <c r="AX273" s="96"/>
      <c r="AY273" s="94" t="str">
        <f>IF($A273&lt;1,"",VLOOKUP($D273,Specifications!$A:$AX,27,FALSE))</f>
        <v/>
      </c>
      <c r="AZ273" s="96"/>
      <c r="BA273" s="94" t="str">
        <f>IF($A273&lt;1,"",VLOOKUP($D273,Specifications!$A:$AX,28,FALSE))</f>
        <v/>
      </c>
      <c r="BB273" s="96"/>
      <c r="BC273" s="94" t="str">
        <f>IF($A273&lt;1,"",VLOOKUP($D273,Specifications!$A:$AX,29,FALSE))</f>
        <v/>
      </c>
      <c r="BD273" s="96"/>
      <c r="BE273" s="94" t="str">
        <f>IF($A273&lt;1,"",VLOOKUP($D273,Specifications!$A:$AX,30,FALSE))</f>
        <v/>
      </c>
      <c r="BF273" s="96"/>
      <c r="BG273" s="94" t="str">
        <f>IF($A273&lt;1,"",VLOOKUP($D273,Specifications!$A:$AX,31,FALSE))</f>
        <v/>
      </c>
      <c r="BH273" s="96"/>
      <c r="BI273" s="94" t="str">
        <f>IF($A273&lt;1,"",VLOOKUP($D273,Specifications!$A:$AX,32,FALSE))</f>
        <v/>
      </c>
      <c r="BJ273" s="96"/>
      <c r="BK273" s="94" t="str">
        <f>IF($A273&lt;1,"",VLOOKUP($D273,Specifications!$A:$AX,33,FALSE))</f>
        <v/>
      </c>
      <c r="BL273" s="96"/>
      <c r="BM273" s="94" t="str">
        <f>IF($A273&lt;1,"",VLOOKUP($D273,Specifications!$A:$AX,34,FALSE))</f>
        <v/>
      </c>
      <c r="BN273" s="96"/>
      <c r="BO273" s="94" t="str">
        <f>IF($A273&lt;1,"",VLOOKUP($D273,Specifications!$A:$AX,35,FALSE))</f>
        <v/>
      </c>
      <c r="BP273" s="96"/>
      <c r="BQ273" s="94" t="str">
        <f>IF($A273&lt;1,"",VLOOKUP($D273,Specifications!$A:$AX,36,FALSE))</f>
        <v/>
      </c>
      <c r="BR273" s="96"/>
      <c r="BS273" s="94" t="str">
        <f>IF($A273&lt;1,"",VLOOKUP($D273,Specifications!$A:$AX,37,FALSE))</f>
        <v/>
      </c>
      <c r="BT273" s="96"/>
      <c r="BU273" s="94" t="str">
        <f>IF($A273&lt;1,"",VLOOKUP($D273,Specifications!$A:$AX,38,FALSE))</f>
        <v/>
      </c>
      <c r="BV273" s="96"/>
      <c r="BW273" s="94" t="str">
        <f>IF($A273&lt;1,"",VLOOKUP($D273,Specifications!$A:$AX,39,FALSE))</f>
        <v/>
      </c>
      <c r="BX273" s="96"/>
      <c r="BY273" s="94" t="str">
        <f>IF($A273&lt;1,"",VLOOKUP($D273,Specifications!$A:$AX,40,FALSE))</f>
        <v/>
      </c>
      <c r="BZ273" s="96"/>
      <c r="CA273" s="94" t="str">
        <f>IF($A273&lt;1,"",VLOOKUP($D273,Specifications!$A:$AX,41,FALSE))</f>
        <v/>
      </c>
      <c r="CB273" s="96"/>
      <c r="CC273" s="94" t="str">
        <f>IF($A273&lt;1,"",VLOOKUP($D273,Specifications!$A:$AX,42,FALSE))</f>
        <v/>
      </c>
      <c r="CD273" s="96"/>
      <c r="CE273" s="94" t="str">
        <f>IF($A273&lt;1,"",VLOOKUP($D273,Specifications!$A:$AX,43,FALSE))</f>
        <v/>
      </c>
      <c r="CF273" s="96"/>
      <c r="CG273" s="94" t="str">
        <f>IF($A273&lt;1,"",VLOOKUP($D273,Specifications!$A:$AX,44,FALSE))</f>
        <v/>
      </c>
      <c r="CH273" s="96"/>
      <c r="CI273" s="94" t="str">
        <f>IF($A273&lt;1,"",VLOOKUP($D273,Specifications!$A:$AX,45,FALSE))</f>
        <v/>
      </c>
      <c r="CJ273" s="96"/>
      <c r="CK273" s="94" t="str">
        <f>IF($A273&lt;1,"",VLOOKUP($D273,Specifications!$A:$AX,46,FALSE))</f>
        <v/>
      </c>
      <c r="CL273" s="96"/>
      <c r="CM273" s="94" t="str">
        <f>IF($A273&lt;1,"",VLOOKUP($D273,Specifications!$A:$AX,47,FALSE))</f>
        <v/>
      </c>
      <c r="CN273" s="96"/>
      <c r="CO273" s="94" t="str">
        <f>IF($A273&lt;1,"",VLOOKUP($D273,Specifications!$A:$AX,48,FALSE))</f>
        <v/>
      </c>
      <c r="CP273" s="96"/>
      <c r="CQ273" s="94" t="str">
        <f>IF($A273&lt;1,"",VLOOKUP($D273,Specifications!$A:$AX,49,FALSE))</f>
        <v/>
      </c>
      <c r="CR273" s="96"/>
      <c r="CS273" s="94" t="str">
        <f>IF($A273&lt;1,"",VLOOKUP($D273,Specifications!$A:$AX,50,FALSE))</f>
        <v/>
      </c>
      <c r="CT273" s="96"/>
    </row>
    <row r="274" spans="1:98">
      <c r="A274" s="94">
        <f>IF(ISBLANK('Asset Data'!C275),0,'Asset Data'!A275)</f>
        <v>0</v>
      </c>
      <c r="B274" s="94" t="str">
        <f>IF($A274&lt;1,"",VLOOKUP($A274,'Asset Data'!$A:$C,3,FALSE))</f>
        <v/>
      </c>
      <c r="C274" s="94" t="str">
        <f>IF(A274&lt;1,"",VLOOKUP(D274,Specifications!A:B,2,FALSE))</f>
        <v/>
      </c>
      <c r="D274" s="94" t="str">
        <f>IF(A274&lt;1,"",VLOOKUP(A274,'Asset Data'!A:W,23,FALSE))</f>
        <v/>
      </c>
      <c r="E274" s="94" t="str">
        <f>IF($A274&lt;1,"",VLOOKUP($D274,Specifications!$A:$AX,4,FALSE))</f>
        <v/>
      </c>
      <c r="F274" s="96"/>
      <c r="G274" s="94" t="str">
        <f>IF($A274&lt;1,"",VLOOKUP($D274,Specifications!$A:$AX,5,FALSE))</f>
        <v/>
      </c>
      <c r="H274" s="96"/>
      <c r="I274" s="94" t="str">
        <f>IF($A274&lt;1,"",VLOOKUP($D274,Specifications!$A:$AX,6,FALSE))</f>
        <v/>
      </c>
      <c r="J274" s="96"/>
      <c r="K274" s="94" t="str">
        <f>IF($A274&lt;1,"",VLOOKUP($D274,Specifications!$A:$AX,7,FALSE))</f>
        <v/>
      </c>
      <c r="L274" s="96"/>
      <c r="M274" s="94" t="str">
        <f>IF($A274&lt;1,"",VLOOKUP($D274,Specifications!$A:$AX,8,FALSE))</f>
        <v/>
      </c>
      <c r="N274" s="96"/>
      <c r="O274" s="94" t="str">
        <f>IF($A274&lt;1,"",VLOOKUP($D274,Specifications!$A:$AX,9,FALSE))</f>
        <v/>
      </c>
      <c r="P274" s="96"/>
      <c r="Q274" s="94" t="str">
        <f>IF($A274&lt;1,"",VLOOKUP($D274,Specifications!$A:$AX,10,FALSE))</f>
        <v/>
      </c>
      <c r="R274" s="96"/>
      <c r="S274" s="94" t="str">
        <f>IF($A274&lt;1,"",VLOOKUP($D274,Specifications!$A:$AX,11,FALSE))</f>
        <v/>
      </c>
      <c r="T274" s="96"/>
      <c r="U274" s="94" t="str">
        <f>IF($A274&lt;1,"",VLOOKUP($D274,Specifications!$A:$AX,12,FALSE))</f>
        <v/>
      </c>
      <c r="V274" s="96"/>
      <c r="W274" s="94" t="str">
        <f>IF($A274&lt;1,"",VLOOKUP($D274,Specifications!$A:$AX,13,FALSE))</f>
        <v/>
      </c>
      <c r="X274" s="96"/>
      <c r="Y274" s="94" t="str">
        <f>IF($A274&lt;1,"",VLOOKUP($D274,Specifications!$A:$AX,14,FALSE))</f>
        <v/>
      </c>
      <c r="Z274" s="96"/>
      <c r="AA274" s="94" t="str">
        <f>IF($A274&lt;1,"",VLOOKUP($D274,Specifications!$A:$AX,15,FALSE))</f>
        <v/>
      </c>
      <c r="AB274" s="96"/>
      <c r="AC274" s="94" t="str">
        <f>IF($A274&lt;1,"",VLOOKUP($D274,Specifications!$A:$AX,16,FALSE))</f>
        <v/>
      </c>
      <c r="AD274" s="96"/>
      <c r="AE274" s="94" t="str">
        <f>IF($A274&lt;1,"",VLOOKUP($D274,Specifications!$A:$AX,17,FALSE))</f>
        <v/>
      </c>
      <c r="AF274" s="96"/>
      <c r="AG274" s="94" t="str">
        <f>IF($A274&lt;1,"",VLOOKUP($D274,Specifications!$A:$AX,18,FALSE))</f>
        <v/>
      </c>
      <c r="AH274" s="96"/>
      <c r="AI274" s="94" t="str">
        <f>IF($A274&lt;1,"",VLOOKUP($D274,Specifications!$A:$AX,19,FALSE))</f>
        <v/>
      </c>
      <c r="AJ274" s="96"/>
      <c r="AK274" s="94" t="str">
        <f>IF($A274&lt;1,"",VLOOKUP($D274,Specifications!$A:$AX,20,FALSE))</f>
        <v/>
      </c>
      <c r="AL274" s="96"/>
      <c r="AM274" s="94" t="str">
        <f>IF($A274&lt;1,"",VLOOKUP($D274,Specifications!$A:$AX,21,FALSE))</f>
        <v/>
      </c>
      <c r="AN274" s="96"/>
      <c r="AO274" s="94" t="str">
        <f>IF($A274&lt;1,"",VLOOKUP($D274,Specifications!$A:$AX,22,FALSE))</f>
        <v/>
      </c>
      <c r="AP274" s="96"/>
      <c r="AQ274" s="94" t="str">
        <f>IF($A274&lt;1,"",VLOOKUP($D274,Specifications!$A:$AX,23,FALSE))</f>
        <v/>
      </c>
      <c r="AR274" s="96"/>
      <c r="AS274" s="94" t="str">
        <f>IF($A274&lt;1,"",VLOOKUP($D274,Specifications!$A:$AX,24,FALSE))</f>
        <v/>
      </c>
      <c r="AT274" s="96"/>
      <c r="AU274" s="94" t="str">
        <f>IF($A274&lt;1,"",VLOOKUP($D274,Specifications!$A:$AX,25,FALSE))</f>
        <v/>
      </c>
      <c r="AV274" s="96"/>
      <c r="AW274" s="94" t="str">
        <f>IF($A274&lt;1,"",VLOOKUP($D274,Specifications!$A:$AX,26,FALSE))</f>
        <v/>
      </c>
      <c r="AX274" s="96"/>
      <c r="AY274" s="94" t="str">
        <f>IF($A274&lt;1,"",VLOOKUP($D274,Specifications!$A:$AX,27,FALSE))</f>
        <v/>
      </c>
      <c r="AZ274" s="96"/>
      <c r="BA274" s="94" t="str">
        <f>IF($A274&lt;1,"",VLOOKUP($D274,Specifications!$A:$AX,28,FALSE))</f>
        <v/>
      </c>
      <c r="BB274" s="96"/>
      <c r="BC274" s="94" t="str">
        <f>IF($A274&lt;1,"",VLOOKUP($D274,Specifications!$A:$AX,29,FALSE))</f>
        <v/>
      </c>
      <c r="BD274" s="96"/>
      <c r="BE274" s="94" t="str">
        <f>IF($A274&lt;1,"",VLOOKUP($D274,Specifications!$A:$AX,30,FALSE))</f>
        <v/>
      </c>
      <c r="BF274" s="96"/>
      <c r="BG274" s="94" t="str">
        <f>IF($A274&lt;1,"",VLOOKUP($D274,Specifications!$A:$AX,31,FALSE))</f>
        <v/>
      </c>
      <c r="BH274" s="96"/>
      <c r="BI274" s="94" t="str">
        <f>IF($A274&lt;1,"",VLOOKUP($D274,Specifications!$A:$AX,32,FALSE))</f>
        <v/>
      </c>
      <c r="BJ274" s="96"/>
      <c r="BK274" s="94" t="str">
        <f>IF($A274&lt;1,"",VLOOKUP($D274,Specifications!$A:$AX,33,FALSE))</f>
        <v/>
      </c>
      <c r="BL274" s="96"/>
      <c r="BM274" s="94" t="str">
        <f>IF($A274&lt;1,"",VLOOKUP($D274,Specifications!$A:$AX,34,FALSE))</f>
        <v/>
      </c>
      <c r="BN274" s="96"/>
      <c r="BO274" s="94" t="str">
        <f>IF($A274&lt;1,"",VLOOKUP($D274,Specifications!$A:$AX,35,FALSE))</f>
        <v/>
      </c>
      <c r="BP274" s="96"/>
      <c r="BQ274" s="94" t="str">
        <f>IF($A274&lt;1,"",VLOOKUP($D274,Specifications!$A:$AX,36,FALSE))</f>
        <v/>
      </c>
      <c r="BR274" s="96"/>
      <c r="BS274" s="94" t="str">
        <f>IF($A274&lt;1,"",VLOOKUP($D274,Specifications!$A:$AX,37,FALSE))</f>
        <v/>
      </c>
      <c r="BT274" s="96"/>
      <c r="BU274" s="94" t="str">
        <f>IF($A274&lt;1,"",VLOOKUP($D274,Specifications!$A:$AX,38,FALSE))</f>
        <v/>
      </c>
      <c r="BV274" s="96"/>
      <c r="BW274" s="94" t="str">
        <f>IF($A274&lt;1,"",VLOOKUP($D274,Specifications!$A:$AX,39,FALSE))</f>
        <v/>
      </c>
      <c r="BX274" s="96"/>
      <c r="BY274" s="94" t="str">
        <f>IF($A274&lt;1,"",VLOOKUP($D274,Specifications!$A:$AX,40,FALSE))</f>
        <v/>
      </c>
      <c r="BZ274" s="96"/>
      <c r="CA274" s="94" t="str">
        <f>IF($A274&lt;1,"",VLOOKUP($D274,Specifications!$A:$AX,41,FALSE))</f>
        <v/>
      </c>
      <c r="CB274" s="96"/>
      <c r="CC274" s="94" t="str">
        <f>IF($A274&lt;1,"",VLOOKUP($D274,Specifications!$A:$AX,42,FALSE))</f>
        <v/>
      </c>
      <c r="CD274" s="96"/>
      <c r="CE274" s="94" t="str">
        <f>IF($A274&lt;1,"",VLOOKUP($D274,Specifications!$A:$AX,43,FALSE))</f>
        <v/>
      </c>
      <c r="CF274" s="96"/>
      <c r="CG274" s="94" t="str">
        <f>IF($A274&lt;1,"",VLOOKUP($D274,Specifications!$A:$AX,44,FALSE))</f>
        <v/>
      </c>
      <c r="CH274" s="96"/>
      <c r="CI274" s="94" t="str">
        <f>IF($A274&lt;1,"",VLOOKUP($D274,Specifications!$A:$AX,45,FALSE))</f>
        <v/>
      </c>
      <c r="CJ274" s="96"/>
      <c r="CK274" s="94" t="str">
        <f>IF($A274&lt;1,"",VLOOKUP($D274,Specifications!$A:$AX,46,FALSE))</f>
        <v/>
      </c>
      <c r="CL274" s="96"/>
      <c r="CM274" s="94" t="str">
        <f>IF($A274&lt;1,"",VLOOKUP($D274,Specifications!$A:$AX,47,FALSE))</f>
        <v/>
      </c>
      <c r="CN274" s="96"/>
      <c r="CO274" s="94" t="str">
        <f>IF($A274&lt;1,"",VLOOKUP($D274,Specifications!$A:$AX,48,FALSE))</f>
        <v/>
      </c>
      <c r="CP274" s="96"/>
      <c r="CQ274" s="94" t="str">
        <f>IF($A274&lt;1,"",VLOOKUP($D274,Specifications!$A:$AX,49,FALSE))</f>
        <v/>
      </c>
      <c r="CR274" s="96"/>
      <c r="CS274" s="94" t="str">
        <f>IF($A274&lt;1,"",VLOOKUP($D274,Specifications!$A:$AX,50,FALSE))</f>
        <v/>
      </c>
      <c r="CT274" s="96"/>
    </row>
    <row r="275" spans="1:98">
      <c r="A275" s="94">
        <f>IF(ISBLANK('Asset Data'!C276),0,'Asset Data'!A276)</f>
        <v>0</v>
      </c>
      <c r="B275" s="94" t="str">
        <f>IF($A275&lt;1,"",VLOOKUP($A275,'Asset Data'!$A:$C,3,FALSE))</f>
        <v/>
      </c>
      <c r="C275" s="94" t="str">
        <f>IF(A275&lt;1,"",VLOOKUP(D275,Specifications!A:B,2,FALSE))</f>
        <v/>
      </c>
      <c r="D275" s="94" t="str">
        <f>IF(A275&lt;1,"",VLOOKUP(A275,'Asset Data'!A:W,23,FALSE))</f>
        <v/>
      </c>
      <c r="E275" s="94" t="str">
        <f>IF($A275&lt;1,"",VLOOKUP($D275,Specifications!$A:$AX,4,FALSE))</f>
        <v/>
      </c>
      <c r="F275" s="96"/>
      <c r="G275" s="94" t="str">
        <f>IF($A275&lt;1,"",VLOOKUP($D275,Specifications!$A:$AX,5,FALSE))</f>
        <v/>
      </c>
      <c r="H275" s="96"/>
      <c r="I275" s="94" t="str">
        <f>IF($A275&lt;1,"",VLOOKUP($D275,Specifications!$A:$AX,6,FALSE))</f>
        <v/>
      </c>
      <c r="J275" s="96"/>
      <c r="K275" s="94" t="str">
        <f>IF($A275&lt;1,"",VLOOKUP($D275,Specifications!$A:$AX,7,FALSE))</f>
        <v/>
      </c>
      <c r="L275" s="96"/>
      <c r="M275" s="94" t="str">
        <f>IF($A275&lt;1,"",VLOOKUP($D275,Specifications!$A:$AX,8,FALSE))</f>
        <v/>
      </c>
      <c r="N275" s="96"/>
      <c r="O275" s="94" t="str">
        <f>IF($A275&lt;1,"",VLOOKUP($D275,Specifications!$A:$AX,9,FALSE))</f>
        <v/>
      </c>
      <c r="P275" s="96"/>
      <c r="Q275" s="94" t="str">
        <f>IF($A275&lt;1,"",VLOOKUP($D275,Specifications!$A:$AX,10,FALSE))</f>
        <v/>
      </c>
      <c r="R275" s="96"/>
      <c r="S275" s="94" t="str">
        <f>IF($A275&lt;1,"",VLOOKUP($D275,Specifications!$A:$AX,11,FALSE))</f>
        <v/>
      </c>
      <c r="T275" s="96"/>
      <c r="U275" s="94" t="str">
        <f>IF($A275&lt;1,"",VLOOKUP($D275,Specifications!$A:$AX,12,FALSE))</f>
        <v/>
      </c>
      <c r="V275" s="96"/>
      <c r="W275" s="94" t="str">
        <f>IF($A275&lt;1,"",VLOOKUP($D275,Specifications!$A:$AX,13,FALSE))</f>
        <v/>
      </c>
      <c r="X275" s="96"/>
      <c r="Y275" s="94" t="str">
        <f>IF($A275&lt;1,"",VLOOKUP($D275,Specifications!$A:$AX,14,FALSE))</f>
        <v/>
      </c>
      <c r="Z275" s="96"/>
      <c r="AA275" s="94" t="str">
        <f>IF($A275&lt;1,"",VLOOKUP($D275,Specifications!$A:$AX,15,FALSE))</f>
        <v/>
      </c>
      <c r="AB275" s="96"/>
      <c r="AC275" s="94" t="str">
        <f>IF($A275&lt;1,"",VLOOKUP($D275,Specifications!$A:$AX,16,FALSE))</f>
        <v/>
      </c>
      <c r="AD275" s="96"/>
      <c r="AE275" s="94" t="str">
        <f>IF($A275&lt;1,"",VLOOKUP($D275,Specifications!$A:$AX,17,FALSE))</f>
        <v/>
      </c>
      <c r="AF275" s="96"/>
      <c r="AG275" s="94" t="str">
        <f>IF($A275&lt;1,"",VLOOKUP($D275,Specifications!$A:$AX,18,FALSE))</f>
        <v/>
      </c>
      <c r="AH275" s="96"/>
      <c r="AI275" s="94" t="str">
        <f>IF($A275&lt;1,"",VLOOKUP($D275,Specifications!$A:$AX,19,FALSE))</f>
        <v/>
      </c>
      <c r="AJ275" s="96"/>
      <c r="AK275" s="94" t="str">
        <f>IF($A275&lt;1,"",VLOOKUP($D275,Specifications!$A:$AX,20,FALSE))</f>
        <v/>
      </c>
      <c r="AL275" s="96"/>
      <c r="AM275" s="94" t="str">
        <f>IF($A275&lt;1,"",VLOOKUP($D275,Specifications!$A:$AX,21,FALSE))</f>
        <v/>
      </c>
      <c r="AN275" s="96"/>
      <c r="AO275" s="94" t="str">
        <f>IF($A275&lt;1,"",VLOOKUP($D275,Specifications!$A:$AX,22,FALSE))</f>
        <v/>
      </c>
      <c r="AP275" s="96"/>
      <c r="AQ275" s="94" t="str">
        <f>IF($A275&lt;1,"",VLOOKUP($D275,Specifications!$A:$AX,23,FALSE))</f>
        <v/>
      </c>
      <c r="AR275" s="96"/>
      <c r="AS275" s="94" t="str">
        <f>IF($A275&lt;1,"",VLOOKUP($D275,Specifications!$A:$AX,24,FALSE))</f>
        <v/>
      </c>
      <c r="AT275" s="96"/>
      <c r="AU275" s="94" t="str">
        <f>IF($A275&lt;1,"",VLOOKUP($D275,Specifications!$A:$AX,25,FALSE))</f>
        <v/>
      </c>
      <c r="AV275" s="96"/>
      <c r="AW275" s="94" t="str">
        <f>IF($A275&lt;1,"",VLOOKUP($D275,Specifications!$A:$AX,26,FALSE))</f>
        <v/>
      </c>
      <c r="AX275" s="96"/>
      <c r="AY275" s="94" t="str">
        <f>IF($A275&lt;1,"",VLOOKUP($D275,Specifications!$A:$AX,27,FALSE))</f>
        <v/>
      </c>
      <c r="AZ275" s="96"/>
      <c r="BA275" s="94" t="str">
        <f>IF($A275&lt;1,"",VLOOKUP($D275,Specifications!$A:$AX,28,FALSE))</f>
        <v/>
      </c>
      <c r="BB275" s="96"/>
      <c r="BC275" s="94" t="str">
        <f>IF($A275&lt;1,"",VLOOKUP($D275,Specifications!$A:$AX,29,FALSE))</f>
        <v/>
      </c>
      <c r="BD275" s="96"/>
      <c r="BE275" s="94" t="str">
        <f>IF($A275&lt;1,"",VLOOKUP($D275,Specifications!$A:$AX,30,FALSE))</f>
        <v/>
      </c>
      <c r="BF275" s="96"/>
      <c r="BG275" s="94" t="str">
        <f>IF($A275&lt;1,"",VLOOKUP($D275,Specifications!$A:$AX,31,FALSE))</f>
        <v/>
      </c>
      <c r="BH275" s="96"/>
      <c r="BI275" s="94" t="str">
        <f>IF($A275&lt;1,"",VLOOKUP($D275,Specifications!$A:$AX,32,FALSE))</f>
        <v/>
      </c>
      <c r="BJ275" s="96"/>
      <c r="BK275" s="94" t="str">
        <f>IF($A275&lt;1,"",VLOOKUP($D275,Specifications!$A:$AX,33,FALSE))</f>
        <v/>
      </c>
      <c r="BL275" s="96"/>
      <c r="BM275" s="94" t="str">
        <f>IF($A275&lt;1,"",VLOOKUP($D275,Specifications!$A:$AX,34,FALSE))</f>
        <v/>
      </c>
      <c r="BN275" s="96"/>
      <c r="BO275" s="94" t="str">
        <f>IF($A275&lt;1,"",VLOOKUP($D275,Specifications!$A:$AX,35,FALSE))</f>
        <v/>
      </c>
      <c r="BP275" s="96"/>
      <c r="BQ275" s="94" t="str">
        <f>IF($A275&lt;1,"",VLOOKUP($D275,Specifications!$A:$AX,36,FALSE))</f>
        <v/>
      </c>
      <c r="BR275" s="96"/>
      <c r="BS275" s="94" t="str">
        <f>IF($A275&lt;1,"",VLOOKUP($D275,Specifications!$A:$AX,37,FALSE))</f>
        <v/>
      </c>
      <c r="BT275" s="96"/>
      <c r="BU275" s="94" t="str">
        <f>IF($A275&lt;1,"",VLOOKUP($D275,Specifications!$A:$AX,38,FALSE))</f>
        <v/>
      </c>
      <c r="BV275" s="96"/>
      <c r="BW275" s="94" t="str">
        <f>IF($A275&lt;1,"",VLOOKUP($D275,Specifications!$A:$AX,39,FALSE))</f>
        <v/>
      </c>
      <c r="BX275" s="96"/>
      <c r="BY275" s="94" t="str">
        <f>IF($A275&lt;1,"",VLOOKUP($D275,Specifications!$A:$AX,40,FALSE))</f>
        <v/>
      </c>
      <c r="BZ275" s="96"/>
      <c r="CA275" s="94" t="str">
        <f>IF($A275&lt;1,"",VLOOKUP($D275,Specifications!$A:$AX,41,FALSE))</f>
        <v/>
      </c>
      <c r="CB275" s="96"/>
      <c r="CC275" s="94" t="str">
        <f>IF($A275&lt;1,"",VLOOKUP($D275,Specifications!$A:$AX,42,FALSE))</f>
        <v/>
      </c>
      <c r="CD275" s="96"/>
      <c r="CE275" s="94" t="str">
        <f>IF($A275&lt;1,"",VLOOKUP($D275,Specifications!$A:$AX,43,FALSE))</f>
        <v/>
      </c>
      <c r="CF275" s="96"/>
      <c r="CG275" s="94" t="str">
        <f>IF($A275&lt;1,"",VLOOKUP($D275,Specifications!$A:$AX,44,FALSE))</f>
        <v/>
      </c>
      <c r="CH275" s="96"/>
      <c r="CI275" s="94" t="str">
        <f>IF($A275&lt;1,"",VLOOKUP($D275,Specifications!$A:$AX,45,FALSE))</f>
        <v/>
      </c>
      <c r="CJ275" s="96"/>
      <c r="CK275" s="94" t="str">
        <f>IF($A275&lt;1,"",VLOOKUP($D275,Specifications!$A:$AX,46,FALSE))</f>
        <v/>
      </c>
      <c r="CL275" s="96"/>
      <c r="CM275" s="94" t="str">
        <f>IF($A275&lt;1,"",VLOOKUP($D275,Specifications!$A:$AX,47,FALSE))</f>
        <v/>
      </c>
      <c r="CN275" s="96"/>
      <c r="CO275" s="94" t="str">
        <f>IF($A275&lt;1,"",VLOOKUP($D275,Specifications!$A:$AX,48,FALSE))</f>
        <v/>
      </c>
      <c r="CP275" s="96"/>
      <c r="CQ275" s="94" t="str">
        <f>IF($A275&lt;1,"",VLOOKUP($D275,Specifications!$A:$AX,49,FALSE))</f>
        <v/>
      </c>
      <c r="CR275" s="96"/>
      <c r="CS275" s="94" t="str">
        <f>IF($A275&lt;1,"",VLOOKUP($D275,Specifications!$A:$AX,50,FALSE))</f>
        <v/>
      </c>
      <c r="CT275" s="96"/>
    </row>
    <row r="276" spans="1:98">
      <c r="A276" s="94">
        <f>IF(ISBLANK('Asset Data'!C277),0,'Asset Data'!A277)</f>
        <v>0</v>
      </c>
      <c r="B276" s="94" t="str">
        <f>IF($A276&lt;1,"",VLOOKUP($A276,'Asset Data'!$A:$C,3,FALSE))</f>
        <v/>
      </c>
      <c r="C276" s="94" t="str">
        <f>IF(A276&lt;1,"",VLOOKUP(D276,Specifications!A:B,2,FALSE))</f>
        <v/>
      </c>
      <c r="D276" s="94" t="str">
        <f>IF(A276&lt;1,"",VLOOKUP(A276,'Asset Data'!A:W,23,FALSE))</f>
        <v/>
      </c>
      <c r="E276" s="94" t="str">
        <f>IF($A276&lt;1,"",VLOOKUP($D276,Specifications!$A:$AX,4,FALSE))</f>
        <v/>
      </c>
      <c r="F276" s="96"/>
      <c r="G276" s="94" t="str">
        <f>IF($A276&lt;1,"",VLOOKUP($D276,Specifications!$A:$AX,5,FALSE))</f>
        <v/>
      </c>
      <c r="H276" s="96"/>
      <c r="I276" s="94" t="str">
        <f>IF($A276&lt;1,"",VLOOKUP($D276,Specifications!$A:$AX,6,FALSE))</f>
        <v/>
      </c>
      <c r="J276" s="96"/>
      <c r="K276" s="94" t="str">
        <f>IF($A276&lt;1,"",VLOOKUP($D276,Specifications!$A:$AX,7,FALSE))</f>
        <v/>
      </c>
      <c r="L276" s="96"/>
      <c r="M276" s="94" t="str">
        <f>IF($A276&lt;1,"",VLOOKUP($D276,Specifications!$A:$AX,8,FALSE))</f>
        <v/>
      </c>
      <c r="N276" s="96"/>
      <c r="O276" s="94" t="str">
        <f>IF($A276&lt;1,"",VLOOKUP($D276,Specifications!$A:$AX,9,FALSE))</f>
        <v/>
      </c>
      <c r="P276" s="96"/>
      <c r="Q276" s="94" t="str">
        <f>IF($A276&lt;1,"",VLOOKUP($D276,Specifications!$A:$AX,10,FALSE))</f>
        <v/>
      </c>
      <c r="R276" s="96"/>
      <c r="S276" s="94" t="str">
        <f>IF($A276&lt;1,"",VLOOKUP($D276,Specifications!$A:$AX,11,FALSE))</f>
        <v/>
      </c>
      <c r="T276" s="96"/>
      <c r="U276" s="94" t="str">
        <f>IF($A276&lt;1,"",VLOOKUP($D276,Specifications!$A:$AX,12,FALSE))</f>
        <v/>
      </c>
      <c r="V276" s="96"/>
      <c r="W276" s="94" t="str">
        <f>IF($A276&lt;1,"",VLOOKUP($D276,Specifications!$A:$AX,13,FALSE))</f>
        <v/>
      </c>
      <c r="X276" s="96"/>
      <c r="Y276" s="94" t="str">
        <f>IF($A276&lt;1,"",VLOOKUP($D276,Specifications!$A:$AX,14,FALSE))</f>
        <v/>
      </c>
      <c r="Z276" s="96"/>
      <c r="AA276" s="94" t="str">
        <f>IF($A276&lt;1,"",VLOOKUP($D276,Specifications!$A:$AX,15,FALSE))</f>
        <v/>
      </c>
      <c r="AB276" s="96"/>
      <c r="AC276" s="94" t="str">
        <f>IF($A276&lt;1,"",VLOOKUP($D276,Specifications!$A:$AX,16,FALSE))</f>
        <v/>
      </c>
      <c r="AD276" s="96"/>
      <c r="AE276" s="94" t="str">
        <f>IF($A276&lt;1,"",VLOOKUP($D276,Specifications!$A:$AX,17,FALSE))</f>
        <v/>
      </c>
      <c r="AF276" s="96"/>
      <c r="AG276" s="94" t="str">
        <f>IF($A276&lt;1,"",VLOOKUP($D276,Specifications!$A:$AX,18,FALSE))</f>
        <v/>
      </c>
      <c r="AH276" s="96"/>
      <c r="AI276" s="94" t="str">
        <f>IF($A276&lt;1,"",VLOOKUP($D276,Specifications!$A:$AX,19,FALSE))</f>
        <v/>
      </c>
      <c r="AJ276" s="96"/>
      <c r="AK276" s="94" t="str">
        <f>IF($A276&lt;1,"",VLOOKUP($D276,Specifications!$A:$AX,20,FALSE))</f>
        <v/>
      </c>
      <c r="AL276" s="96"/>
      <c r="AM276" s="94" t="str">
        <f>IF($A276&lt;1,"",VLOOKUP($D276,Specifications!$A:$AX,21,FALSE))</f>
        <v/>
      </c>
      <c r="AN276" s="96"/>
      <c r="AO276" s="94" t="str">
        <f>IF($A276&lt;1,"",VLOOKUP($D276,Specifications!$A:$AX,22,FALSE))</f>
        <v/>
      </c>
      <c r="AP276" s="96"/>
      <c r="AQ276" s="94" t="str">
        <f>IF($A276&lt;1,"",VLOOKUP($D276,Specifications!$A:$AX,23,FALSE))</f>
        <v/>
      </c>
      <c r="AR276" s="96"/>
      <c r="AS276" s="94" t="str">
        <f>IF($A276&lt;1,"",VLOOKUP($D276,Specifications!$A:$AX,24,FALSE))</f>
        <v/>
      </c>
      <c r="AT276" s="96"/>
      <c r="AU276" s="94" t="str">
        <f>IF($A276&lt;1,"",VLOOKUP($D276,Specifications!$A:$AX,25,FALSE))</f>
        <v/>
      </c>
      <c r="AV276" s="96"/>
      <c r="AW276" s="94" t="str">
        <f>IF($A276&lt;1,"",VLOOKUP($D276,Specifications!$A:$AX,26,FALSE))</f>
        <v/>
      </c>
      <c r="AX276" s="96"/>
      <c r="AY276" s="94" t="str">
        <f>IF($A276&lt;1,"",VLOOKUP($D276,Specifications!$A:$AX,27,FALSE))</f>
        <v/>
      </c>
      <c r="AZ276" s="96"/>
      <c r="BA276" s="94" t="str">
        <f>IF($A276&lt;1,"",VLOOKUP($D276,Specifications!$A:$AX,28,FALSE))</f>
        <v/>
      </c>
      <c r="BB276" s="96"/>
      <c r="BC276" s="94" t="str">
        <f>IF($A276&lt;1,"",VLOOKUP($D276,Specifications!$A:$AX,29,FALSE))</f>
        <v/>
      </c>
      <c r="BD276" s="96"/>
      <c r="BE276" s="94" t="str">
        <f>IF($A276&lt;1,"",VLOOKUP($D276,Specifications!$A:$AX,30,FALSE))</f>
        <v/>
      </c>
      <c r="BF276" s="96"/>
      <c r="BG276" s="94" t="str">
        <f>IF($A276&lt;1,"",VLOOKUP($D276,Specifications!$A:$AX,31,FALSE))</f>
        <v/>
      </c>
      <c r="BH276" s="96"/>
      <c r="BI276" s="94" t="str">
        <f>IF($A276&lt;1,"",VLOOKUP($D276,Specifications!$A:$AX,32,FALSE))</f>
        <v/>
      </c>
      <c r="BJ276" s="96"/>
      <c r="BK276" s="94" t="str">
        <f>IF($A276&lt;1,"",VLOOKUP($D276,Specifications!$A:$AX,33,FALSE))</f>
        <v/>
      </c>
      <c r="BL276" s="96"/>
      <c r="BM276" s="94" t="str">
        <f>IF($A276&lt;1,"",VLOOKUP($D276,Specifications!$A:$AX,34,FALSE))</f>
        <v/>
      </c>
      <c r="BN276" s="96"/>
      <c r="BO276" s="94" t="str">
        <f>IF($A276&lt;1,"",VLOOKUP($D276,Specifications!$A:$AX,35,FALSE))</f>
        <v/>
      </c>
      <c r="BP276" s="96"/>
      <c r="BQ276" s="94" t="str">
        <f>IF($A276&lt;1,"",VLOOKUP($D276,Specifications!$A:$AX,36,FALSE))</f>
        <v/>
      </c>
      <c r="BR276" s="96"/>
      <c r="BS276" s="94" t="str">
        <f>IF($A276&lt;1,"",VLOOKUP($D276,Specifications!$A:$AX,37,FALSE))</f>
        <v/>
      </c>
      <c r="BT276" s="96"/>
      <c r="BU276" s="94" t="str">
        <f>IF($A276&lt;1,"",VLOOKUP($D276,Specifications!$A:$AX,38,FALSE))</f>
        <v/>
      </c>
      <c r="BV276" s="96"/>
      <c r="BW276" s="94" t="str">
        <f>IF($A276&lt;1,"",VLOOKUP($D276,Specifications!$A:$AX,39,FALSE))</f>
        <v/>
      </c>
      <c r="BX276" s="96"/>
      <c r="BY276" s="94" t="str">
        <f>IF($A276&lt;1,"",VLOOKUP($D276,Specifications!$A:$AX,40,FALSE))</f>
        <v/>
      </c>
      <c r="BZ276" s="96"/>
      <c r="CA276" s="94" t="str">
        <f>IF($A276&lt;1,"",VLOOKUP($D276,Specifications!$A:$AX,41,FALSE))</f>
        <v/>
      </c>
      <c r="CB276" s="96"/>
      <c r="CC276" s="94" t="str">
        <f>IF($A276&lt;1,"",VLOOKUP($D276,Specifications!$A:$AX,42,FALSE))</f>
        <v/>
      </c>
      <c r="CD276" s="96"/>
      <c r="CE276" s="94" t="str">
        <f>IF($A276&lt;1,"",VLOOKUP($D276,Specifications!$A:$AX,43,FALSE))</f>
        <v/>
      </c>
      <c r="CF276" s="96"/>
      <c r="CG276" s="94" t="str">
        <f>IF($A276&lt;1,"",VLOOKUP($D276,Specifications!$A:$AX,44,FALSE))</f>
        <v/>
      </c>
      <c r="CH276" s="96"/>
      <c r="CI276" s="94" t="str">
        <f>IF($A276&lt;1,"",VLOOKUP($D276,Specifications!$A:$AX,45,FALSE))</f>
        <v/>
      </c>
      <c r="CJ276" s="96"/>
      <c r="CK276" s="94" t="str">
        <f>IF($A276&lt;1,"",VLOOKUP($D276,Specifications!$A:$AX,46,FALSE))</f>
        <v/>
      </c>
      <c r="CL276" s="96"/>
      <c r="CM276" s="94" t="str">
        <f>IF($A276&lt;1,"",VLOOKUP($D276,Specifications!$A:$AX,47,FALSE))</f>
        <v/>
      </c>
      <c r="CN276" s="96"/>
      <c r="CO276" s="94" t="str">
        <f>IF($A276&lt;1,"",VLOOKUP($D276,Specifications!$A:$AX,48,FALSE))</f>
        <v/>
      </c>
      <c r="CP276" s="96"/>
      <c r="CQ276" s="94" t="str">
        <f>IF($A276&lt;1,"",VLOOKUP($D276,Specifications!$A:$AX,49,FALSE))</f>
        <v/>
      </c>
      <c r="CR276" s="96"/>
      <c r="CS276" s="94" t="str">
        <f>IF($A276&lt;1,"",VLOOKUP($D276,Specifications!$A:$AX,50,FALSE))</f>
        <v/>
      </c>
      <c r="CT276" s="96"/>
    </row>
    <row r="277" spans="1:98">
      <c r="A277" s="94">
        <f>IF(ISBLANK('Asset Data'!C278),0,'Asset Data'!A278)</f>
        <v>0</v>
      </c>
      <c r="B277" s="94" t="str">
        <f>IF($A277&lt;1,"",VLOOKUP($A277,'Asset Data'!$A:$C,3,FALSE))</f>
        <v/>
      </c>
      <c r="C277" s="94" t="str">
        <f>IF(A277&lt;1,"",VLOOKUP(D277,Specifications!A:B,2,FALSE))</f>
        <v/>
      </c>
      <c r="D277" s="94" t="str">
        <f>IF(A277&lt;1,"",VLOOKUP(A277,'Asset Data'!A:W,23,FALSE))</f>
        <v/>
      </c>
      <c r="E277" s="94" t="str">
        <f>IF($A277&lt;1,"",VLOOKUP($D277,Specifications!$A:$AX,4,FALSE))</f>
        <v/>
      </c>
      <c r="F277" s="96"/>
      <c r="G277" s="94" t="str">
        <f>IF($A277&lt;1,"",VLOOKUP($D277,Specifications!$A:$AX,5,FALSE))</f>
        <v/>
      </c>
      <c r="H277" s="96"/>
      <c r="I277" s="94" t="str">
        <f>IF($A277&lt;1,"",VLOOKUP($D277,Specifications!$A:$AX,6,FALSE))</f>
        <v/>
      </c>
      <c r="J277" s="96"/>
      <c r="K277" s="94" t="str">
        <f>IF($A277&lt;1,"",VLOOKUP($D277,Specifications!$A:$AX,7,FALSE))</f>
        <v/>
      </c>
      <c r="L277" s="96"/>
      <c r="M277" s="94" t="str">
        <f>IF($A277&lt;1,"",VLOOKUP($D277,Specifications!$A:$AX,8,FALSE))</f>
        <v/>
      </c>
      <c r="N277" s="96"/>
      <c r="O277" s="94" t="str">
        <f>IF($A277&lt;1,"",VLOOKUP($D277,Specifications!$A:$AX,9,FALSE))</f>
        <v/>
      </c>
      <c r="P277" s="96"/>
      <c r="Q277" s="94" t="str">
        <f>IF($A277&lt;1,"",VLOOKUP($D277,Specifications!$A:$AX,10,FALSE))</f>
        <v/>
      </c>
      <c r="R277" s="96"/>
      <c r="S277" s="94" t="str">
        <f>IF($A277&lt;1,"",VLOOKUP($D277,Specifications!$A:$AX,11,FALSE))</f>
        <v/>
      </c>
      <c r="T277" s="96"/>
      <c r="U277" s="94" t="str">
        <f>IF($A277&lt;1,"",VLOOKUP($D277,Specifications!$A:$AX,12,FALSE))</f>
        <v/>
      </c>
      <c r="V277" s="96"/>
      <c r="W277" s="94" t="str">
        <f>IF($A277&lt;1,"",VLOOKUP($D277,Specifications!$A:$AX,13,FALSE))</f>
        <v/>
      </c>
      <c r="X277" s="96"/>
      <c r="Y277" s="94" t="str">
        <f>IF($A277&lt;1,"",VLOOKUP($D277,Specifications!$A:$AX,14,FALSE))</f>
        <v/>
      </c>
      <c r="Z277" s="96"/>
      <c r="AA277" s="94" t="str">
        <f>IF($A277&lt;1,"",VLOOKUP($D277,Specifications!$A:$AX,15,FALSE))</f>
        <v/>
      </c>
      <c r="AB277" s="96"/>
      <c r="AC277" s="94" t="str">
        <f>IF($A277&lt;1,"",VLOOKUP($D277,Specifications!$A:$AX,16,FALSE))</f>
        <v/>
      </c>
      <c r="AD277" s="96"/>
      <c r="AE277" s="94" t="str">
        <f>IF($A277&lt;1,"",VLOOKUP($D277,Specifications!$A:$AX,17,FALSE))</f>
        <v/>
      </c>
      <c r="AF277" s="96"/>
      <c r="AG277" s="94" t="str">
        <f>IF($A277&lt;1,"",VLOOKUP($D277,Specifications!$A:$AX,18,FALSE))</f>
        <v/>
      </c>
      <c r="AH277" s="96"/>
      <c r="AI277" s="94" t="str">
        <f>IF($A277&lt;1,"",VLOOKUP($D277,Specifications!$A:$AX,19,FALSE))</f>
        <v/>
      </c>
      <c r="AJ277" s="96"/>
      <c r="AK277" s="94" t="str">
        <f>IF($A277&lt;1,"",VLOOKUP($D277,Specifications!$A:$AX,20,FALSE))</f>
        <v/>
      </c>
      <c r="AL277" s="96"/>
      <c r="AM277" s="94" t="str">
        <f>IF($A277&lt;1,"",VLOOKUP($D277,Specifications!$A:$AX,21,FALSE))</f>
        <v/>
      </c>
      <c r="AN277" s="96"/>
      <c r="AO277" s="94" t="str">
        <f>IF($A277&lt;1,"",VLOOKUP($D277,Specifications!$A:$AX,22,FALSE))</f>
        <v/>
      </c>
      <c r="AP277" s="96"/>
      <c r="AQ277" s="94" t="str">
        <f>IF($A277&lt;1,"",VLOOKUP($D277,Specifications!$A:$AX,23,FALSE))</f>
        <v/>
      </c>
      <c r="AR277" s="96"/>
      <c r="AS277" s="94" t="str">
        <f>IF($A277&lt;1,"",VLOOKUP($D277,Specifications!$A:$AX,24,FALSE))</f>
        <v/>
      </c>
      <c r="AT277" s="96"/>
      <c r="AU277" s="94" t="str">
        <f>IF($A277&lt;1,"",VLOOKUP($D277,Specifications!$A:$AX,25,FALSE))</f>
        <v/>
      </c>
      <c r="AV277" s="96"/>
      <c r="AW277" s="94" t="str">
        <f>IF($A277&lt;1,"",VLOOKUP($D277,Specifications!$A:$AX,26,FALSE))</f>
        <v/>
      </c>
      <c r="AX277" s="96"/>
      <c r="AY277" s="94" t="str">
        <f>IF($A277&lt;1,"",VLOOKUP($D277,Specifications!$A:$AX,27,FALSE))</f>
        <v/>
      </c>
      <c r="AZ277" s="96"/>
      <c r="BA277" s="94" t="str">
        <f>IF($A277&lt;1,"",VLOOKUP($D277,Specifications!$A:$AX,28,FALSE))</f>
        <v/>
      </c>
      <c r="BB277" s="96"/>
      <c r="BC277" s="94" t="str">
        <f>IF($A277&lt;1,"",VLOOKUP($D277,Specifications!$A:$AX,29,FALSE))</f>
        <v/>
      </c>
      <c r="BD277" s="96"/>
      <c r="BE277" s="94" t="str">
        <f>IF($A277&lt;1,"",VLOOKUP($D277,Specifications!$A:$AX,30,FALSE))</f>
        <v/>
      </c>
      <c r="BF277" s="96"/>
      <c r="BG277" s="94" t="str">
        <f>IF($A277&lt;1,"",VLOOKUP($D277,Specifications!$A:$AX,31,FALSE))</f>
        <v/>
      </c>
      <c r="BH277" s="96"/>
      <c r="BI277" s="94" t="str">
        <f>IF($A277&lt;1,"",VLOOKUP($D277,Specifications!$A:$AX,32,FALSE))</f>
        <v/>
      </c>
      <c r="BJ277" s="96"/>
      <c r="BK277" s="94" t="str">
        <f>IF($A277&lt;1,"",VLOOKUP($D277,Specifications!$A:$AX,33,FALSE))</f>
        <v/>
      </c>
      <c r="BL277" s="96"/>
      <c r="BM277" s="94" t="str">
        <f>IF($A277&lt;1,"",VLOOKUP($D277,Specifications!$A:$AX,34,FALSE))</f>
        <v/>
      </c>
      <c r="BN277" s="96"/>
      <c r="BO277" s="94" t="str">
        <f>IF($A277&lt;1,"",VLOOKUP($D277,Specifications!$A:$AX,35,FALSE))</f>
        <v/>
      </c>
      <c r="BP277" s="96"/>
      <c r="BQ277" s="94" t="str">
        <f>IF($A277&lt;1,"",VLOOKUP($D277,Specifications!$A:$AX,36,FALSE))</f>
        <v/>
      </c>
      <c r="BR277" s="96"/>
      <c r="BS277" s="94" t="str">
        <f>IF($A277&lt;1,"",VLOOKUP($D277,Specifications!$A:$AX,37,FALSE))</f>
        <v/>
      </c>
      <c r="BT277" s="96"/>
      <c r="BU277" s="94" t="str">
        <f>IF($A277&lt;1,"",VLOOKUP($D277,Specifications!$A:$AX,38,FALSE))</f>
        <v/>
      </c>
      <c r="BV277" s="96"/>
      <c r="BW277" s="94" t="str">
        <f>IF($A277&lt;1,"",VLOOKUP($D277,Specifications!$A:$AX,39,FALSE))</f>
        <v/>
      </c>
      <c r="BX277" s="96"/>
      <c r="BY277" s="94" t="str">
        <f>IF($A277&lt;1,"",VLOOKUP($D277,Specifications!$A:$AX,40,FALSE))</f>
        <v/>
      </c>
      <c r="BZ277" s="96"/>
      <c r="CA277" s="94" t="str">
        <f>IF($A277&lt;1,"",VLOOKUP($D277,Specifications!$A:$AX,41,FALSE))</f>
        <v/>
      </c>
      <c r="CB277" s="96"/>
      <c r="CC277" s="94" t="str">
        <f>IF($A277&lt;1,"",VLOOKUP($D277,Specifications!$A:$AX,42,FALSE))</f>
        <v/>
      </c>
      <c r="CD277" s="96"/>
      <c r="CE277" s="94" t="str">
        <f>IF($A277&lt;1,"",VLOOKUP($D277,Specifications!$A:$AX,43,FALSE))</f>
        <v/>
      </c>
      <c r="CF277" s="96"/>
      <c r="CG277" s="94" t="str">
        <f>IF($A277&lt;1,"",VLOOKUP($D277,Specifications!$A:$AX,44,FALSE))</f>
        <v/>
      </c>
      <c r="CH277" s="96"/>
      <c r="CI277" s="94" t="str">
        <f>IF($A277&lt;1,"",VLOOKUP($D277,Specifications!$A:$AX,45,FALSE))</f>
        <v/>
      </c>
      <c r="CJ277" s="96"/>
      <c r="CK277" s="94" t="str">
        <f>IF($A277&lt;1,"",VLOOKUP($D277,Specifications!$A:$AX,46,FALSE))</f>
        <v/>
      </c>
      <c r="CL277" s="96"/>
      <c r="CM277" s="94" t="str">
        <f>IF($A277&lt;1,"",VLOOKUP($D277,Specifications!$A:$AX,47,FALSE))</f>
        <v/>
      </c>
      <c r="CN277" s="96"/>
      <c r="CO277" s="94" t="str">
        <f>IF($A277&lt;1,"",VLOOKUP($D277,Specifications!$A:$AX,48,FALSE))</f>
        <v/>
      </c>
      <c r="CP277" s="96"/>
      <c r="CQ277" s="94" t="str">
        <f>IF($A277&lt;1,"",VLOOKUP($D277,Specifications!$A:$AX,49,FALSE))</f>
        <v/>
      </c>
      <c r="CR277" s="96"/>
      <c r="CS277" s="94" t="str">
        <f>IF($A277&lt;1,"",VLOOKUP($D277,Specifications!$A:$AX,50,FALSE))</f>
        <v/>
      </c>
      <c r="CT277" s="96"/>
    </row>
    <row r="278" spans="1:98">
      <c r="A278" s="94">
        <f>IF(ISBLANK('Asset Data'!C279),0,'Asset Data'!A279)</f>
        <v>0</v>
      </c>
      <c r="B278" s="94" t="str">
        <f>IF($A278&lt;1,"",VLOOKUP($A278,'Asset Data'!$A:$C,3,FALSE))</f>
        <v/>
      </c>
      <c r="C278" s="94" t="str">
        <f>IF(A278&lt;1,"",VLOOKUP(D278,Specifications!A:B,2,FALSE))</f>
        <v/>
      </c>
      <c r="D278" s="94" t="str">
        <f>IF(A278&lt;1,"",VLOOKUP(A278,'Asset Data'!A:W,23,FALSE))</f>
        <v/>
      </c>
      <c r="E278" s="94" t="str">
        <f>IF($A278&lt;1,"",VLOOKUP($D278,Specifications!$A:$AX,4,FALSE))</f>
        <v/>
      </c>
      <c r="F278" s="96"/>
      <c r="G278" s="94" t="str">
        <f>IF($A278&lt;1,"",VLOOKUP($D278,Specifications!$A:$AX,5,FALSE))</f>
        <v/>
      </c>
      <c r="H278" s="96"/>
      <c r="I278" s="94" t="str">
        <f>IF($A278&lt;1,"",VLOOKUP($D278,Specifications!$A:$AX,6,FALSE))</f>
        <v/>
      </c>
      <c r="J278" s="96"/>
      <c r="K278" s="94" t="str">
        <f>IF($A278&lt;1,"",VLOOKUP($D278,Specifications!$A:$AX,7,FALSE))</f>
        <v/>
      </c>
      <c r="L278" s="96"/>
      <c r="M278" s="94" t="str">
        <f>IF($A278&lt;1,"",VLOOKUP($D278,Specifications!$A:$AX,8,FALSE))</f>
        <v/>
      </c>
      <c r="N278" s="96"/>
      <c r="O278" s="94" t="str">
        <f>IF($A278&lt;1,"",VLOOKUP($D278,Specifications!$A:$AX,9,FALSE))</f>
        <v/>
      </c>
      <c r="P278" s="96"/>
      <c r="Q278" s="94" t="str">
        <f>IF($A278&lt;1,"",VLOOKUP($D278,Specifications!$A:$AX,10,FALSE))</f>
        <v/>
      </c>
      <c r="R278" s="96"/>
      <c r="S278" s="94" t="str">
        <f>IF($A278&lt;1,"",VLOOKUP($D278,Specifications!$A:$AX,11,FALSE))</f>
        <v/>
      </c>
      <c r="T278" s="96"/>
      <c r="U278" s="94" t="str">
        <f>IF($A278&lt;1,"",VLOOKUP($D278,Specifications!$A:$AX,12,FALSE))</f>
        <v/>
      </c>
      <c r="V278" s="96"/>
      <c r="W278" s="94" t="str">
        <f>IF($A278&lt;1,"",VLOOKUP($D278,Specifications!$A:$AX,13,FALSE))</f>
        <v/>
      </c>
      <c r="X278" s="96"/>
      <c r="Y278" s="94" t="str">
        <f>IF($A278&lt;1,"",VLOOKUP($D278,Specifications!$A:$AX,14,FALSE))</f>
        <v/>
      </c>
      <c r="Z278" s="96"/>
      <c r="AA278" s="94" t="str">
        <f>IF($A278&lt;1,"",VLOOKUP($D278,Specifications!$A:$AX,15,FALSE))</f>
        <v/>
      </c>
      <c r="AB278" s="96"/>
      <c r="AC278" s="94" t="str">
        <f>IF($A278&lt;1,"",VLOOKUP($D278,Specifications!$A:$AX,16,FALSE))</f>
        <v/>
      </c>
      <c r="AD278" s="96"/>
      <c r="AE278" s="94" t="str">
        <f>IF($A278&lt;1,"",VLOOKUP($D278,Specifications!$A:$AX,17,FALSE))</f>
        <v/>
      </c>
      <c r="AF278" s="96"/>
      <c r="AG278" s="94" t="str">
        <f>IF($A278&lt;1,"",VLOOKUP($D278,Specifications!$A:$AX,18,FALSE))</f>
        <v/>
      </c>
      <c r="AH278" s="96"/>
      <c r="AI278" s="94" t="str">
        <f>IF($A278&lt;1,"",VLOOKUP($D278,Specifications!$A:$AX,19,FALSE))</f>
        <v/>
      </c>
      <c r="AJ278" s="96"/>
      <c r="AK278" s="94" t="str">
        <f>IF($A278&lt;1,"",VLOOKUP($D278,Specifications!$A:$AX,20,FALSE))</f>
        <v/>
      </c>
      <c r="AL278" s="96"/>
      <c r="AM278" s="94" t="str">
        <f>IF($A278&lt;1,"",VLOOKUP($D278,Specifications!$A:$AX,21,FALSE))</f>
        <v/>
      </c>
      <c r="AN278" s="96"/>
      <c r="AO278" s="94" t="str">
        <f>IF($A278&lt;1,"",VLOOKUP($D278,Specifications!$A:$AX,22,FALSE))</f>
        <v/>
      </c>
      <c r="AP278" s="96"/>
      <c r="AQ278" s="94" t="str">
        <f>IF($A278&lt;1,"",VLOOKUP($D278,Specifications!$A:$AX,23,FALSE))</f>
        <v/>
      </c>
      <c r="AR278" s="96"/>
      <c r="AS278" s="94" t="str">
        <f>IF($A278&lt;1,"",VLOOKUP($D278,Specifications!$A:$AX,24,FALSE))</f>
        <v/>
      </c>
      <c r="AT278" s="96"/>
      <c r="AU278" s="94" t="str">
        <f>IF($A278&lt;1,"",VLOOKUP($D278,Specifications!$A:$AX,25,FALSE))</f>
        <v/>
      </c>
      <c r="AV278" s="96"/>
      <c r="AW278" s="94" t="str">
        <f>IF($A278&lt;1,"",VLOOKUP($D278,Specifications!$A:$AX,26,FALSE))</f>
        <v/>
      </c>
      <c r="AX278" s="96"/>
      <c r="AY278" s="94" t="str">
        <f>IF($A278&lt;1,"",VLOOKUP($D278,Specifications!$A:$AX,27,FALSE))</f>
        <v/>
      </c>
      <c r="AZ278" s="96"/>
      <c r="BA278" s="94" t="str">
        <f>IF($A278&lt;1,"",VLOOKUP($D278,Specifications!$A:$AX,28,FALSE))</f>
        <v/>
      </c>
      <c r="BB278" s="96"/>
      <c r="BC278" s="94" t="str">
        <f>IF($A278&lt;1,"",VLOOKUP($D278,Specifications!$A:$AX,29,FALSE))</f>
        <v/>
      </c>
      <c r="BD278" s="96"/>
      <c r="BE278" s="94" t="str">
        <f>IF($A278&lt;1,"",VLOOKUP($D278,Specifications!$A:$AX,30,FALSE))</f>
        <v/>
      </c>
      <c r="BF278" s="96"/>
      <c r="BG278" s="94" t="str">
        <f>IF($A278&lt;1,"",VLOOKUP($D278,Specifications!$A:$AX,31,FALSE))</f>
        <v/>
      </c>
      <c r="BH278" s="96"/>
      <c r="BI278" s="94" t="str">
        <f>IF($A278&lt;1,"",VLOOKUP($D278,Specifications!$A:$AX,32,FALSE))</f>
        <v/>
      </c>
      <c r="BJ278" s="96"/>
      <c r="BK278" s="94" t="str">
        <f>IF($A278&lt;1,"",VLOOKUP($D278,Specifications!$A:$AX,33,FALSE))</f>
        <v/>
      </c>
      <c r="BL278" s="96"/>
      <c r="BM278" s="94" t="str">
        <f>IF($A278&lt;1,"",VLOOKUP($D278,Specifications!$A:$AX,34,FALSE))</f>
        <v/>
      </c>
      <c r="BN278" s="96"/>
      <c r="BO278" s="94" t="str">
        <f>IF($A278&lt;1,"",VLOOKUP($D278,Specifications!$A:$AX,35,FALSE))</f>
        <v/>
      </c>
      <c r="BP278" s="96"/>
      <c r="BQ278" s="94" t="str">
        <f>IF($A278&lt;1,"",VLOOKUP($D278,Specifications!$A:$AX,36,FALSE))</f>
        <v/>
      </c>
      <c r="BR278" s="96"/>
      <c r="BS278" s="94" t="str">
        <f>IF($A278&lt;1,"",VLOOKUP($D278,Specifications!$A:$AX,37,FALSE))</f>
        <v/>
      </c>
      <c r="BT278" s="96"/>
      <c r="BU278" s="94" t="str">
        <f>IF($A278&lt;1,"",VLOOKUP($D278,Specifications!$A:$AX,38,FALSE))</f>
        <v/>
      </c>
      <c r="BV278" s="96"/>
      <c r="BW278" s="94" t="str">
        <f>IF($A278&lt;1,"",VLOOKUP($D278,Specifications!$A:$AX,39,FALSE))</f>
        <v/>
      </c>
      <c r="BX278" s="96"/>
      <c r="BY278" s="94" t="str">
        <f>IF($A278&lt;1,"",VLOOKUP($D278,Specifications!$A:$AX,40,FALSE))</f>
        <v/>
      </c>
      <c r="BZ278" s="96"/>
      <c r="CA278" s="94" t="str">
        <f>IF($A278&lt;1,"",VLOOKUP($D278,Specifications!$A:$AX,41,FALSE))</f>
        <v/>
      </c>
      <c r="CB278" s="96"/>
      <c r="CC278" s="94" t="str">
        <f>IF($A278&lt;1,"",VLOOKUP($D278,Specifications!$A:$AX,42,FALSE))</f>
        <v/>
      </c>
      <c r="CD278" s="96"/>
      <c r="CE278" s="94" t="str">
        <f>IF($A278&lt;1,"",VLOOKUP($D278,Specifications!$A:$AX,43,FALSE))</f>
        <v/>
      </c>
      <c r="CF278" s="96"/>
      <c r="CG278" s="94" t="str">
        <f>IF($A278&lt;1,"",VLOOKUP($D278,Specifications!$A:$AX,44,FALSE))</f>
        <v/>
      </c>
      <c r="CH278" s="96"/>
      <c r="CI278" s="94" t="str">
        <f>IF($A278&lt;1,"",VLOOKUP($D278,Specifications!$A:$AX,45,FALSE))</f>
        <v/>
      </c>
      <c r="CJ278" s="96"/>
      <c r="CK278" s="94" t="str">
        <f>IF($A278&lt;1,"",VLOOKUP($D278,Specifications!$A:$AX,46,FALSE))</f>
        <v/>
      </c>
      <c r="CL278" s="96"/>
      <c r="CM278" s="94" t="str">
        <f>IF($A278&lt;1,"",VLOOKUP($D278,Specifications!$A:$AX,47,FALSE))</f>
        <v/>
      </c>
      <c r="CN278" s="96"/>
      <c r="CO278" s="94" t="str">
        <f>IF($A278&lt;1,"",VLOOKUP($D278,Specifications!$A:$AX,48,FALSE))</f>
        <v/>
      </c>
      <c r="CP278" s="96"/>
      <c r="CQ278" s="94" t="str">
        <f>IF($A278&lt;1,"",VLOOKUP($D278,Specifications!$A:$AX,49,FALSE))</f>
        <v/>
      </c>
      <c r="CR278" s="96"/>
      <c r="CS278" s="94" t="str">
        <f>IF($A278&lt;1,"",VLOOKUP($D278,Specifications!$A:$AX,50,FALSE))</f>
        <v/>
      </c>
      <c r="CT278" s="96"/>
    </row>
    <row r="279" spans="1:98">
      <c r="A279" s="94">
        <f>IF(ISBLANK('Asset Data'!C280),0,'Asset Data'!A280)</f>
        <v>0</v>
      </c>
      <c r="B279" s="94" t="str">
        <f>IF($A279&lt;1,"",VLOOKUP($A279,'Asset Data'!$A:$C,3,FALSE))</f>
        <v/>
      </c>
      <c r="C279" s="94" t="str">
        <f>IF(A279&lt;1,"",VLOOKUP(D279,Specifications!A:B,2,FALSE))</f>
        <v/>
      </c>
      <c r="D279" s="94" t="str">
        <f>IF(A279&lt;1,"",VLOOKUP(A279,'Asset Data'!A:W,23,FALSE))</f>
        <v/>
      </c>
      <c r="E279" s="94" t="str">
        <f>IF($A279&lt;1,"",VLOOKUP($D279,Specifications!$A:$AX,4,FALSE))</f>
        <v/>
      </c>
      <c r="F279" s="96"/>
      <c r="G279" s="94" t="str">
        <f>IF($A279&lt;1,"",VLOOKUP($D279,Specifications!$A:$AX,5,FALSE))</f>
        <v/>
      </c>
      <c r="H279" s="96"/>
      <c r="I279" s="94" t="str">
        <f>IF($A279&lt;1,"",VLOOKUP($D279,Specifications!$A:$AX,6,FALSE))</f>
        <v/>
      </c>
      <c r="J279" s="96"/>
      <c r="K279" s="94" t="str">
        <f>IF($A279&lt;1,"",VLOOKUP($D279,Specifications!$A:$AX,7,FALSE))</f>
        <v/>
      </c>
      <c r="L279" s="96"/>
      <c r="M279" s="94" t="str">
        <f>IF($A279&lt;1,"",VLOOKUP($D279,Specifications!$A:$AX,8,FALSE))</f>
        <v/>
      </c>
      <c r="N279" s="96"/>
      <c r="O279" s="94" t="str">
        <f>IF($A279&lt;1,"",VLOOKUP($D279,Specifications!$A:$AX,9,FALSE))</f>
        <v/>
      </c>
      <c r="P279" s="96"/>
      <c r="Q279" s="94" t="str">
        <f>IF($A279&lt;1,"",VLOOKUP($D279,Specifications!$A:$AX,10,FALSE))</f>
        <v/>
      </c>
      <c r="R279" s="96"/>
      <c r="S279" s="94" t="str">
        <f>IF($A279&lt;1,"",VLOOKUP($D279,Specifications!$A:$AX,11,FALSE))</f>
        <v/>
      </c>
      <c r="T279" s="96"/>
      <c r="U279" s="94" t="str">
        <f>IF($A279&lt;1,"",VLOOKUP($D279,Specifications!$A:$AX,12,FALSE))</f>
        <v/>
      </c>
      <c r="V279" s="96"/>
      <c r="W279" s="94" t="str">
        <f>IF($A279&lt;1,"",VLOOKUP($D279,Specifications!$A:$AX,13,FALSE))</f>
        <v/>
      </c>
      <c r="X279" s="96"/>
      <c r="Y279" s="94" t="str">
        <f>IF($A279&lt;1,"",VLOOKUP($D279,Specifications!$A:$AX,14,FALSE))</f>
        <v/>
      </c>
      <c r="Z279" s="96"/>
      <c r="AA279" s="94" t="str">
        <f>IF($A279&lt;1,"",VLOOKUP($D279,Specifications!$A:$AX,15,FALSE))</f>
        <v/>
      </c>
      <c r="AB279" s="96"/>
      <c r="AC279" s="94" t="str">
        <f>IF($A279&lt;1,"",VLOOKUP($D279,Specifications!$A:$AX,16,FALSE))</f>
        <v/>
      </c>
      <c r="AD279" s="96"/>
      <c r="AE279" s="94" t="str">
        <f>IF($A279&lt;1,"",VLOOKUP($D279,Specifications!$A:$AX,17,FALSE))</f>
        <v/>
      </c>
      <c r="AF279" s="96"/>
      <c r="AG279" s="94" t="str">
        <f>IF($A279&lt;1,"",VLOOKUP($D279,Specifications!$A:$AX,18,FALSE))</f>
        <v/>
      </c>
      <c r="AH279" s="96"/>
      <c r="AI279" s="94" t="str">
        <f>IF($A279&lt;1,"",VLOOKUP($D279,Specifications!$A:$AX,19,FALSE))</f>
        <v/>
      </c>
      <c r="AJ279" s="96"/>
      <c r="AK279" s="94" t="str">
        <f>IF($A279&lt;1,"",VLOOKUP($D279,Specifications!$A:$AX,20,FALSE))</f>
        <v/>
      </c>
      <c r="AL279" s="96"/>
      <c r="AM279" s="94" t="str">
        <f>IF($A279&lt;1,"",VLOOKUP($D279,Specifications!$A:$AX,21,FALSE))</f>
        <v/>
      </c>
      <c r="AN279" s="96"/>
      <c r="AO279" s="94" t="str">
        <f>IF($A279&lt;1,"",VLOOKUP($D279,Specifications!$A:$AX,22,FALSE))</f>
        <v/>
      </c>
      <c r="AP279" s="96"/>
      <c r="AQ279" s="94" t="str">
        <f>IF($A279&lt;1,"",VLOOKUP($D279,Specifications!$A:$AX,23,FALSE))</f>
        <v/>
      </c>
      <c r="AR279" s="96"/>
      <c r="AS279" s="94" t="str">
        <f>IF($A279&lt;1,"",VLOOKUP($D279,Specifications!$A:$AX,24,FALSE))</f>
        <v/>
      </c>
      <c r="AT279" s="96"/>
      <c r="AU279" s="94" t="str">
        <f>IF($A279&lt;1,"",VLOOKUP($D279,Specifications!$A:$AX,25,FALSE))</f>
        <v/>
      </c>
      <c r="AV279" s="96"/>
      <c r="AW279" s="94" t="str">
        <f>IF($A279&lt;1,"",VLOOKUP($D279,Specifications!$A:$AX,26,FALSE))</f>
        <v/>
      </c>
      <c r="AX279" s="96"/>
      <c r="AY279" s="94" t="str">
        <f>IF($A279&lt;1,"",VLOOKUP($D279,Specifications!$A:$AX,27,FALSE))</f>
        <v/>
      </c>
      <c r="AZ279" s="96"/>
      <c r="BA279" s="94" t="str">
        <f>IF($A279&lt;1,"",VLOOKUP($D279,Specifications!$A:$AX,28,FALSE))</f>
        <v/>
      </c>
      <c r="BB279" s="96"/>
      <c r="BC279" s="94" t="str">
        <f>IF($A279&lt;1,"",VLOOKUP($D279,Specifications!$A:$AX,29,FALSE))</f>
        <v/>
      </c>
      <c r="BD279" s="96"/>
      <c r="BE279" s="94" t="str">
        <f>IF($A279&lt;1,"",VLOOKUP($D279,Specifications!$A:$AX,30,FALSE))</f>
        <v/>
      </c>
      <c r="BF279" s="96"/>
      <c r="BG279" s="94" t="str">
        <f>IF($A279&lt;1,"",VLOOKUP($D279,Specifications!$A:$AX,31,FALSE))</f>
        <v/>
      </c>
      <c r="BH279" s="96"/>
      <c r="BI279" s="94" t="str">
        <f>IF($A279&lt;1,"",VLOOKUP($D279,Specifications!$A:$AX,32,FALSE))</f>
        <v/>
      </c>
      <c r="BJ279" s="96"/>
      <c r="BK279" s="94" t="str">
        <f>IF($A279&lt;1,"",VLOOKUP($D279,Specifications!$A:$AX,33,FALSE))</f>
        <v/>
      </c>
      <c r="BL279" s="96"/>
      <c r="BM279" s="94" t="str">
        <f>IF($A279&lt;1,"",VLOOKUP($D279,Specifications!$A:$AX,34,FALSE))</f>
        <v/>
      </c>
      <c r="BN279" s="96"/>
      <c r="BO279" s="94" t="str">
        <f>IF($A279&lt;1,"",VLOOKUP($D279,Specifications!$A:$AX,35,FALSE))</f>
        <v/>
      </c>
      <c r="BP279" s="96"/>
      <c r="BQ279" s="94" t="str">
        <f>IF($A279&lt;1,"",VLOOKUP($D279,Specifications!$A:$AX,36,FALSE))</f>
        <v/>
      </c>
      <c r="BR279" s="96"/>
      <c r="BS279" s="94" t="str">
        <f>IF($A279&lt;1,"",VLOOKUP($D279,Specifications!$A:$AX,37,FALSE))</f>
        <v/>
      </c>
      <c r="BT279" s="96"/>
      <c r="BU279" s="94" t="str">
        <f>IF($A279&lt;1,"",VLOOKUP($D279,Specifications!$A:$AX,38,FALSE))</f>
        <v/>
      </c>
      <c r="BV279" s="96"/>
      <c r="BW279" s="94" t="str">
        <f>IF($A279&lt;1,"",VLOOKUP($D279,Specifications!$A:$AX,39,FALSE))</f>
        <v/>
      </c>
      <c r="BX279" s="96"/>
      <c r="BY279" s="94" t="str">
        <f>IF($A279&lt;1,"",VLOOKUP($D279,Specifications!$A:$AX,40,FALSE))</f>
        <v/>
      </c>
      <c r="BZ279" s="96"/>
      <c r="CA279" s="94" t="str">
        <f>IF($A279&lt;1,"",VLOOKUP($D279,Specifications!$A:$AX,41,FALSE))</f>
        <v/>
      </c>
      <c r="CB279" s="96"/>
      <c r="CC279" s="94" t="str">
        <f>IF($A279&lt;1,"",VLOOKUP($D279,Specifications!$A:$AX,42,FALSE))</f>
        <v/>
      </c>
      <c r="CD279" s="96"/>
      <c r="CE279" s="94" t="str">
        <f>IF($A279&lt;1,"",VLOOKUP($D279,Specifications!$A:$AX,43,FALSE))</f>
        <v/>
      </c>
      <c r="CF279" s="96"/>
      <c r="CG279" s="94" t="str">
        <f>IF($A279&lt;1,"",VLOOKUP($D279,Specifications!$A:$AX,44,FALSE))</f>
        <v/>
      </c>
      <c r="CH279" s="96"/>
      <c r="CI279" s="94" t="str">
        <f>IF($A279&lt;1,"",VLOOKUP($D279,Specifications!$A:$AX,45,FALSE))</f>
        <v/>
      </c>
      <c r="CJ279" s="96"/>
      <c r="CK279" s="94" t="str">
        <f>IF($A279&lt;1,"",VLOOKUP($D279,Specifications!$A:$AX,46,FALSE))</f>
        <v/>
      </c>
      <c r="CL279" s="96"/>
      <c r="CM279" s="94" t="str">
        <f>IF($A279&lt;1,"",VLOOKUP($D279,Specifications!$A:$AX,47,FALSE))</f>
        <v/>
      </c>
      <c r="CN279" s="96"/>
      <c r="CO279" s="94" t="str">
        <f>IF($A279&lt;1,"",VLOOKUP($D279,Specifications!$A:$AX,48,FALSE))</f>
        <v/>
      </c>
      <c r="CP279" s="96"/>
      <c r="CQ279" s="94" t="str">
        <f>IF($A279&lt;1,"",VLOOKUP($D279,Specifications!$A:$AX,49,FALSE))</f>
        <v/>
      </c>
      <c r="CR279" s="96"/>
      <c r="CS279" s="94" t="str">
        <f>IF($A279&lt;1,"",VLOOKUP($D279,Specifications!$A:$AX,50,FALSE))</f>
        <v/>
      </c>
      <c r="CT279" s="96"/>
    </row>
    <row r="280" spans="1:98">
      <c r="A280" s="94">
        <f>IF(ISBLANK('Asset Data'!C281),0,'Asset Data'!A281)</f>
        <v>0</v>
      </c>
      <c r="B280" s="94" t="str">
        <f>IF($A280&lt;1,"",VLOOKUP($A280,'Asset Data'!$A:$C,3,FALSE))</f>
        <v/>
      </c>
      <c r="C280" s="94" t="str">
        <f>IF(A280&lt;1,"",VLOOKUP(D280,Specifications!A:B,2,FALSE))</f>
        <v/>
      </c>
      <c r="D280" s="94" t="str">
        <f>IF(A280&lt;1,"",VLOOKUP(A280,'Asset Data'!A:W,23,FALSE))</f>
        <v/>
      </c>
      <c r="E280" s="94" t="str">
        <f>IF($A280&lt;1,"",VLOOKUP($D280,Specifications!$A:$AX,4,FALSE))</f>
        <v/>
      </c>
      <c r="F280" s="96"/>
      <c r="G280" s="94" t="str">
        <f>IF($A280&lt;1,"",VLOOKUP($D280,Specifications!$A:$AX,5,FALSE))</f>
        <v/>
      </c>
      <c r="H280" s="96"/>
      <c r="I280" s="94" t="str">
        <f>IF($A280&lt;1,"",VLOOKUP($D280,Specifications!$A:$AX,6,FALSE))</f>
        <v/>
      </c>
      <c r="J280" s="96"/>
      <c r="K280" s="94" t="str">
        <f>IF($A280&lt;1,"",VLOOKUP($D280,Specifications!$A:$AX,7,FALSE))</f>
        <v/>
      </c>
      <c r="L280" s="96"/>
      <c r="M280" s="94" t="str">
        <f>IF($A280&lt;1,"",VLOOKUP($D280,Specifications!$A:$AX,8,FALSE))</f>
        <v/>
      </c>
      <c r="N280" s="96"/>
      <c r="O280" s="94" t="str">
        <f>IF($A280&lt;1,"",VLOOKUP($D280,Specifications!$A:$AX,9,FALSE))</f>
        <v/>
      </c>
      <c r="P280" s="96"/>
      <c r="Q280" s="94" t="str">
        <f>IF($A280&lt;1,"",VLOOKUP($D280,Specifications!$A:$AX,10,FALSE))</f>
        <v/>
      </c>
      <c r="R280" s="96"/>
      <c r="S280" s="94" t="str">
        <f>IF($A280&lt;1,"",VLOOKUP($D280,Specifications!$A:$AX,11,FALSE))</f>
        <v/>
      </c>
      <c r="T280" s="96"/>
      <c r="U280" s="94" t="str">
        <f>IF($A280&lt;1,"",VLOOKUP($D280,Specifications!$A:$AX,12,FALSE))</f>
        <v/>
      </c>
      <c r="V280" s="96"/>
      <c r="W280" s="94" t="str">
        <f>IF($A280&lt;1,"",VLOOKUP($D280,Specifications!$A:$AX,13,FALSE))</f>
        <v/>
      </c>
      <c r="X280" s="96"/>
      <c r="Y280" s="94" t="str">
        <f>IF($A280&lt;1,"",VLOOKUP($D280,Specifications!$A:$AX,14,FALSE))</f>
        <v/>
      </c>
      <c r="Z280" s="96"/>
      <c r="AA280" s="94" t="str">
        <f>IF($A280&lt;1,"",VLOOKUP($D280,Specifications!$A:$AX,15,FALSE))</f>
        <v/>
      </c>
      <c r="AB280" s="96"/>
      <c r="AC280" s="94" t="str">
        <f>IF($A280&lt;1,"",VLOOKUP($D280,Specifications!$A:$AX,16,FALSE))</f>
        <v/>
      </c>
      <c r="AD280" s="96"/>
      <c r="AE280" s="94" t="str">
        <f>IF($A280&lt;1,"",VLOOKUP($D280,Specifications!$A:$AX,17,FALSE))</f>
        <v/>
      </c>
      <c r="AF280" s="96"/>
      <c r="AG280" s="94" t="str">
        <f>IF($A280&lt;1,"",VLOOKUP($D280,Specifications!$A:$AX,18,FALSE))</f>
        <v/>
      </c>
      <c r="AH280" s="96"/>
      <c r="AI280" s="94" t="str">
        <f>IF($A280&lt;1,"",VLOOKUP($D280,Specifications!$A:$AX,19,FALSE))</f>
        <v/>
      </c>
      <c r="AJ280" s="96"/>
      <c r="AK280" s="94" t="str">
        <f>IF($A280&lt;1,"",VLOOKUP($D280,Specifications!$A:$AX,20,FALSE))</f>
        <v/>
      </c>
      <c r="AL280" s="96"/>
      <c r="AM280" s="94" t="str">
        <f>IF($A280&lt;1,"",VLOOKUP($D280,Specifications!$A:$AX,21,FALSE))</f>
        <v/>
      </c>
      <c r="AN280" s="96"/>
      <c r="AO280" s="94" t="str">
        <f>IF($A280&lt;1,"",VLOOKUP($D280,Specifications!$A:$AX,22,FALSE))</f>
        <v/>
      </c>
      <c r="AP280" s="96"/>
      <c r="AQ280" s="94" t="str">
        <f>IF($A280&lt;1,"",VLOOKUP($D280,Specifications!$A:$AX,23,FALSE))</f>
        <v/>
      </c>
      <c r="AR280" s="96"/>
      <c r="AS280" s="94" t="str">
        <f>IF($A280&lt;1,"",VLOOKUP($D280,Specifications!$A:$AX,24,FALSE))</f>
        <v/>
      </c>
      <c r="AT280" s="96"/>
      <c r="AU280" s="94" t="str">
        <f>IF($A280&lt;1,"",VLOOKUP($D280,Specifications!$A:$AX,25,FALSE))</f>
        <v/>
      </c>
      <c r="AV280" s="96"/>
      <c r="AW280" s="94" t="str">
        <f>IF($A280&lt;1,"",VLOOKUP($D280,Specifications!$A:$AX,26,FALSE))</f>
        <v/>
      </c>
      <c r="AX280" s="96"/>
      <c r="AY280" s="94" t="str">
        <f>IF($A280&lt;1,"",VLOOKUP($D280,Specifications!$A:$AX,27,FALSE))</f>
        <v/>
      </c>
      <c r="AZ280" s="96"/>
      <c r="BA280" s="94" t="str">
        <f>IF($A280&lt;1,"",VLOOKUP($D280,Specifications!$A:$AX,28,FALSE))</f>
        <v/>
      </c>
      <c r="BB280" s="96"/>
      <c r="BC280" s="94" t="str">
        <f>IF($A280&lt;1,"",VLOOKUP($D280,Specifications!$A:$AX,29,FALSE))</f>
        <v/>
      </c>
      <c r="BD280" s="96"/>
      <c r="BE280" s="94" t="str">
        <f>IF($A280&lt;1,"",VLOOKUP($D280,Specifications!$A:$AX,30,FALSE))</f>
        <v/>
      </c>
      <c r="BF280" s="96"/>
      <c r="BG280" s="94" t="str">
        <f>IF($A280&lt;1,"",VLOOKUP($D280,Specifications!$A:$AX,31,FALSE))</f>
        <v/>
      </c>
      <c r="BH280" s="96"/>
      <c r="BI280" s="94" t="str">
        <f>IF($A280&lt;1,"",VLOOKUP($D280,Specifications!$A:$AX,32,FALSE))</f>
        <v/>
      </c>
      <c r="BJ280" s="96"/>
      <c r="BK280" s="94" t="str">
        <f>IF($A280&lt;1,"",VLOOKUP($D280,Specifications!$A:$AX,33,FALSE))</f>
        <v/>
      </c>
      <c r="BL280" s="96"/>
      <c r="BM280" s="94" t="str">
        <f>IF($A280&lt;1,"",VLOOKUP($D280,Specifications!$A:$AX,34,FALSE))</f>
        <v/>
      </c>
      <c r="BN280" s="96"/>
      <c r="BO280" s="94" t="str">
        <f>IF($A280&lt;1,"",VLOOKUP($D280,Specifications!$A:$AX,35,FALSE))</f>
        <v/>
      </c>
      <c r="BP280" s="96"/>
      <c r="BQ280" s="94" t="str">
        <f>IF($A280&lt;1,"",VLOOKUP($D280,Specifications!$A:$AX,36,FALSE))</f>
        <v/>
      </c>
      <c r="BR280" s="96"/>
      <c r="BS280" s="94" t="str">
        <f>IF($A280&lt;1,"",VLOOKUP($D280,Specifications!$A:$AX,37,FALSE))</f>
        <v/>
      </c>
      <c r="BT280" s="96"/>
      <c r="BU280" s="94" t="str">
        <f>IF($A280&lt;1,"",VLOOKUP($D280,Specifications!$A:$AX,38,FALSE))</f>
        <v/>
      </c>
      <c r="BV280" s="96"/>
      <c r="BW280" s="94" t="str">
        <f>IF($A280&lt;1,"",VLOOKUP($D280,Specifications!$A:$AX,39,FALSE))</f>
        <v/>
      </c>
      <c r="BX280" s="96"/>
      <c r="BY280" s="94" t="str">
        <f>IF($A280&lt;1,"",VLOOKUP($D280,Specifications!$A:$AX,40,FALSE))</f>
        <v/>
      </c>
      <c r="BZ280" s="96"/>
      <c r="CA280" s="94" t="str">
        <f>IF($A280&lt;1,"",VLOOKUP($D280,Specifications!$A:$AX,41,FALSE))</f>
        <v/>
      </c>
      <c r="CB280" s="96"/>
      <c r="CC280" s="94" t="str">
        <f>IF($A280&lt;1,"",VLOOKUP($D280,Specifications!$A:$AX,42,FALSE))</f>
        <v/>
      </c>
      <c r="CD280" s="96"/>
      <c r="CE280" s="94" t="str">
        <f>IF($A280&lt;1,"",VLOOKUP($D280,Specifications!$A:$AX,43,FALSE))</f>
        <v/>
      </c>
      <c r="CF280" s="96"/>
      <c r="CG280" s="94" t="str">
        <f>IF($A280&lt;1,"",VLOOKUP($D280,Specifications!$A:$AX,44,FALSE))</f>
        <v/>
      </c>
      <c r="CH280" s="96"/>
      <c r="CI280" s="94" t="str">
        <f>IF($A280&lt;1,"",VLOOKUP($D280,Specifications!$A:$AX,45,FALSE))</f>
        <v/>
      </c>
      <c r="CJ280" s="96"/>
      <c r="CK280" s="94" t="str">
        <f>IF($A280&lt;1,"",VLOOKUP($D280,Specifications!$A:$AX,46,FALSE))</f>
        <v/>
      </c>
      <c r="CL280" s="96"/>
      <c r="CM280" s="94" t="str">
        <f>IF($A280&lt;1,"",VLOOKUP($D280,Specifications!$A:$AX,47,FALSE))</f>
        <v/>
      </c>
      <c r="CN280" s="96"/>
      <c r="CO280" s="94" t="str">
        <f>IF($A280&lt;1,"",VLOOKUP($D280,Specifications!$A:$AX,48,FALSE))</f>
        <v/>
      </c>
      <c r="CP280" s="96"/>
      <c r="CQ280" s="94" t="str">
        <f>IF($A280&lt;1,"",VLOOKUP($D280,Specifications!$A:$AX,49,FALSE))</f>
        <v/>
      </c>
      <c r="CR280" s="96"/>
      <c r="CS280" s="94" t="str">
        <f>IF($A280&lt;1,"",VLOOKUP($D280,Specifications!$A:$AX,50,FALSE))</f>
        <v/>
      </c>
      <c r="CT280" s="96"/>
    </row>
    <row r="281" spans="1:98">
      <c r="A281" s="94">
        <f>IF(ISBLANK('Asset Data'!C282),0,'Asset Data'!A282)</f>
        <v>0</v>
      </c>
      <c r="B281" s="94" t="str">
        <f>IF($A281&lt;1,"",VLOOKUP($A281,'Asset Data'!$A:$C,3,FALSE))</f>
        <v/>
      </c>
      <c r="C281" s="94" t="str">
        <f>IF(A281&lt;1,"",VLOOKUP(D281,Specifications!A:B,2,FALSE))</f>
        <v/>
      </c>
      <c r="D281" s="94" t="str">
        <f>IF(A281&lt;1,"",VLOOKUP(A281,'Asset Data'!A:W,23,FALSE))</f>
        <v/>
      </c>
      <c r="E281" s="94" t="str">
        <f>IF($A281&lt;1,"",VLOOKUP($D281,Specifications!$A:$AX,4,FALSE))</f>
        <v/>
      </c>
      <c r="F281" s="96"/>
      <c r="G281" s="94" t="str">
        <f>IF($A281&lt;1,"",VLOOKUP($D281,Specifications!$A:$AX,5,FALSE))</f>
        <v/>
      </c>
      <c r="H281" s="96"/>
      <c r="I281" s="94" t="str">
        <f>IF($A281&lt;1,"",VLOOKUP($D281,Specifications!$A:$AX,6,FALSE))</f>
        <v/>
      </c>
      <c r="J281" s="96"/>
      <c r="K281" s="94" t="str">
        <f>IF($A281&lt;1,"",VLOOKUP($D281,Specifications!$A:$AX,7,FALSE))</f>
        <v/>
      </c>
      <c r="L281" s="96"/>
      <c r="M281" s="94" t="str">
        <f>IF($A281&lt;1,"",VLOOKUP($D281,Specifications!$A:$AX,8,FALSE))</f>
        <v/>
      </c>
      <c r="N281" s="96"/>
      <c r="O281" s="94" t="str">
        <f>IF($A281&lt;1,"",VLOOKUP($D281,Specifications!$A:$AX,9,FALSE))</f>
        <v/>
      </c>
      <c r="P281" s="96"/>
      <c r="Q281" s="94" t="str">
        <f>IF($A281&lt;1,"",VLOOKUP($D281,Specifications!$A:$AX,10,FALSE))</f>
        <v/>
      </c>
      <c r="R281" s="96"/>
      <c r="S281" s="94" t="str">
        <f>IF($A281&lt;1,"",VLOOKUP($D281,Specifications!$A:$AX,11,FALSE))</f>
        <v/>
      </c>
      <c r="T281" s="96"/>
      <c r="U281" s="94" t="str">
        <f>IF($A281&lt;1,"",VLOOKUP($D281,Specifications!$A:$AX,12,FALSE))</f>
        <v/>
      </c>
      <c r="V281" s="96"/>
      <c r="W281" s="94" t="str">
        <f>IF($A281&lt;1,"",VLOOKUP($D281,Specifications!$A:$AX,13,FALSE))</f>
        <v/>
      </c>
      <c r="X281" s="96"/>
      <c r="Y281" s="94" t="str">
        <f>IF($A281&lt;1,"",VLOOKUP($D281,Specifications!$A:$AX,14,FALSE))</f>
        <v/>
      </c>
      <c r="Z281" s="96"/>
      <c r="AA281" s="94" t="str">
        <f>IF($A281&lt;1,"",VLOOKUP($D281,Specifications!$A:$AX,15,FALSE))</f>
        <v/>
      </c>
      <c r="AB281" s="96"/>
      <c r="AC281" s="94" t="str">
        <f>IF($A281&lt;1,"",VLOOKUP($D281,Specifications!$A:$AX,16,FALSE))</f>
        <v/>
      </c>
      <c r="AD281" s="96"/>
      <c r="AE281" s="94" t="str">
        <f>IF($A281&lt;1,"",VLOOKUP($D281,Specifications!$A:$AX,17,FALSE))</f>
        <v/>
      </c>
      <c r="AF281" s="96"/>
      <c r="AG281" s="94" t="str">
        <f>IF($A281&lt;1,"",VLOOKUP($D281,Specifications!$A:$AX,18,FALSE))</f>
        <v/>
      </c>
      <c r="AH281" s="96"/>
      <c r="AI281" s="94" t="str">
        <f>IF($A281&lt;1,"",VLOOKUP($D281,Specifications!$A:$AX,19,FALSE))</f>
        <v/>
      </c>
      <c r="AJ281" s="96"/>
      <c r="AK281" s="94" t="str">
        <f>IF($A281&lt;1,"",VLOOKUP($D281,Specifications!$A:$AX,20,FALSE))</f>
        <v/>
      </c>
      <c r="AL281" s="96"/>
      <c r="AM281" s="94" t="str">
        <f>IF($A281&lt;1,"",VLOOKUP($D281,Specifications!$A:$AX,21,FALSE))</f>
        <v/>
      </c>
      <c r="AN281" s="96"/>
      <c r="AO281" s="94" t="str">
        <f>IF($A281&lt;1,"",VLOOKUP($D281,Specifications!$A:$AX,22,FALSE))</f>
        <v/>
      </c>
      <c r="AP281" s="96"/>
      <c r="AQ281" s="94" t="str">
        <f>IF($A281&lt;1,"",VLOOKUP($D281,Specifications!$A:$AX,23,FALSE))</f>
        <v/>
      </c>
      <c r="AR281" s="96"/>
      <c r="AS281" s="94" t="str">
        <f>IF($A281&lt;1,"",VLOOKUP($D281,Specifications!$A:$AX,24,FALSE))</f>
        <v/>
      </c>
      <c r="AT281" s="96"/>
      <c r="AU281" s="94" t="str">
        <f>IF($A281&lt;1,"",VLOOKUP($D281,Specifications!$A:$AX,25,FALSE))</f>
        <v/>
      </c>
      <c r="AV281" s="96"/>
      <c r="AW281" s="94" t="str">
        <f>IF($A281&lt;1,"",VLOOKUP($D281,Specifications!$A:$AX,26,FALSE))</f>
        <v/>
      </c>
      <c r="AX281" s="96"/>
      <c r="AY281" s="94" t="str">
        <f>IF($A281&lt;1,"",VLOOKUP($D281,Specifications!$A:$AX,27,FALSE))</f>
        <v/>
      </c>
      <c r="AZ281" s="96"/>
      <c r="BA281" s="94" t="str">
        <f>IF($A281&lt;1,"",VLOOKUP($D281,Specifications!$A:$AX,28,FALSE))</f>
        <v/>
      </c>
      <c r="BB281" s="96"/>
      <c r="BC281" s="94" t="str">
        <f>IF($A281&lt;1,"",VLOOKUP($D281,Specifications!$A:$AX,29,FALSE))</f>
        <v/>
      </c>
      <c r="BD281" s="96"/>
      <c r="BE281" s="94" t="str">
        <f>IF($A281&lt;1,"",VLOOKUP($D281,Specifications!$A:$AX,30,FALSE))</f>
        <v/>
      </c>
      <c r="BF281" s="96"/>
      <c r="BG281" s="94" t="str">
        <f>IF($A281&lt;1,"",VLOOKUP($D281,Specifications!$A:$AX,31,FALSE))</f>
        <v/>
      </c>
      <c r="BH281" s="96"/>
      <c r="BI281" s="94" t="str">
        <f>IF($A281&lt;1,"",VLOOKUP($D281,Specifications!$A:$AX,32,FALSE))</f>
        <v/>
      </c>
      <c r="BJ281" s="96"/>
      <c r="BK281" s="94" t="str">
        <f>IF($A281&lt;1,"",VLOOKUP($D281,Specifications!$A:$AX,33,FALSE))</f>
        <v/>
      </c>
      <c r="BL281" s="96"/>
      <c r="BM281" s="94" t="str">
        <f>IF($A281&lt;1,"",VLOOKUP($D281,Specifications!$A:$AX,34,FALSE))</f>
        <v/>
      </c>
      <c r="BN281" s="96"/>
      <c r="BO281" s="94" t="str">
        <f>IF($A281&lt;1,"",VLOOKUP($D281,Specifications!$A:$AX,35,FALSE))</f>
        <v/>
      </c>
      <c r="BP281" s="96"/>
      <c r="BQ281" s="94" t="str">
        <f>IF($A281&lt;1,"",VLOOKUP($D281,Specifications!$A:$AX,36,FALSE))</f>
        <v/>
      </c>
      <c r="BR281" s="96"/>
      <c r="BS281" s="94" t="str">
        <f>IF($A281&lt;1,"",VLOOKUP($D281,Specifications!$A:$AX,37,FALSE))</f>
        <v/>
      </c>
      <c r="BT281" s="96"/>
      <c r="BU281" s="94" t="str">
        <f>IF($A281&lt;1,"",VLOOKUP($D281,Specifications!$A:$AX,38,FALSE))</f>
        <v/>
      </c>
      <c r="BV281" s="96"/>
      <c r="BW281" s="94" t="str">
        <f>IF($A281&lt;1,"",VLOOKUP($D281,Specifications!$A:$AX,39,FALSE))</f>
        <v/>
      </c>
      <c r="BX281" s="96"/>
      <c r="BY281" s="94" t="str">
        <f>IF($A281&lt;1,"",VLOOKUP($D281,Specifications!$A:$AX,40,FALSE))</f>
        <v/>
      </c>
      <c r="BZ281" s="96"/>
      <c r="CA281" s="94" t="str">
        <f>IF($A281&lt;1,"",VLOOKUP($D281,Specifications!$A:$AX,41,FALSE))</f>
        <v/>
      </c>
      <c r="CB281" s="96"/>
      <c r="CC281" s="94" t="str">
        <f>IF($A281&lt;1,"",VLOOKUP($D281,Specifications!$A:$AX,42,FALSE))</f>
        <v/>
      </c>
      <c r="CD281" s="96"/>
      <c r="CE281" s="94" t="str">
        <f>IF($A281&lt;1,"",VLOOKUP($D281,Specifications!$A:$AX,43,FALSE))</f>
        <v/>
      </c>
      <c r="CF281" s="96"/>
      <c r="CG281" s="94" t="str">
        <f>IF($A281&lt;1,"",VLOOKUP($D281,Specifications!$A:$AX,44,FALSE))</f>
        <v/>
      </c>
      <c r="CH281" s="96"/>
      <c r="CI281" s="94" t="str">
        <f>IF($A281&lt;1,"",VLOOKUP($D281,Specifications!$A:$AX,45,FALSE))</f>
        <v/>
      </c>
      <c r="CJ281" s="96"/>
      <c r="CK281" s="94" t="str">
        <f>IF($A281&lt;1,"",VLOOKUP($D281,Specifications!$A:$AX,46,FALSE))</f>
        <v/>
      </c>
      <c r="CL281" s="96"/>
      <c r="CM281" s="94" t="str">
        <f>IF($A281&lt;1,"",VLOOKUP($D281,Specifications!$A:$AX,47,FALSE))</f>
        <v/>
      </c>
      <c r="CN281" s="96"/>
      <c r="CO281" s="94" t="str">
        <f>IF($A281&lt;1,"",VLOOKUP($D281,Specifications!$A:$AX,48,FALSE))</f>
        <v/>
      </c>
      <c r="CP281" s="96"/>
      <c r="CQ281" s="94" t="str">
        <f>IF($A281&lt;1,"",VLOOKUP($D281,Specifications!$A:$AX,49,FALSE))</f>
        <v/>
      </c>
      <c r="CR281" s="96"/>
      <c r="CS281" s="94" t="str">
        <f>IF($A281&lt;1,"",VLOOKUP($D281,Specifications!$A:$AX,50,FALSE))</f>
        <v/>
      </c>
      <c r="CT281" s="96"/>
    </row>
    <row r="282" spans="1:98">
      <c r="A282" s="94">
        <f>IF(ISBLANK('Asset Data'!C283),0,'Asset Data'!A283)</f>
        <v>0</v>
      </c>
      <c r="B282" s="94" t="str">
        <f>IF($A282&lt;1,"",VLOOKUP($A282,'Asset Data'!$A:$C,3,FALSE))</f>
        <v/>
      </c>
      <c r="C282" s="94" t="str">
        <f>IF(A282&lt;1,"",VLOOKUP(D282,Specifications!A:B,2,FALSE))</f>
        <v/>
      </c>
      <c r="D282" s="94" t="str">
        <f>IF(A282&lt;1,"",VLOOKUP(A282,'Asset Data'!A:W,23,FALSE))</f>
        <v/>
      </c>
      <c r="E282" s="94" t="str">
        <f>IF($A282&lt;1,"",VLOOKUP($D282,Specifications!$A:$AX,4,FALSE))</f>
        <v/>
      </c>
      <c r="F282" s="96"/>
      <c r="G282" s="94" t="str">
        <f>IF($A282&lt;1,"",VLOOKUP($D282,Specifications!$A:$AX,5,FALSE))</f>
        <v/>
      </c>
      <c r="H282" s="96"/>
      <c r="I282" s="94" t="str">
        <f>IF($A282&lt;1,"",VLOOKUP($D282,Specifications!$A:$AX,6,FALSE))</f>
        <v/>
      </c>
      <c r="J282" s="96"/>
      <c r="K282" s="94" t="str">
        <f>IF($A282&lt;1,"",VLOOKUP($D282,Specifications!$A:$AX,7,FALSE))</f>
        <v/>
      </c>
      <c r="L282" s="96"/>
      <c r="M282" s="94" t="str">
        <f>IF($A282&lt;1,"",VLOOKUP($D282,Specifications!$A:$AX,8,FALSE))</f>
        <v/>
      </c>
      <c r="N282" s="96"/>
      <c r="O282" s="94" t="str">
        <f>IF($A282&lt;1,"",VLOOKUP($D282,Specifications!$A:$AX,9,FALSE))</f>
        <v/>
      </c>
      <c r="P282" s="96"/>
      <c r="Q282" s="94" t="str">
        <f>IF($A282&lt;1,"",VLOOKUP($D282,Specifications!$A:$AX,10,FALSE))</f>
        <v/>
      </c>
      <c r="R282" s="96"/>
      <c r="S282" s="94" t="str">
        <f>IF($A282&lt;1,"",VLOOKUP($D282,Specifications!$A:$AX,11,FALSE))</f>
        <v/>
      </c>
      <c r="T282" s="96"/>
      <c r="U282" s="94" t="str">
        <f>IF($A282&lt;1,"",VLOOKUP($D282,Specifications!$A:$AX,12,FALSE))</f>
        <v/>
      </c>
      <c r="V282" s="96"/>
      <c r="W282" s="94" t="str">
        <f>IF($A282&lt;1,"",VLOOKUP($D282,Specifications!$A:$AX,13,FALSE))</f>
        <v/>
      </c>
      <c r="X282" s="96"/>
      <c r="Y282" s="94" t="str">
        <f>IF($A282&lt;1,"",VLOOKUP($D282,Specifications!$A:$AX,14,FALSE))</f>
        <v/>
      </c>
      <c r="Z282" s="96"/>
      <c r="AA282" s="94" t="str">
        <f>IF($A282&lt;1,"",VLOOKUP($D282,Specifications!$A:$AX,15,FALSE))</f>
        <v/>
      </c>
      <c r="AB282" s="96"/>
      <c r="AC282" s="94" t="str">
        <f>IF($A282&lt;1,"",VLOOKUP($D282,Specifications!$A:$AX,16,FALSE))</f>
        <v/>
      </c>
      <c r="AD282" s="96"/>
      <c r="AE282" s="94" t="str">
        <f>IF($A282&lt;1,"",VLOOKUP($D282,Specifications!$A:$AX,17,FALSE))</f>
        <v/>
      </c>
      <c r="AF282" s="96"/>
      <c r="AG282" s="94" t="str">
        <f>IF($A282&lt;1,"",VLOOKUP($D282,Specifications!$A:$AX,18,FALSE))</f>
        <v/>
      </c>
      <c r="AH282" s="96"/>
      <c r="AI282" s="94" t="str">
        <f>IF($A282&lt;1,"",VLOOKUP($D282,Specifications!$A:$AX,19,FALSE))</f>
        <v/>
      </c>
      <c r="AJ282" s="96"/>
      <c r="AK282" s="94" t="str">
        <f>IF($A282&lt;1,"",VLOOKUP($D282,Specifications!$A:$AX,20,FALSE))</f>
        <v/>
      </c>
      <c r="AL282" s="96"/>
      <c r="AM282" s="94" t="str">
        <f>IF($A282&lt;1,"",VLOOKUP($D282,Specifications!$A:$AX,21,FALSE))</f>
        <v/>
      </c>
      <c r="AN282" s="96"/>
      <c r="AO282" s="94" t="str">
        <f>IF($A282&lt;1,"",VLOOKUP($D282,Specifications!$A:$AX,22,FALSE))</f>
        <v/>
      </c>
      <c r="AP282" s="96"/>
      <c r="AQ282" s="94" t="str">
        <f>IF($A282&lt;1,"",VLOOKUP($D282,Specifications!$A:$AX,23,FALSE))</f>
        <v/>
      </c>
      <c r="AR282" s="96"/>
      <c r="AS282" s="94" t="str">
        <f>IF($A282&lt;1,"",VLOOKUP($D282,Specifications!$A:$AX,24,FALSE))</f>
        <v/>
      </c>
      <c r="AT282" s="96"/>
      <c r="AU282" s="94" t="str">
        <f>IF($A282&lt;1,"",VLOOKUP($D282,Specifications!$A:$AX,25,FALSE))</f>
        <v/>
      </c>
      <c r="AV282" s="96"/>
      <c r="AW282" s="94" t="str">
        <f>IF($A282&lt;1,"",VLOOKUP($D282,Specifications!$A:$AX,26,FALSE))</f>
        <v/>
      </c>
      <c r="AX282" s="96"/>
      <c r="AY282" s="94" t="str">
        <f>IF($A282&lt;1,"",VLOOKUP($D282,Specifications!$A:$AX,27,FALSE))</f>
        <v/>
      </c>
      <c r="AZ282" s="96"/>
      <c r="BA282" s="94" t="str">
        <f>IF($A282&lt;1,"",VLOOKUP($D282,Specifications!$A:$AX,28,FALSE))</f>
        <v/>
      </c>
      <c r="BB282" s="96"/>
      <c r="BC282" s="94" t="str">
        <f>IF($A282&lt;1,"",VLOOKUP($D282,Specifications!$A:$AX,29,FALSE))</f>
        <v/>
      </c>
      <c r="BD282" s="96"/>
      <c r="BE282" s="94" t="str">
        <f>IF($A282&lt;1,"",VLOOKUP($D282,Specifications!$A:$AX,30,FALSE))</f>
        <v/>
      </c>
      <c r="BF282" s="96"/>
      <c r="BG282" s="94" t="str">
        <f>IF($A282&lt;1,"",VLOOKUP($D282,Specifications!$A:$AX,31,FALSE))</f>
        <v/>
      </c>
      <c r="BH282" s="96"/>
      <c r="BI282" s="94" t="str">
        <f>IF($A282&lt;1,"",VLOOKUP($D282,Specifications!$A:$AX,32,FALSE))</f>
        <v/>
      </c>
      <c r="BJ282" s="96"/>
      <c r="BK282" s="94" t="str">
        <f>IF($A282&lt;1,"",VLOOKUP($D282,Specifications!$A:$AX,33,FALSE))</f>
        <v/>
      </c>
      <c r="BL282" s="96"/>
      <c r="BM282" s="94" t="str">
        <f>IF($A282&lt;1,"",VLOOKUP($D282,Specifications!$A:$AX,34,FALSE))</f>
        <v/>
      </c>
      <c r="BN282" s="96"/>
      <c r="BO282" s="94" t="str">
        <f>IF($A282&lt;1,"",VLOOKUP($D282,Specifications!$A:$AX,35,FALSE))</f>
        <v/>
      </c>
      <c r="BP282" s="96"/>
      <c r="BQ282" s="94" t="str">
        <f>IF($A282&lt;1,"",VLOOKUP($D282,Specifications!$A:$AX,36,FALSE))</f>
        <v/>
      </c>
      <c r="BR282" s="96"/>
      <c r="BS282" s="94" t="str">
        <f>IF($A282&lt;1,"",VLOOKUP($D282,Specifications!$A:$AX,37,FALSE))</f>
        <v/>
      </c>
      <c r="BT282" s="96"/>
      <c r="BU282" s="94" t="str">
        <f>IF($A282&lt;1,"",VLOOKUP($D282,Specifications!$A:$AX,38,FALSE))</f>
        <v/>
      </c>
      <c r="BV282" s="96"/>
      <c r="BW282" s="94" t="str">
        <f>IF($A282&lt;1,"",VLOOKUP($D282,Specifications!$A:$AX,39,FALSE))</f>
        <v/>
      </c>
      <c r="BX282" s="96"/>
      <c r="BY282" s="94" t="str">
        <f>IF($A282&lt;1,"",VLOOKUP($D282,Specifications!$A:$AX,40,FALSE))</f>
        <v/>
      </c>
      <c r="BZ282" s="96"/>
      <c r="CA282" s="94" t="str">
        <f>IF($A282&lt;1,"",VLOOKUP($D282,Specifications!$A:$AX,41,FALSE))</f>
        <v/>
      </c>
      <c r="CB282" s="96"/>
      <c r="CC282" s="94" t="str">
        <f>IF($A282&lt;1,"",VLOOKUP($D282,Specifications!$A:$AX,42,FALSE))</f>
        <v/>
      </c>
      <c r="CD282" s="96"/>
      <c r="CE282" s="94" t="str">
        <f>IF($A282&lt;1,"",VLOOKUP($D282,Specifications!$A:$AX,43,FALSE))</f>
        <v/>
      </c>
      <c r="CF282" s="96"/>
      <c r="CG282" s="94" t="str">
        <f>IF($A282&lt;1,"",VLOOKUP($D282,Specifications!$A:$AX,44,FALSE))</f>
        <v/>
      </c>
      <c r="CH282" s="96"/>
      <c r="CI282" s="94" t="str">
        <f>IF($A282&lt;1,"",VLOOKUP($D282,Specifications!$A:$AX,45,FALSE))</f>
        <v/>
      </c>
      <c r="CJ282" s="96"/>
      <c r="CK282" s="94" t="str">
        <f>IF($A282&lt;1,"",VLOOKUP($D282,Specifications!$A:$AX,46,FALSE))</f>
        <v/>
      </c>
      <c r="CL282" s="96"/>
      <c r="CM282" s="94" t="str">
        <f>IF($A282&lt;1,"",VLOOKUP($D282,Specifications!$A:$AX,47,FALSE))</f>
        <v/>
      </c>
      <c r="CN282" s="96"/>
      <c r="CO282" s="94" t="str">
        <f>IF($A282&lt;1,"",VLOOKUP($D282,Specifications!$A:$AX,48,FALSE))</f>
        <v/>
      </c>
      <c r="CP282" s="96"/>
      <c r="CQ282" s="94" t="str">
        <f>IF($A282&lt;1,"",VLOOKUP($D282,Specifications!$A:$AX,49,FALSE))</f>
        <v/>
      </c>
      <c r="CR282" s="96"/>
      <c r="CS282" s="94" t="str">
        <f>IF($A282&lt;1,"",VLOOKUP($D282,Specifications!$A:$AX,50,FALSE))</f>
        <v/>
      </c>
      <c r="CT282" s="96"/>
    </row>
    <row r="283" spans="1:98">
      <c r="A283" s="94">
        <f>IF(ISBLANK('Asset Data'!C284),0,'Asset Data'!A284)</f>
        <v>0</v>
      </c>
      <c r="B283" s="94" t="str">
        <f>IF($A283&lt;1,"",VLOOKUP($A283,'Asset Data'!$A:$C,3,FALSE))</f>
        <v/>
      </c>
      <c r="C283" s="94" t="str">
        <f>IF(A283&lt;1,"",VLOOKUP(D283,Specifications!A:B,2,FALSE))</f>
        <v/>
      </c>
      <c r="D283" s="94" t="str">
        <f>IF(A283&lt;1,"",VLOOKUP(A283,'Asset Data'!A:W,23,FALSE))</f>
        <v/>
      </c>
      <c r="E283" s="94" t="str">
        <f>IF($A283&lt;1,"",VLOOKUP($D283,Specifications!$A:$AX,4,FALSE))</f>
        <v/>
      </c>
      <c r="F283" s="96"/>
      <c r="G283" s="94" t="str">
        <f>IF($A283&lt;1,"",VLOOKUP($D283,Specifications!$A:$AX,5,FALSE))</f>
        <v/>
      </c>
      <c r="H283" s="96"/>
      <c r="I283" s="94" t="str">
        <f>IF($A283&lt;1,"",VLOOKUP($D283,Specifications!$A:$AX,6,FALSE))</f>
        <v/>
      </c>
      <c r="J283" s="96"/>
      <c r="K283" s="94" t="str">
        <f>IF($A283&lt;1,"",VLOOKUP($D283,Specifications!$A:$AX,7,FALSE))</f>
        <v/>
      </c>
      <c r="L283" s="96"/>
      <c r="M283" s="94" t="str">
        <f>IF($A283&lt;1,"",VLOOKUP($D283,Specifications!$A:$AX,8,FALSE))</f>
        <v/>
      </c>
      <c r="N283" s="96"/>
      <c r="O283" s="94" t="str">
        <f>IF($A283&lt;1,"",VLOOKUP($D283,Specifications!$A:$AX,9,FALSE))</f>
        <v/>
      </c>
      <c r="P283" s="96"/>
      <c r="Q283" s="94" t="str">
        <f>IF($A283&lt;1,"",VLOOKUP($D283,Specifications!$A:$AX,10,FALSE))</f>
        <v/>
      </c>
      <c r="R283" s="96"/>
      <c r="S283" s="94" t="str">
        <f>IF($A283&lt;1,"",VLOOKUP($D283,Specifications!$A:$AX,11,FALSE))</f>
        <v/>
      </c>
      <c r="T283" s="96"/>
      <c r="U283" s="94" t="str">
        <f>IF($A283&lt;1,"",VLOOKUP($D283,Specifications!$A:$AX,12,FALSE))</f>
        <v/>
      </c>
      <c r="V283" s="96"/>
      <c r="W283" s="94" t="str">
        <f>IF($A283&lt;1,"",VLOOKUP($D283,Specifications!$A:$AX,13,FALSE))</f>
        <v/>
      </c>
      <c r="X283" s="96"/>
      <c r="Y283" s="94" t="str">
        <f>IF($A283&lt;1,"",VLOOKUP($D283,Specifications!$A:$AX,14,FALSE))</f>
        <v/>
      </c>
      <c r="Z283" s="96"/>
      <c r="AA283" s="94" t="str">
        <f>IF($A283&lt;1,"",VLOOKUP($D283,Specifications!$A:$AX,15,FALSE))</f>
        <v/>
      </c>
      <c r="AB283" s="96"/>
      <c r="AC283" s="94" t="str">
        <f>IF($A283&lt;1,"",VLOOKUP($D283,Specifications!$A:$AX,16,FALSE))</f>
        <v/>
      </c>
      <c r="AD283" s="96"/>
      <c r="AE283" s="94" t="str">
        <f>IF($A283&lt;1,"",VLOOKUP($D283,Specifications!$A:$AX,17,FALSE))</f>
        <v/>
      </c>
      <c r="AF283" s="96"/>
      <c r="AG283" s="94" t="str">
        <f>IF($A283&lt;1,"",VLOOKUP($D283,Specifications!$A:$AX,18,FALSE))</f>
        <v/>
      </c>
      <c r="AH283" s="96"/>
      <c r="AI283" s="94" t="str">
        <f>IF($A283&lt;1,"",VLOOKUP($D283,Specifications!$A:$AX,19,FALSE))</f>
        <v/>
      </c>
      <c r="AJ283" s="96"/>
      <c r="AK283" s="94" t="str">
        <f>IF($A283&lt;1,"",VLOOKUP($D283,Specifications!$A:$AX,20,FALSE))</f>
        <v/>
      </c>
      <c r="AL283" s="96"/>
      <c r="AM283" s="94" t="str">
        <f>IF($A283&lt;1,"",VLOOKUP($D283,Specifications!$A:$AX,21,FALSE))</f>
        <v/>
      </c>
      <c r="AN283" s="96"/>
      <c r="AO283" s="94" t="str">
        <f>IF($A283&lt;1,"",VLOOKUP($D283,Specifications!$A:$AX,22,FALSE))</f>
        <v/>
      </c>
      <c r="AP283" s="96"/>
      <c r="AQ283" s="94" t="str">
        <f>IF($A283&lt;1,"",VLOOKUP($D283,Specifications!$A:$AX,23,FALSE))</f>
        <v/>
      </c>
      <c r="AR283" s="96"/>
      <c r="AS283" s="94" t="str">
        <f>IF($A283&lt;1,"",VLOOKUP($D283,Specifications!$A:$AX,24,FALSE))</f>
        <v/>
      </c>
      <c r="AT283" s="96"/>
      <c r="AU283" s="94" t="str">
        <f>IF($A283&lt;1,"",VLOOKUP($D283,Specifications!$A:$AX,25,FALSE))</f>
        <v/>
      </c>
      <c r="AV283" s="96"/>
      <c r="AW283" s="94" t="str">
        <f>IF($A283&lt;1,"",VLOOKUP($D283,Specifications!$A:$AX,26,FALSE))</f>
        <v/>
      </c>
      <c r="AX283" s="96"/>
      <c r="AY283" s="94" t="str">
        <f>IF($A283&lt;1,"",VLOOKUP($D283,Specifications!$A:$AX,27,FALSE))</f>
        <v/>
      </c>
      <c r="AZ283" s="96"/>
      <c r="BA283" s="94" t="str">
        <f>IF($A283&lt;1,"",VLOOKUP($D283,Specifications!$A:$AX,28,FALSE))</f>
        <v/>
      </c>
      <c r="BB283" s="96"/>
      <c r="BC283" s="94" t="str">
        <f>IF($A283&lt;1,"",VLOOKUP($D283,Specifications!$A:$AX,29,FALSE))</f>
        <v/>
      </c>
      <c r="BD283" s="96"/>
      <c r="BE283" s="94" t="str">
        <f>IF($A283&lt;1,"",VLOOKUP($D283,Specifications!$A:$AX,30,FALSE))</f>
        <v/>
      </c>
      <c r="BF283" s="96"/>
      <c r="BG283" s="94" t="str">
        <f>IF($A283&lt;1,"",VLOOKUP($D283,Specifications!$A:$AX,31,FALSE))</f>
        <v/>
      </c>
      <c r="BH283" s="96"/>
      <c r="BI283" s="94" t="str">
        <f>IF($A283&lt;1,"",VLOOKUP($D283,Specifications!$A:$AX,32,FALSE))</f>
        <v/>
      </c>
      <c r="BJ283" s="96"/>
      <c r="BK283" s="94" t="str">
        <f>IF($A283&lt;1,"",VLOOKUP($D283,Specifications!$A:$AX,33,FALSE))</f>
        <v/>
      </c>
      <c r="BL283" s="96"/>
      <c r="BM283" s="94" t="str">
        <f>IF($A283&lt;1,"",VLOOKUP($D283,Specifications!$A:$AX,34,FALSE))</f>
        <v/>
      </c>
      <c r="BN283" s="96"/>
      <c r="BO283" s="94" t="str">
        <f>IF($A283&lt;1,"",VLOOKUP($D283,Specifications!$A:$AX,35,FALSE))</f>
        <v/>
      </c>
      <c r="BP283" s="96"/>
      <c r="BQ283" s="94" t="str">
        <f>IF($A283&lt;1,"",VLOOKUP($D283,Specifications!$A:$AX,36,FALSE))</f>
        <v/>
      </c>
      <c r="BR283" s="96"/>
      <c r="BS283" s="94" t="str">
        <f>IF($A283&lt;1,"",VLOOKUP($D283,Specifications!$A:$AX,37,FALSE))</f>
        <v/>
      </c>
      <c r="BT283" s="96"/>
      <c r="BU283" s="94" t="str">
        <f>IF($A283&lt;1,"",VLOOKUP($D283,Specifications!$A:$AX,38,FALSE))</f>
        <v/>
      </c>
      <c r="BV283" s="96"/>
      <c r="BW283" s="94" t="str">
        <f>IF($A283&lt;1,"",VLOOKUP($D283,Specifications!$A:$AX,39,FALSE))</f>
        <v/>
      </c>
      <c r="BX283" s="96"/>
      <c r="BY283" s="94" t="str">
        <f>IF($A283&lt;1,"",VLOOKUP($D283,Specifications!$A:$AX,40,FALSE))</f>
        <v/>
      </c>
      <c r="BZ283" s="96"/>
      <c r="CA283" s="94" t="str">
        <f>IF($A283&lt;1,"",VLOOKUP($D283,Specifications!$A:$AX,41,FALSE))</f>
        <v/>
      </c>
      <c r="CB283" s="96"/>
      <c r="CC283" s="94" t="str">
        <f>IF($A283&lt;1,"",VLOOKUP($D283,Specifications!$A:$AX,42,FALSE))</f>
        <v/>
      </c>
      <c r="CD283" s="96"/>
      <c r="CE283" s="94" t="str">
        <f>IF($A283&lt;1,"",VLOOKUP($D283,Specifications!$A:$AX,43,FALSE))</f>
        <v/>
      </c>
      <c r="CF283" s="96"/>
      <c r="CG283" s="94" t="str">
        <f>IF($A283&lt;1,"",VLOOKUP($D283,Specifications!$A:$AX,44,FALSE))</f>
        <v/>
      </c>
      <c r="CH283" s="96"/>
      <c r="CI283" s="94" t="str">
        <f>IF($A283&lt;1,"",VLOOKUP($D283,Specifications!$A:$AX,45,FALSE))</f>
        <v/>
      </c>
      <c r="CJ283" s="96"/>
      <c r="CK283" s="94" t="str">
        <f>IF($A283&lt;1,"",VLOOKUP($D283,Specifications!$A:$AX,46,FALSE))</f>
        <v/>
      </c>
      <c r="CL283" s="96"/>
      <c r="CM283" s="94" t="str">
        <f>IF($A283&lt;1,"",VLOOKUP($D283,Specifications!$A:$AX,47,FALSE))</f>
        <v/>
      </c>
      <c r="CN283" s="96"/>
      <c r="CO283" s="94" t="str">
        <f>IF($A283&lt;1,"",VLOOKUP($D283,Specifications!$A:$AX,48,FALSE))</f>
        <v/>
      </c>
      <c r="CP283" s="96"/>
      <c r="CQ283" s="94" t="str">
        <f>IF($A283&lt;1,"",VLOOKUP($D283,Specifications!$A:$AX,49,FALSE))</f>
        <v/>
      </c>
      <c r="CR283" s="96"/>
      <c r="CS283" s="94" t="str">
        <f>IF($A283&lt;1,"",VLOOKUP($D283,Specifications!$A:$AX,50,FALSE))</f>
        <v/>
      </c>
      <c r="CT283" s="96"/>
    </row>
    <row r="284" spans="1:98">
      <c r="A284" s="94">
        <f>IF(ISBLANK('Asset Data'!C285),0,'Asset Data'!A285)</f>
        <v>0</v>
      </c>
      <c r="B284" s="94" t="str">
        <f>IF($A284&lt;1,"",VLOOKUP($A284,'Asset Data'!$A:$C,3,FALSE))</f>
        <v/>
      </c>
      <c r="C284" s="94" t="str">
        <f>IF(A284&lt;1,"",VLOOKUP(D284,Specifications!A:B,2,FALSE))</f>
        <v/>
      </c>
      <c r="D284" s="94" t="str">
        <f>IF(A284&lt;1,"",VLOOKUP(A284,'Asset Data'!A:W,23,FALSE))</f>
        <v/>
      </c>
      <c r="E284" s="94" t="str">
        <f>IF($A284&lt;1,"",VLOOKUP($D284,Specifications!$A:$AX,4,FALSE))</f>
        <v/>
      </c>
      <c r="F284" s="96"/>
      <c r="G284" s="94" t="str">
        <f>IF($A284&lt;1,"",VLOOKUP($D284,Specifications!$A:$AX,5,FALSE))</f>
        <v/>
      </c>
      <c r="H284" s="96"/>
      <c r="I284" s="94" t="str">
        <f>IF($A284&lt;1,"",VLOOKUP($D284,Specifications!$A:$AX,6,FALSE))</f>
        <v/>
      </c>
      <c r="J284" s="96"/>
      <c r="K284" s="94" t="str">
        <f>IF($A284&lt;1,"",VLOOKUP($D284,Specifications!$A:$AX,7,FALSE))</f>
        <v/>
      </c>
      <c r="L284" s="96"/>
      <c r="M284" s="94" t="str">
        <f>IF($A284&lt;1,"",VLOOKUP($D284,Specifications!$A:$AX,8,FALSE))</f>
        <v/>
      </c>
      <c r="N284" s="96"/>
      <c r="O284" s="94" t="str">
        <f>IF($A284&lt;1,"",VLOOKUP($D284,Specifications!$A:$AX,9,FALSE))</f>
        <v/>
      </c>
      <c r="P284" s="96"/>
      <c r="Q284" s="94" t="str">
        <f>IF($A284&lt;1,"",VLOOKUP($D284,Specifications!$A:$AX,10,FALSE))</f>
        <v/>
      </c>
      <c r="R284" s="96"/>
      <c r="S284" s="94" t="str">
        <f>IF($A284&lt;1,"",VLOOKUP($D284,Specifications!$A:$AX,11,FALSE))</f>
        <v/>
      </c>
      <c r="T284" s="96"/>
      <c r="U284" s="94" t="str">
        <f>IF($A284&lt;1,"",VLOOKUP($D284,Specifications!$A:$AX,12,FALSE))</f>
        <v/>
      </c>
      <c r="V284" s="96"/>
      <c r="W284" s="94" t="str">
        <f>IF($A284&lt;1,"",VLOOKUP($D284,Specifications!$A:$AX,13,FALSE))</f>
        <v/>
      </c>
      <c r="X284" s="96"/>
      <c r="Y284" s="94" t="str">
        <f>IF($A284&lt;1,"",VLOOKUP($D284,Specifications!$A:$AX,14,FALSE))</f>
        <v/>
      </c>
      <c r="Z284" s="96"/>
      <c r="AA284" s="94" t="str">
        <f>IF($A284&lt;1,"",VLOOKUP($D284,Specifications!$A:$AX,15,FALSE))</f>
        <v/>
      </c>
      <c r="AB284" s="96"/>
      <c r="AC284" s="94" t="str">
        <f>IF($A284&lt;1,"",VLOOKUP($D284,Specifications!$A:$AX,16,FALSE))</f>
        <v/>
      </c>
      <c r="AD284" s="96"/>
      <c r="AE284" s="94" t="str">
        <f>IF($A284&lt;1,"",VLOOKUP($D284,Specifications!$A:$AX,17,FALSE))</f>
        <v/>
      </c>
      <c r="AF284" s="96"/>
      <c r="AG284" s="94" t="str">
        <f>IF($A284&lt;1,"",VLOOKUP($D284,Specifications!$A:$AX,18,FALSE))</f>
        <v/>
      </c>
      <c r="AH284" s="96"/>
      <c r="AI284" s="94" t="str">
        <f>IF($A284&lt;1,"",VLOOKUP($D284,Specifications!$A:$AX,19,FALSE))</f>
        <v/>
      </c>
      <c r="AJ284" s="96"/>
      <c r="AK284" s="94" t="str">
        <f>IF($A284&lt;1,"",VLOOKUP($D284,Specifications!$A:$AX,20,FALSE))</f>
        <v/>
      </c>
      <c r="AL284" s="96"/>
      <c r="AM284" s="94" t="str">
        <f>IF($A284&lt;1,"",VLOOKUP($D284,Specifications!$A:$AX,21,FALSE))</f>
        <v/>
      </c>
      <c r="AN284" s="96"/>
      <c r="AO284" s="94" t="str">
        <f>IF($A284&lt;1,"",VLOOKUP($D284,Specifications!$A:$AX,22,FALSE))</f>
        <v/>
      </c>
      <c r="AP284" s="96"/>
      <c r="AQ284" s="94" t="str">
        <f>IF($A284&lt;1,"",VLOOKUP($D284,Specifications!$A:$AX,23,FALSE))</f>
        <v/>
      </c>
      <c r="AR284" s="96"/>
      <c r="AS284" s="94" t="str">
        <f>IF($A284&lt;1,"",VLOOKUP($D284,Specifications!$A:$AX,24,FALSE))</f>
        <v/>
      </c>
      <c r="AT284" s="96"/>
      <c r="AU284" s="94" t="str">
        <f>IF($A284&lt;1,"",VLOOKUP($D284,Specifications!$A:$AX,25,FALSE))</f>
        <v/>
      </c>
      <c r="AV284" s="96"/>
      <c r="AW284" s="94" t="str">
        <f>IF($A284&lt;1,"",VLOOKUP($D284,Specifications!$A:$AX,26,FALSE))</f>
        <v/>
      </c>
      <c r="AX284" s="96"/>
      <c r="AY284" s="94" t="str">
        <f>IF($A284&lt;1,"",VLOOKUP($D284,Specifications!$A:$AX,27,FALSE))</f>
        <v/>
      </c>
      <c r="AZ284" s="96"/>
      <c r="BA284" s="94" t="str">
        <f>IF($A284&lt;1,"",VLOOKUP($D284,Specifications!$A:$AX,28,FALSE))</f>
        <v/>
      </c>
      <c r="BB284" s="96"/>
      <c r="BC284" s="94" t="str">
        <f>IF($A284&lt;1,"",VLOOKUP($D284,Specifications!$A:$AX,29,FALSE))</f>
        <v/>
      </c>
      <c r="BD284" s="96"/>
      <c r="BE284" s="94" t="str">
        <f>IF($A284&lt;1,"",VLOOKUP($D284,Specifications!$A:$AX,30,FALSE))</f>
        <v/>
      </c>
      <c r="BF284" s="96"/>
      <c r="BG284" s="94" t="str">
        <f>IF($A284&lt;1,"",VLOOKUP($D284,Specifications!$A:$AX,31,FALSE))</f>
        <v/>
      </c>
      <c r="BH284" s="96"/>
      <c r="BI284" s="94" t="str">
        <f>IF($A284&lt;1,"",VLOOKUP($D284,Specifications!$A:$AX,32,FALSE))</f>
        <v/>
      </c>
      <c r="BJ284" s="96"/>
      <c r="BK284" s="94" t="str">
        <f>IF($A284&lt;1,"",VLOOKUP($D284,Specifications!$A:$AX,33,FALSE))</f>
        <v/>
      </c>
      <c r="BL284" s="96"/>
      <c r="BM284" s="94" t="str">
        <f>IF($A284&lt;1,"",VLOOKUP($D284,Specifications!$A:$AX,34,FALSE))</f>
        <v/>
      </c>
      <c r="BN284" s="96"/>
      <c r="BO284" s="94" t="str">
        <f>IF($A284&lt;1,"",VLOOKUP($D284,Specifications!$A:$AX,35,FALSE))</f>
        <v/>
      </c>
      <c r="BP284" s="96"/>
      <c r="BQ284" s="94" t="str">
        <f>IF($A284&lt;1,"",VLOOKUP($D284,Specifications!$A:$AX,36,FALSE))</f>
        <v/>
      </c>
      <c r="BR284" s="96"/>
      <c r="BS284" s="94" t="str">
        <f>IF($A284&lt;1,"",VLOOKUP($D284,Specifications!$A:$AX,37,FALSE))</f>
        <v/>
      </c>
      <c r="BT284" s="96"/>
      <c r="BU284" s="94" t="str">
        <f>IF($A284&lt;1,"",VLOOKUP($D284,Specifications!$A:$AX,38,FALSE))</f>
        <v/>
      </c>
      <c r="BV284" s="96"/>
      <c r="BW284" s="94" t="str">
        <f>IF($A284&lt;1,"",VLOOKUP($D284,Specifications!$A:$AX,39,FALSE))</f>
        <v/>
      </c>
      <c r="BX284" s="96"/>
      <c r="BY284" s="94" t="str">
        <f>IF($A284&lt;1,"",VLOOKUP($D284,Specifications!$A:$AX,40,FALSE))</f>
        <v/>
      </c>
      <c r="BZ284" s="96"/>
      <c r="CA284" s="94" t="str">
        <f>IF($A284&lt;1,"",VLOOKUP($D284,Specifications!$A:$AX,41,FALSE))</f>
        <v/>
      </c>
      <c r="CB284" s="96"/>
      <c r="CC284" s="94" t="str">
        <f>IF($A284&lt;1,"",VLOOKUP($D284,Specifications!$A:$AX,42,FALSE))</f>
        <v/>
      </c>
      <c r="CD284" s="96"/>
      <c r="CE284" s="94" t="str">
        <f>IF($A284&lt;1,"",VLOOKUP($D284,Specifications!$A:$AX,43,FALSE))</f>
        <v/>
      </c>
      <c r="CF284" s="96"/>
      <c r="CG284" s="94" t="str">
        <f>IF($A284&lt;1,"",VLOOKUP($D284,Specifications!$A:$AX,44,FALSE))</f>
        <v/>
      </c>
      <c r="CH284" s="96"/>
      <c r="CI284" s="94" t="str">
        <f>IF($A284&lt;1,"",VLOOKUP($D284,Specifications!$A:$AX,45,FALSE))</f>
        <v/>
      </c>
      <c r="CJ284" s="96"/>
      <c r="CK284" s="94" t="str">
        <f>IF($A284&lt;1,"",VLOOKUP($D284,Specifications!$A:$AX,46,FALSE))</f>
        <v/>
      </c>
      <c r="CL284" s="96"/>
      <c r="CM284" s="94" t="str">
        <f>IF($A284&lt;1,"",VLOOKUP($D284,Specifications!$A:$AX,47,FALSE))</f>
        <v/>
      </c>
      <c r="CN284" s="96"/>
      <c r="CO284" s="94" t="str">
        <f>IF($A284&lt;1,"",VLOOKUP($D284,Specifications!$A:$AX,48,FALSE))</f>
        <v/>
      </c>
      <c r="CP284" s="96"/>
      <c r="CQ284" s="94" t="str">
        <f>IF($A284&lt;1,"",VLOOKUP($D284,Specifications!$A:$AX,49,FALSE))</f>
        <v/>
      </c>
      <c r="CR284" s="96"/>
      <c r="CS284" s="94" t="str">
        <f>IF($A284&lt;1,"",VLOOKUP($D284,Specifications!$A:$AX,50,FALSE))</f>
        <v/>
      </c>
      <c r="CT284" s="96"/>
    </row>
    <row r="285" spans="1:98">
      <c r="A285" s="94">
        <f>IF(ISBLANK('Asset Data'!C286),0,'Asset Data'!A286)</f>
        <v>0</v>
      </c>
      <c r="B285" s="94" t="str">
        <f>IF($A285&lt;1,"",VLOOKUP($A285,'Asset Data'!$A:$C,3,FALSE))</f>
        <v/>
      </c>
      <c r="C285" s="94" t="str">
        <f>IF(A285&lt;1,"",VLOOKUP(D285,Specifications!A:B,2,FALSE))</f>
        <v/>
      </c>
      <c r="D285" s="94" t="str">
        <f>IF(A285&lt;1,"",VLOOKUP(A285,'Asset Data'!A:W,23,FALSE))</f>
        <v/>
      </c>
      <c r="E285" s="94" t="str">
        <f>IF($A285&lt;1,"",VLOOKUP($D285,Specifications!$A:$AX,4,FALSE))</f>
        <v/>
      </c>
      <c r="F285" s="96"/>
      <c r="G285" s="94" t="str">
        <f>IF($A285&lt;1,"",VLOOKUP($D285,Specifications!$A:$AX,5,FALSE))</f>
        <v/>
      </c>
      <c r="H285" s="96"/>
      <c r="I285" s="94" t="str">
        <f>IF($A285&lt;1,"",VLOOKUP($D285,Specifications!$A:$AX,6,FALSE))</f>
        <v/>
      </c>
      <c r="J285" s="96"/>
      <c r="K285" s="94" t="str">
        <f>IF($A285&lt;1,"",VLOOKUP($D285,Specifications!$A:$AX,7,FALSE))</f>
        <v/>
      </c>
      <c r="L285" s="96"/>
      <c r="M285" s="94" t="str">
        <f>IF($A285&lt;1,"",VLOOKUP($D285,Specifications!$A:$AX,8,FALSE))</f>
        <v/>
      </c>
      <c r="N285" s="96"/>
      <c r="O285" s="94" t="str">
        <f>IF($A285&lt;1,"",VLOOKUP($D285,Specifications!$A:$AX,9,FALSE))</f>
        <v/>
      </c>
      <c r="P285" s="96"/>
      <c r="Q285" s="94" t="str">
        <f>IF($A285&lt;1,"",VLOOKUP($D285,Specifications!$A:$AX,10,FALSE))</f>
        <v/>
      </c>
      <c r="R285" s="96"/>
      <c r="S285" s="94" t="str">
        <f>IF($A285&lt;1,"",VLOOKUP($D285,Specifications!$A:$AX,11,FALSE))</f>
        <v/>
      </c>
      <c r="T285" s="96"/>
      <c r="U285" s="94" t="str">
        <f>IF($A285&lt;1,"",VLOOKUP($D285,Specifications!$A:$AX,12,FALSE))</f>
        <v/>
      </c>
      <c r="V285" s="96"/>
      <c r="W285" s="94" t="str">
        <f>IF($A285&lt;1,"",VLOOKUP($D285,Specifications!$A:$AX,13,FALSE))</f>
        <v/>
      </c>
      <c r="X285" s="96"/>
      <c r="Y285" s="94" t="str">
        <f>IF($A285&lt;1,"",VLOOKUP($D285,Specifications!$A:$AX,14,FALSE))</f>
        <v/>
      </c>
      <c r="Z285" s="96"/>
      <c r="AA285" s="94" t="str">
        <f>IF($A285&lt;1,"",VLOOKUP($D285,Specifications!$A:$AX,15,FALSE))</f>
        <v/>
      </c>
      <c r="AB285" s="96"/>
      <c r="AC285" s="94" t="str">
        <f>IF($A285&lt;1,"",VLOOKUP($D285,Specifications!$A:$AX,16,FALSE))</f>
        <v/>
      </c>
      <c r="AD285" s="96"/>
      <c r="AE285" s="94" t="str">
        <f>IF($A285&lt;1,"",VLOOKUP($D285,Specifications!$A:$AX,17,FALSE))</f>
        <v/>
      </c>
      <c r="AF285" s="96"/>
      <c r="AG285" s="94" t="str">
        <f>IF($A285&lt;1,"",VLOOKUP($D285,Specifications!$A:$AX,18,FALSE))</f>
        <v/>
      </c>
      <c r="AH285" s="96"/>
      <c r="AI285" s="94" t="str">
        <f>IF($A285&lt;1,"",VLOOKUP($D285,Specifications!$A:$AX,19,FALSE))</f>
        <v/>
      </c>
      <c r="AJ285" s="96"/>
      <c r="AK285" s="94" t="str">
        <f>IF($A285&lt;1,"",VLOOKUP($D285,Specifications!$A:$AX,20,FALSE))</f>
        <v/>
      </c>
      <c r="AL285" s="96"/>
      <c r="AM285" s="94" t="str">
        <f>IF($A285&lt;1,"",VLOOKUP($D285,Specifications!$A:$AX,21,FALSE))</f>
        <v/>
      </c>
      <c r="AN285" s="96"/>
      <c r="AO285" s="94" t="str">
        <f>IF($A285&lt;1,"",VLOOKUP($D285,Specifications!$A:$AX,22,FALSE))</f>
        <v/>
      </c>
      <c r="AP285" s="96"/>
      <c r="AQ285" s="94" t="str">
        <f>IF($A285&lt;1,"",VLOOKUP($D285,Specifications!$A:$AX,23,FALSE))</f>
        <v/>
      </c>
      <c r="AR285" s="96"/>
      <c r="AS285" s="94" t="str">
        <f>IF($A285&lt;1,"",VLOOKUP($D285,Specifications!$A:$AX,24,FALSE))</f>
        <v/>
      </c>
      <c r="AT285" s="96"/>
      <c r="AU285" s="94" t="str">
        <f>IF($A285&lt;1,"",VLOOKUP($D285,Specifications!$A:$AX,25,FALSE))</f>
        <v/>
      </c>
      <c r="AV285" s="96"/>
      <c r="AW285" s="94" t="str">
        <f>IF($A285&lt;1,"",VLOOKUP($D285,Specifications!$A:$AX,26,FALSE))</f>
        <v/>
      </c>
      <c r="AX285" s="96"/>
      <c r="AY285" s="94" t="str">
        <f>IF($A285&lt;1,"",VLOOKUP($D285,Specifications!$A:$AX,27,FALSE))</f>
        <v/>
      </c>
      <c r="AZ285" s="96"/>
      <c r="BA285" s="94" t="str">
        <f>IF($A285&lt;1,"",VLOOKUP($D285,Specifications!$A:$AX,28,FALSE))</f>
        <v/>
      </c>
      <c r="BB285" s="96"/>
      <c r="BC285" s="94" t="str">
        <f>IF($A285&lt;1,"",VLOOKUP($D285,Specifications!$A:$AX,29,FALSE))</f>
        <v/>
      </c>
      <c r="BD285" s="96"/>
      <c r="BE285" s="94" t="str">
        <f>IF($A285&lt;1,"",VLOOKUP($D285,Specifications!$A:$AX,30,FALSE))</f>
        <v/>
      </c>
      <c r="BF285" s="96"/>
      <c r="BG285" s="94" t="str">
        <f>IF($A285&lt;1,"",VLOOKUP($D285,Specifications!$A:$AX,31,FALSE))</f>
        <v/>
      </c>
      <c r="BH285" s="96"/>
      <c r="BI285" s="94" t="str">
        <f>IF($A285&lt;1,"",VLOOKUP($D285,Specifications!$A:$AX,32,FALSE))</f>
        <v/>
      </c>
      <c r="BJ285" s="96"/>
      <c r="BK285" s="94" t="str">
        <f>IF($A285&lt;1,"",VLOOKUP($D285,Specifications!$A:$AX,33,FALSE))</f>
        <v/>
      </c>
      <c r="BL285" s="96"/>
      <c r="BM285" s="94" t="str">
        <f>IF($A285&lt;1,"",VLOOKUP($D285,Specifications!$A:$AX,34,FALSE))</f>
        <v/>
      </c>
      <c r="BN285" s="96"/>
      <c r="BO285" s="94" t="str">
        <f>IF($A285&lt;1,"",VLOOKUP($D285,Specifications!$A:$AX,35,FALSE))</f>
        <v/>
      </c>
      <c r="BP285" s="96"/>
      <c r="BQ285" s="94" t="str">
        <f>IF($A285&lt;1,"",VLOOKUP($D285,Specifications!$A:$AX,36,FALSE))</f>
        <v/>
      </c>
      <c r="BR285" s="96"/>
      <c r="BS285" s="94" t="str">
        <f>IF($A285&lt;1,"",VLOOKUP($D285,Specifications!$A:$AX,37,FALSE))</f>
        <v/>
      </c>
      <c r="BT285" s="96"/>
      <c r="BU285" s="94" t="str">
        <f>IF($A285&lt;1,"",VLOOKUP($D285,Specifications!$A:$AX,38,FALSE))</f>
        <v/>
      </c>
      <c r="BV285" s="96"/>
      <c r="BW285" s="94" t="str">
        <f>IF($A285&lt;1,"",VLOOKUP($D285,Specifications!$A:$AX,39,FALSE))</f>
        <v/>
      </c>
      <c r="BX285" s="96"/>
      <c r="BY285" s="94" t="str">
        <f>IF($A285&lt;1,"",VLOOKUP($D285,Specifications!$A:$AX,40,FALSE))</f>
        <v/>
      </c>
      <c r="BZ285" s="96"/>
      <c r="CA285" s="94" t="str">
        <f>IF($A285&lt;1,"",VLOOKUP($D285,Specifications!$A:$AX,41,FALSE))</f>
        <v/>
      </c>
      <c r="CB285" s="96"/>
      <c r="CC285" s="94" t="str">
        <f>IF($A285&lt;1,"",VLOOKUP($D285,Specifications!$A:$AX,42,FALSE))</f>
        <v/>
      </c>
      <c r="CD285" s="96"/>
      <c r="CE285" s="94" t="str">
        <f>IF($A285&lt;1,"",VLOOKUP($D285,Specifications!$A:$AX,43,FALSE))</f>
        <v/>
      </c>
      <c r="CF285" s="96"/>
      <c r="CG285" s="94" t="str">
        <f>IF($A285&lt;1,"",VLOOKUP($D285,Specifications!$A:$AX,44,FALSE))</f>
        <v/>
      </c>
      <c r="CH285" s="96"/>
      <c r="CI285" s="94" t="str">
        <f>IF($A285&lt;1,"",VLOOKUP($D285,Specifications!$A:$AX,45,FALSE))</f>
        <v/>
      </c>
      <c r="CJ285" s="96"/>
      <c r="CK285" s="94" t="str">
        <f>IF($A285&lt;1,"",VLOOKUP($D285,Specifications!$A:$AX,46,FALSE))</f>
        <v/>
      </c>
      <c r="CL285" s="96"/>
      <c r="CM285" s="94" t="str">
        <f>IF($A285&lt;1,"",VLOOKUP($D285,Specifications!$A:$AX,47,FALSE))</f>
        <v/>
      </c>
      <c r="CN285" s="96"/>
      <c r="CO285" s="94" t="str">
        <f>IF($A285&lt;1,"",VLOOKUP($D285,Specifications!$A:$AX,48,FALSE))</f>
        <v/>
      </c>
      <c r="CP285" s="96"/>
      <c r="CQ285" s="94" t="str">
        <f>IF($A285&lt;1,"",VLOOKUP($D285,Specifications!$A:$AX,49,FALSE))</f>
        <v/>
      </c>
      <c r="CR285" s="96"/>
      <c r="CS285" s="94" t="str">
        <f>IF($A285&lt;1,"",VLOOKUP($D285,Specifications!$A:$AX,50,FALSE))</f>
        <v/>
      </c>
      <c r="CT285" s="96"/>
    </row>
    <row r="286" spans="1:98">
      <c r="A286" s="94">
        <f>IF(ISBLANK('Asset Data'!C287),0,'Asset Data'!A287)</f>
        <v>0</v>
      </c>
      <c r="B286" s="94" t="str">
        <f>IF($A286&lt;1,"",VLOOKUP($A286,'Asset Data'!$A:$C,3,FALSE))</f>
        <v/>
      </c>
      <c r="C286" s="94" t="str">
        <f>IF(A286&lt;1,"",VLOOKUP(D286,Specifications!A:B,2,FALSE))</f>
        <v/>
      </c>
      <c r="D286" s="94" t="str">
        <f>IF(A286&lt;1,"",VLOOKUP(A286,'Asset Data'!A:W,23,FALSE))</f>
        <v/>
      </c>
      <c r="E286" s="94" t="str">
        <f>IF($A286&lt;1,"",VLOOKUP($D286,Specifications!$A:$AX,4,FALSE))</f>
        <v/>
      </c>
      <c r="F286" s="96"/>
      <c r="G286" s="94" t="str">
        <f>IF($A286&lt;1,"",VLOOKUP($D286,Specifications!$A:$AX,5,FALSE))</f>
        <v/>
      </c>
      <c r="H286" s="96"/>
      <c r="I286" s="94" t="str">
        <f>IF($A286&lt;1,"",VLOOKUP($D286,Specifications!$A:$AX,6,FALSE))</f>
        <v/>
      </c>
      <c r="J286" s="96"/>
      <c r="K286" s="94" t="str">
        <f>IF($A286&lt;1,"",VLOOKUP($D286,Specifications!$A:$AX,7,FALSE))</f>
        <v/>
      </c>
      <c r="L286" s="96"/>
      <c r="M286" s="94" t="str">
        <f>IF($A286&lt;1,"",VLOOKUP($D286,Specifications!$A:$AX,8,FALSE))</f>
        <v/>
      </c>
      <c r="N286" s="96"/>
      <c r="O286" s="94" t="str">
        <f>IF($A286&lt;1,"",VLOOKUP($D286,Specifications!$A:$AX,9,FALSE))</f>
        <v/>
      </c>
      <c r="P286" s="96"/>
      <c r="Q286" s="94" t="str">
        <f>IF($A286&lt;1,"",VLOOKUP($D286,Specifications!$A:$AX,10,FALSE))</f>
        <v/>
      </c>
      <c r="R286" s="96"/>
      <c r="S286" s="94" t="str">
        <f>IF($A286&lt;1,"",VLOOKUP($D286,Specifications!$A:$AX,11,FALSE))</f>
        <v/>
      </c>
      <c r="T286" s="96"/>
      <c r="U286" s="94" t="str">
        <f>IF($A286&lt;1,"",VLOOKUP($D286,Specifications!$A:$AX,12,FALSE))</f>
        <v/>
      </c>
      <c r="V286" s="96"/>
      <c r="W286" s="94" t="str">
        <f>IF($A286&lt;1,"",VLOOKUP($D286,Specifications!$A:$AX,13,FALSE))</f>
        <v/>
      </c>
      <c r="X286" s="96"/>
      <c r="Y286" s="94" t="str">
        <f>IF($A286&lt;1,"",VLOOKUP($D286,Specifications!$A:$AX,14,FALSE))</f>
        <v/>
      </c>
      <c r="Z286" s="96"/>
      <c r="AA286" s="94" t="str">
        <f>IF($A286&lt;1,"",VLOOKUP($D286,Specifications!$A:$AX,15,FALSE))</f>
        <v/>
      </c>
      <c r="AB286" s="96"/>
      <c r="AC286" s="94" t="str">
        <f>IF($A286&lt;1,"",VLOOKUP($D286,Specifications!$A:$AX,16,FALSE))</f>
        <v/>
      </c>
      <c r="AD286" s="96"/>
      <c r="AE286" s="94" t="str">
        <f>IF($A286&lt;1,"",VLOOKUP($D286,Specifications!$A:$AX,17,FALSE))</f>
        <v/>
      </c>
      <c r="AF286" s="96"/>
      <c r="AG286" s="94" t="str">
        <f>IF($A286&lt;1,"",VLOOKUP($D286,Specifications!$A:$AX,18,FALSE))</f>
        <v/>
      </c>
      <c r="AH286" s="96"/>
      <c r="AI286" s="94" t="str">
        <f>IF($A286&lt;1,"",VLOOKUP($D286,Specifications!$A:$AX,19,FALSE))</f>
        <v/>
      </c>
      <c r="AJ286" s="96"/>
      <c r="AK286" s="94" t="str">
        <f>IF($A286&lt;1,"",VLOOKUP($D286,Specifications!$A:$AX,20,FALSE))</f>
        <v/>
      </c>
      <c r="AL286" s="96"/>
      <c r="AM286" s="94" t="str">
        <f>IF($A286&lt;1,"",VLOOKUP($D286,Specifications!$A:$AX,21,FALSE))</f>
        <v/>
      </c>
      <c r="AN286" s="96"/>
      <c r="AO286" s="94" t="str">
        <f>IF($A286&lt;1,"",VLOOKUP($D286,Specifications!$A:$AX,22,FALSE))</f>
        <v/>
      </c>
      <c r="AP286" s="96"/>
      <c r="AQ286" s="94" t="str">
        <f>IF($A286&lt;1,"",VLOOKUP($D286,Specifications!$A:$AX,23,FALSE))</f>
        <v/>
      </c>
      <c r="AR286" s="96"/>
      <c r="AS286" s="94" t="str">
        <f>IF($A286&lt;1,"",VLOOKUP($D286,Specifications!$A:$AX,24,FALSE))</f>
        <v/>
      </c>
      <c r="AT286" s="96"/>
      <c r="AU286" s="94" t="str">
        <f>IF($A286&lt;1,"",VLOOKUP($D286,Specifications!$A:$AX,25,FALSE))</f>
        <v/>
      </c>
      <c r="AV286" s="96"/>
      <c r="AW286" s="94" t="str">
        <f>IF($A286&lt;1,"",VLOOKUP($D286,Specifications!$A:$AX,26,FALSE))</f>
        <v/>
      </c>
      <c r="AX286" s="96"/>
      <c r="AY286" s="94" t="str">
        <f>IF($A286&lt;1,"",VLOOKUP($D286,Specifications!$A:$AX,27,FALSE))</f>
        <v/>
      </c>
      <c r="AZ286" s="96"/>
      <c r="BA286" s="94" t="str">
        <f>IF($A286&lt;1,"",VLOOKUP($D286,Specifications!$A:$AX,28,FALSE))</f>
        <v/>
      </c>
      <c r="BB286" s="96"/>
      <c r="BC286" s="94" t="str">
        <f>IF($A286&lt;1,"",VLOOKUP($D286,Specifications!$A:$AX,29,FALSE))</f>
        <v/>
      </c>
      <c r="BD286" s="96"/>
      <c r="BE286" s="94" t="str">
        <f>IF($A286&lt;1,"",VLOOKUP($D286,Specifications!$A:$AX,30,FALSE))</f>
        <v/>
      </c>
      <c r="BF286" s="96"/>
      <c r="BG286" s="94" t="str">
        <f>IF($A286&lt;1,"",VLOOKUP($D286,Specifications!$A:$AX,31,FALSE))</f>
        <v/>
      </c>
      <c r="BH286" s="96"/>
      <c r="BI286" s="94" t="str">
        <f>IF($A286&lt;1,"",VLOOKUP($D286,Specifications!$A:$AX,32,FALSE))</f>
        <v/>
      </c>
      <c r="BJ286" s="96"/>
      <c r="BK286" s="94" t="str">
        <f>IF($A286&lt;1,"",VLOOKUP($D286,Specifications!$A:$AX,33,FALSE))</f>
        <v/>
      </c>
      <c r="BL286" s="96"/>
      <c r="BM286" s="94" t="str">
        <f>IF($A286&lt;1,"",VLOOKUP($D286,Specifications!$A:$AX,34,FALSE))</f>
        <v/>
      </c>
      <c r="BN286" s="96"/>
      <c r="BO286" s="94" t="str">
        <f>IF($A286&lt;1,"",VLOOKUP($D286,Specifications!$A:$AX,35,FALSE))</f>
        <v/>
      </c>
      <c r="BP286" s="96"/>
      <c r="BQ286" s="94" t="str">
        <f>IF($A286&lt;1,"",VLOOKUP($D286,Specifications!$A:$AX,36,FALSE))</f>
        <v/>
      </c>
      <c r="BR286" s="96"/>
      <c r="BS286" s="94" t="str">
        <f>IF($A286&lt;1,"",VLOOKUP($D286,Specifications!$A:$AX,37,FALSE))</f>
        <v/>
      </c>
      <c r="BT286" s="96"/>
      <c r="BU286" s="94" t="str">
        <f>IF($A286&lt;1,"",VLOOKUP($D286,Specifications!$A:$AX,38,FALSE))</f>
        <v/>
      </c>
      <c r="BV286" s="96"/>
      <c r="BW286" s="94" t="str">
        <f>IF($A286&lt;1,"",VLOOKUP($D286,Specifications!$A:$AX,39,FALSE))</f>
        <v/>
      </c>
      <c r="BX286" s="96"/>
      <c r="BY286" s="94" t="str">
        <f>IF($A286&lt;1,"",VLOOKUP($D286,Specifications!$A:$AX,40,FALSE))</f>
        <v/>
      </c>
      <c r="BZ286" s="96"/>
      <c r="CA286" s="94" t="str">
        <f>IF($A286&lt;1,"",VLOOKUP($D286,Specifications!$A:$AX,41,FALSE))</f>
        <v/>
      </c>
      <c r="CB286" s="96"/>
      <c r="CC286" s="94" t="str">
        <f>IF($A286&lt;1,"",VLOOKUP($D286,Specifications!$A:$AX,42,FALSE))</f>
        <v/>
      </c>
      <c r="CD286" s="96"/>
      <c r="CE286" s="94" t="str">
        <f>IF($A286&lt;1,"",VLOOKUP($D286,Specifications!$A:$AX,43,FALSE))</f>
        <v/>
      </c>
      <c r="CF286" s="96"/>
      <c r="CG286" s="94" t="str">
        <f>IF($A286&lt;1,"",VLOOKUP($D286,Specifications!$A:$AX,44,FALSE))</f>
        <v/>
      </c>
      <c r="CH286" s="96"/>
      <c r="CI286" s="94" t="str">
        <f>IF($A286&lt;1,"",VLOOKUP($D286,Specifications!$A:$AX,45,FALSE))</f>
        <v/>
      </c>
      <c r="CJ286" s="96"/>
      <c r="CK286" s="94" t="str">
        <f>IF($A286&lt;1,"",VLOOKUP($D286,Specifications!$A:$AX,46,FALSE))</f>
        <v/>
      </c>
      <c r="CL286" s="96"/>
      <c r="CM286" s="94" t="str">
        <f>IF($A286&lt;1,"",VLOOKUP($D286,Specifications!$A:$AX,47,FALSE))</f>
        <v/>
      </c>
      <c r="CN286" s="96"/>
      <c r="CO286" s="94" t="str">
        <f>IF($A286&lt;1,"",VLOOKUP($D286,Specifications!$A:$AX,48,FALSE))</f>
        <v/>
      </c>
      <c r="CP286" s="96"/>
      <c r="CQ286" s="94" t="str">
        <f>IF($A286&lt;1,"",VLOOKUP($D286,Specifications!$A:$AX,49,FALSE))</f>
        <v/>
      </c>
      <c r="CR286" s="96"/>
      <c r="CS286" s="94" t="str">
        <f>IF($A286&lt;1,"",VLOOKUP($D286,Specifications!$A:$AX,50,FALSE))</f>
        <v/>
      </c>
      <c r="CT286" s="96"/>
    </row>
    <row r="287" spans="1:98">
      <c r="A287" s="94">
        <f>IF(ISBLANK('Asset Data'!C288),0,'Asset Data'!A288)</f>
        <v>0</v>
      </c>
      <c r="B287" s="94" t="str">
        <f>IF($A287&lt;1,"",VLOOKUP($A287,'Asset Data'!$A:$C,3,FALSE))</f>
        <v/>
      </c>
      <c r="C287" s="94" t="str">
        <f>IF(A287&lt;1,"",VLOOKUP(D287,Specifications!A:B,2,FALSE))</f>
        <v/>
      </c>
      <c r="D287" s="94" t="str">
        <f>IF(A287&lt;1,"",VLOOKUP(A287,'Asset Data'!A:W,23,FALSE))</f>
        <v/>
      </c>
      <c r="E287" s="94" t="str">
        <f>IF($A287&lt;1,"",VLOOKUP($D287,Specifications!$A:$AX,4,FALSE))</f>
        <v/>
      </c>
      <c r="F287" s="96"/>
      <c r="G287" s="94" t="str">
        <f>IF($A287&lt;1,"",VLOOKUP($D287,Specifications!$A:$AX,5,FALSE))</f>
        <v/>
      </c>
      <c r="H287" s="96"/>
      <c r="I287" s="94" t="str">
        <f>IF($A287&lt;1,"",VLOOKUP($D287,Specifications!$A:$AX,6,FALSE))</f>
        <v/>
      </c>
      <c r="J287" s="96"/>
      <c r="K287" s="94" t="str">
        <f>IF($A287&lt;1,"",VLOOKUP($D287,Specifications!$A:$AX,7,FALSE))</f>
        <v/>
      </c>
      <c r="L287" s="96"/>
      <c r="M287" s="94" t="str">
        <f>IF($A287&lt;1,"",VLOOKUP($D287,Specifications!$A:$AX,8,FALSE))</f>
        <v/>
      </c>
      <c r="N287" s="96"/>
      <c r="O287" s="94" t="str">
        <f>IF($A287&lt;1,"",VLOOKUP($D287,Specifications!$A:$AX,9,FALSE))</f>
        <v/>
      </c>
      <c r="P287" s="96"/>
      <c r="Q287" s="94" t="str">
        <f>IF($A287&lt;1,"",VLOOKUP($D287,Specifications!$A:$AX,10,FALSE))</f>
        <v/>
      </c>
      <c r="R287" s="96"/>
      <c r="S287" s="94" t="str">
        <f>IF($A287&lt;1,"",VLOOKUP($D287,Specifications!$A:$AX,11,FALSE))</f>
        <v/>
      </c>
      <c r="T287" s="96"/>
      <c r="U287" s="94" t="str">
        <f>IF($A287&lt;1,"",VLOOKUP($D287,Specifications!$A:$AX,12,FALSE))</f>
        <v/>
      </c>
      <c r="V287" s="96"/>
      <c r="W287" s="94" t="str">
        <f>IF($A287&lt;1,"",VLOOKUP($D287,Specifications!$A:$AX,13,FALSE))</f>
        <v/>
      </c>
      <c r="X287" s="96"/>
      <c r="Y287" s="94" t="str">
        <f>IF($A287&lt;1,"",VLOOKUP($D287,Specifications!$A:$AX,14,FALSE))</f>
        <v/>
      </c>
      <c r="Z287" s="96"/>
      <c r="AA287" s="94" t="str">
        <f>IF($A287&lt;1,"",VLOOKUP($D287,Specifications!$A:$AX,15,FALSE))</f>
        <v/>
      </c>
      <c r="AB287" s="96"/>
      <c r="AC287" s="94" t="str">
        <f>IF($A287&lt;1,"",VLOOKUP($D287,Specifications!$A:$AX,16,FALSE))</f>
        <v/>
      </c>
      <c r="AD287" s="96"/>
      <c r="AE287" s="94" t="str">
        <f>IF($A287&lt;1,"",VLOOKUP($D287,Specifications!$A:$AX,17,FALSE))</f>
        <v/>
      </c>
      <c r="AF287" s="96"/>
      <c r="AG287" s="94" t="str">
        <f>IF($A287&lt;1,"",VLOOKUP($D287,Specifications!$A:$AX,18,FALSE))</f>
        <v/>
      </c>
      <c r="AH287" s="96"/>
      <c r="AI287" s="94" t="str">
        <f>IF($A287&lt;1,"",VLOOKUP($D287,Specifications!$A:$AX,19,FALSE))</f>
        <v/>
      </c>
      <c r="AJ287" s="96"/>
      <c r="AK287" s="94" t="str">
        <f>IF($A287&lt;1,"",VLOOKUP($D287,Specifications!$A:$AX,20,FALSE))</f>
        <v/>
      </c>
      <c r="AL287" s="96"/>
      <c r="AM287" s="94" t="str">
        <f>IF($A287&lt;1,"",VLOOKUP($D287,Specifications!$A:$AX,21,FALSE))</f>
        <v/>
      </c>
      <c r="AN287" s="96"/>
      <c r="AO287" s="94" t="str">
        <f>IF($A287&lt;1,"",VLOOKUP($D287,Specifications!$A:$AX,22,FALSE))</f>
        <v/>
      </c>
      <c r="AP287" s="96"/>
      <c r="AQ287" s="94" t="str">
        <f>IF($A287&lt;1,"",VLOOKUP($D287,Specifications!$A:$AX,23,FALSE))</f>
        <v/>
      </c>
      <c r="AR287" s="96"/>
      <c r="AS287" s="94" t="str">
        <f>IF($A287&lt;1,"",VLOOKUP($D287,Specifications!$A:$AX,24,FALSE))</f>
        <v/>
      </c>
      <c r="AT287" s="96"/>
      <c r="AU287" s="94" t="str">
        <f>IF($A287&lt;1,"",VLOOKUP($D287,Specifications!$A:$AX,25,FALSE))</f>
        <v/>
      </c>
      <c r="AV287" s="96"/>
      <c r="AW287" s="94" t="str">
        <f>IF($A287&lt;1,"",VLOOKUP($D287,Specifications!$A:$AX,26,FALSE))</f>
        <v/>
      </c>
      <c r="AX287" s="96"/>
      <c r="AY287" s="94" t="str">
        <f>IF($A287&lt;1,"",VLOOKUP($D287,Specifications!$A:$AX,27,FALSE))</f>
        <v/>
      </c>
      <c r="AZ287" s="96"/>
      <c r="BA287" s="94" t="str">
        <f>IF($A287&lt;1,"",VLOOKUP($D287,Specifications!$A:$AX,28,FALSE))</f>
        <v/>
      </c>
      <c r="BB287" s="96"/>
      <c r="BC287" s="94" t="str">
        <f>IF($A287&lt;1,"",VLOOKUP($D287,Specifications!$A:$AX,29,FALSE))</f>
        <v/>
      </c>
      <c r="BD287" s="96"/>
      <c r="BE287" s="94" t="str">
        <f>IF($A287&lt;1,"",VLOOKUP($D287,Specifications!$A:$AX,30,FALSE))</f>
        <v/>
      </c>
      <c r="BF287" s="96"/>
      <c r="BG287" s="94" t="str">
        <f>IF($A287&lt;1,"",VLOOKUP($D287,Specifications!$A:$AX,31,FALSE))</f>
        <v/>
      </c>
      <c r="BH287" s="96"/>
      <c r="BI287" s="94" t="str">
        <f>IF($A287&lt;1,"",VLOOKUP($D287,Specifications!$A:$AX,32,FALSE))</f>
        <v/>
      </c>
      <c r="BJ287" s="96"/>
      <c r="BK287" s="94" t="str">
        <f>IF($A287&lt;1,"",VLOOKUP($D287,Specifications!$A:$AX,33,FALSE))</f>
        <v/>
      </c>
      <c r="BL287" s="96"/>
      <c r="BM287" s="94" t="str">
        <f>IF($A287&lt;1,"",VLOOKUP($D287,Specifications!$A:$AX,34,FALSE))</f>
        <v/>
      </c>
      <c r="BN287" s="96"/>
      <c r="BO287" s="94" t="str">
        <f>IF($A287&lt;1,"",VLOOKUP($D287,Specifications!$A:$AX,35,FALSE))</f>
        <v/>
      </c>
      <c r="BP287" s="96"/>
      <c r="BQ287" s="94" t="str">
        <f>IF($A287&lt;1,"",VLOOKUP($D287,Specifications!$A:$AX,36,FALSE))</f>
        <v/>
      </c>
      <c r="BR287" s="96"/>
      <c r="BS287" s="94" t="str">
        <f>IF($A287&lt;1,"",VLOOKUP($D287,Specifications!$A:$AX,37,FALSE))</f>
        <v/>
      </c>
      <c r="BT287" s="96"/>
      <c r="BU287" s="94" t="str">
        <f>IF($A287&lt;1,"",VLOOKUP($D287,Specifications!$A:$AX,38,FALSE))</f>
        <v/>
      </c>
      <c r="BV287" s="96"/>
      <c r="BW287" s="94" t="str">
        <f>IF($A287&lt;1,"",VLOOKUP($D287,Specifications!$A:$AX,39,FALSE))</f>
        <v/>
      </c>
      <c r="BX287" s="96"/>
      <c r="BY287" s="94" t="str">
        <f>IF($A287&lt;1,"",VLOOKUP($D287,Specifications!$A:$AX,40,FALSE))</f>
        <v/>
      </c>
      <c r="BZ287" s="96"/>
      <c r="CA287" s="94" t="str">
        <f>IF($A287&lt;1,"",VLOOKUP($D287,Specifications!$A:$AX,41,FALSE))</f>
        <v/>
      </c>
      <c r="CB287" s="96"/>
      <c r="CC287" s="94" t="str">
        <f>IF($A287&lt;1,"",VLOOKUP($D287,Specifications!$A:$AX,42,FALSE))</f>
        <v/>
      </c>
      <c r="CD287" s="96"/>
      <c r="CE287" s="94" t="str">
        <f>IF($A287&lt;1,"",VLOOKUP($D287,Specifications!$A:$AX,43,FALSE))</f>
        <v/>
      </c>
      <c r="CF287" s="96"/>
      <c r="CG287" s="94" t="str">
        <f>IF($A287&lt;1,"",VLOOKUP($D287,Specifications!$A:$AX,44,FALSE))</f>
        <v/>
      </c>
      <c r="CH287" s="96"/>
      <c r="CI287" s="94" t="str">
        <f>IF($A287&lt;1,"",VLOOKUP($D287,Specifications!$A:$AX,45,FALSE))</f>
        <v/>
      </c>
      <c r="CJ287" s="96"/>
      <c r="CK287" s="94" t="str">
        <f>IF($A287&lt;1,"",VLOOKUP($D287,Specifications!$A:$AX,46,FALSE))</f>
        <v/>
      </c>
      <c r="CL287" s="96"/>
      <c r="CM287" s="94" t="str">
        <f>IF($A287&lt;1,"",VLOOKUP($D287,Specifications!$A:$AX,47,FALSE))</f>
        <v/>
      </c>
      <c r="CN287" s="96"/>
      <c r="CO287" s="94" t="str">
        <f>IF($A287&lt;1,"",VLOOKUP($D287,Specifications!$A:$AX,48,FALSE))</f>
        <v/>
      </c>
      <c r="CP287" s="96"/>
      <c r="CQ287" s="94" t="str">
        <f>IF($A287&lt;1,"",VLOOKUP($D287,Specifications!$A:$AX,49,FALSE))</f>
        <v/>
      </c>
      <c r="CR287" s="96"/>
      <c r="CS287" s="94" t="str">
        <f>IF($A287&lt;1,"",VLOOKUP($D287,Specifications!$A:$AX,50,FALSE))</f>
        <v/>
      </c>
      <c r="CT287" s="96"/>
    </row>
    <row r="288" spans="1:98">
      <c r="A288" s="94">
        <f>IF(ISBLANK('Asset Data'!C289),0,'Asset Data'!A289)</f>
        <v>0</v>
      </c>
      <c r="B288" s="94" t="str">
        <f>IF($A288&lt;1,"",VLOOKUP($A288,'Asset Data'!$A:$C,3,FALSE))</f>
        <v/>
      </c>
      <c r="C288" s="94" t="str">
        <f>IF(A288&lt;1,"",VLOOKUP(D288,Specifications!A:B,2,FALSE))</f>
        <v/>
      </c>
      <c r="D288" s="94" t="str">
        <f>IF(A288&lt;1,"",VLOOKUP(A288,'Asset Data'!A:W,23,FALSE))</f>
        <v/>
      </c>
      <c r="E288" s="94" t="str">
        <f>IF($A288&lt;1,"",VLOOKUP($D288,Specifications!$A:$AX,4,FALSE))</f>
        <v/>
      </c>
      <c r="F288" s="96"/>
      <c r="G288" s="94" t="str">
        <f>IF($A288&lt;1,"",VLOOKUP($D288,Specifications!$A:$AX,5,FALSE))</f>
        <v/>
      </c>
      <c r="H288" s="96"/>
      <c r="I288" s="94" t="str">
        <f>IF($A288&lt;1,"",VLOOKUP($D288,Specifications!$A:$AX,6,FALSE))</f>
        <v/>
      </c>
      <c r="J288" s="96"/>
      <c r="K288" s="94" t="str">
        <f>IF($A288&lt;1,"",VLOOKUP($D288,Specifications!$A:$AX,7,FALSE))</f>
        <v/>
      </c>
      <c r="L288" s="96"/>
      <c r="M288" s="94" t="str">
        <f>IF($A288&lt;1,"",VLOOKUP($D288,Specifications!$A:$AX,8,FALSE))</f>
        <v/>
      </c>
      <c r="N288" s="96"/>
      <c r="O288" s="94" t="str">
        <f>IF($A288&lt;1,"",VLOOKUP($D288,Specifications!$A:$AX,9,FALSE))</f>
        <v/>
      </c>
      <c r="P288" s="96"/>
      <c r="Q288" s="94" t="str">
        <f>IF($A288&lt;1,"",VLOOKUP($D288,Specifications!$A:$AX,10,FALSE))</f>
        <v/>
      </c>
      <c r="R288" s="96"/>
      <c r="S288" s="94" t="str">
        <f>IF($A288&lt;1,"",VLOOKUP($D288,Specifications!$A:$AX,11,FALSE))</f>
        <v/>
      </c>
      <c r="T288" s="96"/>
      <c r="U288" s="94" t="str">
        <f>IF($A288&lt;1,"",VLOOKUP($D288,Specifications!$A:$AX,12,FALSE))</f>
        <v/>
      </c>
      <c r="V288" s="96"/>
      <c r="W288" s="94" t="str">
        <f>IF($A288&lt;1,"",VLOOKUP($D288,Specifications!$A:$AX,13,FALSE))</f>
        <v/>
      </c>
      <c r="X288" s="96"/>
      <c r="Y288" s="94" t="str">
        <f>IF($A288&lt;1,"",VLOOKUP($D288,Specifications!$A:$AX,14,FALSE))</f>
        <v/>
      </c>
      <c r="Z288" s="96"/>
      <c r="AA288" s="94" t="str">
        <f>IF($A288&lt;1,"",VLOOKUP($D288,Specifications!$A:$AX,15,FALSE))</f>
        <v/>
      </c>
      <c r="AB288" s="96"/>
      <c r="AC288" s="94" t="str">
        <f>IF($A288&lt;1,"",VLOOKUP($D288,Specifications!$A:$AX,16,FALSE))</f>
        <v/>
      </c>
      <c r="AD288" s="96"/>
      <c r="AE288" s="94" t="str">
        <f>IF($A288&lt;1,"",VLOOKUP($D288,Specifications!$A:$AX,17,FALSE))</f>
        <v/>
      </c>
      <c r="AF288" s="96"/>
      <c r="AG288" s="94" t="str">
        <f>IF($A288&lt;1,"",VLOOKUP($D288,Specifications!$A:$AX,18,FALSE))</f>
        <v/>
      </c>
      <c r="AH288" s="96"/>
      <c r="AI288" s="94" t="str">
        <f>IF($A288&lt;1,"",VLOOKUP($D288,Specifications!$A:$AX,19,FALSE))</f>
        <v/>
      </c>
      <c r="AJ288" s="96"/>
      <c r="AK288" s="94" t="str">
        <f>IF($A288&lt;1,"",VLOOKUP($D288,Specifications!$A:$AX,20,FALSE))</f>
        <v/>
      </c>
      <c r="AL288" s="96"/>
      <c r="AM288" s="94" t="str">
        <f>IF($A288&lt;1,"",VLOOKUP($D288,Specifications!$A:$AX,21,FALSE))</f>
        <v/>
      </c>
      <c r="AN288" s="96"/>
      <c r="AO288" s="94" t="str">
        <f>IF($A288&lt;1,"",VLOOKUP($D288,Specifications!$A:$AX,22,FALSE))</f>
        <v/>
      </c>
      <c r="AP288" s="96"/>
      <c r="AQ288" s="94" t="str">
        <f>IF($A288&lt;1,"",VLOOKUP($D288,Specifications!$A:$AX,23,FALSE))</f>
        <v/>
      </c>
      <c r="AR288" s="96"/>
      <c r="AS288" s="94" t="str">
        <f>IF($A288&lt;1,"",VLOOKUP($D288,Specifications!$A:$AX,24,FALSE))</f>
        <v/>
      </c>
      <c r="AT288" s="96"/>
      <c r="AU288" s="94" t="str">
        <f>IF($A288&lt;1,"",VLOOKUP($D288,Specifications!$A:$AX,25,FALSE))</f>
        <v/>
      </c>
      <c r="AV288" s="96"/>
      <c r="AW288" s="94" t="str">
        <f>IF($A288&lt;1,"",VLOOKUP($D288,Specifications!$A:$AX,26,FALSE))</f>
        <v/>
      </c>
      <c r="AX288" s="96"/>
      <c r="AY288" s="94" t="str">
        <f>IF($A288&lt;1,"",VLOOKUP($D288,Specifications!$A:$AX,27,FALSE))</f>
        <v/>
      </c>
      <c r="AZ288" s="96"/>
      <c r="BA288" s="94" t="str">
        <f>IF($A288&lt;1,"",VLOOKUP($D288,Specifications!$A:$AX,28,FALSE))</f>
        <v/>
      </c>
      <c r="BB288" s="96"/>
      <c r="BC288" s="94" t="str">
        <f>IF($A288&lt;1,"",VLOOKUP($D288,Specifications!$A:$AX,29,FALSE))</f>
        <v/>
      </c>
      <c r="BD288" s="96"/>
      <c r="BE288" s="94" t="str">
        <f>IF($A288&lt;1,"",VLOOKUP($D288,Specifications!$A:$AX,30,FALSE))</f>
        <v/>
      </c>
      <c r="BF288" s="96"/>
      <c r="BG288" s="94" t="str">
        <f>IF($A288&lt;1,"",VLOOKUP($D288,Specifications!$A:$AX,31,FALSE))</f>
        <v/>
      </c>
      <c r="BH288" s="96"/>
      <c r="BI288" s="94" t="str">
        <f>IF($A288&lt;1,"",VLOOKUP($D288,Specifications!$A:$AX,32,FALSE))</f>
        <v/>
      </c>
      <c r="BJ288" s="96"/>
      <c r="BK288" s="94" t="str">
        <f>IF($A288&lt;1,"",VLOOKUP($D288,Specifications!$A:$AX,33,FALSE))</f>
        <v/>
      </c>
      <c r="BL288" s="96"/>
      <c r="BM288" s="94" t="str">
        <f>IF($A288&lt;1,"",VLOOKUP($D288,Specifications!$A:$AX,34,FALSE))</f>
        <v/>
      </c>
      <c r="BN288" s="96"/>
      <c r="BO288" s="94" t="str">
        <f>IF($A288&lt;1,"",VLOOKUP($D288,Specifications!$A:$AX,35,FALSE))</f>
        <v/>
      </c>
      <c r="BP288" s="96"/>
      <c r="BQ288" s="94" t="str">
        <f>IF($A288&lt;1,"",VLOOKUP($D288,Specifications!$A:$AX,36,FALSE))</f>
        <v/>
      </c>
      <c r="BR288" s="96"/>
      <c r="BS288" s="94" t="str">
        <f>IF($A288&lt;1,"",VLOOKUP($D288,Specifications!$A:$AX,37,FALSE))</f>
        <v/>
      </c>
      <c r="BT288" s="96"/>
      <c r="BU288" s="94" t="str">
        <f>IF($A288&lt;1,"",VLOOKUP($D288,Specifications!$A:$AX,38,FALSE))</f>
        <v/>
      </c>
      <c r="BV288" s="96"/>
      <c r="BW288" s="94" t="str">
        <f>IF($A288&lt;1,"",VLOOKUP($D288,Specifications!$A:$AX,39,FALSE))</f>
        <v/>
      </c>
      <c r="BX288" s="96"/>
      <c r="BY288" s="94" t="str">
        <f>IF($A288&lt;1,"",VLOOKUP($D288,Specifications!$A:$AX,40,FALSE))</f>
        <v/>
      </c>
      <c r="BZ288" s="96"/>
      <c r="CA288" s="94" t="str">
        <f>IF($A288&lt;1,"",VLOOKUP($D288,Specifications!$A:$AX,41,FALSE))</f>
        <v/>
      </c>
      <c r="CB288" s="96"/>
      <c r="CC288" s="94" t="str">
        <f>IF($A288&lt;1,"",VLOOKUP($D288,Specifications!$A:$AX,42,FALSE))</f>
        <v/>
      </c>
      <c r="CD288" s="96"/>
      <c r="CE288" s="94" t="str">
        <f>IF($A288&lt;1,"",VLOOKUP($D288,Specifications!$A:$AX,43,FALSE))</f>
        <v/>
      </c>
      <c r="CF288" s="96"/>
      <c r="CG288" s="94" t="str">
        <f>IF($A288&lt;1,"",VLOOKUP($D288,Specifications!$A:$AX,44,FALSE))</f>
        <v/>
      </c>
      <c r="CH288" s="96"/>
      <c r="CI288" s="94" t="str">
        <f>IF($A288&lt;1,"",VLOOKUP($D288,Specifications!$A:$AX,45,FALSE))</f>
        <v/>
      </c>
      <c r="CJ288" s="96"/>
      <c r="CK288" s="94" t="str">
        <f>IF($A288&lt;1,"",VLOOKUP($D288,Specifications!$A:$AX,46,FALSE))</f>
        <v/>
      </c>
      <c r="CL288" s="96"/>
      <c r="CM288" s="94" t="str">
        <f>IF($A288&lt;1,"",VLOOKUP($D288,Specifications!$A:$AX,47,FALSE))</f>
        <v/>
      </c>
      <c r="CN288" s="96"/>
      <c r="CO288" s="94" t="str">
        <f>IF($A288&lt;1,"",VLOOKUP($D288,Specifications!$A:$AX,48,FALSE))</f>
        <v/>
      </c>
      <c r="CP288" s="96"/>
      <c r="CQ288" s="94" t="str">
        <f>IF($A288&lt;1,"",VLOOKUP($D288,Specifications!$A:$AX,49,FALSE))</f>
        <v/>
      </c>
      <c r="CR288" s="96"/>
      <c r="CS288" s="94" t="str">
        <f>IF($A288&lt;1,"",VLOOKUP($D288,Specifications!$A:$AX,50,FALSE))</f>
        <v/>
      </c>
      <c r="CT288" s="96"/>
    </row>
    <row r="289" spans="1:98">
      <c r="A289" s="94">
        <f>IF(ISBLANK('Asset Data'!C290),0,'Asset Data'!A290)</f>
        <v>0</v>
      </c>
      <c r="B289" s="94" t="str">
        <f>IF($A289&lt;1,"",VLOOKUP($A289,'Asset Data'!$A:$C,3,FALSE))</f>
        <v/>
      </c>
      <c r="C289" s="94" t="str">
        <f>IF(A289&lt;1,"",VLOOKUP(D289,Specifications!A:B,2,FALSE))</f>
        <v/>
      </c>
      <c r="D289" s="94" t="str">
        <f>IF(A289&lt;1,"",VLOOKUP(A289,'Asset Data'!A:W,23,FALSE))</f>
        <v/>
      </c>
      <c r="E289" s="94" t="str">
        <f>IF($A289&lt;1,"",VLOOKUP($D289,Specifications!$A:$AX,4,FALSE))</f>
        <v/>
      </c>
      <c r="F289" s="96"/>
      <c r="G289" s="94" t="str">
        <f>IF($A289&lt;1,"",VLOOKUP($D289,Specifications!$A:$AX,5,FALSE))</f>
        <v/>
      </c>
      <c r="H289" s="96"/>
      <c r="I289" s="94" t="str">
        <f>IF($A289&lt;1,"",VLOOKUP($D289,Specifications!$A:$AX,6,FALSE))</f>
        <v/>
      </c>
      <c r="J289" s="96"/>
      <c r="K289" s="94" t="str">
        <f>IF($A289&lt;1,"",VLOOKUP($D289,Specifications!$A:$AX,7,FALSE))</f>
        <v/>
      </c>
      <c r="L289" s="96"/>
      <c r="M289" s="94" t="str">
        <f>IF($A289&lt;1,"",VLOOKUP($D289,Specifications!$A:$AX,8,FALSE))</f>
        <v/>
      </c>
      <c r="N289" s="96"/>
      <c r="O289" s="94" t="str">
        <f>IF($A289&lt;1,"",VLOOKUP($D289,Specifications!$A:$AX,9,FALSE))</f>
        <v/>
      </c>
      <c r="P289" s="96"/>
      <c r="Q289" s="94" t="str">
        <f>IF($A289&lt;1,"",VLOOKUP($D289,Specifications!$A:$AX,10,FALSE))</f>
        <v/>
      </c>
      <c r="R289" s="96"/>
      <c r="S289" s="94" t="str">
        <f>IF($A289&lt;1,"",VLOOKUP($D289,Specifications!$A:$AX,11,FALSE))</f>
        <v/>
      </c>
      <c r="T289" s="96"/>
      <c r="U289" s="94" t="str">
        <f>IF($A289&lt;1,"",VLOOKUP($D289,Specifications!$A:$AX,12,FALSE))</f>
        <v/>
      </c>
      <c r="V289" s="96"/>
      <c r="W289" s="94" t="str">
        <f>IF($A289&lt;1,"",VLOOKUP($D289,Specifications!$A:$AX,13,FALSE))</f>
        <v/>
      </c>
      <c r="X289" s="96"/>
      <c r="Y289" s="94" t="str">
        <f>IF($A289&lt;1,"",VLOOKUP($D289,Specifications!$A:$AX,14,FALSE))</f>
        <v/>
      </c>
      <c r="Z289" s="96"/>
      <c r="AA289" s="94" t="str">
        <f>IF($A289&lt;1,"",VLOOKUP($D289,Specifications!$A:$AX,15,FALSE))</f>
        <v/>
      </c>
      <c r="AB289" s="96"/>
      <c r="AC289" s="94" t="str">
        <f>IF($A289&lt;1,"",VLOOKUP($D289,Specifications!$A:$AX,16,FALSE))</f>
        <v/>
      </c>
      <c r="AD289" s="96"/>
      <c r="AE289" s="94" t="str">
        <f>IF($A289&lt;1,"",VLOOKUP($D289,Specifications!$A:$AX,17,FALSE))</f>
        <v/>
      </c>
      <c r="AF289" s="96"/>
      <c r="AG289" s="94" t="str">
        <f>IF($A289&lt;1,"",VLOOKUP($D289,Specifications!$A:$AX,18,FALSE))</f>
        <v/>
      </c>
      <c r="AH289" s="96"/>
      <c r="AI289" s="94" t="str">
        <f>IF($A289&lt;1,"",VLOOKUP($D289,Specifications!$A:$AX,19,FALSE))</f>
        <v/>
      </c>
      <c r="AJ289" s="96"/>
      <c r="AK289" s="94" t="str">
        <f>IF($A289&lt;1,"",VLOOKUP($D289,Specifications!$A:$AX,20,FALSE))</f>
        <v/>
      </c>
      <c r="AL289" s="96"/>
      <c r="AM289" s="94" t="str">
        <f>IF($A289&lt;1,"",VLOOKUP($D289,Specifications!$A:$AX,21,FALSE))</f>
        <v/>
      </c>
      <c r="AN289" s="96"/>
      <c r="AO289" s="94" t="str">
        <f>IF($A289&lt;1,"",VLOOKUP($D289,Specifications!$A:$AX,22,FALSE))</f>
        <v/>
      </c>
      <c r="AP289" s="96"/>
      <c r="AQ289" s="94" t="str">
        <f>IF($A289&lt;1,"",VLOOKUP($D289,Specifications!$A:$AX,23,FALSE))</f>
        <v/>
      </c>
      <c r="AR289" s="96"/>
      <c r="AS289" s="94" t="str">
        <f>IF($A289&lt;1,"",VLOOKUP($D289,Specifications!$A:$AX,24,FALSE))</f>
        <v/>
      </c>
      <c r="AT289" s="96"/>
      <c r="AU289" s="94" t="str">
        <f>IF($A289&lt;1,"",VLOOKUP($D289,Specifications!$A:$AX,25,FALSE))</f>
        <v/>
      </c>
      <c r="AV289" s="96"/>
      <c r="AW289" s="94" t="str">
        <f>IF($A289&lt;1,"",VLOOKUP($D289,Specifications!$A:$AX,26,FALSE))</f>
        <v/>
      </c>
      <c r="AX289" s="96"/>
      <c r="AY289" s="94" t="str">
        <f>IF($A289&lt;1,"",VLOOKUP($D289,Specifications!$A:$AX,27,FALSE))</f>
        <v/>
      </c>
      <c r="AZ289" s="96"/>
      <c r="BA289" s="94" t="str">
        <f>IF($A289&lt;1,"",VLOOKUP($D289,Specifications!$A:$AX,28,FALSE))</f>
        <v/>
      </c>
      <c r="BB289" s="96"/>
      <c r="BC289" s="94" t="str">
        <f>IF($A289&lt;1,"",VLOOKUP($D289,Specifications!$A:$AX,29,FALSE))</f>
        <v/>
      </c>
      <c r="BD289" s="96"/>
      <c r="BE289" s="94" t="str">
        <f>IF($A289&lt;1,"",VLOOKUP($D289,Specifications!$A:$AX,30,FALSE))</f>
        <v/>
      </c>
      <c r="BF289" s="96"/>
      <c r="BG289" s="94" t="str">
        <f>IF($A289&lt;1,"",VLOOKUP($D289,Specifications!$A:$AX,31,FALSE))</f>
        <v/>
      </c>
      <c r="BH289" s="96"/>
      <c r="BI289" s="94" t="str">
        <f>IF($A289&lt;1,"",VLOOKUP($D289,Specifications!$A:$AX,32,FALSE))</f>
        <v/>
      </c>
      <c r="BJ289" s="96"/>
      <c r="BK289" s="94" t="str">
        <f>IF($A289&lt;1,"",VLOOKUP($D289,Specifications!$A:$AX,33,FALSE))</f>
        <v/>
      </c>
      <c r="BL289" s="96"/>
      <c r="BM289" s="94" t="str">
        <f>IF($A289&lt;1,"",VLOOKUP($D289,Specifications!$A:$AX,34,FALSE))</f>
        <v/>
      </c>
      <c r="BN289" s="96"/>
      <c r="BO289" s="94" t="str">
        <f>IF($A289&lt;1,"",VLOOKUP($D289,Specifications!$A:$AX,35,FALSE))</f>
        <v/>
      </c>
      <c r="BP289" s="96"/>
      <c r="BQ289" s="94" t="str">
        <f>IF($A289&lt;1,"",VLOOKUP($D289,Specifications!$A:$AX,36,FALSE))</f>
        <v/>
      </c>
      <c r="BR289" s="96"/>
      <c r="BS289" s="94" t="str">
        <f>IF($A289&lt;1,"",VLOOKUP($D289,Specifications!$A:$AX,37,FALSE))</f>
        <v/>
      </c>
      <c r="BT289" s="96"/>
      <c r="BU289" s="94" t="str">
        <f>IF($A289&lt;1,"",VLOOKUP($D289,Specifications!$A:$AX,38,FALSE))</f>
        <v/>
      </c>
      <c r="BV289" s="96"/>
      <c r="BW289" s="94" t="str">
        <f>IF($A289&lt;1,"",VLOOKUP($D289,Specifications!$A:$AX,39,FALSE))</f>
        <v/>
      </c>
      <c r="BX289" s="96"/>
      <c r="BY289" s="94" t="str">
        <f>IF($A289&lt;1,"",VLOOKUP($D289,Specifications!$A:$AX,40,FALSE))</f>
        <v/>
      </c>
      <c r="BZ289" s="96"/>
      <c r="CA289" s="94" t="str">
        <f>IF($A289&lt;1,"",VLOOKUP($D289,Specifications!$A:$AX,41,FALSE))</f>
        <v/>
      </c>
      <c r="CB289" s="96"/>
      <c r="CC289" s="94" t="str">
        <f>IF($A289&lt;1,"",VLOOKUP($D289,Specifications!$A:$AX,42,FALSE))</f>
        <v/>
      </c>
      <c r="CD289" s="96"/>
      <c r="CE289" s="94" t="str">
        <f>IF($A289&lt;1,"",VLOOKUP($D289,Specifications!$A:$AX,43,FALSE))</f>
        <v/>
      </c>
      <c r="CF289" s="96"/>
      <c r="CG289" s="94" t="str">
        <f>IF($A289&lt;1,"",VLOOKUP($D289,Specifications!$A:$AX,44,FALSE))</f>
        <v/>
      </c>
      <c r="CH289" s="96"/>
      <c r="CI289" s="94" t="str">
        <f>IF($A289&lt;1,"",VLOOKUP($D289,Specifications!$A:$AX,45,FALSE))</f>
        <v/>
      </c>
      <c r="CJ289" s="96"/>
      <c r="CK289" s="94" t="str">
        <f>IF($A289&lt;1,"",VLOOKUP($D289,Specifications!$A:$AX,46,FALSE))</f>
        <v/>
      </c>
      <c r="CL289" s="96"/>
      <c r="CM289" s="94" t="str">
        <f>IF($A289&lt;1,"",VLOOKUP($D289,Specifications!$A:$AX,47,FALSE))</f>
        <v/>
      </c>
      <c r="CN289" s="96"/>
      <c r="CO289" s="94" t="str">
        <f>IF($A289&lt;1,"",VLOOKUP($D289,Specifications!$A:$AX,48,FALSE))</f>
        <v/>
      </c>
      <c r="CP289" s="96"/>
      <c r="CQ289" s="94" t="str">
        <f>IF($A289&lt;1,"",VLOOKUP($D289,Specifications!$A:$AX,49,FALSE))</f>
        <v/>
      </c>
      <c r="CR289" s="96"/>
      <c r="CS289" s="94" t="str">
        <f>IF($A289&lt;1,"",VLOOKUP($D289,Specifications!$A:$AX,50,FALSE))</f>
        <v/>
      </c>
      <c r="CT289" s="96"/>
    </row>
    <row r="290" spans="1:98">
      <c r="A290" s="94">
        <f>IF(ISBLANK('Asset Data'!C291),0,'Asset Data'!A291)</f>
        <v>0</v>
      </c>
      <c r="B290" s="94" t="str">
        <f>IF($A290&lt;1,"",VLOOKUP($A290,'Asset Data'!$A:$C,3,FALSE))</f>
        <v/>
      </c>
      <c r="C290" s="94" t="str">
        <f>IF(A290&lt;1,"",VLOOKUP(D290,Specifications!A:B,2,FALSE))</f>
        <v/>
      </c>
      <c r="D290" s="94" t="str">
        <f>IF(A290&lt;1,"",VLOOKUP(A290,'Asset Data'!A:W,23,FALSE))</f>
        <v/>
      </c>
      <c r="E290" s="94" t="str">
        <f>IF($A290&lt;1,"",VLOOKUP($D290,Specifications!$A:$AX,4,FALSE))</f>
        <v/>
      </c>
      <c r="F290" s="96"/>
      <c r="G290" s="94" t="str">
        <f>IF($A290&lt;1,"",VLOOKUP($D290,Specifications!$A:$AX,5,FALSE))</f>
        <v/>
      </c>
      <c r="H290" s="96"/>
      <c r="I290" s="94" t="str">
        <f>IF($A290&lt;1,"",VLOOKUP($D290,Specifications!$A:$AX,6,FALSE))</f>
        <v/>
      </c>
      <c r="J290" s="96"/>
      <c r="K290" s="94" t="str">
        <f>IF($A290&lt;1,"",VLOOKUP($D290,Specifications!$A:$AX,7,FALSE))</f>
        <v/>
      </c>
      <c r="L290" s="96"/>
      <c r="M290" s="94" t="str">
        <f>IF($A290&lt;1,"",VLOOKUP($D290,Specifications!$A:$AX,8,FALSE))</f>
        <v/>
      </c>
      <c r="N290" s="96"/>
      <c r="O290" s="94" t="str">
        <f>IF($A290&lt;1,"",VLOOKUP($D290,Specifications!$A:$AX,9,FALSE))</f>
        <v/>
      </c>
      <c r="P290" s="96"/>
      <c r="Q290" s="94" t="str">
        <f>IF($A290&lt;1,"",VLOOKUP($D290,Specifications!$A:$AX,10,FALSE))</f>
        <v/>
      </c>
      <c r="R290" s="96"/>
      <c r="S290" s="94" t="str">
        <f>IF($A290&lt;1,"",VLOOKUP($D290,Specifications!$A:$AX,11,FALSE))</f>
        <v/>
      </c>
      <c r="T290" s="96"/>
      <c r="U290" s="94" t="str">
        <f>IF($A290&lt;1,"",VLOOKUP($D290,Specifications!$A:$AX,12,FALSE))</f>
        <v/>
      </c>
      <c r="V290" s="96"/>
      <c r="W290" s="94" t="str">
        <f>IF($A290&lt;1,"",VLOOKUP($D290,Specifications!$A:$AX,13,FALSE))</f>
        <v/>
      </c>
      <c r="X290" s="96"/>
      <c r="Y290" s="94" t="str">
        <f>IF($A290&lt;1,"",VLOOKUP($D290,Specifications!$A:$AX,14,FALSE))</f>
        <v/>
      </c>
      <c r="Z290" s="96"/>
      <c r="AA290" s="94" t="str">
        <f>IF($A290&lt;1,"",VLOOKUP($D290,Specifications!$A:$AX,15,FALSE))</f>
        <v/>
      </c>
      <c r="AB290" s="96"/>
      <c r="AC290" s="94" t="str">
        <f>IF($A290&lt;1,"",VLOOKUP($D290,Specifications!$A:$AX,16,FALSE))</f>
        <v/>
      </c>
      <c r="AD290" s="96"/>
      <c r="AE290" s="94" t="str">
        <f>IF($A290&lt;1,"",VLOOKUP($D290,Specifications!$A:$AX,17,FALSE))</f>
        <v/>
      </c>
      <c r="AF290" s="96"/>
      <c r="AG290" s="94" t="str">
        <f>IF($A290&lt;1,"",VLOOKUP($D290,Specifications!$A:$AX,18,FALSE))</f>
        <v/>
      </c>
      <c r="AH290" s="96"/>
      <c r="AI290" s="94" t="str">
        <f>IF($A290&lt;1,"",VLOOKUP($D290,Specifications!$A:$AX,19,FALSE))</f>
        <v/>
      </c>
      <c r="AJ290" s="96"/>
      <c r="AK290" s="94" t="str">
        <f>IF($A290&lt;1,"",VLOOKUP($D290,Specifications!$A:$AX,20,FALSE))</f>
        <v/>
      </c>
      <c r="AL290" s="96"/>
      <c r="AM290" s="94" t="str">
        <f>IF($A290&lt;1,"",VLOOKUP($D290,Specifications!$A:$AX,21,FALSE))</f>
        <v/>
      </c>
      <c r="AN290" s="96"/>
      <c r="AO290" s="94" t="str">
        <f>IF($A290&lt;1,"",VLOOKUP($D290,Specifications!$A:$AX,22,FALSE))</f>
        <v/>
      </c>
      <c r="AP290" s="96"/>
      <c r="AQ290" s="94" t="str">
        <f>IF($A290&lt;1,"",VLOOKUP($D290,Specifications!$A:$AX,23,FALSE))</f>
        <v/>
      </c>
      <c r="AR290" s="96"/>
      <c r="AS290" s="94" t="str">
        <f>IF($A290&lt;1,"",VLOOKUP($D290,Specifications!$A:$AX,24,FALSE))</f>
        <v/>
      </c>
      <c r="AT290" s="96"/>
      <c r="AU290" s="94" t="str">
        <f>IF($A290&lt;1,"",VLOOKUP($D290,Specifications!$A:$AX,25,FALSE))</f>
        <v/>
      </c>
      <c r="AV290" s="96"/>
      <c r="AW290" s="94" t="str">
        <f>IF($A290&lt;1,"",VLOOKUP($D290,Specifications!$A:$AX,26,FALSE))</f>
        <v/>
      </c>
      <c r="AX290" s="96"/>
      <c r="AY290" s="94" t="str">
        <f>IF($A290&lt;1,"",VLOOKUP($D290,Specifications!$A:$AX,27,FALSE))</f>
        <v/>
      </c>
      <c r="AZ290" s="96"/>
      <c r="BA290" s="94" t="str">
        <f>IF($A290&lt;1,"",VLOOKUP($D290,Specifications!$A:$AX,28,FALSE))</f>
        <v/>
      </c>
      <c r="BB290" s="96"/>
      <c r="BC290" s="94" t="str">
        <f>IF($A290&lt;1,"",VLOOKUP($D290,Specifications!$A:$AX,29,FALSE))</f>
        <v/>
      </c>
      <c r="BD290" s="96"/>
      <c r="BE290" s="94" t="str">
        <f>IF($A290&lt;1,"",VLOOKUP($D290,Specifications!$A:$AX,30,FALSE))</f>
        <v/>
      </c>
      <c r="BF290" s="96"/>
      <c r="BG290" s="94" t="str">
        <f>IF($A290&lt;1,"",VLOOKUP($D290,Specifications!$A:$AX,31,FALSE))</f>
        <v/>
      </c>
      <c r="BH290" s="96"/>
      <c r="BI290" s="94" t="str">
        <f>IF($A290&lt;1,"",VLOOKUP($D290,Specifications!$A:$AX,32,FALSE))</f>
        <v/>
      </c>
      <c r="BJ290" s="96"/>
      <c r="BK290" s="94" t="str">
        <f>IF($A290&lt;1,"",VLOOKUP($D290,Specifications!$A:$AX,33,FALSE))</f>
        <v/>
      </c>
      <c r="BL290" s="96"/>
      <c r="BM290" s="94" t="str">
        <f>IF($A290&lt;1,"",VLOOKUP($D290,Specifications!$A:$AX,34,FALSE))</f>
        <v/>
      </c>
      <c r="BN290" s="96"/>
      <c r="BO290" s="94" t="str">
        <f>IF($A290&lt;1,"",VLOOKUP($D290,Specifications!$A:$AX,35,FALSE))</f>
        <v/>
      </c>
      <c r="BP290" s="96"/>
      <c r="BQ290" s="94" t="str">
        <f>IF($A290&lt;1,"",VLOOKUP($D290,Specifications!$A:$AX,36,FALSE))</f>
        <v/>
      </c>
      <c r="BR290" s="96"/>
      <c r="BS290" s="94" t="str">
        <f>IF($A290&lt;1,"",VLOOKUP($D290,Specifications!$A:$AX,37,FALSE))</f>
        <v/>
      </c>
      <c r="BT290" s="96"/>
      <c r="BU290" s="94" t="str">
        <f>IF($A290&lt;1,"",VLOOKUP($D290,Specifications!$A:$AX,38,FALSE))</f>
        <v/>
      </c>
      <c r="BV290" s="96"/>
      <c r="BW290" s="94" t="str">
        <f>IF($A290&lt;1,"",VLOOKUP($D290,Specifications!$A:$AX,39,FALSE))</f>
        <v/>
      </c>
      <c r="BX290" s="96"/>
      <c r="BY290" s="94" t="str">
        <f>IF($A290&lt;1,"",VLOOKUP($D290,Specifications!$A:$AX,40,FALSE))</f>
        <v/>
      </c>
      <c r="BZ290" s="96"/>
      <c r="CA290" s="94" t="str">
        <f>IF($A290&lt;1,"",VLOOKUP($D290,Specifications!$A:$AX,41,FALSE))</f>
        <v/>
      </c>
      <c r="CB290" s="96"/>
      <c r="CC290" s="94" t="str">
        <f>IF($A290&lt;1,"",VLOOKUP($D290,Specifications!$A:$AX,42,FALSE))</f>
        <v/>
      </c>
      <c r="CD290" s="96"/>
      <c r="CE290" s="94" t="str">
        <f>IF($A290&lt;1,"",VLOOKUP($D290,Specifications!$A:$AX,43,FALSE))</f>
        <v/>
      </c>
      <c r="CF290" s="96"/>
      <c r="CG290" s="94" t="str">
        <f>IF($A290&lt;1,"",VLOOKUP($D290,Specifications!$A:$AX,44,FALSE))</f>
        <v/>
      </c>
      <c r="CH290" s="96"/>
      <c r="CI290" s="94" t="str">
        <f>IF($A290&lt;1,"",VLOOKUP($D290,Specifications!$A:$AX,45,FALSE))</f>
        <v/>
      </c>
      <c r="CJ290" s="96"/>
      <c r="CK290" s="94" t="str">
        <f>IF($A290&lt;1,"",VLOOKUP($D290,Specifications!$A:$AX,46,FALSE))</f>
        <v/>
      </c>
      <c r="CL290" s="96"/>
      <c r="CM290" s="94" t="str">
        <f>IF($A290&lt;1,"",VLOOKUP($D290,Specifications!$A:$AX,47,FALSE))</f>
        <v/>
      </c>
      <c r="CN290" s="96"/>
      <c r="CO290" s="94" t="str">
        <f>IF($A290&lt;1,"",VLOOKUP($D290,Specifications!$A:$AX,48,FALSE))</f>
        <v/>
      </c>
      <c r="CP290" s="96"/>
      <c r="CQ290" s="94" t="str">
        <f>IF($A290&lt;1,"",VLOOKUP($D290,Specifications!$A:$AX,49,FALSE))</f>
        <v/>
      </c>
      <c r="CR290" s="96"/>
      <c r="CS290" s="94" t="str">
        <f>IF($A290&lt;1,"",VLOOKUP($D290,Specifications!$A:$AX,50,FALSE))</f>
        <v/>
      </c>
      <c r="CT290" s="96"/>
    </row>
    <row r="291" spans="1:98">
      <c r="A291" s="94">
        <f>IF(ISBLANK('Asset Data'!C292),0,'Asset Data'!A292)</f>
        <v>0</v>
      </c>
      <c r="B291" s="94" t="str">
        <f>IF($A291&lt;1,"",VLOOKUP($A291,'Asset Data'!$A:$C,3,FALSE))</f>
        <v/>
      </c>
      <c r="C291" s="94" t="str">
        <f>IF(A291&lt;1,"",VLOOKUP(D291,Specifications!A:B,2,FALSE))</f>
        <v/>
      </c>
      <c r="D291" s="94" t="str">
        <f>IF(A291&lt;1,"",VLOOKUP(A291,'Asset Data'!A:W,23,FALSE))</f>
        <v/>
      </c>
      <c r="E291" s="94" t="str">
        <f>IF($A291&lt;1,"",VLOOKUP($D291,Specifications!$A:$AX,4,FALSE))</f>
        <v/>
      </c>
      <c r="F291" s="96"/>
      <c r="G291" s="94" t="str">
        <f>IF($A291&lt;1,"",VLOOKUP($D291,Specifications!$A:$AX,5,FALSE))</f>
        <v/>
      </c>
      <c r="H291" s="96"/>
      <c r="I291" s="94" t="str">
        <f>IF($A291&lt;1,"",VLOOKUP($D291,Specifications!$A:$AX,6,FALSE))</f>
        <v/>
      </c>
      <c r="J291" s="96"/>
      <c r="K291" s="94" t="str">
        <f>IF($A291&lt;1,"",VLOOKUP($D291,Specifications!$A:$AX,7,FALSE))</f>
        <v/>
      </c>
      <c r="L291" s="96"/>
      <c r="M291" s="94" t="str">
        <f>IF($A291&lt;1,"",VLOOKUP($D291,Specifications!$A:$AX,8,FALSE))</f>
        <v/>
      </c>
      <c r="N291" s="96"/>
      <c r="O291" s="94" t="str">
        <f>IF($A291&lt;1,"",VLOOKUP($D291,Specifications!$A:$AX,9,FALSE))</f>
        <v/>
      </c>
      <c r="P291" s="96"/>
      <c r="Q291" s="94" t="str">
        <f>IF($A291&lt;1,"",VLOOKUP($D291,Specifications!$A:$AX,10,FALSE))</f>
        <v/>
      </c>
      <c r="R291" s="96"/>
      <c r="S291" s="94" t="str">
        <f>IF($A291&lt;1,"",VLOOKUP($D291,Specifications!$A:$AX,11,FALSE))</f>
        <v/>
      </c>
      <c r="T291" s="96"/>
      <c r="U291" s="94" t="str">
        <f>IF($A291&lt;1,"",VLOOKUP($D291,Specifications!$A:$AX,12,FALSE))</f>
        <v/>
      </c>
      <c r="V291" s="96"/>
      <c r="W291" s="94" t="str">
        <f>IF($A291&lt;1,"",VLOOKUP($D291,Specifications!$A:$AX,13,FALSE))</f>
        <v/>
      </c>
      <c r="X291" s="96"/>
      <c r="Y291" s="94" t="str">
        <f>IF($A291&lt;1,"",VLOOKUP($D291,Specifications!$A:$AX,14,FALSE))</f>
        <v/>
      </c>
      <c r="Z291" s="96"/>
      <c r="AA291" s="94" t="str">
        <f>IF($A291&lt;1,"",VLOOKUP($D291,Specifications!$A:$AX,15,FALSE))</f>
        <v/>
      </c>
      <c r="AB291" s="96"/>
      <c r="AC291" s="94" t="str">
        <f>IF($A291&lt;1,"",VLOOKUP($D291,Specifications!$A:$AX,16,FALSE))</f>
        <v/>
      </c>
      <c r="AD291" s="96"/>
      <c r="AE291" s="94" t="str">
        <f>IF($A291&lt;1,"",VLOOKUP($D291,Specifications!$A:$AX,17,FALSE))</f>
        <v/>
      </c>
      <c r="AF291" s="96"/>
      <c r="AG291" s="94" t="str">
        <f>IF($A291&lt;1,"",VLOOKUP($D291,Specifications!$A:$AX,18,FALSE))</f>
        <v/>
      </c>
      <c r="AH291" s="96"/>
      <c r="AI291" s="94" t="str">
        <f>IF($A291&lt;1,"",VLOOKUP($D291,Specifications!$A:$AX,19,FALSE))</f>
        <v/>
      </c>
      <c r="AJ291" s="96"/>
      <c r="AK291" s="94" t="str">
        <f>IF($A291&lt;1,"",VLOOKUP($D291,Specifications!$A:$AX,20,FALSE))</f>
        <v/>
      </c>
      <c r="AL291" s="96"/>
      <c r="AM291" s="94" t="str">
        <f>IF($A291&lt;1,"",VLOOKUP($D291,Specifications!$A:$AX,21,FALSE))</f>
        <v/>
      </c>
      <c r="AN291" s="96"/>
      <c r="AO291" s="94" t="str">
        <f>IF($A291&lt;1,"",VLOOKUP($D291,Specifications!$A:$AX,22,FALSE))</f>
        <v/>
      </c>
      <c r="AP291" s="96"/>
      <c r="AQ291" s="94" t="str">
        <f>IF($A291&lt;1,"",VLOOKUP($D291,Specifications!$A:$AX,23,FALSE))</f>
        <v/>
      </c>
      <c r="AR291" s="96"/>
      <c r="AS291" s="94" t="str">
        <f>IF($A291&lt;1,"",VLOOKUP($D291,Specifications!$A:$AX,24,FALSE))</f>
        <v/>
      </c>
      <c r="AT291" s="96"/>
      <c r="AU291" s="94" t="str">
        <f>IF($A291&lt;1,"",VLOOKUP($D291,Specifications!$A:$AX,25,FALSE))</f>
        <v/>
      </c>
      <c r="AV291" s="96"/>
      <c r="AW291" s="94" t="str">
        <f>IF($A291&lt;1,"",VLOOKUP($D291,Specifications!$A:$AX,26,FALSE))</f>
        <v/>
      </c>
      <c r="AX291" s="96"/>
      <c r="AY291" s="94" t="str">
        <f>IF($A291&lt;1,"",VLOOKUP($D291,Specifications!$A:$AX,27,FALSE))</f>
        <v/>
      </c>
      <c r="AZ291" s="96"/>
      <c r="BA291" s="94" t="str">
        <f>IF($A291&lt;1,"",VLOOKUP($D291,Specifications!$A:$AX,28,FALSE))</f>
        <v/>
      </c>
      <c r="BB291" s="96"/>
      <c r="BC291" s="94" t="str">
        <f>IF($A291&lt;1,"",VLOOKUP($D291,Specifications!$A:$AX,29,FALSE))</f>
        <v/>
      </c>
      <c r="BD291" s="96"/>
      <c r="BE291" s="94" t="str">
        <f>IF($A291&lt;1,"",VLOOKUP($D291,Specifications!$A:$AX,30,FALSE))</f>
        <v/>
      </c>
      <c r="BF291" s="96"/>
      <c r="BG291" s="94" t="str">
        <f>IF($A291&lt;1,"",VLOOKUP($D291,Specifications!$A:$AX,31,FALSE))</f>
        <v/>
      </c>
      <c r="BH291" s="96"/>
      <c r="BI291" s="94" t="str">
        <f>IF($A291&lt;1,"",VLOOKUP($D291,Specifications!$A:$AX,32,FALSE))</f>
        <v/>
      </c>
      <c r="BJ291" s="96"/>
      <c r="BK291" s="94" t="str">
        <f>IF($A291&lt;1,"",VLOOKUP($D291,Specifications!$A:$AX,33,FALSE))</f>
        <v/>
      </c>
      <c r="BL291" s="96"/>
      <c r="BM291" s="94" t="str">
        <f>IF($A291&lt;1,"",VLOOKUP($D291,Specifications!$A:$AX,34,FALSE))</f>
        <v/>
      </c>
      <c r="BN291" s="96"/>
      <c r="BO291" s="94" t="str">
        <f>IF($A291&lt;1,"",VLOOKUP($D291,Specifications!$A:$AX,35,FALSE))</f>
        <v/>
      </c>
      <c r="BP291" s="96"/>
      <c r="BQ291" s="94" t="str">
        <f>IF($A291&lt;1,"",VLOOKUP($D291,Specifications!$A:$AX,36,FALSE))</f>
        <v/>
      </c>
      <c r="BR291" s="96"/>
      <c r="BS291" s="94" t="str">
        <f>IF($A291&lt;1,"",VLOOKUP($D291,Specifications!$A:$AX,37,FALSE))</f>
        <v/>
      </c>
      <c r="BT291" s="96"/>
      <c r="BU291" s="94" t="str">
        <f>IF($A291&lt;1,"",VLOOKUP($D291,Specifications!$A:$AX,38,FALSE))</f>
        <v/>
      </c>
      <c r="BV291" s="96"/>
      <c r="BW291" s="94" t="str">
        <f>IF($A291&lt;1,"",VLOOKUP($D291,Specifications!$A:$AX,39,FALSE))</f>
        <v/>
      </c>
      <c r="BX291" s="96"/>
      <c r="BY291" s="94" t="str">
        <f>IF($A291&lt;1,"",VLOOKUP($D291,Specifications!$A:$AX,40,FALSE))</f>
        <v/>
      </c>
      <c r="BZ291" s="96"/>
      <c r="CA291" s="94" t="str">
        <f>IF($A291&lt;1,"",VLOOKUP($D291,Specifications!$A:$AX,41,FALSE))</f>
        <v/>
      </c>
      <c r="CB291" s="96"/>
      <c r="CC291" s="94" t="str">
        <f>IF($A291&lt;1,"",VLOOKUP($D291,Specifications!$A:$AX,42,FALSE))</f>
        <v/>
      </c>
      <c r="CD291" s="96"/>
      <c r="CE291" s="94" t="str">
        <f>IF($A291&lt;1,"",VLOOKUP($D291,Specifications!$A:$AX,43,FALSE))</f>
        <v/>
      </c>
      <c r="CF291" s="96"/>
      <c r="CG291" s="94" t="str">
        <f>IF($A291&lt;1,"",VLOOKUP($D291,Specifications!$A:$AX,44,FALSE))</f>
        <v/>
      </c>
      <c r="CH291" s="96"/>
      <c r="CI291" s="94" t="str">
        <f>IF($A291&lt;1,"",VLOOKUP($D291,Specifications!$A:$AX,45,FALSE))</f>
        <v/>
      </c>
      <c r="CJ291" s="96"/>
      <c r="CK291" s="94" t="str">
        <f>IF($A291&lt;1,"",VLOOKUP($D291,Specifications!$A:$AX,46,FALSE))</f>
        <v/>
      </c>
      <c r="CL291" s="96"/>
      <c r="CM291" s="94" t="str">
        <f>IF($A291&lt;1,"",VLOOKUP($D291,Specifications!$A:$AX,47,FALSE))</f>
        <v/>
      </c>
      <c r="CN291" s="96"/>
      <c r="CO291" s="94" t="str">
        <f>IF($A291&lt;1,"",VLOOKUP($D291,Specifications!$A:$AX,48,FALSE))</f>
        <v/>
      </c>
      <c r="CP291" s="96"/>
      <c r="CQ291" s="94" t="str">
        <f>IF($A291&lt;1,"",VLOOKUP($D291,Specifications!$A:$AX,49,FALSE))</f>
        <v/>
      </c>
      <c r="CR291" s="96"/>
      <c r="CS291" s="94" t="str">
        <f>IF($A291&lt;1,"",VLOOKUP($D291,Specifications!$A:$AX,50,FALSE))</f>
        <v/>
      </c>
      <c r="CT291" s="96"/>
    </row>
    <row r="292" spans="1:98">
      <c r="A292" s="94">
        <f>IF(ISBLANK('Asset Data'!C293),0,'Asset Data'!A293)</f>
        <v>0</v>
      </c>
      <c r="B292" s="94" t="str">
        <f>IF($A292&lt;1,"",VLOOKUP($A292,'Asset Data'!$A:$C,3,FALSE))</f>
        <v/>
      </c>
      <c r="C292" s="94" t="str">
        <f>IF(A292&lt;1,"",VLOOKUP(D292,Specifications!A:B,2,FALSE))</f>
        <v/>
      </c>
      <c r="D292" s="94" t="str">
        <f>IF(A292&lt;1,"",VLOOKUP(A292,'Asset Data'!A:W,23,FALSE))</f>
        <v/>
      </c>
      <c r="E292" s="94" t="str">
        <f>IF($A292&lt;1,"",VLOOKUP($D292,Specifications!$A:$AX,4,FALSE))</f>
        <v/>
      </c>
      <c r="F292" s="96"/>
      <c r="G292" s="94" t="str">
        <f>IF($A292&lt;1,"",VLOOKUP($D292,Specifications!$A:$AX,5,FALSE))</f>
        <v/>
      </c>
      <c r="H292" s="96"/>
      <c r="I292" s="94" t="str">
        <f>IF($A292&lt;1,"",VLOOKUP($D292,Specifications!$A:$AX,6,FALSE))</f>
        <v/>
      </c>
      <c r="J292" s="96"/>
      <c r="K292" s="94" t="str">
        <f>IF($A292&lt;1,"",VLOOKUP($D292,Specifications!$A:$AX,7,FALSE))</f>
        <v/>
      </c>
      <c r="L292" s="96"/>
      <c r="M292" s="94" t="str">
        <f>IF($A292&lt;1,"",VLOOKUP($D292,Specifications!$A:$AX,8,FALSE))</f>
        <v/>
      </c>
      <c r="N292" s="96"/>
      <c r="O292" s="94" t="str">
        <f>IF($A292&lt;1,"",VLOOKUP($D292,Specifications!$A:$AX,9,FALSE))</f>
        <v/>
      </c>
      <c r="P292" s="96"/>
      <c r="Q292" s="94" t="str">
        <f>IF($A292&lt;1,"",VLOOKUP($D292,Specifications!$A:$AX,10,FALSE))</f>
        <v/>
      </c>
      <c r="R292" s="96"/>
      <c r="S292" s="94" t="str">
        <f>IF($A292&lt;1,"",VLOOKUP($D292,Specifications!$A:$AX,11,FALSE))</f>
        <v/>
      </c>
      <c r="T292" s="96"/>
      <c r="U292" s="94" t="str">
        <f>IF($A292&lt;1,"",VLOOKUP($D292,Specifications!$A:$AX,12,FALSE))</f>
        <v/>
      </c>
      <c r="V292" s="96"/>
      <c r="W292" s="94" t="str">
        <f>IF($A292&lt;1,"",VLOOKUP($D292,Specifications!$A:$AX,13,FALSE))</f>
        <v/>
      </c>
      <c r="X292" s="96"/>
      <c r="Y292" s="94" t="str">
        <f>IF($A292&lt;1,"",VLOOKUP($D292,Specifications!$A:$AX,14,FALSE))</f>
        <v/>
      </c>
      <c r="Z292" s="96"/>
      <c r="AA292" s="94" t="str">
        <f>IF($A292&lt;1,"",VLOOKUP($D292,Specifications!$A:$AX,15,FALSE))</f>
        <v/>
      </c>
      <c r="AB292" s="96"/>
      <c r="AC292" s="94" t="str">
        <f>IF($A292&lt;1,"",VLOOKUP($D292,Specifications!$A:$AX,16,FALSE))</f>
        <v/>
      </c>
      <c r="AD292" s="96"/>
      <c r="AE292" s="94" t="str">
        <f>IF($A292&lt;1,"",VLOOKUP($D292,Specifications!$A:$AX,17,FALSE))</f>
        <v/>
      </c>
      <c r="AF292" s="96"/>
      <c r="AG292" s="94" t="str">
        <f>IF($A292&lt;1,"",VLOOKUP($D292,Specifications!$A:$AX,18,FALSE))</f>
        <v/>
      </c>
      <c r="AH292" s="96"/>
      <c r="AI292" s="94" t="str">
        <f>IF($A292&lt;1,"",VLOOKUP($D292,Specifications!$A:$AX,19,FALSE))</f>
        <v/>
      </c>
      <c r="AJ292" s="96"/>
      <c r="AK292" s="94" t="str">
        <f>IF($A292&lt;1,"",VLOOKUP($D292,Specifications!$A:$AX,20,FALSE))</f>
        <v/>
      </c>
      <c r="AL292" s="96"/>
      <c r="AM292" s="94" t="str">
        <f>IF($A292&lt;1,"",VLOOKUP($D292,Specifications!$A:$AX,21,FALSE))</f>
        <v/>
      </c>
      <c r="AN292" s="96"/>
      <c r="AO292" s="94" t="str">
        <f>IF($A292&lt;1,"",VLOOKUP($D292,Specifications!$A:$AX,22,FALSE))</f>
        <v/>
      </c>
      <c r="AP292" s="96"/>
      <c r="AQ292" s="94" t="str">
        <f>IF($A292&lt;1,"",VLOOKUP($D292,Specifications!$A:$AX,23,FALSE))</f>
        <v/>
      </c>
      <c r="AR292" s="96"/>
      <c r="AS292" s="94" t="str">
        <f>IF($A292&lt;1,"",VLOOKUP($D292,Specifications!$A:$AX,24,FALSE))</f>
        <v/>
      </c>
      <c r="AT292" s="96"/>
      <c r="AU292" s="94" t="str">
        <f>IF($A292&lt;1,"",VLOOKUP($D292,Specifications!$A:$AX,25,FALSE))</f>
        <v/>
      </c>
      <c r="AV292" s="96"/>
      <c r="AW292" s="94" t="str">
        <f>IF($A292&lt;1,"",VLOOKUP($D292,Specifications!$A:$AX,26,FALSE))</f>
        <v/>
      </c>
      <c r="AX292" s="96"/>
      <c r="AY292" s="94" t="str">
        <f>IF($A292&lt;1,"",VLOOKUP($D292,Specifications!$A:$AX,27,FALSE))</f>
        <v/>
      </c>
      <c r="AZ292" s="96"/>
      <c r="BA292" s="94" t="str">
        <f>IF($A292&lt;1,"",VLOOKUP($D292,Specifications!$A:$AX,28,FALSE))</f>
        <v/>
      </c>
      <c r="BB292" s="96"/>
      <c r="BC292" s="94" t="str">
        <f>IF($A292&lt;1,"",VLOOKUP($D292,Specifications!$A:$AX,29,FALSE))</f>
        <v/>
      </c>
      <c r="BD292" s="96"/>
      <c r="BE292" s="94" t="str">
        <f>IF($A292&lt;1,"",VLOOKUP($D292,Specifications!$A:$AX,30,FALSE))</f>
        <v/>
      </c>
      <c r="BF292" s="96"/>
      <c r="BG292" s="94" t="str">
        <f>IF($A292&lt;1,"",VLOOKUP($D292,Specifications!$A:$AX,31,FALSE))</f>
        <v/>
      </c>
      <c r="BH292" s="96"/>
      <c r="BI292" s="94" t="str">
        <f>IF($A292&lt;1,"",VLOOKUP($D292,Specifications!$A:$AX,32,FALSE))</f>
        <v/>
      </c>
      <c r="BJ292" s="96"/>
      <c r="BK292" s="94" t="str">
        <f>IF($A292&lt;1,"",VLOOKUP($D292,Specifications!$A:$AX,33,FALSE))</f>
        <v/>
      </c>
      <c r="BL292" s="96"/>
      <c r="BM292" s="94" t="str">
        <f>IF($A292&lt;1,"",VLOOKUP($D292,Specifications!$A:$AX,34,FALSE))</f>
        <v/>
      </c>
      <c r="BN292" s="96"/>
      <c r="BO292" s="94" t="str">
        <f>IF($A292&lt;1,"",VLOOKUP($D292,Specifications!$A:$AX,35,FALSE))</f>
        <v/>
      </c>
      <c r="BP292" s="96"/>
      <c r="BQ292" s="94" t="str">
        <f>IF($A292&lt;1,"",VLOOKUP($D292,Specifications!$A:$AX,36,FALSE))</f>
        <v/>
      </c>
      <c r="BR292" s="96"/>
      <c r="BS292" s="94" t="str">
        <f>IF($A292&lt;1,"",VLOOKUP($D292,Specifications!$A:$AX,37,FALSE))</f>
        <v/>
      </c>
      <c r="BT292" s="96"/>
      <c r="BU292" s="94" t="str">
        <f>IF($A292&lt;1,"",VLOOKUP($D292,Specifications!$A:$AX,38,FALSE))</f>
        <v/>
      </c>
      <c r="BV292" s="96"/>
      <c r="BW292" s="94" t="str">
        <f>IF($A292&lt;1,"",VLOOKUP($D292,Specifications!$A:$AX,39,FALSE))</f>
        <v/>
      </c>
      <c r="BX292" s="96"/>
      <c r="BY292" s="94" t="str">
        <f>IF($A292&lt;1,"",VLOOKUP($D292,Specifications!$A:$AX,40,FALSE))</f>
        <v/>
      </c>
      <c r="BZ292" s="96"/>
      <c r="CA292" s="94" t="str">
        <f>IF($A292&lt;1,"",VLOOKUP($D292,Specifications!$A:$AX,41,FALSE))</f>
        <v/>
      </c>
      <c r="CB292" s="96"/>
      <c r="CC292" s="94" t="str">
        <f>IF($A292&lt;1,"",VLOOKUP($D292,Specifications!$A:$AX,42,FALSE))</f>
        <v/>
      </c>
      <c r="CD292" s="96"/>
      <c r="CE292" s="94" t="str">
        <f>IF($A292&lt;1,"",VLOOKUP($D292,Specifications!$A:$AX,43,FALSE))</f>
        <v/>
      </c>
      <c r="CF292" s="96"/>
      <c r="CG292" s="94" t="str">
        <f>IF($A292&lt;1,"",VLOOKUP($D292,Specifications!$A:$AX,44,FALSE))</f>
        <v/>
      </c>
      <c r="CH292" s="96"/>
      <c r="CI292" s="94" t="str">
        <f>IF($A292&lt;1,"",VLOOKUP($D292,Specifications!$A:$AX,45,FALSE))</f>
        <v/>
      </c>
      <c r="CJ292" s="96"/>
      <c r="CK292" s="94" t="str">
        <f>IF($A292&lt;1,"",VLOOKUP($D292,Specifications!$A:$AX,46,FALSE))</f>
        <v/>
      </c>
      <c r="CL292" s="96"/>
      <c r="CM292" s="94" t="str">
        <f>IF($A292&lt;1,"",VLOOKUP($D292,Specifications!$A:$AX,47,FALSE))</f>
        <v/>
      </c>
      <c r="CN292" s="96"/>
      <c r="CO292" s="94" t="str">
        <f>IF($A292&lt;1,"",VLOOKUP($D292,Specifications!$A:$AX,48,FALSE))</f>
        <v/>
      </c>
      <c r="CP292" s="96"/>
      <c r="CQ292" s="94" t="str">
        <f>IF($A292&lt;1,"",VLOOKUP($D292,Specifications!$A:$AX,49,FALSE))</f>
        <v/>
      </c>
      <c r="CR292" s="96"/>
      <c r="CS292" s="94" t="str">
        <f>IF($A292&lt;1,"",VLOOKUP($D292,Specifications!$A:$AX,50,FALSE))</f>
        <v/>
      </c>
      <c r="CT292" s="96"/>
    </row>
    <row r="293" spans="1:98">
      <c r="A293" s="94">
        <f>IF(ISBLANK('Asset Data'!C294),0,'Asset Data'!A294)</f>
        <v>0</v>
      </c>
      <c r="B293" s="94" t="str">
        <f>IF($A293&lt;1,"",VLOOKUP($A293,'Asset Data'!$A:$C,3,FALSE))</f>
        <v/>
      </c>
      <c r="C293" s="94" t="str">
        <f>IF(A293&lt;1,"",VLOOKUP(D293,Specifications!A:B,2,FALSE))</f>
        <v/>
      </c>
      <c r="D293" s="94" t="str">
        <f>IF(A293&lt;1,"",VLOOKUP(A293,'Asset Data'!A:W,23,FALSE))</f>
        <v/>
      </c>
      <c r="E293" s="94" t="str">
        <f>IF($A293&lt;1,"",VLOOKUP($D293,Specifications!$A:$AX,4,FALSE))</f>
        <v/>
      </c>
      <c r="F293" s="96"/>
      <c r="G293" s="94" t="str">
        <f>IF($A293&lt;1,"",VLOOKUP($D293,Specifications!$A:$AX,5,FALSE))</f>
        <v/>
      </c>
      <c r="H293" s="96"/>
      <c r="I293" s="94" t="str">
        <f>IF($A293&lt;1,"",VLOOKUP($D293,Specifications!$A:$AX,6,FALSE))</f>
        <v/>
      </c>
      <c r="J293" s="96"/>
      <c r="K293" s="94" t="str">
        <f>IF($A293&lt;1,"",VLOOKUP($D293,Specifications!$A:$AX,7,FALSE))</f>
        <v/>
      </c>
      <c r="L293" s="96"/>
      <c r="M293" s="94" t="str">
        <f>IF($A293&lt;1,"",VLOOKUP($D293,Specifications!$A:$AX,8,FALSE))</f>
        <v/>
      </c>
      <c r="N293" s="96"/>
      <c r="O293" s="94" t="str">
        <f>IF($A293&lt;1,"",VLOOKUP($D293,Specifications!$A:$AX,9,FALSE))</f>
        <v/>
      </c>
      <c r="P293" s="96"/>
      <c r="Q293" s="94" t="str">
        <f>IF($A293&lt;1,"",VLOOKUP($D293,Specifications!$A:$AX,10,FALSE))</f>
        <v/>
      </c>
      <c r="R293" s="96"/>
      <c r="S293" s="94" t="str">
        <f>IF($A293&lt;1,"",VLOOKUP($D293,Specifications!$A:$AX,11,FALSE))</f>
        <v/>
      </c>
      <c r="T293" s="96"/>
      <c r="U293" s="94" t="str">
        <f>IF($A293&lt;1,"",VLOOKUP($D293,Specifications!$A:$AX,12,FALSE))</f>
        <v/>
      </c>
      <c r="V293" s="96"/>
      <c r="W293" s="94" t="str">
        <f>IF($A293&lt;1,"",VLOOKUP($D293,Specifications!$A:$AX,13,FALSE))</f>
        <v/>
      </c>
      <c r="X293" s="96"/>
      <c r="Y293" s="94" t="str">
        <f>IF($A293&lt;1,"",VLOOKUP($D293,Specifications!$A:$AX,14,FALSE))</f>
        <v/>
      </c>
      <c r="Z293" s="96"/>
      <c r="AA293" s="94" t="str">
        <f>IF($A293&lt;1,"",VLOOKUP($D293,Specifications!$A:$AX,15,FALSE))</f>
        <v/>
      </c>
      <c r="AB293" s="96"/>
      <c r="AC293" s="94" t="str">
        <f>IF($A293&lt;1,"",VLOOKUP($D293,Specifications!$A:$AX,16,FALSE))</f>
        <v/>
      </c>
      <c r="AD293" s="96"/>
      <c r="AE293" s="94" t="str">
        <f>IF($A293&lt;1,"",VLOOKUP($D293,Specifications!$A:$AX,17,FALSE))</f>
        <v/>
      </c>
      <c r="AF293" s="96"/>
      <c r="AG293" s="94" t="str">
        <f>IF($A293&lt;1,"",VLOOKUP($D293,Specifications!$A:$AX,18,FALSE))</f>
        <v/>
      </c>
      <c r="AH293" s="96"/>
      <c r="AI293" s="94" t="str">
        <f>IF($A293&lt;1,"",VLOOKUP($D293,Specifications!$A:$AX,19,FALSE))</f>
        <v/>
      </c>
      <c r="AJ293" s="96"/>
      <c r="AK293" s="94" t="str">
        <f>IF($A293&lt;1,"",VLOOKUP($D293,Specifications!$A:$AX,20,FALSE))</f>
        <v/>
      </c>
      <c r="AL293" s="96"/>
      <c r="AM293" s="94" t="str">
        <f>IF($A293&lt;1,"",VLOOKUP($D293,Specifications!$A:$AX,21,FALSE))</f>
        <v/>
      </c>
      <c r="AN293" s="96"/>
      <c r="AO293" s="94" t="str">
        <f>IF($A293&lt;1,"",VLOOKUP($D293,Specifications!$A:$AX,22,FALSE))</f>
        <v/>
      </c>
      <c r="AP293" s="96"/>
      <c r="AQ293" s="94" t="str">
        <f>IF($A293&lt;1,"",VLOOKUP($D293,Specifications!$A:$AX,23,FALSE))</f>
        <v/>
      </c>
      <c r="AR293" s="96"/>
      <c r="AS293" s="94" t="str">
        <f>IF($A293&lt;1,"",VLOOKUP($D293,Specifications!$A:$AX,24,FALSE))</f>
        <v/>
      </c>
      <c r="AT293" s="96"/>
      <c r="AU293" s="94" t="str">
        <f>IF($A293&lt;1,"",VLOOKUP($D293,Specifications!$A:$AX,25,FALSE))</f>
        <v/>
      </c>
      <c r="AV293" s="96"/>
      <c r="AW293" s="94" t="str">
        <f>IF($A293&lt;1,"",VLOOKUP($D293,Specifications!$A:$AX,26,FALSE))</f>
        <v/>
      </c>
      <c r="AX293" s="96"/>
      <c r="AY293" s="94" t="str">
        <f>IF($A293&lt;1,"",VLOOKUP($D293,Specifications!$A:$AX,27,FALSE))</f>
        <v/>
      </c>
      <c r="AZ293" s="96"/>
      <c r="BA293" s="94" t="str">
        <f>IF($A293&lt;1,"",VLOOKUP($D293,Specifications!$A:$AX,28,FALSE))</f>
        <v/>
      </c>
      <c r="BB293" s="96"/>
      <c r="BC293" s="94" t="str">
        <f>IF($A293&lt;1,"",VLOOKUP($D293,Specifications!$A:$AX,29,FALSE))</f>
        <v/>
      </c>
      <c r="BD293" s="96"/>
      <c r="BE293" s="94" t="str">
        <f>IF($A293&lt;1,"",VLOOKUP($D293,Specifications!$A:$AX,30,FALSE))</f>
        <v/>
      </c>
      <c r="BF293" s="96"/>
      <c r="BG293" s="94" t="str">
        <f>IF($A293&lt;1,"",VLOOKUP($D293,Specifications!$A:$AX,31,FALSE))</f>
        <v/>
      </c>
      <c r="BH293" s="96"/>
      <c r="BI293" s="94" t="str">
        <f>IF($A293&lt;1,"",VLOOKUP($D293,Specifications!$A:$AX,32,FALSE))</f>
        <v/>
      </c>
      <c r="BJ293" s="96"/>
      <c r="BK293" s="94" t="str">
        <f>IF($A293&lt;1,"",VLOOKUP($D293,Specifications!$A:$AX,33,FALSE))</f>
        <v/>
      </c>
      <c r="BL293" s="96"/>
      <c r="BM293" s="94" t="str">
        <f>IF($A293&lt;1,"",VLOOKUP($D293,Specifications!$A:$AX,34,FALSE))</f>
        <v/>
      </c>
      <c r="BN293" s="96"/>
      <c r="BO293" s="94" t="str">
        <f>IF($A293&lt;1,"",VLOOKUP($D293,Specifications!$A:$AX,35,FALSE))</f>
        <v/>
      </c>
      <c r="BP293" s="96"/>
      <c r="BQ293" s="94" t="str">
        <f>IF($A293&lt;1,"",VLOOKUP($D293,Specifications!$A:$AX,36,FALSE))</f>
        <v/>
      </c>
      <c r="BR293" s="96"/>
      <c r="BS293" s="94" t="str">
        <f>IF($A293&lt;1,"",VLOOKUP($D293,Specifications!$A:$AX,37,FALSE))</f>
        <v/>
      </c>
      <c r="BT293" s="96"/>
      <c r="BU293" s="94" t="str">
        <f>IF($A293&lt;1,"",VLOOKUP($D293,Specifications!$A:$AX,38,FALSE))</f>
        <v/>
      </c>
      <c r="BV293" s="96"/>
      <c r="BW293" s="94" t="str">
        <f>IF($A293&lt;1,"",VLOOKUP($D293,Specifications!$A:$AX,39,FALSE))</f>
        <v/>
      </c>
      <c r="BX293" s="96"/>
      <c r="BY293" s="94" t="str">
        <f>IF($A293&lt;1,"",VLOOKUP($D293,Specifications!$A:$AX,40,FALSE))</f>
        <v/>
      </c>
      <c r="BZ293" s="96"/>
      <c r="CA293" s="94" t="str">
        <f>IF($A293&lt;1,"",VLOOKUP($D293,Specifications!$A:$AX,41,FALSE))</f>
        <v/>
      </c>
      <c r="CB293" s="96"/>
      <c r="CC293" s="94" t="str">
        <f>IF($A293&lt;1,"",VLOOKUP($D293,Specifications!$A:$AX,42,FALSE))</f>
        <v/>
      </c>
      <c r="CD293" s="96"/>
      <c r="CE293" s="94" t="str">
        <f>IF($A293&lt;1,"",VLOOKUP($D293,Specifications!$A:$AX,43,FALSE))</f>
        <v/>
      </c>
      <c r="CF293" s="96"/>
      <c r="CG293" s="94" t="str">
        <f>IF($A293&lt;1,"",VLOOKUP($D293,Specifications!$A:$AX,44,FALSE))</f>
        <v/>
      </c>
      <c r="CH293" s="96"/>
      <c r="CI293" s="94" t="str">
        <f>IF($A293&lt;1,"",VLOOKUP($D293,Specifications!$A:$AX,45,FALSE))</f>
        <v/>
      </c>
      <c r="CJ293" s="96"/>
      <c r="CK293" s="94" t="str">
        <f>IF($A293&lt;1,"",VLOOKUP($D293,Specifications!$A:$AX,46,FALSE))</f>
        <v/>
      </c>
      <c r="CL293" s="96"/>
      <c r="CM293" s="94" t="str">
        <f>IF($A293&lt;1,"",VLOOKUP($D293,Specifications!$A:$AX,47,FALSE))</f>
        <v/>
      </c>
      <c r="CN293" s="96"/>
      <c r="CO293" s="94" t="str">
        <f>IF($A293&lt;1,"",VLOOKUP($D293,Specifications!$A:$AX,48,FALSE))</f>
        <v/>
      </c>
      <c r="CP293" s="96"/>
      <c r="CQ293" s="94" t="str">
        <f>IF($A293&lt;1,"",VLOOKUP($D293,Specifications!$A:$AX,49,FALSE))</f>
        <v/>
      </c>
      <c r="CR293" s="96"/>
      <c r="CS293" s="94" t="str">
        <f>IF($A293&lt;1,"",VLOOKUP($D293,Specifications!$A:$AX,50,FALSE))</f>
        <v/>
      </c>
      <c r="CT293" s="96"/>
    </row>
    <row r="294" spans="1:98">
      <c r="A294" s="94">
        <f>IF(ISBLANK('Asset Data'!C295),0,'Asset Data'!A295)</f>
        <v>0</v>
      </c>
      <c r="B294" s="94" t="str">
        <f>IF($A294&lt;1,"",VLOOKUP($A294,'Asset Data'!$A:$C,3,FALSE))</f>
        <v/>
      </c>
      <c r="C294" s="94" t="str">
        <f>IF(A294&lt;1,"",VLOOKUP(D294,Specifications!A:B,2,FALSE))</f>
        <v/>
      </c>
      <c r="D294" s="94" t="str">
        <f>IF(A294&lt;1,"",VLOOKUP(A294,'Asset Data'!A:W,23,FALSE))</f>
        <v/>
      </c>
      <c r="E294" s="94" t="str">
        <f>IF($A294&lt;1,"",VLOOKUP($D294,Specifications!$A:$AX,4,FALSE))</f>
        <v/>
      </c>
      <c r="F294" s="96"/>
      <c r="G294" s="94" t="str">
        <f>IF($A294&lt;1,"",VLOOKUP($D294,Specifications!$A:$AX,5,FALSE))</f>
        <v/>
      </c>
      <c r="H294" s="96"/>
      <c r="I294" s="94" t="str">
        <f>IF($A294&lt;1,"",VLOOKUP($D294,Specifications!$A:$AX,6,FALSE))</f>
        <v/>
      </c>
      <c r="J294" s="96"/>
      <c r="K294" s="94" t="str">
        <f>IF($A294&lt;1,"",VLOOKUP($D294,Specifications!$A:$AX,7,FALSE))</f>
        <v/>
      </c>
      <c r="L294" s="96"/>
      <c r="M294" s="94" t="str">
        <f>IF($A294&lt;1,"",VLOOKUP($D294,Specifications!$A:$AX,8,FALSE))</f>
        <v/>
      </c>
      <c r="N294" s="96"/>
      <c r="O294" s="94" t="str">
        <f>IF($A294&lt;1,"",VLOOKUP($D294,Specifications!$A:$AX,9,FALSE))</f>
        <v/>
      </c>
      <c r="P294" s="96"/>
      <c r="Q294" s="94" t="str">
        <f>IF($A294&lt;1,"",VLOOKUP($D294,Specifications!$A:$AX,10,FALSE))</f>
        <v/>
      </c>
      <c r="R294" s="96"/>
      <c r="S294" s="94" t="str">
        <f>IF($A294&lt;1,"",VLOOKUP($D294,Specifications!$A:$AX,11,FALSE))</f>
        <v/>
      </c>
      <c r="T294" s="96"/>
      <c r="U294" s="94" t="str">
        <f>IF($A294&lt;1,"",VLOOKUP($D294,Specifications!$A:$AX,12,FALSE))</f>
        <v/>
      </c>
      <c r="V294" s="96"/>
      <c r="W294" s="94" t="str">
        <f>IF($A294&lt;1,"",VLOOKUP($D294,Specifications!$A:$AX,13,FALSE))</f>
        <v/>
      </c>
      <c r="X294" s="96"/>
      <c r="Y294" s="94" t="str">
        <f>IF($A294&lt;1,"",VLOOKUP($D294,Specifications!$A:$AX,14,FALSE))</f>
        <v/>
      </c>
      <c r="Z294" s="96"/>
      <c r="AA294" s="94" t="str">
        <f>IF($A294&lt;1,"",VLOOKUP($D294,Specifications!$A:$AX,15,FALSE))</f>
        <v/>
      </c>
      <c r="AB294" s="96"/>
      <c r="AC294" s="94" t="str">
        <f>IF($A294&lt;1,"",VLOOKUP($D294,Specifications!$A:$AX,16,FALSE))</f>
        <v/>
      </c>
      <c r="AD294" s="96"/>
      <c r="AE294" s="94" t="str">
        <f>IF($A294&lt;1,"",VLOOKUP($D294,Specifications!$A:$AX,17,FALSE))</f>
        <v/>
      </c>
      <c r="AF294" s="96"/>
      <c r="AG294" s="94" t="str">
        <f>IF($A294&lt;1,"",VLOOKUP($D294,Specifications!$A:$AX,18,FALSE))</f>
        <v/>
      </c>
      <c r="AH294" s="96"/>
      <c r="AI294" s="94" t="str">
        <f>IF($A294&lt;1,"",VLOOKUP($D294,Specifications!$A:$AX,19,FALSE))</f>
        <v/>
      </c>
      <c r="AJ294" s="96"/>
      <c r="AK294" s="94" t="str">
        <f>IF($A294&lt;1,"",VLOOKUP($D294,Specifications!$A:$AX,20,FALSE))</f>
        <v/>
      </c>
      <c r="AL294" s="96"/>
      <c r="AM294" s="94" t="str">
        <f>IF($A294&lt;1,"",VLOOKUP($D294,Specifications!$A:$AX,21,FALSE))</f>
        <v/>
      </c>
      <c r="AN294" s="96"/>
      <c r="AO294" s="94" t="str">
        <f>IF($A294&lt;1,"",VLOOKUP($D294,Specifications!$A:$AX,22,FALSE))</f>
        <v/>
      </c>
      <c r="AP294" s="96"/>
      <c r="AQ294" s="94" t="str">
        <f>IF($A294&lt;1,"",VLOOKUP($D294,Specifications!$A:$AX,23,FALSE))</f>
        <v/>
      </c>
      <c r="AR294" s="96"/>
      <c r="AS294" s="94" t="str">
        <f>IF($A294&lt;1,"",VLOOKUP($D294,Specifications!$A:$AX,24,FALSE))</f>
        <v/>
      </c>
      <c r="AT294" s="96"/>
      <c r="AU294" s="94" t="str">
        <f>IF($A294&lt;1,"",VLOOKUP($D294,Specifications!$A:$AX,25,FALSE))</f>
        <v/>
      </c>
      <c r="AV294" s="96"/>
      <c r="AW294" s="94" t="str">
        <f>IF($A294&lt;1,"",VLOOKUP($D294,Specifications!$A:$AX,26,FALSE))</f>
        <v/>
      </c>
      <c r="AX294" s="96"/>
      <c r="AY294" s="94" t="str">
        <f>IF($A294&lt;1,"",VLOOKUP($D294,Specifications!$A:$AX,27,FALSE))</f>
        <v/>
      </c>
      <c r="AZ294" s="96"/>
      <c r="BA294" s="94" t="str">
        <f>IF($A294&lt;1,"",VLOOKUP($D294,Specifications!$A:$AX,28,FALSE))</f>
        <v/>
      </c>
      <c r="BB294" s="96"/>
      <c r="BC294" s="94" t="str">
        <f>IF($A294&lt;1,"",VLOOKUP($D294,Specifications!$A:$AX,29,FALSE))</f>
        <v/>
      </c>
      <c r="BD294" s="96"/>
      <c r="BE294" s="94" t="str">
        <f>IF($A294&lt;1,"",VLOOKUP($D294,Specifications!$A:$AX,30,FALSE))</f>
        <v/>
      </c>
      <c r="BF294" s="96"/>
      <c r="BG294" s="94" t="str">
        <f>IF($A294&lt;1,"",VLOOKUP($D294,Specifications!$A:$AX,31,FALSE))</f>
        <v/>
      </c>
      <c r="BH294" s="96"/>
      <c r="BI294" s="94" t="str">
        <f>IF($A294&lt;1,"",VLOOKUP($D294,Specifications!$A:$AX,32,FALSE))</f>
        <v/>
      </c>
      <c r="BJ294" s="96"/>
      <c r="BK294" s="94" t="str">
        <f>IF($A294&lt;1,"",VLOOKUP($D294,Specifications!$A:$AX,33,FALSE))</f>
        <v/>
      </c>
      <c r="BL294" s="96"/>
      <c r="BM294" s="94" t="str">
        <f>IF($A294&lt;1,"",VLOOKUP($D294,Specifications!$A:$AX,34,FALSE))</f>
        <v/>
      </c>
      <c r="BN294" s="96"/>
      <c r="BO294" s="94" t="str">
        <f>IF($A294&lt;1,"",VLOOKUP($D294,Specifications!$A:$AX,35,FALSE))</f>
        <v/>
      </c>
      <c r="BP294" s="96"/>
      <c r="BQ294" s="94" t="str">
        <f>IF($A294&lt;1,"",VLOOKUP($D294,Specifications!$A:$AX,36,FALSE))</f>
        <v/>
      </c>
      <c r="BR294" s="96"/>
      <c r="BS294" s="94" t="str">
        <f>IF($A294&lt;1,"",VLOOKUP($D294,Specifications!$A:$AX,37,FALSE))</f>
        <v/>
      </c>
      <c r="BT294" s="96"/>
      <c r="BU294" s="94" t="str">
        <f>IF($A294&lt;1,"",VLOOKUP($D294,Specifications!$A:$AX,38,FALSE))</f>
        <v/>
      </c>
      <c r="BV294" s="96"/>
      <c r="BW294" s="94" t="str">
        <f>IF($A294&lt;1,"",VLOOKUP($D294,Specifications!$A:$AX,39,FALSE))</f>
        <v/>
      </c>
      <c r="BX294" s="96"/>
      <c r="BY294" s="94" t="str">
        <f>IF($A294&lt;1,"",VLOOKUP($D294,Specifications!$A:$AX,40,FALSE))</f>
        <v/>
      </c>
      <c r="BZ294" s="96"/>
      <c r="CA294" s="94" t="str">
        <f>IF($A294&lt;1,"",VLOOKUP($D294,Specifications!$A:$AX,41,FALSE))</f>
        <v/>
      </c>
      <c r="CB294" s="96"/>
      <c r="CC294" s="94" t="str">
        <f>IF($A294&lt;1,"",VLOOKUP($D294,Specifications!$A:$AX,42,FALSE))</f>
        <v/>
      </c>
      <c r="CD294" s="96"/>
      <c r="CE294" s="94" t="str">
        <f>IF($A294&lt;1,"",VLOOKUP($D294,Specifications!$A:$AX,43,FALSE))</f>
        <v/>
      </c>
      <c r="CF294" s="96"/>
      <c r="CG294" s="94" t="str">
        <f>IF($A294&lt;1,"",VLOOKUP($D294,Specifications!$A:$AX,44,FALSE))</f>
        <v/>
      </c>
      <c r="CH294" s="96"/>
      <c r="CI294" s="94" t="str">
        <f>IF($A294&lt;1,"",VLOOKUP($D294,Specifications!$A:$AX,45,FALSE))</f>
        <v/>
      </c>
      <c r="CJ294" s="96"/>
      <c r="CK294" s="94" t="str">
        <f>IF($A294&lt;1,"",VLOOKUP($D294,Specifications!$A:$AX,46,FALSE))</f>
        <v/>
      </c>
      <c r="CL294" s="96"/>
      <c r="CM294" s="94" t="str">
        <f>IF($A294&lt;1,"",VLOOKUP($D294,Specifications!$A:$AX,47,FALSE))</f>
        <v/>
      </c>
      <c r="CN294" s="96"/>
      <c r="CO294" s="94" t="str">
        <f>IF($A294&lt;1,"",VLOOKUP($D294,Specifications!$A:$AX,48,FALSE))</f>
        <v/>
      </c>
      <c r="CP294" s="96"/>
      <c r="CQ294" s="94" t="str">
        <f>IF($A294&lt;1,"",VLOOKUP($D294,Specifications!$A:$AX,49,FALSE))</f>
        <v/>
      </c>
      <c r="CR294" s="96"/>
      <c r="CS294" s="94" t="str">
        <f>IF($A294&lt;1,"",VLOOKUP($D294,Specifications!$A:$AX,50,FALSE))</f>
        <v/>
      </c>
      <c r="CT294" s="96"/>
    </row>
    <row r="295" spans="1:98">
      <c r="A295" s="94">
        <f>IF(ISBLANK('Asset Data'!C296),0,'Asset Data'!A296)</f>
        <v>0</v>
      </c>
      <c r="B295" s="94" t="str">
        <f>IF($A295&lt;1,"",VLOOKUP($A295,'Asset Data'!$A:$C,3,FALSE))</f>
        <v/>
      </c>
      <c r="C295" s="94" t="str">
        <f>IF(A295&lt;1,"",VLOOKUP(D295,Specifications!A:B,2,FALSE))</f>
        <v/>
      </c>
      <c r="D295" s="94" t="str">
        <f>IF(A295&lt;1,"",VLOOKUP(A295,'Asset Data'!A:W,23,FALSE))</f>
        <v/>
      </c>
      <c r="E295" s="94" t="str">
        <f>IF($A295&lt;1,"",VLOOKUP($D295,Specifications!$A:$AX,4,FALSE))</f>
        <v/>
      </c>
      <c r="F295" s="96"/>
      <c r="G295" s="94" t="str">
        <f>IF($A295&lt;1,"",VLOOKUP($D295,Specifications!$A:$AX,5,FALSE))</f>
        <v/>
      </c>
      <c r="H295" s="96"/>
      <c r="I295" s="94" t="str">
        <f>IF($A295&lt;1,"",VLOOKUP($D295,Specifications!$A:$AX,6,FALSE))</f>
        <v/>
      </c>
      <c r="J295" s="96"/>
      <c r="K295" s="94" t="str">
        <f>IF($A295&lt;1,"",VLOOKUP($D295,Specifications!$A:$AX,7,FALSE))</f>
        <v/>
      </c>
      <c r="L295" s="96"/>
      <c r="M295" s="94" t="str">
        <f>IF($A295&lt;1,"",VLOOKUP($D295,Specifications!$A:$AX,8,FALSE))</f>
        <v/>
      </c>
      <c r="N295" s="96"/>
      <c r="O295" s="94" t="str">
        <f>IF($A295&lt;1,"",VLOOKUP($D295,Specifications!$A:$AX,9,FALSE))</f>
        <v/>
      </c>
      <c r="P295" s="96"/>
      <c r="Q295" s="94" t="str">
        <f>IF($A295&lt;1,"",VLOOKUP($D295,Specifications!$A:$AX,10,FALSE))</f>
        <v/>
      </c>
      <c r="R295" s="96"/>
      <c r="S295" s="94" t="str">
        <f>IF($A295&lt;1,"",VLOOKUP($D295,Specifications!$A:$AX,11,FALSE))</f>
        <v/>
      </c>
      <c r="T295" s="96"/>
      <c r="U295" s="94" t="str">
        <f>IF($A295&lt;1,"",VLOOKUP($D295,Specifications!$A:$AX,12,FALSE))</f>
        <v/>
      </c>
      <c r="V295" s="96"/>
      <c r="W295" s="94" t="str">
        <f>IF($A295&lt;1,"",VLOOKUP($D295,Specifications!$A:$AX,13,FALSE))</f>
        <v/>
      </c>
      <c r="X295" s="96"/>
      <c r="Y295" s="94" t="str">
        <f>IF($A295&lt;1,"",VLOOKUP($D295,Specifications!$A:$AX,14,FALSE))</f>
        <v/>
      </c>
      <c r="Z295" s="96"/>
      <c r="AA295" s="94" t="str">
        <f>IF($A295&lt;1,"",VLOOKUP($D295,Specifications!$A:$AX,15,FALSE))</f>
        <v/>
      </c>
      <c r="AB295" s="96"/>
      <c r="AC295" s="94" t="str">
        <f>IF($A295&lt;1,"",VLOOKUP($D295,Specifications!$A:$AX,16,FALSE))</f>
        <v/>
      </c>
      <c r="AD295" s="96"/>
      <c r="AE295" s="94" t="str">
        <f>IF($A295&lt;1,"",VLOOKUP($D295,Specifications!$A:$AX,17,FALSE))</f>
        <v/>
      </c>
      <c r="AF295" s="96"/>
      <c r="AG295" s="94" t="str">
        <f>IF($A295&lt;1,"",VLOOKUP($D295,Specifications!$A:$AX,18,FALSE))</f>
        <v/>
      </c>
      <c r="AH295" s="96"/>
      <c r="AI295" s="94" t="str">
        <f>IF($A295&lt;1,"",VLOOKUP($D295,Specifications!$A:$AX,19,FALSE))</f>
        <v/>
      </c>
      <c r="AJ295" s="96"/>
      <c r="AK295" s="94" t="str">
        <f>IF($A295&lt;1,"",VLOOKUP($D295,Specifications!$A:$AX,20,FALSE))</f>
        <v/>
      </c>
      <c r="AL295" s="96"/>
      <c r="AM295" s="94" t="str">
        <f>IF($A295&lt;1,"",VLOOKUP($D295,Specifications!$A:$AX,21,FALSE))</f>
        <v/>
      </c>
      <c r="AN295" s="96"/>
      <c r="AO295" s="94" t="str">
        <f>IF($A295&lt;1,"",VLOOKUP($D295,Specifications!$A:$AX,22,FALSE))</f>
        <v/>
      </c>
      <c r="AP295" s="96"/>
      <c r="AQ295" s="94" t="str">
        <f>IF($A295&lt;1,"",VLOOKUP($D295,Specifications!$A:$AX,23,FALSE))</f>
        <v/>
      </c>
      <c r="AR295" s="96"/>
      <c r="AS295" s="94" t="str">
        <f>IF($A295&lt;1,"",VLOOKUP($D295,Specifications!$A:$AX,24,FALSE))</f>
        <v/>
      </c>
      <c r="AT295" s="96"/>
      <c r="AU295" s="94" t="str">
        <f>IF($A295&lt;1,"",VLOOKUP($D295,Specifications!$A:$AX,25,FALSE))</f>
        <v/>
      </c>
      <c r="AV295" s="96"/>
      <c r="AW295" s="94" t="str">
        <f>IF($A295&lt;1,"",VLOOKUP($D295,Specifications!$A:$AX,26,FALSE))</f>
        <v/>
      </c>
      <c r="AX295" s="96"/>
      <c r="AY295" s="94" t="str">
        <f>IF($A295&lt;1,"",VLOOKUP($D295,Specifications!$A:$AX,27,FALSE))</f>
        <v/>
      </c>
      <c r="AZ295" s="96"/>
      <c r="BA295" s="94" t="str">
        <f>IF($A295&lt;1,"",VLOOKUP($D295,Specifications!$A:$AX,28,FALSE))</f>
        <v/>
      </c>
      <c r="BB295" s="96"/>
      <c r="BC295" s="94" t="str">
        <f>IF($A295&lt;1,"",VLOOKUP($D295,Specifications!$A:$AX,29,FALSE))</f>
        <v/>
      </c>
      <c r="BD295" s="96"/>
      <c r="BE295" s="94" t="str">
        <f>IF($A295&lt;1,"",VLOOKUP($D295,Specifications!$A:$AX,30,FALSE))</f>
        <v/>
      </c>
      <c r="BF295" s="96"/>
      <c r="BG295" s="94" t="str">
        <f>IF($A295&lt;1,"",VLOOKUP($D295,Specifications!$A:$AX,31,FALSE))</f>
        <v/>
      </c>
      <c r="BH295" s="96"/>
      <c r="BI295" s="94" t="str">
        <f>IF($A295&lt;1,"",VLOOKUP($D295,Specifications!$A:$AX,32,FALSE))</f>
        <v/>
      </c>
      <c r="BJ295" s="96"/>
      <c r="BK295" s="94" t="str">
        <f>IF($A295&lt;1,"",VLOOKUP($D295,Specifications!$A:$AX,33,FALSE))</f>
        <v/>
      </c>
      <c r="BL295" s="96"/>
      <c r="BM295" s="94" t="str">
        <f>IF($A295&lt;1,"",VLOOKUP($D295,Specifications!$A:$AX,34,FALSE))</f>
        <v/>
      </c>
      <c r="BN295" s="96"/>
      <c r="BO295" s="94" t="str">
        <f>IF($A295&lt;1,"",VLOOKUP($D295,Specifications!$A:$AX,35,FALSE))</f>
        <v/>
      </c>
      <c r="BP295" s="96"/>
      <c r="BQ295" s="94" t="str">
        <f>IF($A295&lt;1,"",VLOOKUP($D295,Specifications!$A:$AX,36,FALSE))</f>
        <v/>
      </c>
      <c r="BR295" s="96"/>
      <c r="BS295" s="94" t="str">
        <f>IF($A295&lt;1,"",VLOOKUP($D295,Specifications!$A:$AX,37,FALSE))</f>
        <v/>
      </c>
      <c r="BT295" s="96"/>
      <c r="BU295" s="94" t="str">
        <f>IF($A295&lt;1,"",VLOOKUP($D295,Specifications!$A:$AX,38,FALSE))</f>
        <v/>
      </c>
      <c r="BV295" s="96"/>
      <c r="BW295" s="94" t="str">
        <f>IF($A295&lt;1,"",VLOOKUP($D295,Specifications!$A:$AX,39,FALSE))</f>
        <v/>
      </c>
      <c r="BX295" s="96"/>
      <c r="BY295" s="94" t="str">
        <f>IF($A295&lt;1,"",VLOOKUP($D295,Specifications!$A:$AX,40,FALSE))</f>
        <v/>
      </c>
      <c r="BZ295" s="96"/>
      <c r="CA295" s="94" t="str">
        <f>IF($A295&lt;1,"",VLOOKUP($D295,Specifications!$A:$AX,41,FALSE))</f>
        <v/>
      </c>
      <c r="CB295" s="96"/>
      <c r="CC295" s="94" t="str">
        <f>IF($A295&lt;1,"",VLOOKUP($D295,Specifications!$A:$AX,42,FALSE))</f>
        <v/>
      </c>
      <c r="CD295" s="96"/>
      <c r="CE295" s="94" t="str">
        <f>IF($A295&lt;1,"",VLOOKUP($D295,Specifications!$A:$AX,43,FALSE))</f>
        <v/>
      </c>
      <c r="CF295" s="96"/>
      <c r="CG295" s="94" t="str">
        <f>IF($A295&lt;1,"",VLOOKUP($D295,Specifications!$A:$AX,44,FALSE))</f>
        <v/>
      </c>
      <c r="CH295" s="96"/>
      <c r="CI295" s="94" t="str">
        <f>IF($A295&lt;1,"",VLOOKUP($D295,Specifications!$A:$AX,45,FALSE))</f>
        <v/>
      </c>
      <c r="CJ295" s="96"/>
      <c r="CK295" s="94" t="str">
        <f>IF($A295&lt;1,"",VLOOKUP($D295,Specifications!$A:$AX,46,FALSE))</f>
        <v/>
      </c>
      <c r="CL295" s="96"/>
      <c r="CM295" s="94" t="str">
        <f>IF($A295&lt;1,"",VLOOKUP($D295,Specifications!$A:$AX,47,FALSE))</f>
        <v/>
      </c>
      <c r="CN295" s="96"/>
      <c r="CO295" s="94" t="str">
        <f>IF($A295&lt;1,"",VLOOKUP($D295,Specifications!$A:$AX,48,FALSE))</f>
        <v/>
      </c>
      <c r="CP295" s="96"/>
      <c r="CQ295" s="94" t="str">
        <f>IF($A295&lt;1,"",VLOOKUP($D295,Specifications!$A:$AX,49,FALSE))</f>
        <v/>
      </c>
      <c r="CR295" s="96"/>
      <c r="CS295" s="94" t="str">
        <f>IF($A295&lt;1,"",VLOOKUP($D295,Specifications!$A:$AX,50,FALSE))</f>
        <v/>
      </c>
      <c r="CT295" s="96"/>
    </row>
    <row r="296" spans="1:98">
      <c r="A296" s="94">
        <f>IF(ISBLANK('Asset Data'!C297),0,'Asset Data'!A297)</f>
        <v>0</v>
      </c>
      <c r="B296" s="94" t="str">
        <f>IF($A296&lt;1,"",VLOOKUP($A296,'Asset Data'!$A:$C,3,FALSE))</f>
        <v/>
      </c>
      <c r="C296" s="94" t="str">
        <f>IF(A296&lt;1,"",VLOOKUP(D296,Specifications!A:B,2,FALSE))</f>
        <v/>
      </c>
      <c r="D296" s="94" t="str">
        <f>IF(A296&lt;1,"",VLOOKUP(A296,'Asset Data'!A:W,23,FALSE))</f>
        <v/>
      </c>
      <c r="E296" s="94" t="str">
        <f>IF($A296&lt;1,"",VLOOKUP($D296,Specifications!$A:$AX,4,FALSE))</f>
        <v/>
      </c>
      <c r="F296" s="96"/>
      <c r="G296" s="94" t="str">
        <f>IF($A296&lt;1,"",VLOOKUP($D296,Specifications!$A:$AX,5,FALSE))</f>
        <v/>
      </c>
      <c r="H296" s="96"/>
      <c r="I296" s="94" t="str">
        <f>IF($A296&lt;1,"",VLOOKUP($D296,Specifications!$A:$AX,6,FALSE))</f>
        <v/>
      </c>
      <c r="J296" s="96"/>
      <c r="K296" s="94" t="str">
        <f>IF($A296&lt;1,"",VLOOKUP($D296,Specifications!$A:$AX,7,FALSE))</f>
        <v/>
      </c>
      <c r="L296" s="96"/>
      <c r="M296" s="94" t="str">
        <f>IF($A296&lt;1,"",VLOOKUP($D296,Specifications!$A:$AX,8,FALSE))</f>
        <v/>
      </c>
      <c r="N296" s="96"/>
      <c r="O296" s="94" t="str">
        <f>IF($A296&lt;1,"",VLOOKUP($D296,Specifications!$A:$AX,9,FALSE))</f>
        <v/>
      </c>
      <c r="P296" s="96"/>
      <c r="Q296" s="94" t="str">
        <f>IF($A296&lt;1,"",VLOOKUP($D296,Specifications!$A:$AX,10,FALSE))</f>
        <v/>
      </c>
      <c r="R296" s="96"/>
      <c r="S296" s="94" t="str">
        <f>IF($A296&lt;1,"",VLOOKUP($D296,Specifications!$A:$AX,11,FALSE))</f>
        <v/>
      </c>
      <c r="T296" s="96"/>
      <c r="U296" s="94" t="str">
        <f>IF($A296&lt;1,"",VLOOKUP($D296,Specifications!$A:$AX,12,FALSE))</f>
        <v/>
      </c>
      <c r="V296" s="96"/>
      <c r="W296" s="94" t="str">
        <f>IF($A296&lt;1,"",VLOOKUP($D296,Specifications!$A:$AX,13,FALSE))</f>
        <v/>
      </c>
      <c r="X296" s="96"/>
      <c r="Y296" s="94" t="str">
        <f>IF($A296&lt;1,"",VLOOKUP($D296,Specifications!$A:$AX,14,FALSE))</f>
        <v/>
      </c>
      <c r="Z296" s="96"/>
      <c r="AA296" s="94" t="str">
        <f>IF($A296&lt;1,"",VLOOKUP($D296,Specifications!$A:$AX,15,FALSE))</f>
        <v/>
      </c>
      <c r="AB296" s="96"/>
      <c r="AC296" s="94" t="str">
        <f>IF($A296&lt;1,"",VLOOKUP($D296,Specifications!$A:$AX,16,FALSE))</f>
        <v/>
      </c>
      <c r="AD296" s="96"/>
      <c r="AE296" s="94" t="str">
        <f>IF($A296&lt;1,"",VLOOKUP($D296,Specifications!$A:$AX,17,FALSE))</f>
        <v/>
      </c>
      <c r="AF296" s="96"/>
      <c r="AG296" s="94" t="str">
        <f>IF($A296&lt;1,"",VLOOKUP($D296,Specifications!$A:$AX,18,FALSE))</f>
        <v/>
      </c>
      <c r="AH296" s="96"/>
      <c r="AI296" s="94" t="str">
        <f>IF($A296&lt;1,"",VLOOKUP($D296,Specifications!$A:$AX,19,FALSE))</f>
        <v/>
      </c>
      <c r="AJ296" s="96"/>
      <c r="AK296" s="94" t="str">
        <f>IF($A296&lt;1,"",VLOOKUP($D296,Specifications!$A:$AX,20,FALSE))</f>
        <v/>
      </c>
      <c r="AL296" s="96"/>
      <c r="AM296" s="94" t="str">
        <f>IF($A296&lt;1,"",VLOOKUP($D296,Specifications!$A:$AX,21,FALSE))</f>
        <v/>
      </c>
      <c r="AN296" s="96"/>
      <c r="AO296" s="94" t="str">
        <f>IF($A296&lt;1,"",VLOOKUP($D296,Specifications!$A:$AX,22,FALSE))</f>
        <v/>
      </c>
      <c r="AP296" s="96"/>
      <c r="AQ296" s="94" t="str">
        <f>IF($A296&lt;1,"",VLOOKUP($D296,Specifications!$A:$AX,23,FALSE))</f>
        <v/>
      </c>
      <c r="AR296" s="96"/>
      <c r="AS296" s="94" t="str">
        <f>IF($A296&lt;1,"",VLOOKUP($D296,Specifications!$A:$AX,24,FALSE))</f>
        <v/>
      </c>
      <c r="AT296" s="96"/>
      <c r="AU296" s="94" t="str">
        <f>IF($A296&lt;1,"",VLOOKUP($D296,Specifications!$A:$AX,25,FALSE))</f>
        <v/>
      </c>
      <c r="AV296" s="96"/>
      <c r="AW296" s="94" t="str">
        <f>IF($A296&lt;1,"",VLOOKUP($D296,Specifications!$A:$AX,26,FALSE))</f>
        <v/>
      </c>
      <c r="AX296" s="96"/>
      <c r="AY296" s="94" t="str">
        <f>IF($A296&lt;1,"",VLOOKUP($D296,Specifications!$A:$AX,27,FALSE))</f>
        <v/>
      </c>
      <c r="AZ296" s="96"/>
      <c r="BA296" s="94" t="str">
        <f>IF($A296&lt;1,"",VLOOKUP($D296,Specifications!$A:$AX,28,FALSE))</f>
        <v/>
      </c>
      <c r="BB296" s="96"/>
      <c r="BC296" s="94" t="str">
        <f>IF($A296&lt;1,"",VLOOKUP($D296,Specifications!$A:$AX,29,FALSE))</f>
        <v/>
      </c>
      <c r="BD296" s="96"/>
      <c r="BE296" s="94" t="str">
        <f>IF($A296&lt;1,"",VLOOKUP($D296,Specifications!$A:$AX,30,FALSE))</f>
        <v/>
      </c>
      <c r="BF296" s="96"/>
      <c r="BG296" s="94" t="str">
        <f>IF($A296&lt;1,"",VLOOKUP($D296,Specifications!$A:$AX,31,FALSE))</f>
        <v/>
      </c>
      <c r="BH296" s="96"/>
      <c r="BI296" s="94" t="str">
        <f>IF($A296&lt;1,"",VLOOKUP($D296,Specifications!$A:$AX,32,FALSE))</f>
        <v/>
      </c>
      <c r="BJ296" s="96"/>
      <c r="BK296" s="94" t="str">
        <f>IF($A296&lt;1,"",VLOOKUP($D296,Specifications!$A:$AX,33,FALSE))</f>
        <v/>
      </c>
      <c r="BL296" s="96"/>
      <c r="BM296" s="94" t="str">
        <f>IF($A296&lt;1,"",VLOOKUP($D296,Specifications!$A:$AX,34,FALSE))</f>
        <v/>
      </c>
      <c r="BN296" s="96"/>
      <c r="BO296" s="94" t="str">
        <f>IF($A296&lt;1,"",VLOOKUP($D296,Specifications!$A:$AX,35,FALSE))</f>
        <v/>
      </c>
      <c r="BP296" s="96"/>
      <c r="BQ296" s="94" t="str">
        <f>IF($A296&lt;1,"",VLOOKUP($D296,Specifications!$A:$AX,36,FALSE))</f>
        <v/>
      </c>
      <c r="BR296" s="96"/>
      <c r="BS296" s="94" t="str">
        <f>IF($A296&lt;1,"",VLOOKUP($D296,Specifications!$A:$AX,37,FALSE))</f>
        <v/>
      </c>
      <c r="BT296" s="96"/>
      <c r="BU296" s="94" t="str">
        <f>IF($A296&lt;1,"",VLOOKUP($D296,Specifications!$A:$AX,38,FALSE))</f>
        <v/>
      </c>
      <c r="BV296" s="96"/>
      <c r="BW296" s="94" t="str">
        <f>IF($A296&lt;1,"",VLOOKUP($D296,Specifications!$A:$AX,39,FALSE))</f>
        <v/>
      </c>
      <c r="BX296" s="96"/>
      <c r="BY296" s="94" t="str">
        <f>IF($A296&lt;1,"",VLOOKUP($D296,Specifications!$A:$AX,40,FALSE))</f>
        <v/>
      </c>
      <c r="BZ296" s="96"/>
      <c r="CA296" s="94" t="str">
        <f>IF($A296&lt;1,"",VLOOKUP($D296,Specifications!$A:$AX,41,FALSE))</f>
        <v/>
      </c>
      <c r="CB296" s="96"/>
      <c r="CC296" s="94" t="str">
        <f>IF($A296&lt;1,"",VLOOKUP($D296,Specifications!$A:$AX,42,FALSE))</f>
        <v/>
      </c>
      <c r="CD296" s="96"/>
      <c r="CE296" s="94" t="str">
        <f>IF($A296&lt;1,"",VLOOKUP($D296,Specifications!$A:$AX,43,FALSE))</f>
        <v/>
      </c>
      <c r="CF296" s="96"/>
      <c r="CG296" s="94" t="str">
        <f>IF($A296&lt;1,"",VLOOKUP($D296,Specifications!$A:$AX,44,FALSE))</f>
        <v/>
      </c>
      <c r="CH296" s="96"/>
      <c r="CI296" s="94" t="str">
        <f>IF($A296&lt;1,"",VLOOKUP($D296,Specifications!$A:$AX,45,FALSE))</f>
        <v/>
      </c>
      <c r="CJ296" s="96"/>
      <c r="CK296" s="94" t="str">
        <f>IF($A296&lt;1,"",VLOOKUP($D296,Specifications!$A:$AX,46,FALSE))</f>
        <v/>
      </c>
      <c r="CL296" s="96"/>
      <c r="CM296" s="94" t="str">
        <f>IF($A296&lt;1,"",VLOOKUP($D296,Specifications!$A:$AX,47,FALSE))</f>
        <v/>
      </c>
      <c r="CN296" s="96"/>
      <c r="CO296" s="94" t="str">
        <f>IF($A296&lt;1,"",VLOOKUP($D296,Specifications!$A:$AX,48,FALSE))</f>
        <v/>
      </c>
      <c r="CP296" s="96"/>
      <c r="CQ296" s="94" t="str">
        <f>IF($A296&lt;1,"",VLOOKUP($D296,Specifications!$A:$AX,49,FALSE))</f>
        <v/>
      </c>
      <c r="CR296" s="96"/>
      <c r="CS296" s="94" t="str">
        <f>IF($A296&lt;1,"",VLOOKUP($D296,Specifications!$A:$AX,50,FALSE))</f>
        <v/>
      </c>
      <c r="CT296" s="96"/>
    </row>
    <row r="297" spans="1:98">
      <c r="A297" s="94">
        <f>IF(ISBLANK('Asset Data'!C298),0,'Asset Data'!A298)</f>
        <v>0</v>
      </c>
      <c r="B297" s="94" t="str">
        <f>IF($A297&lt;1,"",VLOOKUP($A297,'Asset Data'!$A:$C,3,FALSE))</f>
        <v/>
      </c>
      <c r="C297" s="94" t="str">
        <f>IF(A297&lt;1,"",VLOOKUP(D297,Specifications!A:B,2,FALSE))</f>
        <v/>
      </c>
      <c r="D297" s="94" t="str">
        <f>IF(A297&lt;1,"",VLOOKUP(A297,'Asset Data'!A:W,23,FALSE))</f>
        <v/>
      </c>
      <c r="E297" s="94" t="str">
        <f>IF($A297&lt;1,"",VLOOKUP($D297,Specifications!$A:$AX,4,FALSE))</f>
        <v/>
      </c>
      <c r="F297" s="96"/>
      <c r="G297" s="94" t="str">
        <f>IF($A297&lt;1,"",VLOOKUP($D297,Specifications!$A:$AX,5,FALSE))</f>
        <v/>
      </c>
      <c r="H297" s="96"/>
      <c r="I297" s="94" t="str">
        <f>IF($A297&lt;1,"",VLOOKUP($D297,Specifications!$A:$AX,6,FALSE))</f>
        <v/>
      </c>
      <c r="J297" s="96"/>
      <c r="K297" s="94" t="str">
        <f>IF($A297&lt;1,"",VLOOKUP($D297,Specifications!$A:$AX,7,FALSE))</f>
        <v/>
      </c>
      <c r="L297" s="96"/>
      <c r="M297" s="94" t="str">
        <f>IF($A297&lt;1,"",VLOOKUP($D297,Specifications!$A:$AX,8,FALSE))</f>
        <v/>
      </c>
      <c r="N297" s="96"/>
      <c r="O297" s="94" t="str">
        <f>IF($A297&lt;1,"",VLOOKUP($D297,Specifications!$A:$AX,9,FALSE))</f>
        <v/>
      </c>
      <c r="P297" s="96"/>
      <c r="Q297" s="94" t="str">
        <f>IF($A297&lt;1,"",VLOOKUP($D297,Specifications!$A:$AX,10,FALSE))</f>
        <v/>
      </c>
      <c r="R297" s="96"/>
      <c r="S297" s="94" t="str">
        <f>IF($A297&lt;1,"",VLOOKUP($D297,Specifications!$A:$AX,11,FALSE))</f>
        <v/>
      </c>
      <c r="T297" s="96"/>
      <c r="U297" s="94" t="str">
        <f>IF($A297&lt;1,"",VLOOKUP($D297,Specifications!$A:$AX,12,FALSE))</f>
        <v/>
      </c>
      <c r="V297" s="96"/>
      <c r="W297" s="94" t="str">
        <f>IF($A297&lt;1,"",VLOOKUP($D297,Specifications!$A:$AX,13,FALSE))</f>
        <v/>
      </c>
      <c r="X297" s="96"/>
      <c r="Y297" s="94" t="str">
        <f>IF($A297&lt;1,"",VLOOKUP($D297,Specifications!$A:$AX,14,FALSE))</f>
        <v/>
      </c>
      <c r="Z297" s="96"/>
      <c r="AA297" s="94" t="str">
        <f>IF($A297&lt;1,"",VLOOKUP($D297,Specifications!$A:$AX,15,FALSE))</f>
        <v/>
      </c>
      <c r="AB297" s="96"/>
      <c r="AC297" s="94" t="str">
        <f>IF($A297&lt;1,"",VLOOKUP($D297,Specifications!$A:$AX,16,FALSE))</f>
        <v/>
      </c>
      <c r="AD297" s="96"/>
      <c r="AE297" s="94" t="str">
        <f>IF($A297&lt;1,"",VLOOKUP($D297,Specifications!$A:$AX,17,FALSE))</f>
        <v/>
      </c>
      <c r="AF297" s="96"/>
      <c r="AG297" s="94" t="str">
        <f>IF($A297&lt;1,"",VLOOKUP($D297,Specifications!$A:$AX,18,FALSE))</f>
        <v/>
      </c>
      <c r="AH297" s="96"/>
      <c r="AI297" s="94" t="str">
        <f>IF($A297&lt;1,"",VLOOKUP($D297,Specifications!$A:$AX,19,FALSE))</f>
        <v/>
      </c>
      <c r="AJ297" s="96"/>
      <c r="AK297" s="94" t="str">
        <f>IF($A297&lt;1,"",VLOOKUP($D297,Specifications!$A:$AX,20,FALSE))</f>
        <v/>
      </c>
      <c r="AL297" s="96"/>
      <c r="AM297" s="94" t="str">
        <f>IF($A297&lt;1,"",VLOOKUP($D297,Specifications!$A:$AX,21,FALSE))</f>
        <v/>
      </c>
      <c r="AN297" s="96"/>
      <c r="AO297" s="94" t="str">
        <f>IF($A297&lt;1,"",VLOOKUP($D297,Specifications!$A:$AX,22,FALSE))</f>
        <v/>
      </c>
      <c r="AP297" s="96"/>
      <c r="AQ297" s="94" t="str">
        <f>IF($A297&lt;1,"",VLOOKUP($D297,Specifications!$A:$AX,23,FALSE))</f>
        <v/>
      </c>
      <c r="AR297" s="96"/>
      <c r="AS297" s="94" t="str">
        <f>IF($A297&lt;1,"",VLOOKUP($D297,Specifications!$A:$AX,24,FALSE))</f>
        <v/>
      </c>
      <c r="AT297" s="96"/>
      <c r="AU297" s="94" t="str">
        <f>IF($A297&lt;1,"",VLOOKUP($D297,Specifications!$A:$AX,25,FALSE))</f>
        <v/>
      </c>
      <c r="AV297" s="96"/>
      <c r="AW297" s="94" t="str">
        <f>IF($A297&lt;1,"",VLOOKUP($D297,Specifications!$A:$AX,26,FALSE))</f>
        <v/>
      </c>
      <c r="AX297" s="96"/>
      <c r="AY297" s="94" t="str">
        <f>IF($A297&lt;1,"",VLOOKUP($D297,Specifications!$A:$AX,27,FALSE))</f>
        <v/>
      </c>
      <c r="AZ297" s="96"/>
      <c r="BA297" s="94" t="str">
        <f>IF($A297&lt;1,"",VLOOKUP($D297,Specifications!$A:$AX,28,FALSE))</f>
        <v/>
      </c>
      <c r="BB297" s="96"/>
      <c r="BC297" s="94" t="str">
        <f>IF($A297&lt;1,"",VLOOKUP($D297,Specifications!$A:$AX,29,FALSE))</f>
        <v/>
      </c>
      <c r="BD297" s="96"/>
      <c r="BE297" s="94" t="str">
        <f>IF($A297&lt;1,"",VLOOKUP($D297,Specifications!$A:$AX,30,FALSE))</f>
        <v/>
      </c>
      <c r="BF297" s="96"/>
      <c r="BG297" s="94" t="str">
        <f>IF($A297&lt;1,"",VLOOKUP($D297,Specifications!$A:$AX,31,FALSE))</f>
        <v/>
      </c>
      <c r="BH297" s="96"/>
      <c r="BI297" s="94" t="str">
        <f>IF($A297&lt;1,"",VLOOKUP($D297,Specifications!$A:$AX,32,FALSE))</f>
        <v/>
      </c>
      <c r="BJ297" s="96"/>
      <c r="BK297" s="94" t="str">
        <f>IF($A297&lt;1,"",VLOOKUP($D297,Specifications!$A:$AX,33,FALSE))</f>
        <v/>
      </c>
      <c r="BL297" s="96"/>
      <c r="BM297" s="94" t="str">
        <f>IF($A297&lt;1,"",VLOOKUP($D297,Specifications!$A:$AX,34,FALSE))</f>
        <v/>
      </c>
      <c r="BN297" s="96"/>
      <c r="BO297" s="94" t="str">
        <f>IF($A297&lt;1,"",VLOOKUP($D297,Specifications!$A:$AX,35,FALSE))</f>
        <v/>
      </c>
      <c r="BP297" s="96"/>
      <c r="BQ297" s="94" t="str">
        <f>IF($A297&lt;1,"",VLOOKUP($D297,Specifications!$A:$AX,36,FALSE))</f>
        <v/>
      </c>
      <c r="BR297" s="96"/>
      <c r="BS297" s="94" t="str">
        <f>IF($A297&lt;1,"",VLOOKUP($D297,Specifications!$A:$AX,37,FALSE))</f>
        <v/>
      </c>
      <c r="BT297" s="96"/>
      <c r="BU297" s="94" t="str">
        <f>IF($A297&lt;1,"",VLOOKUP($D297,Specifications!$A:$AX,38,FALSE))</f>
        <v/>
      </c>
      <c r="BV297" s="96"/>
      <c r="BW297" s="94" t="str">
        <f>IF($A297&lt;1,"",VLOOKUP($D297,Specifications!$A:$AX,39,FALSE))</f>
        <v/>
      </c>
      <c r="BX297" s="96"/>
      <c r="BY297" s="94" t="str">
        <f>IF($A297&lt;1,"",VLOOKUP($D297,Specifications!$A:$AX,40,FALSE))</f>
        <v/>
      </c>
      <c r="BZ297" s="96"/>
      <c r="CA297" s="94" t="str">
        <f>IF($A297&lt;1,"",VLOOKUP($D297,Specifications!$A:$AX,41,FALSE))</f>
        <v/>
      </c>
      <c r="CB297" s="96"/>
      <c r="CC297" s="94" t="str">
        <f>IF($A297&lt;1,"",VLOOKUP($D297,Specifications!$A:$AX,42,FALSE))</f>
        <v/>
      </c>
      <c r="CD297" s="96"/>
      <c r="CE297" s="94" t="str">
        <f>IF($A297&lt;1,"",VLOOKUP($D297,Specifications!$A:$AX,43,FALSE))</f>
        <v/>
      </c>
      <c r="CF297" s="96"/>
      <c r="CG297" s="94" t="str">
        <f>IF($A297&lt;1,"",VLOOKUP($D297,Specifications!$A:$AX,44,FALSE))</f>
        <v/>
      </c>
      <c r="CH297" s="96"/>
      <c r="CI297" s="94" t="str">
        <f>IF($A297&lt;1,"",VLOOKUP($D297,Specifications!$A:$AX,45,FALSE))</f>
        <v/>
      </c>
      <c r="CJ297" s="96"/>
      <c r="CK297" s="94" t="str">
        <f>IF($A297&lt;1,"",VLOOKUP($D297,Specifications!$A:$AX,46,FALSE))</f>
        <v/>
      </c>
      <c r="CL297" s="96"/>
      <c r="CM297" s="94" t="str">
        <f>IF($A297&lt;1,"",VLOOKUP($D297,Specifications!$A:$AX,47,FALSE))</f>
        <v/>
      </c>
      <c r="CN297" s="96"/>
      <c r="CO297" s="94" t="str">
        <f>IF($A297&lt;1,"",VLOOKUP($D297,Specifications!$A:$AX,48,FALSE))</f>
        <v/>
      </c>
      <c r="CP297" s="96"/>
      <c r="CQ297" s="94" t="str">
        <f>IF($A297&lt;1,"",VLOOKUP($D297,Specifications!$A:$AX,49,FALSE))</f>
        <v/>
      </c>
      <c r="CR297" s="96"/>
      <c r="CS297" s="94" t="str">
        <f>IF($A297&lt;1,"",VLOOKUP($D297,Specifications!$A:$AX,50,FALSE))</f>
        <v/>
      </c>
      <c r="CT297" s="96"/>
    </row>
    <row r="298" spans="1:98">
      <c r="A298" s="94">
        <f>IF(ISBLANK('Asset Data'!C299),0,'Asset Data'!A299)</f>
        <v>0</v>
      </c>
      <c r="B298" s="94" t="str">
        <f>IF($A298&lt;1,"",VLOOKUP($A298,'Asset Data'!$A:$C,3,FALSE))</f>
        <v/>
      </c>
      <c r="C298" s="94" t="str">
        <f>IF(A298&lt;1,"",VLOOKUP(D298,Specifications!A:B,2,FALSE))</f>
        <v/>
      </c>
      <c r="D298" s="94" t="str">
        <f>IF(A298&lt;1,"",VLOOKUP(A298,'Asset Data'!A:W,23,FALSE))</f>
        <v/>
      </c>
      <c r="E298" s="94" t="str">
        <f>IF($A298&lt;1,"",VLOOKUP($D298,Specifications!$A:$AX,4,FALSE))</f>
        <v/>
      </c>
      <c r="F298" s="96"/>
      <c r="G298" s="94" t="str">
        <f>IF($A298&lt;1,"",VLOOKUP($D298,Specifications!$A:$AX,5,FALSE))</f>
        <v/>
      </c>
      <c r="H298" s="96"/>
      <c r="I298" s="94" t="str">
        <f>IF($A298&lt;1,"",VLOOKUP($D298,Specifications!$A:$AX,6,FALSE))</f>
        <v/>
      </c>
      <c r="J298" s="96"/>
      <c r="K298" s="94" t="str">
        <f>IF($A298&lt;1,"",VLOOKUP($D298,Specifications!$A:$AX,7,FALSE))</f>
        <v/>
      </c>
      <c r="L298" s="96"/>
      <c r="M298" s="94" t="str">
        <f>IF($A298&lt;1,"",VLOOKUP($D298,Specifications!$A:$AX,8,FALSE))</f>
        <v/>
      </c>
      <c r="N298" s="96"/>
      <c r="O298" s="94" t="str">
        <f>IF($A298&lt;1,"",VLOOKUP($D298,Specifications!$A:$AX,9,FALSE))</f>
        <v/>
      </c>
      <c r="P298" s="96"/>
      <c r="Q298" s="94" t="str">
        <f>IF($A298&lt;1,"",VLOOKUP($D298,Specifications!$A:$AX,10,FALSE))</f>
        <v/>
      </c>
      <c r="R298" s="96"/>
      <c r="S298" s="94" t="str">
        <f>IF($A298&lt;1,"",VLOOKUP($D298,Specifications!$A:$AX,11,FALSE))</f>
        <v/>
      </c>
      <c r="T298" s="96"/>
      <c r="U298" s="94" t="str">
        <f>IF($A298&lt;1,"",VLOOKUP($D298,Specifications!$A:$AX,12,FALSE))</f>
        <v/>
      </c>
      <c r="V298" s="96"/>
      <c r="W298" s="94" t="str">
        <f>IF($A298&lt;1,"",VLOOKUP($D298,Specifications!$A:$AX,13,FALSE))</f>
        <v/>
      </c>
      <c r="X298" s="96"/>
      <c r="Y298" s="94" t="str">
        <f>IF($A298&lt;1,"",VLOOKUP($D298,Specifications!$A:$AX,14,FALSE))</f>
        <v/>
      </c>
      <c r="Z298" s="96"/>
      <c r="AA298" s="94" t="str">
        <f>IF($A298&lt;1,"",VLOOKUP($D298,Specifications!$A:$AX,15,FALSE))</f>
        <v/>
      </c>
      <c r="AB298" s="96"/>
      <c r="AC298" s="94" t="str">
        <f>IF($A298&lt;1,"",VLOOKUP($D298,Specifications!$A:$AX,16,FALSE))</f>
        <v/>
      </c>
      <c r="AD298" s="96"/>
      <c r="AE298" s="94" t="str">
        <f>IF($A298&lt;1,"",VLOOKUP($D298,Specifications!$A:$AX,17,FALSE))</f>
        <v/>
      </c>
      <c r="AF298" s="96"/>
      <c r="AG298" s="94" t="str">
        <f>IF($A298&lt;1,"",VLOOKUP($D298,Specifications!$A:$AX,18,FALSE))</f>
        <v/>
      </c>
      <c r="AH298" s="96"/>
      <c r="AI298" s="94" t="str">
        <f>IF($A298&lt;1,"",VLOOKUP($D298,Specifications!$A:$AX,19,FALSE))</f>
        <v/>
      </c>
      <c r="AJ298" s="96"/>
      <c r="AK298" s="94" t="str">
        <f>IF($A298&lt;1,"",VLOOKUP($D298,Specifications!$A:$AX,20,FALSE))</f>
        <v/>
      </c>
      <c r="AL298" s="96"/>
      <c r="AM298" s="94" t="str">
        <f>IF($A298&lt;1,"",VLOOKUP($D298,Specifications!$A:$AX,21,FALSE))</f>
        <v/>
      </c>
      <c r="AN298" s="96"/>
      <c r="AO298" s="94" t="str">
        <f>IF($A298&lt;1,"",VLOOKUP($D298,Specifications!$A:$AX,22,FALSE))</f>
        <v/>
      </c>
      <c r="AP298" s="96"/>
      <c r="AQ298" s="94" t="str">
        <f>IF($A298&lt;1,"",VLOOKUP($D298,Specifications!$A:$AX,23,FALSE))</f>
        <v/>
      </c>
      <c r="AR298" s="96"/>
      <c r="AS298" s="94" t="str">
        <f>IF($A298&lt;1,"",VLOOKUP($D298,Specifications!$A:$AX,24,FALSE))</f>
        <v/>
      </c>
      <c r="AT298" s="96"/>
      <c r="AU298" s="94" t="str">
        <f>IF($A298&lt;1,"",VLOOKUP($D298,Specifications!$A:$AX,25,FALSE))</f>
        <v/>
      </c>
      <c r="AV298" s="96"/>
      <c r="AW298" s="94" t="str">
        <f>IF($A298&lt;1,"",VLOOKUP($D298,Specifications!$A:$AX,26,FALSE))</f>
        <v/>
      </c>
      <c r="AX298" s="96"/>
      <c r="AY298" s="94" t="str">
        <f>IF($A298&lt;1,"",VLOOKUP($D298,Specifications!$A:$AX,27,FALSE))</f>
        <v/>
      </c>
      <c r="AZ298" s="96"/>
      <c r="BA298" s="94" t="str">
        <f>IF($A298&lt;1,"",VLOOKUP($D298,Specifications!$A:$AX,28,FALSE))</f>
        <v/>
      </c>
      <c r="BB298" s="96"/>
      <c r="BC298" s="94" t="str">
        <f>IF($A298&lt;1,"",VLOOKUP($D298,Specifications!$A:$AX,29,FALSE))</f>
        <v/>
      </c>
      <c r="BD298" s="96"/>
      <c r="BE298" s="94" t="str">
        <f>IF($A298&lt;1,"",VLOOKUP($D298,Specifications!$A:$AX,30,FALSE))</f>
        <v/>
      </c>
      <c r="BF298" s="96"/>
      <c r="BG298" s="94" t="str">
        <f>IF($A298&lt;1,"",VLOOKUP($D298,Specifications!$A:$AX,31,FALSE))</f>
        <v/>
      </c>
      <c r="BH298" s="96"/>
      <c r="BI298" s="94" t="str">
        <f>IF($A298&lt;1,"",VLOOKUP($D298,Specifications!$A:$AX,32,FALSE))</f>
        <v/>
      </c>
      <c r="BJ298" s="96"/>
      <c r="BK298" s="94" t="str">
        <f>IF($A298&lt;1,"",VLOOKUP($D298,Specifications!$A:$AX,33,FALSE))</f>
        <v/>
      </c>
      <c r="BL298" s="96"/>
      <c r="BM298" s="94" t="str">
        <f>IF($A298&lt;1,"",VLOOKUP($D298,Specifications!$A:$AX,34,FALSE))</f>
        <v/>
      </c>
      <c r="BN298" s="96"/>
      <c r="BO298" s="94" t="str">
        <f>IF($A298&lt;1,"",VLOOKUP($D298,Specifications!$A:$AX,35,FALSE))</f>
        <v/>
      </c>
      <c r="BP298" s="96"/>
      <c r="BQ298" s="94" t="str">
        <f>IF($A298&lt;1,"",VLOOKUP($D298,Specifications!$A:$AX,36,FALSE))</f>
        <v/>
      </c>
      <c r="BR298" s="96"/>
      <c r="BS298" s="94" t="str">
        <f>IF($A298&lt;1,"",VLOOKUP($D298,Specifications!$A:$AX,37,FALSE))</f>
        <v/>
      </c>
      <c r="BT298" s="96"/>
      <c r="BU298" s="94" t="str">
        <f>IF($A298&lt;1,"",VLOOKUP($D298,Specifications!$A:$AX,38,FALSE))</f>
        <v/>
      </c>
      <c r="BV298" s="96"/>
      <c r="BW298" s="94" t="str">
        <f>IF($A298&lt;1,"",VLOOKUP($D298,Specifications!$A:$AX,39,FALSE))</f>
        <v/>
      </c>
      <c r="BX298" s="96"/>
      <c r="BY298" s="94" t="str">
        <f>IF($A298&lt;1,"",VLOOKUP($D298,Specifications!$A:$AX,40,FALSE))</f>
        <v/>
      </c>
      <c r="BZ298" s="96"/>
      <c r="CA298" s="94" t="str">
        <f>IF($A298&lt;1,"",VLOOKUP($D298,Specifications!$A:$AX,41,FALSE))</f>
        <v/>
      </c>
      <c r="CB298" s="96"/>
      <c r="CC298" s="94" t="str">
        <f>IF($A298&lt;1,"",VLOOKUP($D298,Specifications!$A:$AX,42,FALSE))</f>
        <v/>
      </c>
      <c r="CD298" s="96"/>
      <c r="CE298" s="94" t="str">
        <f>IF($A298&lt;1,"",VLOOKUP($D298,Specifications!$A:$AX,43,FALSE))</f>
        <v/>
      </c>
      <c r="CF298" s="96"/>
      <c r="CG298" s="94" t="str">
        <f>IF($A298&lt;1,"",VLOOKUP($D298,Specifications!$A:$AX,44,FALSE))</f>
        <v/>
      </c>
      <c r="CH298" s="96"/>
      <c r="CI298" s="94" t="str">
        <f>IF($A298&lt;1,"",VLOOKUP($D298,Specifications!$A:$AX,45,FALSE))</f>
        <v/>
      </c>
      <c r="CJ298" s="96"/>
      <c r="CK298" s="94" t="str">
        <f>IF($A298&lt;1,"",VLOOKUP($D298,Specifications!$A:$AX,46,FALSE))</f>
        <v/>
      </c>
      <c r="CL298" s="96"/>
      <c r="CM298" s="94" t="str">
        <f>IF($A298&lt;1,"",VLOOKUP($D298,Specifications!$A:$AX,47,FALSE))</f>
        <v/>
      </c>
      <c r="CN298" s="96"/>
      <c r="CO298" s="94" t="str">
        <f>IF($A298&lt;1,"",VLOOKUP($D298,Specifications!$A:$AX,48,FALSE))</f>
        <v/>
      </c>
      <c r="CP298" s="96"/>
      <c r="CQ298" s="94" t="str">
        <f>IF($A298&lt;1,"",VLOOKUP($D298,Specifications!$A:$AX,49,FALSE))</f>
        <v/>
      </c>
      <c r="CR298" s="96"/>
      <c r="CS298" s="94" t="str">
        <f>IF($A298&lt;1,"",VLOOKUP($D298,Specifications!$A:$AX,50,FALSE))</f>
        <v/>
      </c>
      <c r="CT298" s="96"/>
    </row>
    <row r="299" spans="1:98">
      <c r="A299" s="94">
        <f>IF(ISBLANK('Asset Data'!C300),0,'Asset Data'!A300)</f>
        <v>0</v>
      </c>
      <c r="B299" s="94" t="str">
        <f>IF($A299&lt;1,"",VLOOKUP($A299,'Asset Data'!$A:$C,3,FALSE))</f>
        <v/>
      </c>
      <c r="C299" s="94" t="str">
        <f>IF(A299&lt;1,"",VLOOKUP(D299,Specifications!A:B,2,FALSE))</f>
        <v/>
      </c>
      <c r="D299" s="94" t="str">
        <f>IF(A299&lt;1,"",VLOOKUP(A299,'Asset Data'!A:W,23,FALSE))</f>
        <v/>
      </c>
      <c r="E299" s="94" t="str">
        <f>IF($A299&lt;1,"",VLOOKUP($D299,Specifications!$A:$AX,4,FALSE))</f>
        <v/>
      </c>
      <c r="F299" s="96"/>
      <c r="G299" s="94" t="str">
        <f>IF($A299&lt;1,"",VLOOKUP($D299,Specifications!$A:$AX,5,FALSE))</f>
        <v/>
      </c>
      <c r="H299" s="96"/>
      <c r="I299" s="94" t="str">
        <f>IF($A299&lt;1,"",VLOOKUP($D299,Specifications!$A:$AX,6,FALSE))</f>
        <v/>
      </c>
      <c r="J299" s="96"/>
      <c r="K299" s="94" t="str">
        <f>IF($A299&lt;1,"",VLOOKUP($D299,Specifications!$A:$AX,7,FALSE))</f>
        <v/>
      </c>
      <c r="L299" s="96"/>
      <c r="M299" s="94" t="str">
        <f>IF($A299&lt;1,"",VLOOKUP($D299,Specifications!$A:$AX,8,FALSE))</f>
        <v/>
      </c>
      <c r="N299" s="96"/>
      <c r="O299" s="94" t="str">
        <f>IF($A299&lt;1,"",VLOOKUP($D299,Specifications!$A:$AX,9,FALSE))</f>
        <v/>
      </c>
      <c r="P299" s="96"/>
      <c r="Q299" s="94" t="str">
        <f>IF($A299&lt;1,"",VLOOKUP($D299,Specifications!$A:$AX,10,FALSE))</f>
        <v/>
      </c>
      <c r="R299" s="96"/>
      <c r="S299" s="94" t="str">
        <f>IF($A299&lt;1,"",VLOOKUP($D299,Specifications!$A:$AX,11,FALSE))</f>
        <v/>
      </c>
      <c r="T299" s="96"/>
      <c r="U299" s="94" t="str">
        <f>IF($A299&lt;1,"",VLOOKUP($D299,Specifications!$A:$AX,12,FALSE))</f>
        <v/>
      </c>
      <c r="V299" s="96"/>
      <c r="W299" s="94" t="str">
        <f>IF($A299&lt;1,"",VLOOKUP($D299,Specifications!$A:$AX,13,FALSE))</f>
        <v/>
      </c>
      <c r="X299" s="96"/>
      <c r="Y299" s="94" t="str">
        <f>IF($A299&lt;1,"",VLOOKUP($D299,Specifications!$A:$AX,14,FALSE))</f>
        <v/>
      </c>
      <c r="Z299" s="96"/>
      <c r="AA299" s="94" t="str">
        <f>IF($A299&lt;1,"",VLOOKUP($D299,Specifications!$A:$AX,15,FALSE))</f>
        <v/>
      </c>
      <c r="AB299" s="96"/>
      <c r="AC299" s="94" t="str">
        <f>IF($A299&lt;1,"",VLOOKUP($D299,Specifications!$A:$AX,16,FALSE))</f>
        <v/>
      </c>
      <c r="AD299" s="96"/>
      <c r="AE299" s="94" t="str">
        <f>IF($A299&lt;1,"",VLOOKUP($D299,Specifications!$A:$AX,17,FALSE))</f>
        <v/>
      </c>
      <c r="AF299" s="96"/>
      <c r="AG299" s="94" t="str">
        <f>IF($A299&lt;1,"",VLOOKUP($D299,Specifications!$A:$AX,18,FALSE))</f>
        <v/>
      </c>
      <c r="AH299" s="96"/>
      <c r="AI299" s="94" t="str">
        <f>IF($A299&lt;1,"",VLOOKUP($D299,Specifications!$A:$AX,19,FALSE))</f>
        <v/>
      </c>
      <c r="AJ299" s="96"/>
      <c r="AK299" s="94" t="str">
        <f>IF($A299&lt;1,"",VLOOKUP($D299,Specifications!$A:$AX,20,FALSE))</f>
        <v/>
      </c>
      <c r="AL299" s="96"/>
      <c r="AM299" s="94" t="str">
        <f>IF($A299&lt;1,"",VLOOKUP($D299,Specifications!$A:$AX,21,FALSE))</f>
        <v/>
      </c>
      <c r="AN299" s="96"/>
      <c r="AO299" s="94" t="str">
        <f>IF($A299&lt;1,"",VLOOKUP($D299,Specifications!$A:$AX,22,FALSE))</f>
        <v/>
      </c>
      <c r="AP299" s="96"/>
      <c r="AQ299" s="94" t="str">
        <f>IF($A299&lt;1,"",VLOOKUP($D299,Specifications!$A:$AX,23,FALSE))</f>
        <v/>
      </c>
      <c r="AR299" s="96"/>
      <c r="AS299" s="94" t="str">
        <f>IF($A299&lt;1,"",VLOOKUP($D299,Specifications!$A:$AX,24,FALSE))</f>
        <v/>
      </c>
      <c r="AT299" s="96"/>
      <c r="AU299" s="94" t="str">
        <f>IF($A299&lt;1,"",VLOOKUP($D299,Specifications!$A:$AX,25,FALSE))</f>
        <v/>
      </c>
      <c r="AV299" s="96"/>
      <c r="AW299" s="94" t="str">
        <f>IF($A299&lt;1,"",VLOOKUP($D299,Specifications!$A:$AX,26,FALSE))</f>
        <v/>
      </c>
      <c r="AX299" s="96"/>
      <c r="AY299" s="94" t="str">
        <f>IF($A299&lt;1,"",VLOOKUP($D299,Specifications!$A:$AX,27,FALSE))</f>
        <v/>
      </c>
      <c r="AZ299" s="96"/>
      <c r="BA299" s="94" t="str">
        <f>IF($A299&lt;1,"",VLOOKUP($D299,Specifications!$A:$AX,28,FALSE))</f>
        <v/>
      </c>
      <c r="BB299" s="96"/>
      <c r="BC299" s="94" t="str">
        <f>IF($A299&lt;1,"",VLOOKUP($D299,Specifications!$A:$AX,29,FALSE))</f>
        <v/>
      </c>
      <c r="BD299" s="96"/>
      <c r="BE299" s="94" t="str">
        <f>IF($A299&lt;1,"",VLOOKUP($D299,Specifications!$A:$AX,30,FALSE))</f>
        <v/>
      </c>
      <c r="BF299" s="96"/>
      <c r="BG299" s="94" t="str">
        <f>IF($A299&lt;1,"",VLOOKUP($D299,Specifications!$A:$AX,31,FALSE))</f>
        <v/>
      </c>
      <c r="BH299" s="96"/>
      <c r="BI299" s="94" t="str">
        <f>IF($A299&lt;1,"",VLOOKUP($D299,Specifications!$A:$AX,32,FALSE))</f>
        <v/>
      </c>
      <c r="BJ299" s="96"/>
      <c r="BK299" s="94" t="str">
        <f>IF($A299&lt;1,"",VLOOKUP($D299,Specifications!$A:$AX,33,FALSE))</f>
        <v/>
      </c>
      <c r="BL299" s="96"/>
      <c r="BM299" s="94" t="str">
        <f>IF($A299&lt;1,"",VLOOKUP($D299,Specifications!$A:$AX,34,FALSE))</f>
        <v/>
      </c>
      <c r="BN299" s="96"/>
      <c r="BO299" s="94" t="str">
        <f>IF($A299&lt;1,"",VLOOKUP($D299,Specifications!$A:$AX,35,FALSE))</f>
        <v/>
      </c>
      <c r="BP299" s="96"/>
      <c r="BQ299" s="94" t="str">
        <f>IF($A299&lt;1,"",VLOOKUP($D299,Specifications!$A:$AX,36,FALSE))</f>
        <v/>
      </c>
      <c r="BR299" s="96"/>
      <c r="BS299" s="94" t="str">
        <f>IF($A299&lt;1,"",VLOOKUP($D299,Specifications!$A:$AX,37,FALSE))</f>
        <v/>
      </c>
      <c r="BT299" s="96"/>
      <c r="BU299" s="94" t="str">
        <f>IF($A299&lt;1,"",VLOOKUP($D299,Specifications!$A:$AX,38,FALSE))</f>
        <v/>
      </c>
      <c r="BV299" s="96"/>
      <c r="BW299" s="94" t="str">
        <f>IF($A299&lt;1,"",VLOOKUP($D299,Specifications!$A:$AX,39,FALSE))</f>
        <v/>
      </c>
      <c r="BX299" s="96"/>
      <c r="BY299" s="94" t="str">
        <f>IF($A299&lt;1,"",VLOOKUP($D299,Specifications!$A:$AX,40,FALSE))</f>
        <v/>
      </c>
      <c r="BZ299" s="96"/>
      <c r="CA299" s="94" t="str">
        <f>IF($A299&lt;1,"",VLOOKUP($D299,Specifications!$A:$AX,41,FALSE))</f>
        <v/>
      </c>
      <c r="CB299" s="96"/>
      <c r="CC299" s="94" t="str">
        <f>IF($A299&lt;1,"",VLOOKUP($D299,Specifications!$A:$AX,42,FALSE))</f>
        <v/>
      </c>
      <c r="CD299" s="96"/>
      <c r="CE299" s="94" t="str">
        <f>IF($A299&lt;1,"",VLOOKUP($D299,Specifications!$A:$AX,43,FALSE))</f>
        <v/>
      </c>
      <c r="CF299" s="96"/>
      <c r="CG299" s="94" t="str">
        <f>IF($A299&lt;1,"",VLOOKUP($D299,Specifications!$A:$AX,44,FALSE))</f>
        <v/>
      </c>
      <c r="CH299" s="96"/>
      <c r="CI299" s="94" t="str">
        <f>IF($A299&lt;1,"",VLOOKUP($D299,Specifications!$A:$AX,45,FALSE))</f>
        <v/>
      </c>
      <c r="CJ299" s="96"/>
      <c r="CK299" s="94" t="str">
        <f>IF($A299&lt;1,"",VLOOKUP($D299,Specifications!$A:$AX,46,FALSE))</f>
        <v/>
      </c>
      <c r="CL299" s="96"/>
      <c r="CM299" s="94" t="str">
        <f>IF($A299&lt;1,"",VLOOKUP($D299,Specifications!$A:$AX,47,FALSE))</f>
        <v/>
      </c>
      <c r="CN299" s="96"/>
      <c r="CO299" s="94" t="str">
        <f>IF($A299&lt;1,"",VLOOKUP($D299,Specifications!$A:$AX,48,FALSE))</f>
        <v/>
      </c>
      <c r="CP299" s="96"/>
      <c r="CQ299" s="94" t="str">
        <f>IF($A299&lt;1,"",VLOOKUP($D299,Specifications!$A:$AX,49,FALSE))</f>
        <v/>
      </c>
      <c r="CR299" s="96"/>
      <c r="CS299" s="94" t="str">
        <f>IF($A299&lt;1,"",VLOOKUP($D299,Specifications!$A:$AX,50,FALSE))</f>
        <v/>
      </c>
      <c r="CT299" s="96"/>
    </row>
    <row r="300" spans="1:98">
      <c r="A300" s="94">
        <f>IF(ISBLANK('Asset Data'!C301),0,'Asset Data'!A301)</f>
        <v>0</v>
      </c>
      <c r="B300" s="94" t="str">
        <f>IF($A300&lt;1,"",VLOOKUP($A300,'Asset Data'!$A:$C,3,FALSE))</f>
        <v/>
      </c>
      <c r="C300" s="94" t="str">
        <f>IF(A300&lt;1,"",VLOOKUP(D300,Specifications!A:B,2,FALSE))</f>
        <v/>
      </c>
      <c r="D300" s="94" t="str">
        <f>IF(A300&lt;1,"",VLOOKUP(A300,'Asset Data'!A:W,23,FALSE))</f>
        <v/>
      </c>
      <c r="E300" s="94" t="str">
        <f>IF($A300&lt;1,"",VLOOKUP($D300,Specifications!$A:$AX,4,FALSE))</f>
        <v/>
      </c>
      <c r="F300" s="96"/>
      <c r="G300" s="94" t="str">
        <f>IF($A300&lt;1,"",VLOOKUP($D300,Specifications!$A:$AX,5,FALSE))</f>
        <v/>
      </c>
      <c r="H300" s="96"/>
      <c r="I300" s="94" t="str">
        <f>IF($A300&lt;1,"",VLOOKUP($D300,Specifications!$A:$AX,6,FALSE))</f>
        <v/>
      </c>
      <c r="J300" s="96"/>
      <c r="K300" s="94" t="str">
        <f>IF($A300&lt;1,"",VLOOKUP($D300,Specifications!$A:$AX,7,FALSE))</f>
        <v/>
      </c>
      <c r="L300" s="96"/>
      <c r="M300" s="94" t="str">
        <f>IF($A300&lt;1,"",VLOOKUP($D300,Specifications!$A:$AX,8,FALSE))</f>
        <v/>
      </c>
      <c r="N300" s="96"/>
      <c r="O300" s="94" t="str">
        <f>IF($A300&lt;1,"",VLOOKUP($D300,Specifications!$A:$AX,9,FALSE))</f>
        <v/>
      </c>
      <c r="P300" s="96"/>
      <c r="Q300" s="94" t="str">
        <f>IF($A300&lt;1,"",VLOOKUP($D300,Specifications!$A:$AX,10,FALSE))</f>
        <v/>
      </c>
      <c r="R300" s="96"/>
      <c r="S300" s="94" t="str">
        <f>IF($A300&lt;1,"",VLOOKUP($D300,Specifications!$A:$AX,11,FALSE))</f>
        <v/>
      </c>
      <c r="T300" s="96"/>
      <c r="U300" s="94" t="str">
        <f>IF($A300&lt;1,"",VLOOKUP($D300,Specifications!$A:$AX,12,FALSE))</f>
        <v/>
      </c>
      <c r="V300" s="96"/>
      <c r="W300" s="94" t="str">
        <f>IF($A300&lt;1,"",VLOOKUP($D300,Specifications!$A:$AX,13,FALSE))</f>
        <v/>
      </c>
      <c r="X300" s="96"/>
      <c r="Y300" s="94" t="str">
        <f>IF($A300&lt;1,"",VLOOKUP($D300,Specifications!$A:$AX,14,FALSE))</f>
        <v/>
      </c>
      <c r="Z300" s="96"/>
      <c r="AA300" s="94" t="str">
        <f>IF($A300&lt;1,"",VLOOKUP($D300,Specifications!$A:$AX,15,FALSE))</f>
        <v/>
      </c>
      <c r="AB300" s="96"/>
      <c r="AC300" s="94" t="str">
        <f>IF($A300&lt;1,"",VLOOKUP($D300,Specifications!$A:$AX,16,FALSE))</f>
        <v/>
      </c>
      <c r="AD300" s="96"/>
      <c r="AE300" s="94" t="str">
        <f>IF($A300&lt;1,"",VLOOKUP($D300,Specifications!$A:$AX,17,FALSE))</f>
        <v/>
      </c>
      <c r="AF300" s="96"/>
      <c r="AG300" s="94" t="str">
        <f>IF($A300&lt;1,"",VLOOKUP($D300,Specifications!$A:$AX,18,FALSE))</f>
        <v/>
      </c>
      <c r="AH300" s="96"/>
      <c r="AI300" s="94" t="str">
        <f>IF($A300&lt;1,"",VLOOKUP($D300,Specifications!$A:$AX,19,FALSE))</f>
        <v/>
      </c>
      <c r="AJ300" s="96"/>
      <c r="AK300" s="94" t="str">
        <f>IF($A300&lt;1,"",VLOOKUP($D300,Specifications!$A:$AX,20,FALSE))</f>
        <v/>
      </c>
      <c r="AL300" s="96"/>
      <c r="AM300" s="94" t="str">
        <f>IF($A300&lt;1,"",VLOOKUP($D300,Specifications!$A:$AX,21,FALSE))</f>
        <v/>
      </c>
      <c r="AN300" s="96"/>
      <c r="AO300" s="94" t="str">
        <f>IF($A300&lt;1,"",VLOOKUP($D300,Specifications!$A:$AX,22,FALSE))</f>
        <v/>
      </c>
      <c r="AP300" s="96"/>
      <c r="AQ300" s="94" t="str">
        <f>IF($A300&lt;1,"",VLOOKUP($D300,Specifications!$A:$AX,23,FALSE))</f>
        <v/>
      </c>
      <c r="AR300" s="96"/>
      <c r="AS300" s="94" t="str">
        <f>IF($A300&lt;1,"",VLOOKUP($D300,Specifications!$A:$AX,24,FALSE))</f>
        <v/>
      </c>
      <c r="AT300" s="96"/>
      <c r="AU300" s="94" t="str">
        <f>IF($A300&lt;1,"",VLOOKUP($D300,Specifications!$A:$AX,25,FALSE))</f>
        <v/>
      </c>
      <c r="AV300" s="96"/>
      <c r="AW300" s="94" t="str">
        <f>IF($A300&lt;1,"",VLOOKUP($D300,Specifications!$A:$AX,26,FALSE))</f>
        <v/>
      </c>
      <c r="AX300" s="96"/>
      <c r="AY300" s="94" t="str">
        <f>IF($A300&lt;1,"",VLOOKUP($D300,Specifications!$A:$AX,27,FALSE))</f>
        <v/>
      </c>
      <c r="AZ300" s="96"/>
      <c r="BA300" s="94" t="str">
        <f>IF($A300&lt;1,"",VLOOKUP($D300,Specifications!$A:$AX,28,FALSE))</f>
        <v/>
      </c>
      <c r="BB300" s="96"/>
      <c r="BC300" s="94" t="str">
        <f>IF($A300&lt;1,"",VLOOKUP($D300,Specifications!$A:$AX,29,FALSE))</f>
        <v/>
      </c>
      <c r="BD300" s="96"/>
      <c r="BE300" s="94" t="str">
        <f>IF($A300&lt;1,"",VLOOKUP($D300,Specifications!$A:$AX,30,FALSE))</f>
        <v/>
      </c>
      <c r="BF300" s="96"/>
      <c r="BG300" s="94" t="str">
        <f>IF($A300&lt;1,"",VLOOKUP($D300,Specifications!$A:$AX,31,FALSE))</f>
        <v/>
      </c>
      <c r="BH300" s="96"/>
      <c r="BI300" s="94" t="str">
        <f>IF($A300&lt;1,"",VLOOKUP($D300,Specifications!$A:$AX,32,FALSE))</f>
        <v/>
      </c>
      <c r="BJ300" s="96"/>
      <c r="BK300" s="94" t="str">
        <f>IF($A300&lt;1,"",VLOOKUP($D300,Specifications!$A:$AX,33,FALSE))</f>
        <v/>
      </c>
      <c r="BL300" s="96"/>
      <c r="BM300" s="94" t="str">
        <f>IF($A300&lt;1,"",VLOOKUP($D300,Specifications!$A:$AX,34,FALSE))</f>
        <v/>
      </c>
      <c r="BN300" s="96"/>
      <c r="BO300" s="94" t="str">
        <f>IF($A300&lt;1,"",VLOOKUP($D300,Specifications!$A:$AX,35,FALSE))</f>
        <v/>
      </c>
      <c r="BP300" s="96"/>
      <c r="BQ300" s="94" t="str">
        <f>IF($A300&lt;1,"",VLOOKUP($D300,Specifications!$A:$AX,36,FALSE))</f>
        <v/>
      </c>
      <c r="BR300" s="96"/>
      <c r="BS300" s="94" t="str">
        <f>IF($A300&lt;1,"",VLOOKUP($D300,Specifications!$A:$AX,37,FALSE))</f>
        <v/>
      </c>
      <c r="BT300" s="96"/>
      <c r="BU300" s="94" t="str">
        <f>IF($A300&lt;1,"",VLOOKUP($D300,Specifications!$A:$AX,38,FALSE))</f>
        <v/>
      </c>
      <c r="BV300" s="96"/>
      <c r="BW300" s="94" t="str">
        <f>IF($A300&lt;1,"",VLOOKUP($D300,Specifications!$A:$AX,39,FALSE))</f>
        <v/>
      </c>
      <c r="BX300" s="96"/>
      <c r="BY300" s="94" t="str">
        <f>IF($A300&lt;1,"",VLOOKUP($D300,Specifications!$A:$AX,40,FALSE))</f>
        <v/>
      </c>
      <c r="BZ300" s="96"/>
      <c r="CA300" s="94" t="str">
        <f>IF($A300&lt;1,"",VLOOKUP($D300,Specifications!$A:$AX,41,FALSE))</f>
        <v/>
      </c>
      <c r="CB300" s="96"/>
      <c r="CC300" s="94" t="str">
        <f>IF($A300&lt;1,"",VLOOKUP($D300,Specifications!$A:$AX,42,FALSE))</f>
        <v/>
      </c>
      <c r="CD300" s="96"/>
      <c r="CE300" s="94" t="str">
        <f>IF($A300&lt;1,"",VLOOKUP($D300,Specifications!$A:$AX,43,FALSE))</f>
        <v/>
      </c>
      <c r="CF300" s="96"/>
      <c r="CG300" s="94" t="str">
        <f>IF($A300&lt;1,"",VLOOKUP($D300,Specifications!$A:$AX,44,FALSE))</f>
        <v/>
      </c>
      <c r="CH300" s="96"/>
      <c r="CI300" s="94" t="str">
        <f>IF($A300&lt;1,"",VLOOKUP($D300,Specifications!$A:$AX,45,FALSE))</f>
        <v/>
      </c>
      <c r="CJ300" s="96"/>
      <c r="CK300" s="94" t="str">
        <f>IF($A300&lt;1,"",VLOOKUP($D300,Specifications!$A:$AX,46,FALSE))</f>
        <v/>
      </c>
      <c r="CL300" s="96"/>
      <c r="CM300" s="94" t="str">
        <f>IF($A300&lt;1,"",VLOOKUP($D300,Specifications!$A:$AX,47,FALSE))</f>
        <v/>
      </c>
      <c r="CN300" s="96"/>
      <c r="CO300" s="94" t="str">
        <f>IF($A300&lt;1,"",VLOOKUP($D300,Specifications!$A:$AX,48,FALSE))</f>
        <v/>
      </c>
      <c r="CP300" s="96"/>
      <c r="CQ300" s="94" t="str">
        <f>IF($A300&lt;1,"",VLOOKUP($D300,Specifications!$A:$AX,49,FALSE))</f>
        <v/>
      </c>
      <c r="CR300" s="96"/>
      <c r="CS300" s="94" t="str">
        <f>IF($A300&lt;1,"",VLOOKUP($D300,Specifications!$A:$AX,50,FALSE))</f>
        <v/>
      </c>
      <c r="CT300" s="96"/>
    </row>
    <row r="301" spans="1:98">
      <c r="A301" s="94">
        <f>IF(ISBLANK('Asset Data'!C302),0,'Asset Data'!A302)</f>
        <v>0</v>
      </c>
      <c r="B301" s="94" t="str">
        <f>IF($A301&lt;1,"",VLOOKUP($A301,'Asset Data'!$A:$C,3,FALSE))</f>
        <v/>
      </c>
      <c r="C301" s="94" t="str">
        <f>IF(A301&lt;1,"",VLOOKUP(D301,Specifications!A:B,2,FALSE))</f>
        <v/>
      </c>
      <c r="D301" s="94" t="str">
        <f>IF(A301&lt;1,"",VLOOKUP(A301,'Asset Data'!A:W,23,FALSE))</f>
        <v/>
      </c>
      <c r="E301" s="94" t="str">
        <f>IF($A301&lt;1,"",VLOOKUP($D301,Specifications!$A:$AX,4,FALSE))</f>
        <v/>
      </c>
      <c r="F301" s="96"/>
      <c r="G301" s="94" t="str">
        <f>IF($A301&lt;1,"",VLOOKUP($D301,Specifications!$A:$AX,5,FALSE))</f>
        <v/>
      </c>
      <c r="H301" s="96"/>
      <c r="I301" s="94" t="str">
        <f>IF($A301&lt;1,"",VLOOKUP($D301,Specifications!$A:$AX,6,FALSE))</f>
        <v/>
      </c>
      <c r="J301" s="96"/>
      <c r="K301" s="94" t="str">
        <f>IF($A301&lt;1,"",VLOOKUP($D301,Specifications!$A:$AX,7,FALSE))</f>
        <v/>
      </c>
      <c r="L301" s="96"/>
      <c r="M301" s="94" t="str">
        <f>IF($A301&lt;1,"",VLOOKUP($D301,Specifications!$A:$AX,8,FALSE))</f>
        <v/>
      </c>
      <c r="N301" s="96"/>
      <c r="O301" s="94" t="str">
        <f>IF($A301&lt;1,"",VLOOKUP($D301,Specifications!$A:$AX,9,FALSE))</f>
        <v/>
      </c>
      <c r="P301" s="96"/>
      <c r="Q301" s="94" t="str">
        <f>IF($A301&lt;1,"",VLOOKUP($D301,Specifications!$A:$AX,10,FALSE))</f>
        <v/>
      </c>
      <c r="R301" s="96"/>
      <c r="S301" s="94" t="str">
        <f>IF($A301&lt;1,"",VLOOKUP($D301,Specifications!$A:$AX,11,FALSE))</f>
        <v/>
      </c>
      <c r="T301" s="96"/>
      <c r="U301" s="94" t="str">
        <f>IF($A301&lt;1,"",VLOOKUP($D301,Specifications!$A:$AX,12,FALSE))</f>
        <v/>
      </c>
      <c r="V301" s="96"/>
      <c r="W301" s="94" t="str">
        <f>IF($A301&lt;1,"",VLOOKUP($D301,Specifications!$A:$AX,13,FALSE))</f>
        <v/>
      </c>
      <c r="X301" s="96"/>
      <c r="Y301" s="94" t="str">
        <f>IF($A301&lt;1,"",VLOOKUP($D301,Specifications!$A:$AX,14,FALSE))</f>
        <v/>
      </c>
      <c r="Z301" s="96"/>
      <c r="AA301" s="94" t="str">
        <f>IF($A301&lt;1,"",VLOOKUP($D301,Specifications!$A:$AX,15,FALSE))</f>
        <v/>
      </c>
      <c r="AB301" s="96"/>
      <c r="AC301" s="94" t="str">
        <f>IF($A301&lt;1,"",VLOOKUP($D301,Specifications!$A:$AX,16,FALSE))</f>
        <v/>
      </c>
      <c r="AD301" s="96"/>
      <c r="AE301" s="94" t="str">
        <f>IF($A301&lt;1,"",VLOOKUP($D301,Specifications!$A:$AX,17,FALSE))</f>
        <v/>
      </c>
      <c r="AF301" s="96"/>
      <c r="AG301" s="94" t="str">
        <f>IF($A301&lt;1,"",VLOOKUP($D301,Specifications!$A:$AX,18,FALSE))</f>
        <v/>
      </c>
      <c r="AH301" s="96"/>
      <c r="AI301" s="94" t="str">
        <f>IF($A301&lt;1,"",VLOOKUP($D301,Specifications!$A:$AX,19,FALSE))</f>
        <v/>
      </c>
      <c r="AJ301" s="96"/>
      <c r="AK301" s="94" t="str">
        <f>IF($A301&lt;1,"",VLOOKUP($D301,Specifications!$A:$AX,20,FALSE))</f>
        <v/>
      </c>
      <c r="AL301" s="96"/>
      <c r="AM301" s="94" t="str">
        <f>IF($A301&lt;1,"",VLOOKUP($D301,Specifications!$A:$AX,21,FALSE))</f>
        <v/>
      </c>
      <c r="AN301" s="96"/>
      <c r="AO301" s="94" t="str">
        <f>IF($A301&lt;1,"",VLOOKUP($D301,Specifications!$A:$AX,22,FALSE))</f>
        <v/>
      </c>
      <c r="AP301" s="96"/>
      <c r="AQ301" s="94" t="str">
        <f>IF($A301&lt;1,"",VLOOKUP($D301,Specifications!$A:$AX,23,FALSE))</f>
        <v/>
      </c>
      <c r="AR301" s="96"/>
      <c r="AS301" s="94" t="str">
        <f>IF($A301&lt;1,"",VLOOKUP($D301,Specifications!$A:$AX,24,FALSE))</f>
        <v/>
      </c>
      <c r="AT301" s="96"/>
      <c r="AU301" s="94" t="str">
        <f>IF($A301&lt;1,"",VLOOKUP($D301,Specifications!$A:$AX,25,FALSE))</f>
        <v/>
      </c>
      <c r="AV301" s="96"/>
      <c r="AW301" s="94" t="str">
        <f>IF($A301&lt;1,"",VLOOKUP($D301,Specifications!$A:$AX,26,FALSE))</f>
        <v/>
      </c>
      <c r="AX301" s="96"/>
      <c r="AY301" s="94" t="str">
        <f>IF($A301&lt;1,"",VLOOKUP($D301,Specifications!$A:$AX,27,FALSE))</f>
        <v/>
      </c>
      <c r="AZ301" s="96"/>
      <c r="BA301" s="94" t="str">
        <f>IF($A301&lt;1,"",VLOOKUP($D301,Specifications!$A:$AX,28,FALSE))</f>
        <v/>
      </c>
      <c r="BB301" s="96"/>
      <c r="BC301" s="94" t="str">
        <f>IF($A301&lt;1,"",VLOOKUP($D301,Specifications!$A:$AX,29,FALSE))</f>
        <v/>
      </c>
      <c r="BD301" s="96"/>
      <c r="BE301" s="94" t="str">
        <f>IF($A301&lt;1,"",VLOOKUP($D301,Specifications!$A:$AX,30,FALSE))</f>
        <v/>
      </c>
      <c r="BF301" s="96"/>
      <c r="BG301" s="94" t="str">
        <f>IF($A301&lt;1,"",VLOOKUP($D301,Specifications!$A:$AX,31,FALSE))</f>
        <v/>
      </c>
      <c r="BH301" s="96"/>
      <c r="BI301" s="94" t="str">
        <f>IF($A301&lt;1,"",VLOOKUP($D301,Specifications!$A:$AX,32,FALSE))</f>
        <v/>
      </c>
      <c r="BJ301" s="96"/>
      <c r="BK301" s="94" t="str">
        <f>IF($A301&lt;1,"",VLOOKUP($D301,Specifications!$A:$AX,33,FALSE))</f>
        <v/>
      </c>
      <c r="BL301" s="96"/>
      <c r="BM301" s="94" t="str">
        <f>IF($A301&lt;1,"",VLOOKUP($D301,Specifications!$A:$AX,34,FALSE))</f>
        <v/>
      </c>
      <c r="BN301" s="96"/>
      <c r="BO301" s="94" t="str">
        <f>IF($A301&lt;1,"",VLOOKUP($D301,Specifications!$A:$AX,35,FALSE))</f>
        <v/>
      </c>
      <c r="BP301" s="96"/>
      <c r="BQ301" s="94" t="str">
        <f>IF($A301&lt;1,"",VLOOKUP($D301,Specifications!$A:$AX,36,FALSE))</f>
        <v/>
      </c>
      <c r="BR301" s="96"/>
      <c r="BS301" s="94" t="str">
        <f>IF($A301&lt;1,"",VLOOKUP($D301,Specifications!$A:$AX,37,FALSE))</f>
        <v/>
      </c>
      <c r="BT301" s="96"/>
      <c r="BU301" s="94" t="str">
        <f>IF($A301&lt;1,"",VLOOKUP($D301,Specifications!$A:$AX,38,FALSE))</f>
        <v/>
      </c>
      <c r="BV301" s="96"/>
      <c r="BW301" s="94" t="str">
        <f>IF($A301&lt;1,"",VLOOKUP($D301,Specifications!$A:$AX,39,FALSE))</f>
        <v/>
      </c>
      <c r="BX301" s="96"/>
      <c r="BY301" s="94" t="str">
        <f>IF($A301&lt;1,"",VLOOKUP($D301,Specifications!$A:$AX,40,FALSE))</f>
        <v/>
      </c>
      <c r="BZ301" s="96"/>
      <c r="CA301" s="94" t="str">
        <f>IF($A301&lt;1,"",VLOOKUP($D301,Specifications!$A:$AX,41,FALSE))</f>
        <v/>
      </c>
      <c r="CB301" s="96"/>
      <c r="CC301" s="94" t="str">
        <f>IF($A301&lt;1,"",VLOOKUP($D301,Specifications!$A:$AX,42,FALSE))</f>
        <v/>
      </c>
      <c r="CD301" s="96"/>
      <c r="CE301" s="94" t="str">
        <f>IF($A301&lt;1,"",VLOOKUP($D301,Specifications!$A:$AX,43,FALSE))</f>
        <v/>
      </c>
      <c r="CF301" s="96"/>
      <c r="CG301" s="94" t="str">
        <f>IF($A301&lt;1,"",VLOOKUP($D301,Specifications!$A:$AX,44,FALSE))</f>
        <v/>
      </c>
      <c r="CH301" s="96"/>
      <c r="CI301" s="94" t="str">
        <f>IF($A301&lt;1,"",VLOOKUP($D301,Specifications!$A:$AX,45,FALSE))</f>
        <v/>
      </c>
      <c r="CJ301" s="96"/>
      <c r="CK301" s="94" t="str">
        <f>IF($A301&lt;1,"",VLOOKUP($D301,Specifications!$A:$AX,46,FALSE))</f>
        <v/>
      </c>
      <c r="CL301" s="96"/>
      <c r="CM301" s="94" t="str">
        <f>IF($A301&lt;1,"",VLOOKUP($D301,Specifications!$A:$AX,47,FALSE))</f>
        <v/>
      </c>
      <c r="CN301" s="96"/>
      <c r="CO301" s="94" t="str">
        <f>IF($A301&lt;1,"",VLOOKUP($D301,Specifications!$A:$AX,48,FALSE))</f>
        <v/>
      </c>
      <c r="CP301" s="96"/>
      <c r="CQ301" s="94" t="str">
        <f>IF($A301&lt;1,"",VLOOKUP($D301,Specifications!$A:$AX,49,FALSE))</f>
        <v/>
      </c>
      <c r="CR301" s="96"/>
      <c r="CS301" s="94" t="str">
        <f>IF($A301&lt;1,"",VLOOKUP($D301,Specifications!$A:$AX,50,FALSE))</f>
        <v/>
      </c>
      <c r="CT301" s="96"/>
    </row>
    <row r="302" spans="1:98">
      <c r="A302" s="94">
        <f>IF(ISBLANK('Asset Data'!C303),0,'Asset Data'!A303)</f>
        <v>0</v>
      </c>
      <c r="B302" s="94" t="str">
        <f>IF($A302&lt;1,"",VLOOKUP($A302,'Asset Data'!$A:$C,3,FALSE))</f>
        <v/>
      </c>
      <c r="C302" s="94" t="str">
        <f>IF(A302&lt;1,"",VLOOKUP(D302,Specifications!A:B,2,FALSE))</f>
        <v/>
      </c>
      <c r="D302" s="94" t="str">
        <f>IF(A302&lt;1,"",VLOOKUP(A302,'Asset Data'!A:W,23,FALSE))</f>
        <v/>
      </c>
      <c r="E302" s="94" t="str">
        <f>IF($A302&lt;1,"",VLOOKUP($D302,Specifications!$A:$AX,4,FALSE))</f>
        <v/>
      </c>
      <c r="F302" s="96"/>
      <c r="G302" s="94" t="str">
        <f>IF($A302&lt;1,"",VLOOKUP($D302,Specifications!$A:$AX,5,FALSE))</f>
        <v/>
      </c>
      <c r="H302" s="96"/>
      <c r="I302" s="94" t="str">
        <f>IF($A302&lt;1,"",VLOOKUP($D302,Specifications!$A:$AX,6,FALSE))</f>
        <v/>
      </c>
      <c r="J302" s="96"/>
      <c r="K302" s="94" t="str">
        <f>IF($A302&lt;1,"",VLOOKUP($D302,Specifications!$A:$AX,7,FALSE))</f>
        <v/>
      </c>
      <c r="L302" s="96"/>
      <c r="M302" s="94" t="str">
        <f>IF($A302&lt;1,"",VLOOKUP($D302,Specifications!$A:$AX,8,FALSE))</f>
        <v/>
      </c>
      <c r="N302" s="96"/>
      <c r="O302" s="94" t="str">
        <f>IF($A302&lt;1,"",VLOOKUP($D302,Specifications!$A:$AX,9,FALSE))</f>
        <v/>
      </c>
      <c r="P302" s="96"/>
      <c r="Q302" s="94" t="str">
        <f>IF($A302&lt;1,"",VLOOKUP($D302,Specifications!$A:$AX,10,FALSE))</f>
        <v/>
      </c>
      <c r="R302" s="96"/>
      <c r="S302" s="94" t="str">
        <f>IF($A302&lt;1,"",VLOOKUP($D302,Specifications!$A:$AX,11,FALSE))</f>
        <v/>
      </c>
      <c r="T302" s="96"/>
      <c r="U302" s="94" t="str">
        <f>IF($A302&lt;1,"",VLOOKUP($D302,Specifications!$A:$AX,12,FALSE))</f>
        <v/>
      </c>
      <c r="V302" s="96"/>
      <c r="W302" s="94" t="str">
        <f>IF($A302&lt;1,"",VLOOKUP($D302,Specifications!$A:$AX,13,FALSE))</f>
        <v/>
      </c>
      <c r="X302" s="96"/>
      <c r="Y302" s="94" t="str">
        <f>IF($A302&lt;1,"",VLOOKUP($D302,Specifications!$A:$AX,14,FALSE))</f>
        <v/>
      </c>
      <c r="Z302" s="96"/>
      <c r="AA302" s="94" t="str">
        <f>IF($A302&lt;1,"",VLOOKUP($D302,Specifications!$A:$AX,15,FALSE))</f>
        <v/>
      </c>
      <c r="AB302" s="96"/>
      <c r="AC302" s="94" t="str">
        <f>IF($A302&lt;1,"",VLOOKUP($D302,Specifications!$A:$AX,16,FALSE))</f>
        <v/>
      </c>
      <c r="AD302" s="96"/>
      <c r="AE302" s="94" t="str">
        <f>IF($A302&lt;1,"",VLOOKUP($D302,Specifications!$A:$AX,17,FALSE))</f>
        <v/>
      </c>
      <c r="AF302" s="96"/>
      <c r="AG302" s="94" t="str">
        <f>IF($A302&lt;1,"",VLOOKUP($D302,Specifications!$A:$AX,18,FALSE))</f>
        <v/>
      </c>
      <c r="AH302" s="96"/>
      <c r="AI302" s="94" t="str">
        <f>IF($A302&lt;1,"",VLOOKUP($D302,Specifications!$A:$AX,19,FALSE))</f>
        <v/>
      </c>
      <c r="AJ302" s="96"/>
      <c r="AK302" s="94" t="str">
        <f>IF($A302&lt;1,"",VLOOKUP($D302,Specifications!$A:$AX,20,FALSE))</f>
        <v/>
      </c>
      <c r="AL302" s="96"/>
      <c r="AM302" s="94" t="str">
        <f>IF($A302&lt;1,"",VLOOKUP($D302,Specifications!$A:$AX,21,FALSE))</f>
        <v/>
      </c>
      <c r="AN302" s="96"/>
      <c r="AO302" s="94" t="str">
        <f>IF($A302&lt;1,"",VLOOKUP($D302,Specifications!$A:$AX,22,FALSE))</f>
        <v/>
      </c>
      <c r="AP302" s="96"/>
      <c r="AQ302" s="94" t="str">
        <f>IF($A302&lt;1,"",VLOOKUP($D302,Specifications!$A:$AX,23,FALSE))</f>
        <v/>
      </c>
      <c r="AR302" s="96"/>
      <c r="AS302" s="94" t="str">
        <f>IF($A302&lt;1,"",VLOOKUP($D302,Specifications!$A:$AX,24,FALSE))</f>
        <v/>
      </c>
      <c r="AT302" s="96"/>
      <c r="AU302" s="94" t="str">
        <f>IF($A302&lt;1,"",VLOOKUP($D302,Specifications!$A:$AX,25,FALSE))</f>
        <v/>
      </c>
      <c r="AV302" s="96"/>
      <c r="AW302" s="94" t="str">
        <f>IF($A302&lt;1,"",VLOOKUP($D302,Specifications!$A:$AX,26,FALSE))</f>
        <v/>
      </c>
      <c r="AX302" s="96"/>
      <c r="AY302" s="94" t="str">
        <f>IF($A302&lt;1,"",VLOOKUP($D302,Specifications!$A:$AX,27,FALSE))</f>
        <v/>
      </c>
      <c r="AZ302" s="96"/>
      <c r="BA302" s="94" t="str">
        <f>IF($A302&lt;1,"",VLOOKUP($D302,Specifications!$A:$AX,28,FALSE))</f>
        <v/>
      </c>
      <c r="BB302" s="96"/>
      <c r="BC302" s="94" t="str">
        <f>IF($A302&lt;1,"",VLOOKUP($D302,Specifications!$A:$AX,29,FALSE))</f>
        <v/>
      </c>
      <c r="BD302" s="96"/>
      <c r="BE302" s="94" t="str">
        <f>IF($A302&lt;1,"",VLOOKUP($D302,Specifications!$A:$AX,30,FALSE))</f>
        <v/>
      </c>
      <c r="BF302" s="96"/>
      <c r="BG302" s="94" t="str">
        <f>IF($A302&lt;1,"",VLOOKUP($D302,Specifications!$A:$AX,31,FALSE))</f>
        <v/>
      </c>
      <c r="BH302" s="96"/>
      <c r="BI302" s="94" t="str">
        <f>IF($A302&lt;1,"",VLOOKUP($D302,Specifications!$A:$AX,32,FALSE))</f>
        <v/>
      </c>
      <c r="BJ302" s="96"/>
      <c r="BK302" s="94" t="str">
        <f>IF($A302&lt;1,"",VLOOKUP($D302,Specifications!$A:$AX,33,FALSE))</f>
        <v/>
      </c>
      <c r="BL302" s="96"/>
      <c r="BM302" s="94" t="str">
        <f>IF($A302&lt;1,"",VLOOKUP($D302,Specifications!$A:$AX,34,FALSE))</f>
        <v/>
      </c>
      <c r="BN302" s="96"/>
      <c r="BO302" s="94" t="str">
        <f>IF($A302&lt;1,"",VLOOKUP($D302,Specifications!$A:$AX,35,FALSE))</f>
        <v/>
      </c>
      <c r="BP302" s="96"/>
      <c r="BQ302" s="94" t="str">
        <f>IF($A302&lt;1,"",VLOOKUP($D302,Specifications!$A:$AX,36,FALSE))</f>
        <v/>
      </c>
      <c r="BR302" s="96"/>
      <c r="BS302" s="94" t="str">
        <f>IF($A302&lt;1,"",VLOOKUP($D302,Specifications!$A:$AX,37,FALSE))</f>
        <v/>
      </c>
      <c r="BT302" s="96"/>
      <c r="BU302" s="94" t="str">
        <f>IF($A302&lt;1,"",VLOOKUP($D302,Specifications!$A:$AX,38,FALSE))</f>
        <v/>
      </c>
      <c r="BV302" s="96"/>
      <c r="BW302" s="94" t="str">
        <f>IF($A302&lt;1,"",VLOOKUP($D302,Specifications!$A:$AX,39,FALSE))</f>
        <v/>
      </c>
      <c r="BX302" s="96"/>
      <c r="BY302" s="94" t="str">
        <f>IF($A302&lt;1,"",VLOOKUP($D302,Specifications!$A:$AX,40,FALSE))</f>
        <v/>
      </c>
      <c r="BZ302" s="96"/>
      <c r="CA302" s="94" t="str">
        <f>IF($A302&lt;1,"",VLOOKUP($D302,Specifications!$A:$AX,41,FALSE))</f>
        <v/>
      </c>
      <c r="CB302" s="96"/>
      <c r="CC302" s="94" t="str">
        <f>IF($A302&lt;1,"",VLOOKUP($D302,Specifications!$A:$AX,42,FALSE))</f>
        <v/>
      </c>
      <c r="CD302" s="96"/>
      <c r="CE302" s="94" t="str">
        <f>IF($A302&lt;1,"",VLOOKUP($D302,Specifications!$A:$AX,43,FALSE))</f>
        <v/>
      </c>
      <c r="CF302" s="96"/>
      <c r="CG302" s="94" t="str">
        <f>IF($A302&lt;1,"",VLOOKUP($D302,Specifications!$A:$AX,44,FALSE))</f>
        <v/>
      </c>
      <c r="CH302" s="96"/>
      <c r="CI302" s="94" t="str">
        <f>IF($A302&lt;1,"",VLOOKUP($D302,Specifications!$A:$AX,45,FALSE))</f>
        <v/>
      </c>
      <c r="CJ302" s="96"/>
      <c r="CK302" s="94" t="str">
        <f>IF($A302&lt;1,"",VLOOKUP($D302,Specifications!$A:$AX,46,FALSE))</f>
        <v/>
      </c>
      <c r="CL302" s="96"/>
      <c r="CM302" s="94" t="str">
        <f>IF($A302&lt;1,"",VLOOKUP($D302,Specifications!$A:$AX,47,FALSE))</f>
        <v/>
      </c>
      <c r="CN302" s="96"/>
      <c r="CO302" s="94" t="str">
        <f>IF($A302&lt;1,"",VLOOKUP($D302,Specifications!$A:$AX,48,FALSE))</f>
        <v/>
      </c>
      <c r="CP302" s="96"/>
      <c r="CQ302" s="94" t="str">
        <f>IF($A302&lt;1,"",VLOOKUP($D302,Specifications!$A:$AX,49,FALSE))</f>
        <v/>
      </c>
      <c r="CR302" s="96"/>
      <c r="CS302" s="94" t="str">
        <f>IF($A302&lt;1,"",VLOOKUP($D302,Specifications!$A:$AX,50,FALSE))</f>
        <v/>
      </c>
      <c r="CT302" s="96"/>
    </row>
    <row r="303" spans="1:98">
      <c r="A303" s="94">
        <f>IF(ISBLANK('Asset Data'!C304),0,'Asset Data'!A304)</f>
        <v>0</v>
      </c>
      <c r="B303" s="94" t="str">
        <f>IF($A303&lt;1,"",VLOOKUP($A303,'Asset Data'!$A:$C,3,FALSE))</f>
        <v/>
      </c>
      <c r="C303" s="94" t="str">
        <f>IF(A303&lt;1,"",VLOOKUP(D303,Specifications!A:B,2,FALSE))</f>
        <v/>
      </c>
      <c r="D303" s="94" t="str">
        <f>IF(A303&lt;1,"",VLOOKUP(A303,'Asset Data'!A:W,23,FALSE))</f>
        <v/>
      </c>
      <c r="E303" s="94" t="str">
        <f>IF($A303&lt;1,"",VLOOKUP($D303,Specifications!$A:$AX,4,FALSE))</f>
        <v/>
      </c>
      <c r="F303" s="96"/>
      <c r="G303" s="94" t="str">
        <f>IF($A303&lt;1,"",VLOOKUP($D303,Specifications!$A:$AX,5,FALSE))</f>
        <v/>
      </c>
      <c r="H303" s="96"/>
      <c r="I303" s="94" t="str">
        <f>IF($A303&lt;1,"",VLOOKUP($D303,Specifications!$A:$AX,6,FALSE))</f>
        <v/>
      </c>
      <c r="J303" s="96"/>
      <c r="K303" s="94" t="str">
        <f>IF($A303&lt;1,"",VLOOKUP($D303,Specifications!$A:$AX,7,FALSE))</f>
        <v/>
      </c>
      <c r="L303" s="96"/>
      <c r="M303" s="94" t="str">
        <f>IF($A303&lt;1,"",VLOOKUP($D303,Specifications!$A:$AX,8,FALSE))</f>
        <v/>
      </c>
      <c r="N303" s="96"/>
      <c r="O303" s="94" t="str">
        <f>IF($A303&lt;1,"",VLOOKUP($D303,Specifications!$A:$AX,9,FALSE))</f>
        <v/>
      </c>
      <c r="P303" s="96"/>
      <c r="Q303" s="94" t="str">
        <f>IF($A303&lt;1,"",VLOOKUP($D303,Specifications!$A:$AX,10,FALSE))</f>
        <v/>
      </c>
      <c r="R303" s="96"/>
      <c r="S303" s="94" t="str">
        <f>IF($A303&lt;1,"",VLOOKUP($D303,Specifications!$A:$AX,11,FALSE))</f>
        <v/>
      </c>
      <c r="T303" s="96"/>
      <c r="U303" s="94" t="str">
        <f>IF($A303&lt;1,"",VLOOKUP($D303,Specifications!$A:$AX,12,FALSE))</f>
        <v/>
      </c>
      <c r="V303" s="96"/>
      <c r="W303" s="94" t="str">
        <f>IF($A303&lt;1,"",VLOOKUP($D303,Specifications!$A:$AX,13,FALSE))</f>
        <v/>
      </c>
      <c r="X303" s="96"/>
      <c r="Y303" s="94" t="str">
        <f>IF($A303&lt;1,"",VLOOKUP($D303,Specifications!$A:$AX,14,FALSE))</f>
        <v/>
      </c>
      <c r="Z303" s="96"/>
      <c r="AA303" s="94" t="str">
        <f>IF($A303&lt;1,"",VLOOKUP($D303,Specifications!$A:$AX,15,FALSE))</f>
        <v/>
      </c>
      <c r="AB303" s="96"/>
      <c r="AC303" s="94" t="str">
        <f>IF($A303&lt;1,"",VLOOKUP($D303,Specifications!$A:$AX,16,FALSE))</f>
        <v/>
      </c>
      <c r="AD303" s="96"/>
      <c r="AE303" s="94" t="str">
        <f>IF($A303&lt;1,"",VLOOKUP($D303,Specifications!$A:$AX,17,FALSE))</f>
        <v/>
      </c>
      <c r="AF303" s="96"/>
      <c r="AG303" s="94" t="str">
        <f>IF($A303&lt;1,"",VLOOKUP($D303,Specifications!$A:$AX,18,FALSE))</f>
        <v/>
      </c>
      <c r="AH303" s="96"/>
      <c r="AI303" s="94" t="str">
        <f>IF($A303&lt;1,"",VLOOKUP($D303,Specifications!$A:$AX,19,FALSE))</f>
        <v/>
      </c>
      <c r="AJ303" s="96"/>
      <c r="AK303" s="94" t="str">
        <f>IF($A303&lt;1,"",VLOOKUP($D303,Specifications!$A:$AX,20,FALSE))</f>
        <v/>
      </c>
      <c r="AL303" s="96"/>
      <c r="AM303" s="94" t="str">
        <f>IF($A303&lt;1,"",VLOOKUP($D303,Specifications!$A:$AX,21,FALSE))</f>
        <v/>
      </c>
      <c r="AN303" s="96"/>
      <c r="AO303" s="94" t="str">
        <f>IF($A303&lt;1,"",VLOOKUP($D303,Specifications!$A:$AX,22,FALSE))</f>
        <v/>
      </c>
      <c r="AP303" s="96"/>
      <c r="AQ303" s="94" t="str">
        <f>IF($A303&lt;1,"",VLOOKUP($D303,Specifications!$A:$AX,23,FALSE))</f>
        <v/>
      </c>
      <c r="AR303" s="96"/>
      <c r="AS303" s="94" t="str">
        <f>IF($A303&lt;1,"",VLOOKUP($D303,Specifications!$A:$AX,24,FALSE))</f>
        <v/>
      </c>
      <c r="AT303" s="96"/>
      <c r="AU303" s="94" t="str">
        <f>IF($A303&lt;1,"",VLOOKUP($D303,Specifications!$A:$AX,25,FALSE))</f>
        <v/>
      </c>
      <c r="AV303" s="96"/>
      <c r="AW303" s="94" t="str">
        <f>IF($A303&lt;1,"",VLOOKUP($D303,Specifications!$A:$AX,26,FALSE))</f>
        <v/>
      </c>
      <c r="AX303" s="96"/>
      <c r="AY303" s="94" t="str">
        <f>IF($A303&lt;1,"",VLOOKUP($D303,Specifications!$A:$AX,27,FALSE))</f>
        <v/>
      </c>
      <c r="AZ303" s="96"/>
      <c r="BA303" s="94" t="str">
        <f>IF($A303&lt;1,"",VLOOKUP($D303,Specifications!$A:$AX,28,FALSE))</f>
        <v/>
      </c>
      <c r="BB303" s="96"/>
      <c r="BC303" s="94" t="str">
        <f>IF($A303&lt;1,"",VLOOKUP($D303,Specifications!$A:$AX,29,FALSE))</f>
        <v/>
      </c>
      <c r="BD303" s="96"/>
      <c r="BE303" s="94" t="str">
        <f>IF($A303&lt;1,"",VLOOKUP($D303,Specifications!$A:$AX,30,FALSE))</f>
        <v/>
      </c>
      <c r="BF303" s="96"/>
      <c r="BG303" s="94" t="str">
        <f>IF($A303&lt;1,"",VLOOKUP($D303,Specifications!$A:$AX,31,FALSE))</f>
        <v/>
      </c>
      <c r="BH303" s="96"/>
      <c r="BI303" s="94" t="str">
        <f>IF($A303&lt;1,"",VLOOKUP($D303,Specifications!$A:$AX,32,FALSE))</f>
        <v/>
      </c>
      <c r="BJ303" s="96"/>
      <c r="BK303" s="94" t="str">
        <f>IF($A303&lt;1,"",VLOOKUP($D303,Specifications!$A:$AX,33,FALSE))</f>
        <v/>
      </c>
      <c r="BL303" s="96"/>
      <c r="BM303" s="94" t="str">
        <f>IF($A303&lt;1,"",VLOOKUP($D303,Specifications!$A:$AX,34,FALSE))</f>
        <v/>
      </c>
      <c r="BN303" s="96"/>
      <c r="BO303" s="94" t="str">
        <f>IF($A303&lt;1,"",VLOOKUP($D303,Specifications!$A:$AX,35,FALSE))</f>
        <v/>
      </c>
      <c r="BP303" s="96"/>
      <c r="BQ303" s="94" t="str">
        <f>IF($A303&lt;1,"",VLOOKUP($D303,Specifications!$A:$AX,36,FALSE))</f>
        <v/>
      </c>
      <c r="BR303" s="96"/>
      <c r="BS303" s="94" t="str">
        <f>IF($A303&lt;1,"",VLOOKUP($D303,Specifications!$A:$AX,37,FALSE))</f>
        <v/>
      </c>
      <c r="BT303" s="96"/>
      <c r="BU303" s="94" t="str">
        <f>IF($A303&lt;1,"",VLOOKUP($D303,Specifications!$A:$AX,38,FALSE))</f>
        <v/>
      </c>
      <c r="BV303" s="96"/>
      <c r="BW303" s="94" t="str">
        <f>IF($A303&lt;1,"",VLOOKUP($D303,Specifications!$A:$AX,39,FALSE))</f>
        <v/>
      </c>
      <c r="BX303" s="96"/>
      <c r="BY303" s="94" t="str">
        <f>IF($A303&lt;1,"",VLOOKUP($D303,Specifications!$A:$AX,40,FALSE))</f>
        <v/>
      </c>
      <c r="BZ303" s="96"/>
      <c r="CA303" s="94" t="str">
        <f>IF($A303&lt;1,"",VLOOKUP($D303,Specifications!$A:$AX,41,FALSE))</f>
        <v/>
      </c>
      <c r="CB303" s="96"/>
      <c r="CC303" s="94" t="str">
        <f>IF($A303&lt;1,"",VLOOKUP($D303,Specifications!$A:$AX,42,FALSE))</f>
        <v/>
      </c>
      <c r="CD303" s="96"/>
      <c r="CE303" s="94" t="str">
        <f>IF($A303&lt;1,"",VLOOKUP($D303,Specifications!$A:$AX,43,FALSE))</f>
        <v/>
      </c>
      <c r="CF303" s="96"/>
      <c r="CG303" s="94" t="str">
        <f>IF($A303&lt;1,"",VLOOKUP($D303,Specifications!$A:$AX,44,FALSE))</f>
        <v/>
      </c>
      <c r="CH303" s="96"/>
      <c r="CI303" s="94" t="str">
        <f>IF($A303&lt;1,"",VLOOKUP($D303,Specifications!$A:$AX,45,FALSE))</f>
        <v/>
      </c>
      <c r="CJ303" s="96"/>
      <c r="CK303" s="94" t="str">
        <f>IF($A303&lt;1,"",VLOOKUP($D303,Specifications!$A:$AX,46,FALSE))</f>
        <v/>
      </c>
      <c r="CL303" s="96"/>
      <c r="CM303" s="94" t="str">
        <f>IF($A303&lt;1,"",VLOOKUP($D303,Specifications!$A:$AX,47,FALSE))</f>
        <v/>
      </c>
      <c r="CN303" s="96"/>
      <c r="CO303" s="94" t="str">
        <f>IF($A303&lt;1,"",VLOOKUP($D303,Specifications!$A:$AX,48,FALSE))</f>
        <v/>
      </c>
      <c r="CP303" s="96"/>
      <c r="CQ303" s="94" t="str">
        <f>IF($A303&lt;1,"",VLOOKUP($D303,Specifications!$A:$AX,49,FALSE))</f>
        <v/>
      </c>
      <c r="CR303" s="96"/>
      <c r="CS303" s="94" t="str">
        <f>IF($A303&lt;1,"",VLOOKUP($D303,Specifications!$A:$AX,50,FALSE))</f>
        <v/>
      </c>
      <c r="CT303" s="96"/>
    </row>
    <row r="304" spans="1:98">
      <c r="A304" s="94">
        <f>IF(ISBLANK('Asset Data'!C305),0,'Asset Data'!A305)</f>
        <v>0</v>
      </c>
      <c r="B304" s="94" t="str">
        <f>IF($A304&lt;1,"",VLOOKUP($A304,'Asset Data'!$A:$C,3,FALSE))</f>
        <v/>
      </c>
      <c r="C304" s="94" t="str">
        <f>IF(A304&lt;1,"",VLOOKUP(D304,Specifications!A:B,2,FALSE))</f>
        <v/>
      </c>
      <c r="D304" s="94" t="str">
        <f>IF(A304&lt;1,"",VLOOKUP(A304,'Asset Data'!A:W,23,FALSE))</f>
        <v/>
      </c>
      <c r="E304" s="94" t="str">
        <f>IF($A304&lt;1,"",VLOOKUP($D304,Specifications!$A:$AX,4,FALSE))</f>
        <v/>
      </c>
      <c r="F304" s="96"/>
      <c r="G304" s="94" t="str">
        <f>IF($A304&lt;1,"",VLOOKUP($D304,Specifications!$A:$AX,5,FALSE))</f>
        <v/>
      </c>
      <c r="H304" s="96"/>
      <c r="I304" s="94" t="str">
        <f>IF($A304&lt;1,"",VLOOKUP($D304,Specifications!$A:$AX,6,FALSE))</f>
        <v/>
      </c>
      <c r="J304" s="96"/>
      <c r="K304" s="94" t="str">
        <f>IF($A304&lt;1,"",VLOOKUP($D304,Specifications!$A:$AX,7,FALSE))</f>
        <v/>
      </c>
      <c r="L304" s="96"/>
      <c r="M304" s="94" t="str">
        <f>IF($A304&lt;1,"",VLOOKUP($D304,Specifications!$A:$AX,8,FALSE))</f>
        <v/>
      </c>
      <c r="N304" s="96"/>
      <c r="O304" s="94" t="str">
        <f>IF($A304&lt;1,"",VLOOKUP($D304,Specifications!$A:$AX,9,FALSE))</f>
        <v/>
      </c>
      <c r="P304" s="96"/>
      <c r="Q304" s="94" t="str">
        <f>IF($A304&lt;1,"",VLOOKUP($D304,Specifications!$A:$AX,10,FALSE))</f>
        <v/>
      </c>
      <c r="R304" s="96"/>
      <c r="S304" s="94" t="str">
        <f>IF($A304&lt;1,"",VLOOKUP($D304,Specifications!$A:$AX,11,FALSE))</f>
        <v/>
      </c>
      <c r="T304" s="96"/>
      <c r="U304" s="94" t="str">
        <f>IF($A304&lt;1,"",VLOOKUP($D304,Specifications!$A:$AX,12,FALSE))</f>
        <v/>
      </c>
      <c r="V304" s="96"/>
      <c r="W304" s="94" t="str">
        <f>IF($A304&lt;1,"",VLOOKUP($D304,Specifications!$A:$AX,13,FALSE))</f>
        <v/>
      </c>
      <c r="X304" s="96"/>
      <c r="Y304" s="94" t="str">
        <f>IF($A304&lt;1,"",VLOOKUP($D304,Specifications!$A:$AX,14,FALSE))</f>
        <v/>
      </c>
      <c r="Z304" s="96"/>
      <c r="AA304" s="94" t="str">
        <f>IF($A304&lt;1,"",VLOOKUP($D304,Specifications!$A:$AX,15,FALSE))</f>
        <v/>
      </c>
      <c r="AB304" s="96"/>
      <c r="AC304" s="94" t="str">
        <f>IF($A304&lt;1,"",VLOOKUP($D304,Specifications!$A:$AX,16,FALSE))</f>
        <v/>
      </c>
      <c r="AD304" s="96"/>
      <c r="AE304" s="94" t="str">
        <f>IF($A304&lt;1,"",VLOOKUP($D304,Specifications!$A:$AX,17,FALSE))</f>
        <v/>
      </c>
      <c r="AF304" s="96"/>
      <c r="AG304" s="94" t="str">
        <f>IF($A304&lt;1,"",VLOOKUP($D304,Specifications!$A:$AX,18,FALSE))</f>
        <v/>
      </c>
      <c r="AH304" s="96"/>
      <c r="AI304" s="94" t="str">
        <f>IF($A304&lt;1,"",VLOOKUP($D304,Specifications!$A:$AX,19,FALSE))</f>
        <v/>
      </c>
      <c r="AJ304" s="96"/>
      <c r="AK304" s="94" t="str">
        <f>IF($A304&lt;1,"",VLOOKUP($D304,Specifications!$A:$AX,20,FALSE))</f>
        <v/>
      </c>
      <c r="AL304" s="96"/>
      <c r="AM304" s="94" t="str">
        <f>IF($A304&lt;1,"",VLOOKUP($D304,Specifications!$A:$AX,21,FALSE))</f>
        <v/>
      </c>
      <c r="AN304" s="96"/>
      <c r="AO304" s="94" t="str">
        <f>IF($A304&lt;1,"",VLOOKUP($D304,Specifications!$A:$AX,22,FALSE))</f>
        <v/>
      </c>
      <c r="AP304" s="96"/>
      <c r="AQ304" s="94" t="str">
        <f>IF($A304&lt;1,"",VLOOKUP($D304,Specifications!$A:$AX,23,FALSE))</f>
        <v/>
      </c>
      <c r="AR304" s="96"/>
      <c r="AS304" s="94" t="str">
        <f>IF($A304&lt;1,"",VLOOKUP($D304,Specifications!$A:$AX,24,FALSE))</f>
        <v/>
      </c>
      <c r="AT304" s="96"/>
      <c r="AU304" s="94" t="str">
        <f>IF($A304&lt;1,"",VLOOKUP($D304,Specifications!$A:$AX,25,FALSE))</f>
        <v/>
      </c>
      <c r="AV304" s="96"/>
      <c r="AW304" s="94" t="str">
        <f>IF($A304&lt;1,"",VLOOKUP($D304,Specifications!$A:$AX,26,FALSE))</f>
        <v/>
      </c>
      <c r="AX304" s="96"/>
      <c r="AY304" s="94" t="str">
        <f>IF($A304&lt;1,"",VLOOKUP($D304,Specifications!$A:$AX,27,FALSE))</f>
        <v/>
      </c>
      <c r="AZ304" s="96"/>
      <c r="BA304" s="94" t="str">
        <f>IF($A304&lt;1,"",VLOOKUP($D304,Specifications!$A:$AX,28,FALSE))</f>
        <v/>
      </c>
      <c r="BB304" s="96"/>
      <c r="BC304" s="94" t="str">
        <f>IF($A304&lt;1,"",VLOOKUP($D304,Specifications!$A:$AX,29,FALSE))</f>
        <v/>
      </c>
      <c r="BD304" s="96"/>
      <c r="BE304" s="94" t="str">
        <f>IF($A304&lt;1,"",VLOOKUP($D304,Specifications!$A:$AX,30,FALSE))</f>
        <v/>
      </c>
      <c r="BF304" s="96"/>
      <c r="BG304" s="94" t="str">
        <f>IF($A304&lt;1,"",VLOOKUP($D304,Specifications!$A:$AX,31,FALSE))</f>
        <v/>
      </c>
      <c r="BH304" s="96"/>
      <c r="BI304" s="94" t="str">
        <f>IF($A304&lt;1,"",VLOOKUP($D304,Specifications!$A:$AX,32,FALSE))</f>
        <v/>
      </c>
      <c r="BJ304" s="96"/>
      <c r="BK304" s="94" t="str">
        <f>IF($A304&lt;1,"",VLOOKUP($D304,Specifications!$A:$AX,33,FALSE))</f>
        <v/>
      </c>
      <c r="BL304" s="96"/>
      <c r="BM304" s="94" t="str">
        <f>IF($A304&lt;1,"",VLOOKUP($D304,Specifications!$A:$AX,34,FALSE))</f>
        <v/>
      </c>
      <c r="BN304" s="96"/>
      <c r="BO304" s="94" t="str">
        <f>IF($A304&lt;1,"",VLOOKUP($D304,Specifications!$A:$AX,35,FALSE))</f>
        <v/>
      </c>
      <c r="BP304" s="96"/>
      <c r="BQ304" s="94" t="str">
        <f>IF($A304&lt;1,"",VLOOKUP($D304,Specifications!$A:$AX,36,FALSE))</f>
        <v/>
      </c>
      <c r="BR304" s="96"/>
      <c r="BS304" s="94" t="str">
        <f>IF($A304&lt;1,"",VLOOKUP($D304,Specifications!$A:$AX,37,FALSE))</f>
        <v/>
      </c>
      <c r="BT304" s="96"/>
      <c r="BU304" s="94" t="str">
        <f>IF($A304&lt;1,"",VLOOKUP($D304,Specifications!$A:$AX,38,FALSE))</f>
        <v/>
      </c>
      <c r="BV304" s="96"/>
      <c r="BW304" s="94" t="str">
        <f>IF($A304&lt;1,"",VLOOKUP($D304,Specifications!$A:$AX,39,FALSE))</f>
        <v/>
      </c>
      <c r="BX304" s="96"/>
      <c r="BY304" s="94" t="str">
        <f>IF($A304&lt;1,"",VLOOKUP($D304,Specifications!$A:$AX,40,FALSE))</f>
        <v/>
      </c>
      <c r="BZ304" s="96"/>
      <c r="CA304" s="94" t="str">
        <f>IF($A304&lt;1,"",VLOOKUP($D304,Specifications!$A:$AX,41,FALSE))</f>
        <v/>
      </c>
      <c r="CB304" s="96"/>
      <c r="CC304" s="94" t="str">
        <f>IF($A304&lt;1,"",VLOOKUP($D304,Specifications!$A:$AX,42,FALSE))</f>
        <v/>
      </c>
      <c r="CD304" s="96"/>
      <c r="CE304" s="94" t="str">
        <f>IF($A304&lt;1,"",VLOOKUP($D304,Specifications!$A:$AX,43,FALSE))</f>
        <v/>
      </c>
      <c r="CF304" s="96"/>
      <c r="CG304" s="94" t="str">
        <f>IF($A304&lt;1,"",VLOOKUP($D304,Specifications!$A:$AX,44,FALSE))</f>
        <v/>
      </c>
      <c r="CH304" s="96"/>
      <c r="CI304" s="94" t="str">
        <f>IF($A304&lt;1,"",VLOOKUP($D304,Specifications!$A:$AX,45,FALSE))</f>
        <v/>
      </c>
      <c r="CJ304" s="96"/>
      <c r="CK304" s="94" t="str">
        <f>IF($A304&lt;1,"",VLOOKUP($D304,Specifications!$A:$AX,46,FALSE))</f>
        <v/>
      </c>
      <c r="CL304" s="96"/>
      <c r="CM304" s="94" t="str">
        <f>IF($A304&lt;1,"",VLOOKUP($D304,Specifications!$A:$AX,47,FALSE))</f>
        <v/>
      </c>
      <c r="CN304" s="96"/>
      <c r="CO304" s="94" t="str">
        <f>IF($A304&lt;1,"",VLOOKUP($D304,Specifications!$A:$AX,48,FALSE))</f>
        <v/>
      </c>
      <c r="CP304" s="96"/>
      <c r="CQ304" s="94" t="str">
        <f>IF($A304&lt;1,"",VLOOKUP($D304,Specifications!$A:$AX,49,FALSE))</f>
        <v/>
      </c>
      <c r="CR304" s="96"/>
      <c r="CS304" s="94" t="str">
        <f>IF($A304&lt;1,"",VLOOKUP($D304,Specifications!$A:$AX,50,FALSE))</f>
        <v/>
      </c>
      <c r="CT304" s="96"/>
    </row>
    <row r="305" spans="1:98">
      <c r="A305" s="94">
        <f>IF(ISBLANK('Asset Data'!C306),0,'Asset Data'!A306)</f>
        <v>0</v>
      </c>
      <c r="B305" s="94" t="str">
        <f>IF($A305&lt;1,"",VLOOKUP($A305,'Asset Data'!$A:$C,3,FALSE))</f>
        <v/>
      </c>
      <c r="C305" s="94" t="str">
        <f>IF(A305&lt;1,"",VLOOKUP(D305,Specifications!A:B,2,FALSE))</f>
        <v/>
      </c>
      <c r="D305" s="94" t="str">
        <f>IF(A305&lt;1,"",VLOOKUP(A305,'Asset Data'!A:W,23,FALSE))</f>
        <v/>
      </c>
      <c r="E305" s="94" t="str">
        <f>IF($A305&lt;1,"",VLOOKUP($D305,Specifications!$A:$AX,4,FALSE))</f>
        <v/>
      </c>
      <c r="F305" s="96"/>
      <c r="G305" s="94" t="str">
        <f>IF($A305&lt;1,"",VLOOKUP($D305,Specifications!$A:$AX,5,FALSE))</f>
        <v/>
      </c>
      <c r="H305" s="96"/>
      <c r="I305" s="94" t="str">
        <f>IF($A305&lt;1,"",VLOOKUP($D305,Specifications!$A:$AX,6,FALSE))</f>
        <v/>
      </c>
      <c r="J305" s="96"/>
      <c r="K305" s="94" t="str">
        <f>IF($A305&lt;1,"",VLOOKUP($D305,Specifications!$A:$AX,7,FALSE))</f>
        <v/>
      </c>
      <c r="L305" s="96"/>
      <c r="M305" s="94" t="str">
        <f>IF($A305&lt;1,"",VLOOKUP($D305,Specifications!$A:$AX,8,FALSE))</f>
        <v/>
      </c>
      <c r="N305" s="96"/>
      <c r="O305" s="94" t="str">
        <f>IF($A305&lt;1,"",VLOOKUP($D305,Specifications!$A:$AX,9,FALSE))</f>
        <v/>
      </c>
      <c r="P305" s="96"/>
      <c r="Q305" s="94" t="str">
        <f>IF($A305&lt;1,"",VLOOKUP($D305,Specifications!$A:$AX,10,FALSE))</f>
        <v/>
      </c>
      <c r="R305" s="96"/>
      <c r="S305" s="94" t="str">
        <f>IF($A305&lt;1,"",VLOOKUP($D305,Specifications!$A:$AX,11,FALSE))</f>
        <v/>
      </c>
      <c r="T305" s="96"/>
      <c r="U305" s="94" t="str">
        <f>IF($A305&lt;1,"",VLOOKUP($D305,Specifications!$A:$AX,12,FALSE))</f>
        <v/>
      </c>
      <c r="V305" s="96"/>
      <c r="W305" s="94" t="str">
        <f>IF($A305&lt;1,"",VLOOKUP($D305,Specifications!$A:$AX,13,FALSE))</f>
        <v/>
      </c>
      <c r="X305" s="96"/>
      <c r="Y305" s="94" t="str">
        <f>IF($A305&lt;1,"",VLOOKUP($D305,Specifications!$A:$AX,14,FALSE))</f>
        <v/>
      </c>
      <c r="Z305" s="96"/>
      <c r="AA305" s="94" t="str">
        <f>IF($A305&lt;1,"",VLOOKUP($D305,Specifications!$A:$AX,15,FALSE))</f>
        <v/>
      </c>
      <c r="AB305" s="96"/>
      <c r="AC305" s="94" t="str">
        <f>IF($A305&lt;1,"",VLOOKUP($D305,Specifications!$A:$AX,16,FALSE))</f>
        <v/>
      </c>
      <c r="AD305" s="96"/>
      <c r="AE305" s="94" t="str">
        <f>IF($A305&lt;1,"",VLOOKUP($D305,Specifications!$A:$AX,17,FALSE))</f>
        <v/>
      </c>
      <c r="AF305" s="96"/>
      <c r="AG305" s="94" t="str">
        <f>IF($A305&lt;1,"",VLOOKUP($D305,Specifications!$A:$AX,18,FALSE))</f>
        <v/>
      </c>
      <c r="AH305" s="96"/>
      <c r="AI305" s="94" t="str">
        <f>IF($A305&lt;1,"",VLOOKUP($D305,Specifications!$A:$AX,19,FALSE))</f>
        <v/>
      </c>
      <c r="AJ305" s="96"/>
      <c r="AK305" s="94" t="str">
        <f>IF($A305&lt;1,"",VLOOKUP($D305,Specifications!$A:$AX,20,FALSE))</f>
        <v/>
      </c>
      <c r="AL305" s="96"/>
      <c r="AM305" s="94" t="str">
        <f>IF($A305&lt;1,"",VLOOKUP($D305,Specifications!$A:$AX,21,FALSE))</f>
        <v/>
      </c>
      <c r="AN305" s="96"/>
      <c r="AO305" s="94" t="str">
        <f>IF($A305&lt;1,"",VLOOKUP($D305,Specifications!$A:$AX,22,FALSE))</f>
        <v/>
      </c>
      <c r="AP305" s="96"/>
      <c r="AQ305" s="94" t="str">
        <f>IF($A305&lt;1,"",VLOOKUP($D305,Specifications!$A:$AX,23,FALSE))</f>
        <v/>
      </c>
      <c r="AR305" s="96"/>
      <c r="AS305" s="94" t="str">
        <f>IF($A305&lt;1,"",VLOOKUP($D305,Specifications!$A:$AX,24,FALSE))</f>
        <v/>
      </c>
      <c r="AT305" s="96"/>
      <c r="AU305" s="94" t="str">
        <f>IF($A305&lt;1,"",VLOOKUP($D305,Specifications!$A:$AX,25,FALSE))</f>
        <v/>
      </c>
      <c r="AV305" s="96"/>
      <c r="AW305" s="94" t="str">
        <f>IF($A305&lt;1,"",VLOOKUP($D305,Specifications!$A:$AX,26,FALSE))</f>
        <v/>
      </c>
      <c r="AX305" s="96"/>
      <c r="AY305" s="94" t="str">
        <f>IF($A305&lt;1,"",VLOOKUP($D305,Specifications!$A:$AX,27,FALSE))</f>
        <v/>
      </c>
      <c r="AZ305" s="96"/>
      <c r="BA305" s="94" t="str">
        <f>IF($A305&lt;1,"",VLOOKUP($D305,Specifications!$A:$AX,28,FALSE))</f>
        <v/>
      </c>
      <c r="BB305" s="96"/>
      <c r="BC305" s="94" t="str">
        <f>IF($A305&lt;1,"",VLOOKUP($D305,Specifications!$A:$AX,29,FALSE))</f>
        <v/>
      </c>
      <c r="BD305" s="96"/>
      <c r="BE305" s="94" t="str">
        <f>IF($A305&lt;1,"",VLOOKUP($D305,Specifications!$A:$AX,30,FALSE))</f>
        <v/>
      </c>
      <c r="BF305" s="96"/>
      <c r="BG305" s="94" t="str">
        <f>IF($A305&lt;1,"",VLOOKUP($D305,Specifications!$A:$AX,31,FALSE))</f>
        <v/>
      </c>
      <c r="BH305" s="96"/>
      <c r="BI305" s="94" t="str">
        <f>IF($A305&lt;1,"",VLOOKUP($D305,Specifications!$A:$AX,32,FALSE))</f>
        <v/>
      </c>
      <c r="BJ305" s="96"/>
      <c r="BK305" s="94" t="str">
        <f>IF($A305&lt;1,"",VLOOKUP($D305,Specifications!$A:$AX,33,FALSE))</f>
        <v/>
      </c>
      <c r="BL305" s="96"/>
      <c r="BM305" s="94" t="str">
        <f>IF($A305&lt;1,"",VLOOKUP($D305,Specifications!$A:$AX,34,FALSE))</f>
        <v/>
      </c>
      <c r="BN305" s="96"/>
      <c r="BO305" s="94" t="str">
        <f>IF($A305&lt;1,"",VLOOKUP($D305,Specifications!$A:$AX,35,FALSE))</f>
        <v/>
      </c>
      <c r="BP305" s="96"/>
      <c r="BQ305" s="94" t="str">
        <f>IF($A305&lt;1,"",VLOOKUP($D305,Specifications!$A:$AX,36,FALSE))</f>
        <v/>
      </c>
      <c r="BR305" s="96"/>
      <c r="BS305" s="94" t="str">
        <f>IF($A305&lt;1,"",VLOOKUP($D305,Specifications!$A:$AX,37,FALSE))</f>
        <v/>
      </c>
      <c r="BT305" s="96"/>
      <c r="BU305" s="94" t="str">
        <f>IF($A305&lt;1,"",VLOOKUP($D305,Specifications!$A:$AX,38,FALSE))</f>
        <v/>
      </c>
      <c r="BV305" s="96"/>
      <c r="BW305" s="94" t="str">
        <f>IF($A305&lt;1,"",VLOOKUP($D305,Specifications!$A:$AX,39,FALSE))</f>
        <v/>
      </c>
      <c r="BX305" s="96"/>
      <c r="BY305" s="94" t="str">
        <f>IF($A305&lt;1,"",VLOOKUP($D305,Specifications!$A:$AX,40,FALSE))</f>
        <v/>
      </c>
      <c r="BZ305" s="96"/>
      <c r="CA305" s="94" t="str">
        <f>IF($A305&lt;1,"",VLOOKUP($D305,Specifications!$A:$AX,41,FALSE))</f>
        <v/>
      </c>
      <c r="CB305" s="96"/>
      <c r="CC305" s="94" t="str">
        <f>IF($A305&lt;1,"",VLOOKUP($D305,Specifications!$A:$AX,42,FALSE))</f>
        <v/>
      </c>
      <c r="CD305" s="96"/>
      <c r="CE305" s="94" t="str">
        <f>IF($A305&lt;1,"",VLOOKUP($D305,Specifications!$A:$AX,43,FALSE))</f>
        <v/>
      </c>
      <c r="CF305" s="96"/>
      <c r="CG305" s="94" t="str">
        <f>IF($A305&lt;1,"",VLOOKUP($D305,Specifications!$A:$AX,44,FALSE))</f>
        <v/>
      </c>
      <c r="CH305" s="96"/>
      <c r="CI305" s="94" t="str">
        <f>IF($A305&lt;1,"",VLOOKUP($D305,Specifications!$A:$AX,45,FALSE))</f>
        <v/>
      </c>
      <c r="CJ305" s="96"/>
      <c r="CK305" s="94" t="str">
        <f>IF($A305&lt;1,"",VLOOKUP($D305,Specifications!$A:$AX,46,FALSE))</f>
        <v/>
      </c>
      <c r="CL305" s="96"/>
      <c r="CM305" s="94" t="str">
        <f>IF($A305&lt;1,"",VLOOKUP($D305,Specifications!$A:$AX,47,FALSE))</f>
        <v/>
      </c>
      <c r="CN305" s="96"/>
      <c r="CO305" s="94" t="str">
        <f>IF($A305&lt;1,"",VLOOKUP($D305,Specifications!$A:$AX,48,FALSE))</f>
        <v/>
      </c>
      <c r="CP305" s="96"/>
      <c r="CQ305" s="94" t="str">
        <f>IF($A305&lt;1,"",VLOOKUP($D305,Specifications!$A:$AX,49,FALSE))</f>
        <v/>
      </c>
      <c r="CR305" s="96"/>
      <c r="CS305" s="94" t="str">
        <f>IF($A305&lt;1,"",VLOOKUP($D305,Specifications!$A:$AX,50,FALSE))</f>
        <v/>
      </c>
      <c r="CT305" s="96"/>
    </row>
    <row r="306" spans="1:98">
      <c r="A306" s="94">
        <f>IF(ISBLANK('Asset Data'!C307),0,'Asset Data'!A307)</f>
        <v>0</v>
      </c>
      <c r="B306" s="94" t="str">
        <f>IF($A306&lt;1,"",VLOOKUP($A306,'Asset Data'!$A:$C,3,FALSE))</f>
        <v/>
      </c>
      <c r="C306" s="94" t="str">
        <f>IF(A306&lt;1,"",VLOOKUP(D306,Specifications!A:B,2,FALSE))</f>
        <v/>
      </c>
      <c r="D306" s="94" t="str">
        <f>IF(A306&lt;1,"",VLOOKUP(A306,'Asset Data'!A:W,23,FALSE))</f>
        <v/>
      </c>
      <c r="E306" s="94" t="str">
        <f>IF($A306&lt;1,"",VLOOKUP($D306,Specifications!$A:$AX,4,FALSE))</f>
        <v/>
      </c>
      <c r="F306" s="96"/>
      <c r="G306" s="94" t="str">
        <f>IF($A306&lt;1,"",VLOOKUP($D306,Specifications!$A:$AX,5,FALSE))</f>
        <v/>
      </c>
      <c r="H306" s="96"/>
      <c r="I306" s="94" t="str">
        <f>IF($A306&lt;1,"",VLOOKUP($D306,Specifications!$A:$AX,6,FALSE))</f>
        <v/>
      </c>
      <c r="J306" s="96"/>
      <c r="K306" s="94" t="str">
        <f>IF($A306&lt;1,"",VLOOKUP($D306,Specifications!$A:$AX,7,FALSE))</f>
        <v/>
      </c>
      <c r="L306" s="96"/>
      <c r="M306" s="94" t="str">
        <f>IF($A306&lt;1,"",VLOOKUP($D306,Specifications!$A:$AX,8,FALSE))</f>
        <v/>
      </c>
      <c r="N306" s="96"/>
      <c r="O306" s="94" t="str">
        <f>IF($A306&lt;1,"",VLOOKUP($D306,Specifications!$A:$AX,9,FALSE))</f>
        <v/>
      </c>
      <c r="P306" s="96"/>
      <c r="Q306" s="94" t="str">
        <f>IF($A306&lt;1,"",VLOOKUP($D306,Specifications!$A:$AX,10,FALSE))</f>
        <v/>
      </c>
      <c r="R306" s="96"/>
      <c r="S306" s="94" t="str">
        <f>IF($A306&lt;1,"",VLOOKUP($D306,Specifications!$A:$AX,11,FALSE))</f>
        <v/>
      </c>
      <c r="T306" s="96"/>
      <c r="U306" s="94" t="str">
        <f>IF($A306&lt;1,"",VLOOKUP($D306,Specifications!$A:$AX,12,FALSE))</f>
        <v/>
      </c>
      <c r="V306" s="96"/>
      <c r="W306" s="94" t="str">
        <f>IF($A306&lt;1,"",VLOOKUP($D306,Specifications!$A:$AX,13,FALSE))</f>
        <v/>
      </c>
      <c r="X306" s="96"/>
      <c r="Y306" s="94" t="str">
        <f>IF($A306&lt;1,"",VLOOKUP($D306,Specifications!$A:$AX,14,FALSE))</f>
        <v/>
      </c>
      <c r="Z306" s="96"/>
      <c r="AA306" s="94" t="str">
        <f>IF($A306&lt;1,"",VLOOKUP($D306,Specifications!$A:$AX,15,FALSE))</f>
        <v/>
      </c>
      <c r="AB306" s="96"/>
      <c r="AC306" s="94" t="str">
        <f>IF($A306&lt;1,"",VLOOKUP($D306,Specifications!$A:$AX,16,FALSE))</f>
        <v/>
      </c>
      <c r="AD306" s="96"/>
      <c r="AE306" s="94" t="str">
        <f>IF($A306&lt;1,"",VLOOKUP($D306,Specifications!$A:$AX,17,FALSE))</f>
        <v/>
      </c>
      <c r="AF306" s="96"/>
      <c r="AG306" s="94" t="str">
        <f>IF($A306&lt;1,"",VLOOKUP($D306,Specifications!$A:$AX,18,FALSE))</f>
        <v/>
      </c>
      <c r="AH306" s="96"/>
      <c r="AI306" s="94" t="str">
        <f>IF($A306&lt;1,"",VLOOKUP($D306,Specifications!$A:$AX,19,FALSE))</f>
        <v/>
      </c>
      <c r="AJ306" s="96"/>
      <c r="AK306" s="94" t="str">
        <f>IF($A306&lt;1,"",VLOOKUP($D306,Specifications!$A:$AX,20,FALSE))</f>
        <v/>
      </c>
      <c r="AL306" s="96"/>
      <c r="AM306" s="94" t="str">
        <f>IF($A306&lt;1,"",VLOOKUP($D306,Specifications!$A:$AX,21,FALSE))</f>
        <v/>
      </c>
      <c r="AN306" s="96"/>
      <c r="AO306" s="94" t="str">
        <f>IF($A306&lt;1,"",VLOOKUP($D306,Specifications!$A:$AX,22,FALSE))</f>
        <v/>
      </c>
      <c r="AP306" s="96"/>
      <c r="AQ306" s="94" t="str">
        <f>IF($A306&lt;1,"",VLOOKUP($D306,Specifications!$A:$AX,23,FALSE))</f>
        <v/>
      </c>
      <c r="AR306" s="96"/>
      <c r="AS306" s="94" t="str">
        <f>IF($A306&lt;1,"",VLOOKUP($D306,Specifications!$A:$AX,24,FALSE))</f>
        <v/>
      </c>
      <c r="AT306" s="96"/>
      <c r="AU306" s="94" t="str">
        <f>IF($A306&lt;1,"",VLOOKUP($D306,Specifications!$A:$AX,25,FALSE))</f>
        <v/>
      </c>
      <c r="AV306" s="96"/>
      <c r="AW306" s="94" t="str">
        <f>IF($A306&lt;1,"",VLOOKUP($D306,Specifications!$A:$AX,26,FALSE))</f>
        <v/>
      </c>
      <c r="AX306" s="96"/>
      <c r="AY306" s="94" t="str">
        <f>IF($A306&lt;1,"",VLOOKUP($D306,Specifications!$A:$AX,27,FALSE))</f>
        <v/>
      </c>
      <c r="AZ306" s="96"/>
      <c r="BA306" s="94" t="str">
        <f>IF($A306&lt;1,"",VLOOKUP($D306,Specifications!$A:$AX,28,FALSE))</f>
        <v/>
      </c>
      <c r="BB306" s="96"/>
      <c r="BC306" s="94" t="str">
        <f>IF($A306&lt;1,"",VLOOKUP($D306,Specifications!$A:$AX,29,FALSE))</f>
        <v/>
      </c>
      <c r="BD306" s="96"/>
      <c r="BE306" s="94" t="str">
        <f>IF($A306&lt;1,"",VLOOKUP($D306,Specifications!$A:$AX,30,FALSE))</f>
        <v/>
      </c>
      <c r="BF306" s="96"/>
      <c r="BG306" s="94" t="str">
        <f>IF($A306&lt;1,"",VLOOKUP($D306,Specifications!$A:$AX,31,FALSE))</f>
        <v/>
      </c>
      <c r="BH306" s="96"/>
      <c r="BI306" s="94" t="str">
        <f>IF($A306&lt;1,"",VLOOKUP($D306,Specifications!$A:$AX,32,FALSE))</f>
        <v/>
      </c>
      <c r="BJ306" s="96"/>
      <c r="BK306" s="94" t="str">
        <f>IF($A306&lt;1,"",VLOOKUP($D306,Specifications!$A:$AX,33,FALSE))</f>
        <v/>
      </c>
      <c r="BL306" s="96"/>
      <c r="BM306" s="94" t="str">
        <f>IF($A306&lt;1,"",VLOOKUP($D306,Specifications!$A:$AX,34,FALSE))</f>
        <v/>
      </c>
      <c r="BN306" s="96"/>
      <c r="BO306" s="94" t="str">
        <f>IF($A306&lt;1,"",VLOOKUP($D306,Specifications!$A:$AX,35,FALSE))</f>
        <v/>
      </c>
      <c r="BP306" s="96"/>
      <c r="BQ306" s="94" t="str">
        <f>IF($A306&lt;1,"",VLOOKUP($D306,Specifications!$A:$AX,36,FALSE))</f>
        <v/>
      </c>
      <c r="BR306" s="96"/>
      <c r="BS306" s="94" t="str">
        <f>IF($A306&lt;1,"",VLOOKUP($D306,Specifications!$A:$AX,37,FALSE))</f>
        <v/>
      </c>
      <c r="BT306" s="96"/>
      <c r="BU306" s="94" t="str">
        <f>IF($A306&lt;1,"",VLOOKUP($D306,Specifications!$A:$AX,38,FALSE))</f>
        <v/>
      </c>
      <c r="BV306" s="96"/>
      <c r="BW306" s="94" t="str">
        <f>IF($A306&lt;1,"",VLOOKUP($D306,Specifications!$A:$AX,39,FALSE))</f>
        <v/>
      </c>
      <c r="BX306" s="96"/>
      <c r="BY306" s="94" t="str">
        <f>IF($A306&lt;1,"",VLOOKUP($D306,Specifications!$A:$AX,40,FALSE))</f>
        <v/>
      </c>
      <c r="BZ306" s="96"/>
      <c r="CA306" s="94" t="str">
        <f>IF($A306&lt;1,"",VLOOKUP($D306,Specifications!$A:$AX,41,FALSE))</f>
        <v/>
      </c>
      <c r="CB306" s="96"/>
      <c r="CC306" s="94" t="str">
        <f>IF($A306&lt;1,"",VLOOKUP($D306,Specifications!$A:$AX,42,FALSE))</f>
        <v/>
      </c>
      <c r="CD306" s="96"/>
      <c r="CE306" s="94" t="str">
        <f>IF($A306&lt;1,"",VLOOKUP($D306,Specifications!$A:$AX,43,FALSE))</f>
        <v/>
      </c>
      <c r="CF306" s="96"/>
      <c r="CG306" s="94" t="str">
        <f>IF($A306&lt;1,"",VLOOKUP($D306,Specifications!$A:$AX,44,FALSE))</f>
        <v/>
      </c>
      <c r="CH306" s="96"/>
      <c r="CI306" s="94" t="str">
        <f>IF($A306&lt;1,"",VLOOKUP($D306,Specifications!$A:$AX,45,FALSE))</f>
        <v/>
      </c>
      <c r="CJ306" s="96"/>
      <c r="CK306" s="94" t="str">
        <f>IF($A306&lt;1,"",VLOOKUP($D306,Specifications!$A:$AX,46,FALSE))</f>
        <v/>
      </c>
      <c r="CL306" s="96"/>
      <c r="CM306" s="94" t="str">
        <f>IF($A306&lt;1,"",VLOOKUP($D306,Specifications!$A:$AX,47,FALSE))</f>
        <v/>
      </c>
      <c r="CN306" s="96"/>
      <c r="CO306" s="94" t="str">
        <f>IF($A306&lt;1,"",VLOOKUP($D306,Specifications!$A:$AX,48,FALSE))</f>
        <v/>
      </c>
      <c r="CP306" s="96"/>
      <c r="CQ306" s="94" t="str">
        <f>IF($A306&lt;1,"",VLOOKUP($D306,Specifications!$A:$AX,49,FALSE))</f>
        <v/>
      </c>
      <c r="CR306" s="96"/>
      <c r="CS306" s="94" t="str">
        <f>IF($A306&lt;1,"",VLOOKUP($D306,Specifications!$A:$AX,50,FALSE))</f>
        <v/>
      </c>
      <c r="CT306" s="96"/>
    </row>
    <row r="307" spans="1:98">
      <c r="A307" s="94">
        <f>IF(ISBLANK('Asset Data'!C308),0,'Asset Data'!A308)</f>
        <v>0</v>
      </c>
      <c r="B307" s="94" t="str">
        <f>IF($A307&lt;1,"",VLOOKUP($A307,'Asset Data'!$A:$C,3,FALSE))</f>
        <v/>
      </c>
      <c r="C307" s="94" t="str">
        <f>IF(A307&lt;1,"",VLOOKUP(D307,Specifications!A:B,2,FALSE))</f>
        <v/>
      </c>
      <c r="D307" s="94" t="str">
        <f>IF(A307&lt;1,"",VLOOKUP(A307,'Asset Data'!A:W,23,FALSE))</f>
        <v/>
      </c>
      <c r="E307" s="94" t="str">
        <f>IF($A307&lt;1,"",VLOOKUP($D307,Specifications!$A:$AX,4,FALSE))</f>
        <v/>
      </c>
      <c r="F307" s="96"/>
      <c r="G307" s="94" t="str">
        <f>IF($A307&lt;1,"",VLOOKUP($D307,Specifications!$A:$AX,5,FALSE))</f>
        <v/>
      </c>
      <c r="H307" s="96"/>
      <c r="I307" s="94" t="str">
        <f>IF($A307&lt;1,"",VLOOKUP($D307,Specifications!$A:$AX,6,FALSE))</f>
        <v/>
      </c>
      <c r="J307" s="96"/>
      <c r="K307" s="94" t="str">
        <f>IF($A307&lt;1,"",VLOOKUP($D307,Specifications!$A:$AX,7,FALSE))</f>
        <v/>
      </c>
      <c r="L307" s="96"/>
      <c r="M307" s="94" t="str">
        <f>IF($A307&lt;1,"",VLOOKUP($D307,Specifications!$A:$AX,8,FALSE))</f>
        <v/>
      </c>
      <c r="N307" s="96"/>
      <c r="O307" s="94" t="str">
        <f>IF($A307&lt;1,"",VLOOKUP($D307,Specifications!$A:$AX,9,FALSE))</f>
        <v/>
      </c>
      <c r="P307" s="96"/>
      <c r="Q307" s="94" t="str">
        <f>IF($A307&lt;1,"",VLOOKUP($D307,Specifications!$A:$AX,10,FALSE))</f>
        <v/>
      </c>
      <c r="R307" s="96"/>
      <c r="S307" s="94" t="str">
        <f>IF($A307&lt;1,"",VLOOKUP($D307,Specifications!$A:$AX,11,FALSE))</f>
        <v/>
      </c>
      <c r="T307" s="96"/>
      <c r="U307" s="94" t="str">
        <f>IF($A307&lt;1,"",VLOOKUP($D307,Specifications!$A:$AX,12,FALSE))</f>
        <v/>
      </c>
      <c r="V307" s="96"/>
      <c r="W307" s="94" t="str">
        <f>IF($A307&lt;1,"",VLOOKUP($D307,Specifications!$A:$AX,13,FALSE))</f>
        <v/>
      </c>
      <c r="X307" s="96"/>
      <c r="Y307" s="94" t="str">
        <f>IF($A307&lt;1,"",VLOOKUP($D307,Specifications!$A:$AX,14,FALSE))</f>
        <v/>
      </c>
      <c r="Z307" s="96"/>
      <c r="AA307" s="94" t="str">
        <f>IF($A307&lt;1,"",VLOOKUP($D307,Specifications!$A:$AX,15,FALSE))</f>
        <v/>
      </c>
      <c r="AB307" s="96"/>
      <c r="AC307" s="94" t="str">
        <f>IF($A307&lt;1,"",VLOOKUP($D307,Specifications!$A:$AX,16,FALSE))</f>
        <v/>
      </c>
      <c r="AD307" s="96"/>
      <c r="AE307" s="94" t="str">
        <f>IF($A307&lt;1,"",VLOOKUP($D307,Specifications!$A:$AX,17,FALSE))</f>
        <v/>
      </c>
      <c r="AF307" s="96"/>
      <c r="AG307" s="94" t="str">
        <f>IF($A307&lt;1,"",VLOOKUP($D307,Specifications!$A:$AX,18,FALSE))</f>
        <v/>
      </c>
      <c r="AH307" s="96"/>
      <c r="AI307" s="94" t="str">
        <f>IF($A307&lt;1,"",VLOOKUP($D307,Specifications!$A:$AX,19,FALSE))</f>
        <v/>
      </c>
      <c r="AJ307" s="96"/>
      <c r="AK307" s="94" t="str">
        <f>IF($A307&lt;1,"",VLOOKUP($D307,Specifications!$A:$AX,20,FALSE))</f>
        <v/>
      </c>
      <c r="AL307" s="96"/>
      <c r="AM307" s="94" t="str">
        <f>IF($A307&lt;1,"",VLOOKUP($D307,Specifications!$A:$AX,21,FALSE))</f>
        <v/>
      </c>
      <c r="AN307" s="96"/>
      <c r="AO307" s="94" t="str">
        <f>IF($A307&lt;1,"",VLOOKUP($D307,Specifications!$A:$AX,22,FALSE))</f>
        <v/>
      </c>
      <c r="AP307" s="96"/>
      <c r="AQ307" s="94" t="str">
        <f>IF($A307&lt;1,"",VLOOKUP($D307,Specifications!$A:$AX,23,FALSE))</f>
        <v/>
      </c>
      <c r="AR307" s="96"/>
      <c r="AS307" s="94" t="str">
        <f>IF($A307&lt;1,"",VLOOKUP($D307,Specifications!$A:$AX,24,FALSE))</f>
        <v/>
      </c>
      <c r="AT307" s="96"/>
      <c r="AU307" s="94" t="str">
        <f>IF($A307&lt;1,"",VLOOKUP($D307,Specifications!$A:$AX,25,FALSE))</f>
        <v/>
      </c>
      <c r="AV307" s="96"/>
      <c r="AW307" s="94" t="str">
        <f>IF($A307&lt;1,"",VLOOKUP($D307,Specifications!$A:$AX,26,FALSE))</f>
        <v/>
      </c>
      <c r="AX307" s="96"/>
      <c r="AY307" s="94" t="str">
        <f>IF($A307&lt;1,"",VLOOKUP($D307,Specifications!$A:$AX,27,FALSE))</f>
        <v/>
      </c>
      <c r="AZ307" s="96"/>
      <c r="BA307" s="94" t="str">
        <f>IF($A307&lt;1,"",VLOOKUP($D307,Specifications!$A:$AX,28,FALSE))</f>
        <v/>
      </c>
      <c r="BB307" s="96"/>
      <c r="BC307" s="94" t="str">
        <f>IF($A307&lt;1,"",VLOOKUP($D307,Specifications!$A:$AX,29,FALSE))</f>
        <v/>
      </c>
      <c r="BD307" s="96"/>
      <c r="BE307" s="94" t="str">
        <f>IF($A307&lt;1,"",VLOOKUP($D307,Specifications!$A:$AX,30,FALSE))</f>
        <v/>
      </c>
      <c r="BF307" s="96"/>
      <c r="BG307" s="94" t="str">
        <f>IF($A307&lt;1,"",VLOOKUP($D307,Specifications!$A:$AX,31,FALSE))</f>
        <v/>
      </c>
      <c r="BH307" s="96"/>
      <c r="BI307" s="94" t="str">
        <f>IF($A307&lt;1,"",VLOOKUP($D307,Specifications!$A:$AX,32,FALSE))</f>
        <v/>
      </c>
      <c r="BJ307" s="96"/>
      <c r="BK307" s="94" t="str">
        <f>IF($A307&lt;1,"",VLOOKUP($D307,Specifications!$A:$AX,33,FALSE))</f>
        <v/>
      </c>
      <c r="BL307" s="96"/>
      <c r="BM307" s="94" t="str">
        <f>IF($A307&lt;1,"",VLOOKUP($D307,Specifications!$A:$AX,34,FALSE))</f>
        <v/>
      </c>
      <c r="BN307" s="96"/>
      <c r="BO307" s="94" t="str">
        <f>IF($A307&lt;1,"",VLOOKUP($D307,Specifications!$A:$AX,35,FALSE))</f>
        <v/>
      </c>
      <c r="BP307" s="96"/>
      <c r="BQ307" s="94" t="str">
        <f>IF($A307&lt;1,"",VLOOKUP($D307,Specifications!$A:$AX,36,FALSE))</f>
        <v/>
      </c>
      <c r="BR307" s="96"/>
      <c r="BS307" s="94" t="str">
        <f>IF($A307&lt;1,"",VLOOKUP($D307,Specifications!$A:$AX,37,FALSE))</f>
        <v/>
      </c>
      <c r="BT307" s="96"/>
      <c r="BU307" s="94" t="str">
        <f>IF($A307&lt;1,"",VLOOKUP($D307,Specifications!$A:$AX,38,FALSE))</f>
        <v/>
      </c>
      <c r="BV307" s="96"/>
      <c r="BW307" s="94" t="str">
        <f>IF($A307&lt;1,"",VLOOKUP($D307,Specifications!$A:$AX,39,FALSE))</f>
        <v/>
      </c>
      <c r="BX307" s="96"/>
      <c r="BY307" s="94" t="str">
        <f>IF($A307&lt;1,"",VLOOKUP($D307,Specifications!$A:$AX,40,FALSE))</f>
        <v/>
      </c>
      <c r="BZ307" s="96"/>
      <c r="CA307" s="94" t="str">
        <f>IF($A307&lt;1,"",VLOOKUP($D307,Specifications!$A:$AX,41,FALSE))</f>
        <v/>
      </c>
      <c r="CB307" s="96"/>
      <c r="CC307" s="94" t="str">
        <f>IF($A307&lt;1,"",VLOOKUP($D307,Specifications!$A:$AX,42,FALSE))</f>
        <v/>
      </c>
      <c r="CD307" s="96"/>
      <c r="CE307" s="94" t="str">
        <f>IF($A307&lt;1,"",VLOOKUP($D307,Specifications!$A:$AX,43,FALSE))</f>
        <v/>
      </c>
      <c r="CF307" s="96"/>
      <c r="CG307" s="94" t="str">
        <f>IF($A307&lt;1,"",VLOOKUP($D307,Specifications!$A:$AX,44,FALSE))</f>
        <v/>
      </c>
      <c r="CH307" s="96"/>
      <c r="CI307" s="94" t="str">
        <f>IF($A307&lt;1,"",VLOOKUP($D307,Specifications!$A:$AX,45,FALSE))</f>
        <v/>
      </c>
      <c r="CJ307" s="96"/>
      <c r="CK307" s="94" t="str">
        <f>IF($A307&lt;1,"",VLOOKUP($D307,Specifications!$A:$AX,46,FALSE))</f>
        <v/>
      </c>
      <c r="CL307" s="96"/>
      <c r="CM307" s="94" t="str">
        <f>IF($A307&lt;1,"",VLOOKUP($D307,Specifications!$A:$AX,47,FALSE))</f>
        <v/>
      </c>
      <c r="CN307" s="96"/>
      <c r="CO307" s="94" t="str">
        <f>IF($A307&lt;1,"",VLOOKUP($D307,Specifications!$A:$AX,48,FALSE))</f>
        <v/>
      </c>
      <c r="CP307" s="96"/>
      <c r="CQ307" s="94" t="str">
        <f>IF($A307&lt;1,"",VLOOKUP($D307,Specifications!$A:$AX,49,FALSE))</f>
        <v/>
      </c>
      <c r="CR307" s="96"/>
      <c r="CS307" s="94" t="str">
        <f>IF($A307&lt;1,"",VLOOKUP($D307,Specifications!$A:$AX,50,FALSE))</f>
        <v/>
      </c>
      <c r="CT307" s="96"/>
    </row>
    <row r="308" spans="1:98">
      <c r="A308" s="94">
        <f>IF(ISBLANK('Asset Data'!C309),0,'Asset Data'!A309)</f>
        <v>0</v>
      </c>
      <c r="B308" s="94" t="str">
        <f>IF($A308&lt;1,"",VLOOKUP($A308,'Asset Data'!$A:$C,3,FALSE))</f>
        <v/>
      </c>
      <c r="C308" s="94" t="str">
        <f>IF(A308&lt;1,"",VLOOKUP(D308,Specifications!A:B,2,FALSE))</f>
        <v/>
      </c>
      <c r="D308" s="94" t="str">
        <f>IF(A308&lt;1,"",VLOOKUP(A308,'Asset Data'!A:W,23,FALSE))</f>
        <v/>
      </c>
      <c r="E308" s="94" t="str">
        <f>IF($A308&lt;1,"",VLOOKUP($D308,Specifications!$A:$AX,4,FALSE))</f>
        <v/>
      </c>
      <c r="F308" s="96"/>
      <c r="G308" s="94" t="str">
        <f>IF($A308&lt;1,"",VLOOKUP($D308,Specifications!$A:$AX,5,FALSE))</f>
        <v/>
      </c>
      <c r="H308" s="96"/>
      <c r="I308" s="94" t="str">
        <f>IF($A308&lt;1,"",VLOOKUP($D308,Specifications!$A:$AX,6,FALSE))</f>
        <v/>
      </c>
      <c r="J308" s="96"/>
      <c r="K308" s="94" t="str">
        <f>IF($A308&lt;1,"",VLOOKUP($D308,Specifications!$A:$AX,7,FALSE))</f>
        <v/>
      </c>
      <c r="L308" s="96"/>
      <c r="M308" s="94" t="str">
        <f>IF($A308&lt;1,"",VLOOKUP($D308,Specifications!$A:$AX,8,FALSE))</f>
        <v/>
      </c>
      <c r="N308" s="96"/>
      <c r="O308" s="94" t="str">
        <f>IF($A308&lt;1,"",VLOOKUP($D308,Specifications!$A:$AX,9,FALSE))</f>
        <v/>
      </c>
      <c r="P308" s="96"/>
      <c r="Q308" s="94" t="str">
        <f>IF($A308&lt;1,"",VLOOKUP($D308,Specifications!$A:$AX,10,FALSE))</f>
        <v/>
      </c>
      <c r="R308" s="96"/>
      <c r="S308" s="94" t="str">
        <f>IF($A308&lt;1,"",VLOOKUP($D308,Specifications!$A:$AX,11,FALSE))</f>
        <v/>
      </c>
      <c r="T308" s="96"/>
      <c r="U308" s="94" t="str">
        <f>IF($A308&lt;1,"",VLOOKUP($D308,Specifications!$A:$AX,12,FALSE))</f>
        <v/>
      </c>
      <c r="V308" s="96"/>
      <c r="W308" s="94" t="str">
        <f>IF($A308&lt;1,"",VLOOKUP($D308,Specifications!$A:$AX,13,FALSE))</f>
        <v/>
      </c>
      <c r="X308" s="96"/>
      <c r="Y308" s="94" t="str">
        <f>IF($A308&lt;1,"",VLOOKUP($D308,Specifications!$A:$AX,14,FALSE))</f>
        <v/>
      </c>
      <c r="Z308" s="96"/>
      <c r="AA308" s="94" t="str">
        <f>IF($A308&lt;1,"",VLOOKUP($D308,Specifications!$A:$AX,15,FALSE))</f>
        <v/>
      </c>
      <c r="AB308" s="96"/>
      <c r="AC308" s="94" t="str">
        <f>IF($A308&lt;1,"",VLOOKUP($D308,Specifications!$A:$AX,16,FALSE))</f>
        <v/>
      </c>
      <c r="AD308" s="96"/>
      <c r="AE308" s="94" t="str">
        <f>IF($A308&lt;1,"",VLOOKUP($D308,Specifications!$A:$AX,17,FALSE))</f>
        <v/>
      </c>
      <c r="AF308" s="96"/>
      <c r="AG308" s="94" t="str">
        <f>IF($A308&lt;1,"",VLOOKUP($D308,Specifications!$A:$AX,18,FALSE))</f>
        <v/>
      </c>
      <c r="AH308" s="96"/>
      <c r="AI308" s="94" t="str">
        <f>IF($A308&lt;1,"",VLOOKUP($D308,Specifications!$A:$AX,19,FALSE))</f>
        <v/>
      </c>
      <c r="AJ308" s="96"/>
      <c r="AK308" s="94" t="str">
        <f>IF($A308&lt;1,"",VLOOKUP($D308,Specifications!$A:$AX,20,FALSE))</f>
        <v/>
      </c>
      <c r="AL308" s="96"/>
      <c r="AM308" s="94" t="str">
        <f>IF($A308&lt;1,"",VLOOKUP($D308,Specifications!$A:$AX,21,FALSE))</f>
        <v/>
      </c>
      <c r="AN308" s="96"/>
      <c r="AO308" s="94" t="str">
        <f>IF($A308&lt;1,"",VLOOKUP($D308,Specifications!$A:$AX,22,FALSE))</f>
        <v/>
      </c>
      <c r="AP308" s="96"/>
      <c r="AQ308" s="94" t="str">
        <f>IF($A308&lt;1,"",VLOOKUP($D308,Specifications!$A:$AX,23,FALSE))</f>
        <v/>
      </c>
      <c r="AR308" s="96"/>
      <c r="AS308" s="94" t="str">
        <f>IF($A308&lt;1,"",VLOOKUP($D308,Specifications!$A:$AX,24,FALSE))</f>
        <v/>
      </c>
      <c r="AT308" s="96"/>
      <c r="AU308" s="94" t="str">
        <f>IF($A308&lt;1,"",VLOOKUP($D308,Specifications!$A:$AX,25,FALSE))</f>
        <v/>
      </c>
      <c r="AV308" s="96"/>
      <c r="AW308" s="94" t="str">
        <f>IF($A308&lt;1,"",VLOOKUP($D308,Specifications!$A:$AX,26,FALSE))</f>
        <v/>
      </c>
      <c r="AX308" s="96"/>
      <c r="AY308" s="94" t="str">
        <f>IF($A308&lt;1,"",VLOOKUP($D308,Specifications!$A:$AX,27,FALSE))</f>
        <v/>
      </c>
      <c r="AZ308" s="96"/>
      <c r="BA308" s="94" t="str">
        <f>IF($A308&lt;1,"",VLOOKUP($D308,Specifications!$A:$AX,28,FALSE))</f>
        <v/>
      </c>
      <c r="BB308" s="96"/>
      <c r="BC308" s="94" t="str">
        <f>IF($A308&lt;1,"",VLOOKUP($D308,Specifications!$A:$AX,29,FALSE))</f>
        <v/>
      </c>
      <c r="BD308" s="96"/>
      <c r="BE308" s="94" t="str">
        <f>IF($A308&lt;1,"",VLOOKUP($D308,Specifications!$A:$AX,30,FALSE))</f>
        <v/>
      </c>
      <c r="BF308" s="96"/>
      <c r="BG308" s="94" t="str">
        <f>IF($A308&lt;1,"",VLOOKUP($D308,Specifications!$A:$AX,31,FALSE))</f>
        <v/>
      </c>
      <c r="BH308" s="96"/>
      <c r="BI308" s="94" t="str">
        <f>IF($A308&lt;1,"",VLOOKUP($D308,Specifications!$A:$AX,32,FALSE))</f>
        <v/>
      </c>
      <c r="BJ308" s="96"/>
      <c r="BK308" s="94" t="str">
        <f>IF($A308&lt;1,"",VLOOKUP($D308,Specifications!$A:$AX,33,FALSE))</f>
        <v/>
      </c>
      <c r="BL308" s="96"/>
      <c r="BM308" s="94" t="str">
        <f>IF($A308&lt;1,"",VLOOKUP($D308,Specifications!$A:$AX,34,FALSE))</f>
        <v/>
      </c>
      <c r="BN308" s="96"/>
      <c r="BO308" s="94" t="str">
        <f>IF($A308&lt;1,"",VLOOKUP($D308,Specifications!$A:$AX,35,FALSE))</f>
        <v/>
      </c>
      <c r="BP308" s="96"/>
      <c r="BQ308" s="94" t="str">
        <f>IF($A308&lt;1,"",VLOOKUP($D308,Specifications!$A:$AX,36,FALSE))</f>
        <v/>
      </c>
      <c r="BR308" s="96"/>
      <c r="BS308" s="94" t="str">
        <f>IF($A308&lt;1,"",VLOOKUP($D308,Specifications!$A:$AX,37,FALSE))</f>
        <v/>
      </c>
      <c r="BT308" s="96"/>
      <c r="BU308" s="94" t="str">
        <f>IF($A308&lt;1,"",VLOOKUP($D308,Specifications!$A:$AX,38,FALSE))</f>
        <v/>
      </c>
      <c r="BV308" s="96"/>
      <c r="BW308" s="94" t="str">
        <f>IF($A308&lt;1,"",VLOOKUP($D308,Specifications!$A:$AX,39,FALSE))</f>
        <v/>
      </c>
      <c r="BX308" s="96"/>
      <c r="BY308" s="94" t="str">
        <f>IF($A308&lt;1,"",VLOOKUP($D308,Specifications!$A:$AX,40,FALSE))</f>
        <v/>
      </c>
      <c r="BZ308" s="96"/>
      <c r="CA308" s="94" t="str">
        <f>IF($A308&lt;1,"",VLOOKUP($D308,Specifications!$A:$AX,41,FALSE))</f>
        <v/>
      </c>
      <c r="CB308" s="96"/>
      <c r="CC308" s="94" t="str">
        <f>IF($A308&lt;1,"",VLOOKUP($D308,Specifications!$A:$AX,42,FALSE))</f>
        <v/>
      </c>
      <c r="CD308" s="96"/>
      <c r="CE308" s="94" t="str">
        <f>IF($A308&lt;1,"",VLOOKUP($D308,Specifications!$A:$AX,43,FALSE))</f>
        <v/>
      </c>
      <c r="CF308" s="96"/>
      <c r="CG308" s="94" t="str">
        <f>IF($A308&lt;1,"",VLOOKUP($D308,Specifications!$A:$AX,44,FALSE))</f>
        <v/>
      </c>
      <c r="CH308" s="96"/>
      <c r="CI308" s="94" t="str">
        <f>IF($A308&lt;1,"",VLOOKUP($D308,Specifications!$A:$AX,45,FALSE))</f>
        <v/>
      </c>
      <c r="CJ308" s="96"/>
      <c r="CK308" s="94" t="str">
        <f>IF($A308&lt;1,"",VLOOKUP($D308,Specifications!$A:$AX,46,FALSE))</f>
        <v/>
      </c>
      <c r="CL308" s="96"/>
      <c r="CM308" s="94" t="str">
        <f>IF($A308&lt;1,"",VLOOKUP($D308,Specifications!$A:$AX,47,FALSE))</f>
        <v/>
      </c>
      <c r="CN308" s="96"/>
      <c r="CO308" s="94" t="str">
        <f>IF($A308&lt;1,"",VLOOKUP($D308,Specifications!$A:$AX,48,FALSE))</f>
        <v/>
      </c>
      <c r="CP308" s="96"/>
      <c r="CQ308" s="94" t="str">
        <f>IF($A308&lt;1,"",VLOOKUP($D308,Specifications!$A:$AX,49,FALSE))</f>
        <v/>
      </c>
      <c r="CR308" s="96"/>
      <c r="CS308" s="94" t="str">
        <f>IF($A308&lt;1,"",VLOOKUP($D308,Specifications!$A:$AX,50,FALSE))</f>
        <v/>
      </c>
      <c r="CT308" s="96"/>
    </row>
    <row r="309" spans="1:98">
      <c r="A309" s="94">
        <f>IF(ISBLANK('Asset Data'!C310),0,'Asset Data'!A310)</f>
        <v>0</v>
      </c>
      <c r="B309" s="94" t="str">
        <f>IF($A309&lt;1,"",VLOOKUP($A309,'Asset Data'!$A:$C,3,FALSE))</f>
        <v/>
      </c>
      <c r="C309" s="94" t="str">
        <f>IF(A309&lt;1,"",VLOOKUP(D309,Specifications!A:B,2,FALSE))</f>
        <v/>
      </c>
      <c r="D309" s="94" t="str">
        <f>IF(A309&lt;1,"",VLOOKUP(A309,'Asset Data'!A:W,23,FALSE))</f>
        <v/>
      </c>
      <c r="E309" s="94" t="str">
        <f>IF($A309&lt;1,"",VLOOKUP($D309,Specifications!$A:$AX,4,FALSE))</f>
        <v/>
      </c>
      <c r="F309" s="96"/>
      <c r="G309" s="94" t="str">
        <f>IF($A309&lt;1,"",VLOOKUP($D309,Specifications!$A:$AX,5,FALSE))</f>
        <v/>
      </c>
      <c r="H309" s="96"/>
      <c r="I309" s="94" t="str">
        <f>IF($A309&lt;1,"",VLOOKUP($D309,Specifications!$A:$AX,6,FALSE))</f>
        <v/>
      </c>
      <c r="J309" s="96"/>
      <c r="K309" s="94" t="str">
        <f>IF($A309&lt;1,"",VLOOKUP($D309,Specifications!$A:$AX,7,FALSE))</f>
        <v/>
      </c>
      <c r="L309" s="96"/>
      <c r="M309" s="94" t="str">
        <f>IF($A309&lt;1,"",VLOOKUP($D309,Specifications!$A:$AX,8,FALSE))</f>
        <v/>
      </c>
      <c r="N309" s="96"/>
      <c r="O309" s="94" t="str">
        <f>IF($A309&lt;1,"",VLOOKUP($D309,Specifications!$A:$AX,9,FALSE))</f>
        <v/>
      </c>
      <c r="P309" s="96"/>
      <c r="Q309" s="94" t="str">
        <f>IF($A309&lt;1,"",VLOOKUP($D309,Specifications!$A:$AX,10,FALSE))</f>
        <v/>
      </c>
      <c r="R309" s="96"/>
      <c r="S309" s="94" t="str">
        <f>IF($A309&lt;1,"",VLOOKUP($D309,Specifications!$A:$AX,11,FALSE))</f>
        <v/>
      </c>
      <c r="T309" s="96"/>
      <c r="U309" s="94" t="str">
        <f>IF($A309&lt;1,"",VLOOKUP($D309,Specifications!$A:$AX,12,FALSE))</f>
        <v/>
      </c>
      <c r="V309" s="96"/>
      <c r="W309" s="94" t="str">
        <f>IF($A309&lt;1,"",VLOOKUP($D309,Specifications!$A:$AX,13,FALSE))</f>
        <v/>
      </c>
      <c r="X309" s="96"/>
      <c r="Y309" s="94" t="str">
        <f>IF($A309&lt;1,"",VLOOKUP($D309,Specifications!$A:$AX,14,FALSE))</f>
        <v/>
      </c>
      <c r="Z309" s="96"/>
      <c r="AA309" s="94" t="str">
        <f>IF($A309&lt;1,"",VLOOKUP($D309,Specifications!$A:$AX,15,FALSE))</f>
        <v/>
      </c>
      <c r="AB309" s="96"/>
      <c r="AC309" s="94" t="str">
        <f>IF($A309&lt;1,"",VLOOKUP($D309,Specifications!$A:$AX,16,FALSE))</f>
        <v/>
      </c>
      <c r="AD309" s="96"/>
      <c r="AE309" s="94" t="str">
        <f>IF($A309&lt;1,"",VLOOKUP($D309,Specifications!$A:$AX,17,FALSE))</f>
        <v/>
      </c>
      <c r="AF309" s="96"/>
      <c r="AG309" s="94" t="str">
        <f>IF($A309&lt;1,"",VLOOKUP($D309,Specifications!$A:$AX,18,FALSE))</f>
        <v/>
      </c>
      <c r="AH309" s="96"/>
      <c r="AI309" s="94" t="str">
        <f>IF($A309&lt;1,"",VLOOKUP($D309,Specifications!$A:$AX,19,FALSE))</f>
        <v/>
      </c>
      <c r="AJ309" s="96"/>
      <c r="AK309" s="94" t="str">
        <f>IF($A309&lt;1,"",VLOOKUP($D309,Specifications!$A:$AX,20,FALSE))</f>
        <v/>
      </c>
      <c r="AL309" s="96"/>
      <c r="AM309" s="94" t="str">
        <f>IF($A309&lt;1,"",VLOOKUP($D309,Specifications!$A:$AX,21,FALSE))</f>
        <v/>
      </c>
      <c r="AN309" s="96"/>
      <c r="AO309" s="94" t="str">
        <f>IF($A309&lt;1,"",VLOOKUP($D309,Specifications!$A:$AX,22,FALSE))</f>
        <v/>
      </c>
      <c r="AP309" s="96"/>
      <c r="AQ309" s="94" t="str">
        <f>IF($A309&lt;1,"",VLOOKUP($D309,Specifications!$A:$AX,23,FALSE))</f>
        <v/>
      </c>
      <c r="AR309" s="96"/>
      <c r="AS309" s="94" t="str">
        <f>IF($A309&lt;1,"",VLOOKUP($D309,Specifications!$A:$AX,24,FALSE))</f>
        <v/>
      </c>
      <c r="AT309" s="96"/>
      <c r="AU309" s="94" t="str">
        <f>IF($A309&lt;1,"",VLOOKUP($D309,Specifications!$A:$AX,25,FALSE))</f>
        <v/>
      </c>
      <c r="AV309" s="96"/>
      <c r="AW309" s="94" t="str">
        <f>IF($A309&lt;1,"",VLOOKUP($D309,Specifications!$A:$AX,26,FALSE))</f>
        <v/>
      </c>
      <c r="AX309" s="96"/>
      <c r="AY309" s="94" t="str">
        <f>IF($A309&lt;1,"",VLOOKUP($D309,Specifications!$A:$AX,27,FALSE))</f>
        <v/>
      </c>
      <c r="AZ309" s="96"/>
      <c r="BA309" s="94" t="str">
        <f>IF($A309&lt;1,"",VLOOKUP($D309,Specifications!$A:$AX,28,FALSE))</f>
        <v/>
      </c>
      <c r="BB309" s="96"/>
      <c r="BC309" s="94" t="str">
        <f>IF($A309&lt;1,"",VLOOKUP($D309,Specifications!$A:$AX,29,FALSE))</f>
        <v/>
      </c>
      <c r="BD309" s="96"/>
      <c r="BE309" s="94" t="str">
        <f>IF($A309&lt;1,"",VLOOKUP($D309,Specifications!$A:$AX,30,FALSE))</f>
        <v/>
      </c>
      <c r="BF309" s="96"/>
      <c r="BG309" s="94" t="str">
        <f>IF($A309&lt;1,"",VLOOKUP($D309,Specifications!$A:$AX,31,FALSE))</f>
        <v/>
      </c>
      <c r="BH309" s="96"/>
      <c r="BI309" s="94" t="str">
        <f>IF($A309&lt;1,"",VLOOKUP($D309,Specifications!$A:$AX,32,FALSE))</f>
        <v/>
      </c>
      <c r="BJ309" s="96"/>
      <c r="BK309" s="94" t="str">
        <f>IF($A309&lt;1,"",VLOOKUP($D309,Specifications!$A:$AX,33,FALSE))</f>
        <v/>
      </c>
      <c r="BL309" s="96"/>
      <c r="BM309" s="94" t="str">
        <f>IF($A309&lt;1,"",VLOOKUP($D309,Specifications!$A:$AX,34,FALSE))</f>
        <v/>
      </c>
      <c r="BN309" s="96"/>
      <c r="BO309" s="94" t="str">
        <f>IF($A309&lt;1,"",VLOOKUP($D309,Specifications!$A:$AX,35,FALSE))</f>
        <v/>
      </c>
      <c r="BP309" s="96"/>
      <c r="BQ309" s="94" t="str">
        <f>IF($A309&lt;1,"",VLOOKUP($D309,Specifications!$A:$AX,36,FALSE))</f>
        <v/>
      </c>
      <c r="BR309" s="96"/>
      <c r="BS309" s="94" t="str">
        <f>IF($A309&lt;1,"",VLOOKUP($D309,Specifications!$A:$AX,37,FALSE))</f>
        <v/>
      </c>
      <c r="BT309" s="96"/>
      <c r="BU309" s="94" t="str">
        <f>IF($A309&lt;1,"",VLOOKUP($D309,Specifications!$A:$AX,38,FALSE))</f>
        <v/>
      </c>
      <c r="BV309" s="96"/>
      <c r="BW309" s="94" t="str">
        <f>IF($A309&lt;1,"",VLOOKUP($D309,Specifications!$A:$AX,39,FALSE))</f>
        <v/>
      </c>
      <c r="BX309" s="96"/>
      <c r="BY309" s="94" t="str">
        <f>IF($A309&lt;1,"",VLOOKUP($D309,Specifications!$A:$AX,40,FALSE))</f>
        <v/>
      </c>
      <c r="BZ309" s="96"/>
      <c r="CA309" s="94" t="str">
        <f>IF($A309&lt;1,"",VLOOKUP($D309,Specifications!$A:$AX,41,FALSE))</f>
        <v/>
      </c>
      <c r="CB309" s="96"/>
      <c r="CC309" s="94" t="str">
        <f>IF($A309&lt;1,"",VLOOKUP($D309,Specifications!$A:$AX,42,FALSE))</f>
        <v/>
      </c>
      <c r="CD309" s="96"/>
      <c r="CE309" s="94" t="str">
        <f>IF($A309&lt;1,"",VLOOKUP($D309,Specifications!$A:$AX,43,FALSE))</f>
        <v/>
      </c>
      <c r="CF309" s="96"/>
      <c r="CG309" s="94" t="str">
        <f>IF($A309&lt;1,"",VLOOKUP($D309,Specifications!$A:$AX,44,FALSE))</f>
        <v/>
      </c>
      <c r="CH309" s="96"/>
      <c r="CI309" s="94" t="str">
        <f>IF($A309&lt;1,"",VLOOKUP($D309,Specifications!$A:$AX,45,FALSE))</f>
        <v/>
      </c>
      <c r="CJ309" s="96"/>
      <c r="CK309" s="94" t="str">
        <f>IF($A309&lt;1,"",VLOOKUP($D309,Specifications!$A:$AX,46,FALSE))</f>
        <v/>
      </c>
      <c r="CL309" s="96"/>
      <c r="CM309" s="94" t="str">
        <f>IF($A309&lt;1,"",VLOOKUP($D309,Specifications!$A:$AX,47,FALSE))</f>
        <v/>
      </c>
      <c r="CN309" s="96"/>
      <c r="CO309" s="94" t="str">
        <f>IF($A309&lt;1,"",VLOOKUP($D309,Specifications!$A:$AX,48,FALSE))</f>
        <v/>
      </c>
      <c r="CP309" s="96"/>
      <c r="CQ309" s="94" t="str">
        <f>IF($A309&lt;1,"",VLOOKUP($D309,Specifications!$A:$AX,49,FALSE))</f>
        <v/>
      </c>
      <c r="CR309" s="96"/>
      <c r="CS309" s="94" t="str">
        <f>IF($A309&lt;1,"",VLOOKUP($D309,Specifications!$A:$AX,50,FALSE))</f>
        <v/>
      </c>
      <c r="CT309" s="96"/>
    </row>
    <row r="310" spans="1:98">
      <c r="A310" s="94">
        <f>IF(ISBLANK('Asset Data'!C311),0,'Asset Data'!A311)</f>
        <v>0</v>
      </c>
      <c r="B310" s="94" t="str">
        <f>IF($A310&lt;1,"",VLOOKUP($A310,'Asset Data'!$A:$C,3,FALSE))</f>
        <v/>
      </c>
      <c r="C310" s="94" t="str">
        <f>IF(A310&lt;1,"",VLOOKUP(D310,Specifications!A:B,2,FALSE))</f>
        <v/>
      </c>
      <c r="D310" s="94" t="str">
        <f>IF(A310&lt;1,"",VLOOKUP(A310,'Asset Data'!A:W,23,FALSE))</f>
        <v/>
      </c>
      <c r="E310" s="94" t="str">
        <f>IF($A310&lt;1,"",VLOOKUP($D310,Specifications!$A:$AX,4,FALSE))</f>
        <v/>
      </c>
      <c r="F310" s="96"/>
      <c r="G310" s="94" t="str">
        <f>IF($A310&lt;1,"",VLOOKUP($D310,Specifications!$A:$AX,5,FALSE))</f>
        <v/>
      </c>
      <c r="H310" s="96"/>
      <c r="I310" s="94" t="str">
        <f>IF($A310&lt;1,"",VLOOKUP($D310,Specifications!$A:$AX,6,FALSE))</f>
        <v/>
      </c>
      <c r="J310" s="96"/>
      <c r="K310" s="94" t="str">
        <f>IF($A310&lt;1,"",VLOOKUP($D310,Specifications!$A:$AX,7,FALSE))</f>
        <v/>
      </c>
      <c r="L310" s="96"/>
      <c r="M310" s="94" t="str">
        <f>IF($A310&lt;1,"",VLOOKUP($D310,Specifications!$A:$AX,8,FALSE))</f>
        <v/>
      </c>
      <c r="N310" s="96"/>
      <c r="O310" s="94" t="str">
        <f>IF($A310&lt;1,"",VLOOKUP($D310,Specifications!$A:$AX,9,FALSE))</f>
        <v/>
      </c>
      <c r="P310" s="96"/>
      <c r="Q310" s="94" t="str">
        <f>IF($A310&lt;1,"",VLOOKUP($D310,Specifications!$A:$AX,10,FALSE))</f>
        <v/>
      </c>
      <c r="R310" s="96"/>
      <c r="S310" s="94" t="str">
        <f>IF($A310&lt;1,"",VLOOKUP($D310,Specifications!$A:$AX,11,FALSE))</f>
        <v/>
      </c>
      <c r="T310" s="96"/>
      <c r="U310" s="94" t="str">
        <f>IF($A310&lt;1,"",VLOOKUP($D310,Specifications!$A:$AX,12,FALSE))</f>
        <v/>
      </c>
      <c r="V310" s="96"/>
      <c r="W310" s="94" t="str">
        <f>IF($A310&lt;1,"",VLOOKUP($D310,Specifications!$A:$AX,13,FALSE))</f>
        <v/>
      </c>
      <c r="X310" s="96"/>
      <c r="Y310" s="94" t="str">
        <f>IF($A310&lt;1,"",VLOOKUP($D310,Specifications!$A:$AX,14,FALSE))</f>
        <v/>
      </c>
      <c r="Z310" s="96"/>
      <c r="AA310" s="94" t="str">
        <f>IF($A310&lt;1,"",VLOOKUP($D310,Specifications!$A:$AX,15,FALSE))</f>
        <v/>
      </c>
      <c r="AB310" s="96"/>
      <c r="AC310" s="94" t="str">
        <f>IF($A310&lt;1,"",VLOOKUP($D310,Specifications!$A:$AX,16,FALSE))</f>
        <v/>
      </c>
      <c r="AD310" s="96"/>
      <c r="AE310" s="94" t="str">
        <f>IF($A310&lt;1,"",VLOOKUP($D310,Specifications!$A:$AX,17,FALSE))</f>
        <v/>
      </c>
      <c r="AF310" s="96"/>
      <c r="AG310" s="94" t="str">
        <f>IF($A310&lt;1,"",VLOOKUP($D310,Specifications!$A:$AX,18,FALSE))</f>
        <v/>
      </c>
      <c r="AH310" s="96"/>
      <c r="AI310" s="94" t="str">
        <f>IF($A310&lt;1,"",VLOOKUP($D310,Specifications!$A:$AX,19,FALSE))</f>
        <v/>
      </c>
      <c r="AJ310" s="96"/>
      <c r="AK310" s="94" t="str">
        <f>IF($A310&lt;1,"",VLOOKUP($D310,Specifications!$A:$AX,20,FALSE))</f>
        <v/>
      </c>
      <c r="AL310" s="96"/>
      <c r="AM310" s="94" t="str">
        <f>IF($A310&lt;1,"",VLOOKUP($D310,Specifications!$A:$AX,21,FALSE))</f>
        <v/>
      </c>
      <c r="AN310" s="96"/>
      <c r="AO310" s="94" t="str">
        <f>IF($A310&lt;1,"",VLOOKUP($D310,Specifications!$A:$AX,22,FALSE))</f>
        <v/>
      </c>
      <c r="AP310" s="96"/>
      <c r="AQ310" s="94" t="str">
        <f>IF($A310&lt;1,"",VLOOKUP($D310,Specifications!$A:$AX,23,FALSE))</f>
        <v/>
      </c>
      <c r="AR310" s="96"/>
      <c r="AS310" s="94" t="str">
        <f>IF($A310&lt;1,"",VLOOKUP($D310,Specifications!$A:$AX,24,FALSE))</f>
        <v/>
      </c>
      <c r="AT310" s="96"/>
      <c r="AU310" s="94" t="str">
        <f>IF($A310&lt;1,"",VLOOKUP($D310,Specifications!$A:$AX,25,FALSE))</f>
        <v/>
      </c>
      <c r="AV310" s="96"/>
      <c r="AW310" s="94" t="str">
        <f>IF($A310&lt;1,"",VLOOKUP($D310,Specifications!$A:$AX,26,FALSE))</f>
        <v/>
      </c>
      <c r="AX310" s="96"/>
      <c r="AY310" s="94" t="str">
        <f>IF($A310&lt;1,"",VLOOKUP($D310,Specifications!$A:$AX,27,FALSE))</f>
        <v/>
      </c>
      <c r="AZ310" s="96"/>
      <c r="BA310" s="94" t="str">
        <f>IF($A310&lt;1,"",VLOOKUP($D310,Specifications!$A:$AX,28,FALSE))</f>
        <v/>
      </c>
      <c r="BB310" s="96"/>
      <c r="BC310" s="94" t="str">
        <f>IF($A310&lt;1,"",VLOOKUP($D310,Specifications!$A:$AX,29,FALSE))</f>
        <v/>
      </c>
      <c r="BD310" s="96"/>
      <c r="BE310" s="94" t="str">
        <f>IF($A310&lt;1,"",VLOOKUP($D310,Specifications!$A:$AX,30,FALSE))</f>
        <v/>
      </c>
      <c r="BF310" s="96"/>
      <c r="BG310" s="94" t="str">
        <f>IF($A310&lt;1,"",VLOOKUP($D310,Specifications!$A:$AX,31,FALSE))</f>
        <v/>
      </c>
      <c r="BH310" s="96"/>
      <c r="BI310" s="94" t="str">
        <f>IF($A310&lt;1,"",VLOOKUP($D310,Specifications!$A:$AX,32,FALSE))</f>
        <v/>
      </c>
      <c r="BJ310" s="96"/>
      <c r="BK310" s="94" t="str">
        <f>IF($A310&lt;1,"",VLOOKUP($D310,Specifications!$A:$AX,33,FALSE))</f>
        <v/>
      </c>
      <c r="BL310" s="96"/>
      <c r="BM310" s="94" t="str">
        <f>IF($A310&lt;1,"",VLOOKUP($D310,Specifications!$A:$AX,34,FALSE))</f>
        <v/>
      </c>
      <c r="BN310" s="96"/>
      <c r="BO310" s="94" t="str">
        <f>IF($A310&lt;1,"",VLOOKUP($D310,Specifications!$A:$AX,35,FALSE))</f>
        <v/>
      </c>
      <c r="BP310" s="96"/>
      <c r="BQ310" s="94" t="str">
        <f>IF($A310&lt;1,"",VLOOKUP($D310,Specifications!$A:$AX,36,FALSE))</f>
        <v/>
      </c>
      <c r="BR310" s="96"/>
      <c r="BS310" s="94" t="str">
        <f>IF($A310&lt;1,"",VLOOKUP($D310,Specifications!$A:$AX,37,FALSE))</f>
        <v/>
      </c>
      <c r="BT310" s="96"/>
      <c r="BU310" s="94" t="str">
        <f>IF($A310&lt;1,"",VLOOKUP($D310,Specifications!$A:$AX,38,FALSE))</f>
        <v/>
      </c>
      <c r="BV310" s="96"/>
      <c r="BW310" s="94" t="str">
        <f>IF($A310&lt;1,"",VLOOKUP($D310,Specifications!$A:$AX,39,FALSE))</f>
        <v/>
      </c>
      <c r="BX310" s="96"/>
      <c r="BY310" s="94" t="str">
        <f>IF($A310&lt;1,"",VLOOKUP($D310,Specifications!$A:$AX,40,FALSE))</f>
        <v/>
      </c>
      <c r="BZ310" s="96"/>
      <c r="CA310" s="94" t="str">
        <f>IF($A310&lt;1,"",VLOOKUP($D310,Specifications!$A:$AX,41,FALSE))</f>
        <v/>
      </c>
      <c r="CB310" s="96"/>
      <c r="CC310" s="94" t="str">
        <f>IF($A310&lt;1,"",VLOOKUP($D310,Specifications!$A:$AX,42,FALSE))</f>
        <v/>
      </c>
      <c r="CD310" s="96"/>
      <c r="CE310" s="94" t="str">
        <f>IF($A310&lt;1,"",VLOOKUP($D310,Specifications!$A:$AX,43,FALSE))</f>
        <v/>
      </c>
      <c r="CF310" s="96"/>
      <c r="CG310" s="94" t="str">
        <f>IF($A310&lt;1,"",VLOOKUP($D310,Specifications!$A:$AX,44,FALSE))</f>
        <v/>
      </c>
      <c r="CH310" s="96"/>
      <c r="CI310" s="94" t="str">
        <f>IF($A310&lt;1,"",VLOOKUP($D310,Specifications!$A:$AX,45,FALSE))</f>
        <v/>
      </c>
      <c r="CJ310" s="96"/>
      <c r="CK310" s="94" t="str">
        <f>IF($A310&lt;1,"",VLOOKUP($D310,Specifications!$A:$AX,46,FALSE))</f>
        <v/>
      </c>
      <c r="CL310" s="96"/>
      <c r="CM310" s="94" t="str">
        <f>IF($A310&lt;1,"",VLOOKUP($D310,Specifications!$A:$AX,47,FALSE))</f>
        <v/>
      </c>
      <c r="CN310" s="96"/>
      <c r="CO310" s="94" t="str">
        <f>IF($A310&lt;1,"",VLOOKUP($D310,Specifications!$A:$AX,48,FALSE))</f>
        <v/>
      </c>
      <c r="CP310" s="96"/>
      <c r="CQ310" s="94" t="str">
        <f>IF($A310&lt;1,"",VLOOKUP($D310,Specifications!$A:$AX,49,FALSE))</f>
        <v/>
      </c>
      <c r="CR310" s="96"/>
      <c r="CS310" s="94" t="str">
        <f>IF($A310&lt;1,"",VLOOKUP($D310,Specifications!$A:$AX,50,FALSE))</f>
        <v/>
      </c>
      <c r="CT310" s="96"/>
    </row>
    <row r="311" spans="1:98">
      <c r="A311" s="94">
        <f>IF(ISBLANK('Asset Data'!C312),0,'Asset Data'!A312)</f>
        <v>0</v>
      </c>
      <c r="B311" s="94" t="str">
        <f>IF($A311&lt;1,"",VLOOKUP($A311,'Asset Data'!$A:$C,3,FALSE))</f>
        <v/>
      </c>
      <c r="C311" s="94" t="str">
        <f>IF(A311&lt;1,"",VLOOKUP(D311,Specifications!A:B,2,FALSE))</f>
        <v/>
      </c>
      <c r="D311" s="94" t="str">
        <f>IF(A311&lt;1,"",VLOOKUP(A311,'Asset Data'!A:W,23,FALSE))</f>
        <v/>
      </c>
      <c r="E311" s="94" t="str">
        <f>IF($A311&lt;1,"",VLOOKUP($D311,Specifications!$A:$AX,4,FALSE))</f>
        <v/>
      </c>
      <c r="F311" s="96"/>
      <c r="G311" s="94" t="str">
        <f>IF($A311&lt;1,"",VLOOKUP($D311,Specifications!$A:$AX,5,FALSE))</f>
        <v/>
      </c>
      <c r="H311" s="96"/>
      <c r="I311" s="94" t="str">
        <f>IF($A311&lt;1,"",VLOOKUP($D311,Specifications!$A:$AX,6,FALSE))</f>
        <v/>
      </c>
      <c r="J311" s="96"/>
      <c r="K311" s="94" t="str">
        <f>IF($A311&lt;1,"",VLOOKUP($D311,Specifications!$A:$AX,7,FALSE))</f>
        <v/>
      </c>
      <c r="L311" s="96"/>
      <c r="M311" s="94" t="str">
        <f>IF($A311&lt;1,"",VLOOKUP($D311,Specifications!$A:$AX,8,FALSE))</f>
        <v/>
      </c>
      <c r="N311" s="96"/>
      <c r="O311" s="94" t="str">
        <f>IF($A311&lt;1,"",VLOOKUP($D311,Specifications!$A:$AX,9,FALSE))</f>
        <v/>
      </c>
      <c r="P311" s="96"/>
      <c r="Q311" s="94" t="str">
        <f>IF($A311&lt;1,"",VLOOKUP($D311,Specifications!$A:$AX,10,FALSE))</f>
        <v/>
      </c>
      <c r="R311" s="96"/>
      <c r="S311" s="94" t="str">
        <f>IF($A311&lt;1,"",VLOOKUP($D311,Specifications!$A:$AX,11,FALSE))</f>
        <v/>
      </c>
      <c r="T311" s="96"/>
      <c r="U311" s="94" t="str">
        <f>IF($A311&lt;1,"",VLOOKUP($D311,Specifications!$A:$AX,12,FALSE))</f>
        <v/>
      </c>
      <c r="V311" s="96"/>
      <c r="W311" s="94" t="str">
        <f>IF($A311&lt;1,"",VLOOKUP($D311,Specifications!$A:$AX,13,FALSE))</f>
        <v/>
      </c>
      <c r="X311" s="96"/>
      <c r="Y311" s="94" t="str">
        <f>IF($A311&lt;1,"",VLOOKUP($D311,Specifications!$A:$AX,14,FALSE))</f>
        <v/>
      </c>
      <c r="Z311" s="96"/>
      <c r="AA311" s="94" t="str">
        <f>IF($A311&lt;1,"",VLOOKUP($D311,Specifications!$A:$AX,15,FALSE))</f>
        <v/>
      </c>
      <c r="AB311" s="96"/>
      <c r="AC311" s="94" t="str">
        <f>IF($A311&lt;1,"",VLOOKUP($D311,Specifications!$A:$AX,16,FALSE))</f>
        <v/>
      </c>
      <c r="AD311" s="96"/>
      <c r="AE311" s="94" t="str">
        <f>IF($A311&lt;1,"",VLOOKUP($D311,Specifications!$A:$AX,17,FALSE))</f>
        <v/>
      </c>
      <c r="AF311" s="96"/>
      <c r="AG311" s="94" t="str">
        <f>IF($A311&lt;1,"",VLOOKUP($D311,Specifications!$A:$AX,18,FALSE))</f>
        <v/>
      </c>
      <c r="AH311" s="96"/>
      <c r="AI311" s="94" t="str">
        <f>IF($A311&lt;1,"",VLOOKUP($D311,Specifications!$A:$AX,19,FALSE))</f>
        <v/>
      </c>
      <c r="AJ311" s="96"/>
      <c r="AK311" s="94" t="str">
        <f>IF($A311&lt;1,"",VLOOKUP($D311,Specifications!$A:$AX,20,FALSE))</f>
        <v/>
      </c>
      <c r="AL311" s="96"/>
      <c r="AM311" s="94" t="str">
        <f>IF($A311&lt;1,"",VLOOKUP($D311,Specifications!$A:$AX,21,FALSE))</f>
        <v/>
      </c>
      <c r="AN311" s="96"/>
      <c r="AO311" s="94" t="str">
        <f>IF($A311&lt;1,"",VLOOKUP($D311,Specifications!$A:$AX,22,FALSE))</f>
        <v/>
      </c>
      <c r="AP311" s="96"/>
      <c r="AQ311" s="94" t="str">
        <f>IF($A311&lt;1,"",VLOOKUP($D311,Specifications!$A:$AX,23,FALSE))</f>
        <v/>
      </c>
      <c r="AR311" s="96"/>
      <c r="AS311" s="94" t="str">
        <f>IF($A311&lt;1,"",VLOOKUP($D311,Specifications!$A:$AX,24,FALSE))</f>
        <v/>
      </c>
      <c r="AT311" s="96"/>
      <c r="AU311" s="94" t="str">
        <f>IF($A311&lt;1,"",VLOOKUP($D311,Specifications!$A:$AX,25,FALSE))</f>
        <v/>
      </c>
      <c r="AV311" s="96"/>
      <c r="AW311" s="94" t="str">
        <f>IF($A311&lt;1,"",VLOOKUP($D311,Specifications!$A:$AX,26,FALSE))</f>
        <v/>
      </c>
      <c r="AX311" s="96"/>
      <c r="AY311" s="94" t="str">
        <f>IF($A311&lt;1,"",VLOOKUP($D311,Specifications!$A:$AX,27,FALSE))</f>
        <v/>
      </c>
      <c r="AZ311" s="96"/>
      <c r="BA311" s="94" t="str">
        <f>IF($A311&lt;1,"",VLOOKUP($D311,Specifications!$A:$AX,28,FALSE))</f>
        <v/>
      </c>
      <c r="BB311" s="96"/>
      <c r="BC311" s="94" t="str">
        <f>IF($A311&lt;1,"",VLOOKUP($D311,Specifications!$A:$AX,29,FALSE))</f>
        <v/>
      </c>
      <c r="BD311" s="96"/>
      <c r="BE311" s="94" t="str">
        <f>IF($A311&lt;1,"",VLOOKUP($D311,Specifications!$A:$AX,30,FALSE))</f>
        <v/>
      </c>
      <c r="BF311" s="96"/>
      <c r="BG311" s="94" t="str">
        <f>IF($A311&lt;1,"",VLOOKUP($D311,Specifications!$A:$AX,31,FALSE))</f>
        <v/>
      </c>
      <c r="BH311" s="96"/>
      <c r="BI311" s="94" t="str">
        <f>IF($A311&lt;1,"",VLOOKUP($D311,Specifications!$A:$AX,32,FALSE))</f>
        <v/>
      </c>
      <c r="BJ311" s="96"/>
      <c r="BK311" s="94" t="str">
        <f>IF($A311&lt;1,"",VLOOKUP($D311,Specifications!$A:$AX,33,FALSE))</f>
        <v/>
      </c>
      <c r="BL311" s="96"/>
      <c r="BM311" s="94" t="str">
        <f>IF($A311&lt;1,"",VLOOKUP($D311,Specifications!$A:$AX,34,FALSE))</f>
        <v/>
      </c>
      <c r="BN311" s="96"/>
      <c r="BO311" s="94" t="str">
        <f>IF($A311&lt;1,"",VLOOKUP($D311,Specifications!$A:$AX,35,FALSE))</f>
        <v/>
      </c>
      <c r="BP311" s="96"/>
      <c r="BQ311" s="94" t="str">
        <f>IF($A311&lt;1,"",VLOOKUP($D311,Specifications!$A:$AX,36,FALSE))</f>
        <v/>
      </c>
      <c r="BR311" s="96"/>
      <c r="BS311" s="94" t="str">
        <f>IF($A311&lt;1,"",VLOOKUP($D311,Specifications!$A:$AX,37,FALSE))</f>
        <v/>
      </c>
      <c r="BT311" s="96"/>
      <c r="BU311" s="94" t="str">
        <f>IF($A311&lt;1,"",VLOOKUP($D311,Specifications!$A:$AX,38,FALSE))</f>
        <v/>
      </c>
      <c r="BV311" s="96"/>
      <c r="BW311" s="94" t="str">
        <f>IF($A311&lt;1,"",VLOOKUP($D311,Specifications!$A:$AX,39,FALSE))</f>
        <v/>
      </c>
      <c r="BX311" s="96"/>
      <c r="BY311" s="94" t="str">
        <f>IF($A311&lt;1,"",VLOOKUP($D311,Specifications!$A:$AX,40,FALSE))</f>
        <v/>
      </c>
      <c r="BZ311" s="96"/>
      <c r="CA311" s="94" t="str">
        <f>IF($A311&lt;1,"",VLOOKUP($D311,Specifications!$A:$AX,41,FALSE))</f>
        <v/>
      </c>
      <c r="CB311" s="96"/>
      <c r="CC311" s="94" t="str">
        <f>IF($A311&lt;1,"",VLOOKUP($D311,Specifications!$A:$AX,42,FALSE))</f>
        <v/>
      </c>
      <c r="CD311" s="96"/>
      <c r="CE311" s="94" t="str">
        <f>IF($A311&lt;1,"",VLOOKUP($D311,Specifications!$A:$AX,43,FALSE))</f>
        <v/>
      </c>
      <c r="CF311" s="96"/>
      <c r="CG311" s="94" t="str">
        <f>IF($A311&lt;1,"",VLOOKUP($D311,Specifications!$A:$AX,44,FALSE))</f>
        <v/>
      </c>
      <c r="CH311" s="96"/>
      <c r="CI311" s="94" t="str">
        <f>IF($A311&lt;1,"",VLOOKUP($D311,Specifications!$A:$AX,45,FALSE))</f>
        <v/>
      </c>
      <c r="CJ311" s="96"/>
      <c r="CK311" s="94" t="str">
        <f>IF($A311&lt;1,"",VLOOKUP($D311,Specifications!$A:$AX,46,FALSE))</f>
        <v/>
      </c>
      <c r="CL311" s="96"/>
      <c r="CM311" s="94" t="str">
        <f>IF($A311&lt;1,"",VLOOKUP($D311,Specifications!$A:$AX,47,FALSE))</f>
        <v/>
      </c>
      <c r="CN311" s="96"/>
      <c r="CO311" s="94" t="str">
        <f>IF($A311&lt;1,"",VLOOKUP($D311,Specifications!$A:$AX,48,FALSE))</f>
        <v/>
      </c>
      <c r="CP311" s="96"/>
      <c r="CQ311" s="94" t="str">
        <f>IF($A311&lt;1,"",VLOOKUP($D311,Specifications!$A:$AX,49,FALSE))</f>
        <v/>
      </c>
      <c r="CR311" s="96"/>
      <c r="CS311" s="94" t="str">
        <f>IF($A311&lt;1,"",VLOOKUP($D311,Specifications!$A:$AX,50,FALSE))</f>
        <v/>
      </c>
      <c r="CT311" s="96"/>
    </row>
    <row r="312" spans="1:98">
      <c r="A312" s="94">
        <f>IF(ISBLANK('Asset Data'!C313),0,'Asset Data'!A313)</f>
        <v>0</v>
      </c>
      <c r="B312" s="94" t="str">
        <f>IF($A312&lt;1,"",VLOOKUP($A312,'Asset Data'!$A:$C,3,FALSE))</f>
        <v/>
      </c>
      <c r="C312" s="94" t="str">
        <f>IF(A312&lt;1,"",VLOOKUP(D312,Specifications!A:B,2,FALSE))</f>
        <v/>
      </c>
      <c r="D312" s="94" t="str">
        <f>IF(A312&lt;1,"",VLOOKUP(A312,'Asset Data'!A:W,23,FALSE))</f>
        <v/>
      </c>
      <c r="E312" s="94" t="str">
        <f>IF($A312&lt;1,"",VLOOKUP($D312,Specifications!$A:$AX,4,FALSE))</f>
        <v/>
      </c>
      <c r="F312" s="96"/>
      <c r="G312" s="94" t="str">
        <f>IF($A312&lt;1,"",VLOOKUP($D312,Specifications!$A:$AX,5,FALSE))</f>
        <v/>
      </c>
      <c r="H312" s="96"/>
      <c r="I312" s="94" t="str">
        <f>IF($A312&lt;1,"",VLOOKUP($D312,Specifications!$A:$AX,6,FALSE))</f>
        <v/>
      </c>
      <c r="J312" s="96"/>
      <c r="K312" s="94" t="str">
        <f>IF($A312&lt;1,"",VLOOKUP($D312,Specifications!$A:$AX,7,FALSE))</f>
        <v/>
      </c>
      <c r="L312" s="96"/>
      <c r="M312" s="94" t="str">
        <f>IF($A312&lt;1,"",VLOOKUP($D312,Specifications!$A:$AX,8,FALSE))</f>
        <v/>
      </c>
      <c r="N312" s="96"/>
      <c r="O312" s="94" t="str">
        <f>IF($A312&lt;1,"",VLOOKUP($D312,Specifications!$A:$AX,9,FALSE))</f>
        <v/>
      </c>
      <c r="P312" s="96"/>
      <c r="Q312" s="94" t="str">
        <f>IF($A312&lt;1,"",VLOOKUP($D312,Specifications!$A:$AX,10,FALSE))</f>
        <v/>
      </c>
      <c r="R312" s="96"/>
      <c r="S312" s="94" t="str">
        <f>IF($A312&lt;1,"",VLOOKUP($D312,Specifications!$A:$AX,11,FALSE))</f>
        <v/>
      </c>
      <c r="T312" s="96"/>
      <c r="U312" s="94" t="str">
        <f>IF($A312&lt;1,"",VLOOKUP($D312,Specifications!$A:$AX,12,FALSE))</f>
        <v/>
      </c>
      <c r="V312" s="96"/>
      <c r="W312" s="94" t="str">
        <f>IF($A312&lt;1,"",VLOOKUP($D312,Specifications!$A:$AX,13,FALSE))</f>
        <v/>
      </c>
      <c r="X312" s="96"/>
      <c r="Y312" s="94" t="str">
        <f>IF($A312&lt;1,"",VLOOKUP($D312,Specifications!$A:$AX,14,FALSE))</f>
        <v/>
      </c>
      <c r="Z312" s="96"/>
      <c r="AA312" s="94" t="str">
        <f>IF($A312&lt;1,"",VLOOKUP($D312,Specifications!$A:$AX,15,FALSE))</f>
        <v/>
      </c>
      <c r="AB312" s="96"/>
      <c r="AC312" s="94" t="str">
        <f>IF($A312&lt;1,"",VLOOKUP($D312,Specifications!$A:$AX,16,FALSE))</f>
        <v/>
      </c>
      <c r="AD312" s="96"/>
      <c r="AE312" s="94" t="str">
        <f>IF($A312&lt;1,"",VLOOKUP($D312,Specifications!$A:$AX,17,FALSE))</f>
        <v/>
      </c>
      <c r="AF312" s="96"/>
      <c r="AG312" s="94" t="str">
        <f>IF($A312&lt;1,"",VLOOKUP($D312,Specifications!$A:$AX,18,FALSE))</f>
        <v/>
      </c>
      <c r="AH312" s="96"/>
      <c r="AI312" s="94" t="str">
        <f>IF($A312&lt;1,"",VLOOKUP($D312,Specifications!$A:$AX,19,FALSE))</f>
        <v/>
      </c>
      <c r="AJ312" s="96"/>
      <c r="AK312" s="94" t="str">
        <f>IF($A312&lt;1,"",VLOOKUP($D312,Specifications!$A:$AX,20,FALSE))</f>
        <v/>
      </c>
      <c r="AL312" s="96"/>
      <c r="AM312" s="94" t="str">
        <f>IF($A312&lt;1,"",VLOOKUP($D312,Specifications!$A:$AX,21,FALSE))</f>
        <v/>
      </c>
      <c r="AN312" s="96"/>
      <c r="AO312" s="94" t="str">
        <f>IF($A312&lt;1,"",VLOOKUP($D312,Specifications!$A:$AX,22,FALSE))</f>
        <v/>
      </c>
      <c r="AP312" s="96"/>
      <c r="AQ312" s="94" t="str">
        <f>IF($A312&lt;1,"",VLOOKUP($D312,Specifications!$A:$AX,23,FALSE))</f>
        <v/>
      </c>
      <c r="AR312" s="96"/>
      <c r="AS312" s="94" t="str">
        <f>IF($A312&lt;1,"",VLOOKUP($D312,Specifications!$A:$AX,24,FALSE))</f>
        <v/>
      </c>
      <c r="AT312" s="96"/>
      <c r="AU312" s="94" t="str">
        <f>IF($A312&lt;1,"",VLOOKUP($D312,Specifications!$A:$AX,25,FALSE))</f>
        <v/>
      </c>
      <c r="AV312" s="96"/>
      <c r="AW312" s="94" t="str">
        <f>IF($A312&lt;1,"",VLOOKUP($D312,Specifications!$A:$AX,26,FALSE))</f>
        <v/>
      </c>
      <c r="AX312" s="96"/>
      <c r="AY312" s="94" t="str">
        <f>IF($A312&lt;1,"",VLOOKUP($D312,Specifications!$A:$AX,27,FALSE))</f>
        <v/>
      </c>
      <c r="AZ312" s="96"/>
      <c r="BA312" s="94" t="str">
        <f>IF($A312&lt;1,"",VLOOKUP($D312,Specifications!$A:$AX,28,FALSE))</f>
        <v/>
      </c>
      <c r="BB312" s="96"/>
      <c r="BC312" s="94" t="str">
        <f>IF($A312&lt;1,"",VLOOKUP($D312,Specifications!$A:$AX,29,FALSE))</f>
        <v/>
      </c>
      <c r="BD312" s="96"/>
      <c r="BE312" s="94" t="str">
        <f>IF($A312&lt;1,"",VLOOKUP($D312,Specifications!$A:$AX,30,FALSE))</f>
        <v/>
      </c>
      <c r="BF312" s="96"/>
      <c r="BG312" s="94" t="str">
        <f>IF($A312&lt;1,"",VLOOKUP($D312,Specifications!$A:$AX,31,FALSE))</f>
        <v/>
      </c>
      <c r="BH312" s="96"/>
      <c r="BI312" s="94" t="str">
        <f>IF($A312&lt;1,"",VLOOKUP($D312,Specifications!$A:$AX,32,FALSE))</f>
        <v/>
      </c>
      <c r="BJ312" s="96"/>
      <c r="BK312" s="94" t="str">
        <f>IF($A312&lt;1,"",VLOOKUP($D312,Specifications!$A:$AX,33,FALSE))</f>
        <v/>
      </c>
      <c r="BL312" s="96"/>
      <c r="BM312" s="94" t="str">
        <f>IF($A312&lt;1,"",VLOOKUP($D312,Specifications!$A:$AX,34,FALSE))</f>
        <v/>
      </c>
      <c r="BN312" s="96"/>
      <c r="BO312" s="94" t="str">
        <f>IF($A312&lt;1,"",VLOOKUP($D312,Specifications!$A:$AX,35,FALSE))</f>
        <v/>
      </c>
      <c r="BP312" s="96"/>
      <c r="BQ312" s="94" t="str">
        <f>IF($A312&lt;1,"",VLOOKUP($D312,Specifications!$A:$AX,36,FALSE))</f>
        <v/>
      </c>
      <c r="BR312" s="96"/>
      <c r="BS312" s="94" t="str">
        <f>IF($A312&lt;1,"",VLOOKUP($D312,Specifications!$A:$AX,37,FALSE))</f>
        <v/>
      </c>
      <c r="BT312" s="96"/>
      <c r="BU312" s="94" t="str">
        <f>IF($A312&lt;1,"",VLOOKUP($D312,Specifications!$A:$AX,38,FALSE))</f>
        <v/>
      </c>
      <c r="BV312" s="96"/>
      <c r="BW312" s="94" t="str">
        <f>IF($A312&lt;1,"",VLOOKUP($D312,Specifications!$A:$AX,39,FALSE))</f>
        <v/>
      </c>
      <c r="BX312" s="96"/>
      <c r="BY312" s="94" t="str">
        <f>IF($A312&lt;1,"",VLOOKUP($D312,Specifications!$A:$AX,40,FALSE))</f>
        <v/>
      </c>
      <c r="BZ312" s="96"/>
      <c r="CA312" s="94" t="str">
        <f>IF($A312&lt;1,"",VLOOKUP($D312,Specifications!$A:$AX,41,FALSE))</f>
        <v/>
      </c>
      <c r="CB312" s="96"/>
      <c r="CC312" s="94" t="str">
        <f>IF($A312&lt;1,"",VLOOKUP($D312,Specifications!$A:$AX,42,FALSE))</f>
        <v/>
      </c>
      <c r="CD312" s="96"/>
      <c r="CE312" s="94" t="str">
        <f>IF($A312&lt;1,"",VLOOKUP($D312,Specifications!$A:$AX,43,FALSE))</f>
        <v/>
      </c>
      <c r="CF312" s="96"/>
      <c r="CG312" s="94" t="str">
        <f>IF($A312&lt;1,"",VLOOKUP($D312,Specifications!$A:$AX,44,FALSE))</f>
        <v/>
      </c>
      <c r="CH312" s="96"/>
      <c r="CI312" s="94" t="str">
        <f>IF($A312&lt;1,"",VLOOKUP($D312,Specifications!$A:$AX,45,FALSE))</f>
        <v/>
      </c>
      <c r="CJ312" s="96"/>
      <c r="CK312" s="94" t="str">
        <f>IF($A312&lt;1,"",VLOOKUP($D312,Specifications!$A:$AX,46,FALSE))</f>
        <v/>
      </c>
      <c r="CL312" s="96"/>
      <c r="CM312" s="94" t="str">
        <f>IF($A312&lt;1,"",VLOOKUP($D312,Specifications!$A:$AX,47,FALSE))</f>
        <v/>
      </c>
      <c r="CN312" s="96"/>
      <c r="CO312" s="94" t="str">
        <f>IF($A312&lt;1,"",VLOOKUP($D312,Specifications!$A:$AX,48,FALSE))</f>
        <v/>
      </c>
      <c r="CP312" s="96"/>
      <c r="CQ312" s="94" t="str">
        <f>IF($A312&lt;1,"",VLOOKUP($D312,Specifications!$A:$AX,49,FALSE))</f>
        <v/>
      </c>
      <c r="CR312" s="96"/>
      <c r="CS312" s="94" t="str">
        <f>IF($A312&lt;1,"",VLOOKUP($D312,Specifications!$A:$AX,50,FALSE))</f>
        <v/>
      </c>
      <c r="CT312" s="96"/>
    </row>
    <row r="313" spans="1:98">
      <c r="A313" s="94">
        <f>IF(ISBLANK('Asset Data'!C314),0,'Asset Data'!A314)</f>
        <v>0</v>
      </c>
      <c r="B313" s="94" t="str">
        <f>IF($A313&lt;1,"",VLOOKUP($A313,'Asset Data'!$A:$C,3,FALSE))</f>
        <v/>
      </c>
      <c r="C313" s="94" t="str">
        <f>IF(A313&lt;1,"",VLOOKUP(D313,Specifications!A:B,2,FALSE))</f>
        <v/>
      </c>
      <c r="D313" s="94" t="str">
        <f>IF(A313&lt;1,"",VLOOKUP(A313,'Asset Data'!A:W,23,FALSE))</f>
        <v/>
      </c>
      <c r="E313" s="94" t="str">
        <f>IF($A313&lt;1,"",VLOOKUP($D313,Specifications!$A:$AX,4,FALSE))</f>
        <v/>
      </c>
      <c r="F313" s="96"/>
      <c r="G313" s="94" t="str">
        <f>IF($A313&lt;1,"",VLOOKUP($D313,Specifications!$A:$AX,5,FALSE))</f>
        <v/>
      </c>
      <c r="H313" s="96"/>
      <c r="I313" s="94" t="str">
        <f>IF($A313&lt;1,"",VLOOKUP($D313,Specifications!$A:$AX,6,FALSE))</f>
        <v/>
      </c>
      <c r="J313" s="96"/>
      <c r="K313" s="94" t="str">
        <f>IF($A313&lt;1,"",VLOOKUP($D313,Specifications!$A:$AX,7,FALSE))</f>
        <v/>
      </c>
      <c r="L313" s="96"/>
      <c r="M313" s="94" t="str">
        <f>IF($A313&lt;1,"",VLOOKUP($D313,Specifications!$A:$AX,8,FALSE))</f>
        <v/>
      </c>
      <c r="N313" s="96"/>
      <c r="O313" s="94" t="str">
        <f>IF($A313&lt;1,"",VLOOKUP($D313,Specifications!$A:$AX,9,FALSE))</f>
        <v/>
      </c>
      <c r="P313" s="96"/>
      <c r="Q313" s="94" t="str">
        <f>IF($A313&lt;1,"",VLOOKUP($D313,Specifications!$A:$AX,10,FALSE))</f>
        <v/>
      </c>
      <c r="R313" s="96"/>
      <c r="S313" s="94" t="str">
        <f>IF($A313&lt;1,"",VLOOKUP($D313,Specifications!$A:$AX,11,FALSE))</f>
        <v/>
      </c>
      <c r="T313" s="96"/>
      <c r="U313" s="94" t="str">
        <f>IF($A313&lt;1,"",VLOOKUP($D313,Specifications!$A:$AX,12,FALSE))</f>
        <v/>
      </c>
      <c r="V313" s="96"/>
      <c r="W313" s="94" t="str">
        <f>IF($A313&lt;1,"",VLOOKUP($D313,Specifications!$A:$AX,13,FALSE))</f>
        <v/>
      </c>
      <c r="X313" s="96"/>
      <c r="Y313" s="94" t="str">
        <f>IF($A313&lt;1,"",VLOOKUP($D313,Specifications!$A:$AX,14,FALSE))</f>
        <v/>
      </c>
      <c r="Z313" s="96"/>
      <c r="AA313" s="94" t="str">
        <f>IF($A313&lt;1,"",VLOOKUP($D313,Specifications!$A:$AX,15,FALSE))</f>
        <v/>
      </c>
      <c r="AB313" s="96"/>
      <c r="AC313" s="94" t="str">
        <f>IF($A313&lt;1,"",VLOOKUP($D313,Specifications!$A:$AX,16,FALSE))</f>
        <v/>
      </c>
      <c r="AD313" s="96"/>
      <c r="AE313" s="94" t="str">
        <f>IF($A313&lt;1,"",VLOOKUP($D313,Specifications!$A:$AX,17,FALSE))</f>
        <v/>
      </c>
      <c r="AF313" s="96"/>
      <c r="AG313" s="94" t="str">
        <f>IF($A313&lt;1,"",VLOOKUP($D313,Specifications!$A:$AX,18,FALSE))</f>
        <v/>
      </c>
      <c r="AH313" s="96"/>
      <c r="AI313" s="94" t="str">
        <f>IF($A313&lt;1,"",VLOOKUP($D313,Specifications!$A:$AX,19,FALSE))</f>
        <v/>
      </c>
      <c r="AJ313" s="96"/>
      <c r="AK313" s="94" t="str">
        <f>IF($A313&lt;1,"",VLOOKUP($D313,Specifications!$A:$AX,20,FALSE))</f>
        <v/>
      </c>
      <c r="AL313" s="96"/>
      <c r="AM313" s="94" t="str">
        <f>IF($A313&lt;1,"",VLOOKUP($D313,Specifications!$A:$AX,21,FALSE))</f>
        <v/>
      </c>
      <c r="AN313" s="96"/>
      <c r="AO313" s="94" t="str">
        <f>IF($A313&lt;1,"",VLOOKUP($D313,Specifications!$A:$AX,22,FALSE))</f>
        <v/>
      </c>
      <c r="AP313" s="96"/>
      <c r="AQ313" s="94" t="str">
        <f>IF($A313&lt;1,"",VLOOKUP($D313,Specifications!$A:$AX,23,FALSE))</f>
        <v/>
      </c>
      <c r="AR313" s="96"/>
      <c r="AS313" s="94" t="str">
        <f>IF($A313&lt;1,"",VLOOKUP($D313,Specifications!$A:$AX,24,FALSE))</f>
        <v/>
      </c>
      <c r="AT313" s="96"/>
      <c r="AU313" s="94" t="str">
        <f>IF($A313&lt;1,"",VLOOKUP($D313,Specifications!$A:$AX,25,FALSE))</f>
        <v/>
      </c>
      <c r="AV313" s="96"/>
      <c r="AW313" s="94" t="str">
        <f>IF($A313&lt;1,"",VLOOKUP($D313,Specifications!$A:$AX,26,FALSE))</f>
        <v/>
      </c>
      <c r="AX313" s="96"/>
      <c r="AY313" s="94" t="str">
        <f>IF($A313&lt;1,"",VLOOKUP($D313,Specifications!$A:$AX,27,FALSE))</f>
        <v/>
      </c>
      <c r="AZ313" s="96"/>
      <c r="BA313" s="94" t="str">
        <f>IF($A313&lt;1,"",VLOOKUP($D313,Specifications!$A:$AX,28,FALSE))</f>
        <v/>
      </c>
      <c r="BB313" s="96"/>
      <c r="BC313" s="94" t="str">
        <f>IF($A313&lt;1,"",VLOOKUP($D313,Specifications!$A:$AX,29,FALSE))</f>
        <v/>
      </c>
      <c r="BD313" s="96"/>
      <c r="BE313" s="94" t="str">
        <f>IF($A313&lt;1,"",VLOOKUP($D313,Specifications!$A:$AX,30,FALSE))</f>
        <v/>
      </c>
      <c r="BF313" s="96"/>
      <c r="BG313" s="94" t="str">
        <f>IF($A313&lt;1,"",VLOOKUP($D313,Specifications!$A:$AX,31,FALSE))</f>
        <v/>
      </c>
      <c r="BH313" s="96"/>
      <c r="BI313" s="94" t="str">
        <f>IF($A313&lt;1,"",VLOOKUP($D313,Specifications!$A:$AX,32,FALSE))</f>
        <v/>
      </c>
      <c r="BJ313" s="96"/>
      <c r="BK313" s="94" t="str">
        <f>IF($A313&lt;1,"",VLOOKUP($D313,Specifications!$A:$AX,33,FALSE))</f>
        <v/>
      </c>
      <c r="BL313" s="96"/>
      <c r="BM313" s="94" t="str">
        <f>IF($A313&lt;1,"",VLOOKUP($D313,Specifications!$A:$AX,34,FALSE))</f>
        <v/>
      </c>
      <c r="BN313" s="96"/>
      <c r="BO313" s="94" t="str">
        <f>IF($A313&lt;1,"",VLOOKUP($D313,Specifications!$A:$AX,35,FALSE))</f>
        <v/>
      </c>
      <c r="BP313" s="96"/>
      <c r="BQ313" s="94" t="str">
        <f>IF($A313&lt;1,"",VLOOKUP($D313,Specifications!$A:$AX,36,FALSE))</f>
        <v/>
      </c>
      <c r="BR313" s="96"/>
      <c r="BS313" s="94" t="str">
        <f>IF($A313&lt;1,"",VLOOKUP($D313,Specifications!$A:$AX,37,FALSE))</f>
        <v/>
      </c>
      <c r="BT313" s="96"/>
      <c r="BU313" s="94" t="str">
        <f>IF($A313&lt;1,"",VLOOKUP($D313,Specifications!$A:$AX,38,FALSE))</f>
        <v/>
      </c>
      <c r="BV313" s="96"/>
      <c r="BW313" s="94" t="str">
        <f>IF($A313&lt;1,"",VLOOKUP($D313,Specifications!$A:$AX,39,FALSE))</f>
        <v/>
      </c>
      <c r="BX313" s="96"/>
      <c r="BY313" s="94" t="str">
        <f>IF($A313&lt;1,"",VLOOKUP($D313,Specifications!$A:$AX,40,FALSE))</f>
        <v/>
      </c>
      <c r="BZ313" s="96"/>
      <c r="CA313" s="94" t="str">
        <f>IF($A313&lt;1,"",VLOOKUP($D313,Specifications!$A:$AX,41,FALSE))</f>
        <v/>
      </c>
      <c r="CB313" s="96"/>
      <c r="CC313" s="94" t="str">
        <f>IF($A313&lt;1,"",VLOOKUP($D313,Specifications!$A:$AX,42,FALSE))</f>
        <v/>
      </c>
      <c r="CD313" s="96"/>
      <c r="CE313" s="94" t="str">
        <f>IF($A313&lt;1,"",VLOOKUP($D313,Specifications!$A:$AX,43,FALSE))</f>
        <v/>
      </c>
      <c r="CF313" s="96"/>
      <c r="CG313" s="94" t="str">
        <f>IF($A313&lt;1,"",VLOOKUP($D313,Specifications!$A:$AX,44,FALSE))</f>
        <v/>
      </c>
      <c r="CH313" s="96"/>
      <c r="CI313" s="94" t="str">
        <f>IF($A313&lt;1,"",VLOOKUP($D313,Specifications!$A:$AX,45,FALSE))</f>
        <v/>
      </c>
      <c r="CJ313" s="96"/>
      <c r="CK313" s="94" t="str">
        <f>IF($A313&lt;1,"",VLOOKUP($D313,Specifications!$A:$AX,46,FALSE))</f>
        <v/>
      </c>
      <c r="CL313" s="96"/>
      <c r="CM313" s="94" t="str">
        <f>IF($A313&lt;1,"",VLOOKUP($D313,Specifications!$A:$AX,47,FALSE))</f>
        <v/>
      </c>
      <c r="CN313" s="96"/>
      <c r="CO313" s="94" t="str">
        <f>IF($A313&lt;1,"",VLOOKUP($D313,Specifications!$A:$AX,48,FALSE))</f>
        <v/>
      </c>
      <c r="CP313" s="96"/>
      <c r="CQ313" s="94" t="str">
        <f>IF($A313&lt;1,"",VLOOKUP($D313,Specifications!$A:$AX,49,FALSE))</f>
        <v/>
      </c>
      <c r="CR313" s="96"/>
      <c r="CS313" s="94" t="str">
        <f>IF($A313&lt;1,"",VLOOKUP($D313,Specifications!$A:$AX,50,FALSE))</f>
        <v/>
      </c>
      <c r="CT313" s="96"/>
    </row>
    <row r="314" spans="1:98">
      <c r="A314" s="94">
        <f>IF(ISBLANK('Asset Data'!C315),0,'Asset Data'!A315)</f>
        <v>0</v>
      </c>
      <c r="B314" s="94" t="str">
        <f>IF($A314&lt;1,"",VLOOKUP($A314,'Asset Data'!$A:$C,3,FALSE))</f>
        <v/>
      </c>
      <c r="C314" s="94" t="str">
        <f>IF(A314&lt;1,"",VLOOKUP(D314,Specifications!A:B,2,FALSE))</f>
        <v/>
      </c>
      <c r="D314" s="94" t="str">
        <f>IF(A314&lt;1,"",VLOOKUP(A314,'Asset Data'!A:W,23,FALSE))</f>
        <v/>
      </c>
      <c r="E314" s="94" t="str">
        <f>IF($A314&lt;1,"",VLOOKUP($D314,Specifications!$A:$AX,4,FALSE))</f>
        <v/>
      </c>
      <c r="F314" s="96"/>
      <c r="G314" s="94" t="str">
        <f>IF($A314&lt;1,"",VLOOKUP($D314,Specifications!$A:$AX,5,FALSE))</f>
        <v/>
      </c>
      <c r="H314" s="96"/>
      <c r="I314" s="94" t="str">
        <f>IF($A314&lt;1,"",VLOOKUP($D314,Specifications!$A:$AX,6,FALSE))</f>
        <v/>
      </c>
      <c r="J314" s="96"/>
      <c r="K314" s="94" t="str">
        <f>IF($A314&lt;1,"",VLOOKUP($D314,Specifications!$A:$AX,7,FALSE))</f>
        <v/>
      </c>
      <c r="L314" s="96"/>
      <c r="M314" s="94" t="str">
        <f>IF($A314&lt;1,"",VLOOKUP($D314,Specifications!$A:$AX,8,FALSE))</f>
        <v/>
      </c>
      <c r="N314" s="96"/>
      <c r="O314" s="94" t="str">
        <f>IF($A314&lt;1,"",VLOOKUP($D314,Specifications!$A:$AX,9,FALSE))</f>
        <v/>
      </c>
      <c r="P314" s="96"/>
      <c r="Q314" s="94" t="str">
        <f>IF($A314&lt;1,"",VLOOKUP($D314,Specifications!$A:$AX,10,FALSE))</f>
        <v/>
      </c>
      <c r="R314" s="96"/>
      <c r="S314" s="94" t="str">
        <f>IF($A314&lt;1,"",VLOOKUP($D314,Specifications!$A:$AX,11,FALSE))</f>
        <v/>
      </c>
      <c r="T314" s="96"/>
      <c r="U314" s="94" t="str">
        <f>IF($A314&lt;1,"",VLOOKUP($D314,Specifications!$A:$AX,12,FALSE))</f>
        <v/>
      </c>
      <c r="V314" s="96"/>
      <c r="W314" s="94" t="str">
        <f>IF($A314&lt;1,"",VLOOKUP($D314,Specifications!$A:$AX,13,FALSE))</f>
        <v/>
      </c>
      <c r="X314" s="96"/>
      <c r="Y314" s="94" t="str">
        <f>IF($A314&lt;1,"",VLOOKUP($D314,Specifications!$A:$AX,14,FALSE))</f>
        <v/>
      </c>
      <c r="Z314" s="96"/>
      <c r="AA314" s="94" t="str">
        <f>IF($A314&lt;1,"",VLOOKUP($D314,Specifications!$A:$AX,15,FALSE))</f>
        <v/>
      </c>
      <c r="AB314" s="96"/>
      <c r="AC314" s="94" t="str">
        <f>IF($A314&lt;1,"",VLOOKUP($D314,Specifications!$A:$AX,16,FALSE))</f>
        <v/>
      </c>
      <c r="AD314" s="96"/>
      <c r="AE314" s="94" t="str">
        <f>IF($A314&lt;1,"",VLOOKUP($D314,Specifications!$A:$AX,17,FALSE))</f>
        <v/>
      </c>
      <c r="AF314" s="96"/>
      <c r="AG314" s="94" t="str">
        <f>IF($A314&lt;1,"",VLOOKUP($D314,Specifications!$A:$AX,18,FALSE))</f>
        <v/>
      </c>
      <c r="AH314" s="96"/>
      <c r="AI314" s="94" t="str">
        <f>IF($A314&lt;1,"",VLOOKUP($D314,Specifications!$A:$AX,19,FALSE))</f>
        <v/>
      </c>
      <c r="AJ314" s="96"/>
      <c r="AK314" s="94" t="str">
        <f>IF($A314&lt;1,"",VLOOKUP($D314,Specifications!$A:$AX,20,FALSE))</f>
        <v/>
      </c>
      <c r="AL314" s="96"/>
      <c r="AM314" s="94" t="str">
        <f>IF($A314&lt;1,"",VLOOKUP($D314,Specifications!$A:$AX,21,FALSE))</f>
        <v/>
      </c>
      <c r="AN314" s="96"/>
      <c r="AO314" s="94" t="str">
        <f>IF($A314&lt;1,"",VLOOKUP($D314,Specifications!$A:$AX,22,FALSE))</f>
        <v/>
      </c>
      <c r="AP314" s="96"/>
      <c r="AQ314" s="94" t="str">
        <f>IF($A314&lt;1,"",VLOOKUP($D314,Specifications!$A:$AX,23,FALSE))</f>
        <v/>
      </c>
      <c r="AR314" s="96"/>
      <c r="AS314" s="94" t="str">
        <f>IF($A314&lt;1,"",VLOOKUP($D314,Specifications!$A:$AX,24,FALSE))</f>
        <v/>
      </c>
      <c r="AT314" s="96"/>
      <c r="AU314" s="94" t="str">
        <f>IF($A314&lt;1,"",VLOOKUP($D314,Specifications!$A:$AX,25,FALSE))</f>
        <v/>
      </c>
      <c r="AV314" s="96"/>
      <c r="AW314" s="94" t="str">
        <f>IF($A314&lt;1,"",VLOOKUP($D314,Specifications!$A:$AX,26,FALSE))</f>
        <v/>
      </c>
      <c r="AX314" s="96"/>
      <c r="AY314" s="94" t="str">
        <f>IF($A314&lt;1,"",VLOOKUP($D314,Specifications!$A:$AX,27,FALSE))</f>
        <v/>
      </c>
      <c r="AZ314" s="96"/>
      <c r="BA314" s="94" t="str">
        <f>IF($A314&lt;1,"",VLOOKUP($D314,Specifications!$A:$AX,28,FALSE))</f>
        <v/>
      </c>
      <c r="BB314" s="96"/>
      <c r="BC314" s="94" t="str">
        <f>IF($A314&lt;1,"",VLOOKUP($D314,Specifications!$A:$AX,29,FALSE))</f>
        <v/>
      </c>
      <c r="BD314" s="96"/>
      <c r="BE314" s="94" t="str">
        <f>IF($A314&lt;1,"",VLOOKUP($D314,Specifications!$A:$AX,30,FALSE))</f>
        <v/>
      </c>
      <c r="BF314" s="96"/>
      <c r="BG314" s="94" t="str">
        <f>IF($A314&lt;1,"",VLOOKUP($D314,Specifications!$A:$AX,31,FALSE))</f>
        <v/>
      </c>
      <c r="BH314" s="96"/>
      <c r="BI314" s="94" t="str">
        <f>IF($A314&lt;1,"",VLOOKUP($D314,Specifications!$A:$AX,32,FALSE))</f>
        <v/>
      </c>
      <c r="BJ314" s="96"/>
      <c r="BK314" s="94" t="str">
        <f>IF($A314&lt;1,"",VLOOKUP($D314,Specifications!$A:$AX,33,FALSE))</f>
        <v/>
      </c>
      <c r="BL314" s="96"/>
      <c r="BM314" s="94" t="str">
        <f>IF($A314&lt;1,"",VLOOKUP($D314,Specifications!$A:$AX,34,FALSE))</f>
        <v/>
      </c>
      <c r="BN314" s="96"/>
      <c r="BO314" s="94" t="str">
        <f>IF($A314&lt;1,"",VLOOKUP($D314,Specifications!$A:$AX,35,FALSE))</f>
        <v/>
      </c>
      <c r="BP314" s="96"/>
      <c r="BQ314" s="94" t="str">
        <f>IF($A314&lt;1,"",VLOOKUP($D314,Specifications!$A:$AX,36,FALSE))</f>
        <v/>
      </c>
      <c r="BR314" s="96"/>
      <c r="BS314" s="94" t="str">
        <f>IF($A314&lt;1,"",VLOOKUP($D314,Specifications!$A:$AX,37,FALSE))</f>
        <v/>
      </c>
      <c r="BT314" s="96"/>
      <c r="BU314" s="94" t="str">
        <f>IF($A314&lt;1,"",VLOOKUP($D314,Specifications!$A:$AX,38,FALSE))</f>
        <v/>
      </c>
      <c r="BV314" s="96"/>
      <c r="BW314" s="94" t="str">
        <f>IF($A314&lt;1,"",VLOOKUP($D314,Specifications!$A:$AX,39,FALSE))</f>
        <v/>
      </c>
      <c r="BX314" s="96"/>
      <c r="BY314" s="94" t="str">
        <f>IF($A314&lt;1,"",VLOOKUP($D314,Specifications!$A:$AX,40,FALSE))</f>
        <v/>
      </c>
      <c r="BZ314" s="96"/>
      <c r="CA314" s="94" t="str">
        <f>IF($A314&lt;1,"",VLOOKUP($D314,Specifications!$A:$AX,41,FALSE))</f>
        <v/>
      </c>
      <c r="CB314" s="96"/>
      <c r="CC314" s="94" t="str">
        <f>IF($A314&lt;1,"",VLOOKUP($D314,Specifications!$A:$AX,42,FALSE))</f>
        <v/>
      </c>
      <c r="CD314" s="96"/>
      <c r="CE314" s="94" t="str">
        <f>IF($A314&lt;1,"",VLOOKUP($D314,Specifications!$A:$AX,43,FALSE))</f>
        <v/>
      </c>
      <c r="CF314" s="96"/>
      <c r="CG314" s="94" t="str">
        <f>IF($A314&lt;1,"",VLOOKUP($D314,Specifications!$A:$AX,44,FALSE))</f>
        <v/>
      </c>
      <c r="CH314" s="96"/>
      <c r="CI314" s="94" t="str">
        <f>IF($A314&lt;1,"",VLOOKUP($D314,Specifications!$A:$AX,45,FALSE))</f>
        <v/>
      </c>
      <c r="CJ314" s="96"/>
      <c r="CK314" s="94" t="str">
        <f>IF($A314&lt;1,"",VLOOKUP($D314,Specifications!$A:$AX,46,FALSE))</f>
        <v/>
      </c>
      <c r="CL314" s="96"/>
      <c r="CM314" s="94" t="str">
        <f>IF($A314&lt;1,"",VLOOKUP($D314,Specifications!$A:$AX,47,FALSE))</f>
        <v/>
      </c>
      <c r="CN314" s="96"/>
      <c r="CO314" s="94" t="str">
        <f>IF($A314&lt;1,"",VLOOKUP($D314,Specifications!$A:$AX,48,FALSE))</f>
        <v/>
      </c>
      <c r="CP314" s="96"/>
      <c r="CQ314" s="94" t="str">
        <f>IF($A314&lt;1,"",VLOOKUP($D314,Specifications!$A:$AX,49,FALSE))</f>
        <v/>
      </c>
      <c r="CR314" s="96"/>
      <c r="CS314" s="94" t="str">
        <f>IF($A314&lt;1,"",VLOOKUP($D314,Specifications!$A:$AX,50,FALSE))</f>
        <v/>
      </c>
      <c r="CT314" s="96"/>
    </row>
    <row r="315" spans="1:98">
      <c r="A315" s="94">
        <f>IF(ISBLANK('Asset Data'!C316),0,'Asset Data'!A316)</f>
        <v>0</v>
      </c>
      <c r="B315" s="94" t="str">
        <f>IF($A315&lt;1,"",VLOOKUP($A315,'Asset Data'!$A:$C,3,FALSE))</f>
        <v/>
      </c>
      <c r="C315" s="94" t="str">
        <f>IF(A315&lt;1,"",VLOOKUP(D315,Specifications!A:B,2,FALSE))</f>
        <v/>
      </c>
      <c r="D315" s="94" t="str">
        <f>IF(A315&lt;1,"",VLOOKUP(A315,'Asset Data'!A:W,23,FALSE))</f>
        <v/>
      </c>
      <c r="E315" s="94" t="str">
        <f>IF($A315&lt;1,"",VLOOKUP($D315,Specifications!$A:$AX,4,FALSE))</f>
        <v/>
      </c>
      <c r="F315" s="96"/>
      <c r="G315" s="94" t="str">
        <f>IF($A315&lt;1,"",VLOOKUP($D315,Specifications!$A:$AX,5,FALSE))</f>
        <v/>
      </c>
      <c r="H315" s="96"/>
      <c r="I315" s="94" t="str">
        <f>IF($A315&lt;1,"",VLOOKUP($D315,Specifications!$A:$AX,6,FALSE))</f>
        <v/>
      </c>
      <c r="J315" s="96"/>
      <c r="K315" s="94" t="str">
        <f>IF($A315&lt;1,"",VLOOKUP($D315,Specifications!$A:$AX,7,FALSE))</f>
        <v/>
      </c>
      <c r="L315" s="96"/>
      <c r="M315" s="94" t="str">
        <f>IF($A315&lt;1,"",VLOOKUP($D315,Specifications!$A:$AX,8,FALSE))</f>
        <v/>
      </c>
      <c r="N315" s="96"/>
      <c r="O315" s="94" t="str">
        <f>IF($A315&lt;1,"",VLOOKUP($D315,Specifications!$A:$AX,9,FALSE))</f>
        <v/>
      </c>
      <c r="P315" s="96"/>
      <c r="Q315" s="94" t="str">
        <f>IF($A315&lt;1,"",VLOOKUP($D315,Specifications!$A:$AX,10,FALSE))</f>
        <v/>
      </c>
      <c r="R315" s="96"/>
      <c r="S315" s="94" t="str">
        <f>IF($A315&lt;1,"",VLOOKUP($D315,Specifications!$A:$AX,11,FALSE))</f>
        <v/>
      </c>
      <c r="T315" s="96"/>
      <c r="U315" s="94" t="str">
        <f>IF($A315&lt;1,"",VLOOKUP($D315,Specifications!$A:$AX,12,FALSE))</f>
        <v/>
      </c>
      <c r="V315" s="96"/>
      <c r="W315" s="94" t="str">
        <f>IF($A315&lt;1,"",VLOOKUP($D315,Specifications!$A:$AX,13,FALSE))</f>
        <v/>
      </c>
      <c r="X315" s="96"/>
      <c r="Y315" s="94" t="str">
        <f>IF($A315&lt;1,"",VLOOKUP($D315,Specifications!$A:$AX,14,FALSE))</f>
        <v/>
      </c>
      <c r="Z315" s="96"/>
      <c r="AA315" s="94" t="str">
        <f>IF($A315&lt;1,"",VLOOKUP($D315,Specifications!$A:$AX,15,FALSE))</f>
        <v/>
      </c>
      <c r="AB315" s="96"/>
      <c r="AC315" s="94" t="str">
        <f>IF($A315&lt;1,"",VLOOKUP($D315,Specifications!$A:$AX,16,FALSE))</f>
        <v/>
      </c>
      <c r="AD315" s="96"/>
      <c r="AE315" s="94" t="str">
        <f>IF($A315&lt;1,"",VLOOKUP($D315,Specifications!$A:$AX,17,FALSE))</f>
        <v/>
      </c>
      <c r="AF315" s="96"/>
      <c r="AG315" s="94" t="str">
        <f>IF($A315&lt;1,"",VLOOKUP($D315,Specifications!$A:$AX,18,FALSE))</f>
        <v/>
      </c>
      <c r="AH315" s="96"/>
      <c r="AI315" s="94" t="str">
        <f>IF($A315&lt;1,"",VLOOKUP($D315,Specifications!$A:$AX,19,FALSE))</f>
        <v/>
      </c>
      <c r="AJ315" s="96"/>
      <c r="AK315" s="94" t="str">
        <f>IF($A315&lt;1,"",VLOOKUP($D315,Specifications!$A:$AX,20,FALSE))</f>
        <v/>
      </c>
      <c r="AL315" s="96"/>
      <c r="AM315" s="94" t="str">
        <f>IF($A315&lt;1,"",VLOOKUP($D315,Specifications!$A:$AX,21,FALSE))</f>
        <v/>
      </c>
      <c r="AN315" s="96"/>
      <c r="AO315" s="94" t="str">
        <f>IF($A315&lt;1,"",VLOOKUP($D315,Specifications!$A:$AX,22,FALSE))</f>
        <v/>
      </c>
      <c r="AP315" s="96"/>
      <c r="AQ315" s="94" t="str">
        <f>IF($A315&lt;1,"",VLOOKUP($D315,Specifications!$A:$AX,23,FALSE))</f>
        <v/>
      </c>
      <c r="AR315" s="96"/>
      <c r="AS315" s="94" t="str">
        <f>IF($A315&lt;1,"",VLOOKUP($D315,Specifications!$A:$AX,24,FALSE))</f>
        <v/>
      </c>
      <c r="AT315" s="96"/>
      <c r="AU315" s="94" t="str">
        <f>IF($A315&lt;1,"",VLOOKUP($D315,Specifications!$A:$AX,25,FALSE))</f>
        <v/>
      </c>
      <c r="AV315" s="96"/>
      <c r="AW315" s="94" t="str">
        <f>IF($A315&lt;1,"",VLOOKUP($D315,Specifications!$A:$AX,26,FALSE))</f>
        <v/>
      </c>
      <c r="AX315" s="96"/>
      <c r="AY315" s="94" t="str">
        <f>IF($A315&lt;1,"",VLOOKUP($D315,Specifications!$A:$AX,27,FALSE))</f>
        <v/>
      </c>
      <c r="AZ315" s="96"/>
      <c r="BA315" s="94" t="str">
        <f>IF($A315&lt;1,"",VLOOKUP($D315,Specifications!$A:$AX,28,FALSE))</f>
        <v/>
      </c>
      <c r="BB315" s="96"/>
      <c r="BC315" s="94" t="str">
        <f>IF($A315&lt;1,"",VLOOKUP($D315,Specifications!$A:$AX,29,FALSE))</f>
        <v/>
      </c>
      <c r="BD315" s="96"/>
      <c r="BE315" s="94" t="str">
        <f>IF($A315&lt;1,"",VLOOKUP($D315,Specifications!$A:$AX,30,FALSE))</f>
        <v/>
      </c>
      <c r="BF315" s="96"/>
      <c r="BG315" s="94" t="str">
        <f>IF($A315&lt;1,"",VLOOKUP($D315,Specifications!$A:$AX,31,FALSE))</f>
        <v/>
      </c>
      <c r="BH315" s="96"/>
      <c r="BI315" s="94" t="str">
        <f>IF($A315&lt;1,"",VLOOKUP($D315,Specifications!$A:$AX,32,FALSE))</f>
        <v/>
      </c>
      <c r="BJ315" s="96"/>
      <c r="BK315" s="94" t="str">
        <f>IF($A315&lt;1,"",VLOOKUP($D315,Specifications!$A:$AX,33,FALSE))</f>
        <v/>
      </c>
      <c r="BL315" s="96"/>
      <c r="BM315" s="94" t="str">
        <f>IF($A315&lt;1,"",VLOOKUP($D315,Specifications!$A:$AX,34,FALSE))</f>
        <v/>
      </c>
      <c r="BN315" s="96"/>
      <c r="BO315" s="94" t="str">
        <f>IF($A315&lt;1,"",VLOOKUP($D315,Specifications!$A:$AX,35,FALSE))</f>
        <v/>
      </c>
      <c r="BP315" s="96"/>
      <c r="BQ315" s="94" t="str">
        <f>IF($A315&lt;1,"",VLOOKUP($D315,Specifications!$A:$AX,36,FALSE))</f>
        <v/>
      </c>
      <c r="BR315" s="96"/>
      <c r="BS315" s="94" t="str">
        <f>IF($A315&lt;1,"",VLOOKUP($D315,Specifications!$A:$AX,37,FALSE))</f>
        <v/>
      </c>
      <c r="BT315" s="96"/>
      <c r="BU315" s="94" t="str">
        <f>IF($A315&lt;1,"",VLOOKUP($D315,Specifications!$A:$AX,38,FALSE))</f>
        <v/>
      </c>
      <c r="BV315" s="96"/>
      <c r="BW315" s="94" t="str">
        <f>IF($A315&lt;1,"",VLOOKUP($D315,Specifications!$A:$AX,39,FALSE))</f>
        <v/>
      </c>
      <c r="BX315" s="96"/>
      <c r="BY315" s="94" t="str">
        <f>IF($A315&lt;1,"",VLOOKUP($D315,Specifications!$A:$AX,40,FALSE))</f>
        <v/>
      </c>
      <c r="BZ315" s="96"/>
      <c r="CA315" s="94" t="str">
        <f>IF($A315&lt;1,"",VLOOKUP($D315,Specifications!$A:$AX,41,FALSE))</f>
        <v/>
      </c>
      <c r="CB315" s="96"/>
      <c r="CC315" s="94" t="str">
        <f>IF($A315&lt;1,"",VLOOKUP($D315,Specifications!$A:$AX,42,FALSE))</f>
        <v/>
      </c>
      <c r="CD315" s="96"/>
      <c r="CE315" s="94" t="str">
        <f>IF($A315&lt;1,"",VLOOKUP($D315,Specifications!$A:$AX,43,FALSE))</f>
        <v/>
      </c>
      <c r="CF315" s="96"/>
      <c r="CG315" s="94" t="str">
        <f>IF($A315&lt;1,"",VLOOKUP($D315,Specifications!$A:$AX,44,FALSE))</f>
        <v/>
      </c>
      <c r="CH315" s="96"/>
      <c r="CI315" s="94" t="str">
        <f>IF($A315&lt;1,"",VLOOKUP($D315,Specifications!$A:$AX,45,FALSE))</f>
        <v/>
      </c>
      <c r="CJ315" s="96"/>
      <c r="CK315" s="94" t="str">
        <f>IF($A315&lt;1,"",VLOOKUP($D315,Specifications!$A:$AX,46,FALSE))</f>
        <v/>
      </c>
      <c r="CL315" s="96"/>
      <c r="CM315" s="94" t="str">
        <f>IF($A315&lt;1,"",VLOOKUP($D315,Specifications!$A:$AX,47,FALSE))</f>
        <v/>
      </c>
      <c r="CN315" s="96"/>
      <c r="CO315" s="94" t="str">
        <f>IF($A315&lt;1,"",VLOOKUP($D315,Specifications!$A:$AX,48,FALSE))</f>
        <v/>
      </c>
      <c r="CP315" s="96"/>
      <c r="CQ315" s="94" t="str">
        <f>IF($A315&lt;1,"",VLOOKUP($D315,Specifications!$A:$AX,49,FALSE))</f>
        <v/>
      </c>
      <c r="CR315" s="96"/>
      <c r="CS315" s="94" t="str">
        <f>IF($A315&lt;1,"",VLOOKUP($D315,Specifications!$A:$AX,50,FALSE))</f>
        <v/>
      </c>
      <c r="CT315" s="96"/>
    </row>
    <row r="316" spans="1:98">
      <c r="A316" s="94">
        <f>IF(ISBLANK('Asset Data'!C317),0,'Asset Data'!A317)</f>
        <v>0</v>
      </c>
      <c r="B316" s="94" t="str">
        <f>IF($A316&lt;1,"",VLOOKUP($A316,'Asset Data'!$A:$C,3,FALSE))</f>
        <v/>
      </c>
      <c r="C316" s="94" t="str">
        <f>IF(A316&lt;1,"",VLOOKUP(D316,Specifications!A:B,2,FALSE))</f>
        <v/>
      </c>
      <c r="D316" s="94" t="str">
        <f>IF(A316&lt;1,"",VLOOKUP(A316,'Asset Data'!A:W,23,FALSE))</f>
        <v/>
      </c>
      <c r="E316" s="94" t="str">
        <f>IF($A316&lt;1,"",VLOOKUP($D316,Specifications!$A:$AX,4,FALSE))</f>
        <v/>
      </c>
      <c r="F316" s="96"/>
      <c r="G316" s="94" t="str">
        <f>IF($A316&lt;1,"",VLOOKUP($D316,Specifications!$A:$AX,5,FALSE))</f>
        <v/>
      </c>
      <c r="H316" s="96"/>
      <c r="I316" s="94" t="str">
        <f>IF($A316&lt;1,"",VLOOKUP($D316,Specifications!$A:$AX,6,FALSE))</f>
        <v/>
      </c>
      <c r="J316" s="96"/>
      <c r="K316" s="94" t="str">
        <f>IF($A316&lt;1,"",VLOOKUP($D316,Specifications!$A:$AX,7,FALSE))</f>
        <v/>
      </c>
      <c r="L316" s="96"/>
      <c r="M316" s="94" t="str">
        <f>IF($A316&lt;1,"",VLOOKUP($D316,Specifications!$A:$AX,8,FALSE))</f>
        <v/>
      </c>
      <c r="N316" s="96"/>
      <c r="O316" s="94" t="str">
        <f>IF($A316&lt;1,"",VLOOKUP($D316,Specifications!$A:$AX,9,FALSE))</f>
        <v/>
      </c>
      <c r="P316" s="96"/>
      <c r="Q316" s="94" t="str">
        <f>IF($A316&lt;1,"",VLOOKUP($D316,Specifications!$A:$AX,10,FALSE))</f>
        <v/>
      </c>
      <c r="R316" s="96"/>
      <c r="S316" s="94" t="str">
        <f>IF($A316&lt;1,"",VLOOKUP($D316,Specifications!$A:$AX,11,FALSE))</f>
        <v/>
      </c>
      <c r="T316" s="96"/>
      <c r="U316" s="94" t="str">
        <f>IF($A316&lt;1,"",VLOOKUP($D316,Specifications!$A:$AX,12,FALSE))</f>
        <v/>
      </c>
      <c r="V316" s="96"/>
      <c r="W316" s="94" t="str">
        <f>IF($A316&lt;1,"",VLOOKUP($D316,Specifications!$A:$AX,13,FALSE))</f>
        <v/>
      </c>
      <c r="X316" s="96"/>
      <c r="Y316" s="94" t="str">
        <f>IF($A316&lt;1,"",VLOOKUP($D316,Specifications!$A:$AX,14,FALSE))</f>
        <v/>
      </c>
      <c r="Z316" s="96"/>
      <c r="AA316" s="94" t="str">
        <f>IF($A316&lt;1,"",VLOOKUP($D316,Specifications!$A:$AX,15,FALSE))</f>
        <v/>
      </c>
      <c r="AB316" s="96"/>
      <c r="AC316" s="94" t="str">
        <f>IF($A316&lt;1,"",VLOOKUP($D316,Specifications!$A:$AX,16,FALSE))</f>
        <v/>
      </c>
      <c r="AD316" s="96"/>
      <c r="AE316" s="94" t="str">
        <f>IF($A316&lt;1,"",VLOOKUP($D316,Specifications!$A:$AX,17,FALSE))</f>
        <v/>
      </c>
      <c r="AF316" s="96"/>
      <c r="AG316" s="94" t="str">
        <f>IF($A316&lt;1,"",VLOOKUP($D316,Specifications!$A:$AX,18,FALSE))</f>
        <v/>
      </c>
      <c r="AH316" s="96"/>
      <c r="AI316" s="94" t="str">
        <f>IF($A316&lt;1,"",VLOOKUP($D316,Specifications!$A:$AX,19,FALSE))</f>
        <v/>
      </c>
      <c r="AJ316" s="96"/>
      <c r="AK316" s="94" t="str">
        <f>IF($A316&lt;1,"",VLOOKUP($D316,Specifications!$A:$AX,20,FALSE))</f>
        <v/>
      </c>
      <c r="AL316" s="96"/>
      <c r="AM316" s="94" t="str">
        <f>IF($A316&lt;1,"",VLOOKUP($D316,Specifications!$A:$AX,21,FALSE))</f>
        <v/>
      </c>
      <c r="AN316" s="96"/>
      <c r="AO316" s="94" t="str">
        <f>IF($A316&lt;1,"",VLOOKUP($D316,Specifications!$A:$AX,22,FALSE))</f>
        <v/>
      </c>
      <c r="AP316" s="96"/>
      <c r="AQ316" s="94" t="str">
        <f>IF($A316&lt;1,"",VLOOKUP($D316,Specifications!$A:$AX,23,FALSE))</f>
        <v/>
      </c>
      <c r="AR316" s="96"/>
      <c r="AS316" s="94" t="str">
        <f>IF($A316&lt;1,"",VLOOKUP($D316,Specifications!$A:$AX,24,FALSE))</f>
        <v/>
      </c>
      <c r="AT316" s="96"/>
      <c r="AU316" s="94" t="str">
        <f>IF($A316&lt;1,"",VLOOKUP($D316,Specifications!$A:$AX,25,FALSE))</f>
        <v/>
      </c>
      <c r="AV316" s="96"/>
      <c r="AW316" s="94" t="str">
        <f>IF($A316&lt;1,"",VLOOKUP($D316,Specifications!$A:$AX,26,FALSE))</f>
        <v/>
      </c>
      <c r="AX316" s="96"/>
      <c r="AY316" s="94" t="str">
        <f>IF($A316&lt;1,"",VLOOKUP($D316,Specifications!$A:$AX,27,FALSE))</f>
        <v/>
      </c>
      <c r="AZ316" s="96"/>
      <c r="BA316" s="94" t="str">
        <f>IF($A316&lt;1,"",VLOOKUP($D316,Specifications!$A:$AX,28,FALSE))</f>
        <v/>
      </c>
      <c r="BB316" s="96"/>
      <c r="BC316" s="94" t="str">
        <f>IF($A316&lt;1,"",VLOOKUP($D316,Specifications!$A:$AX,29,FALSE))</f>
        <v/>
      </c>
      <c r="BD316" s="96"/>
      <c r="BE316" s="94" t="str">
        <f>IF($A316&lt;1,"",VLOOKUP($D316,Specifications!$A:$AX,30,FALSE))</f>
        <v/>
      </c>
      <c r="BF316" s="96"/>
      <c r="BG316" s="94" t="str">
        <f>IF($A316&lt;1,"",VLOOKUP($D316,Specifications!$A:$AX,31,FALSE))</f>
        <v/>
      </c>
      <c r="BH316" s="96"/>
      <c r="BI316" s="94" t="str">
        <f>IF($A316&lt;1,"",VLOOKUP($D316,Specifications!$A:$AX,32,FALSE))</f>
        <v/>
      </c>
      <c r="BJ316" s="96"/>
      <c r="BK316" s="94" t="str">
        <f>IF($A316&lt;1,"",VLOOKUP($D316,Specifications!$A:$AX,33,FALSE))</f>
        <v/>
      </c>
      <c r="BL316" s="96"/>
      <c r="BM316" s="94" t="str">
        <f>IF($A316&lt;1,"",VLOOKUP($D316,Specifications!$A:$AX,34,FALSE))</f>
        <v/>
      </c>
      <c r="BN316" s="96"/>
      <c r="BO316" s="94" t="str">
        <f>IF($A316&lt;1,"",VLOOKUP($D316,Specifications!$A:$AX,35,FALSE))</f>
        <v/>
      </c>
      <c r="BP316" s="96"/>
      <c r="BQ316" s="94" t="str">
        <f>IF($A316&lt;1,"",VLOOKUP($D316,Specifications!$A:$AX,36,FALSE))</f>
        <v/>
      </c>
      <c r="BR316" s="96"/>
      <c r="BS316" s="94" t="str">
        <f>IF($A316&lt;1,"",VLOOKUP($D316,Specifications!$A:$AX,37,FALSE))</f>
        <v/>
      </c>
      <c r="BT316" s="96"/>
      <c r="BU316" s="94" t="str">
        <f>IF($A316&lt;1,"",VLOOKUP($D316,Specifications!$A:$AX,38,FALSE))</f>
        <v/>
      </c>
      <c r="BV316" s="96"/>
      <c r="BW316" s="94" t="str">
        <f>IF($A316&lt;1,"",VLOOKUP($D316,Specifications!$A:$AX,39,FALSE))</f>
        <v/>
      </c>
      <c r="BX316" s="96"/>
      <c r="BY316" s="94" t="str">
        <f>IF($A316&lt;1,"",VLOOKUP($D316,Specifications!$A:$AX,40,FALSE))</f>
        <v/>
      </c>
      <c r="BZ316" s="96"/>
      <c r="CA316" s="94" t="str">
        <f>IF($A316&lt;1,"",VLOOKUP($D316,Specifications!$A:$AX,41,FALSE))</f>
        <v/>
      </c>
      <c r="CB316" s="96"/>
      <c r="CC316" s="94" t="str">
        <f>IF($A316&lt;1,"",VLOOKUP($D316,Specifications!$A:$AX,42,FALSE))</f>
        <v/>
      </c>
      <c r="CD316" s="96"/>
      <c r="CE316" s="94" t="str">
        <f>IF($A316&lt;1,"",VLOOKUP($D316,Specifications!$A:$AX,43,FALSE))</f>
        <v/>
      </c>
      <c r="CF316" s="96"/>
      <c r="CG316" s="94" t="str">
        <f>IF($A316&lt;1,"",VLOOKUP($D316,Specifications!$A:$AX,44,FALSE))</f>
        <v/>
      </c>
      <c r="CH316" s="96"/>
      <c r="CI316" s="94" t="str">
        <f>IF($A316&lt;1,"",VLOOKUP($D316,Specifications!$A:$AX,45,FALSE))</f>
        <v/>
      </c>
      <c r="CJ316" s="96"/>
      <c r="CK316" s="94" t="str">
        <f>IF($A316&lt;1,"",VLOOKUP($D316,Specifications!$A:$AX,46,FALSE))</f>
        <v/>
      </c>
      <c r="CL316" s="96"/>
      <c r="CM316" s="94" t="str">
        <f>IF($A316&lt;1,"",VLOOKUP($D316,Specifications!$A:$AX,47,FALSE))</f>
        <v/>
      </c>
      <c r="CN316" s="96"/>
      <c r="CO316" s="94" t="str">
        <f>IF($A316&lt;1,"",VLOOKUP($D316,Specifications!$A:$AX,48,FALSE))</f>
        <v/>
      </c>
      <c r="CP316" s="96"/>
      <c r="CQ316" s="94" t="str">
        <f>IF($A316&lt;1,"",VLOOKUP($D316,Specifications!$A:$AX,49,FALSE))</f>
        <v/>
      </c>
      <c r="CR316" s="96"/>
      <c r="CS316" s="94" t="str">
        <f>IF($A316&lt;1,"",VLOOKUP($D316,Specifications!$A:$AX,50,FALSE))</f>
        <v/>
      </c>
      <c r="CT316" s="96"/>
    </row>
    <row r="317" spans="1:98">
      <c r="A317" s="94">
        <f>IF(ISBLANK('Asset Data'!C318),0,'Asset Data'!A318)</f>
        <v>0</v>
      </c>
      <c r="B317" s="94" t="str">
        <f>IF($A317&lt;1,"",VLOOKUP($A317,'Asset Data'!$A:$C,3,FALSE))</f>
        <v/>
      </c>
      <c r="C317" s="94" t="str">
        <f>IF(A317&lt;1,"",VLOOKUP(D317,Specifications!A:B,2,FALSE))</f>
        <v/>
      </c>
      <c r="D317" s="94" t="str">
        <f>IF(A317&lt;1,"",VLOOKUP(A317,'Asset Data'!A:W,23,FALSE))</f>
        <v/>
      </c>
      <c r="E317" s="94" t="str">
        <f>IF($A317&lt;1,"",VLOOKUP($D317,Specifications!$A:$AX,4,FALSE))</f>
        <v/>
      </c>
      <c r="F317" s="96"/>
      <c r="G317" s="94" t="str">
        <f>IF($A317&lt;1,"",VLOOKUP($D317,Specifications!$A:$AX,5,FALSE))</f>
        <v/>
      </c>
      <c r="H317" s="96"/>
      <c r="I317" s="94" t="str">
        <f>IF($A317&lt;1,"",VLOOKUP($D317,Specifications!$A:$AX,6,FALSE))</f>
        <v/>
      </c>
      <c r="J317" s="96"/>
      <c r="K317" s="94" t="str">
        <f>IF($A317&lt;1,"",VLOOKUP($D317,Specifications!$A:$AX,7,FALSE))</f>
        <v/>
      </c>
      <c r="L317" s="96"/>
      <c r="M317" s="94" t="str">
        <f>IF($A317&lt;1,"",VLOOKUP($D317,Specifications!$A:$AX,8,FALSE))</f>
        <v/>
      </c>
      <c r="N317" s="96"/>
      <c r="O317" s="94" t="str">
        <f>IF($A317&lt;1,"",VLOOKUP($D317,Specifications!$A:$AX,9,FALSE))</f>
        <v/>
      </c>
      <c r="P317" s="96"/>
      <c r="Q317" s="94" t="str">
        <f>IF($A317&lt;1,"",VLOOKUP($D317,Specifications!$A:$AX,10,FALSE))</f>
        <v/>
      </c>
      <c r="R317" s="96"/>
      <c r="S317" s="94" t="str">
        <f>IF($A317&lt;1,"",VLOOKUP($D317,Specifications!$A:$AX,11,FALSE))</f>
        <v/>
      </c>
      <c r="T317" s="96"/>
      <c r="U317" s="94" t="str">
        <f>IF($A317&lt;1,"",VLOOKUP($D317,Specifications!$A:$AX,12,FALSE))</f>
        <v/>
      </c>
      <c r="V317" s="96"/>
      <c r="W317" s="94" t="str">
        <f>IF($A317&lt;1,"",VLOOKUP($D317,Specifications!$A:$AX,13,FALSE))</f>
        <v/>
      </c>
      <c r="X317" s="96"/>
      <c r="Y317" s="94" t="str">
        <f>IF($A317&lt;1,"",VLOOKUP($D317,Specifications!$A:$AX,14,FALSE))</f>
        <v/>
      </c>
      <c r="Z317" s="96"/>
      <c r="AA317" s="94" t="str">
        <f>IF($A317&lt;1,"",VLOOKUP($D317,Specifications!$A:$AX,15,FALSE))</f>
        <v/>
      </c>
      <c r="AB317" s="96"/>
      <c r="AC317" s="94" t="str">
        <f>IF($A317&lt;1,"",VLOOKUP($D317,Specifications!$A:$AX,16,FALSE))</f>
        <v/>
      </c>
      <c r="AD317" s="96"/>
      <c r="AE317" s="94" t="str">
        <f>IF($A317&lt;1,"",VLOOKUP($D317,Specifications!$A:$AX,17,FALSE))</f>
        <v/>
      </c>
      <c r="AF317" s="96"/>
      <c r="AG317" s="94" t="str">
        <f>IF($A317&lt;1,"",VLOOKUP($D317,Specifications!$A:$AX,18,FALSE))</f>
        <v/>
      </c>
      <c r="AH317" s="96"/>
      <c r="AI317" s="94" t="str">
        <f>IF($A317&lt;1,"",VLOOKUP($D317,Specifications!$A:$AX,19,FALSE))</f>
        <v/>
      </c>
      <c r="AJ317" s="96"/>
      <c r="AK317" s="94" t="str">
        <f>IF($A317&lt;1,"",VLOOKUP($D317,Specifications!$A:$AX,20,FALSE))</f>
        <v/>
      </c>
      <c r="AL317" s="96"/>
      <c r="AM317" s="94" t="str">
        <f>IF($A317&lt;1,"",VLOOKUP($D317,Specifications!$A:$AX,21,FALSE))</f>
        <v/>
      </c>
      <c r="AN317" s="96"/>
      <c r="AO317" s="94" t="str">
        <f>IF($A317&lt;1,"",VLOOKUP($D317,Specifications!$A:$AX,22,FALSE))</f>
        <v/>
      </c>
      <c r="AP317" s="96"/>
      <c r="AQ317" s="94" t="str">
        <f>IF($A317&lt;1,"",VLOOKUP($D317,Specifications!$A:$AX,23,FALSE))</f>
        <v/>
      </c>
      <c r="AR317" s="96"/>
      <c r="AS317" s="94" t="str">
        <f>IF($A317&lt;1,"",VLOOKUP($D317,Specifications!$A:$AX,24,FALSE))</f>
        <v/>
      </c>
      <c r="AT317" s="96"/>
      <c r="AU317" s="94" t="str">
        <f>IF($A317&lt;1,"",VLOOKUP($D317,Specifications!$A:$AX,25,FALSE))</f>
        <v/>
      </c>
      <c r="AV317" s="96"/>
      <c r="AW317" s="94" t="str">
        <f>IF($A317&lt;1,"",VLOOKUP($D317,Specifications!$A:$AX,26,FALSE))</f>
        <v/>
      </c>
      <c r="AX317" s="96"/>
      <c r="AY317" s="94" t="str">
        <f>IF($A317&lt;1,"",VLOOKUP($D317,Specifications!$A:$AX,27,FALSE))</f>
        <v/>
      </c>
      <c r="AZ317" s="96"/>
      <c r="BA317" s="94" t="str">
        <f>IF($A317&lt;1,"",VLOOKUP($D317,Specifications!$A:$AX,28,FALSE))</f>
        <v/>
      </c>
      <c r="BB317" s="96"/>
      <c r="BC317" s="94" t="str">
        <f>IF($A317&lt;1,"",VLOOKUP($D317,Specifications!$A:$AX,29,FALSE))</f>
        <v/>
      </c>
      <c r="BD317" s="96"/>
      <c r="BE317" s="94" t="str">
        <f>IF($A317&lt;1,"",VLOOKUP($D317,Specifications!$A:$AX,30,FALSE))</f>
        <v/>
      </c>
      <c r="BF317" s="96"/>
      <c r="BG317" s="94" t="str">
        <f>IF($A317&lt;1,"",VLOOKUP($D317,Specifications!$A:$AX,31,FALSE))</f>
        <v/>
      </c>
      <c r="BH317" s="96"/>
      <c r="BI317" s="94" t="str">
        <f>IF($A317&lt;1,"",VLOOKUP($D317,Specifications!$A:$AX,32,FALSE))</f>
        <v/>
      </c>
      <c r="BJ317" s="96"/>
      <c r="BK317" s="94" t="str">
        <f>IF($A317&lt;1,"",VLOOKUP($D317,Specifications!$A:$AX,33,FALSE))</f>
        <v/>
      </c>
      <c r="BL317" s="96"/>
      <c r="BM317" s="94" t="str">
        <f>IF($A317&lt;1,"",VLOOKUP($D317,Specifications!$A:$AX,34,FALSE))</f>
        <v/>
      </c>
      <c r="BN317" s="96"/>
      <c r="BO317" s="94" t="str">
        <f>IF($A317&lt;1,"",VLOOKUP($D317,Specifications!$A:$AX,35,FALSE))</f>
        <v/>
      </c>
      <c r="BP317" s="96"/>
      <c r="BQ317" s="94" t="str">
        <f>IF($A317&lt;1,"",VLOOKUP($D317,Specifications!$A:$AX,36,FALSE))</f>
        <v/>
      </c>
      <c r="BR317" s="96"/>
      <c r="BS317" s="94" t="str">
        <f>IF($A317&lt;1,"",VLOOKUP($D317,Specifications!$A:$AX,37,FALSE))</f>
        <v/>
      </c>
      <c r="BT317" s="96"/>
      <c r="BU317" s="94" t="str">
        <f>IF($A317&lt;1,"",VLOOKUP($D317,Specifications!$A:$AX,38,FALSE))</f>
        <v/>
      </c>
      <c r="BV317" s="96"/>
      <c r="BW317" s="94" t="str">
        <f>IF($A317&lt;1,"",VLOOKUP($D317,Specifications!$A:$AX,39,FALSE))</f>
        <v/>
      </c>
      <c r="BX317" s="96"/>
      <c r="BY317" s="94" t="str">
        <f>IF($A317&lt;1,"",VLOOKUP($D317,Specifications!$A:$AX,40,FALSE))</f>
        <v/>
      </c>
      <c r="BZ317" s="96"/>
      <c r="CA317" s="94" t="str">
        <f>IF($A317&lt;1,"",VLOOKUP($D317,Specifications!$A:$AX,41,FALSE))</f>
        <v/>
      </c>
      <c r="CB317" s="96"/>
      <c r="CC317" s="94" t="str">
        <f>IF($A317&lt;1,"",VLOOKUP($D317,Specifications!$A:$AX,42,FALSE))</f>
        <v/>
      </c>
      <c r="CD317" s="96"/>
      <c r="CE317" s="94" t="str">
        <f>IF($A317&lt;1,"",VLOOKUP($D317,Specifications!$A:$AX,43,FALSE))</f>
        <v/>
      </c>
      <c r="CF317" s="96"/>
      <c r="CG317" s="94" t="str">
        <f>IF($A317&lt;1,"",VLOOKUP($D317,Specifications!$A:$AX,44,FALSE))</f>
        <v/>
      </c>
      <c r="CH317" s="96"/>
      <c r="CI317" s="94" t="str">
        <f>IF($A317&lt;1,"",VLOOKUP($D317,Specifications!$A:$AX,45,FALSE))</f>
        <v/>
      </c>
      <c r="CJ317" s="96"/>
      <c r="CK317" s="94" t="str">
        <f>IF($A317&lt;1,"",VLOOKUP($D317,Specifications!$A:$AX,46,FALSE))</f>
        <v/>
      </c>
      <c r="CL317" s="96"/>
      <c r="CM317" s="94" t="str">
        <f>IF($A317&lt;1,"",VLOOKUP($D317,Specifications!$A:$AX,47,FALSE))</f>
        <v/>
      </c>
      <c r="CN317" s="96"/>
      <c r="CO317" s="94" t="str">
        <f>IF($A317&lt;1,"",VLOOKUP($D317,Specifications!$A:$AX,48,FALSE))</f>
        <v/>
      </c>
      <c r="CP317" s="96"/>
      <c r="CQ317" s="94" t="str">
        <f>IF($A317&lt;1,"",VLOOKUP($D317,Specifications!$A:$AX,49,FALSE))</f>
        <v/>
      </c>
      <c r="CR317" s="96"/>
      <c r="CS317" s="94" t="str">
        <f>IF($A317&lt;1,"",VLOOKUP($D317,Specifications!$A:$AX,50,FALSE))</f>
        <v/>
      </c>
      <c r="CT317" s="96"/>
    </row>
    <row r="318" spans="1:98">
      <c r="A318" s="94">
        <f>IF(ISBLANK('Asset Data'!C319),0,'Asset Data'!A319)</f>
        <v>0</v>
      </c>
      <c r="B318" s="94" t="str">
        <f>IF($A318&lt;1,"",VLOOKUP($A318,'Asset Data'!$A:$C,3,FALSE))</f>
        <v/>
      </c>
      <c r="C318" s="94" t="str">
        <f>IF(A318&lt;1,"",VLOOKUP(D318,Specifications!A:B,2,FALSE))</f>
        <v/>
      </c>
      <c r="D318" s="94" t="str">
        <f>IF(A318&lt;1,"",VLOOKUP(A318,'Asset Data'!A:W,23,FALSE))</f>
        <v/>
      </c>
      <c r="E318" s="94" t="str">
        <f>IF($A318&lt;1,"",VLOOKUP($D318,Specifications!$A:$AX,4,FALSE))</f>
        <v/>
      </c>
      <c r="F318" s="96"/>
      <c r="G318" s="94" t="str">
        <f>IF($A318&lt;1,"",VLOOKUP($D318,Specifications!$A:$AX,5,FALSE))</f>
        <v/>
      </c>
      <c r="H318" s="96"/>
      <c r="I318" s="94" t="str">
        <f>IF($A318&lt;1,"",VLOOKUP($D318,Specifications!$A:$AX,6,FALSE))</f>
        <v/>
      </c>
      <c r="J318" s="96"/>
      <c r="K318" s="94" t="str">
        <f>IF($A318&lt;1,"",VLOOKUP($D318,Specifications!$A:$AX,7,FALSE))</f>
        <v/>
      </c>
      <c r="L318" s="96"/>
      <c r="M318" s="94" t="str">
        <f>IF($A318&lt;1,"",VLOOKUP($D318,Specifications!$A:$AX,8,FALSE))</f>
        <v/>
      </c>
      <c r="N318" s="96"/>
      <c r="O318" s="94" t="str">
        <f>IF($A318&lt;1,"",VLOOKUP($D318,Specifications!$A:$AX,9,FALSE))</f>
        <v/>
      </c>
      <c r="P318" s="96"/>
      <c r="Q318" s="94" t="str">
        <f>IF($A318&lt;1,"",VLOOKUP($D318,Specifications!$A:$AX,10,FALSE))</f>
        <v/>
      </c>
      <c r="R318" s="96"/>
      <c r="S318" s="94" t="str">
        <f>IF($A318&lt;1,"",VLOOKUP($D318,Specifications!$A:$AX,11,FALSE))</f>
        <v/>
      </c>
      <c r="T318" s="96"/>
      <c r="U318" s="94" t="str">
        <f>IF($A318&lt;1,"",VLOOKUP($D318,Specifications!$A:$AX,12,FALSE))</f>
        <v/>
      </c>
      <c r="V318" s="96"/>
      <c r="W318" s="94" t="str">
        <f>IF($A318&lt;1,"",VLOOKUP($D318,Specifications!$A:$AX,13,FALSE))</f>
        <v/>
      </c>
      <c r="X318" s="96"/>
      <c r="Y318" s="94" t="str">
        <f>IF($A318&lt;1,"",VLOOKUP($D318,Specifications!$A:$AX,14,FALSE))</f>
        <v/>
      </c>
      <c r="Z318" s="96"/>
      <c r="AA318" s="94" t="str">
        <f>IF($A318&lt;1,"",VLOOKUP($D318,Specifications!$A:$AX,15,FALSE))</f>
        <v/>
      </c>
      <c r="AB318" s="96"/>
      <c r="AC318" s="94" t="str">
        <f>IF($A318&lt;1,"",VLOOKUP($D318,Specifications!$A:$AX,16,FALSE))</f>
        <v/>
      </c>
      <c r="AD318" s="96"/>
      <c r="AE318" s="94" t="str">
        <f>IF($A318&lt;1,"",VLOOKUP($D318,Specifications!$A:$AX,17,FALSE))</f>
        <v/>
      </c>
      <c r="AF318" s="96"/>
      <c r="AG318" s="94" t="str">
        <f>IF($A318&lt;1,"",VLOOKUP($D318,Specifications!$A:$AX,18,FALSE))</f>
        <v/>
      </c>
      <c r="AH318" s="96"/>
      <c r="AI318" s="94" t="str">
        <f>IF($A318&lt;1,"",VLOOKUP($D318,Specifications!$A:$AX,19,FALSE))</f>
        <v/>
      </c>
      <c r="AJ318" s="96"/>
      <c r="AK318" s="94" t="str">
        <f>IF($A318&lt;1,"",VLOOKUP($D318,Specifications!$A:$AX,20,FALSE))</f>
        <v/>
      </c>
      <c r="AL318" s="96"/>
      <c r="AM318" s="94" t="str">
        <f>IF($A318&lt;1,"",VLOOKUP($D318,Specifications!$A:$AX,21,FALSE))</f>
        <v/>
      </c>
      <c r="AN318" s="96"/>
      <c r="AO318" s="94" t="str">
        <f>IF($A318&lt;1,"",VLOOKUP($D318,Specifications!$A:$AX,22,FALSE))</f>
        <v/>
      </c>
      <c r="AP318" s="96"/>
      <c r="AQ318" s="94" t="str">
        <f>IF($A318&lt;1,"",VLOOKUP($D318,Specifications!$A:$AX,23,FALSE))</f>
        <v/>
      </c>
      <c r="AR318" s="96"/>
      <c r="AS318" s="94" t="str">
        <f>IF($A318&lt;1,"",VLOOKUP($D318,Specifications!$A:$AX,24,FALSE))</f>
        <v/>
      </c>
      <c r="AT318" s="96"/>
      <c r="AU318" s="94" t="str">
        <f>IF($A318&lt;1,"",VLOOKUP($D318,Specifications!$A:$AX,25,FALSE))</f>
        <v/>
      </c>
      <c r="AV318" s="96"/>
      <c r="AW318" s="94" t="str">
        <f>IF($A318&lt;1,"",VLOOKUP($D318,Specifications!$A:$AX,26,FALSE))</f>
        <v/>
      </c>
      <c r="AX318" s="96"/>
      <c r="AY318" s="94" t="str">
        <f>IF($A318&lt;1,"",VLOOKUP($D318,Specifications!$A:$AX,27,FALSE))</f>
        <v/>
      </c>
      <c r="AZ318" s="96"/>
      <c r="BA318" s="94" t="str">
        <f>IF($A318&lt;1,"",VLOOKUP($D318,Specifications!$A:$AX,28,FALSE))</f>
        <v/>
      </c>
      <c r="BB318" s="96"/>
      <c r="BC318" s="94" t="str">
        <f>IF($A318&lt;1,"",VLOOKUP($D318,Specifications!$A:$AX,29,FALSE))</f>
        <v/>
      </c>
      <c r="BD318" s="96"/>
      <c r="BE318" s="94" t="str">
        <f>IF($A318&lt;1,"",VLOOKUP($D318,Specifications!$A:$AX,30,FALSE))</f>
        <v/>
      </c>
      <c r="BF318" s="96"/>
      <c r="BG318" s="94" t="str">
        <f>IF($A318&lt;1,"",VLOOKUP($D318,Specifications!$A:$AX,31,FALSE))</f>
        <v/>
      </c>
      <c r="BH318" s="96"/>
      <c r="BI318" s="94" t="str">
        <f>IF($A318&lt;1,"",VLOOKUP($D318,Specifications!$A:$AX,32,FALSE))</f>
        <v/>
      </c>
      <c r="BJ318" s="96"/>
      <c r="BK318" s="94" t="str">
        <f>IF($A318&lt;1,"",VLOOKUP($D318,Specifications!$A:$AX,33,FALSE))</f>
        <v/>
      </c>
      <c r="BL318" s="96"/>
      <c r="BM318" s="94" t="str">
        <f>IF($A318&lt;1,"",VLOOKUP($D318,Specifications!$A:$AX,34,FALSE))</f>
        <v/>
      </c>
      <c r="BN318" s="96"/>
      <c r="BO318" s="94" t="str">
        <f>IF($A318&lt;1,"",VLOOKUP($D318,Specifications!$A:$AX,35,FALSE))</f>
        <v/>
      </c>
      <c r="BP318" s="96"/>
      <c r="BQ318" s="94" t="str">
        <f>IF($A318&lt;1,"",VLOOKUP($D318,Specifications!$A:$AX,36,FALSE))</f>
        <v/>
      </c>
      <c r="BR318" s="96"/>
      <c r="BS318" s="94" t="str">
        <f>IF($A318&lt;1,"",VLOOKUP($D318,Specifications!$A:$AX,37,FALSE))</f>
        <v/>
      </c>
      <c r="BT318" s="96"/>
      <c r="BU318" s="94" t="str">
        <f>IF($A318&lt;1,"",VLOOKUP($D318,Specifications!$A:$AX,38,FALSE))</f>
        <v/>
      </c>
      <c r="BV318" s="96"/>
      <c r="BW318" s="94" t="str">
        <f>IF($A318&lt;1,"",VLOOKUP($D318,Specifications!$A:$AX,39,FALSE))</f>
        <v/>
      </c>
      <c r="BX318" s="96"/>
      <c r="BY318" s="94" t="str">
        <f>IF($A318&lt;1,"",VLOOKUP($D318,Specifications!$A:$AX,40,FALSE))</f>
        <v/>
      </c>
      <c r="BZ318" s="96"/>
      <c r="CA318" s="94" t="str">
        <f>IF($A318&lt;1,"",VLOOKUP($D318,Specifications!$A:$AX,41,FALSE))</f>
        <v/>
      </c>
      <c r="CB318" s="96"/>
      <c r="CC318" s="94" t="str">
        <f>IF($A318&lt;1,"",VLOOKUP($D318,Specifications!$A:$AX,42,FALSE))</f>
        <v/>
      </c>
      <c r="CD318" s="96"/>
      <c r="CE318" s="94" t="str">
        <f>IF($A318&lt;1,"",VLOOKUP($D318,Specifications!$A:$AX,43,FALSE))</f>
        <v/>
      </c>
      <c r="CF318" s="96"/>
      <c r="CG318" s="94" t="str">
        <f>IF($A318&lt;1,"",VLOOKUP($D318,Specifications!$A:$AX,44,FALSE))</f>
        <v/>
      </c>
      <c r="CH318" s="96"/>
      <c r="CI318" s="94" t="str">
        <f>IF($A318&lt;1,"",VLOOKUP($D318,Specifications!$A:$AX,45,FALSE))</f>
        <v/>
      </c>
      <c r="CJ318" s="96"/>
      <c r="CK318" s="94" t="str">
        <f>IF($A318&lt;1,"",VLOOKUP($D318,Specifications!$A:$AX,46,FALSE))</f>
        <v/>
      </c>
      <c r="CL318" s="96"/>
      <c r="CM318" s="94" t="str">
        <f>IF($A318&lt;1,"",VLOOKUP($D318,Specifications!$A:$AX,47,FALSE))</f>
        <v/>
      </c>
      <c r="CN318" s="96"/>
      <c r="CO318" s="94" t="str">
        <f>IF($A318&lt;1,"",VLOOKUP($D318,Specifications!$A:$AX,48,FALSE))</f>
        <v/>
      </c>
      <c r="CP318" s="96"/>
      <c r="CQ318" s="94" t="str">
        <f>IF($A318&lt;1,"",VLOOKUP($D318,Specifications!$A:$AX,49,FALSE))</f>
        <v/>
      </c>
      <c r="CR318" s="96"/>
      <c r="CS318" s="94" t="str">
        <f>IF($A318&lt;1,"",VLOOKUP($D318,Specifications!$A:$AX,50,FALSE))</f>
        <v/>
      </c>
      <c r="CT318" s="96"/>
    </row>
    <row r="319" spans="1:98">
      <c r="A319" s="94">
        <f>IF(ISBLANK('Asset Data'!C320),0,'Asset Data'!A320)</f>
        <v>0</v>
      </c>
      <c r="B319" s="94" t="str">
        <f>IF($A319&lt;1,"",VLOOKUP($A319,'Asset Data'!$A:$C,3,FALSE))</f>
        <v/>
      </c>
      <c r="C319" s="94" t="str">
        <f>IF(A319&lt;1,"",VLOOKUP(D319,Specifications!A:B,2,FALSE))</f>
        <v/>
      </c>
      <c r="D319" s="94" t="str">
        <f>IF(A319&lt;1,"",VLOOKUP(A319,'Asset Data'!A:W,23,FALSE))</f>
        <v/>
      </c>
      <c r="E319" s="94" t="str">
        <f>IF($A319&lt;1,"",VLOOKUP($D319,Specifications!$A:$AX,4,FALSE))</f>
        <v/>
      </c>
      <c r="F319" s="96"/>
      <c r="G319" s="94" t="str">
        <f>IF($A319&lt;1,"",VLOOKUP($D319,Specifications!$A:$AX,5,FALSE))</f>
        <v/>
      </c>
      <c r="H319" s="96"/>
      <c r="I319" s="94" t="str">
        <f>IF($A319&lt;1,"",VLOOKUP($D319,Specifications!$A:$AX,6,FALSE))</f>
        <v/>
      </c>
      <c r="J319" s="96"/>
      <c r="K319" s="94" t="str">
        <f>IF($A319&lt;1,"",VLOOKUP($D319,Specifications!$A:$AX,7,FALSE))</f>
        <v/>
      </c>
      <c r="L319" s="96"/>
      <c r="M319" s="94" t="str">
        <f>IF($A319&lt;1,"",VLOOKUP($D319,Specifications!$A:$AX,8,FALSE))</f>
        <v/>
      </c>
      <c r="N319" s="96"/>
      <c r="O319" s="94" t="str">
        <f>IF($A319&lt;1,"",VLOOKUP($D319,Specifications!$A:$AX,9,FALSE))</f>
        <v/>
      </c>
      <c r="P319" s="96"/>
      <c r="Q319" s="94" t="str">
        <f>IF($A319&lt;1,"",VLOOKUP($D319,Specifications!$A:$AX,10,FALSE))</f>
        <v/>
      </c>
      <c r="R319" s="96"/>
      <c r="S319" s="94" t="str">
        <f>IF($A319&lt;1,"",VLOOKUP($D319,Specifications!$A:$AX,11,FALSE))</f>
        <v/>
      </c>
      <c r="T319" s="96"/>
      <c r="U319" s="94" t="str">
        <f>IF($A319&lt;1,"",VLOOKUP($D319,Specifications!$A:$AX,12,FALSE))</f>
        <v/>
      </c>
      <c r="V319" s="96"/>
      <c r="W319" s="94" t="str">
        <f>IF($A319&lt;1,"",VLOOKUP($D319,Specifications!$A:$AX,13,FALSE))</f>
        <v/>
      </c>
      <c r="X319" s="96"/>
      <c r="Y319" s="94" t="str">
        <f>IF($A319&lt;1,"",VLOOKUP($D319,Specifications!$A:$AX,14,FALSE))</f>
        <v/>
      </c>
      <c r="Z319" s="96"/>
      <c r="AA319" s="94" t="str">
        <f>IF($A319&lt;1,"",VLOOKUP($D319,Specifications!$A:$AX,15,FALSE))</f>
        <v/>
      </c>
      <c r="AB319" s="96"/>
      <c r="AC319" s="94" t="str">
        <f>IF($A319&lt;1,"",VLOOKUP($D319,Specifications!$A:$AX,16,FALSE))</f>
        <v/>
      </c>
      <c r="AD319" s="96"/>
      <c r="AE319" s="94" t="str">
        <f>IF($A319&lt;1,"",VLOOKUP($D319,Specifications!$A:$AX,17,FALSE))</f>
        <v/>
      </c>
      <c r="AF319" s="96"/>
      <c r="AG319" s="94" t="str">
        <f>IF($A319&lt;1,"",VLOOKUP($D319,Specifications!$A:$AX,18,FALSE))</f>
        <v/>
      </c>
      <c r="AH319" s="96"/>
      <c r="AI319" s="94" t="str">
        <f>IF($A319&lt;1,"",VLOOKUP($D319,Specifications!$A:$AX,19,FALSE))</f>
        <v/>
      </c>
      <c r="AJ319" s="96"/>
      <c r="AK319" s="94" t="str">
        <f>IF($A319&lt;1,"",VLOOKUP($D319,Specifications!$A:$AX,20,FALSE))</f>
        <v/>
      </c>
      <c r="AL319" s="96"/>
      <c r="AM319" s="94" t="str">
        <f>IF($A319&lt;1,"",VLOOKUP($D319,Specifications!$A:$AX,21,FALSE))</f>
        <v/>
      </c>
      <c r="AN319" s="96"/>
      <c r="AO319" s="94" t="str">
        <f>IF($A319&lt;1,"",VLOOKUP($D319,Specifications!$A:$AX,22,FALSE))</f>
        <v/>
      </c>
      <c r="AP319" s="96"/>
      <c r="AQ319" s="94" t="str">
        <f>IF($A319&lt;1,"",VLOOKUP($D319,Specifications!$A:$AX,23,FALSE))</f>
        <v/>
      </c>
      <c r="AR319" s="96"/>
      <c r="AS319" s="94" t="str">
        <f>IF($A319&lt;1,"",VLOOKUP($D319,Specifications!$A:$AX,24,FALSE))</f>
        <v/>
      </c>
      <c r="AT319" s="96"/>
      <c r="AU319" s="94" t="str">
        <f>IF($A319&lt;1,"",VLOOKUP($D319,Specifications!$A:$AX,25,FALSE))</f>
        <v/>
      </c>
      <c r="AV319" s="96"/>
      <c r="AW319" s="94" t="str">
        <f>IF($A319&lt;1,"",VLOOKUP($D319,Specifications!$A:$AX,26,FALSE))</f>
        <v/>
      </c>
      <c r="AX319" s="96"/>
      <c r="AY319" s="94" t="str">
        <f>IF($A319&lt;1,"",VLOOKUP($D319,Specifications!$A:$AX,27,FALSE))</f>
        <v/>
      </c>
      <c r="AZ319" s="96"/>
      <c r="BA319" s="94" t="str">
        <f>IF($A319&lt;1,"",VLOOKUP($D319,Specifications!$A:$AX,28,FALSE))</f>
        <v/>
      </c>
      <c r="BB319" s="96"/>
      <c r="BC319" s="94" t="str">
        <f>IF($A319&lt;1,"",VLOOKUP($D319,Specifications!$A:$AX,29,FALSE))</f>
        <v/>
      </c>
      <c r="BD319" s="96"/>
      <c r="BE319" s="94" t="str">
        <f>IF($A319&lt;1,"",VLOOKUP($D319,Specifications!$A:$AX,30,FALSE))</f>
        <v/>
      </c>
      <c r="BF319" s="96"/>
      <c r="BG319" s="94" t="str">
        <f>IF($A319&lt;1,"",VLOOKUP($D319,Specifications!$A:$AX,31,FALSE))</f>
        <v/>
      </c>
      <c r="BH319" s="96"/>
      <c r="BI319" s="94" t="str">
        <f>IF($A319&lt;1,"",VLOOKUP($D319,Specifications!$A:$AX,32,FALSE))</f>
        <v/>
      </c>
      <c r="BJ319" s="96"/>
      <c r="BK319" s="94" t="str">
        <f>IF($A319&lt;1,"",VLOOKUP($D319,Specifications!$A:$AX,33,FALSE))</f>
        <v/>
      </c>
      <c r="BL319" s="96"/>
      <c r="BM319" s="94" t="str">
        <f>IF($A319&lt;1,"",VLOOKUP($D319,Specifications!$A:$AX,34,FALSE))</f>
        <v/>
      </c>
      <c r="BN319" s="96"/>
      <c r="BO319" s="94" t="str">
        <f>IF($A319&lt;1,"",VLOOKUP($D319,Specifications!$A:$AX,35,FALSE))</f>
        <v/>
      </c>
      <c r="BP319" s="96"/>
      <c r="BQ319" s="94" t="str">
        <f>IF($A319&lt;1,"",VLOOKUP($D319,Specifications!$A:$AX,36,FALSE))</f>
        <v/>
      </c>
      <c r="BR319" s="96"/>
      <c r="BS319" s="94" t="str">
        <f>IF($A319&lt;1,"",VLOOKUP($D319,Specifications!$A:$AX,37,FALSE))</f>
        <v/>
      </c>
      <c r="BT319" s="96"/>
      <c r="BU319" s="94" t="str">
        <f>IF($A319&lt;1,"",VLOOKUP($D319,Specifications!$A:$AX,38,FALSE))</f>
        <v/>
      </c>
      <c r="BV319" s="96"/>
      <c r="BW319" s="94" t="str">
        <f>IF($A319&lt;1,"",VLOOKUP($D319,Specifications!$A:$AX,39,FALSE))</f>
        <v/>
      </c>
      <c r="BX319" s="96"/>
      <c r="BY319" s="94" t="str">
        <f>IF($A319&lt;1,"",VLOOKUP($D319,Specifications!$A:$AX,40,FALSE))</f>
        <v/>
      </c>
      <c r="BZ319" s="96"/>
      <c r="CA319" s="94" t="str">
        <f>IF($A319&lt;1,"",VLOOKUP($D319,Specifications!$A:$AX,41,FALSE))</f>
        <v/>
      </c>
      <c r="CB319" s="96"/>
      <c r="CC319" s="94" t="str">
        <f>IF($A319&lt;1,"",VLOOKUP($D319,Specifications!$A:$AX,42,FALSE))</f>
        <v/>
      </c>
      <c r="CD319" s="96"/>
      <c r="CE319" s="94" t="str">
        <f>IF($A319&lt;1,"",VLOOKUP($D319,Specifications!$A:$AX,43,FALSE))</f>
        <v/>
      </c>
      <c r="CF319" s="96"/>
      <c r="CG319" s="94" t="str">
        <f>IF($A319&lt;1,"",VLOOKUP($D319,Specifications!$A:$AX,44,FALSE))</f>
        <v/>
      </c>
      <c r="CH319" s="96"/>
      <c r="CI319" s="94" t="str">
        <f>IF($A319&lt;1,"",VLOOKUP($D319,Specifications!$A:$AX,45,FALSE))</f>
        <v/>
      </c>
      <c r="CJ319" s="96"/>
      <c r="CK319" s="94" t="str">
        <f>IF($A319&lt;1,"",VLOOKUP($D319,Specifications!$A:$AX,46,FALSE))</f>
        <v/>
      </c>
      <c r="CL319" s="96"/>
      <c r="CM319" s="94" t="str">
        <f>IF($A319&lt;1,"",VLOOKUP($D319,Specifications!$A:$AX,47,FALSE))</f>
        <v/>
      </c>
      <c r="CN319" s="96"/>
      <c r="CO319" s="94" t="str">
        <f>IF($A319&lt;1,"",VLOOKUP($D319,Specifications!$A:$AX,48,FALSE))</f>
        <v/>
      </c>
      <c r="CP319" s="96"/>
      <c r="CQ319" s="94" t="str">
        <f>IF($A319&lt;1,"",VLOOKUP($D319,Specifications!$A:$AX,49,FALSE))</f>
        <v/>
      </c>
      <c r="CR319" s="96"/>
      <c r="CS319" s="94" t="str">
        <f>IF($A319&lt;1,"",VLOOKUP($D319,Specifications!$A:$AX,50,FALSE))</f>
        <v/>
      </c>
      <c r="CT319" s="96"/>
    </row>
    <row r="320" spans="1:98">
      <c r="A320" s="94">
        <f>IF(ISBLANK('Asset Data'!C321),0,'Asset Data'!A321)</f>
        <v>0</v>
      </c>
      <c r="B320" s="94" t="str">
        <f>IF($A320&lt;1,"",VLOOKUP($A320,'Asset Data'!$A:$C,3,FALSE))</f>
        <v/>
      </c>
      <c r="C320" s="94" t="str">
        <f>IF(A320&lt;1,"",VLOOKUP(D320,Specifications!A:B,2,FALSE))</f>
        <v/>
      </c>
      <c r="D320" s="94" t="str">
        <f>IF(A320&lt;1,"",VLOOKUP(A320,'Asset Data'!A:W,23,FALSE))</f>
        <v/>
      </c>
      <c r="E320" s="94" t="str">
        <f>IF($A320&lt;1,"",VLOOKUP($D320,Specifications!$A:$AX,4,FALSE))</f>
        <v/>
      </c>
      <c r="F320" s="96"/>
      <c r="G320" s="94" t="str">
        <f>IF($A320&lt;1,"",VLOOKUP($D320,Specifications!$A:$AX,5,FALSE))</f>
        <v/>
      </c>
      <c r="H320" s="96"/>
      <c r="I320" s="94" t="str">
        <f>IF($A320&lt;1,"",VLOOKUP($D320,Specifications!$A:$AX,6,FALSE))</f>
        <v/>
      </c>
      <c r="J320" s="96"/>
      <c r="K320" s="94" t="str">
        <f>IF($A320&lt;1,"",VLOOKUP($D320,Specifications!$A:$AX,7,FALSE))</f>
        <v/>
      </c>
      <c r="L320" s="96"/>
      <c r="M320" s="94" t="str">
        <f>IF($A320&lt;1,"",VLOOKUP($D320,Specifications!$A:$AX,8,FALSE))</f>
        <v/>
      </c>
      <c r="N320" s="96"/>
      <c r="O320" s="94" t="str">
        <f>IF($A320&lt;1,"",VLOOKUP($D320,Specifications!$A:$AX,9,FALSE))</f>
        <v/>
      </c>
      <c r="P320" s="96"/>
      <c r="Q320" s="94" t="str">
        <f>IF($A320&lt;1,"",VLOOKUP($D320,Specifications!$A:$AX,10,FALSE))</f>
        <v/>
      </c>
      <c r="R320" s="96"/>
      <c r="S320" s="94" t="str">
        <f>IF($A320&lt;1,"",VLOOKUP($D320,Specifications!$A:$AX,11,FALSE))</f>
        <v/>
      </c>
      <c r="T320" s="96"/>
      <c r="U320" s="94" t="str">
        <f>IF($A320&lt;1,"",VLOOKUP($D320,Specifications!$A:$AX,12,FALSE))</f>
        <v/>
      </c>
      <c r="V320" s="96"/>
      <c r="W320" s="94" t="str">
        <f>IF($A320&lt;1,"",VLOOKUP($D320,Specifications!$A:$AX,13,FALSE))</f>
        <v/>
      </c>
      <c r="X320" s="96"/>
      <c r="Y320" s="94" t="str">
        <f>IF($A320&lt;1,"",VLOOKUP($D320,Specifications!$A:$AX,14,FALSE))</f>
        <v/>
      </c>
      <c r="Z320" s="96"/>
      <c r="AA320" s="94" t="str">
        <f>IF($A320&lt;1,"",VLOOKUP($D320,Specifications!$A:$AX,15,FALSE))</f>
        <v/>
      </c>
      <c r="AB320" s="96"/>
      <c r="AC320" s="94" t="str">
        <f>IF($A320&lt;1,"",VLOOKUP($D320,Specifications!$A:$AX,16,FALSE))</f>
        <v/>
      </c>
      <c r="AD320" s="96"/>
      <c r="AE320" s="94" t="str">
        <f>IF($A320&lt;1,"",VLOOKUP($D320,Specifications!$A:$AX,17,FALSE))</f>
        <v/>
      </c>
      <c r="AF320" s="96"/>
      <c r="AG320" s="94" t="str">
        <f>IF($A320&lt;1,"",VLOOKUP($D320,Specifications!$A:$AX,18,FALSE))</f>
        <v/>
      </c>
      <c r="AH320" s="96"/>
      <c r="AI320" s="94" t="str">
        <f>IF($A320&lt;1,"",VLOOKUP($D320,Specifications!$A:$AX,19,FALSE))</f>
        <v/>
      </c>
      <c r="AJ320" s="96"/>
      <c r="AK320" s="94" t="str">
        <f>IF($A320&lt;1,"",VLOOKUP($D320,Specifications!$A:$AX,20,FALSE))</f>
        <v/>
      </c>
      <c r="AL320" s="96"/>
      <c r="AM320" s="94" t="str">
        <f>IF($A320&lt;1,"",VLOOKUP($D320,Specifications!$A:$AX,21,FALSE))</f>
        <v/>
      </c>
      <c r="AN320" s="96"/>
      <c r="AO320" s="94" t="str">
        <f>IF($A320&lt;1,"",VLOOKUP($D320,Specifications!$A:$AX,22,FALSE))</f>
        <v/>
      </c>
      <c r="AP320" s="96"/>
      <c r="AQ320" s="94" t="str">
        <f>IF($A320&lt;1,"",VLOOKUP($D320,Specifications!$A:$AX,23,FALSE))</f>
        <v/>
      </c>
      <c r="AR320" s="96"/>
      <c r="AS320" s="94" t="str">
        <f>IF($A320&lt;1,"",VLOOKUP($D320,Specifications!$A:$AX,24,FALSE))</f>
        <v/>
      </c>
      <c r="AT320" s="96"/>
      <c r="AU320" s="94" t="str">
        <f>IF($A320&lt;1,"",VLOOKUP($D320,Specifications!$A:$AX,25,FALSE))</f>
        <v/>
      </c>
      <c r="AV320" s="96"/>
      <c r="AW320" s="94" t="str">
        <f>IF($A320&lt;1,"",VLOOKUP($D320,Specifications!$A:$AX,26,FALSE))</f>
        <v/>
      </c>
      <c r="AX320" s="96"/>
      <c r="AY320" s="94" t="str">
        <f>IF($A320&lt;1,"",VLOOKUP($D320,Specifications!$A:$AX,27,FALSE))</f>
        <v/>
      </c>
      <c r="AZ320" s="96"/>
      <c r="BA320" s="94" t="str">
        <f>IF($A320&lt;1,"",VLOOKUP($D320,Specifications!$A:$AX,28,FALSE))</f>
        <v/>
      </c>
      <c r="BB320" s="96"/>
      <c r="BC320" s="94" t="str">
        <f>IF($A320&lt;1,"",VLOOKUP($D320,Specifications!$A:$AX,29,FALSE))</f>
        <v/>
      </c>
      <c r="BD320" s="96"/>
      <c r="BE320" s="94" t="str">
        <f>IF($A320&lt;1,"",VLOOKUP($D320,Specifications!$A:$AX,30,FALSE))</f>
        <v/>
      </c>
      <c r="BF320" s="96"/>
      <c r="BG320" s="94" t="str">
        <f>IF($A320&lt;1,"",VLOOKUP($D320,Specifications!$A:$AX,31,FALSE))</f>
        <v/>
      </c>
      <c r="BH320" s="96"/>
      <c r="BI320" s="94" t="str">
        <f>IF($A320&lt;1,"",VLOOKUP($D320,Specifications!$A:$AX,32,FALSE))</f>
        <v/>
      </c>
      <c r="BJ320" s="96"/>
      <c r="BK320" s="94" t="str">
        <f>IF($A320&lt;1,"",VLOOKUP($D320,Specifications!$A:$AX,33,FALSE))</f>
        <v/>
      </c>
      <c r="BL320" s="96"/>
      <c r="BM320" s="94" t="str">
        <f>IF($A320&lt;1,"",VLOOKUP($D320,Specifications!$A:$AX,34,FALSE))</f>
        <v/>
      </c>
      <c r="BN320" s="96"/>
      <c r="BO320" s="94" t="str">
        <f>IF($A320&lt;1,"",VLOOKUP($D320,Specifications!$A:$AX,35,FALSE))</f>
        <v/>
      </c>
      <c r="BP320" s="96"/>
      <c r="BQ320" s="94" t="str">
        <f>IF($A320&lt;1,"",VLOOKUP($D320,Specifications!$A:$AX,36,FALSE))</f>
        <v/>
      </c>
      <c r="BR320" s="96"/>
      <c r="BS320" s="94" t="str">
        <f>IF($A320&lt;1,"",VLOOKUP($D320,Specifications!$A:$AX,37,FALSE))</f>
        <v/>
      </c>
      <c r="BT320" s="96"/>
      <c r="BU320" s="94" t="str">
        <f>IF($A320&lt;1,"",VLOOKUP($D320,Specifications!$A:$AX,38,FALSE))</f>
        <v/>
      </c>
      <c r="BV320" s="96"/>
      <c r="BW320" s="94" t="str">
        <f>IF($A320&lt;1,"",VLOOKUP($D320,Specifications!$A:$AX,39,FALSE))</f>
        <v/>
      </c>
      <c r="BX320" s="96"/>
      <c r="BY320" s="94" t="str">
        <f>IF($A320&lt;1,"",VLOOKUP($D320,Specifications!$A:$AX,40,FALSE))</f>
        <v/>
      </c>
      <c r="BZ320" s="96"/>
      <c r="CA320" s="94" t="str">
        <f>IF($A320&lt;1,"",VLOOKUP($D320,Specifications!$A:$AX,41,FALSE))</f>
        <v/>
      </c>
      <c r="CB320" s="96"/>
      <c r="CC320" s="94" t="str">
        <f>IF($A320&lt;1,"",VLOOKUP($D320,Specifications!$A:$AX,42,FALSE))</f>
        <v/>
      </c>
      <c r="CD320" s="96"/>
      <c r="CE320" s="94" t="str">
        <f>IF($A320&lt;1,"",VLOOKUP($D320,Specifications!$A:$AX,43,FALSE))</f>
        <v/>
      </c>
      <c r="CF320" s="96"/>
      <c r="CG320" s="94" t="str">
        <f>IF($A320&lt;1,"",VLOOKUP($D320,Specifications!$A:$AX,44,FALSE))</f>
        <v/>
      </c>
      <c r="CH320" s="96"/>
      <c r="CI320" s="94" t="str">
        <f>IF($A320&lt;1,"",VLOOKUP($D320,Specifications!$A:$AX,45,FALSE))</f>
        <v/>
      </c>
      <c r="CJ320" s="96"/>
      <c r="CK320" s="94" t="str">
        <f>IF($A320&lt;1,"",VLOOKUP($D320,Specifications!$A:$AX,46,FALSE))</f>
        <v/>
      </c>
      <c r="CL320" s="96"/>
      <c r="CM320" s="94" t="str">
        <f>IF($A320&lt;1,"",VLOOKUP($D320,Specifications!$A:$AX,47,FALSE))</f>
        <v/>
      </c>
      <c r="CN320" s="96"/>
      <c r="CO320" s="94" t="str">
        <f>IF($A320&lt;1,"",VLOOKUP($D320,Specifications!$A:$AX,48,FALSE))</f>
        <v/>
      </c>
      <c r="CP320" s="96"/>
      <c r="CQ320" s="94" t="str">
        <f>IF($A320&lt;1,"",VLOOKUP($D320,Specifications!$A:$AX,49,FALSE))</f>
        <v/>
      </c>
      <c r="CR320" s="96"/>
      <c r="CS320" s="94" t="str">
        <f>IF($A320&lt;1,"",VLOOKUP($D320,Specifications!$A:$AX,50,FALSE))</f>
        <v/>
      </c>
      <c r="CT320" s="96"/>
    </row>
    <row r="321" spans="1:98">
      <c r="A321" s="94">
        <f>IF(ISBLANK('Asset Data'!C322),0,'Asset Data'!A322)</f>
        <v>0</v>
      </c>
      <c r="B321" s="94" t="str">
        <f>IF($A321&lt;1,"",VLOOKUP($A321,'Asset Data'!$A:$C,3,FALSE))</f>
        <v/>
      </c>
      <c r="C321" s="94" t="str">
        <f>IF(A321&lt;1,"",VLOOKUP(D321,Specifications!A:B,2,FALSE))</f>
        <v/>
      </c>
      <c r="D321" s="94" t="str">
        <f>IF(A321&lt;1,"",VLOOKUP(A321,'Asset Data'!A:W,23,FALSE))</f>
        <v/>
      </c>
      <c r="E321" s="94" t="str">
        <f>IF($A321&lt;1,"",VLOOKUP($D321,Specifications!$A:$AX,4,FALSE))</f>
        <v/>
      </c>
      <c r="F321" s="96"/>
      <c r="G321" s="94" t="str">
        <f>IF($A321&lt;1,"",VLOOKUP($D321,Specifications!$A:$AX,5,FALSE))</f>
        <v/>
      </c>
      <c r="H321" s="96"/>
      <c r="I321" s="94" t="str">
        <f>IF($A321&lt;1,"",VLOOKUP($D321,Specifications!$A:$AX,6,FALSE))</f>
        <v/>
      </c>
      <c r="J321" s="96"/>
      <c r="K321" s="94" t="str">
        <f>IF($A321&lt;1,"",VLOOKUP($D321,Specifications!$A:$AX,7,FALSE))</f>
        <v/>
      </c>
      <c r="L321" s="96"/>
      <c r="M321" s="94" t="str">
        <f>IF($A321&lt;1,"",VLOOKUP($D321,Specifications!$A:$AX,8,FALSE))</f>
        <v/>
      </c>
      <c r="N321" s="96"/>
      <c r="O321" s="94" t="str">
        <f>IF($A321&lt;1,"",VLOOKUP($D321,Specifications!$A:$AX,9,FALSE))</f>
        <v/>
      </c>
      <c r="P321" s="96"/>
      <c r="Q321" s="94" t="str">
        <f>IF($A321&lt;1,"",VLOOKUP($D321,Specifications!$A:$AX,10,FALSE))</f>
        <v/>
      </c>
      <c r="R321" s="96"/>
      <c r="S321" s="94" t="str">
        <f>IF($A321&lt;1,"",VLOOKUP($D321,Specifications!$A:$AX,11,FALSE))</f>
        <v/>
      </c>
      <c r="T321" s="96"/>
      <c r="U321" s="94" t="str">
        <f>IF($A321&lt;1,"",VLOOKUP($D321,Specifications!$A:$AX,12,FALSE))</f>
        <v/>
      </c>
      <c r="V321" s="96"/>
      <c r="W321" s="94" t="str">
        <f>IF($A321&lt;1,"",VLOOKUP($D321,Specifications!$A:$AX,13,FALSE))</f>
        <v/>
      </c>
      <c r="X321" s="96"/>
      <c r="Y321" s="94" t="str">
        <f>IF($A321&lt;1,"",VLOOKUP($D321,Specifications!$A:$AX,14,FALSE))</f>
        <v/>
      </c>
      <c r="Z321" s="96"/>
      <c r="AA321" s="94" t="str">
        <f>IF($A321&lt;1,"",VLOOKUP($D321,Specifications!$A:$AX,15,FALSE))</f>
        <v/>
      </c>
      <c r="AB321" s="96"/>
      <c r="AC321" s="94" t="str">
        <f>IF($A321&lt;1,"",VLOOKUP($D321,Specifications!$A:$AX,16,FALSE))</f>
        <v/>
      </c>
      <c r="AD321" s="96"/>
      <c r="AE321" s="94" t="str">
        <f>IF($A321&lt;1,"",VLOOKUP($D321,Specifications!$A:$AX,17,FALSE))</f>
        <v/>
      </c>
      <c r="AF321" s="96"/>
      <c r="AG321" s="94" t="str">
        <f>IF($A321&lt;1,"",VLOOKUP($D321,Specifications!$A:$AX,18,FALSE))</f>
        <v/>
      </c>
      <c r="AH321" s="96"/>
      <c r="AI321" s="94" t="str">
        <f>IF($A321&lt;1,"",VLOOKUP($D321,Specifications!$A:$AX,19,FALSE))</f>
        <v/>
      </c>
      <c r="AJ321" s="96"/>
      <c r="AK321" s="94" t="str">
        <f>IF($A321&lt;1,"",VLOOKUP($D321,Specifications!$A:$AX,20,FALSE))</f>
        <v/>
      </c>
      <c r="AL321" s="96"/>
      <c r="AM321" s="94" t="str">
        <f>IF($A321&lt;1,"",VLOOKUP($D321,Specifications!$A:$AX,21,FALSE))</f>
        <v/>
      </c>
      <c r="AN321" s="96"/>
      <c r="AO321" s="94" t="str">
        <f>IF($A321&lt;1,"",VLOOKUP($D321,Specifications!$A:$AX,22,FALSE))</f>
        <v/>
      </c>
      <c r="AP321" s="96"/>
      <c r="AQ321" s="94" t="str">
        <f>IF($A321&lt;1,"",VLOOKUP($D321,Specifications!$A:$AX,23,FALSE))</f>
        <v/>
      </c>
      <c r="AR321" s="96"/>
      <c r="AS321" s="94" t="str">
        <f>IF($A321&lt;1,"",VLOOKUP($D321,Specifications!$A:$AX,24,FALSE))</f>
        <v/>
      </c>
      <c r="AT321" s="96"/>
      <c r="AU321" s="94" t="str">
        <f>IF($A321&lt;1,"",VLOOKUP($D321,Specifications!$A:$AX,25,FALSE))</f>
        <v/>
      </c>
      <c r="AV321" s="96"/>
      <c r="AW321" s="94" t="str">
        <f>IF($A321&lt;1,"",VLOOKUP($D321,Specifications!$A:$AX,26,FALSE))</f>
        <v/>
      </c>
      <c r="AX321" s="96"/>
      <c r="AY321" s="94" t="str">
        <f>IF($A321&lt;1,"",VLOOKUP($D321,Specifications!$A:$AX,27,FALSE))</f>
        <v/>
      </c>
      <c r="AZ321" s="96"/>
      <c r="BA321" s="94" t="str">
        <f>IF($A321&lt;1,"",VLOOKUP($D321,Specifications!$A:$AX,28,FALSE))</f>
        <v/>
      </c>
      <c r="BB321" s="96"/>
      <c r="BC321" s="94" t="str">
        <f>IF($A321&lt;1,"",VLOOKUP($D321,Specifications!$A:$AX,29,FALSE))</f>
        <v/>
      </c>
      <c r="BD321" s="96"/>
      <c r="BE321" s="94" t="str">
        <f>IF($A321&lt;1,"",VLOOKUP($D321,Specifications!$A:$AX,30,FALSE))</f>
        <v/>
      </c>
      <c r="BF321" s="96"/>
      <c r="BG321" s="94" t="str">
        <f>IF($A321&lt;1,"",VLOOKUP($D321,Specifications!$A:$AX,31,FALSE))</f>
        <v/>
      </c>
      <c r="BH321" s="96"/>
      <c r="BI321" s="94" t="str">
        <f>IF($A321&lt;1,"",VLOOKUP($D321,Specifications!$A:$AX,32,FALSE))</f>
        <v/>
      </c>
      <c r="BJ321" s="96"/>
      <c r="BK321" s="94" t="str">
        <f>IF($A321&lt;1,"",VLOOKUP($D321,Specifications!$A:$AX,33,FALSE))</f>
        <v/>
      </c>
      <c r="BL321" s="96"/>
      <c r="BM321" s="94" t="str">
        <f>IF($A321&lt;1,"",VLOOKUP($D321,Specifications!$A:$AX,34,FALSE))</f>
        <v/>
      </c>
      <c r="BN321" s="96"/>
      <c r="BO321" s="94" t="str">
        <f>IF($A321&lt;1,"",VLOOKUP($D321,Specifications!$A:$AX,35,FALSE))</f>
        <v/>
      </c>
      <c r="BP321" s="96"/>
      <c r="BQ321" s="94" t="str">
        <f>IF($A321&lt;1,"",VLOOKUP($D321,Specifications!$A:$AX,36,FALSE))</f>
        <v/>
      </c>
      <c r="BR321" s="96"/>
      <c r="BS321" s="94" t="str">
        <f>IF($A321&lt;1,"",VLOOKUP($D321,Specifications!$A:$AX,37,FALSE))</f>
        <v/>
      </c>
      <c r="BT321" s="96"/>
      <c r="BU321" s="94" t="str">
        <f>IF($A321&lt;1,"",VLOOKUP($D321,Specifications!$A:$AX,38,FALSE))</f>
        <v/>
      </c>
      <c r="BV321" s="96"/>
      <c r="BW321" s="94" t="str">
        <f>IF($A321&lt;1,"",VLOOKUP($D321,Specifications!$A:$AX,39,FALSE))</f>
        <v/>
      </c>
      <c r="BX321" s="96"/>
      <c r="BY321" s="94" t="str">
        <f>IF($A321&lt;1,"",VLOOKUP($D321,Specifications!$A:$AX,40,FALSE))</f>
        <v/>
      </c>
      <c r="BZ321" s="96"/>
      <c r="CA321" s="94" t="str">
        <f>IF($A321&lt;1,"",VLOOKUP($D321,Specifications!$A:$AX,41,FALSE))</f>
        <v/>
      </c>
      <c r="CB321" s="96"/>
      <c r="CC321" s="94" t="str">
        <f>IF($A321&lt;1,"",VLOOKUP($D321,Specifications!$A:$AX,42,FALSE))</f>
        <v/>
      </c>
      <c r="CD321" s="96"/>
      <c r="CE321" s="94" t="str">
        <f>IF($A321&lt;1,"",VLOOKUP($D321,Specifications!$A:$AX,43,FALSE))</f>
        <v/>
      </c>
      <c r="CF321" s="96"/>
      <c r="CG321" s="94" t="str">
        <f>IF($A321&lt;1,"",VLOOKUP($D321,Specifications!$A:$AX,44,FALSE))</f>
        <v/>
      </c>
      <c r="CH321" s="96"/>
      <c r="CI321" s="94" t="str">
        <f>IF($A321&lt;1,"",VLOOKUP($D321,Specifications!$A:$AX,45,FALSE))</f>
        <v/>
      </c>
      <c r="CJ321" s="96"/>
      <c r="CK321" s="94" t="str">
        <f>IF($A321&lt;1,"",VLOOKUP($D321,Specifications!$A:$AX,46,FALSE))</f>
        <v/>
      </c>
      <c r="CL321" s="96"/>
      <c r="CM321" s="94" t="str">
        <f>IF($A321&lt;1,"",VLOOKUP($D321,Specifications!$A:$AX,47,FALSE))</f>
        <v/>
      </c>
      <c r="CN321" s="96"/>
      <c r="CO321" s="94" t="str">
        <f>IF($A321&lt;1,"",VLOOKUP($D321,Specifications!$A:$AX,48,FALSE))</f>
        <v/>
      </c>
      <c r="CP321" s="96"/>
      <c r="CQ321" s="94" t="str">
        <f>IF($A321&lt;1,"",VLOOKUP($D321,Specifications!$A:$AX,49,FALSE))</f>
        <v/>
      </c>
      <c r="CR321" s="96"/>
      <c r="CS321" s="94" t="str">
        <f>IF($A321&lt;1,"",VLOOKUP($D321,Specifications!$A:$AX,50,FALSE))</f>
        <v/>
      </c>
      <c r="CT321" s="96"/>
    </row>
    <row r="322" spans="1:98">
      <c r="A322" s="94">
        <f>IF(ISBLANK('Asset Data'!C323),0,'Asset Data'!A323)</f>
        <v>0</v>
      </c>
      <c r="B322" s="94" t="str">
        <f>IF($A322&lt;1,"",VLOOKUP($A322,'Asset Data'!$A:$C,3,FALSE))</f>
        <v/>
      </c>
      <c r="C322" s="94" t="str">
        <f>IF(A322&lt;1,"",VLOOKUP(D322,Specifications!A:B,2,FALSE))</f>
        <v/>
      </c>
      <c r="D322" s="94" t="str">
        <f>IF(A322&lt;1,"",VLOOKUP(A322,'Asset Data'!A:W,23,FALSE))</f>
        <v/>
      </c>
      <c r="E322" s="94" t="str">
        <f>IF($A322&lt;1,"",VLOOKUP($D322,Specifications!$A:$AX,4,FALSE))</f>
        <v/>
      </c>
      <c r="F322" s="96"/>
      <c r="G322" s="94" t="str">
        <f>IF($A322&lt;1,"",VLOOKUP($D322,Specifications!$A:$AX,5,FALSE))</f>
        <v/>
      </c>
      <c r="H322" s="96"/>
      <c r="I322" s="94" t="str">
        <f>IF($A322&lt;1,"",VLOOKUP($D322,Specifications!$A:$AX,6,FALSE))</f>
        <v/>
      </c>
      <c r="J322" s="96"/>
      <c r="K322" s="94" t="str">
        <f>IF($A322&lt;1,"",VLOOKUP($D322,Specifications!$A:$AX,7,FALSE))</f>
        <v/>
      </c>
      <c r="L322" s="96"/>
      <c r="M322" s="94" t="str">
        <f>IF($A322&lt;1,"",VLOOKUP($D322,Specifications!$A:$AX,8,FALSE))</f>
        <v/>
      </c>
      <c r="N322" s="96"/>
      <c r="O322" s="94" t="str">
        <f>IF($A322&lt;1,"",VLOOKUP($D322,Specifications!$A:$AX,9,FALSE))</f>
        <v/>
      </c>
      <c r="P322" s="96"/>
      <c r="Q322" s="94" t="str">
        <f>IF($A322&lt;1,"",VLOOKUP($D322,Specifications!$A:$AX,10,FALSE))</f>
        <v/>
      </c>
      <c r="R322" s="96"/>
      <c r="S322" s="94" t="str">
        <f>IF($A322&lt;1,"",VLOOKUP($D322,Specifications!$A:$AX,11,FALSE))</f>
        <v/>
      </c>
      <c r="T322" s="96"/>
      <c r="U322" s="94" t="str">
        <f>IF($A322&lt;1,"",VLOOKUP($D322,Specifications!$A:$AX,12,FALSE))</f>
        <v/>
      </c>
      <c r="V322" s="96"/>
      <c r="W322" s="94" t="str">
        <f>IF($A322&lt;1,"",VLOOKUP($D322,Specifications!$A:$AX,13,FALSE))</f>
        <v/>
      </c>
      <c r="X322" s="96"/>
      <c r="Y322" s="94" t="str">
        <f>IF($A322&lt;1,"",VLOOKUP($D322,Specifications!$A:$AX,14,FALSE))</f>
        <v/>
      </c>
      <c r="Z322" s="96"/>
      <c r="AA322" s="94" t="str">
        <f>IF($A322&lt;1,"",VLOOKUP($D322,Specifications!$A:$AX,15,FALSE))</f>
        <v/>
      </c>
      <c r="AB322" s="96"/>
      <c r="AC322" s="94" t="str">
        <f>IF($A322&lt;1,"",VLOOKUP($D322,Specifications!$A:$AX,16,FALSE))</f>
        <v/>
      </c>
      <c r="AD322" s="96"/>
      <c r="AE322" s="94" t="str">
        <f>IF($A322&lt;1,"",VLOOKUP($D322,Specifications!$A:$AX,17,FALSE))</f>
        <v/>
      </c>
      <c r="AF322" s="96"/>
      <c r="AG322" s="94" t="str">
        <f>IF($A322&lt;1,"",VLOOKUP($D322,Specifications!$A:$AX,18,FALSE))</f>
        <v/>
      </c>
      <c r="AH322" s="96"/>
      <c r="AI322" s="94" t="str">
        <f>IF($A322&lt;1,"",VLOOKUP($D322,Specifications!$A:$AX,19,FALSE))</f>
        <v/>
      </c>
      <c r="AJ322" s="96"/>
      <c r="AK322" s="94" t="str">
        <f>IF($A322&lt;1,"",VLOOKUP($D322,Specifications!$A:$AX,20,FALSE))</f>
        <v/>
      </c>
      <c r="AL322" s="96"/>
      <c r="AM322" s="94" t="str">
        <f>IF($A322&lt;1,"",VLOOKUP($D322,Specifications!$A:$AX,21,FALSE))</f>
        <v/>
      </c>
      <c r="AN322" s="96"/>
      <c r="AO322" s="94" t="str">
        <f>IF($A322&lt;1,"",VLOOKUP($D322,Specifications!$A:$AX,22,FALSE))</f>
        <v/>
      </c>
      <c r="AP322" s="96"/>
      <c r="AQ322" s="94" t="str">
        <f>IF($A322&lt;1,"",VLOOKUP($D322,Specifications!$A:$AX,23,FALSE))</f>
        <v/>
      </c>
      <c r="AR322" s="96"/>
      <c r="AS322" s="94" t="str">
        <f>IF($A322&lt;1,"",VLOOKUP($D322,Specifications!$A:$AX,24,FALSE))</f>
        <v/>
      </c>
      <c r="AT322" s="96"/>
      <c r="AU322" s="94" t="str">
        <f>IF($A322&lt;1,"",VLOOKUP($D322,Specifications!$A:$AX,25,FALSE))</f>
        <v/>
      </c>
      <c r="AV322" s="96"/>
      <c r="AW322" s="94" t="str">
        <f>IF($A322&lt;1,"",VLOOKUP($D322,Specifications!$A:$AX,26,FALSE))</f>
        <v/>
      </c>
      <c r="AX322" s="96"/>
      <c r="AY322" s="94" t="str">
        <f>IF($A322&lt;1,"",VLOOKUP($D322,Specifications!$A:$AX,27,FALSE))</f>
        <v/>
      </c>
      <c r="AZ322" s="96"/>
      <c r="BA322" s="94" t="str">
        <f>IF($A322&lt;1,"",VLOOKUP($D322,Specifications!$A:$AX,28,FALSE))</f>
        <v/>
      </c>
      <c r="BB322" s="96"/>
      <c r="BC322" s="94" t="str">
        <f>IF($A322&lt;1,"",VLOOKUP($D322,Specifications!$A:$AX,29,FALSE))</f>
        <v/>
      </c>
      <c r="BD322" s="96"/>
      <c r="BE322" s="94" t="str">
        <f>IF($A322&lt;1,"",VLOOKUP($D322,Specifications!$A:$AX,30,FALSE))</f>
        <v/>
      </c>
      <c r="BF322" s="96"/>
      <c r="BG322" s="94" t="str">
        <f>IF($A322&lt;1,"",VLOOKUP($D322,Specifications!$A:$AX,31,FALSE))</f>
        <v/>
      </c>
      <c r="BH322" s="96"/>
      <c r="BI322" s="94" t="str">
        <f>IF($A322&lt;1,"",VLOOKUP($D322,Specifications!$A:$AX,32,FALSE))</f>
        <v/>
      </c>
      <c r="BJ322" s="96"/>
      <c r="BK322" s="94" t="str">
        <f>IF($A322&lt;1,"",VLOOKUP($D322,Specifications!$A:$AX,33,FALSE))</f>
        <v/>
      </c>
      <c r="BL322" s="96"/>
      <c r="BM322" s="94" t="str">
        <f>IF($A322&lt;1,"",VLOOKUP($D322,Specifications!$A:$AX,34,FALSE))</f>
        <v/>
      </c>
      <c r="BN322" s="96"/>
      <c r="BO322" s="94" t="str">
        <f>IF($A322&lt;1,"",VLOOKUP($D322,Specifications!$A:$AX,35,FALSE))</f>
        <v/>
      </c>
      <c r="BP322" s="96"/>
      <c r="BQ322" s="94" t="str">
        <f>IF($A322&lt;1,"",VLOOKUP($D322,Specifications!$A:$AX,36,FALSE))</f>
        <v/>
      </c>
      <c r="BR322" s="96"/>
      <c r="BS322" s="94" t="str">
        <f>IF($A322&lt;1,"",VLOOKUP($D322,Specifications!$A:$AX,37,FALSE))</f>
        <v/>
      </c>
      <c r="BT322" s="96"/>
      <c r="BU322" s="94" t="str">
        <f>IF($A322&lt;1,"",VLOOKUP($D322,Specifications!$A:$AX,38,FALSE))</f>
        <v/>
      </c>
      <c r="BV322" s="96"/>
      <c r="BW322" s="94" t="str">
        <f>IF($A322&lt;1,"",VLOOKUP($D322,Specifications!$A:$AX,39,FALSE))</f>
        <v/>
      </c>
      <c r="BX322" s="96"/>
      <c r="BY322" s="94" t="str">
        <f>IF($A322&lt;1,"",VLOOKUP($D322,Specifications!$A:$AX,40,FALSE))</f>
        <v/>
      </c>
      <c r="BZ322" s="96"/>
      <c r="CA322" s="94" t="str">
        <f>IF($A322&lt;1,"",VLOOKUP($D322,Specifications!$A:$AX,41,FALSE))</f>
        <v/>
      </c>
      <c r="CB322" s="96"/>
      <c r="CC322" s="94" t="str">
        <f>IF($A322&lt;1,"",VLOOKUP($D322,Specifications!$A:$AX,42,FALSE))</f>
        <v/>
      </c>
      <c r="CD322" s="96"/>
      <c r="CE322" s="94" t="str">
        <f>IF($A322&lt;1,"",VLOOKUP($D322,Specifications!$A:$AX,43,FALSE))</f>
        <v/>
      </c>
      <c r="CF322" s="96"/>
      <c r="CG322" s="94" t="str">
        <f>IF($A322&lt;1,"",VLOOKUP($D322,Specifications!$A:$AX,44,FALSE))</f>
        <v/>
      </c>
      <c r="CH322" s="96"/>
      <c r="CI322" s="94" t="str">
        <f>IF($A322&lt;1,"",VLOOKUP($D322,Specifications!$A:$AX,45,FALSE))</f>
        <v/>
      </c>
      <c r="CJ322" s="96"/>
      <c r="CK322" s="94" t="str">
        <f>IF($A322&lt;1,"",VLOOKUP($D322,Specifications!$A:$AX,46,FALSE))</f>
        <v/>
      </c>
      <c r="CL322" s="96"/>
      <c r="CM322" s="94" t="str">
        <f>IF($A322&lt;1,"",VLOOKUP($D322,Specifications!$A:$AX,47,FALSE))</f>
        <v/>
      </c>
      <c r="CN322" s="96"/>
      <c r="CO322" s="94" t="str">
        <f>IF($A322&lt;1,"",VLOOKUP($D322,Specifications!$A:$AX,48,FALSE))</f>
        <v/>
      </c>
      <c r="CP322" s="96"/>
      <c r="CQ322" s="94" t="str">
        <f>IF($A322&lt;1,"",VLOOKUP($D322,Specifications!$A:$AX,49,FALSE))</f>
        <v/>
      </c>
      <c r="CR322" s="96"/>
      <c r="CS322" s="94" t="str">
        <f>IF($A322&lt;1,"",VLOOKUP($D322,Specifications!$A:$AX,50,FALSE))</f>
        <v/>
      </c>
      <c r="CT322" s="96"/>
    </row>
    <row r="323" spans="1:98">
      <c r="A323" s="94">
        <f>IF(ISBLANK('Asset Data'!C324),0,'Asset Data'!A324)</f>
        <v>0</v>
      </c>
      <c r="B323" s="94" t="str">
        <f>IF($A323&lt;1,"",VLOOKUP($A323,'Asset Data'!$A:$C,3,FALSE))</f>
        <v/>
      </c>
      <c r="C323" s="94" t="str">
        <f>IF(A323&lt;1,"",VLOOKUP(D323,Specifications!A:B,2,FALSE))</f>
        <v/>
      </c>
      <c r="D323" s="94" t="str">
        <f>IF(A323&lt;1,"",VLOOKUP(A323,'Asset Data'!A:W,23,FALSE))</f>
        <v/>
      </c>
      <c r="E323" s="94" t="str">
        <f>IF($A323&lt;1,"",VLOOKUP($D323,Specifications!$A:$AX,4,FALSE))</f>
        <v/>
      </c>
      <c r="F323" s="96"/>
      <c r="G323" s="94" t="str">
        <f>IF($A323&lt;1,"",VLOOKUP($D323,Specifications!$A:$AX,5,FALSE))</f>
        <v/>
      </c>
      <c r="H323" s="96"/>
      <c r="I323" s="94" t="str">
        <f>IF($A323&lt;1,"",VLOOKUP($D323,Specifications!$A:$AX,6,FALSE))</f>
        <v/>
      </c>
      <c r="J323" s="96"/>
      <c r="K323" s="94" t="str">
        <f>IF($A323&lt;1,"",VLOOKUP($D323,Specifications!$A:$AX,7,FALSE))</f>
        <v/>
      </c>
      <c r="L323" s="96"/>
      <c r="M323" s="94" t="str">
        <f>IF($A323&lt;1,"",VLOOKUP($D323,Specifications!$A:$AX,8,FALSE))</f>
        <v/>
      </c>
      <c r="N323" s="96"/>
      <c r="O323" s="94" t="str">
        <f>IF($A323&lt;1,"",VLOOKUP($D323,Specifications!$A:$AX,9,FALSE))</f>
        <v/>
      </c>
      <c r="P323" s="96"/>
      <c r="Q323" s="94" t="str">
        <f>IF($A323&lt;1,"",VLOOKUP($D323,Specifications!$A:$AX,10,FALSE))</f>
        <v/>
      </c>
      <c r="R323" s="96"/>
      <c r="S323" s="94" t="str">
        <f>IF($A323&lt;1,"",VLOOKUP($D323,Specifications!$A:$AX,11,FALSE))</f>
        <v/>
      </c>
      <c r="T323" s="96"/>
      <c r="U323" s="94" t="str">
        <f>IF($A323&lt;1,"",VLOOKUP($D323,Specifications!$A:$AX,12,FALSE))</f>
        <v/>
      </c>
      <c r="V323" s="96"/>
      <c r="W323" s="94" t="str">
        <f>IF($A323&lt;1,"",VLOOKUP($D323,Specifications!$A:$AX,13,FALSE))</f>
        <v/>
      </c>
      <c r="X323" s="96"/>
      <c r="Y323" s="94" t="str">
        <f>IF($A323&lt;1,"",VLOOKUP($D323,Specifications!$A:$AX,14,FALSE))</f>
        <v/>
      </c>
      <c r="Z323" s="96"/>
      <c r="AA323" s="94" t="str">
        <f>IF($A323&lt;1,"",VLOOKUP($D323,Specifications!$A:$AX,15,FALSE))</f>
        <v/>
      </c>
      <c r="AB323" s="96"/>
      <c r="AC323" s="94" t="str">
        <f>IF($A323&lt;1,"",VLOOKUP($D323,Specifications!$A:$AX,16,FALSE))</f>
        <v/>
      </c>
      <c r="AD323" s="96"/>
      <c r="AE323" s="94" t="str">
        <f>IF($A323&lt;1,"",VLOOKUP($D323,Specifications!$A:$AX,17,FALSE))</f>
        <v/>
      </c>
      <c r="AF323" s="96"/>
      <c r="AG323" s="94" t="str">
        <f>IF($A323&lt;1,"",VLOOKUP($D323,Specifications!$A:$AX,18,FALSE))</f>
        <v/>
      </c>
      <c r="AH323" s="96"/>
      <c r="AI323" s="94" t="str">
        <f>IF($A323&lt;1,"",VLOOKUP($D323,Specifications!$A:$AX,19,FALSE))</f>
        <v/>
      </c>
      <c r="AJ323" s="96"/>
      <c r="AK323" s="94" t="str">
        <f>IF($A323&lt;1,"",VLOOKUP($D323,Specifications!$A:$AX,20,FALSE))</f>
        <v/>
      </c>
      <c r="AL323" s="96"/>
      <c r="AM323" s="94" t="str">
        <f>IF($A323&lt;1,"",VLOOKUP($D323,Specifications!$A:$AX,21,FALSE))</f>
        <v/>
      </c>
      <c r="AN323" s="96"/>
      <c r="AO323" s="94" t="str">
        <f>IF($A323&lt;1,"",VLOOKUP($D323,Specifications!$A:$AX,22,FALSE))</f>
        <v/>
      </c>
      <c r="AP323" s="96"/>
      <c r="AQ323" s="94" t="str">
        <f>IF($A323&lt;1,"",VLOOKUP($D323,Specifications!$A:$AX,23,FALSE))</f>
        <v/>
      </c>
      <c r="AR323" s="96"/>
      <c r="AS323" s="94" t="str">
        <f>IF($A323&lt;1,"",VLOOKUP($D323,Specifications!$A:$AX,24,FALSE))</f>
        <v/>
      </c>
      <c r="AT323" s="96"/>
      <c r="AU323" s="94" t="str">
        <f>IF($A323&lt;1,"",VLOOKUP($D323,Specifications!$A:$AX,25,FALSE))</f>
        <v/>
      </c>
      <c r="AV323" s="96"/>
      <c r="AW323" s="94" t="str">
        <f>IF($A323&lt;1,"",VLOOKUP($D323,Specifications!$A:$AX,26,FALSE))</f>
        <v/>
      </c>
      <c r="AX323" s="96"/>
      <c r="AY323" s="94" t="str">
        <f>IF($A323&lt;1,"",VLOOKUP($D323,Specifications!$A:$AX,27,FALSE))</f>
        <v/>
      </c>
      <c r="AZ323" s="96"/>
      <c r="BA323" s="94" t="str">
        <f>IF($A323&lt;1,"",VLOOKUP($D323,Specifications!$A:$AX,28,FALSE))</f>
        <v/>
      </c>
      <c r="BB323" s="96"/>
      <c r="BC323" s="94" t="str">
        <f>IF($A323&lt;1,"",VLOOKUP($D323,Specifications!$A:$AX,29,FALSE))</f>
        <v/>
      </c>
      <c r="BD323" s="96"/>
      <c r="BE323" s="94" t="str">
        <f>IF($A323&lt;1,"",VLOOKUP($D323,Specifications!$A:$AX,30,FALSE))</f>
        <v/>
      </c>
      <c r="BF323" s="96"/>
      <c r="BG323" s="94" t="str">
        <f>IF($A323&lt;1,"",VLOOKUP($D323,Specifications!$A:$AX,31,FALSE))</f>
        <v/>
      </c>
      <c r="BH323" s="96"/>
      <c r="BI323" s="94" t="str">
        <f>IF($A323&lt;1,"",VLOOKUP($D323,Specifications!$A:$AX,32,FALSE))</f>
        <v/>
      </c>
      <c r="BJ323" s="96"/>
      <c r="BK323" s="94" t="str">
        <f>IF($A323&lt;1,"",VLOOKUP($D323,Specifications!$A:$AX,33,FALSE))</f>
        <v/>
      </c>
      <c r="BL323" s="96"/>
      <c r="BM323" s="94" t="str">
        <f>IF($A323&lt;1,"",VLOOKUP($D323,Specifications!$A:$AX,34,FALSE))</f>
        <v/>
      </c>
      <c r="BN323" s="96"/>
      <c r="BO323" s="94" t="str">
        <f>IF($A323&lt;1,"",VLOOKUP($D323,Specifications!$A:$AX,35,FALSE))</f>
        <v/>
      </c>
      <c r="BP323" s="96"/>
      <c r="BQ323" s="94" t="str">
        <f>IF($A323&lt;1,"",VLOOKUP($D323,Specifications!$A:$AX,36,FALSE))</f>
        <v/>
      </c>
      <c r="BR323" s="96"/>
      <c r="BS323" s="94" t="str">
        <f>IF($A323&lt;1,"",VLOOKUP($D323,Specifications!$A:$AX,37,FALSE))</f>
        <v/>
      </c>
      <c r="BT323" s="96"/>
      <c r="BU323" s="94" t="str">
        <f>IF($A323&lt;1,"",VLOOKUP($D323,Specifications!$A:$AX,38,FALSE))</f>
        <v/>
      </c>
      <c r="BV323" s="96"/>
      <c r="BW323" s="94" t="str">
        <f>IF($A323&lt;1,"",VLOOKUP($D323,Specifications!$A:$AX,39,FALSE))</f>
        <v/>
      </c>
      <c r="BX323" s="96"/>
      <c r="BY323" s="94" t="str">
        <f>IF($A323&lt;1,"",VLOOKUP($D323,Specifications!$A:$AX,40,FALSE))</f>
        <v/>
      </c>
      <c r="BZ323" s="96"/>
      <c r="CA323" s="94" t="str">
        <f>IF($A323&lt;1,"",VLOOKUP($D323,Specifications!$A:$AX,41,FALSE))</f>
        <v/>
      </c>
      <c r="CB323" s="96"/>
      <c r="CC323" s="94" t="str">
        <f>IF($A323&lt;1,"",VLOOKUP($D323,Specifications!$A:$AX,42,FALSE))</f>
        <v/>
      </c>
      <c r="CD323" s="96"/>
      <c r="CE323" s="94" t="str">
        <f>IF($A323&lt;1,"",VLOOKUP($D323,Specifications!$A:$AX,43,FALSE))</f>
        <v/>
      </c>
      <c r="CF323" s="96"/>
      <c r="CG323" s="94" t="str">
        <f>IF($A323&lt;1,"",VLOOKUP($D323,Specifications!$A:$AX,44,FALSE))</f>
        <v/>
      </c>
      <c r="CH323" s="96"/>
      <c r="CI323" s="94" t="str">
        <f>IF($A323&lt;1,"",VLOOKUP($D323,Specifications!$A:$AX,45,FALSE))</f>
        <v/>
      </c>
      <c r="CJ323" s="96"/>
      <c r="CK323" s="94" t="str">
        <f>IF($A323&lt;1,"",VLOOKUP($D323,Specifications!$A:$AX,46,FALSE))</f>
        <v/>
      </c>
      <c r="CL323" s="96"/>
      <c r="CM323" s="94" t="str">
        <f>IF($A323&lt;1,"",VLOOKUP($D323,Specifications!$A:$AX,47,FALSE))</f>
        <v/>
      </c>
      <c r="CN323" s="96"/>
      <c r="CO323" s="94" t="str">
        <f>IF($A323&lt;1,"",VLOOKUP($D323,Specifications!$A:$AX,48,FALSE))</f>
        <v/>
      </c>
      <c r="CP323" s="96"/>
      <c r="CQ323" s="94" t="str">
        <f>IF($A323&lt;1,"",VLOOKUP($D323,Specifications!$A:$AX,49,FALSE))</f>
        <v/>
      </c>
      <c r="CR323" s="96"/>
      <c r="CS323" s="94" t="str">
        <f>IF($A323&lt;1,"",VLOOKUP($D323,Specifications!$A:$AX,50,FALSE))</f>
        <v/>
      </c>
      <c r="CT323" s="96"/>
    </row>
    <row r="324" spans="1:98">
      <c r="A324" s="94">
        <f>IF(ISBLANK('Asset Data'!C325),0,'Asset Data'!A325)</f>
        <v>0</v>
      </c>
      <c r="B324" s="94" t="str">
        <f>IF($A324&lt;1,"",VLOOKUP($A324,'Asset Data'!$A:$C,3,FALSE))</f>
        <v/>
      </c>
      <c r="C324" s="94" t="str">
        <f>IF(A324&lt;1,"",VLOOKUP(D324,Specifications!A:B,2,FALSE))</f>
        <v/>
      </c>
      <c r="D324" s="94" t="str">
        <f>IF(A324&lt;1,"",VLOOKUP(A324,'Asset Data'!A:W,23,FALSE))</f>
        <v/>
      </c>
      <c r="E324" s="94" t="str">
        <f>IF($A324&lt;1,"",VLOOKUP($D324,Specifications!$A:$AX,4,FALSE))</f>
        <v/>
      </c>
      <c r="F324" s="96"/>
      <c r="G324" s="94" t="str">
        <f>IF($A324&lt;1,"",VLOOKUP($D324,Specifications!$A:$AX,5,FALSE))</f>
        <v/>
      </c>
      <c r="H324" s="96"/>
      <c r="I324" s="94" t="str">
        <f>IF($A324&lt;1,"",VLOOKUP($D324,Specifications!$A:$AX,6,FALSE))</f>
        <v/>
      </c>
      <c r="J324" s="96"/>
      <c r="K324" s="94" t="str">
        <f>IF($A324&lt;1,"",VLOOKUP($D324,Specifications!$A:$AX,7,FALSE))</f>
        <v/>
      </c>
      <c r="L324" s="96"/>
      <c r="M324" s="94" t="str">
        <f>IF($A324&lt;1,"",VLOOKUP($D324,Specifications!$A:$AX,8,FALSE))</f>
        <v/>
      </c>
      <c r="N324" s="96"/>
      <c r="O324" s="94" t="str">
        <f>IF($A324&lt;1,"",VLOOKUP($D324,Specifications!$A:$AX,9,FALSE))</f>
        <v/>
      </c>
      <c r="P324" s="96"/>
      <c r="Q324" s="94" t="str">
        <f>IF($A324&lt;1,"",VLOOKUP($D324,Specifications!$A:$AX,10,FALSE))</f>
        <v/>
      </c>
      <c r="R324" s="96"/>
      <c r="S324" s="94" t="str">
        <f>IF($A324&lt;1,"",VLOOKUP($D324,Specifications!$A:$AX,11,FALSE))</f>
        <v/>
      </c>
      <c r="T324" s="96"/>
      <c r="U324" s="94" t="str">
        <f>IF($A324&lt;1,"",VLOOKUP($D324,Specifications!$A:$AX,12,FALSE))</f>
        <v/>
      </c>
      <c r="V324" s="96"/>
      <c r="W324" s="94" t="str">
        <f>IF($A324&lt;1,"",VLOOKUP($D324,Specifications!$A:$AX,13,FALSE))</f>
        <v/>
      </c>
      <c r="X324" s="96"/>
      <c r="Y324" s="94" t="str">
        <f>IF($A324&lt;1,"",VLOOKUP($D324,Specifications!$A:$AX,14,FALSE))</f>
        <v/>
      </c>
      <c r="Z324" s="96"/>
      <c r="AA324" s="94" t="str">
        <f>IF($A324&lt;1,"",VLOOKUP($D324,Specifications!$A:$AX,15,FALSE))</f>
        <v/>
      </c>
      <c r="AB324" s="96"/>
      <c r="AC324" s="94" t="str">
        <f>IF($A324&lt;1,"",VLOOKUP($D324,Specifications!$A:$AX,16,FALSE))</f>
        <v/>
      </c>
      <c r="AD324" s="96"/>
      <c r="AE324" s="94" t="str">
        <f>IF($A324&lt;1,"",VLOOKUP($D324,Specifications!$A:$AX,17,FALSE))</f>
        <v/>
      </c>
      <c r="AF324" s="96"/>
      <c r="AG324" s="94" t="str">
        <f>IF($A324&lt;1,"",VLOOKUP($D324,Specifications!$A:$AX,18,FALSE))</f>
        <v/>
      </c>
      <c r="AH324" s="96"/>
      <c r="AI324" s="94" t="str">
        <f>IF($A324&lt;1,"",VLOOKUP($D324,Specifications!$A:$AX,19,FALSE))</f>
        <v/>
      </c>
      <c r="AJ324" s="96"/>
      <c r="AK324" s="94" t="str">
        <f>IF($A324&lt;1,"",VLOOKUP($D324,Specifications!$A:$AX,20,FALSE))</f>
        <v/>
      </c>
      <c r="AL324" s="96"/>
      <c r="AM324" s="94" t="str">
        <f>IF($A324&lt;1,"",VLOOKUP($D324,Specifications!$A:$AX,21,FALSE))</f>
        <v/>
      </c>
      <c r="AN324" s="96"/>
      <c r="AO324" s="94" t="str">
        <f>IF($A324&lt;1,"",VLOOKUP($D324,Specifications!$A:$AX,22,FALSE))</f>
        <v/>
      </c>
      <c r="AP324" s="96"/>
      <c r="AQ324" s="94" t="str">
        <f>IF($A324&lt;1,"",VLOOKUP($D324,Specifications!$A:$AX,23,FALSE))</f>
        <v/>
      </c>
      <c r="AR324" s="96"/>
      <c r="AS324" s="94" t="str">
        <f>IF($A324&lt;1,"",VLOOKUP($D324,Specifications!$A:$AX,24,FALSE))</f>
        <v/>
      </c>
      <c r="AT324" s="96"/>
      <c r="AU324" s="94" t="str">
        <f>IF($A324&lt;1,"",VLOOKUP($D324,Specifications!$A:$AX,25,FALSE))</f>
        <v/>
      </c>
      <c r="AV324" s="96"/>
      <c r="AW324" s="94" t="str">
        <f>IF($A324&lt;1,"",VLOOKUP($D324,Specifications!$A:$AX,26,FALSE))</f>
        <v/>
      </c>
      <c r="AX324" s="96"/>
      <c r="AY324" s="94" t="str">
        <f>IF($A324&lt;1,"",VLOOKUP($D324,Specifications!$A:$AX,27,FALSE))</f>
        <v/>
      </c>
      <c r="AZ324" s="96"/>
      <c r="BA324" s="94" t="str">
        <f>IF($A324&lt;1,"",VLOOKUP($D324,Specifications!$A:$AX,28,FALSE))</f>
        <v/>
      </c>
      <c r="BB324" s="96"/>
      <c r="BC324" s="94" t="str">
        <f>IF($A324&lt;1,"",VLOOKUP($D324,Specifications!$A:$AX,29,FALSE))</f>
        <v/>
      </c>
      <c r="BD324" s="96"/>
      <c r="BE324" s="94" t="str">
        <f>IF($A324&lt;1,"",VLOOKUP($D324,Specifications!$A:$AX,30,FALSE))</f>
        <v/>
      </c>
      <c r="BF324" s="96"/>
      <c r="BG324" s="94" t="str">
        <f>IF($A324&lt;1,"",VLOOKUP($D324,Specifications!$A:$AX,31,FALSE))</f>
        <v/>
      </c>
      <c r="BH324" s="96"/>
      <c r="BI324" s="94" t="str">
        <f>IF($A324&lt;1,"",VLOOKUP($D324,Specifications!$A:$AX,32,FALSE))</f>
        <v/>
      </c>
      <c r="BJ324" s="96"/>
      <c r="BK324" s="94" t="str">
        <f>IF($A324&lt;1,"",VLOOKUP($D324,Specifications!$A:$AX,33,FALSE))</f>
        <v/>
      </c>
      <c r="BL324" s="96"/>
      <c r="BM324" s="94" t="str">
        <f>IF($A324&lt;1,"",VLOOKUP($D324,Specifications!$A:$AX,34,FALSE))</f>
        <v/>
      </c>
      <c r="BN324" s="96"/>
      <c r="BO324" s="94" t="str">
        <f>IF($A324&lt;1,"",VLOOKUP($D324,Specifications!$A:$AX,35,FALSE))</f>
        <v/>
      </c>
      <c r="BP324" s="96"/>
      <c r="BQ324" s="94" t="str">
        <f>IF($A324&lt;1,"",VLOOKUP($D324,Specifications!$A:$AX,36,FALSE))</f>
        <v/>
      </c>
      <c r="BR324" s="96"/>
      <c r="BS324" s="94" t="str">
        <f>IF($A324&lt;1,"",VLOOKUP($D324,Specifications!$A:$AX,37,FALSE))</f>
        <v/>
      </c>
      <c r="BT324" s="96"/>
      <c r="BU324" s="94" t="str">
        <f>IF($A324&lt;1,"",VLOOKUP($D324,Specifications!$A:$AX,38,FALSE))</f>
        <v/>
      </c>
      <c r="BV324" s="96"/>
      <c r="BW324" s="94" t="str">
        <f>IF($A324&lt;1,"",VLOOKUP($D324,Specifications!$A:$AX,39,FALSE))</f>
        <v/>
      </c>
      <c r="BX324" s="96"/>
      <c r="BY324" s="94" t="str">
        <f>IF($A324&lt;1,"",VLOOKUP($D324,Specifications!$A:$AX,40,FALSE))</f>
        <v/>
      </c>
      <c r="BZ324" s="96"/>
      <c r="CA324" s="94" t="str">
        <f>IF($A324&lt;1,"",VLOOKUP($D324,Specifications!$A:$AX,41,FALSE))</f>
        <v/>
      </c>
      <c r="CB324" s="96"/>
      <c r="CC324" s="94" t="str">
        <f>IF($A324&lt;1,"",VLOOKUP($D324,Specifications!$A:$AX,42,FALSE))</f>
        <v/>
      </c>
      <c r="CD324" s="96"/>
      <c r="CE324" s="94" t="str">
        <f>IF($A324&lt;1,"",VLOOKUP($D324,Specifications!$A:$AX,43,FALSE))</f>
        <v/>
      </c>
      <c r="CF324" s="96"/>
      <c r="CG324" s="94" t="str">
        <f>IF($A324&lt;1,"",VLOOKUP($D324,Specifications!$A:$AX,44,FALSE))</f>
        <v/>
      </c>
      <c r="CH324" s="96"/>
      <c r="CI324" s="94" t="str">
        <f>IF($A324&lt;1,"",VLOOKUP($D324,Specifications!$A:$AX,45,FALSE))</f>
        <v/>
      </c>
      <c r="CJ324" s="96"/>
      <c r="CK324" s="94" t="str">
        <f>IF($A324&lt;1,"",VLOOKUP($D324,Specifications!$A:$AX,46,FALSE))</f>
        <v/>
      </c>
      <c r="CL324" s="96"/>
      <c r="CM324" s="94" t="str">
        <f>IF($A324&lt;1,"",VLOOKUP($D324,Specifications!$A:$AX,47,FALSE))</f>
        <v/>
      </c>
      <c r="CN324" s="96"/>
      <c r="CO324" s="94" t="str">
        <f>IF($A324&lt;1,"",VLOOKUP($D324,Specifications!$A:$AX,48,FALSE))</f>
        <v/>
      </c>
      <c r="CP324" s="96"/>
      <c r="CQ324" s="94" t="str">
        <f>IF($A324&lt;1,"",VLOOKUP($D324,Specifications!$A:$AX,49,FALSE))</f>
        <v/>
      </c>
      <c r="CR324" s="96"/>
      <c r="CS324" s="94" t="str">
        <f>IF($A324&lt;1,"",VLOOKUP($D324,Specifications!$A:$AX,50,FALSE))</f>
        <v/>
      </c>
      <c r="CT324" s="96"/>
    </row>
    <row r="325" spans="1:98">
      <c r="A325" s="94">
        <f>IF(ISBLANK('Asset Data'!C326),0,'Asset Data'!A326)</f>
        <v>0</v>
      </c>
      <c r="B325" s="94" t="str">
        <f>IF($A325&lt;1,"",VLOOKUP($A325,'Asset Data'!$A:$C,3,FALSE))</f>
        <v/>
      </c>
      <c r="C325" s="94" t="str">
        <f>IF(A325&lt;1,"",VLOOKUP(D325,Specifications!A:B,2,FALSE))</f>
        <v/>
      </c>
      <c r="D325" s="94" t="str">
        <f>IF(A325&lt;1,"",VLOOKUP(A325,'Asset Data'!A:W,23,FALSE))</f>
        <v/>
      </c>
      <c r="E325" s="94" t="str">
        <f>IF($A325&lt;1,"",VLOOKUP($D325,Specifications!$A:$AX,4,FALSE))</f>
        <v/>
      </c>
      <c r="F325" s="96"/>
      <c r="G325" s="94" t="str">
        <f>IF($A325&lt;1,"",VLOOKUP($D325,Specifications!$A:$AX,5,FALSE))</f>
        <v/>
      </c>
      <c r="H325" s="96"/>
      <c r="I325" s="94" t="str">
        <f>IF($A325&lt;1,"",VLOOKUP($D325,Specifications!$A:$AX,6,FALSE))</f>
        <v/>
      </c>
      <c r="J325" s="96"/>
      <c r="K325" s="94" t="str">
        <f>IF($A325&lt;1,"",VLOOKUP($D325,Specifications!$A:$AX,7,FALSE))</f>
        <v/>
      </c>
      <c r="L325" s="96"/>
      <c r="M325" s="94" t="str">
        <f>IF($A325&lt;1,"",VLOOKUP($D325,Specifications!$A:$AX,8,FALSE))</f>
        <v/>
      </c>
      <c r="N325" s="96"/>
      <c r="O325" s="94" t="str">
        <f>IF($A325&lt;1,"",VLOOKUP($D325,Specifications!$A:$AX,9,FALSE))</f>
        <v/>
      </c>
      <c r="P325" s="96"/>
      <c r="Q325" s="94" t="str">
        <f>IF($A325&lt;1,"",VLOOKUP($D325,Specifications!$A:$AX,10,FALSE))</f>
        <v/>
      </c>
      <c r="R325" s="96"/>
      <c r="S325" s="94" t="str">
        <f>IF($A325&lt;1,"",VLOOKUP($D325,Specifications!$A:$AX,11,FALSE))</f>
        <v/>
      </c>
      <c r="T325" s="96"/>
      <c r="U325" s="94" t="str">
        <f>IF($A325&lt;1,"",VLOOKUP($D325,Specifications!$A:$AX,12,FALSE))</f>
        <v/>
      </c>
      <c r="V325" s="96"/>
      <c r="W325" s="94" t="str">
        <f>IF($A325&lt;1,"",VLOOKUP($D325,Specifications!$A:$AX,13,FALSE))</f>
        <v/>
      </c>
      <c r="X325" s="96"/>
      <c r="Y325" s="94" t="str">
        <f>IF($A325&lt;1,"",VLOOKUP($D325,Specifications!$A:$AX,14,FALSE))</f>
        <v/>
      </c>
      <c r="Z325" s="96"/>
      <c r="AA325" s="94" t="str">
        <f>IF($A325&lt;1,"",VLOOKUP($D325,Specifications!$A:$AX,15,FALSE))</f>
        <v/>
      </c>
      <c r="AB325" s="96"/>
      <c r="AC325" s="94" t="str">
        <f>IF($A325&lt;1,"",VLOOKUP($D325,Specifications!$A:$AX,16,FALSE))</f>
        <v/>
      </c>
      <c r="AD325" s="96"/>
      <c r="AE325" s="94" t="str">
        <f>IF($A325&lt;1,"",VLOOKUP($D325,Specifications!$A:$AX,17,FALSE))</f>
        <v/>
      </c>
      <c r="AF325" s="96"/>
      <c r="AG325" s="94" t="str">
        <f>IF($A325&lt;1,"",VLOOKUP($D325,Specifications!$A:$AX,18,FALSE))</f>
        <v/>
      </c>
      <c r="AH325" s="96"/>
      <c r="AI325" s="94" t="str">
        <f>IF($A325&lt;1,"",VLOOKUP($D325,Specifications!$A:$AX,19,FALSE))</f>
        <v/>
      </c>
      <c r="AJ325" s="96"/>
      <c r="AK325" s="94" t="str">
        <f>IF($A325&lt;1,"",VLOOKUP($D325,Specifications!$A:$AX,20,FALSE))</f>
        <v/>
      </c>
      <c r="AL325" s="96"/>
      <c r="AM325" s="94" t="str">
        <f>IF($A325&lt;1,"",VLOOKUP($D325,Specifications!$A:$AX,21,FALSE))</f>
        <v/>
      </c>
      <c r="AN325" s="96"/>
      <c r="AO325" s="94" t="str">
        <f>IF($A325&lt;1,"",VLOOKUP($D325,Specifications!$A:$AX,22,FALSE))</f>
        <v/>
      </c>
      <c r="AP325" s="96"/>
      <c r="AQ325" s="94" t="str">
        <f>IF($A325&lt;1,"",VLOOKUP($D325,Specifications!$A:$AX,23,FALSE))</f>
        <v/>
      </c>
      <c r="AR325" s="96"/>
      <c r="AS325" s="94" t="str">
        <f>IF($A325&lt;1,"",VLOOKUP($D325,Specifications!$A:$AX,24,FALSE))</f>
        <v/>
      </c>
      <c r="AT325" s="96"/>
      <c r="AU325" s="94" t="str">
        <f>IF($A325&lt;1,"",VLOOKUP($D325,Specifications!$A:$AX,25,FALSE))</f>
        <v/>
      </c>
      <c r="AV325" s="96"/>
      <c r="AW325" s="94" t="str">
        <f>IF($A325&lt;1,"",VLOOKUP($D325,Specifications!$A:$AX,26,FALSE))</f>
        <v/>
      </c>
      <c r="AX325" s="96"/>
      <c r="AY325" s="94" t="str">
        <f>IF($A325&lt;1,"",VLOOKUP($D325,Specifications!$A:$AX,27,FALSE))</f>
        <v/>
      </c>
      <c r="AZ325" s="96"/>
      <c r="BA325" s="94" t="str">
        <f>IF($A325&lt;1,"",VLOOKUP($D325,Specifications!$A:$AX,28,FALSE))</f>
        <v/>
      </c>
      <c r="BB325" s="96"/>
      <c r="BC325" s="94" t="str">
        <f>IF($A325&lt;1,"",VLOOKUP($D325,Specifications!$A:$AX,29,FALSE))</f>
        <v/>
      </c>
      <c r="BD325" s="96"/>
      <c r="BE325" s="94" t="str">
        <f>IF($A325&lt;1,"",VLOOKUP($D325,Specifications!$A:$AX,30,FALSE))</f>
        <v/>
      </c>
      <c r="BF325" s="96"/>
      <c r="BG325" s="94" t="str">
        <f>IF($A325&lt;1,"",VLOOKUP($D325,Specifications!$A:$AX,31,FALSE))</f>
        <v/>
      </c>
      <c r="BH325" s="96"/>
      <c r="BI325" s="94" t="str">
        <f>IF($A325&lt;1,"",VLOOKUP($D325,Specifications!$A:$AX,32,FALSE))</f>
        <v/>
      </c>
      <c r="BJ325" s="96"/>
      <c r="BK325" s="94" t="str">
        <f>IF($A325&lt;1,"",VLOOKUP($D325,Specifications!$A:$AX,33,FALSE))</f>
        <v/>
      </c>
      <c r="BL325" s="96"/>
      <c r="BM325" s="94" t="str">
        <f>IF($A325&lt;1,"",VLOOKUP($D325,Specifications!$A:$AX,34,FALSE))</f>
        <v/>
      </c>
      <c r="BN325" s="96"/>
      <c r="BO325" s="94" t="str">
        <f>IF($A325&lt;1,"",VLOOKUP($D325,Specifications!$A:$AX,35,FALSE))</f>
        <v/>
      </c>
      <c r="BP325" s="96"/>
      <c r="BQ325" s="94" t="str">
        <f>IF($A325&lt;1,"",VLOOKUP($D325,Specifications!$A:$AX,36,FALSE))</f>
        <v/>
      </c>
      <c r="BR325" s="96"/>
      <c r="BS325" s="94" t="str">
        <f>IF($A325&lt;1,"",VLOOKUP($D325,Specifications!$A:$AX,37,FALSE))</f>
        <v/>
      </c>
      <c r="BT325" s="96"/>
      <c r="BU325" s="94" t="str">
        <f>IF($A325&lt;1,"",VLOOKUP($D325,Specifications!$A:$AX,38,FALSE))</f>
        <v/>
      </c>
      <c r="BV325" s="96"/>
      <c r="BW325" s="94" t="str">
        <f>IF($A325&lt;1,"",VLOOKUP($D325,Specifications!$A:$AX,39,FALSE))</f>
        <v/>
      </c>
      <c r="BX325" s="96"/>
      <c r="BY325" s="94" t="str">
        <f>IF($A325&lt;1,"",VLOOKUP($D325,Specifications!$A:$AX,40,FALSE))</f>
        <v/>
      </c>
      <c r="BZ325" s="96"/>
      <c r="CA325" s="94" t="str">
        <f>IF($A325&lt;1,"",VLOOKUP($D325,Specifications!$A:$AX,41,FALSE))</f>
        <v/>
      </c>
      <c r="CB325" s="96"/>
      <c r="CC325" s="94" t="str">
        <f>IF($A325&lt;1,"",VLOOKUP($D325,Specifications!$A:$AX,42,FALSE))</f>
        <v/>
      </c>
      <c r="CD325" s="96"/>
      <c r="CE325" s="94" t="str">
        <f>IF($A325&lt;1,"",VLOOKUP($D325,Specifications!$A:$AX,43,FALSE))</f>
        <v/>
      </c>
      <c r="CF325" s="96"/>
      <c r="CG325" s="94" t="str">
        <f>IF($A325&lt;1,"",VLOOKUP($D325,Specifications!$A:$AX,44,FALSE))</f>
        <v/>
      </c>
      <c r="CH325" s="96"/>
      <c r="CI325" s="94" t="str">
        <f>IF($A325&lt;1,"",VLOOKUP($D325,Specifications!$A:$AX,45,FALSE))</f>
        <v/>
      </c>
      <c r="CJ325" s="96"/>
      <c r="CK325" s="94" t="str">
        <f>IF($A325&lt;1,"",VLOOKUP($D325,Specifications!$A:$AX,46,FALSE))</f>
        <v/>
      </c>
      <c r="CL325" s="96"/>
      <c r="CM325" s="94" t="str">
        <f>IF($A325&lt;1,"",VLOOKUP($D325,Specifications!$A:$AX,47,FALSE))</f>
        <v/>
      </c>
      <c r="CN325" s="96"/>
      <c r="CO325" s="94" t="str">
        <f>IF($A325&lt;1,"",VLOOKUP($D325,Specifications!$A:$AX,48,FALSE))</f>
        <v/>
      </c>
      <c r="CP325" s="96"/>
      <c r="CQ325" s="94" t="str">
        <f>IF($A325&lt;1,"",VLOOKUP($D325,Specifications!$A:$AX,49,FALSE))</f>
        <v/>
      </c>
      <c r="CR325" s="96"/>
      <c r="CS325" s="94" t="str">
        <f>IF($A325&lt;1,"",VLOOKUP($D325,Specifications!$A:$AX,50,FALSE))</f>
        <v/>
      </c>
      <c r="CT325" s="96"/>
    </row>
    <row r="326" spans="1:98">
      <c r="A326" s="94">
        <f>IF(ISBLANK('Asset Data'!C327),0,'Asset Data'!A327)</f>
        <v>0</v>
      </c>
      <c r="B326" s="94" t="str">
        <f>IF($A326&lt;1,"",VLOOKUP($A326,'Asset Data'!$A:$C,3,FALSE))</f>
        <v/>
      </c>
      <c r="C326" s="94" t="str">
        <f>IF(A326&lt;1,"",VLOOKUP(D326,Specifications!A:B,2,FALSE))</f>
        <v/>
      </c>
      <c r="D326" s="94" t="str">
        <f>IF(A326&lt;1,"",VLOOKUP(A326,'Asset Data'!A:W,23,FALSE))</f>
        <v/>
      </c>
      <c r="E326" s="94" t="str">
        <f>IF($A326&lt;1,"",VLOOKUP($D326,Specifications!$A:$AX,4,FALSE))</f>
        <v/>
      </c>
      <c r="F326" s="96"/>
      <c r="G326" s="94" t="str">
        <f>IF($A326&lt;1,"",VLOOKUP($D326,Specifications!$A:$AX,5,FALSE))</f>
        <v/>
      </c>
      <c r="H326" s="96"/>
      <c r="I326" s="94" t="str">
        <f>IF($A326&lt;1,"",VLOOKUP($D326,Specifications!$A:$AX,6,FALSE))</f>
        <v/>
      </c>
      <c r="J326" s="96"/>
      <c r="K326" s="94" t="str">
        <f>IF($A326&lt;1,"",VLOOKUP($D326,Specifications!$A:$AX,7,FALSE))</f>
        <v/>
      </c>
      <c r="L326" s="96"/>
      <c r="M326" s="94" t="str">
        <f>IF($A326&lt;1,"",VLOOKUP($D326,Specifications!$A:$AX,8,FALSE))</f>
        <v/>
      </c>
      <c r="N326" s="96"/>
      <c r="O326" s="94" t="str">
        <f>IF($A326&lt;1,"",VLOOKUP($D326,Specifications!$A:$AX,9,FALSE))</f>
        <v/>
      </c>
      <c r="P326" s="96"/>
      <c r="Q326" s="94" t="str">
        <f>IF($A326&lt;1,"",VLOOKUP($D326,Specifications!$A:$AX,10,FALSE))</f>
        <v/>
      </c>
      <c r="R326" s="96"/>
      <c r="S326" s="94" t="str">
        <f>IF($A326&lt;1,"",VLOOKUP($D326,Specifications!$A:$AX,11,FALSE))</f>
        <v/>
      </c>
      <c r="T326" s="96"/>
      <c r="U326" s="94" t="str">
        <f>IF($A326&lt;1,"",VLOOKUP($D326,Specifications!$A:$AX,12,FALSE))</f>
        <v/>
      </c>
      <c r="V326" s="96"/>
      <c r="W326" s="94" t="str">
        <f>IF($A326&lt;1,"",VLOOKUP($D326,Specifications!$A:$AX,13,FALSE))</f>
        <v/>
      </c>
      <c r="X326" s="96"/>
      <c r="Y326" s="94" t="str">
        <f>IF($A326&lt;1,"",VLOOKUP($D326,Specifications!$A:$AX,14,FALSE))</f>
        <v/>
      </c>
      <c r="Z326" s="96"/>
      <c r="AA326" s="94" t="str">
        <f>IF($A326&lt;1,"",VLOOKUP($D326,Specifications!$A:$AX,15,FALSE))</f>
        <v/>
      </c>
      <c r="AB326" s="96"/>
      <c r="AC326" s="94" t="str">
        <f>IF($A326&lt;1,"",VLOOKUP($D326,Specifications!$A:$AX,16,FALSE))</f>
        <v/>
      </c>
      <c r="AD326" s="96"/>
      <c r="AE326" s="94" t="str">
        <f>IF($A326&lt;1,"",VLOOKUP($D326,Specifications!$A:$AX,17,FALSE))</f>
        <v/>
      </c>
      <c r="AF326" s="96"/>
      <c r="AG326" s="94" t="str">
        <f>IF($A326&lt;1,"",VLOOKUP($D326,Specifications!$A:$AX,18,FALSE))</f>
        <v/>
      </c>
      <c r="AH326" s="96"/>
      <c r="AI326" s="94" t="str">
        <f>IF($A326&lt;1,"",VLOOKUP($D326,Specifications!$A:$AX,19,FALSE))</f>
        <v/>
      </c>
      <c r="AJ326" s="96"/>
      <c r="AK326" s="94" t="str">
        <f>IF($A326&lt;1,"",VLOOKUP($D326,Specifications!$A:$AX,20,FALSE))</f>
        <v/>
      </c>
      <c r="AL326" s="96"/>
      <c r="AM326" s="94" t="str">
        <f>IF($A326&lt;1,"",VLOOKUP($D326,Specifications!$A:$AX,21,FALSE))</f>
        <v/>
      </c>
      <c r="AN326" s="96"/>
      <c r="AO326" s="94" t="str">
        <f>IF($A326&lt;1,"",VLOOKUP($D326,Specifications!$A:$AX,22,FALSE))</f>
        <v/>
      </c>
      <c r="AP326" s="96"/>
      <c r="AQ326" s="94" t="str">
        <f>IF($A326&lt;1,"",VLOOKUP($D326,Specifications!$A:$AX,23,FALSE))</f>
        <v/>
      </c>
      <c r="AR326" s="96"/>
      <c r="AS326" s="94" t="str">
        <f>IF($A326&lt;1,"",VLOOKUP($D326,Specifications!$A:$AX,24,FALSE))</f>
        <v/>
      </c>
      <c r="AT326" s="96"/>
      <c r="AU326" s="94" t="str">
        <f>IF($A326&lt;1,"",VLOOKUP($D326,Specifications!$A:$AX,25,FALSE))</f>
        <v/>
      </c>
      <c r="AV326" s="96"/>
      <c r="AW326" s="94" t="str">
        <f>IF($A326&lt;1,"",VLOOKUP($D326,Specifications!$A:$AX,26,FALSE))</f>
        <v/>
      </c>
      <c r="AX326" s="96"/>
      <c r="AY326" s="94" t="str">
        <f>IF($A326&lt;1,"",VLOOKUP($D326,Specifications!$A:$AX,27,FALSE))</f>
        <v/>
      </c>
      <c r="AZ326" s="96"/>
      <c r="BA326" s="94" t="str">
        <f>IF($A326&lt;1,"",VLOOKUP($D326,Specifications!$A:$AX,28,FALSE))</f>
        <v/>
      </c>
      <c r="BB326" s="96"/>
      <c r="BC326" s="94" t="str">
        <f>IF($A326&lt;1,"",VLOOKUP($D326,Specifications!$A:$AX,29,FALSE))</f>
        <v/>
      </c>
      <c r="BD326" s="96"/>
      <c r="BE326" s="94" t="str">
        <f>IF($A326&lt;1,"",VLOOKUP($D326,Specifications!$A:$AX,30,FALSE))</f>
        <v/>
      </c>
      <c r="BF326" s="96"/>
      <c r="BG326" s="94" t="str">
        <f>IF($A326&lt;1,"",VLOOKUP($D326,Specifications!$A:$AX,31,FALSE))</f>
        <v/>
      </c>
      <c r="BH326" s="96"/>
      <c r="BI326" s="94" t="str">
        <f>IF($A326&lt;1,"",VLOOKUP($D326,Specifications!$A:$AX,32,FALSE))</f>
        <v/>
      </c>
      <c r="BJ326" s="96"/>
      <c r="BK326" s="94" t="str">
        <f>IF($A326&lt;1,"",VLOOKUP($D326,Specifications!$A:$AX,33,FALSE))</f>
        <v/>
      </c>
      <c r="BL326" s="96"/>
      <c r="BM326" s="94" t="str">
        <f>IF($A326&lt;1,"",VLOOKUP($D326,Specifications!$A:$AX,34,FALSE))</f>
        <v/>
      </c>
      <c r="BN326" s="96"/>
      <c r="BO326" s="94" t="str">
        <f>IF($A326&lt;1,"",VLOOKUP($D326,Specifications!$A:$AX,35,FALSE))</f>
        <v/>
      </c>
      <c r="BP326" s="96"/>
      <c r="BQ326" s="94" t="str">
        <f>IF($A326&lt;1,"",VLOOKUP($D326,Specifications!$A:$AX,36,FALSE))</f>
        <v/>
      </c>
      <c r="BR326" s="96"/>
      <c r="BS326" s="94" t="str">
        <f>IF($A326&lt;1,"",VLOOKUP($D326,Specifications!$A:$AX,37,FALSE))</f>
        <v/>
      </c>
      <c r="BT326" s="96"/>
      <c r="BU326" s="94" t="str">
        <f>IF($A326&lt;1,"",VLOOKUP($D326,Specifications!$A:$AX,38,FALSE))</f>
        <v/>
      </c>
      <c r="BV326" s="96"/>
      <c r="BW326" s="94" t="str">
        <f>IF($A326&lt;1,"",VLOOKUP($D326,Specifications!$A:$AX,39,FALSE))</f>
        <v/>
      </c>
      <c r="BX326" s="96"/>
      <c r="BY326" s="94" t="str">
        <f>IF($A326&lt;1,"",VLOOKUP($D326,Specifications!$A:$AX,40,FALSE))</f>
        <v/>
      </c>
      <c r="BZ326" s="96"/>
      <c r="CA326" s="94" t="str">
        <f>IF($A326&lt;1,"",VLOOKUP($D326,Specifications!$A:$AX,41,FALSE))</f>
        <v/>
      </c>
      <c r="CB326" s="96"/>
      <c r="CC326" s="94" t="str">
        <f>IF($A326&lt;1,"",VLOOKUP($D326,Specifications!$A:$AX,42,FALSE))</f>
        <v/>
      </c>
      <c r="CD326" s="96"/>
      <c r="CE326" s="94" t="str">
        <f>IF($A326&lt;1,"",VLOOKUP($D326,Specifications!$A:$AX,43,FALSE))</f>
        <v/>
      </c>
      <c r="CF326" s="96"/>
      <c r="CG326" s="94" t="str">
        <f>IF($A326&lt;1,"",VLOOKUP($D326,Specifications!$A:$AX,44,FALSE))</f>
        <v/>
      </c>
      <c r="CH326" s="96"/>
      <c r="CI326" s="94" t="str">
        <f>IF($A326&lt;1,"",VLOOKUP($D326,Specifications!$A:$AX,45,FALSE))</f>
        <v/>
      </c>
      <c r="CJ326" s="96"/>
      <c r="CK326" s="94" t="str">
        <f>IF($A326&lt;1,"",VLOOKUP($D326,Specifications!$A:$AX,46,FALSE))</f>
        <v/>
      </c>
      <c r="CL326" s="96"/>
      <c r="CM326" s="94" t="str">
        <f>IF($A326&lt;1,"",VLOOKUP($D326,Specifications!$A:$AX,47,FALSE))</f>
        <v/>
      </c>
      <c r="CN326" s="96"/>
      <c r="CO326" s="94" t="str">
        <f>IF($A326&lt;1,"",VLOOKUP($D326,Specifications!$A:$AX,48,FALSE))</f>
        <v/>
      </c>
      <c r="CP326" s="96"/>
      <c r="CQ326" s="94" t="str">
        <f>IF($A326&lt;1,"",VLOOKUP($D326,Specifications!$A:$AX,49,FALSE))</f>
        <v/>
      </c>
      <c r="CR326" s="96"/>
      <c r="CS326" s="94" t="str">
        <f>IF($A326&lt;1,"",VLOOKUP($D326,Specifications!$A:$AX,50,FALSE))</f>
        <v/>
      </c>
      <c r="CT326" s="96"/>
    </row>
    <row r="327" spans="1:98">
      <c r="A327" s="94">
        <f>IF(ISBLANK('Asset Data'!C328),0,'Asset Data'!A328)</f>
        <v>0</v>
      </c>
      <c r="B327" s="94" t="str">
        <f>IF($A327&lt;1,"",VLOOKUP($A327,'Asset Data'!$A:$C,3,FALSE))</f>
        <v/>
      </c>
      <c r="C327" s="94" t="str">
        <f>IF(A327&lt;1,"",VLOOKUP(D327,Specifications!A:B,2,FALSE))</f>
        <v/>
      </c>
      <c r="D327" s="94" t="str">
        <f>IF(A327&lt;1,"",VLOOKUP(A327,'Asset Data'!A:W,23,FALSE))</f>
        <v/>
      </c>
      <c r="E327" s="94" t="str">
        <f>IF($A327&lt;1,"",VLOOKUP($D327,Specifications!$A:$AX,4,FALSE))</f>
        <v/>
      </c>
      <c r="F327" s="96"/>
      <c r="G327" s="94" t="str">
        <f>IF($A327&lt;1,"",VLOOKUP($D327,Specifications!$A:$AX,5,FALSE))</f>
        <v/>
      </c>
      <c r="H327" s="96"/>
      <c r="I327" s="94" t="str">
        <f>IF($A327&lt;1,"",VLOOKUP($D327,Specifications!$A:$AX,6,FALSE))</f>
        <v/>
      </c>
      <c r="J327" s="96"/>
      <c r="K327" s="94" t="str">
        <f>IF($A327&lt;1,"",VLOOKUP($D327,Specifications!$A:$AX,7,FALSE))</f>
        <v/>
      </c>
      <c r="L327" s="96"/>
      <c r="M327" s="94" t="str">
        <f>IF($A327&lt;1,"",VLOOKUP($D327,Specifications!$A:$AX,8,FALSE))</f>
        <v/>
      </c>
      <c r="N327" s="96"/>
      <c r="O327" s="94" t="str">
        <f>IF($A327&lt;1,"",VLOOKUP($D327,Specifications!$A:$AX,9,FALSE))</f>
        <v/>
      </c>
      <c r="P327" s="96"/>
      <c r="Q327" s="94" t="str">
        <f>IF($A327&lt;1,"",VLOOKUP($D327,Specifications!$A:$AX,10,FALSE))</f>
        <v/>
      </c>
      <c r="R327" s="96"/>
      <c r="S327" s="94" t="str">
        <f>IF($A327&lt;1,"",VLOOKUP($D327,Specifications!$A:$AX,11,FALSE))</f>
        <v/>
      </c>
      <c r="T327" s="96"/>
      <c r="U327" s="94" t="str">
        <f>IF($A327&lt;1,"",VLOOKUP($D327,Specifications!$A:$AX,12,FALSE))</f>
        <v/>
      </c>
      <c r="V327" s="96"/>
      <c r="W327" s="94" t="str">
        <f>IF($A327&lt;1,"",VLOOKUP($D327,Specifications!$A:$AX,13,FALSE))</f>
        <v/>
      </c>
      <c r="X327" s="96"/>
      <c r="Y327" s="94" t="str">
        <f>IF($A327&lt;1,"",VLOOKUP($D327,Specifications!$A:$AX,14,FALSE))</f>
        <v/>
      </c>
      <c r="Z327" s="96"/>
      <c r="AA327" s="94" t="str">
        <f>IF($A327&lt;1,"",VLOOKUP($D327,Specifications!$A:$AX,15,FALSE))</f>
        <v/>
      </c>
      <c r="AB327" s="96"/>
      <c r="AC327" s="94" t="str">
        <f>IF($A327&lt;1,"",VLOOKUP($D327,Specifications!$A:$AX,16,FALSE))</f>
        <v/>
      </c>
      <c r="AD327" s="96"/>
      <c r="AE327" s="94" t="str">
        <f>IF($A327&lt;1,"",VLOOKUP($D327,Specifications!$A:$AX,17,FALSE))</f>
        <v/>
      </c>
      <c r="AF327" s="96"/>
      <c r="AG327" s="94" t="str">
        <f>IF($A327&lt;1,"",VLOOKUP($D327,Specifications!$A:$AX,18,FALSE))</f>
        <v/>
      </c>
      <c r="AH327" s="96"/>
      <c r="AI327" s="94" t="str">
        <f>IF($A327&lt;1,"",VLOOKUP($D327,Specifications!$A:$AX,19,FALSE))</f>
        <v/>
      </c>
      <c r="AJ327" s="96"/>
      <c r="AK327" s="94" t="str">
        <f>IF($A327&lt;1,"",VLOOKUP($D327,Specifications!$A:$AX,20,FALSE))</f>
        <v/>
      </c>
      <c r="AL327" s="96"/>
      <c r="AM327" s="94" t="str">
        <f>IF($A327&lt;1,"",VLOOKUP($D327,Specifications!$A:$AX,21,FALSE))</f>
        <v/>
      </c>
      <c r="AN327" s="96"/>
      <c r="AO327" s="94" t="str">
        <f>IF($A327&lt;1,"",VLOOKUP($D327,Specifications!$A:$AX,22,FALSE))</f>
        <v/>
      </c>
      <c r="AP327" s="96"/>
      <c r="AQ327" s="94" t="str">
        <f>IF($A327&lt;1,"",VLOOKUP($D327,Specifications!$A:$AX,23,FALSE))</f>
        <v/>
      </c>
      <c r="AR327" s="96"/>
      <c r="AS327" s="94" t="str">
        <f>IF($A327&lt;1,"",VLOOKUP($D327,Specifications!$A:$AX,24,FALSE))</f>
        <v/>
      </c>
      <c r="AT327" s="96"/>
      <c r="AU327" s="94" t="str">
        <f>IF($A327&lt;1,"",VLOOKUP($D327,Specifications!$A:$AX,25,FALSE))</f>
        <v/>
      </c>
      <c r="AV327" s="96"/>
      <c r="AW327" s="94" t="str">
        <f>IF($A327&lt;1,"",VLOOKUP($D327,Specifications!$A:$AX,26,FALSE))</f>
        <v/>
      </c>
      <c r="AX327" s="96"/>
      <c r="AY327" s="94" t="str">
        <f>IF($A327&lt;1,"",VLOOKUP($D327,Specifications!$A:$AX,27,FALSE))</f>
        <v/>
      </c>
      <c r="AZ327" s="96"/>
      <c r="BA327" s="94" t="str">
        <f>IF($A327&lt;1,"",VLOOKUP($D327,Specifications!$A:$AX,28,FALSE))</f>
        <v/>
      </c>
      <c r="BB327" s="96"/>
      <c r="BC327" s="94" t="str">
        <f>IF($A327&lt;1,"",VLOOKUP($D327,Specifications!$A:$AX,29,FALSE))</f>
        <v/>
      </c>
      <c r="BD327" s="96"/>
      <c r="BE327" s="94" t="str">
        <f>IF($A327&lt;1,"",VLOOKUP($D327,Specifications!$A:$AX,30,FALSE))</f>
        <v/>
      </c>
      <c r="BF327" s="96"/>
      <c r="BG327" s="94" t="str">
        <f>IF($A327&lt;1,"",VLOOKUP($D327,Specifications!$A:$AX,31,FALSE))</f>
        <v/>
      </c>
      <c r="BH327" s="96"/>
      <c r="BI327" s="94" t="str">
        <f>IF($A327&lt;1,"",VLOOKUP($D327,Specifications!$A:$AX,32,FALSE))</f>
        <v/>
      </c>
      <c r="BJ327" s="96"/>
      <c r="BK327" s="94" t="str">
        <f>IF($A327&lt;1,"",VLOOKUP($D327,Specifications!$A:$AX,33,FALSE))</f>
        <v/>
      </c>
      <c r="BL327" s="96"/>
      <c r="BM327" s="94" t="str">
        <f>IF($A327&lt;1,"",VLOOKUP($D327,Specifications!$A:$AX,34,FALSE))</f>
        <v/>
      </c>
      <c r="BN327" s="96"/>
      <c r="BO327" s="94" t="str">
        <f>IF($A327&lt;1,"",VLOOKUP($D327,Specifications!$A:$AX,35,FALSE))</f>
        <v/>
      </c>
      <c r="BP327" s="96"/>
      <c r="BQ327" s="94" t="str">
        <f>IF($A327&lt;1,"",VLOOKUP($D327,Specifications!$A:$AX,36,FALSE))</f>
        <v/>
      </c>
      <c r="BR327" s="96"/>
      <c r="BS327" s="94" t="str">
        <f>IF($A327&lt;1,"",VLOOKUP($D327,Specifications!$A:$AX,37,FALSE))</f>
        <v/>
      </c>
      <c r="BT327" s="96"/>
      <c r="BU327" s="94" t="str">
        <f>IF($A327&lt;1,"",VLOOKUP($D327,Specifications!$A:$AX,38,FALSE))</f>
        <v/>
      </c>
      <c r="BV327" s="96"/>
      <c r="BW327" s="94" t="str">
        <f>IF($A327&lt;1,"",VLOOKUP($D327,Specifications!$A:$AX,39,FALSE))</f>
        <v/>
      </c>
      <c r="BX327" s="96"/>
      <c r="BY327" s="94" t="str">
        <f>IF($A327&lt;1,"",VLOOKUP($D327,Specifications!$A:$AX,40,FALSE))</f>
        <v/>
      </c>
      <c r="BZ327" s="96"/>
      <c r="CA327" s="94" t="str">
        <f>IF($A327&lt;1,"",VLOOKUP($D327,Specifications!$A:$AX,41,FALSE))</f>
        <v/>
      </c>
      <c r="CB327" s="96"/>
      <c r="CC327" s="94" t="str">
        <f>IF($A327&lt;1,"",VLOOKUP($D327,Specifications!$A:$AX,42,FALSE))</f>
        <v/>
      </c>
      <c r="CD327" s="96"/>
      <c r="CE327" s="94" t="str">
        <f>IF($A327&lt;1,"",VLOOKUP($D327,Specifications!$A:$AX,43,FALSE))</f>
        <v/>
      </c>
      <c r="CF327" s="96"/>
      <c r="CG327" s="94" t="str">
        <f>IF($A327&lt;1,"",VLOOKUP($D327,Specifications!$A:$AX,44,FALSE))</f>
        <v/>
      </c>
      <c r="CH327" s="96"/>
      <c r="CI327" s="94" t="str">
        <f>IF($A327&lt;1,"",VLOOKUP($D327,Specifications!$A:$AX,45,FALSE))</f>
        <v/>
      </c>
      <c r="CJ327" s="96"/>
      <c r="CK327" s="94" t="str">
        <f>IF($A327&lt;1,"",VLOOKUP($D327,Specifications!$A:$AX,46,FALSE))</f>
        <v/>
      </c>
      <c r="CL327" s="96"/>
      <c r="CM327" s="94" t="str">
        <f>IF($A327&lt;1,"",VLOOKUP($D327,Specifications!$A:$AX,47,FALSE))</f>
        <v/>
      </c>
      <c r="CN327" s="96"/>
      <c r="CO327" s="94" t="str">
        <f>IF($A327&lt;1,"",VLOOKUP($D327,Specifications!$A:$AX,48,FALSE))</f>
        <v/>
      </c>
      <c r="CP327" s="96"/>
      <c r="CQ327" s="94" t="str">
        <f>IF($A327&lt;1,"",VLOOKUP($D327,Specifications!$A:$AX,49,FALSE))</f>
        <v/>
      </c>
      <c r="CR327" s="96"/>
      <c r="CS327" s="94" t="str">
        <f>IF($A327&lt;1,"",VLOOKUP($D327,Specifications!$A:$AX,50,FALSE))</f>
        <v/>
      </c>
      <c r="CT327" s="96"/>
    </row>
    <row r="328" spans="1:98">
      <c r="A328" s="94">
        <f>IF(ISBLANK('Asset Data'!C329),0,'Asset Data'!A329)</f>
        <v>0</v>
      </c>
      <c r="B328" s="94" t="str">
        <f>IF($A328&lt;1,"",VLOOKUP($A328,'Asset Data'!$A:$C,3,FALSE))</f>
        <v/>
      </c>
      <c r="C328" s="94" t="str">
        <f>IF(A328&lt;1,"",VLOOKUP(D328,Specifications!A:B,2,FALSE))</f>
        <v/>
      </c>
      <c r="D328" s="94" t="str">
        <f>IF(A328&lt;1,"",VLOOKUP(A328,'Asset Data'!A:W,23,FALSE))</f>
        <v/>
      </c>
      <c r="E328" s="94" t="str">
        <f>IF($A328&lt;1,"",VLOOKUP($D328,Specifications!$A:$AX,4,FALSE))</f>
        <v/>
      </c>
      <c r="F328" s="96"/>
      <c r="G328" s="94" t="str">
        <f>IF($A328&lt;1,"",VLOOKUP($D328,Specifications!$A:$AX,5,FALSE))</f>
        <v/>
      </c>
      <c r="H328" s="96"/>
      <c r="I328" s="94" t="str">
        <f>IF($A328&lt;1,"",VLOOKUP($D328,Specifications!$A:$AX,6,FALSE))</f>
        <v/>
      </c>
      <c r="J328" s="96"/>
      <c r="K328" s="94" t="str">
        <f>IF($A328&lt;1,"",VLOOKUP($D328,Specifications!$A:$AX,7,FALSE))</f>
        <v/>
      </c>
      <c r="L328" s="96"/>
      <c r="M328" s="94" t="str">
        <f>IF($A328&lt;1,"",VLOOKUP($D328,Specifications!$A:$AX,8,FALSE))</f>
        <v/>
      </c>
      <c r="N328" s="96"/>
      <c r="O328" s="94" t="str">
        <f>IF($A328&lt;1,"",VLOOKUP($D328,Specifications!$A:$AX,9,FALSE))</f>
        <v/>
      </c>
      <c r="P328" s="96"/>
      <c r="Q328" s="94" t="str">
        <f>IF($A328&lt;1,"",VLOOKUP($D328,Specifications!$A:$AX,10,FALSE))</f>
        <v/>
      </c>
      <c r="R328" s="96"/>
      <c r="S328" s="94" t="str">
        <f>IF($A328&lt;1,"",VLOOKUP($D328,Specifications!$A:$AX,11,FALSE))</f>
        <v/>
      </c>
      <c r="T328" s="96"/>
      <c r="U328" s="94" t="str">
        <f>IF($A328&lt;1,"",VLOOKUP($D328,Specifications!$A:$AX,12,FALSE))</f>
        <v/>
      </c>
      <c r="V328" s="96"/>
      <c r="W328" s="94" t="str">
        <f>IF($A328&lt;1,"",VLOOKUP($D328,Specifications!$A:$AX,13,FALSE))</f>
        <v/>
      </c>
      <c r="X328" s="96"/>
      <c r="Y328" s="94" t="str">
        <f>IF($A328&lt;1,"",VLOOKUP($D328,Specifications!$A:$AX,14,FALSE))</f>
        <v/>
      </c>
      <c r="Z328" s="96"/>
      <c r="AA328" s="94" t="str">
        <f>IF($A328&lt;1,"",VLOOKUP($D328,Specifications!$A:$AX,15,FALSE))</f>
        <v/>
      </c>
      <c r="AB328" s="96"/>
      <c r="AC328" s="94" t="str">
        <f>IF($A328&lt;1,"",VLOOKUP($D328,Specifications!$A:$AX,16,FALSE))</f>
        <v/>
      </c>
      <c r="AD328" s="96"/>
      <c r="AE328" s="94" t="str">
        <f>IF($A328&lt;1,"",VLOOKUP($D328,Specifications!$A:$AX,17,FALSE))</f>
        <v/>
      </c>
      <c r="AF328" s="96"/>
      <c r="AG328" s="94" t="str">
        <f>IF($A328&lt;1,"",VLOOKUP($D328,Specifications!$A:$AX,18,FALSE))</f>
        <v/>
      </c>
      <c r="AH328" s="96"/>
      <c r="AI328" s="94" t="str">
        <f>IF($A328&lt;1,"",VLOOKUP($D328,Specifications!$A:$AX,19,FALSE))</f>
        <v/>
      </c>
      <c r="AJ328" s="96"/>
      <c r="AK328" s="94" t="str">
        <f>IF($A328&lt;1,"",VLOOKUP($D328,Specifications!$A:$AX,20,FALSE))</f>
        <v/>
      </c>
      <c r="AL328" s="96"/>
      <c r="AM328" s="94" t="str">
        <f>IF($A328&lt;1,"",VLOOKUP($D328,Specifications!$A:$AX,21,FALSE))</f>
        <v/>
      </c>
      <c r="AN328" s="96"/>
      <c r="AO328" s="94" t="str">
        <f>IF($A328&lt;1,"",VLOOKUP($D328,Specifications!$A:$AX,22,FALSE))</f>
        <v/>
      </c>
      <c r="AP328" s="96"/>
      <c r="AQ328" s="94" t="str">
        <f>IF($A328&lt;1,"",VLOOKUP($D328,Specifications!$A:$AX,23,FALSE))</f>
        <v/>
      </c>
      <c r="AR328" s="96"/>
      <c r="AS328" s="94" t="str">
        <f>IF($A328&lt;1,"",VLOOKUP($D328,Specifications!$A:$AX,24,FALSE))</f>
        <v/>
      </c>
      <c r="AT328" s="96"/>
      <c r="AU328" s="94" t="str">
        <f>IF($A328&lt;1,"",VLOOKUP($D328,Specifications!$A:$AX,25,FALSE))</f>
        <v/>
      </c>
      <c r="AV328" s="96"/>
      <c r="AW328" s="94" t="str">
        <f>IF($A328&lt;1,"",VLOOKUP($D328,Specifications!$A:$AX,26,FALSE))</f>
        <v/>
      </c>
      <c r="AX328" s="96"/>
      <c r="AY328" s="94" t="str">
        <f>IF($A328&lt;1,"",VLOOKUP($D328,Specifications!$A:$AX,27,FALSE))</f>
        <v/>
      </c>
      <c r="AZ328" s="96"/>
      <c r="BA328" s="94" t="str">
        <f>IF($A328&lt;1,"",VLOOKUP($D328,Specifications!$A:$AX,28,FALSE))</f>
        <v/>
      </c>
      <c r="BB328" s="96"/>
      <c r="BC328" s="94" t="str">
        <f>IF($A328&lt;1,"",VLOOKUP($D328,Specifications!$A:$AX,29,FALSE))</f>
        <v/>
      </c>
      <c r="BD328" s="96"/>
      <c r="BE328" s="94" t="str">
        <f>IF($A328&lt;1,"",VLOOKUP($D328,Specifications!$A:$AX,30,FALSE))</f>
        <v/>
      </c>
      <c r="BF328" s="96"/>
      <c r="BG328" s="94" t="str">
        <f>IF($A328&lt;1,"",VLOOKUP($D328,Specifications!$A:$AX,31,FALSE))</f>
        <v/>
      </c>
      <c r="BH328" s="96"/>
      <c r="BI328" s="94" t="str">
        <f>IF($A328&lt;1,"",VLOOKUP($D328,Specifications!$A:$AX,32,FALSE))</f>
        <v/>
      </c>
      <c r="BJ328" s="96"/>
      <c r="BK328" s="94" t="str">
        <f>IF($A328&lt;1,"",VLOOKUP($D328,Specifications!$A:$AX,33,FALSE))</f>
        <v/>
      </c>
      <c r="BL328" s="96"/>
      <c r="BM328" s="94" t="str">
        <f>IF($A328&lt;1,"",VLOOKUP($D328,Specifications!$A:$AX,34,FALSE))</f>
        <v/>
      </c>
      <c r="BN328" s="96"/>
      <c r="BO328" s="94" t="str">
        <f>IF($A328&lt;1,"",VLOOKUP($D328,Specifications!$A:$AX,35,FALSE))</f>
        <v/>
      </c>
      <c r="BP328" s="96"/>
      <c r="BQ328" s="94" t="str">
        <f>IF($A328&lt;1,"",VLOOKUP($D328,Specifications!$A:$AX,36,FALSE))</f>
        <v/>
      </c>
      <c r="BR328" s="96"/>
      <c r="BS328" s="94" t="str">
        <f>IF($A328&lt;1,"",VLOOKUP($D328,Specifications!$A:$AX,37,FALSE))</f>
        <v/>
      </c>
      <c r="BT328" s="96"/>
      <c r="BU328" s="94" t="str">
        <f>IF($A328&lt;1,"",VLOOKUP($D328,Specifications!$A:$AX,38,FALSE))</f>
        <v/>
      </c>
      <c r="BV328" s="96"/>
      <c r="BW328" s="94" t="str">
        <f>IF($A328&lt;1,"",VLOOKUP($D328,Specifications!$A:$AX,39,FALSE))</f>
        <v/>
      </c>
      <c r="BX328" s="96"/>
      <c r="BY328" s="94" t="str">
        <f>IF($A328&lt;1,"",VLOOKUP($D328,Specifications!$A:$AX,40,FALSE))</f>
        <v/>
      </c>
      <c r="BZ328" s="96"/>
      <c r="CA328" s="94" t="str">
        <f>IF($A328&lt;1,"",VLOOKUP($D328,Specifications!$A:$AX,41,FALSE))</f>
        <v/>
      </c>
      <c r="CB328" s="96"/>
      <c r="CC328" s="94" t="str">
        <f>IF($A328&lt;1,"",VLOOKUP($D328,Specifications!$A:$AX,42,FALSE))</f>
        <v/>
      </c>
      <c r="CD328" s="96"/>
      <c r="CE328" s="94" t="str">
        <f>IF($A328&lt;1,"",VLOOKUP($D328,Specifications!$A:$AX,43,FALSE))</f>
        <v/>
      </c>
      <c r="CF328" s="96"/>
      <c r="CG328" s="94" t="str">
        <f>IF($A328&lt;1,"",VLOOKUP($D328,Specifications!$A:$AX,44,FALSE))</f>
        <v/>
      </c>
      <c r="CH328" s="96"/>
      <c r="CI328" s="94" t="str">
        <f>IF($A328&lt;1,"",VLOOKUP($D328,Specifications!$A:$AX,45,FALSE))</f>
        <v/>
      </c>
      <c r="CJ328" s="96"/>
      <c r="CK328" s="94" t="str">
        <f>IF($A328&lt;1,"",VLOOKUP($D328,Specifications!$A:$AX,46,FALSE))</f>
        <v/>
      </c>
      <c r="CL328" s="96"/>
      <c r="CM328" s="94" t="str">
        <f>IF($A328&lt;1,"",VLOOKUP($D328,Specifications!$A:$AX,47,FALSE))</f>
        <v/>
      </c>
      <c r="CN328" s="96"/>
      <c r="CO328" s="94" t="str">
        <f>IF($A328&lt;1,"",VLOOKUP($D328,Specifications!$A:$AX,48,FALSE))</f>
        <v/>
      </c>
      <c r="CP328" s="96"/>
      <c r="CQ328" s="94" t="str">
        <f>IF($A328&lt;1,"",VLOOKUP($D328,Specifications!$A:$AX,49,FALSE))</f>
        <v/>
      </c>
      <c r="CR328" s="96"/>
      <c r="CS328" s="94" t="str">
        <f>IF($A328&lt;1,"",VLOOKUP($D328,Specifications!$A:$AX,50,FALSE))</f>
        <v/>
      </c>
      <c r="CT328" s="96"/>
    </row>
    <row r="329" spans="1:98">
      <c r="A329" s="94">
        <f>IF(ISBLANK('Asset Data'!C330),0,'Asset Data'!A330)</f>
        <v>0</v>
      </c>
      <c r="B329" s="94" t="str">
        <f>IF($A329&lt;1,"",VLOOKUP($A329,'Asset Data'!$A:$C,3,FALSE))</f>
        <v/>
      </c>
      <c r="C329" s="94" t="str">
        <f>IF(A329&lt;1,"",VLOOKUP(D329,Specifications!A:B,2,FALSE))</f>
        <v/>
      </c>
      <c r="D329" s="94" t="str">
        <f>IF(A329&lt;1,"",VLOOKUP(A329,'Asset Data'!A:W,23,FALSE))</f>
        <v/>
      </c>
      <c r="E329" s="94" t="str">
        <f>IF($A329&lt;1,"",VLOOKUP($D329,Specifications!$A:$AX,4,FALSE))</f>
        <v/>
      </c>
      <c r="F329" s="96"/>
      <c r="G329" s="94" t="str">
        <f>IF($A329&lt;1,"",VLOOKUP($D329,Specifications!$A:$AX,5,FALSE))</f>
        <v/>
      </c>
      <c r="H329" s="96"/>
      <c r="I329" s="94" t="str">
        <f>IF($A329&lt;1,"",VLOOKUP($D329,Specifications!$A:$AX,6,FALSE))</f>
        <v/>
      </c>
      <c r="J329" s="96"/>
      <c r="K329" s="94" t="str">
        <f>IF($A329&lt;1,"",VLOOKUP($D329,Specifications!$A:$AX,7,FALSE))</f>
        <v/>
      </c>
      <c r="L329" s="96"/>
      <c r="M329" s="94" t="str">
        <f>IF($A329&lt;1,"",VLOOKUP($D329,Specifications!$A:$AX,8,FALSE))</f>
        <v/>
      </c>
      <c r="N329" s="96"/>
      <c r="O329" s="94" t="str">
        <f>IF($A329&lt;1,"",VLOOKUP($D329,Specifications!$A:$AX,9,FALSE))</f>
        <v/>
      </c>
      <c r="P329" s="96"/>
      <c r="Q329" s="94" t="str">
        <f>IF($A329&lt;1,"",VLOOKUP($D329,Specifications!$A:$AX,10,FALSE))</f>
        <v/>
      </c>
      <c r="R329" s="96"/>
      <c r="S329" s="94" t="str">
        <f>IF($A329&lt;1,"",VLOOKUP($D329,Specifications!$A:$AX,11,FALSE))</f>
        <v/>
      </c>
      <c r="T329" s="96"/>
      <c r="U329" s="94" t="str">
        <f>IF($A329&lt;1,"",VLOOKUP($D329,Specifications!$A:$AX,12,FALSE))</f>
        <v/>
      </c>
      <c r="V329" s="96"/>
      <c r="W329" s="94" t="str">
        <f>IF($A329&lt;1,"",VLOOKUP($D329,Specifications!$A:$AX,13,FALSE))</f>
        <v/>
      </c>
      <c r="X329" s="96"/>
      <c r="Y329" s="94" t="str">
        <f>IF($A329&lt;1,"",VLOOKUP($D329,Specifications!$A:$AX,14,FALSE))</f>
        <v/>
      </c>
      <c r="Z329" s="96"/>
      <c r="AA329" s="94" t="str">
        <f>IF($A329&lt;1,"",VLOOKUP($D329,Specifications!$A:$AX,15,FALSE))</f>
        <v/>
      </c>
      <c r="AB329" s="96"/>
      <c r="AC329" s="94" t="str">
        <f>IF($A329&lt;1,"",VLOOKUP($D329,Specifications!$A:$AX,16,FALSE))</f>
        <v/>
      </c>
      <c r="AD329" s="96"/>
      <c r="AE329" s="94" t="str">
        <f>IF($A329&lt;1,"",VLOOKUP($D329,Specifications!$A:$AX,17,FALSE))</f>
        <v/>
      </c>
      <c r="AF329" s="96"/>
      <c r="AG329" s="94" t="str">
        <f>IF($A329&lt;1,"",VLOOKUP($D329,Specifications!$A:$AX,18,FALSE))</f>
        <v/>
      </c>
      <c r="AH329" s="96"/>
      <c r="AI329" s="94" t="str">
        <f>IF($A329&lt;1,"",VLOOKUP($D329,Specifications!$A:$AX,19,FALSE))</f>
        <v/>
      </c>
      <c r="AJ329" s="96"/>
      <c r="AK329" s="94" t="str">
        <f>IF($A329&lt;1,"",VLOOKUP($D329,Specifications!$A:$AX,20,FALSE))</f>
        <v/>
      </c>
      <c r="AL329" s="96"/>
      <c r="AM329" s="94" t="str">
        <f>IF($A329&lt;1,"",VLOOKUP($D329,Specifications!$A:$AX,21,FALSE))</f>
        <v/>
      </c>
      <c r="AN329" s="96"/>
      <c r="AO329" s="94" t="str">
        <f>IF($A329&lt;1,"",VLOOKUP($D329,Specifications!$A:$AX,22,FALSE))</f>
        <v/>
      </c>
      <c r="AP329" s="96"/>
      <c r="AQ329" s="94" t="str">
        <f>IF($A329&lt;1,"",VLOOKUP($D329,Specifications!$A:$AX,23,FALSE))</f>
        <v/>
      </c>
      <c r="AR329" s="96"/>
      <c r="AS329" s="94" t="str">
        <f>IF($A329&lt;1,"",VLOOKUP($D329,Specifications!$A:$AX,24,FALSE))</f>
        <v/>
      </c>
      <c r="AT329" s="96"/>
      <c r="AU329" s="94" t="str">
        <f>IF($A329&lt;1,"",VLOOKUP($D329,Specifications!$A:$AX,25,FALSE))</f>
        <v/>
      </c>
      <c r="AV329" s="96"/>
      <c r="AW329" s="94" t="str">
        <f>IF($A329&lt;1,"",VLOOKUP($D329,Specifications!$A:$AX,26,FALSE))</f>
        <v/>
      </c>
      <c r="AX329" s="96"/>
      <c r="AY329" s="94" t="str">
        <f>IF($A329&lt;1,"",VLOOKUP($D329,Specifications!$A:$AX,27,FALSE))</f>
        <v/>
      </c>
      <c r="AZ329" s="96"/>
      <c r="BA329" s="94" t="str">
        <f>IF($A329&lt;1,"",VLOOKUP($D329,Specifications!$A:$AX,28,FALSE))</f>
        <v/>
      </c>
      <c r="BB329" s="96"/>
      <c r="BC329" s="94" t="str">
        <f>IF($A329&lt;1,"",VLOOKUP($D329,Specifications!$A:$AX,29,FALSE))</f>
        <v/>
      </c>
      <c r="BD329" s="96"/>
      <c r="BE329" s="94" t="str">
        <f>IF($A329&lt;1,"",VLOOKUP($D329,Specifications!$A:$AX,30,FALSE))</f>
        <v/>
      </c>
      <c r="BF329" s="96"/>
      <c r="BG329" s="94" t="str">
        <f>IF($A329&lt;1,"",VLOOKUP($D329,Specifications!$A:$AX,31,FALSE))</f>
        <v/>
      </c>
      <c r="BH329" s="96"/>
      <c r="BI329" s="94" t="str">
        <f>IF($A329&lt;1,"",VLOOKUP($D329,Specifications!$A:$AX,32,FALSE))</f>
        <v/>
      </c>
      <c r="BJ329" s="96"/>
      <c r="BK329" s="94" t="str">
        <f>IF($A329&lt;1,"",VLOOKUP($D329,Specifications!$A:$AX,33,FALSE))</f>
        <v/>
      </c>
      <c r="BL329" s="96"/>
      <c r="BM329" s="94" t="str">
        <f>IF($A329&lt;1,"",VLOOKUP($D329,Specifications!$A:$AX,34,FALSE))</f>
        <v/>
      </c>
      <c r="BN329" s="96"/>
      <c r="BO329" s="94" t="str">
        <f>IF($A329&lt;1,"",VLOOKUP($D329,Specifications!$A:$AX,35,FALSE))</f>
        <v/>
      </c>
      <c r="BP329" s="96"/>
      <c r="BQ329" s="94" t="str">
        <f>IF($A329&lt;1,"",VLOOKUP($D329,Specifications!$A:$AX,36,FALSE))</f>
        <v/>
      </c>
      <c r="BR329" s="96"/>
      <c r="BS329" s="94" t="str">
        <f>IF($A329&lt;1,"",VLOOKUP($D329,Specifications!$A:$AX,37,FALSE))</f>
        <v/>
      </c>
      <c r="BT329" s="96"/>
      <c r="BU329" s="94" t="str">
        <f>IF($A329&lt;1,"",VLOOKUP($D329,Specifications!$A:$AX,38,FALSE))</f>
        <v/>
      </c>
      <c r="BV329" s="96"/>
      <c r="BW329" s="94" t="str">
        <f>IF($A329&lt;1,"",VLOOKUP($D329,Specifications!$A:$AX,39,FALSE))</f>
        <v/>
      </c>
      <c r="BX329" s="96"/>
      <c r="BY329" s="94" t="str">
        <f>IF($A329&lt;1,"",VLOOKUP($D329,Specifications!$A:$AX,40,FALSE))</f>
        <v/>
      </c>
      <c r="BZ329" s="96"/>
      <c r="CA329" s="94" t="str">
        <f>IF($A329&lt;1,"",VLOOKUP($D329,Specifications!$A:$AX,41,FALSE))</f>
        <v/>
      </c>
      <c r="CB329" s="96"/>
      <c r="CC329" s="94" t="str">
        <f>IF($A329&lt;1,"",VLOOKUP($D329,Specifications!$A:$AX,42,FALSE))</f>
        <v/>
      </c>
      <c r="CD329" s="96"/>
      <c r="CE329" s="94" t="str">
        <f>IF($A329&lt;1,"",VLOOKUP($D329,Specifications!$A:$AX,43,FALSE))</f>
        <v/>
      </c>
      <c r="CF329" s="96"/>
      <c r="CG329" s="94" t="str">
        <f>IF($A329&lt;1,"",VLOOKUP($D329,Specifications!$A:$AX,44,FALSE))</f>
        <v/>
      </c>
      <c r="CH329" s="96"/>
      <c r="CI329" s="94" t="str">
        <f>IF($A329&lt;1,"",VLOOKUP($D329,Specifications!$A:$AX,45,FALSE))</f>
        <v/>
      </c>
      <c r="CJ329" s="96"/>
      <c r="CK329" s="94" t="str">
        <f>IF($A329&lt;1,"",VLOOKUP($D329,Specifications!$A:$AX,46,FALSE))</f>
        <v/>
      </c>
      <c r="CL329" s="96"/>
      <c r="CM329" s="94" t="str">
        <f>IF($A329&lt;1,"",VLOOKUP($D329,Specifications!$A:$AX,47,FALSE))</f>
        <v/>
      </c>
      <c r="CN329" s="96"/>
      <c r="CO329" s="94" t="str">
        <f>IF($A329&lt;1,"",VLOOKUP($D329,Specifications!$A:$AX,48,FALSE))</f>
        <v/>
      </c>
      <c r="CP329" s="96"/>
      <c r="CQ329" s="94" t="str">
        <f>IF($A329&lt;1,"",VLOOKUP($D329,Specifications!$A:$AX,49,FALSE))</f>
        <v/>
      </c>
      <c r="CR329" s="96"/>
      <c r="CS329" s="94" t="str">
        <f>IF($A329&lt;1,"",VLOOKUP($D329,Specifications!$A:$AX,50,FALSE))</f>
        <v/>
      </c>
      <c r="CT329" s="96"/>
    </row>
    <row r="330" spans="1:98">
      <c r="A330" s="94">
        <f>IF(ISBLANK('Asset Data'!C331),0,'Asset Data'!A331)</f>
        <v>0</v>
      </c>
      <c r="B330" s="94" t="str">
        <f>IF($A330&lt;1,"",VLOOKUP($A330,'Asset Data'!$A:$C,3,FALSE))</f>
        <v/>
      </c>
      <c r="C330" s="94" t="str">
        <f>IF(A330&lt;1,"",VLOOKUP(D330,Specifications!A:B,2,FALSE))</f>
        <v/>
      </c>
      <c r="D330" s="94" t="str">
        <f>IF(A330&lt;1,"",VLOOKUP(A330,'Asset Data'!A:W,23,FALSE))</f>
        <v/>
      </c>
      <c r="E330" s="94" t="str">
        <f>IF($A330&lt;1,"",VLOOKUP($D330,Specifications!$A:$AX,4,FALSE))</f>
        <v/>
      </c>
      <c r="F330" s="96"/>
      <c r="G330" s="94" t="str">
        <f>IF($A330&lt;1,"",VLOOKUP($D330,Specifications!$A:$AX,5,FALSE))</f>
        <v/>
      </c>
      <c r="H330" s="96"/>
      <c r="I330" s="94" t="str">
        <f>IF($A330&lt;1,"",VLOOKUP($D330,Specifications!$A:$AX,6,FALSE))</f>
        <v/>
      </c>
      <c r="J330" s="96"/>
      <c r="K330" s="94" t="str">
        <f>IF($A330&lt;1,"",VLOOKUP($D330,Specifications!$A:$AX,7,FALSE))</f>
        <v/>
      </c>
      <c r="L330" s="96"/>
      <c r="M330" s="94" t="str">
        <f>IF($A330&lt;1,"",VLOOKUP($D330,Specifications!$A:$AX,8,FALSE))</f>
        <v/>
      </c>
      <c r="N330" s="96"/>
      <c r="O330" s="94" t="str">
        <f>IF($A330&lt;1,"",VLOOKUP($D330,Specifications!$A:$AX,9,FALSE))</f>
        <v/>
      </c>
      <c r="P330" s="96"/>
      <c r="Q330" s="94" t="str">
        <f>IF($A330&lt;1,"",VLOOKUP($D330,Specifications!$A:$AX,10,FALSE))</f>
        <v/>
      </c>
      <c r="R330" s="96"/>
      <c r="S330" s="94" t="str">
        <f>IF($A330&lt;1,"",VLOOKUP($D330,Specifications!$A:$AX,11,FALSE))</f>
        <v/>
      </c>
      <c r="T330" s="96"/>
      <c r="U330" s="94" t="str">
        <f>IF($A330&lt;1,"",VLOOKUP($D330,Specifications!$A:$AX,12,FALSE))</f>
        <v/>
      </c>
      <c r="V330" s="96"/>
      <c r="W330" s="94" t="str">
        <f>IF($A330&lt;1,"",VLOOKUP($D330,Specifications!$A:$AX,13,FALSE))</f>
        <v/>
      </c>
      <c r="X330" s="96"/>
      <c r="Y330" s="94" t="str">
        <f>IF($A330&lt;1,"",VLOOKUP($D330,Specifications!$A:$AX,14,FALSE))</f>
        <v/>
      </c>
      <c r="Z330" s="96"/>
      <c r="AA330" s="94" t="str">
        <f>IF($A330&lt;1,"",VLOOKUP($D330,Specifications!$A:$AX,15,FALSE))</f>
        <v/>
      </c>
      <c r="AB330" s="96"/>
      <c r="AC330" s="94" t="str">
        <f>IF($A330&lt;1,"",VLOOKUP($D330,Specifications!$A:$AX,16,FALSE))</f>
        <v/>
      </c>
      <c r="AD330" s="96"/>
      <c r="AE330" s="94" t="str">
        <f>IF($A330&lt;1,"",VLOOKUP($D330,Specifications!$A:$AX,17,FALSE))</f>
        <v/>
      </c>
      <c r="AF330" s="96"/>
      <c r="AG330" s="94" t="str">
        <f>IF($A330&lt;1,"",VLOOKUP($D330,Specifications!$A:$AX,18,FALSE))</f>
        <v/>
      </c>
      <c r="AH330" s="96"/>
      <c r="AI330" s="94" t="str">
        <f>IF($A330&lt;1,"",VLOOKUP($D330,Specifications!$A:$AX,19,FALSE))</f>
        <v/>
      </c>
      <c r="AJ330" s="96"/>
      <c r="AK330" s="94" t="str">
        <f>IF($A330&lt;1,"",VLOOKUP($D330,Specifications!$A:$AX,20,FALSE))</f>
        <v/>
      </c>
      <c r="AL330" s="96"/>
      <c r="AM330" s="94" t="str">
        <f>IF($A330&lt;1,"",VLOOKUP($D330,Specifications!$A:$AX,21,FALSE))</f>
        <v/>
      </c>
      <c r="AN330" s="96"/>
      <c r="AO330" s="94" t="str">
        <f>IF($A330&lt;1,"",VLOOKUP($D330,Specifications!$A:$AX,22,FALSE))</f>
        <v/>
      </c>
      <c r="AP330" s="96"/>
      <c r="AQ330" s="94" t="str">
        <f>IF($A330&lt;1,"",VLOOKUP($D330,Specifications!$A:$AX,23,FALSE))</f>
        <v/>
      </c>
      <c r="AR330" s="96"/>
      <c r="AS330" s="94" t="str">
        <f>IF($A330&lt;1,"",VLOOKUP($D330,Specifications!$A:$AX,24,FALSE))</f>
        <v/>
      </c>
      <c r="AT330" s="96"/>
      <c r="AU330" s="94" t="str">
        <f>IF($A330&lt;1,"",VLOOKUP($D330,Specifications!$A:$AX,25,FALSE))</f>
        <v/>
      </c>
      <c r="AV330" s="96"/>
      <c r="AW330" s="94" t="str">
        <f>IF($A330&lt;1,"",VLOOKUP($D330,Specifications!$A:$AX,26,FALSE))</f>
        <v/>
      </c>
      <c r="AX330" s="96"/>
      <c r="AY330" s="94" t="str">
        <f>IF($A330&lt;1,"",VLOOKUP($D330,Specifications!$A:$AX,27,FALSE))</f>
        <v/>
      </c>
      <c r="AZ330" s="96"/>
      <c r="BA330" s="94" t="str">
        <f>IF($A330&lt;1,"",VLOOKUP($D330,Specifications!$A:$AX,28,FALSE))</f>
        <v/>
      </c>
      <c r="BB330" s="96"/>
      <c r="BC330" s="94" t="str">
        <f>IF($A330&lt;1,"",VLOOKUP($D330,Specifications!$A:$AX,29,FALSE))</f>
        <v/>
      </c>
      <c r="BD330" s="96"/>
      <c r="BE330" s="94" t="str">
        <f>IF($A330&lt;1,"",VLOOKUP($D330,Specifications!$A:$AX,30,FALSE))</f>
        <v/>
      </c>
      <c r="BF330" s="96"/>
      <c r="BG330" s="94" t="str">
        <f>IF($A330&lt;1,"",VLOOKUP($D330,Specifications!$A:$AX,31,FALSE))</f>
        <v/>
      </c>
      <c r="BH330" s="96"/>
      <c r="BI330" s="94" t="str">
        <f>IF($A330&lt;1,"",VLOOKUP($D330,Specifications!$A:$AX,32,FALSE))</f>
        <v/>
      </c>
      <c r="BJ330" s="96"/>
      <c r="BK330" s="94" t="str">
        <f>IF($A330&lt;1,"",VLOOKUP($D330,Specifications!$A:$AX,33,FALSE))</f>
        <v/>
      </c>
      <c r="BL330" s="96"/>
      <c r="BM330" s="94" t="str">
        <f>IF($A330&lt;1,"",VLOOKUP($D330,Specifications!$A:$AX,34,FALSE))</f>
        <v/>
      </c>
      <c r="BN330" s="96"/>
      <c r="BO330" s="94" t="str">
        <f>IF($A330&lt;1,"",VLOOKUP($D330,Specifications!$A:$AX,35,FALSE))</f>
        <v/>
      </c>
      <c r="BP330" s="96"/>
      <c r="BQ330" s="94" t="str">
        <f>IF($A330&lt;1,"",VLOOKUP($D330,Specifications!$A:$AX,36,FALSE))</f>
        <v/>
      </c>
      <c r="BR330" s="96"/>
      <c r="BS330" s="94" t="str">
        <f>IF($A330&lt;1,"",VLOOKUP($D330,Specifications!$A:$AX,37,FALSE))</f>
        <v/>
      </c>
      <c r="BT330" s="96"/>
      <c r="BU330" s="94" t="str">
        <f>IF($A330&lt;1,"",VLOOKUP($D330,Specifications!$A:$AX,38,FALSE))</f>
        <v/>
      </c>
      <c r="BV330" s="96"/>
      <c r="BW330" s="94" t="str">
        <f>IF($A330&lt;1,"",VLOOKUP($D330,Specifications!$A:$AX,39,FALSE))</f>
        <v/>
      </c>
      <c r="BX330" s="96"/>
      <c r="BY330" s="94" t="str">
        <f>IF($A330&lt;1,"",VLOOKUP($D330,Specifications!$A:$AX,40,FALSE))</f>
        <v/>
      </c>
      <c r="BZ330" s="96"/>
      <c r="CA330" s="94" t="str">
        <f>IF($A330&lt;1,"",VLOOKUP($D330,Specifications!$A:$AX,41,FALSE))</f>
        <v/>
      </c>
      <c r="CB330" s="96"/>
      <c r="CC330" s="94" t="str">
        <f>IF($A330&lt;1,"",VLOOKUP($D330,Specifications!$A:$AX,42,FALSE))</f>
        <v/>
      </c>
      <c r="CD330" s="96"/>
      <c r="CE330" s="94" t="str">
        <f>IF($A330&lt;1,"",VLOOKUP($D330,Specifications!$A:$AX,43,FALSE))</f>
        <v/>
      </c>
      <c r="CF330" s="96"/>
      <c r="CG330" s="94" t="str">
        <f>IF($A330&lt;1,"",VLOOKUP($D330,Specifications!$A:$AX,44,FALSE))</f>
        <v/>
      </c>
      <c r="CH330" s="96"/>
      <c r="CI330" s="94" t="str">
        <f>IF($A330&lt;1,"",VLOOKUP($D330,Specifications!$A:$AX,45,FALSE))</f>
        <v/>
      </c>
      <c r="CJ330" s="96"/>
      <c r="CK330" s="94" t="str">
        <f>IF($A330&lt;1,"",VLOOKUP($D330,Specifications!$A:$AX,46,FALSE))</f>
        <v/>
      </c>
      <c r="CL330" s="96"/>
      <c r="CM330" s="94" t="str">
        <f>IF($A330&lt;1,"",VLOOKUP($D330,Specifications!$A:$AX,47,FALSE))</f>
        <v/>
      </c>
      <c r="CN330" s="96"/>
      <c r="CO330" s="94" t="str">
        <f>IF($A330&lt;1,"",VLOOKUP($D330,Specifications!$A:$AX,48,FALSE))</f>
        <v/>
      </c>
      <c r="CP330" s="96"/>
      <c r="CQ330" s="94" t="str">
        <f>IF($A330&lt;1,"",VLOOKUP($D330,Specifications!$A:$AX,49,FALSE))</f>
        <v/>
      </c>
      <c r="CR330" s="96"/>
      <c r="CS330" s="94" t="str">
        <f>IF($A330&lt;1,"",VLOOKUP($D330,Specifications!$A:$AX,50,FALSE))</f>
        <v/>
      </c>
      <c r="CT330" s="96"/>
    </row>
    <row r="331" spans="1:98">
      <c r="A331" s="94">
        <f>IF(ISBLANK('Asset Data'!C332),0,'Asset Data'!A332)</f>
        <v>0</v>
      </c>
      <c r="B331" s="94" t="str">
        <f>IF($A331&lt;1,"",VLOOKUP($A331,'Asset Data'!$A:$C,3,FALSE))</f>
        <v/>
      </c>
      <c r="C331" s="94" t="str">
        <f>IF(A331&lt;1,"",VLOOKUP(D331,Specifications!A:B,2,FALSE))</f>
        <v/>
      </c>
      <c r="D331" s="94" t="str">
        <f>IF(A331&lt;1,"",VLOOKUP(A331,'Asset Data'!A:W,23,FALSE))</f>
        <v/>
      </c>
      <c r="E331" s="94" t="str">
        <f>IF($A331&lt;1,"",VLOOKUP($D331,Specifications!$A:$AX,4,FALSE))</f>
        <v/>
      </c>
      <c r="F331" s="96"/>
      <c r="G331" s="94" t="str">
        <f>IF($A331&lt;1,"",VLOOKUP($D331,Specifications!$A:$AX,5,FALSE))</f>
        <v/>
      </c>
      <c r="H331" s="96"/>
      <c r="I331" s="94" t="str">
        <f>IF($A331&lt;1,"",VLOOKUP($D331,Specifications!$A:$AX,6,FALSE))</f>
        <v/>
      </c>
      <c r="J331" s="96"/>
      <c r="K331" s="94" t="str">
        <f>IF($A331&lt;1,"",VLOOKUP($D331,Specifications!$A:$AX,7,FALSE))</f>
        <v/>
      </c>
      <c r="L331" s="96"/>
      <c r="M331" s="94" t="str">
        <f>IF($A331&lt;1,"",VLOOKUP($D331,Specifications!$A:$AX,8,FALSE))</f>
        <v/>
      </c>
      <c r="N331" s="96"/>
      <c r="O331" s="94" t="str">
        <f>IF($A331&lt;1,"",VLOOKUP($D331,Specifications!$A:$AX,9,FALSE))</f>
        <v/>
      </c>
      <c r="P331" s="96"/>
      <c r="Q331" s="94" t="str">
        <f>IF($A331&lt;1,"",VLOOKUP($D331,Specifications!$A:$AX,10,FALSE))</f>
        <v/>
      </c>
      <c r="R331" s="96"/>
      <c r="S331" s="94" t="str">
        <f>IF($A331&lt;1,"",VLOOKUP($D331,Specifications!$A:$AX,11,FALSE))</f>
        <v/>
      </c>
      <c r="T331" s="96"/>
      <c r="U331" s="94" t="str">
        <f>IF($A331&lt;1,"",VLOOKUP($D331,Specifications!$A:$AX,12,FALSE))</f>
        <v/>
      </c>
      <c r="V331" s="96"/>
      <c r="W331" s="94" t="str">
        <f>IF($A331&lt;1,"",VLOOKUP($D331,Specifications!$A:$AX,13,FALSE))</f>
        <v/>
      </c>
      <c r="X331" s="96"/>
      <c r="Y331" s="94" t="str">
        <f>IF($A331&lt;1,"",VLOOKUP($D331,Specifications!$A:$AX,14,FALSE))</f>
        <v/>
      </c>
      <c r="Z331" s="96"/>
      <c r="AA331" s="94" t="str">
        <f>IF($A331&lt;1,"",VLOOKUP($D331,Specifications!$A:$AX,15,FALSE))</f>
        <v/>
      </c>
      <c r="AB331" s="96"/>
      <c r="AC331" s="94" t="str">
        <f>IF($A331&lt;1,"",VLOOKUP($D331,Specifications!$A:$AX,16,FALSE))</f>
        <v/>
      </c>
      <c r="AD331" s="96"/>
      <c r="AE331" s="94" t="str">
        <f>IF($A331&lt;1,"",VLOOKUP($D331,Specifications!$A:$AX,17,FALSE))</f>
        <v/>
      </c>
      <c r="AF331" s="96"/>
      <c r="AG331" s="94" t="str">
        <f>IF($A331&lt;1,"",VLOOKUP($D331,Specifications!$A:$AX,18,FALSE))</f>
        <v/>
      </c>
      <c r="AH331" s="96"/>
      <c r="AI331" s="94" t="str">
        <f>IF($A331&lt;1,"",VLOOKUP($D331,Specifications!$A:$AX,19,FALSE))</f>
        <v/>
      </c>
      <c r="AJ331" s="96"/>
      <c r="AK331" s="94" t="str">
        <f>IF($A331&lt;1,"",VLOOKUP($D331,Specifications!$A:$AX,20,FALSE))</f>
        <v/>
      </c>
      <c r="AL331" s="96"/>
      <c r="AM331" s="94" t="str">
        <f>IF($A331&lt;1,"",VLOOKUP($D331,Specifications!$A:$AX,21,FALSE))</f>
        <v/>
      </c>
      <c r="AN331" s="96"/>
      <c r="AO331" s="94" t="str">
        <f>IF($A331&lt;1,"",VLOOKUP($D331,Specifications!$A:$AX,22,FALSE))</f>
        <v/>
      </c>
      <c r="AP331" s="96"/>
      <c r="AQ331" s="94" t="str">
        <f>IF($A331&lt;1,"",VLOOKUP($D331,Specifications!$A:$AX,23,FALSE))</f>
        <v/>
      </c>
      <c r="AR331" s="96"/>
      <c r="AS331" s="94" t="str">
        <f>IF($A331&lt;1,"",VLOOKUP($D331,Specifications!$A:$AX,24,FALSE))</f>
        <v/>
      </c>
      <c r="AT331" s="96"/>
      <c r="AU331" s="94" t="str">
        <f>IF($A331&lt;1,"",VLOOKUP($D331,Specifications!$A:$AX,25,FALSE))</f>
        <v/>
      </c>
      <c r="AV331" s="96"/>
      <c r="AW331" s="94" t="str">
        <f>IF($A331&lt;1,"",VLOOKUP($D331,Specifications!$A:$AX,26,FALSE))</f>
        <v/>
      </c>
      <c r="AX331" s="96"/>
      <c r="AY331" s="94" t="str">
        <f>IF($A331&lt;1,"",VLOOKUP($D331,Specifications!$A:$AX,27,FALSE))</f>
        <v/>
      </c>
      <c r="AZ331" s="96"/>
      <c r="BA331" s="94" t="str">
        <f>IF($A331&lt;1,"",VLOOKUP($D331,Specifications!$A:$AX,28,FALSE))</f>
        <v/>
      </c>
      <c r="BB331" s="96"/>
      <c r="BC331" s="94" t="str">
        <f>IF($A331&lt;1,"",VLOOKUP($D331,Specifications!$A:$AX,29,FALSE))</f>
        <v/>
      </c>
      <c r="BD331" s="96"/>
      <c r="BE331" s="94" t="str">
        <f>IF($A331&lt;1,"",VLOOKUP($D331,Specifications!$A:$AX,30,FALSE))</f>
        <v/>
      </c>
      <c r="BF331" s="96"/>
      <c r="BG331" s="94" t="str">
        <f>IF($A331&lt;1,"",VLOOKUP($D331,Specifications!$A:$AX,31,FALSE))</f>
        <v/>
      </c>
      <c r="BH331" s="96"/>
      <c r="BI331" s="94" t="str">
        <f>IF($A331&lt;1,"",VLOOKUP($D331,Specifications!$A:$AX,32,FALSE))</f>
        <v/>
      </c>
      <c r="BJ331" s="96"/>
      <c r="BK331" s="94" t="str">
        <f>IF($A331&lt;1,"",VLOOKUP($D331,Specifications!$A:$AX,33,FALSE))</f>
        <v/>
      </c>
      <c r="BL331" s="96"/>
      <c r="BM331" s="94" t="str">
        <f>IF($A331&lt;1,"",VLOOKUP($D331,Specifications!$A:$AX,34,FALSE))</f>
        <v/>
      </c>
      <c r="BN331" s="96"/>
      <c r="BO331" s="94" t="str">
        <f>IF($A331&lt;1,"",VLOOKUP($D331,Specifications!$A:$AX,35,FALSE))</f>
        <v/>
      </c>
      <c r="BP331" s="96"/>
      <c r="BQ331" s="94" t="str">
        <f>IF($A331&lt;1,"",VLOOKUP($D331,Specifications!$A:$AX,36,FALSE))</f>
        <v/>
      </c>
      <c r="BR331" s="96"/>
      <c r="BS331" s="94" t="str">
        <f>IF($A331&lt;1,"",VLOOKUP($D331,Specifications!$A:$AX,37,FALSE))</f>
        <v/>
      </c>
      <c r="BT331" s="96"/>
      <c r="BU331" s="94" t="str">
        <f>IF($A331&lt;1,"",VLOOKUP($D331,Specifications!$A:$AX,38,FALSE))</f>
        <v/>
      </c>
      <c r="BV331" s="96"/>
      <c r="BW331" s="94" t="str">
        <f>IF($A331&lt;1,"",VLOOKUP($D331,Specifications!$A:$AX,39,FALSE))</f>
        <v/>
      </c>
      <c r="BX331" s="96"/>
      <c r="BY331" s="94" t="str">
        <f>IF($A331&lt;1,"",VLOOKUP($D331,Specifications!$A:$AX,40,FALSE))</f>
        <v/>
      </c>
      <c r="BZ331" s="96"/>
      <c r="CA331" s="94" t="str">
        <f>IF($A331&lt;1,"",VLOOKUP($D331,Specifications!$A:$AX,41,FALSE))</f>
        <v/>
      </c>
      <c r="CB331" s="96"/>
      <c r="CC331" s="94" t="str">
        <f>IF($A331&lt;1,"",VLOOKUP($D331,Specifications!$A:$AX,42,FALSE))</f>
        <v/>
      </c>
      <c r="CD331" s="96"/>
      <c r="CE331" s="94" t="str">
        <f>IF($A331&lt;1,"",VLOOKUP($D331,Specifications!$A:$AX,43,FALSE))</f>
        <v/>
      </c>
      <c r="CF331" s="96"/>
      <c r="CG331" s="94" t="str">
        <f>IF($A331&lt;1,"",VLOOKUP($D331,Specifications!$A:$AX,44,FALSE))</f>
        <v/>
      </c>
      <c r="CH331" s="96"/>
      <c r="CI331" s="94" t="str">
        <f>IF($A331&lt;1,"",VLOOKUP($D331,Specifications!$A:$AX,45,FALSE))</f>
        <v/>
      </c>
      <c r="CJ331" s="96"/>
      <c r="CK331" s="94" t="str">
        <f>IF($A331&lt;1,"",VLOOKUP($D331,Specifications!$A:$AX,46,FALSE))</f>
        <v/>
      </c>
      <c r="CL331" s="96"/>
      <c r="CM331" s="94" t="str">
        <f>IF($A331&lt;1,"",VLOOKUP($D331,Specifications!$A:$AX,47,FALSE))</f>
        <v/>
      </c>
      <c r="CN331" s="96"/>
      <c r="CO331" s="94" t="str">
        <f>IF($A331&lt;1,"",VLOOKUP($D331,Specifications!$A:$AX,48,FALSE))</f>
        <v/>
      </c>
      <c r="CP331" s="96"/>
      <c r="CQ331" s="94" t="str">
        <f>IF($A331&lt;1,"",VLOOKUP($D331,Specifications!$A:$AX,49,FALSE))</f>
        <v/>
      </c>
      <c r="CR331" s="96"/>
      <c r="CS331" s="94" t="str">
        <f>IF($A331&lt;1,"",VLOOKUP($D331,Specifications!$A:$AX,50,FALSE))</f>
        <v/>
      </c>
      <c r="CT331" s="96"/>
    </row>
    <row r="332" spans="1:98">
      <c r="A332" s="94">
        <f>IF(ISBLANK('Asset Data'!C333),0,'Asset Data'!A333)</f>
        <v>0</v>
      </c>
      <c r="B332" s="94" t="str">
        <f>IF($A332&lt;1,"",VLOOKUP($A332,'Asset Data'!$A:$C,3,FALSE))</f>
        <v/>
      </c>
      <c r="C332" s="94" t="str">
        <f>IF(A332&lt;1,"",VLOOKUP(D332,Specifications!A:B,2,FALSE))</f>
        <v/>
      </c>
      <c r="D332" s="94" t="str">
        <f>IF(A332&lt;1,"",VLOOKUP(A332,'Asset Data'!A:W,23,FALSE))</f>
        <v/>
      </c>
      <c r="E332" s="94" t="str">
        <f>IF($A332&lt;1,"",VLOOKUP($D332,Specifications!$A:$AX,4,FALSE))</f>
        <v/>
      </c>
      <c r="F332" s="96"/>
      <c r="G332" s="94" t="str">
        <f>IF($A332&lt;1,"",VLOOKUP($D332,Specifications!$A:$AX,5,FALSE))</f>
        <v/>
      </c>
      <c r="H332" s="96"/>
      <c r="I332" s="94" t="str">
        <f>IF($A332&lt;1,"",VLOOKUP($D332,Specifications!$A:$AX,6,FALSE))</f>
        <v/>
      </c>
      <c r="J332" s="96"/>
      <c r="K332" s="94" t="str">
        <f>IF($A332&lt;1,"",VLOOKUP($D332,Specifications!$A:$AX,7,FALSE))</f>
        <v/>
      </c>
      <c r="L332" s="96"/>
      <c r="M332" s="94" t="str">
        <f>IF($A332&lt;1,"",VLOOKUP($D332,Specifications!$A:$AX,8,FALSE))</f>
        <v/>
      </c>
      <c r="N332" s="96"/>
      <c r="O332" s="94" t="str">
        <f>IF($A332&lt;1,"",VLOOKUP($D332,Specifications!$A:$AX,9,FALSE))</f>
        <v/>
      </c>
      <c r="P332" s="96"/>
      <c r="Q332" s="94" t="str">
        <f>IF($A332&lt;1,"",VLOOKUP($D332,Specifications!$A:$AX,10,FALSE))</f>
        <v/>
      </c>
      <c r="R332" s="96"/>
      <c r="S332" s="94" t="str">
        <f>IF($A332&lt;1,"",VLOOKUP($D332,Specifications!$A:$AX,11,FALSE))</f>
        <v/>
      </c>
      <c r="T332" s="96"/>
      <c r="U332" s="94" t="str">
        <f>IF($A332&lt;1,"",VLOOKUP($D332,Specifications!$A:$AX,12,FALSE))</f>
        <v/>
      </c>
      <c r="V332" s="96"/>
      <c r="W332" s="94" t="str">
        <f>IF($A332&lt;1,"",VLOOKUP($D332,Specifications!$A:$AX,13,FALSE))</f>
        <v/>
      </c>
      <c r="X332" s="96"/>
      <c r="Y332" s="94" t="str">
        <f>IF($A332&lt;1,"",VLOOKUP($D332,Specifications!$A:$AX,14,FALSE))</f>
        <v/>
      </c>
      <c r="Z332" s="96"/>
      <c r="AA332" s="94" t="str">
        <f>IF($A332&lt;1,"",VLOOKUP($D332,Specifications!$A:$AX,15,FALSE))</f>
        <v/>
      </c>
      <c r="AB332" s="96"/>
      <c r="AC332" s="94" t="str">
        <f>IF($A332&lt;1,"",VLOOKUP($D332,Specifications!$A:$AX,16,FALSE))</f>
        <v/>
      </c>
      <c r="AD332" s="96"/>
      <c r="AE332" s="94" t="str">
        <f>IF($A332&lt;1,"",VLOOKUP($D332,Specifications!$A:$AX,17,FALSE))</f>
        <v/>
      </c>
      <c r="AF332" s="96"/>
      <c r="AG332" s="94" t="str">
        <f>IF($A332&lt;1,"",VLOOKUP($D332,Specifications!$A:$AX,18,FALSE))</f>
        <v/>
      </c>
      <c r="AH332" s="96"/>
      <c r="AI332" s="94" t="str">
        <f>IF($A332&lt;1,"",VLOOKUP($D332,Specifications!$A:$AX,19,FALSE))</f>
        <v/>
      </c>
      <c r="AJ332" s="96"/>
      <c r="AK332" s="94" t="str">
        <f>IF($A332&lt;1,"",VLOOKUP($D332,Specifications!$A:$AX,20,FALSE))</f>
        <v/>
      </c>
      <c r="AL332" s="96"/>
      <c r="AM332" s="94" t="str">
        <f>IF($A332&lt;1,"",VLOOKUP($D332,Specifications!$A:$AX,21,FALSE))</f>
        <v/>
      </c>
      <c r="AN332" s="96"/>
      <c r="AO332" s="94" t="str">
        <f>IF($A332&lt;1,"",VLOOKUP($D332,Specifications!$A:$AX,22,FALSE))</f>
        <v/>
      </c>
      <c r="AP332" s="96"/>
      <c r="AQ332" s="94" t="str">
        <f>IF($A332&lt;1,"",VLOOKUP($D332,Specifications!$A:$AX,23,FALSE))</f>
        <v/>
      </c>
      <c r="AR332" s="96"/>
      <c r="AS332" s="94" t="str">
        <f>IF($A332&lt;1,"",VLOOKUP($D332,Specifications!$A:$AX,24,FALSE))</f>
        <v/>
      </c>
      <c r="AT332" s="96"/>
      <c r="AU332" s="94" t="str">
        <f>IF($A332&lt;1,"",VLOOKUP($D332,Specifications!$A:$AX,25,FALSE))</f>
        <v/>
      </c>
      <c r="AV332" s="96"/>
      <c r="AW332" s="94" t="str">
        <f>IF($A332&lt;1,"",VLOOKUP($D332,Specifications!$A:$AX,26,FALSE))</f>
        <v/>
      </c>
      <c r="AX332" s="96"/>
      <c r="AY332" s="94" t="str">
        <f>IF($A332&lt;1,"",VLOOKUP($D332,Specifications!$A:$AX,27,FALSE))</f>
        <v/>
      </c>
      <c r="AZ332" s="96"/>
      <c r="BA332" s="94" t="str">
        <f>IF($A332&lt;1,"",VLOOKUP($D332,Specifications!$A:$AX,28,FALSE))</f>
        <v/>
      </c>
      <c r="BB332" s="96"/>
      <c r="BC332" s="94" t="str">
        <f>IF($A332&lt;1,"",VLOOKUP($D332,Specifications!$A:$AX,29,FALSE))</f>
        <v/>
      </c>
      <c r="BD332" s="96"/>
      <c r="BE332" s="94" t="str">
        <f>IF($A332&lt;1,"",VLOOKUP($D332,Specifications!$A:$AX,30,FALSE))</f>
        <v/>
      </c>
      <c r="BF332" s="96"/>
      <c r="BG332" s="94" t="str">
        <f>IF($A332&lt;1,"",VLOOKUP($D332,Specifications!$A:$AX,31,FALSE))</f>
        <v/>
      </c>
      <c r="BH332" s="96"/>
      <c r="BI332" s="94" t="str">
        <f>IF($A332&lt;1,"",VLOOKUP($D332,Specifications!$A:$AX,32,FALSE))</f>
        <v/>
      </c>
      <c r="BJ332" s="96"/>
      <c r="BK332" s="94" t="str">
        <f>IF($A332&lt;1,"",VLOOKUP($D332,Specifications!$A:$AX,33,FALSE))</f>
        <v/>
      </c>
      <c r="BL332" s="96"/>
      <c r="BM332" s="94" t="str">
        <f>IF($A332&lt;1,"",VLOOKUP($D332,Specifications!$A:$AX,34,FALSE))</f>
        <v/>
      </c>
      <c r="BN332" s="96"/>
      <c r="BO332" s="94" t="str">
        <f>IF($A332&lt;1,"",VLOOKUP($D332,Specifications!$A:$AX,35,FALSE))</f>
        <v/>
      </c>
      <c r="BP332" s="96"/>
      <c r="BQ332" s="94" t="str">
        <f>IF($A332&lt;1,"",VLOOKUP($D332,Specifications!$A:$AX,36,FALSE))</f>
        <v/>
      </c>
      <c r="BR332" s="96"/>
      <c r="BS332" s="94" t="str">
        <f>IF($A332&lt;1,"",VLOOKUP($D332,Specifications!$A:$AX,37,FALSE))</f>
        <v/>
      </c>
      <c r="BT332" s="96"/>
      <c r="BU332" s="94" t="str">
        <f>IF($A332&lt;1,"",VLOOKUP($D332,Specifications!$A:$AX,38,FALSE))</f>
        <v/>
      </c>
      <c r="BV332" s="96"/>
      <c r="BW332" s="94" t="str">
        <f>IF($A332&lt;1,"",VLOOKUP($D332,Specifications!$A:$AX,39,FALSE))</f>
        <v/>
      </c>
      <c r="BX332" s="96"/>
      <c r="BY332" s="94" t="str">
        <f>IF($A332&lt;1,"",VLOOKUP($D332,Specifications!$A:$AX,40,FALSE))</f>
        <v/>
      </c>
      <c r="BZ332" s="96"/>
      <c r="CA332" s="94" t="str">
        <f>IF($A332&lt;1,"",VLOOKUP($D332,Specifications!$A:$AX,41,FALSE))</f>
        <v/>
      </c>
      <c r="CB332" s="96"/>
      <c r="CC332" s="94" t="str">
        <f>IF($A332&lt;1,"",VLOOKUP($D332,Specifications!$A:$AX,42,FALSE))</f>
        <v/>
      </c>
      <c r="CD332" s="96"/>
      <c r="CE332" s="94" t="str">
        <f>IF($A332&lt;1,"",VLOOKUP($D332,Specifications!$A:$AX,43,FALSE))</f>
        <v/>
      </c>
      <c r="CF332" s="96"/>
      <c r="CG332" s="94" t="str">
        <f>IF($A332&lt;1,"",VLOOKUP($D332,Specifications!$A:$AX,44,FALSE))</f>
        <v/>
      </c>
      <c r="CH332" s="96"/>
      <c r="CI332" s="94" t="str">
        <f>IF($A332&lt;1,"",VLOOKUP($D332,Specifications!$A:$AX,45,FALSE))</f>
        <v/>
      </c>
      <c r="CJ332" s="96"/>
      <c r="CK332" s="94" t="str">
        <f>IF($A332&lt;1,"",VLOOKUP($D332,Specifications!$A:$AX,46,FALSE))</f>
        <v/>
      </c>
      <c r="CL332" s="96"/>
      <c r="CM332" s="94" t="str">
        <f>IF($A332&lt;1,"",VLOOKUP($D332,Specifications!$A:$AX,47,FALSE))</f>
        <v/>
      </c>
      <c r="CN332" s="96"/>
      <c r="CO332" s="94" t="str">
        <f>IF($A332&lt;1,"",VLOOKUP($D332,Specifications!$A:$AX,48,FALSE))</f>
        <v/>
      </c>
      <c r="CP332" s="96"/>
      <c r="CQ332" s="94" t="str">
        <f>IF($A332&lt;1,"",VLOOKUP($D332,Specifications!$A:$AX,49,FALSE))</f>
        <v/>
      </c>
      <c r="CR332" s="96"/>
      <c r="CS332" s="94" t="str">
        <f>IF($A332&lt;1,"",VLOOKUP($D332,Specifications!$A:$AX,50,FALSE))</f>
        <v/>
      </c>
      <c r="CT332" s="96"/>
    </row>
    <row r="333" spans="1:98">
      <c r="A333" s="94">
        <f>IF(ISBLANK('Asset Data'!C334),0,'Asset Data'!A334)</f>
        <v>0</v>
      </c>
      <c r="B333" s="94" t="str">
        <f>IF($A333&lt;1,"",VLOOKUP($A333,'Asset Data'!$A:$C,3,FALSE))</f>
        <v/>
      </c>
      <c r="C333" s="94" t="str">
        <f>IF(A333&lt;1,"",VLOOKUP(D333,Specifications!A:B,2,FALSE))</f>
        <v/>
      </c>
      <c r="D333" s="94" t="str">
        <f>IF(A333&lt;1,"",VLOOKUP(A333,'Asset Data'!A:W,23,FALSE))</f>
        <v/>
      </c>
      <c r="E333" s="94" t="str">
        <f>IF($A333&lt;1,"",VLOOKUP($D333,Specifications!$A:$AX,4,FALSE))</f>
        <v/>
      </c>
      <c r="F333" s="96"/>
      <c r="G333" s="94" t="str">
        <f>IF($A333&lt;1,"",VLOOKUP($D333,Specifications!$A:$AX,5,FALSE))</f>
        <v/>
      </c>
      <c r="H333" s="96"/>
      <c r="I333" s="94" t="str">
        <f>IF($A333&lt;1,"",VLOOKUP($D333,Specifications!$A:$AX,6,FALSE))</f>
        <v/>
      </c>
      <c r="J333" s="96"/>
      <c r="K333" s="94" t="str">
        <f>IF($A333&lt;1,"",VLOOKUP($D333,Specifications!$A:$AX,7,FALSE))</f>
        <v/>
      </c>
      <c r="L333" s="96"/>
      <c r="M333" s="94" t="str">
        <f>IF($A333&lt;1,"",VLOOKUP($D333,Specifications!$A:$AX,8,FALSE))</f>
        <v/>
      </c>
      <c r="N333" s="96"/>
      <c r="O333" s="94" t="str">
        <f>IF($A333&lt;1,"",VLOOKUP($D333,Specifications!$A:$AX,9,FALSE))</f>
        <v/>
      </c>
      <c r="P333" s="96"/>
      <c r="Q333" s="94" t="str">
        <f>IF($A333&lt;1,"",VLOOKUP($D333,Specifications!$A:$AX,10,FALSE))</f>
        <v/>
      </c>
      <c r="R333" s="96"/>
      <c r="S333" s="94" t="str">
        <f>IF($A333&lt;1,"",VLOOKUP($D333,Specifications!$A:$AX,11,FALSE))</f>
        <v/>
      </c>
      <c r="T333" s="96"/>
      <c r="U333" s="94" t="str">
        <f>IF($A333&lt;1,"",VLOOKUP($D333,Specifications!$A:$AX,12,FALSE))</f>
        <v/>
      </c>
      <c r="V333" s="96"/>
      <c r="W333" s="94" t="str">
        <f>IF($A333&lt;1,"",VLOOKUP($D333,Specifications!$A:$AX,13,FALSE))</f>
        <v/>
      </c>
      <c r="X333" s="96"/>
      <c r="Y333" s="94" t="str">
        <f>IF($A333&lt;1,"",VLOOKUP($D333,Specifications!$A:$AX,14,FALSE))</f>
        <v/>
      </c>
      <c r="Z333" s="96"/>
      <c r="AA333" s="94" t="str">
        <f>IF($A333&lt;1,"",VLOOKUP($D333,Specifications!$A:$AX,15,FALSE))</f>
        <v/>
      </c>
      <c r="AB333" s="96"/>
      <c r="AC333" s="94" t="str">
        <f>IF($A333&lt;1,"",VLOOKUP($D333,Specifications!$A:$AX,16,FALSE))</f>
        <v/>
      </c>
      <c r="AD333" s="96"/>
      <c r="AE333" s="94" t="str">
        <f>IF($A333&lt;1,"",VLOOKUP($D333,Specifications!$A:$AX,17,FALSE))</f>
        <v/>
      </c>
      <c r="AF333" s="96"/>
      <c r="AG333" s="94" t="str">
        <f>IF($A333&lt;1,"",VLOOKUP($D333,Specifications!$A:$AX,18,FALSE))</f>
        <v/>
      </c>
      <c r="AH333" s="96"/>
      <c r="AI333" s="94" t="str">
        <f>IF($A333&lt;1,"",VLOOKUP($D333,Specifications!$A:$AX,19,FALSE))</f>
        <v/>
      </c>
      <c r="AJ333" s="96"/>
      <c r="AK333" s="94" t="str">
        <f>IF($A333&lt;1,"",VLOOKUP($D333,Specifications!$A:$AX,20,FALSE))</f>
        <v/>
      </c>
      <c r="AL333" s="96"/>
      <c r="AM333" s="94" t="str">
        <f>IF($A333&lt;1,"",VLOOKUP($D333,Specifications!$A:$AX,21,FALSE))</f>
        <v/>
      </c>
      <c r="AN333" s="96"/>
      <c r="AO333" s="94" t="str">
        <f>IF($A333&lt;1,"",VLOOKUP($D333,Specifications!$A:$AX,22,FALSE))</f>
        <v/>
      </c>
      <c r="AP333" s="96"/>
      <c r="AQ333" s="94" t="str">
        <f>IF($A333&lt;1,"",VLOOKUP($D333,Specifications!$A:$AX,23,FALSE))</f>
        <v/>
      </c>
      <c r="AR333" s="96"/>
      <c r="AS333" s="94" t="str">
        <f>IF($A333&lt;1,"",VLOOKUP($D333,Specifications!$A:$AX,24,FALSE))</f>
        <v/>
      </c>
      <c r="AT333" s="96"/>
      <c r="AU333" s="94" t="str">
        <f>IF($A333&lt;1,"",VLOOKUP($D333,Specifications!$A:$AX,25,FALSE))</f>
        <v/>
      </c>
      <c r="AV333" s="96"/>
      <c r="AW333" s="94" t="str">
        <f>IF($A333&lt;1,"",VLOOKUP($D333,Specifications!$A:$AX,26,FALSE))</f>
        <v/>
      </c>
      <c r="AX333" s="96"/>
      <c r="AY333" s="94" t="str">
        <f>IF($A333&lt;1,"",VLOOKUP($D333,Specifications!$A:$AX,27,FALSE))</f>
        <v/>
      </c>
      <c r="AZ333" s="96"/>
      <c r="BA333" s="94" t="str">
        <f>IF($A333&lt;1,"",VLOOKUP($D333,Specifications!$A:$AX,28,FALSE))</f>
        <v/>
      </c>
      <c r="BB333" s="96"/>
      <c r="BC333" s="94" t="str">
        <f>IF($A333&lt;1,"",VLOOKUP($D333,Specifications!$A:$AX,29,FALSE))</f>
        <v/>
      </c>
      <c r="BD333" s="96"/>
      <c r="BE333" s="94" t="str">
        <f>IF($A333&lt;1,"",VLOOKUP($D333,Specifications!$A:$AX,30,FALSE))</f>
        <v/>
      </c>
      <c r="BF333" s="96"/>
      <c r="BG333" s="94" t="str">
        <f>IF($A333&lt;1,"",VLOOKUP($D333,Specifications!$A:$AX,31,FALSE))</f>
        <v/>
      </c>
      <c r="BH333" s="96"/>
      <c r="BI333" s="94" t="str">
        <f>IF($A333&lt;1,"",VLOOKUP($D333,Specifications!$A:$AX,32,FALSE))</f>
        <v/>
      </c>
      <c r="BJ333" s="96"/>
      <c r="BK333" s="94" t="str">
        <f>IF($A333&lt;1,"",VLOOKUP($D333,Specifications!$A:$AX,33,FALSE))</f>
        <v/>
      </c>
      <c r="BL333" s="96"/>
      <c r="BM333" s="94" t="str">
        <f>IF($A333&lt;1,"",VLOOKUP($D333,Specifications!$A:$AX,34,FALSE))</f>
        <v/>
      </c>
      <c r="BN333" s="96"/>
      <c r="BO333" s="94" t="str">
        <f>IF($A333&lt;1,"",VLOOKUP($D333,Specifications!$A:$AX,35,FALSE))</f>
        <v/>
      </c>
      <c r="BP333" s="96"/>
      <c r="BQ333" s="94" t="str">
        <f>IF($A333&lt;1,"",VLOOKUP($D333,Specifications!$A:$AX,36,FALSE))</f>
        <v/>
      </c>
      <c r="BR333" s="96"/>
      <c r="BS333" s="94" t="str">
        <f>IF($A333&lt;1,"",VLOOKUP($D333,Specifications!$A:$AX,37,FALSE))</f>
        <v/>
      </c>
      <c r="BT333" s="96"/>
      <c r="BU333" s="94" t="str">
        <f>IF($A333&lt;1,"",VLOOKUP($D333,Specifications!$A:$AX,38,FALSE))</f>
        <v/>
      </c>
      <c r="BV333" s="96"/>
      <c r="BW333" s="94" t="str">
        <f>IF($A333&lt;1,"",VLOOKUP($D333,Specifications!$A:$AX,39,FALSE))</f>
        <v/>
      </c>
      <c r="BX333" s="96"/>
      <c r="BY333" s="94" t="str">
        <f>IF($A333&lt;1,"",VLOOKUP($D333,Specifications!$A:$AX,40,FALSE))</f>
        <v/>
      </c>
      <c r="BZ333" s="96"/>
      <c r="CA333" s="94" t="str">
        <f>IF($A333&lt;1,"",VLOOKUP($D333,Specifications!$A:$AX,41,FALSE))</f>
        <v/>
      </c>
      <c r="CB333" s="96"/>
      <c r="CC333" s="94" t="str">
        <f>IF($A333&lt;1,"",VLOOKUP($D333,Specifications!$A:$AX,42,FALSE))</f>
        <v/>
      </c>
      <c r="CD333" s="96"/>
      <c r="CE333" s="94" t="str">
        <f>IF($A333&lt;1,"",VLOOKUP($D333,Specifications!$A:$AX,43,FALSE))</f>
        <v/>
      </c>
      <c r="CF333" s="96"/>
      <c r="CG333" s="94" t="str">
        <f>IF($A333&lt;1,"",VLOOKUP($D333,Specifications!$A:$AX,44,FALSE))</f>
        <v/>
      </c>
      <c r="CH333" s="96"/>
      <c r="CI333" s="94" t="str">
        <f>IF($A333&lt;1,"",VLOOKUP($D333,Specifications!$A:$AX,45,FALSE))</f>
        <v/>
      </c>
      <c r="CJ333" s="96"/>
      <c r="CK333" s="94" t="str">
        <f>IF($A333&lt;1,"",VLOOKUP($D333,Specifications!$A:$AX,46,FALSE))</f>
        <v/>
      </c>
      <c r="CL333" s="96"/>
      <c r="CM333" s="94" t="str">
        <f>IF($A333&lt;1,"",VLOOKUP($D333,Specifications!$A:$AX,47,FALSE))</f>
        <v/>
      </c>
      <c r="CN333" s="96"/>
      <c r="CO333" s="94" t="str">
        <f>IF($A333&lt;1,"",VLOOKUP($D333,Specifications!$A:$AX,48,FALSE))</f>
        <v/>
      </c>
      <c r="CP333" s="96"/>
      <c r="CQ333" s="94" t="str">
        <f>IF($A333&lt;1,"",VLOOKUP($D333,Specifications!$A:$AX,49,FALSE))</f>
        <v/>
      </c>
      <c r="CR333" s="96"/>
      <c r="CS333" s="94" t="str">
        <f>IF($A333&lt;1,"",VLOOKUP($D333,Specifications!$A:$AX,50,FALSE))</f>
        <v/>
      </c>
      <c r="CT333" s="96"/>
    </row>
    <row r="334" spans="1:98">
      <c r="A334" s="94">
        <f>IF(ISBLANK('Asset Data'!C335),0,'Asset Data'!A335)</f>
        <v>0</v>
      </c>
      <c r="B334" s="94" t="str">
        <f>IF($A334&lt;1,"",VLOOKUP($A334,'Asset Data'!$A:$C,3,FALSE))</f>
        <v/>
      </c>
      <c r="C334" s="94" t="str">
        <f>IF(A334&lt;1,"",VLOOKUP(D334,Specifications!A:B,2,FALSE))</f>
        <v/>
      </c>
      <c r="D334" s="94" t="str">
        <f>IF(A334&lt;1,"",VLOOKUP(A334,'Asset Data'!A:W,23,FALSE))</f>
        <v/>
      </c>
      <c r="E334" s="94" t="str">
        <f>IF($A334&lt;1,"",VLOOKUP($D334,Specifications!$A:$AX,4,FALSE))</f>
        <v/>
      </c>
      <c r="F334" s="96"/>
      <c r="G334" s="94" t="str">
        <f>IF($A334&lt;1,"",VLOOKUP($D334,Specifications!$A:$AX,5,FALSE))</f>
        <v/>
      </c>
      <c r="H334" s="96"/>
      <c r="I334" s="94" t="str">
        <f>IF($A334&lt;1,"",VLOOKUP($D334,Specifications!$A:$AX,6,FALSE))</f>
        <v/>
      </c>
      <c r="J334" s="96"/>
      <c r="K334" s="94" t="str">
        <f>IF($A334&lt;1,"",VLOOKUP($D334,Specifications!$A:$AX,7,FALSE))</f>
        <v/>
      </c>
      <c r="L334" s="96"/>
      <c r="M334" s="94" t="str">
        <f>IF($A334&lt;1,"",VLOOKUP($D334,Specifications!$A:$AX,8,FALSE))</f>
        <v/>
      </c>
      <c r="N334" s="96"/>
      <c r="O334" s="94" t="str">
        <f>IF($A334&lt;1,"",VLOOKUP($D334,Specifications!$A:$AX,9,FALSE))</f>
        <v/>
      </c>
      <c r="P334" s="96"/>
      <c r="Q334" s="94" t="str">
        <f>IF($A334&lt;1,"",VLOOKUP($D334,Specifications!$A:$AX,10,FALSE))</f>
        <v/>
      </c>
      <c r="R334" s="96"/>
      <c r="S334" s="94" t="str">
        <f>IF($A334&lt;1,"",VLOOKUP($D334,Specifications!$A:$AX,11,FALSE))</f>
        <v/>
      </c>
      <c r="T334" s="96"/>
      <c r="U334" s="94" t="str">
        <f>IF($A334&lt;1,"",VLOOKUP($D334,Specifications!$A:$AX,12,FALSE))</f>
        <v/>
      </c>
      <c r="V334" s="96"/>
      <c r="W334" s="94" t="str">
        <f>IF($A334&lt;1,"",VLOOKUP($D334,Specifications!$A:$AX,13,FALSE))</f>
        <v/>
      </c>
      <c r="X334" s="96"/>
      <c r="Y334" s="94" t="str">
        <f>IF($A334&lt;1,"",VLOOKUP($D334,Specifications!$A:$AX,14,FALSE))</f>
        <v/>
      </c>
      <c r="Z334" s="96"/>
      <c r="AA334" s="94" t="str">
        <f>IF($A334&lt;1,"",VLOOKUP($D334,Specifications!$A:$AX,15,FALSE))</f>
        <v/>
      </c>
      <c r="AB334" s="96"/>
      <c r="AC334" s="94" t="str">
        <f>IF($A334&lt;1,"",VLOOKUP($D334,Specifications!$A:$AX,16,FALSE))</f>
        <v/>
      </c>
      <c r="AD334" s="96"/>
      <c r="AE334" s="94" t="str">
        <f>IF($A334&lt;1,"",VLOOKUP($D334,Specifications!$A:$AX,17,FALSE))</f>
        <v/>
      </c>
      <c r="AF334" s="96"/>
      <c r="AG334" s="94" t="str">
        <f>IF($A334&lt;1,"",VLOOKUP($D334,Specifications!$A:$AX,18,FALSE))</f>
        <v/>
      </c>
      <c r="AH334" s="96"/>
      <c r="AI334" s="94" t="str">
        <f>IF($A334&lt;1,"",VLOOKUP($D334,Specifications!$A:$AX,19,FALSE))</f>
        <v/>
      </c>
      <c r="AJ334" s="96"/>
      <c r="AK334" s="94" t="str">
        <f>IF($A334&lt;1,"",VLOOKUP($D334,Specifications!$A:$AX,20,FALSE))</f>
        <v/>
      </c>
      <c r="AL334" s="96"/>
      <c r="AM334" s="94" t="str">
        <f>IF($A334&lt;1,"",VLOOKUP($D334,Specifications!$A:$AX,21,FALSE))</f>
        <v/>
      </c>
      <c r="AN334" s="96"/>
      <c r="AO334" s="94" t="str">
        <f>IF($A334&lt;1,"",VLOOKUP($D334,Specifications!$A:$AX,22,FALSE))</f>
        <v/>
      </c>
      <c r="AP334" s="96"/>
      <c r="AQ334" s="94" t="str">
        <f>IF($A334&lt;1,"",VLOOKUP($D334,Specifications!$A:$AX,23,FALSE))</f>
        <v/>
      </c>
      <c r="AR334" s="96"/>
      <c r="AS334" s="94" t="str">
        <f>IF($A334&lt;1,"",VLOOKUP($D334,Specifications!$A:$AX,24,FALSE))</f>
        <v/>
      </c>
      <c r="AT334" s="96"/>
      <c r="AU334" s="94" t="str">
        <f>IF($A334&lt;1,"",VLOOKUP($D334,Specifications!$A:$AX,25,FALSE))</f>
        <v/>
      </c>
      <c r="AV334" s="96"/>
      <c r="AW334" s="94" t="str">
        <f>IF($A334&lt;1,"",VLOOKUP($D334,Specifications!$A:$AX,26,FALSE))</f>
        <v/>
      </c>
      <c r="AX334" s="96"/>
      <c r="AY334" s="94" t="str">
        <f>IF($A334&lt;1,"",VLOOKUP($D334,Specifications!$A:$AX,27,FALSE))</f>
        <v/>
      </c>
      <c r="AZ334" s="96"/>
      <c r="BA334" s="94" t="str">
        <f>IF($A334&lt;1,"",VLOOKUP($D334,Specifications!$A:$AX,28,FALSE))</f>
        <v/>
      </c>
      <c r="BB334" s="96"/>
      <c r="BC334" s="94" t="str">
        <f>IF($A334&lt;1,"",VLOOKUP($D334,Specifications!$A:$AX,29,FALSE))</f>
        <v/>
      </c>
      <c r="BD334" s="96"/>
      <c r="BE334" s="94" t="str">
        <f>IF($A334&lt;1,"",VLOOKUP($D334,Specifications!$A:$AX,30,FALSE))</f>
        <v/>
      </c>
      <c r="BF334" s="96"/>
      <c r="BG334" s="94" t="str">
        <f>IF($A334&lt;1,"",VLOOKUP($D334,Specifications!$A:$AX,31,FALSE))</f>
        <v/>
      </c>
      <c r="BH334" s="96"/>
      <c r="BI334" s="94" t="str">
        <f>IF($A334&lt;1,"",VLOOKUP($D334,Specifications!$A:$AX,32,FALSE))</f>
        <v/>
      </c>
      <c r="BJ334" s="96"/>
      <c r="BK334" s="94" t="str">
        <f>IF($A334&lt;1,"",VLOOKUP($D334,Specifications!$A:$AX,33,FALSE))</f>
        <v/>
      </c>
      <c r="BL334" s="96"/>
      <c r="BM334" s="94" t="str">
        <f>IF($A334&lt;1,"",VLOOKUP($D334,Specifications!$A:$AX,34,FALSE))</f>
        <v/>
      </c>
      <c r="BN334" s="96"/>
      <c r="BO334" s="94" t="str">
        <f>IF($A334&lt;1,"",VLOOKUP($D334,Specifications!$A:$AX,35,FALSE))</f>
        <v/>
      </c>
      <c r="BP334" s="96"/>
      <c r="BQ334" s="94" t="str">
        <f>IF($A334&lt;1,"",VLOOKUP($D334,Specifications!$A:$AX,36,FALSE))</f>
        <v/>
      </c>
      <c r="BR334" s="96"/>
      <c r="BS334" s="94" t="str">
        <f>IF($A334&lt;1,"",VLOOKUP($D334,Specifications!$A:$AX,37,FALSE))</f>
        <v/>
      </c>
      <c r="BT334" s="96"/>
      <c r="BU334" s="94" t="str">
        <f>IF($A334&lt;1,"",VLOOKUP($D334,Specifications!$A:$AX,38,FALSE))</f>
        <v/>
      </c>
      <c r="BV334" s="96"/>
      <c r="BW334" s="94" t="str">
        <f>IF($A334&lt;1,"",VLOOKUP($D334,Specifications!$A:$AX,39,FALSE))</f>
        <v/>
      </c>
      <c r="BX334" s="96"/>
      <c r="BY334" s="94" t="str">
        <f>IF($A334&lt;1,"",VLOOKUP($D334,Specifications!$A:$AX,40,FALSE))</f>
        <v/>
      </c>
      <c r="BZ334" s="96"/>
      <c r="CA334" s="94" t="str">
        <f>IF($A334&lt;1,"",VLOOKUP($D334,Specifications!$A:$AX,41,FALSE))</f>
        <v/>
      </c>
      <c r="CB334" s="96"/>
      <c r="CC334" s="94" t="str">
        <f>IF($A334&lt;1,"",VLOOKUP($D334,Specifications!$A:$AX,42,FALSE))</f>
        <v/>
      </c>
      <c r="CD334" s="96"/>
      <c r="CE334" s="94" t="str">
        <f>IF($A334&lt;1,"",VLOOKUP($D334,Specifications!$A:$AX,43,FALSE))</f>
        <v/>
      </c>
      <c r="CF334" s="96"/>
      <c r="CG334" s="94" t="str">
        <f>IF($A334&lt;1,"",VLOOKUP($D334,Specifications!$A:$AX,44,FALSE))</f>
        <v/>
      </c>
      <c r="CH334" s="96"/>
      <c r="CI334" s="94" t="str">
        <f>IF($A334&lt;1,"",VLOOKUP($D334,Specifications!$A:$AX,45,FALSE))</f>
        <v/>
      </c>
      <c r="CJ334" s="96"/>
      <c r="CK334" s="94" t="str">
        <f>IF($A334&lt;1,"",VLOOKUP($D334,Specifications!$A:$AX,46,FALSE))</f>
        <v/>
      </c>
      <c r="CL334" s="96"/>
      <c r="CM334" s="94" t="str">
        <f>IF($A334&lt;1,"",VLOOKUP($D334,Specifications!$A:$AX,47,FALSE))</f>
        <v/>
      </c>
      <c r="CN334" s="96"/>
      <c r="CO334" s="94" t="str">
        <f>IF($A334&lt;1,"",VLOOKUP($D334,Specifications!$A:$AX,48,FALSE))</f>
        <v/>
      </c>
      <c r="CP334" s="96"/>
      <c r="CQ334" s="94" t="str">
        <f>IF($A334&lt;1,"",VLOOKUP($D334,Specifications!$A:$AX,49,FALSE))</f>
        <v/>
      </c>
      <c r="CR334" s="96"/>
      <c r="CS334" s="94" t="str">
        <f>IF($A334&lt;1,"",VLOOKUP($D334,Specifications!$A:$AX,50,FALSE))</f>
        <v/>
      </c>
      <c r="CT334" s="96"/>
    </row>
    <row r="335" spans="1:98">
      <c r="A335" s="94">
        <f>IF(ISBLANK('Asset Data'!C336),0,'Asset Data'!A336)</f>
        <v>0</v>
      </c>
      <c r="B335" s="94" t="str">
        <f>IF($A335&lt;1,"",VLOOKUP($A335,'Asset Data'!$A:$C,3,FALSE))</f>
        <v/>
      </c>
      <c r="C335" s="94" t="str">
        <f>IF(A335&lt;1,"",VLOOKUP(D335,Specifications!A:B,2,FALSE))</f>
        <v/>
      </c>
      <c r="D335" s="94" t="str">
        <f>IF(A335&lt;1,"",VLOOKUP(A335,'Asset Data'!A:W,23,FALSE))</f>
        <v/>
      </c>
      <c r="E335" s="94" t="str">
        <f>IF($A335&lt;1,"",VLOOKUP($D335,Specifications!$A:$AX,4,FALSE))</f>
        <v/>
      </c>
      <c r="F335" s="96"/>
      <c r="G335" s="94" t="str">
        <f>IF($A335&lt;1,"",VLOOKUP($D335,Specifications!$A:$AX,5,FALSE))</f>
        <v/>
      </c>
      <c r="H335" s="96"/>
      <c r="I335" s="94" t="str">
        <f>IF($A335&lt;1,"",VLOOKUP($D335,Specifications!$A:$AX,6,FALSE))</f>
        <v/>
      </c>
      <c r="J335" s="96"/>
      <c r="K335" s="94" t="str">
        <f>IF($A335&lt;1,"",VLOOKUP($D335,Specifications!$A:$AX,7,FALSE))</f>
        <v/>
      </c>
      <c r="L335" s="96"/>
      <c r="M335" s="94" t="str">
        <f>IF($A335&lt;1,"",VLOOKUP($D335,Specifications!$A:$AX,8,FALSE))</f>
        <v/>
      </c>
      <c r="N335" s="96"/>
      <c r="O335" s="94" t="str">
        <f>IF($A335&lt;1,"",VLOOKUP($D335,Specifications!$A:$AX,9,FALSE))</f>
        <v/>
      </c>
      <c r="P335" s="96"/>
      <c r="Q335" s="94" t="str">
        <f>IF($A335&lt;1,"",VLOOKUP($D335,Specifications!$A:$AX,10,FALSE))</f>
        <v/>
      </c>
      <c r="R335" s="96"/>
      <c r="S335" s="94" t="str">
        <f>IF($A335&lt;1,"",VLOOKUP($D335,Specifications!$A:$AX,11,FALSE))</f>
        <v/>
      </c>
      <c r="T335" s="96"/>
      <c r="U335" s="94" t="str">
        <f>IF($A335&lt;1,"",VLOOKUP($D335,Specifications!$A:$AX,12,FALSE))</f>
        <v/>
      </c>
      <c r="V335" s="96"/>
      <c r="W335" s="94" t="str">
        <f>IF($A335&lt;1,"",VLOOKUP($D335,Specifications!$A:$AX,13,FALSE))</f>
        <v/>
      </c>
      <c r="X335" s="96"/>
      <c r="Y335" s="94" t="str">
        <f>IF($A335&lt;1,"",VLOOKUP($D335,Specifications!$A:$AX,14,FALSE))</f>
        <v/>
      </c>
      <c r="Z335" s="96"/>
      <c r="AA335" s="94" t="str">
        <f>IF($A335&lt;1,"",VLOOKUP($D335,Specifications!$A:$AX,15,FALSE))</f>
        <v/>
      </c>
      <c r="AB335" s="96"/>
      <c r="AC335" s="94" t="str">
        <f>IF($A335&lt;1,"",VLOOKUP($D335,Specifications!$A:$AX,16,FALSE))</f>
        <v/>
      </c>
      <c r="AD335" s="96"/>
      <c r="AE335" s="94" t="str">
        <f>IF($A335&lt;1,"",VLOOKUP($D335,Specifications!$A:$AX,17,FALSE))</f>
        <v/>
      </c>
      <c r="AF335" s="96"/>
      <c r="AG335" s="94" t="str">
        <f>IF($A335&lt;1,"",VLOOKUP($D335,Specifications!$A:$AX,18,FALSE))</f>
        <v/>
      </c>
      <c r="AH335" s="96"/>
      <c r="AI335" s="94" t="str">
        <f>IF($A335&lt;1,"",VLOOKUP($D335,Specifications!$A:$AX,19,FALSE))</f>
        <v/>
      </c>
      <c r="AJ335" s="96"/>
      <c r="AK335" s="94" t="str">
        <f>IF($A335&lt;1,"",VLOOKUP($D335,Specifications!$A:$AX,20,FALSE))</f>
        <v/>
      </c>
      <c r="AL335" s="96"/>
      <c r="AM335" s="94" t="str">
        <f>IF($A335&lt;1,"",VLOOKUP($D335,Specifications!$A:$AX,21,FALSE))</f>
        <v/>
      </c>
      <c r="AN335" s="96"/>
      <c r="AO335" s="94" t="str">
        <f>IF($A335&lt;1,"",VLOOKUP($D335,Specifications!$A:$AX,22,FALSE))</f>
        <v/>
      </c>
      <c r="AP335" s="96"/>
      <c r="AQ335" s="94" t="str">
        <f>IF($A335&lt;1,"",VLOOKUP($D335,Specifications!$A:$AX,23,FALSE))</f>
        <v/>
      </c>
      <c r="AR335" s="96"/>
      <c r="AS335" s="94" t="str">
        <f>IF($A335&lt;1,"",VLOOKUP($D335,Specifications!$A:$AX,24,FALSE))</f>
        <v/>
      </c>
      <c r="AT335" s="96"/>
      <c r="AU335" s="94" t="str">
        <f>IF($A335&lt;1,"",VLOOKUP($D335,Specifications!$A:$AX,25,FALSE))</f>
        <v/>
      </c>
      <c r="AV335" s="96"/>
      <c r="AW335" s="94" t="str">
        <f>IF($A335&lt;1,"",VLOOKUP($D335,Specifications!$A:$AX,26,FALSE))</f>
        <v/>
      </c>
      <c r="AX335" s="96"/>
      <c r="AY335" s="94" t="str">
        <f>IF($A335&lt;1,"",VLOOKUP($D335,Specifications!$A:$AX,27,FALSE))</f>
        <v/>
      </c>
      <c r="AZ335" s="96"/>
      <c r="BA335" s="94" t="str">
        <f>IF($A335&lt;1,"",VLOOKUP($D335,Specifications!$A:$AX,28,FALSE))</f>
        <v/>
      </c>
      <c r="BB335" s="96"/>
      <c r="BC335" s="94" t="str">
        <f>IF($A335&lt;1,"",VLOOKUP($D335,Specifications!$A:$AX,29,FALSE))</f>
        <v/>
      </c>
      <c r="BD335" s="96"/>
      <c r="BE335" s="94" t="str">
        <f>IF($A335&lt;1,"",VLOOKUP($D335,Specifications!$A:$AX,30,FALSE))</f>
        <v/>
      </c>
      <c r="BF335" s="96"/>
      <c r="BG335" s="94" t="str">
        <f>IF($A335&lt;1,"",VLOOKUP($D335,Specifications!$A:$AX,31,FALSE))</f>
        <v/>
      </c>
      <c r="BH335" s="96"/>
      <c r="BI335" s="94" t="str">
        <f>IF($A335&lt;1,"",VLOOKUP($D335,Specifications!$A:$AX,32,FALSE))</f>
        <v/>
      </c>
      <c r="BJ335" s="96"/>
      <c r="BK335" s="94" t="str">
        <f>IF($A335&lt;1,"",VLOOKUP($D335,Specifications!$A:$AX,33,FALSE))</f>
        <v/>
      </c>
      <c r="BL335" s="96"/>
      <c r="BM335" s="94" t="str">
        <f>IF($A335&lt;1,"",VLOOKUP($D335,Specifications!$A:$AX,34,FALSE))</f>
        <v/>
      </c>
      <c r="BN335" s="96"/>
      <c r="BO335" s="94" t="str">
        <f>IF($A335&lt;1,"",VLOOKUP($D335,Specifications!$A:$AX,35,FALSE))</f>
        <v/>
      </c>
      <c r="BP335" s="96"/>
      <c r="BQ335" s="94" t="str">
        <f>IF($A335&lt;1,"",VLOOKUP($D335,Specifications!$A:$AX,36,FALSE))</f>
        <v/>
      </c>
      <c r="BR335" s="96"/>
      <c r="BS335" s="94" t="str">
        <f>IF($A335&lt;1,"",VLOOKUP($D335,Specifications!$A:$AX,37,FALSE))</f>
        <v/>
      </c>
      <c r="BT335" s="96"/>
      <c r="BU335" s="94" t="str">
        <f>IF($A335&lt;1,"",VLOOKUP($D335,Specifications!$A:$AX,38,FALSE))</f>
        <v/>
      </c>
      <c r="BV335" s="96"/>
      <c r="BW335" s="94" t="str">
        <f>IF($A335&lt;1,"",VLOOKUP($D335,Specifications!$A:$AX,39,FALSE))</f>
        <v/>
      </c>
      <c r="BX335" s="96"/>
      <c r="BY335" s="94" t="str">
        <f>IF($A335&lt;1,"",VLOOKUP($D335,Specifications!$A:$AX,40,FALSE))</f>
        <v/>
      </c>
      <c r="BZ335" s="96"/>
      <c r="CA335" s="94" t="str">
        <f>IF($A335&lt;1,"",VLOOKUP($D335,Specifications!$A:$AX,41,FALSE))</f>
        <v/>
      </c>
      <c r="CB335" s="96"/>
      <c r="CC335" s="94" t="str">
        <f>IF($A335&lt;1,"",VLOOKUP($D335,Specifications!$A:$AX,42,FALSE))</f>
        <v/>
      </c>
      <c r="CD335" s="96"/>
      <c r="CE335" s="94" t="str">
        <f>IF($A335&lt;1,"",VLOOKUP($D335,Specifications!$A:$AX,43,FALSE))</f>
        <v/>
      </c>
      <c r="CF335" s="96"/>
      <c r="CG335" s="94" t="str">
        <f>IF($A335&lt;1,"",VLOOKUP($D335,Specifications!$A:$AX,44,FALSE))</f>
        <v/>
      </c>
      <c r="CH335" s="96"/>
      <c r="CI335" s="94" t="str">
        <f>IF($A335&lt;1,"",VLOOKUP($D335,Specifications!$A:$AX,45,FALSE))</f>
        <v/>
      </c>
      <c r="CJ335" s="96"/>
      <c r="CK335" s="94" t="str">
        <f>IF($A335&lt;1,"",VLOOKUP($D335,Specifications!$A:$AX,46,FALSE))</f>
        <v/>
      </c>
      <c r="CL335" s="96"/>
      <c r="CM335" s="94" t="str">
        <f>IF($A335&lt;1,"",VLOOKUP($D335,Specifications!$A:$AX,47,FALSE))</f>
        <v/>
      </c>
      <c r="CN335" s="96"/>
      <c r="CO335" s="94" t="str">
        <f>IF($A335&lt;1,"",VLOOKUP($D335,Specifications!$A:$AX,48,FALSE))</f>
        <v/>
      </c>
      <c r="CP335" s="96"/>
      <c r="CQ335" s="94" t="str">
        <f>IF($A335&lt;1,"",VLOOKUP($D335,Specifications!$A:$AX,49,FALSE))</f>
        <v/>
      </c>
      <c r="CR335" s="96"/>
      <c r="CS335" s="94" t="str">
        <f>IF($A335&lt;1,"",VLOOKUP($D335,Specifications!$A:$AX,50,FALSE))</f>
        <v/>
      </c>
      <c r="CT335" s="96"/>
    </row>
    <row r="336" spans="1:98">
      <c r="A336" s="94">
        <f>IF(ISBLANK('Asset Data'!C337),0,'Asset Data'!A337)</f>
        <v>0</v>
      </c>
      <c r="B336" s="94" t="str">
        <f>IF($A336&lt;1,"",VLOOKUP($A336,'Asset Data'!$A:$C,3,FALSE))</f>
        <v/>
      </c>
      <c r="C336" s="94" t="str">
        <f>IF(A336&lt;1,"",VLOOKUP(D336,Specifications!A:B,2,FALSE))</f>
        <v/>
      </c>
      <c r="D336" s="94" t="str">
        <f>IF(A336&lt;1,"",VLOOKUP(A336,'Asset Data'!A:W,23,FALSE))</f>
        <v/>
      </c>
      <c r="E336" s="94" t="str">
        <f>IF($A336&lt;1,"",VLOOKUP($D336,Specifications!$A:$AX,4,FALSE))</f>
        <v/>
      </c>
      <c r="F336" s="96"/>
      <c r="G336" s="94" t="str">
        <f>IF($A336&lt;1,"",VLOOKUP($D336,Specifications!$A:$AX,5,FALSE))</f>
        <v/>
      </c>
      <c r="H336" s="96"/>
      <c r="I336" s="94" t="str">
        <f>IF($A336&lt;1,"",VLOOKUP($D336,Specifications!$A:$AX,6,FALSE))</f>
        <v/>
      </c>
      <c r="J336" s="96"/>
      <c r="K336" s="94" t="str">
        <f>IF($A336&lt;1,"",VLOOKUP($D336,Specifications!$A:$AX,7,FALSE))</f>
        <v/>
      </c>
      <c r="L336" s="96"/>
      <c r="M336" s="94" t="str">
        <f>IF($A336&lt;1,"",VLOOKUP($D336,Specifications!$A:$AX,8,FALSE))</f>
        <v/>
      </c>
      <c r="N336" s="96"/>
      <c r="O336" s="94" t="str">
        <f>IF($A336&lt;1,"",VLOOKUP($D336,Specifications!$A:$AX,9,FALSE))</f>
        <v/>
      </c>
      <c r="P336" s="96"/>
      <c r="Q336" s="94" t="str">
        <f>IF($A336&lt;1,"",VLOOKUP($D336,Specifications!$A:$AX,10,FALSE))</f>
        <v/>
      </c>
      <c r="R336" s="96"/>
      <c r="S336" s="94" t="str">
        <f>IF($A336&lt;1,"",VLOOKUP($D336,Specifications!$A:$AX,11,FALSE))</f>
        <v/>
      </c>
      <c r="T336" s="96"/>
      <c r="U336" s="94" t="str">
        <f>IF($A336&lt;1,"",VLOOKUP($D336,Specifications!$A:$AX,12,FALSE))</f>
        <v/>
      </c>
      <c r="V336" s="96"/>
      <c r="W336" s="94" t="str">
        <f>IF($A336&lt;1,"",VLOOKUP($D336,Specifications!$A:$AX,13,FALSE))</f>
        <v/>
      </c>
      <c r="X336" s="96"/>
      <c r="Y336" s="94" t="str">
        <f>IF($A336&lt;1,"",VLOOKUP($D336,Specifications!$A:$AX,14,FALSE))</f>
        <v/>
      </c>
      <c r="Z336" s="96"/>
      <c r="AA336" s="94" t="str">
        <f>IF($A336&lt;1,"",VLOOKUP($D336,Specifications!$A:$AX,15,FALSE))</f>
        <v/>
      </c>
      <c r="AB336" s="96"/>
      <c r="AC336" s="94" t="str">
        <f>IF($A336&lt;1,"",VLOOKUP($D336,Specifications!$A:$AX,16,FALSE))</f>
        <v/>
      </c>
      <c r="AD336" s="96"/>
      <c r="AE336" s="94" t="str">
        <f>IF($A336&lt;1,"",VLOOKUP($D336,Specifications!$A:$AX,17,FALSE))</f>
        <v/>
      </c>
      <c r="AF336" s="96"/>
      <c r="AG336" s="94" t="str">
        <f>IF($A336&lt;1,"",VLOOKUP($D336,Specifications!$A:$AX,18,FALSE))</f>
        <v/>
      </c>
      <c r="AH336" s="96"/>
      <c r="AI336" s="94" t="str">
        <f>IF($A336&lt;1,"",VLOOKUP($D336,Specifications!$A:$AX,19,FALSE))</f>
        <v/>
      </c>
      <c r="AJ336" s="96"/>
      <c r="AK336" s="94" t="str">
        <f>IF($A336&lt;1,"",VLOOKUP($D336,Specifications!$A:$AX,20,FALSE))</f>
        <v/>
      </c>
      <c r="AL336" s="96"/>
      <c r="AM336" s="94" t="str">
        <f>IF($A336&lt;1,"",VLOOKUP($D336,Specifications!$A:$AX,21,FALSE))</f>
        <v/>
      </c>
      <c r="AN336" s="96"/>
      <c r="AO336" s="94" t="str">
        <f>IF($A336&lt;1,"",VLOOKUP($D336,Specifications!$A:$AX,22,FALSE))</f>
        <v/>
      </c>
      <c r="AP336" s="96"/>
      <c r="AQ336" s="94" t="str">
        <f>IF($A336&lt;1,"",VLOOKUP($D336,Specifications!$A:$AX,23,FALSE))</f>
        <v/>
      </c>
      <c r="AR336" s="96"/>
      <c r="AS336" s="94" t="str">
        <f>IF($A336&lt;1,"",VLOOKUP($D336,Specifications!$A:$AX,24,FALSE))</f>
        <v/>
      </c>
      <c r="AT336" s="96"/>
      <c r="AU336" s="94" t="str">
        <f>IF($A336&lt;1,"",VLOOKUP($D336,Specifications!$A:$AX,25,FALSE))</f>
        <v/>
      </c>
      <c r="AV336" s="96"/>
      <c r="AW336" s="94" t="str">
        <f>IF($A336&lt;1,"",VLOOKUP($D336,Specifications!$A:$AX,26,FALSE))</f>
        <v/>
      </c>
      <c r="AX336" s="96"/>
      <c r="AY336" s="94" t="str">
        <f>IF($A336&lt;1,"",VLOOKUP($D336,Specifications!$A:$AX,27,FALSE))</f>
        <v/>
      </c>
      <c r="AZ336" s="96"/>
      <c r="BA336" s="94" t="str">
        <f>IF($A336&lt;1,"",VLOOKUP($D336,Specifications!$A:$AX,28,FALSE))</f>
        <v/>
      </c>
      <c r="BB336" s="96"/>
      <c r="BC336" s="94" t="str">
        <f>IF($A336&lt;1,"",VLOOKUP($D336,Specifications!$A:$AX,29,FALSE))</f>
        <v/>
      </c>
      <c r="BD336" s="96"/>
      <c r="BE336" s="94" t="str">
        <f>IF($A336&lt;1,"",VLOOKUP($D336,Specifications!$A:$AX,30,FALSE))</f>
        <v/>
      </c>
      <c r="BF336" s="96"/>
      <c r="BG336" s="94" t="str">
        <f>IF($A336&lt;1,"",VLOOKUP($D336,Specifications!$A:$AX,31,FALSE))</f>
        <v/>
      </c>
      <c r="BH336" s="96"/>
      <c r="BI336" s="94" t="str">
        <f>IF($A336&lt;1,"",VLOOKUP($D336,Specifications!$A:$AX,32,FALSE))</f>
        <v/>
      </c>
      <c r="BJ336" s="96"/>
      <c r="BK336" s="94" t="str">
        <f>IF($A336&lt;1,"",VLOOKUP($D336,Specifications!$A:$AX,33,FALSE))</f>
        <v/>
      </c>
      <c r="BL336" s="96"/>
      <c r="BM336" s="94" t="str">
        <f>IF($A336&lt;1,"",VLOOKUP($D336,Specifications!$A:$AX,34,FALSE))</f>
        <v/>
      </c>
      <c r="BN336" s="96"/>
      <c r="BO336" s="94" t="str">
        <f>IF($A336&lt;1,"",VLOOKUP($D336,Specifications!$A:$AX,35,FALSE))</f>
        <v/>
      </c>
      <c r="BP336" s="96"/>
      <c r="BQ336" s="94" t="str">
        <f>IF($A336&lt;1,"",VLOOKUP($D336,Specifications!$A:$AX,36,FALSE))</f>
        <v/>
      </c>
      <c r="BR336" s="96"/>
      <c r="BS336" s="94" t="str">
        <f>IF($A336&lt;1,"",VLOOKUP($D336,Specifications!$A:$AX,37,FALSE))</f>
        <v/>
      </c>
      <c r="BT336" s="96"/>
      <c r="BU336" s="94" t="str">
        <f>IF($A336&lt;1,"",VLOOKUP($D336,Specifications!$A:$AX,38,FALSE))</f>
        <v/>
      </c>
      <c r="BV336" s="96"/>
      <c r="BW336" s="94" t="str">
        <f>IF($A336&lt;1,"",VLOOKUP($D336,Specifications!$A:$AX,39,FALSE))</f>
        <v/>
      </c>
      <c r="BX336" s="96"/>
      <c r="BY336" s="94" t="str">
        <f>IF($A336&lt;1,"",VLOOKUP($D336,Specifications!$A:$AX,40,FALSE))</f>
        <v/>
      </c>
      <c r="BZ336" s="96"/>
      <c r="CA336" s="94" t="str">
        <f>IF($A336&lt;1,"",VLOOKUP($D336,Specifications!$A:$AX,41,FALSE))</f>
        <v/>
      </c>
      <c r="CB336" s="96"/>
      <c r="CC336" s="94" t="str">
        <f>IF($A336&lt;1,"",VLOOKUP($D336,Specifications!$A:$AX,42,FALSE))</f>
        <v/>
      </c>
      <c r="CD336" s="96"/>
      <c r="CE336" s="94" t="str">
        <f>IF($A336&lt;1,"",VLOOKUP($D336,Specifications!$A:$AX,43,FALSE))</f>
        <v/>
      </c>
      <c r="CF336" s="96"/>
      <c r="CG336" s="94" t="str">
        <f>IF($A336&lt;1,"",VLOOKUP($D336,Specifications!$A:$AX,44,FALSE))</f>
        <v/>
      </c>
      <c r="CH336" s="96"/>
      <c r="CI336" s="94" t="str">
        <f>IF($A336&lt;1,"",VLOOKUP($D336,Specifications!$A:$AX,45,FALSE))</f>
        <v/>
      </c>
      <c r="CJ336" s="96"/>
      <c r="CK336" s="94" t="str">
        <f>IF($A336&lt;1,"",VLOOKUP($D336,Specifications!$A:$AX,46,FALSE))</f>
        <v/>
      </c>
      <c r="CL336" s="96"/>
      <c r="CM336" s="94" t="str">
        <f>IF($A336&lt;1,"",VLOOKUP($D336,Specifications!$A:$AX,47,FALSE))</f>
        <v/>
      </c>
      <c r="CN336" s="96"/>
      <c r="CO336" s="94" t="str">
        <f>IF($A336&lt;1,"",VLOOKUP($D336,Specifications!$A:$AX,48,FALSE))</f>
        <v/>
      </c>
      <c r="CP336" s="96"/>
      <c r="CQ336" s="94" t="str">
        <f>IF($A336&lt;1,"",VLOOKUP($D336,Specifications!$A:$AX,49,FALSE))</f>
        <v/>
      </c>
      <c r="CR336" s="96"/>
      <c r="CS336" s="94" t="str">
        <f>IF($A336&lt;1,"",VLOOKUP($D336,Specifications!$A:$AX,50,FALSE))</f>
        <v/>
      </c>
      <c r="CT336" s="96"/>
    </row>
    <row r="337" spans="1:98">
      <c r="A337" s="94">
        <f>IF(ISBLANK('Asset Data'!C338),0,'Asset Data'!A338)</f>
        <v>0</v>
      </c>
      <c r="B337" s="94" t="str">
        <f>IF($A337&lt;1,"",VLOOKUP($A337,'Asset Data'!$A:$C,3,FALSE))</f>
        <v/>
      </c>
      <c r="C337" s="94" t="str">
        <f>IF(A337&lt;1,"",VLOOKUP(D337,Specifications!A:B,2,FALSE))</f>
        <v/>
      </c>
      <c r="D337" s="94" t="str">
        <f>IF(A337&lt;1,"",VLOOKUP(A337,'Asset Data'!A:W,23,FALSE))</f>
        <v/>
      </c>
      <c r="E337" s="94" t="str">
        <f>IF($A337&lt;1,"",VLOOKUP($D337,Specifications!$A:$AX,4,FALSE))</f>
        <v/>
      </c>
      <c r="F337" s="96"/>
      <c r="G337" s="94" t="str">
        <f>IF($A337&lt;1,"",VLOOKUP($D337,Specifications!$A:$AX,5,FALSE))</f>
        <v/>
      </c>
      <c r="H337" s="96"/>
      <c r="I337" s="94" t="str">
        <f>IF($A337&lt;1,"",VLOOKUP($D337,Specifications!$A:$AX,6,FALSE))</f>
        <v/>
      </c>
      <c r="J337" s="96"/>
      <c r="K337" s="94" t="str">
        <f>IF($A337&lt;1,"",VLOOKUP($D337,Specifications!$A:$AX,7,FALSE))</f>
        <v/>
      </c>
      <c r="L337" s="96"/>
      <c r="M337" s="94" t="str">
        <f>IF($A337&lt;1,"",VLOOKUP($D337,Specifications!$A:$AX,8,FALSE))</f>
        <v/>
      </c>
      <c r="N337" s="96"/>
      <c r="O337" s="94" t="str">
        <f>IF($A337&lt;1,"",VLOOKUP($D337,Specifications!$A:$AX,9,FALSE))</f>
        <v/>
      </c>
      <c r="P337" s="96"/>
      <c r="Q337" s="94" t="str">
        <f>IF($A337&lt;1,"",VLOOKUP($D337,Specifications!$A:$AX,10,FALSE))</f>
        <v/>
      </c>
      <c r="R337" s="96"/>
      <c r="S337" s="94" t="str">
        <f>IF($A337&lt;1,"",VLOOKUP($D337,Specifications!$A:$AX,11,FALSE))</f>
        <v/>
      </c>
      <c r="T337" s="96"/>
      <c r="U337" s="94" t="str">
        <f>IF($A337&lt;1,"",VLOOKUP($D337,Specifications!$A:$AX,12,FALSE))</f>
        <v/>
      </c>
      <c r="V337" s="96"/>
      <c r="W337" s="94" t="str">
        <f>IF($A337&lt;1,"",VLOOKUP($D337,Specifications!$A:$AX,13,FALSE))</f>
        <v/>
      </c>
      <c r="X337" s="96"/>
      <c r="Y337" s="94" t="str">
        <f>IF($A337&lt;1,"",VLOOKUP($D337,Specifications!$A:$AX,14,FALSE))</f>
        <v/>
      </c>
      <c r="Z337" s="96"/>
      <c r="AA337" s="94" t="str">
        <f>IF($A337&lt;1,"",VLOOKUP($D337,Specifications!$A:$AX,15,FALSE))</f>
        <v/>
      </c>
      <c r="AB337" s="96"/>
      <c r="AC337" s="94" t="str">
        <f>IF($A337&lt;1,"",VLOOKUP($D337,Specifications!$A:$AX,16,FALSE))</f>
        <v/>
      </c>
      <c r="AD337" s="96"/>
      <c r="AE337" s="94" t="str">
        <f>IF($A337&lt;1,"",VLOOKUP($D337,Specifications!$A:$AX,17,FALSE))</f>
        <v/>
      </c>
      <c r="AF337" s="96"/>
      <c r="AG337" s="94" t="str">
        <f>IF($A337&lt;1,"",VLOOKUP($D337,Specifications!$A:$AX,18,FALSE))</f>
        <v/>
      </c>
      <c r="AH337" s="96"/>
      <c r="AI337" s="94" t="str">
        <f>IF($A337&lt;1,"",VLOOKUP($D337,Specifications!$A:$AX,19,FALSE))</f>
        <v/>
      </c>
      <c r="AJ337" s="96"/>
      <c r="AK337" s="94" t="str">
        <f>IF($A337&lt;1,"",VLOOKUP($D337,Specifications!$A:$AX,20,FALSE))</f>
        <v/>
      </c>
      <c r="AL337" s="96"/>
      <c r="AM337" s="94" t="str">
        <f>IF($A337&lt;1,"",VLOOKUP($D337,Specifications!$A:$AX,21,FALSE))</f>
        <v/>
      </c>
      <c r="AN337" s="96"/>
      <c r="AO337" s="94" t="str">
        <f>IF($A337&lt;1,"",VLOOKUP($D337,Specifications!$A:$AX,22,FALSE))</f>
        <v/>
      </c>
      <c r="AP337" s="96"/>
      <c r="AQ337" s="94" t="str">
        <f>IF($A337&lt;1,"",VLOOKUP($D337,Specifications!$A:$AX,23,FALSE))</f>
        <v/>
      </c>
      <c r="AR337" s="96"/>
      <c r="AS337" s="94" t="str">
        <f>IF($A337&lt;1,"",VLOOKUP($D337,Specifications!$A:$AX,24,FALSE))</f>
        <v/>
      </c>
      <c r="AT337" s="96"/>
      <c r="AU337" s="94" t="str">
        <f>IF($A337&lt;1,"",VLOOKUP($D337,Specifications!$A:$AX,25,FALSE))</f>
        <v/>
      </c>
      <c r="AV337" s="96"/>
      <c r="AW337" s="94" t="str">
        <f>IF($A337&lt;1,"",VLOOKUP($D337,Specifications!$A:$AX,26,FALSE))</f>
        <v/>
      </c>
      <c r="AX337" s="96"/>
      <c r="AY337" s="94" t="str">
        <f>IF($A337&lt;1,"",VLOOKUP($D337,Specifications!$A:$AX,27,FALSE))</f>
        <v/>
      </c>
      <c r="AZ337" s="96"/>
      <c r="BA337" s="94" t="str">
        <f>IF($A337&lt;1,"",VLOOKUP($D337,Specifications!$A:$AX,28,FALSE))</f>
        <v/>
      </c>
      <c r="BB337" s="96"/>
      <c r="BC337" s="94" t="str">
        <f>IF($A337&lt;1,"",VLOOKUP($D337,Specifications!$A:$AX,29,FALSE))</f>
        <v/>
      </c>
      <c r="BD337" s="96"/>
      <c r="BE337" s="94" t="str">
        <f>IF($A337&lt;1,"",VLOOKUP($D337,Specifications!$A:$AX,30,FALSE))</f>
        <v/>
      </c>
      <c r="BF337" s="96"/>
      <c r="BG337" s="94" t="str">
        <f>IF($A337&lt;1,"",VLOOKUP($D337,Specifications!$A:$AX,31,FALSE))</f>
        <v/>
      </c>
      <c r="BH337" s="96"/>
      <c r="BI337" s="94" t="str">
        <f>IF($A337&lt;1,"",VLOOKUP($D337,Specifications!$A:$AX,32,FALSE))</f>
        <v/>
      </c>
      <c r="BJ337" s="96"/>
      <c r="BK337" s="94" t="str">
        <f>IF($A337&lt;1,"",VLOOKUP($D337,Specifications!$A:$AX,33,FALSE))</f>
        <v/>
      </c>
      <c r="BL337" s="96"/>
      <c r="BM337" s="94" t="str">
        <f>IF($A337&lt;1,"",VLOOKUP($D337,Specifications!$A:$AX,34,FALSE))</f>
        <v/>
      </c>
      <c r="BN337" s="96"/>
      <c r="BO337" s="94" t="str">
        <f>IF($A337&lt;1,"",VLOOKUP($D337,Specifications!$A:$AX,35,FALSE))</f>
        <v/>
      </c>
      <c r="BP337" s="96"/>
      <c r="BQ337" s="94" t="str">
        <f>IF($A337&lt;1,"",VLOOKUP($D337,Specifications!$A:$AX,36,FALSE))</f>
        <v/>
      </c>
      <c r="BR337" s="96"/>
      <c r="BS337" s="94" t="str">
        <f>IF($A337&lt;1,"",VLOOKUP($D337,Specifications!$A:$AX,37,FALSE))</f>
        <v/>
      </c>
      <c r="BT337" s="96"/>
      <c r="BU337" s="94" t="str">
        <f>IF($A337&lt;1,"",VLOOKUP($D337,Specifications!$A:$AX,38,FALSE))</f>
        <v/>
      </c>
      <c r="BV337" s="96"/>
      <c r="BW337" s="94" t="str">
        <f>IF($A337&lt;1,"",VLOOKUP($D337,Specifications!$A:$AX,39,FALSE))</f>
        <v/>
      </c>
      <c r="BX337" s="96"/>
      <c r="BY337" s="94" t="str">
        <f>IF($A337&lt;1,"",VLOOKUP($D337,Specifications!$A:$AX,40,FALSE))</f>
        <v/>
      </c>
      <c r="BZ337" s="96"/>
      <c r="CA337" s="94" t="str">
        <f>IF($A337&lt;1,"",VLOOKUP($D337,Specifications!$A:$AX,41,FALSE))</f>
        <v/>
      </c>
      <c r="CB337" s="96"/>
      <c r="CC337" s="94" t="str">
        <f>IF($A337&lt;1,"",VLOOKUP($D337,Specifications!$A:$AX,42,FALSE))</f>
        <v/>
      </c>
      <c r="CD337" s="96"/>
      <c r="CE337" s="94" t="str">
        <f>IF($A337&lt;1,"",VLOOKUP($D337,Specifications!$A:$AX,43,FALSE))</f>
        <v/>
      </c>
      <c r="CF337" s="96"/>
      <c r="CG337" s="94" t="str">
        <f>IF($A337&lt;1,"",VLOOKUP($D337,Specifications!$A:$AX,44,FALSE))</f>
        <v/>
      </c>
      <c r="CH337" s="96"/>
      <c r="CI337" s="94" t="str">
        <f>IF($A337&lt;1,"",VLOOKUP($D337,Specifications!$A:$AX,45,FALSE))</f>
        <v/>
      </c>
      <c r="CJ337" s="96"/>
      <c r="CK337" s="94" t="str">
        <f>IF($A337&lt;1,"",VLOOKUP($D337,Specifications!$A:$AX,46,FALSE))</f>
        <v/>
      </c>
      <c r="CL337" s="96"/>
      <c r="CM337" s="94" t="str">
        <f>IF($A337&lt;1,"",VLOOKUP($D337,Specifications!$A:$AX,47,FALSE))</f>
        <v/>
      </c>
      <c r="CN337" s="96"/>
      <c r="CO337" s="94" t="str">
        <f>IF($A337&lt;1,"",VLOOKUP($D337,Specifications!$A:$AX,48,FALSE))</f>
        <v/>
      </c>
      <c r="CP337" s="96"/>
      <c r="CQ337" s="94" t="str">
        <f>IF($A337&lt;1,"",VLOOKUP($D337,Specifications!$A:$AX,49,FALSE))</f>
        <v/>
      </c>
      <c r="CR337" s="96"/>
      <c r="CS337" s="94" t="str">
        <f>IF($A337&lt;1,"",VLOOKUP($D337,Specifications!$A:$AX,50,FALSE))</f>
        <v/>
      </c>
      <c r="CT337" s="96"/>
    </row>
    <row r="338" spans="1:98">
      <c r="A338" s="94">
        <f>IF(ISBLANK('Asset Data'!C339),0,'Asset Data'!A339)</f>
        <v>0</v>
      </c>
      <c r="B338" s="94" t="str">
        <f>IF($A338&lt;1,"",VLOOKUP($A338,'Asset Data'!$A:$C,3,FALSE))</f>
        <v/>
      </c>
      <c r="C338" s="94" t="str">
        <f>IF(A338&lt;1,"",VLOOKUP(D338,Specifications!A:B,2,FALSE))</f>
        <v/>
      </c>
      <c r="D338" s="94" t="str">
        <f>IF(A338&lt;1,"",VLOOKUP(A338,'Asset Data'!A:W,23,FALSE))</f>
        <v/>
      </c>
      <c r="E338" s="94" t="str">
        <f>IF($A338&lt;1,"",VLOOKUP($D338,Specifications!$A:$AX,4,FALSE))</f>
        <v/>
      </c>
      <c r="F338" s="96"/>
      <c r="G338" s="94" t="str">
        <f>IF($A338&lt;1,"",VLOOKUP($D338,Specifications!$A:$AX,5,FALSE))</f>
        <v/>
      </c>
      <c r="H338" s="96"/>
      <c r="I338" s="94" t="str">
        <f>IF($A338&lt;1,"",VLOOKUP($D338,Specifications!$A:$AX,6,FALSE))</f>
        <v/>
      </c>
      <c r="J338" s="96"/>
      <c r="K338" s="94" t="str">
        <f>IF($A338&lt;1,"",VLOOKUP($D338,Specifications!$A:$AX,7,FALSE))</f>
        <v/>
      </c>
      <c r="L338" s="96"/>
      <c r="M338" s="94" t="str">
        <f>IF($A338&lt;1,"",VLOOKUP($D338,Specifications!$A:$AX,8,FALSE))</f>
        <v/>
      </c>
      <c r="N338" s="96"/>
      <c r="O338" s="94" t="str">
        <f>IF($A338&lt;1,"",VLOOKUP($D338,Specifications!$A:$AX,9,FALSE))</f>
        <v/>
      </c>
      <c r="P338" s="96"/>
      <c r="Q338" s="94" t="str">
        <f>IF($A338&lt;1,"",VLOOKUP($D338,Specifications!$A:$AX,10,FALSE))</f>
        <v/>
      </c>
      <c r="R338" s="96"/>
      <c r="S338" s="94" t="str">
        <f>IF($A338&lt;1,"",VLOOKUP($D338,Specifications!$A:$AX,11,FALSE))</f>
        <v/>
      </c>
      <c r="T338" s="96"/>
      <c r="U338" s="94" t="str">
        <f>IF($A338&lt;1,"",VLOOKUP($D338,Specifications!$A:$AX,12,FALSE))</f>
        <v/>
      </c>
      <c r="V338" s="96"/>
      <c r="W338" s="94" t="str">
        <f>IF($A338&lt;1,"",VLOOKUP($D338,Specifications!$A:$AX,13,FALSE))</f>
        <v/>
      </c>
      <c r="X338" s="96"/>
      <c r="Y338" s="94" t="str">
        <f>IF($A338&lt;1,"",VLOOKUP($D338,Specifications!$A:$AX,14,FALSE))</f>
        <v/>
      </c>
      <c r="Z338" s="96"/>
      <c r="AA338" s="94" t="str">
        <f>IF($A338&lt;1,"",VLOOKUP($D338,Specifications!$A:$AX,15,FALSE))</f>
        <v/>
      </c>
      <c r="AB338" s="96"/>
      <c r="AC338" s="94" t="str">
        <f>IF($A338&lt;1,"",VLOOKUP($D338,Specifications!$A:$AX,16,FALSE))</f>
        <v/>
      </c>
      <c r="AD338" s="96"/>
      <c r="AE338" s="94" t="str">
        <f>IF($A338&lt;1,"",VLOOKUP($D338,Specifications!$A:$AX,17,FALSE))</f>
        <v/>
      </c>
      <c r="AF338" s="96"/>
      <c r="AG338" s="94" t="str">
        <f>IF($A338&lt;1,"",VLOOKUP($D338,Specifications!$A:$AX,18,FALSE))</f>
        <v/>
      </c>
      <c r="AH338" s="96"/>
      <c r="AI338" s="94" t="str">
        <f>IF($A338&lt;1,"",VLOOKUP($D338,Specifications!$A:$AX,19,FALSE))</f>
        <v/>
      </c>
      <c r="AJ338" s="96"/>
      <c r="AK338" s="94" t="str">
        <f>IF($A338&lt;1,"",VLOOKUP($D338,Specifications!$A:$AX,20,FALSE))</f>
        <v/>
      </c>
      <c r="AL338" s="96"/>
      <c r="AM338" s="94" t="str">
        <f>IF($A338&lt;1,"",VLOOKUP($D338,Specifications!$A:$AX,21,FALSE))</f>
        <v/>
      </c>
      <c r="AN338" s="96"/>
      <c r="AO338" s="94" t="str">
        <f>IF($A338&lt;1,"",VLOOKUP($D338,Specifications!$A:$AX,22,FALSE))</f>
        <v/>
      </c>
      <c r="AP338" s="96"/>
      <c r="AQ338" s="94" t="str">
        <f>IF($A338&lt;1,"",VLOOKUP($D338,Specifications!$A:$AX,23,FALSE))</f>
        <v/>
      </c>
      <c r="AR338" s="96"/>
      <c r="AS338" s="94" t="str">
        <f>IF($A338&lt;1,"",VLOOKUP($D338,Specifications!$A:$AX,24,FALSE))</f>
        <v/>
      </c>
      <c r="AT338" s="96"/>
      <c r="AU338" s="94" t="str">
        <f>IF($A338&lt;1,"",VLOOKUP($D338,Specifications!$A:$AX,25,FALSE))</f>
        <v/>
      </c>
      <c r="AV338" s="96"/>
      <c r="AW338" s="94" t="str">
        <f>IF($A338&lt;1,"",VLOOKUP($D338,Specifications!$A:$AX,26,FALSE))</f>
        <v/>
      </c>
      <c r="AX338" s="96"/>
      <c r="AY338" s="94" t="str">
        <f>IF($A338&lt;1,"",VLOOKUP($D338,Specifications!$A:$AX,27,FALSE))</f>
        <v/>
      </c>
      <c r="AZ338" s="96"/>
      <c r="BA338" s="94" t="str">
        <f>IF($A338&lt;1,"",VLOOKUP($D338,Specifications!$A:$AX,28,FALSE))</f>
        <v/>
      </c>
      <c r="BB338" s="96"/>
      <c r="BC338" s="94" t="str">
        <f>IF($A338&lt;1,"",VLOOKUP($D338,Specifications!$A:$AX,29,FALSE))</f>
        <v/>
      </c>
      <c r="BD338" s="96"/>
      <c r="BE338" s="94" t="str">
        <f>IF($A338&lt;1,"",VLOOKUP($D338,Specifications!$A:$AX,30,FALSE))</f>
        <v/>
      </c>
      <c r="BF338" s="96"/>
      <c r="BG338" s="94" t="str">
        <f>IF($A338&lt;1,"",VLOOKUP($D338,Specifications!$A:$AX,31,FALSE))</f>
        <v/>
      </c>
      <c r="BH338" s="96"/>
      <c r="BI338" s="94" t="str">
        <f>IF($A338&lt;1,"",VLOOKUP($D338,Specifications!$A:$AX,32,FALSE))</f>
        <v/>
      </c>
      <c r="BJ338" s="96"/>
      <c r="BK338" s="94" t="str">
        <f>IF($A338&lt;1,"",VLOOKUP($D338,Specifications!$A:$AX,33,FALSE))</f>
        <v/>
      </c>
      <c r="BL338" s="96"/>
      <c r="BM338" s="94" t="str">
        <f>IF($A338&lt;1,"",VLOOKUP($D338,Specifications!$A:$AX,34,FALSE))</f>
        <v/>
      </c>
      <c r="BN338" s="96"/>
      <c r="BO338" s="94" t="str">
        <f>IF($A338&lt;1,"",VLOOKUP($D338,Specifications!$A:$AX,35,FALSE))</f>
        <v/>
      </c>
      <c r="BP338" s="96"/>
      <c r="BQ338" s="94" t="str">
        <f>IF($A338&lt;1,"",VLOOKUP($D338,Specifications!$A:$AX,36,FALSE))</f>
        <v/>
      </c>
      <c r="BR338" s="96"/>
      <c r="BS338" s="94" t="str">
        <f>IF($A338&lt;1,"",VLOOKUP($D338,Specifications!$A:$AX,37,FALSE))</f>
        <v/>
      </c>
      <c r="BT338" s="96"/>
      <c r="BU338" s="94" t="str">
        <f>IF($A338&lt;1,"",VLOOKUP($D338,Specifications!$A:$AX,38,FALSE))</f>
        <v/>
      </c>
      <c r="BV338" s="96"/>
      <c r="BW338" s="94" t="str">
        <f>IF($A338&lt;1,"",VLOOKUP($D338,Specifications!$A:$AX,39,FALSE))</f>
        <v/>
      </c>
      <c r="BX338" s="96"/>
      <c r="BY338" s="94" t="str">
        <f>IF($A338&lt;1,"",VLOOKUP($D338,Specifications!$A:$AX,40,FALSE))</f>
        <v/>
      </c>
      <c r="BZ338" s="96"/>
      <c r="CA338" s="94" t="str">
        <f>IF($A338&lt;1,"",VLOOKUP($D338,Specifications!$A:$AX,41,FALSE))</f>
        <v/>
      </c>
      <c r="CB338" s="96"/>
      <c r="CC338" s="94" t="str">
        <f>IF($A338&lt;1,"",VLOOKUP($D338,Specifications!$A:$AX,42,FALSE))</f>
        <v/>
      </c>
      <c r="CD338" s="96"/>
      <c r="CE338" s="94" t="str">
        <f>IF($A338&lt;1,"",VLOOKUP($D338,Specifications!$A:$AX,43,FALSE))</f>
        <v/>
      </c>
      <c r="CF338" s="96"/>
      <c r="CG338" s="94" t="str">
        <f>IF($A338&lt;1,"",VLOOKUP($D338,Specifications!$A:$AX,44,FALSE))</f>
        <v/>
      </c>
      <c r="CH338" s="96"/>
      <c r="CI338" s="94" t="str">
        <f>IF($A338&lt;1,"",VLOOKUP($D338,Specifications!$A:$AX,45,FALSE))</f>
        <v/>
      </c>
      <c r="CJ338" s="96"/>
      <c r="CK338" s="94" t="str">
        <f>IF($A338&lt;1,"",VLOOKUP($D338,Specifications!$A:$AX,46,FALSE))</f>
        <v/>
      </c>
      <c r="CL338" s="96"/>
      <c r="CM338" s="94" t="str">
        <f>IF($A338&lt;1,"",VLOOKUP($D338,Specifications!$A:$AX,47,FALSE))</f>
        <v/>
      </c>
      <c r="CN338" s="96"/>
      <c r="CO338" s="94" t="str">
        <f>IF($A338&lt;1,"",VLOOKUP($D338,Specifications!$A:$AX,48,FALSE))</f>
        <v/>
      </c>
      <c r="CP338" s="96"/>
      <c r="CQ338" s="94" t="str">
        <f>IF($A338&lt;1,"",VLOOKUP($D338,Specifications!$A:$AX,49,FALSE))</f>
        <v/>
      </c>
      <c r="CR338" s="96"/>
      <c r="CS338" s="94" t="str">
        <f>IF($A338&lt;1,"",VLOOKUP($D338,Specifications!$A:$AX,50,FALSE))</f>
        <v/>
      </c>
      <c r="CT338" s="96"/>
    </row>
    <row r="339" spans="1:98">
      <c r="A339" s="94">
        <f>IF(ISBLANK('Asset Data'!C340),0,'Asset Data'!A340)</f>
        <v>0</v>
      </c>
      <c r="B339" s="94" t="str">
        <f>IF($A339&lt;1,"",VLOOKUP($A339,'Asset Data'!$A:$C,3,FALSE))</f>
        <v/>
      </c>
      <c r="C339" s="94" t="str">
        <f>IF(A339&lt;1,"",VLOOKUP(D339,Specifications!A:B,2,FALSE))</f>
        <v/>
      </c>
      <c r="D339" s="94" t="str">
        <f>IF(A339&lt;1,"",VLOOKUP(A339,'Asset Data'!A:W,23,FALSE))</f>
        <v/>
      </c>
      <c r="E339" s="94" t="str">
        <f>IF($A339&lt;1,"",VLOOKUP($D339,Specifications!$A:$AX,4,FALSE))</f>
        <v/>
      </c>
      <c r="F339" s="96"/>
      <c r="G339" s="94" t="str">
        <f>IF($A339&lt;1,"",VLOOKUP($D339,Specifications!$A:$AX,5,FALSE))</f>
        <v/>
      </c>
      <c r="H339" s="96"/>
      <c r="I339" s="94" t="str">
        <f>IF($A339&lt;1,"",VLOOKUP($D339,Specifications!$A:$AX,6,FALSE))</f>
        <v/>
      </c>
      <c r="J339" s="96"/>
      <c r="K339" s="94" t="str">
        <f>IF($A339&lt;1,"",VLOOKUP($D339,Specifications!$A:$AX,7,FALSE))</f>
        <v/>
      </c>
      <c r="L339" s="96"/>
      <c r="M339" s="94" t="str">
        <f>IF($A339&lt;1,"",VLOOKUP($D339,Specifications!$A:$AX,8,FALSE))</f>
        <v/>
      </c>
      <c r="N339" s="96"/>
      <c r="O339" s="94" t="str">
        <f>IF($A339&lt;1,"",VLOOKUP($D339,Specifications!$A:$AX,9,FALSE))</f>
        <v/>
      </c>
      <c r="P339" s="96"/>
      <c r="Q339" s="94" t="str">
        <f>IF($A339&lt;1,"",VLOOKUP($D339,Specifications!$A:$AX,10,FALSE))</f>
        <v/>
      </c>
      <c r="R339" s="96"/>
      <c r="S339" s="94" t="str">
        <f>IF($A339&lt;1,"",VLOOKUP($D339,Specifications!$A:$AX,11,FALSE))</f>
        <v/>
      </c>
      <c r="T339" s="96"/>
      <c r="U339" s="94" t="str">
        <f>IF($A339&lt;1,"",VLOOKUP($D339,Specifications!$A:$AX,12,FALSE))</f>
        <v/>
      </c>
      <c r="V339" s="96"/>
      <c r="W339" s="94" t="str">
        <f>IF($A339&lt;1,"",VLOOKUP($D339,Specifications!$A:$AX,13,FALSE))</f>
        <v/>
      </c>
      <c r="X339" s="96"/>
      <c r="Y339" s="94" t="str">
        <f>IF($A339&lt;1,"",VLOOKUP($D339,Specifications!$A:$AX,14,FALSE))</f>
        <v/>
      </c>
      <c r="Z339" s="96"/>
      <c r="AA339" s="94" t="str">
        <f>IF($A339&lt;1,"",VLOOKUP($D339,Specifications!$A:$AX,15,FALSE))</f>
        <v/>
      </c>
      <c r="AB339" s="96"/>
      <c r="AC339" s="94" t="str">
        <f>IF($A339&lt;1,"",VLOOKUP($D339,Specifications!$A:$AX,16,FALSE))</f>
        <v/>
      </c>
      <c r="AD339" s="96"/>
      <c r="AE339" s="94" t="str">
        <f>IF($A339&lt;1,"",VLOOKUP($D339,Specifications!$A:$AX,17,FALSE))</f>
        <v/>
      </c>
      <c r="AF339" s="96"/>
      <c r="AG339" s="94" t="str">
        <f>IF($A339&lt;1,"",VLOOKUP($D339,Specifications!$A:$AX,18,FALSE))</f>
        <v/>
      </c>
      <c r="AH339" s="96"/>
      <c r="AI339" s="94" t="str">
        <f>IF($A339&lt;1,"",VLOOKUP($D339,Specifications!$A:$AX,19,FALSE))</f>
        <v/>
      </c>
      <c r="AJ339" s="96"/>
      <c r="AK339" s="94" t="str">
        <f>IF($A339&lt;1,"",VLOOKUP($D339,Specifications!$A:$AX,20,FALSE))</f>
        <v/>
      </c>
      <c r="AL339" s="96"/>
      <c r="AM339" s="94" t="str">
        <f>IF($A339&lt;1,"",VLOOKUP($D339,Specifications!$A:$AX,21,FALSE))</f>
        <v/>
      </c>
      <c r="AN339" s="96"/>
      <c r="AO339" s="94" t="str">
        <f>IF($A339&lt;1,"",VLOOKUP($D339,Specifications!$A:$AX,22,FALSE))</f>
        <v/>
      </c>
      <c r="AP339" s="96"/>
      <c r="AQ339" s="94" t="str">
        <f>IF($A339&lt;1,"",VLOOKUP($D339,Specifications!$A:$AX,23,FALSE))</f>
        <v/>
      </c>
      <c r="AR339" s="96"/>
      <c r="AS339" s="94" t="str">
        <f>IF($A339&lt;1,"",VLOOKUP($D339,Specifications!$A:$AX,24,FALSE))</f>
        <v/>
      </c>
      <c r="AT339" s="96"/>
      <c r="AU339" s="94" t="str">
        <f>IF($A339&lt;1,"",VLOOKUP($D339,Specifications!$A:$AX,25,FALSE))</f>
        <v/>
      </c>
      <c r="AV339" s="96"/>
      <c r="AW339" s="94" t="str">
        <f>IF($A339&lt;1,"",VLOOKUP($D339,Specifications!$A:$AX,26,FALSE))</f>
        <v/>
      </c>
      <c r="AX339" s="96"/>
      <c r="AY339" s="94" t="str">
        <f>IF($A339&lt;1,"",VLOOKUP($D339,Specifications!$A:$AX,27,FALSE))</f>
        <v/>
      </c>
      <c r="AZ339" s="96"/>
      <c r="BA339" s="94" t="str">
        <f>IF($A339&lt;1,"",VLOOKUP($D339,Specifications!$A:$AX,28,FALSE))</f>
        <v/>
      </c>
      <c r="BB339" s="96"/>
      <c r="BC339" s="94" t="str">
        <f>IF($A339&lt;1,"",VLOOKUP($D339,Specifications!$A:$AX,29,FALSE))</f>
        <v/>
      </c>
      <c r="BD339" s="96"/>
      <c r="BE339" s="94" t="str">
        <f>IF($A339&lt;1,"",VLOOKUP($D339,Specifications!$A:$AX,30,FALSE))</f>
        <v/>
      </c>
      <c r="BF339" s="96"/>
      <c r="BG339" s="94" t="str">
        <f>IF($A339&lt;1,"",VLOOKUP($D339,Specifications!$A:$AX,31,FALSE))</f>
        <v/>
      </c>
      <c r="BH339" s="96"/>
      <c r="BI339" s="94" t="str">
        <f>IF($A339&lt;1,"",VLOOKUP($D339,Specifications!$A:$AX,32,FALSE))</f>
        <v/>
      </c>
      <c r="BJ339" s="96"/>
      <c r="BK339" s="94" t="str">
        <f>IF($A339&lt;1,"",VLOOKUP($D339,Specifications!$A:$AX,33,FALSE))</f>
        <v/>
      </c>
      <c r="BL339" s="96"/>
      <c r="BM339" s="94" t="str">
        <f>IF($A339&lt;1,"",VLOOKUP($D339,Specifications!$A:$AX,34,FALSE))</f>
        <v/>
      </c>
      <c r="BN339" s="96"/>
      <c r="BO339" s="94" t="str">
        <f>IF($A339&lt;1,"",VLOOKUP($D339,Specifications!$A:$AX,35,FALSE))</f>
        <v/>
      </c>
      <c r="BP339" s="96"/>
      <c r="BQ339" s="94" t="str">
        <f>IF($A339&lt;1,"",VLOOKUP($D339,Specifications!$A:$AX,36,FALSE))</f>
        <v/>
      </c>
      <c r="BR339" s="96"/>
      <c r="BS339" s="94" t="str">
        <f>IF($A339&lt;1,"",VLOOKUP($D339,Specifications!$A:$AX,37,FALSE))</f>
        <v/>
      </c>
      <c r="BT339" s="96"/>
      <c r="BU339" s="94" t="str">
        <f>IF($A339&lt;1,"",VLOOKUP($D339,Specifications!$A:$AX,38,FALSE))</f>
        <v/>
      </c>
      <c r="BV339" s="96"/>
      <c r="BW339" s="94" t="str">
        <f>IF($A339&lt;1,"",VLOOKUP($D339,Specifications!$A:$AX,39,FALSE))</f>
        <v/>
      </c>
      <c r="BX339" s="96"/>
      <c r="BY339" s="94" t="str">
        <f>IF($A339&lt;1,"",VLOOKUP($D339,Specifications!$A:$AX,40,FALSE))</f>
        <v/>
      </c>
      <c r="BZ339" s="96"/>
      <c r="CA339" s="94" t="str">
        <f>IF($A339&lt;1,"",VLOOKUP($D339,Specifications!$A:$AX,41,FALSE))</f>
        <v/>
      </c>
      <c r="CB339" s="96"/>
      <c r="CC339" s="94" t="str">
        <f>IF($A339&lt;1,"",VLOOKUP($D339,Specifications!$A:$AX,42,FALSE))</f>
        <v/>
      </c>
      <c r="CD339" s="96"/>
      <c r="CE339" s="94" t="str">
        <f>IF($A339&lt;1,"",VLOOKUP($D339,Specifications!$A:$AX,43,FALSE))</f>
        <v/>
      </c>
      <c r="CF339" s="96"/>
      <c r="CG339" s="94" t="str">
        <f>IF($A339&lt;1,"",VLOOKUP($D339,Specifications!$A:$AX,44,FALSE))</f>
        <v/>
      </c>
      <c r="CH339" s="96"/>
      <c r="CI339" s="94" t="str">
        <f>IF($A339&lt;1,"",VLOOKUP($D339,Specifications!$A:$AX,45,FALSE))</f>
        <v/>
      </c>
      <c r="CJ339" s="96"/>
      <c r="CK339" s="94" t="str">
        <f>IF($A339&lt;1,"",VLOOKUP($D339,Specifications!$A:$AX,46,FALSE))</f>
        <v/>
      </c>
      <c r="CL339" s="96"/>
      <c r="CM339" s="94" t="str">
        <f>IF($A339&lt;1,"",VLOOKUP($D339,Specifications!$A:$AX,47,FALSE))</f>
        <v/>
      </c>
      <c r="CN339" s="96"/>
      <c r="CO339" s="94" t="str">
        <f>IF($A339&lt;1,"",VLOOKUP($D339,Specifications!$A:$AX,48,FALSE))</f>
        <v/>
      </c>
      <c r="CP339" s="96"/>
      <c r="CQ339" s="94" t="str">
        <f>IF($A339&lt;1,"",VLOOKUP($D339,Specifications!$A:$AX,49,FALSE))</f>
        <v/>
      </c>
      <c r="CR339" s="96"/>
      <c r="CS339" s="94" t="str">
        <f>IF($A339&lt;1,"",VLOOKUP($D339,Specifications!$A:$AX,50,FALSE))</f>
        <v/>
      </c>
      <c r="CT339" s="96"/>
    </row>
    <row r="340" spans="1:98">
      <c r="A340" s="94">
        <f>IF(ISBLANK('Asset Data'!C341),0,'Asset Data'!A341)</f>
        <v>0</v>
      </c>
      <c r="B340" s="94" t="str">
        <f>IF($A340&lt;1,"",VLOOKUP($A340,'Asset Data'!$A:$C,3,FALSE))</f>
        <v/>
      </c>
      <c r="C340" s="94" t="str">
        <f>IF(A340&lt;1,"",VLOOKUP(D340,Specifications!A:B,2,FALSE))</f>
        <v/>
      </c>
      <c r="D340" s="94" t="str">
        <f>IF(A340&lt;1,"",VLOOKUP(A340,'Asset Data'!A:W,23,FALSE))</f>
        <v/>
      </c>
      <c r="E340" s="94" t="str">
        <f>IF($A340&lt;1,"",VLOOKUP($D340,Specifications!$A:$AX,4,FALSE))</f>
        <v/>
      </c>
      <c r="F340" s="96"/>
      <c r="G340" s="94" t="str">
        <f>IF($A340&lt;1,"",VLOOKUP($D340,Specifications!$A:$AX,5,FALSE))</f>
        <v/>
      </c>
      <c r="H340" s="96"/>
      <c r="I340" s="94" t="str">
        <f>IF($A340&lt;1,"",VLOOKUP($D340,Specifications!$A:$AX,6,FALSE))</f>
        <v/>
      </c>
      <c r="J340" s="96"/>
      <c r="K340" s="94" t="str">
        <f>IF($A340&lt;1,"",VLOOKUP($D340,Specifications!$A:$AX,7,FALSE))</f>
        <v/>
      </c>
      <c r="L340" s="96"/>
      <c r="M340" s="94" t="str">
        <f>IF($A340&lt;1,"",VLOOKUP($D340,Specifications!$A:$AX,8,FALSE))</f>
        <v/>
      </c>
      <c r="N340" s="96"/>
      <c r="O340" s="94" t="str">
        <f>IF($A340&lt;1,"",VLOOKUP($D340,Specifications!$A:$AX,9,FALSE))</f>
        <v/>
      </c>
      <c r="P340" s="96"/>
      <c r="Q340" s="94" t="str">
        <f>IF($A340&lt;1,"",VLOOKUP($D340,Specifications!$A:$AX,10,FALSE))</f>
        <v/>
      </c>
      <c r="R340" s="96"/>
      <c r="S340" s="94" t="str">
        <f>IF($A340&lt;1,"",VLOOKUP($D340,Specifications!$A:$AX,11,FALSE))</f>
        <v/>
      </c>
      <c r="T340" s="96"/>
      <c r="U340" s="94" t="str">
        <f>IF($A340&lt;1,"",VLOOKUP($D340,Specifications!$A:$AX,12,FALSE))</f>
        <v/>
      </c>
      <c r="V340" s="96"/>
      <c r="W340" s="94" t="str">
        <f>IF($A340&lt;1,"",VLOOKUP($D340,Specifications!$A:$AX,13,FALSE))</f>
        <v/>
      </c>
      <c r="X340" s="96"/>
      <c r="Y340" s="94" t="str">
        <f>IF($A340&lt;1,"",VLOOKUP($D340,Specifications!$A:$AX,14,FALSE))</f>
        <v/>
      </c>
      <c r="Z340" s="96"/>
      <c r="AA340" s="94" t="str">
        <f>IF($A340&lt;1,"",VLOOKUP($D340,Specifications!$A:$AX,15,FALSE))</f>
        <v/>
      </c>
      <c r="AB340" s="96"/>
      <c r="AC340" s="94" t="str">
        <f>IF($A340&lt;1,"",VLOOKUP($D340,Specifications!$A:$AX,16,FALSE))</f>
        <v/>
      </c>
      <c r="AD340" s="96"/>
      <c r="AE340" s="94" t="str">
        <f>IF($A340&lt;1,"",VLOOKUP($D340,Specifications!$A:$AX,17,FALSE))</f>
        <v/>
      </c>
      <c r="AF340" s="96"/>
      <c r="AG340" s="94" t="str">
        <f>IF($A340&lt;1,"",VLOOKUP($D340,Specifications!$A:$AX,18,FALSE))</f>
        <v/>
      </c>
      <c r="AH340" s="96"/>
      <c r="AI340" s="94" t="str">
        <f>IF($A340&lt;1,"",VLOOKUP($D340,Specifications!$A:$AX,19,FALSE))</f>
        <v/>
      </c>
      <c r="AJ340" s="96"/>
      <c r="AK340" s="94" t="str">
        <f>IF($A340&lt;1,"",VLOOKUP($D340,Specifications!$A:$AX,20,FALSE))</f>
        <v/>
      </c>
      <c r="AL340" s="96"/>
      <c r="AM340" s="94" t="str">
        <f>IF($A340&lt;1,"",VLOOKUP($D340,Specifications!$A:$AX,21,FALSE))</f>
        <v/>
      </c>
      <c r="AN340" s="96"/>
      <c r="AO340" s="94" t="str">
        <f>IF($A340&lt;1,"",VLOOKUP($D340,Specifications!$A:$AX,22,FALSE))</f>
        <v/>
      </c>
      <c r="AP340" s="96"/>
      <c r="AQ340" s="94" t="str">
        <f>IF($A340&lt;1,"",VLOOKUP($D340,Specifications!$A:$AX,23,FALSE))</f>
        <v/>
      </c>
      <c r="AR340" s="96"/>
      <c r="AS340" s="94" t="str">
        <f>IF($A340&lt;1,"",VLOOKUP($D340,Specifications!$A:$AX,24,FALSE))</f>
        <v/>
      </c>
      <c r="AT340" s="96"/>
      <c r="AU340" s="94" t="str">
        <f>IF($A340&lt;1,"",VLOOKUP($D340,Specifications!$A:$AX,25,FALSE))</f>
        <v/>
      </c>
      <c r="AV340" s="96"/>
      <c r="AW340" s="94" t="str">
        <f>IF($A340&lt;1,"",VLOOKUP($D340,Specifications!$A:$AX,26,FALSE))</f>
        <v/>
      </c>
      <c r="AX340" s="96"/>
      <c r="AY340" s="94" t="str">
        <f>IF($A340&lt;1,"",VLOOKUP($D340,Specifications!$A:$AX,27,FALSE))</f>
        <v/>
      </c>
      <c r="AZ340" s="96"/>
      <c r="BA340" s="94" t="str">
        <f>IF($A340&lt;1,"",VLOOKUP($D340,Specifications!$A:$AX,28,FALSE))</f>
        <v/>
      </c>
      <c r="BB340" s="96"/>
      <c r="BC340" s="94" t="str">
        <f>IF($A340&lt;1,"",VLOOKUP($D340,Specifications!$A:$AX,29,FALSE))</f>
        <v/>
      </c>
      <c r="BD340" s="96"/>
      <c r="BE340" s="94" t="str">
        <f>IF($A340&lt;1,"",VLOOKUP($D340,Specifications!$A:$AX,30,FALSE))</f>
        <v/>
      </c>
      <c r="BF340" s="96"/>
      <c r="BG340" s="94" t="str">
        <f>IF($A340&lt;1,"",VLOOKUP($D340,Specifications!$A:$AX,31,FALSE))</f>
        <v/>
      </c>
      <c r="BH340" s="96"/>
      <c r="BI340" s="94" t="str">
        <f>IF($A340&lt;1,"",VLOOKUP($D340,Specifications!$A:$AX,32,FALSE))</f>
        <v/>
      </c>
      <c r="BJ340" s="96"/>
      <c r="BK340" s="94" t="str">
        <f>IF($A340&lt;1,"",VLOOKUP($D340,Specifications!$A:$AX,33,FALSE))</f>
        <v/>
      </c>
      <c r="BL340" s="96"/>
      <c r="BM340" s="94" t="str">
        <f>IF($A340&lt;1,"",VLOOKUP($D340,Specifications!$A:$AX,34,FALSE))</f>
        <v/>
      </c>
      <c r="BN340" s="96"/>
      <c r="BO340" s="94" t="str">
        <f>IF($A340&lt;1,"",VLOOKUP($D340,Specifications!$A:$AX,35,FALSE))</f>
        <v/>
      </c>
      <c r="BP340" s="96"/>
      <c r="BQ340" s="94" t="str">
        <f>IF($A340&lt;1,"",VLOOKUP($D340,Specifications!$A:$AX,36,FALSE))</f>
        <v/>
      </c>
      <c r="BR340" s="96"/>
      <c r="BS340" s="94" t="str">
        <f>IF($A340&lt;1,"",VLOOKUP($D340,Specifications!$A:$AX,37,FALSE))</f>
        <v/>
      </c>
      <c r="BT340" s="96"/>
      <c r="BU340" s="94" t="str">
        <f>IF($A340&lt;1,"",VLOOKUP($D340,Specifications!$A:$AX,38,FALSE))</f>
        <v/>
      </c>
      <c r="BV340" s="96"/>
      <c r="BW340" s="94" t="str">
        <f>IF($A340&lt;1,"",VLOOKUP($D340,Specifications!$A:$AX,39,FALSE))</f>
        <v/>
      </c>
      <c r="BX340" s="96"/>
      <c r="BY340" s="94" t="str">
        <f>IF($A340&lt;1,"",VLOOKUP($D340,Specifications!$A:$AX,40,FALSE))</f>
        <v/>
      </c>
      <c r="BZ340" s="96"/>
      <c r="CA340" s="94" t="str">
        <f>IF($A340&lt;1,"",VLOOKUP($D340,Specifications!$A:$AX,41,FALSE))</f>
        <v/>
      </c>
      <c r="CB340" s="96"/>
      <c r="CC340" s="94" t="str">
        <f>IF($A340&lt;1,"",VLOOKUP($D340,Specifications!$A:$AX,42,FALSE))</f>
        <v/>
      </c>
      <c r="CD340" s="96"/>
      <c r="CE340" s="94" t="str">
        <f>IF($A340&lt;1,"",VLOOKUP($D340,Specifications!$A:$AX,43,FALSE))</f>
        <v/>
      </c>
      <c r="CF340" s="96"/>
      <c r="CG340" s="94" t="str">
        <f>IF($A340&lt;1,"",VLOOKUP($D340,Specifications!$A:$AX,44,FALSE))</f>
        <v/>
      </c>
      <c r="CH340" s="96"/>
      <c r="CI340" s="94" t="str">
        <f>IF($A340&lt;1,"",VLOOKUP($D340,Specifications!$A:$AX,45,FALSE))</f>
        <v/>
      </c>
      <c r="CJ340" s="96"/>
      <c r="CK340" s="94" t="str">
        <f>IF($A340&lt;1,"",VLOOKUP($D340,Specifications!$A:$AX,46,FALSE))</f>
        <v/>
      </c>
      <c r="CL340" s="96"/>
      <c r="CM340" s="94" t="str">
        <f>IF($A340&lt;1,"",VLOOKUP($D340,Specifications!$A:$AX,47,FALSE))</f>
        <v/>
      </c>
      <c r="CN340" s="96"/>
      <c r="CO340" s="94" t="str">
        <f>IF($A340&lt;1,"",VLOOKUP($D340,Specifications!$A:$AX,48,FALSE))</f>
        <v/>
      </c>
      <c r="CP340" s="96"/>
      <c r="CQ340" s="94" t="str">
        <f>IF($A340&lt;1,"",VLOOKUP($D340,Specifications!$A:$AX,49,FALSE))</f>
        <v/>
      </c>
      <c r="CR340" s="96"/>
      <c r="CS340" s="94" t="str">
        <f>IF($A340&lt;1,"",VLOOKUP($D340,Specifications!$A:$AX,50,FALSE))</f>
        <v/>
      </c>
      <c r="CT340" s="96"/>
    </row>
    <row r="341" spans="1:98">
      <c r="A341" s="94">
        <f>IF(ISBLANK('Asset Data'!C342),0,'Asset Data'!A342)</f>
        <v>0</v>
      </c>
      <c r="B341" s="94" t="str">
        <f>IF($A341&lt;1,"",VLOOKUP($A341,'Asset Data'!$A:$C,3,FALSE))</f>
        <v/>
      </c>
      <c r="C341" s="94" t="str">
        <f>IF(A341&lt;1,"",VLOOKUP(D341,Specifications!A:B,2,FALSE))</f>
        <v/>
      </c>
      <c r="D341" s="94" t="str">
        <f>IF(A341&lt;1,"",VLOOKUP(A341,'Asset Data'!A:W,23,FALSE))</f>
        <v/>
      </c>
      <c r="E341" s="94" t="str">
        <f>IF($A341&lt;1,"",VLOOKUP($D341,Specifications!$A:$AX,4,FALSE))</f>
        <v/>
      </c>
      <c r="F341" s="96"/>
      <c r="G341" s="94" t="str">
        <f>IF($A341&lt;1,"",VLOOKUP($D341,Specifications!$A:$AX,5,FALSE))</f>
        <v/>
      </c>
      <c r="H341" s="96"/>
      <c r="I341" s="94" t="str">
        <f>IF($A341&lt;1,"",VLOOKUP($D341,Specifications!$A:$AX,6,FALSE))</f>
        <v/>
      </c>
      <c r="J341" s="96"/>
      <c r="K341" s="94" t="str">
        <f>IF($A341&lt;1,"",VLOOKUP($D341,Specifications!$A:$AX,7,FALSE))</f>
        <v/>
      </c>
      <c r="L341" s="96"/>
      <c r="M341" s="94" t="str">
        <f>IF($A341&lt;1,"",VLOOKUP($D341,Specifications!$A:$AX,8,FALSE))</f>
        <v/>
      </c>
      <c r="N341" s="96"/>
      <c r="O341" s="94" t="str">
        <f>IF($A341&lt;1,"",VLOOKUP($D341,Specifications!$A:$AX,9,FALSE))</f>
        <v/>
      </c>
      <c r="P341" s="96"/>
      <c r="Q341" s="94" t="str">
        <f>IF($A341&lt;1,"",VLOOKUP($D341,Specifications!$A:$AX,10,FALSE))</f>
        <v/>
      </c>
      <c r="R341" s="96"/>
      <c r="S341" s="94" t="str">
        <f>IF($A341&lt;1,"",VLOOKUP($D341,Specifications!$A:$AX,11,FALSE))</f>
        <v/>
      </c>
      <c r="T341" s="96"/>
      <c r="U341" s="94" t="str">
        <f>IF($A341&lt;1,"",VLOOKUP($D341,Specifications!$A:$AX,12,FALSE))</f>
        <v/>
      </c>
      <c r="V341" s="96"/>
      <c r="W341" s="94" t="str">
        <f>IF($A341&lt;1,"",VLOOKUP($D341,Specifications!$A:$AX,13,FALSE))</f>
        <v/>
      </c>
      <c r="X341" s="96"/>
      <c r="Y341" s="94" t="str">
        <f>IF($A341&lt;1,"",VLOOKUP($D341,Specifications!$A:$AX,14,FALSE))</f>
        <v/>
      </c>
      <c r="Z341" s="96"/>
      <c r="AA341" s="94" t="str">
        <f>IF($A341&lt;1,"",VLOOKUP($D341,Specifications!$A:$AX,15,FALSE))</f>
        <v/>
      </c>
      <c r="AB341" s="96"/>
      <c r="AC341" s="94" t="str">
        <f>IF($A341&lt;1,"",VLOOKUP($D341,Specifications!$A:$AX,16,FALSE))</f>
        <v/>
      </c>
      <c r="AD341" s="96"/>
      <c r="AE341" s="94" t="str">
        <f>IF($A341&lt;1,"",VLOOKUP($D341,Specifications!$A:$AX,17,FALSE))</f>
        <v/>
      </c>
      <c r="AF341" s="96"/>
      <c r="AG341" s="94" t="str">
        <f>IF($A341&lt;1,"",VLOOKUP($D341,Specifications!$A:$AX,18,FALSE))</f>
        <v/>
      </c>
      <c r="AH341" s="96"/>
      <c r="AI341" s="94" t="str">
        <f>IF($A341&lt;1,"",VLOOKUP($D341,Specifications!$A:$AX,19,FALSE))</f>
        <v/>
      </c>
      <c r="AJ341" s="96"/>
      <c r="AK341" s="94" t="str">
        <f>IF($A341&lt;1,"",VLOOKUP($D341,Specifications!$A:$AX,20,FALSE))</f>
        <v/>
      </c>
      <c r="AL341" s="96"/>
      <c r="AM341" s="94" t="str">
        <f>IF($A341&lt;1,"",VLOOKUP($D341,Specifications!$A:$AX,21,FALSE))</f>
        <v/>
      </c>
      <c r="AN341" s="96"/>
      <c r="AO341" s="94" t="str">
        <f>IF($A341&lt;1,"",VLOOKUP($D341,Specifications!$A:$AX,22,FALSE))</f>
        <v/>
      </c>
      <c r="AP341" s="96"/>
      <c r="AQ341" s="94" t="str">
        <f>IF($A341&lt;1,"",VLOOKUP($D341,Specifications!$A:$AX,23,FALSE))</f>
        <v/>
      </c>
      <c r="AR341" s="96"/>
      <c r="AS341" s="94" t="str">
        <f>IF($A341&lt;1,"",VLOOKUP($D341,Specifications!$A:$AX,24,FALSE))</f>
        <v/>
      </c>
      <c r="AT341" s="96"/>
      <c r="AU341" s="94" t="str">
        <f>IF($A341&lt;1,"",VLOOKUP($D341,Specifications!$A:$AX,25,FALSE))</f>
        <v/>
      </c>
      <c r="AV341" s="96"/>
      <c r="AW341" s="94" t="str">
        <f>IF($A341&lt;1,"",VLOOKUP($D341,Specifications!$A:$AX,26,FALSE))</f>
        <v/>
      </c>
      <c r="AX341" s="96"/>
      <c r="AY341" s="94" t="str">
        <f>IF($A341&lt;1,"",VLOOKUP($D341,Specifications!$A:$AX,27,FALSE))</f>
        <v/>
      </c>
      <c r="AZ341" s="96"/>
      <c r="BA341" s="94" t="str">
        <f>IF($A341&lt;1,"",VLOOKUP($D341,Specifications!$A:$AX,28,FALSE))</f>
        <v/>
      </c>
      <c r="BB341" s="96"/>
      <c r="BC341" s="94" t="str">
        <f>IF($A341&lt;1,"",VLOOKUP($D341,Specifications!$A:$AX,29,FALSE))</f>
        <v/>
      </c>
      <c r="BD341" s="96"/>
      <c r="BE341" s="94" t="str">
        <f>IF($A341&lt;1,"",VLOOKUP($D341,Specifications!$A:$AX,30,FALSE))</f>
        <v/>
      </c>
      <c r="BF341" s="96"/>
      <c r="BG341" s="94" t="str">
        <f>IF($A341&lt;1,"",VLOOKUP($D341,Specifications!$A:$AX,31,FALSE))</f>
        <v/>
      </c>
      <c r="BH341" s="96"/>
      <c r="BI341" s="94" t="str">
        <f>IF($A341&lt;1,"",VLOOKUP($D341,Specifications!$A:$AX,32,FALSE))</f>
        <v/>
      </c>
      <c r="BJ341" s="96"/>
      <c r="BK341" s="94" t="str">
        <f>IF($A341&lt;1,"",VLOOKUP($D341,Specifications!$A:$AX,33,FALSE))</f>
        <v/>
      </c>
      <c r="BL341" s="96"/>
      <c r="BM341" s="94" t="str">
        <f>IF($A341&lt;1,"",VLOOKUP($D341,Specifications!$A:$AX,34,FALSE))</f>
        <v/>
      </c>
      <c r="BN341" s="96"/>
      <c r="BO341" s="94" t="str">
        <f>IF($A341&lt;1,"",VLOOKUP($D341,Specifications!$A:$AX,35,FALSE))</f>
        <v/>
      </c>
      <c r="BP341" s="96"/>
      <c r="BQ341" s="94" t="str">
        <f>IF($A341&lt;1,"",VLOOKUP($D341,Specifications!$A:$AX,36,FALSE))</f>
        <v/>
      </c>
      <c r="BR341" s="96"/>
      <c r="BS341" s="94" t="str">
        <f>IF($A341&lt;1,"",VLOOKUP($D341,Specifications!$A:$AX,37,FALSE))</f>
        <v/>
      </c>
      <c r="BT341" s="96"/>
      <c r="BU341" s="94" t="str">
        <f>IF($A341&lt;1,"",VLOOKUP($D341,Specifications!$A:$AX,38,FALSE))</f>
        <v/>
      </c>
      <c r="BV341" s="96"/>
      <c r="BW341" s="94" t="str">
        <f>IF($A341&lt;1,"",VLOOKUP($D341,Specifications!$A:$AX,39,FALSE))</f>
        <v/>
      </c>
      <c r="BX341" s="96"/>
      <c r="BY341" s="94" t="str">
        <f>IF($A341&lt;1,"",VLOOKUP($D341,Specifications!$A:$AX,40,FALSE))</f>
        <v/>
      </c>
      <c r="BZ341" s="96"/>
      <c r="CA341" s="94" t="str">
        <f>IF($A341&lt;1,"",VLOOKUP($D341,Specifications!$A:$AX,41,FALSE))</f>
        <v/>
      </c>
      <c r="CB341" s="96"/>
      <c r="CC341" s="94" t="str">
        <f>IF($A341&lt;1,"",VLOOKUP($D341,Specifications!$A:$AX,42,FALSE))</f>
        <v/>
      </c>
      <c r="CD341" s="96"/>
      <c r="CE341" s="94" t="str">
        <f>IF($A341&lt;1,"",VLOOKUP($D341,Specifications!$A:$AX,43,FALSE))</f>
        <v/>
      </c>
      <c r="CF341" s="96"/>
      <c r="CG341" s="94" t="str">
        <f>IF($A341&lt;1,"",VLOOKUP($D341,Specifications!$A:$AX,44,FALSE))</f>
        <v/>
      </c>
      <c r="CH341" s="96"/>
      <c r="CI341" s="94" t="str">
        <f>IF($A341&lt;1,"",VLOOKUP($D341,Specifications!$A:$AX,45,FALSE))</f>
        <v/>
      </c>
      <c r="CJ341" s="96"/>
      <c r="CK341" s="94" t="str">
        <f>IF($A341&lt;1,"",VLOOKUP($D341,Specifications!$A:$AX,46,FALSE))</f>
        <v/>
      </c>
      <c r="CL341" s="96"/>
      <c r="CM341" s="94" t="str">
        <f>IF($A341&lt;1,"",VLOOKUP($D341,Specifications!$A:$AX,47,FALSE))</f>
        <v/>
      </c>
      <c r="CN341" s="96"/>
      <c r="CO341" s="94" t="str">
        <f>IF($A341&lt;1,"",VLOOKUP($D341,Specifications!$A:$AX,48,FALSE))</f>
        <v/>
      </c>
      <c r="CP341" s="96"/>
      <c r="CQ341" s="94" t="str">
        <f>IF($A341&lt;1,"",VLOOKUP($D341,Specifications!$A:$AX,49,FALSE))</f>
        <v/>
      </c>
      <c r="CR341" s="96"/>
      <c r="CS341" s="94" t="str">
        <f>IF($A341&lt;1,"",VLOOKUP($D341,Specifications!$A:$AX,50,FALSE))</f>
        <v/>
      </c>
      <c r="CT341" s="96"/>
    </row>
    <row r="342" spans="1:98">
      <c r="A342" s="94">
        <f>IF(ISBLANK('Asset Data'!C343),0,'Asset Data'!A343)</f>
        <v>0</v>
      </c>
      <c r="B342" s="94" t="str">
        <f>IF($A342&lt;1,"",VLOOKUP($A342,'Asset Data'!$A:$C,3,FALSE))</f>
        <v/>
      </c>
      <c r="C342" s="94" t="str">
        <f>IF(A342&lt;1,"",VLOOKUP(D342,Specifications!A:B,2,FALSE))</f>
        <v/>
      </c>
      <c r="D342" s="94" t="str">
        <f>IF(A342&lt;1,"",VLOOKUP(A342,'Asset Data'!A:W,23,FALSE))</f>
        <v/>
      </c>
      <c r="E342" s="94" t="str">
        <f>IF($A342&lt;1,"",VLOOKUP($D342,Specifications!$A:$AX,4,FALSE))</f>
        <v/>
      </c>
      <c r="F342" s="96"/>
      <c r="G342" s="94" t="str">
        <f>IF($A342&lt;1,"",VLOOKUP($D342,Specifications!$A:$AX,5,FALSE))</f>
        <v/>
      </c>
      <c r="H342" s="96"/>
      <c r="I342" s="94" t="str">
        <f>IF($A342&lt;1,"",VLOOKUP($D342,Specifications!$A:$AX,6,FALSE))</f>
        <v/>
      </c>
      <c r="J342" s="96"/>
      <c r="K342" s="94" t="str">
        <f>IF($A342&lt;1,"",VLOOKUP($D342,Specifications!$A:$AX,7,FALSE))</f>
        <v/>
      </c>
      <c r="L342" s="96"/>
      <c r="M342" s="94" t="str">
        <f>IF($A342&lt;1,"",VLOOKUP($D342,Specifications!$A:$AX,8,FALSE))</f>
        <v/>
      </c>
      <c r="N342" s="96"/>
      <c r="O342" s="94" t="str">
        <f>IF($A342&lt;1,"",VLOOKUP($D342,Specifications!$A:$AX,9,FALSE))</f>
        <v/>
      </c>
      <c r="P342" s="96"/>
      <c r="Q342" s="94" t="str">
        <f>IF($A342&lt;1,"",VLOOKUP($D342,Specifications!$A:$AX,10,FALSE))</f>
        <v/>
      </c>
      <c r="R342" s="96"/>
      <c r="S342" s="94" t="str">
        <f>IF($A342&lt;1,"",VLOOKUP($D342,Specifications!$A:$AX,11,FALSE))</f>
        <v/>
      </c>
      <c r="T342" s="96"/>
      <c r="U342" s="94" t="str">
        <f>IF($A342&lt;1,"",VLOOKUP($D342,Specifications!$A:$AX,12,FALSE))</f>
        <v/>
      </c>
      <c r="V342" s="96"/>
      <c r="W342" s="94" t="str">
        <f>IF($A342&lt;1,"",VLOOKUP($D342,Specifications!$A:$AX,13,FALSE))</f>
        <v/>
      </c>
      <c r="X342" s="96"/>
      <c r="Y342" s="94" t="str">
        <f>IF($A342&lt;1,"",VLOOKUP($D342,Specifications!$A:$AX,14,FALSE))</f>
        <v/>
      </c>
      <c r="Z342" s="96"/>
      <c r="AA342" s="94" t="str">
        <f>IF($A342&lt;1,"",VLOOKUP($D342,Specifications!$A:$AX,15,FALSE))</f>
        <v/>
      </c>
      <c r="AB342" s="96"/>
      <c r="AC342" s="94" t="str">
        <f>IF($A342&lt;1,"",VLOOKUP($D342,Specifications!$A:$AX,16,FALSE))</f>
        <v/>
      </c>
      <c r="AD342" s="96"/>
      <c r="AE342" s="94" t="str">
        <f>IF($A342&lt;1,"",VLOOKUP($D342,Specifications!$A:$AX,17,FALSE))</f>
        <v/>
      </c>
      <c r="AF342" s="96"/>
      <c r="AG342" s="94" t="str">
        <f>IF($A342&lt;1,"",VLOOKUP($D342,Specifications!$A:$AX,18,FALSE))</f>
        <v/>
      </c>
      <c r="AH342" s="96"/>
      <c r="AI342" s="94" t="str">
        <f>IF($A342&lt;1,"",VLOOKUP($D342,Specifications!$A:$AX,19,FALSE))</f>
        <v/>
      </c>
      <c r="AJ342" s="96"/>
      <c r="AK342" s="94" t="str">
        <f>IF($A342&lt;1,"",VLOOKUP($D342,Specifications!$A:$AX,20,FALSE))</f>
        <v/>
      </c>
      <c r="AL342" s="96"/>
      <c r="AM342" s="94" t="str">
        <f>IF($A342&lt;1,"",VLOOKUP($D342,Specifications!$A:$AX,21,FALSE))</f>
        <v/>
      </c>
      <c r="AN342" s="96"/>
      <c r="AO342" s="94" t="str">
        <f>IF($A342&lt;1,"",VLOOKUP($D342,Specifications!$A:$AX,22,FALSE))</f>
        <v/>
      </c>
      <c r="AP342" s="96"/>
      <c r="AQ342" s="94" t="str">
        <f>IF($A342&lt;1,"",VLOOKUP($D342,Specifications!$A:$AX,23,FALSE))</f>
        <v/>
      </c>
      <c r="AR342" s="96"/>
      <c r="AS342" s="94" t="str">
        <f>IF($A342&lt;1,"",VLOOKUP($D342,Specifications!$A:$AX,24,FALSE))</f>
        <v/>
      </c>
      <c r="AT342" s="96"/>
      <c r="AU342" s="94" t="str">
        <f>IF($A342&lt;1,"",VLOOKUP($D342,Specifications!$A:$AX,25,FALSE))</f>
        <v/>
      </c>
      <c r="AV342" s="96"/>
      <c r="AW342" s="94" t="str">
        <f>IF($A342&lt;1,"",VLOOKUP($D342,Specifications!$A:$AX,26,FALSE))</f>
        <v/>
      </c>
      <c r="AX342" s="96"/>
      <c r="AY342" s="94" t="str">
        <f>IF($A342&lt;1,"",VLOOKUP($D342,Specifications!$A:$AX,27,FALSE))</f>
        <v/>
      </c>
      <c r="AZ342" s="96"/>
      <c r="BA342" s="94" t="str">
        <f>IF($A342&lt;1,"",VLOOKUP($D342,Specifications!$A:$AX,28,FALSE))</f>
        <v/>
      </c>
      <c r="BB342" s="96"/>
      <c r="BC342" s="94" t="str">
        <f>IF($A342&lt;1,"",VLOOKUP($D342,Specifications!$A:$AX,29,FALSE))</f>
        <v/>
      </c>
      <c r="BD342" s="96"/>
      <c r="BE342" s="94" t="str">
        <f>IF($A342&lt;1,"",VLOOKUP($D342,Specifications!$A:$AX,30,FALSE))</f>
        <v/>
      </c>
      <c r="BF342" s="96"/>
      <c r="BG342" s="94" t="str">
        <f>IF($A342&lt;1,"",VLOOKUP($D342,Specifications!$A:$AX,31,FALSE))</f>
        <v/>
      </c>
      <c r="BH342" s="96"/>
      <c r="BI342" s="94" t="str">
        <f>IF($A342&lt;1,"",VLOOKUP($D342,Specifications!$A:$AX,32,FALSE))</f>
        <v/>
      </c>
      <c r="BJ342" s="96"/>
      <c r="BK342" s="94" t="str">
        <f>IF($A342&lt;1,"",VLOOKUP($D342,Specifications!$A:$AX,33,FALSE))</f>
        <v/>
      </c>
      <c r="BL342" s="96"/>
      <c r="BM342" s="94" t="str">
        <f>IF($A342&lt;1,"",VLOOKUP($D342,Specifications!$A:$AX,34,FALSE))</f>
        <v/>
      </c>
      <c r="BN342" s="96"/>
      <c r="BO342" s="94" t="str">
        <f>IF($A342&lt;1,"",VLOOKUP($D342,Specifications!$A:$AX,35,FALSE))</f>
        <v/>
      </c>
      <c r="BP342" s="96"/>
      <c r="BQ342" s="94" t="str">
        <f>IF($A342&lt;1,"",VLOOKUP($D342,Specifications!$A:$AX,36,FALSE))</f>
        <v/>
      </c>
      <c r="BR342" s="96"/>
      <c r="BS342" s="94" t="str">
        <f>IF($A342&lt;1,"",VLOOKUP($D342,Specifications!$A:$AX,37,FALSE))</f>
        <v/>
      </c>
      <c r="BT342" s="96"/>
      <c r="BU342" s="94" t="str">
        <f>IF($A342&lt;1,"",VLOOKUP($D342,Specifications!$A:$AX,38,FALSE))</f>
        <v/>
      </c>
      <c r="BV342" s="96"/>
      <c r="BW342" s="94" t="str">
        <f>IF($A342&lt;1,"",VLOOKUP($D342,Specifications!$A:$AX,39,FALSE))</f>
        <v/>
      </c>
      <c r="BX342" s="96"/>
      <c r="BY342" s="94" t="str">
        <f>IF($A342&lt;1,"",VLOOKUP($D342,Specifications!$A:$AX,40,FALSE))</f>
        <v/>
      </c>
      <c r="BZ342" s="96"/>
      <c r="CA342" s="94" t="str">
        <f>IF($A342&lt;1,"",VLOOKUP($D342,Specifications!$A:$AX,41,FALSE))</f>
        <v/>
      </c>
      <c r="CB342" s="96"/>
      <c r="CC342" s="94" t="str">
        <f>IF($A342&lt;1,"",VLOOKUP($D342,Specifications!$A:$AX,42,FALSE))</f>
        <v/>
      </c>
      <c r="CD342" s="96"/>
      <c r="CE342" s="94" t="str">
        <f>IF($A342&lt;1,"",VLOOKUP($D342,Specifications!$A:$AX,43,FALSE))</f>
        <v/>
      </c>
      <c r="CF342" s="96"/>
      <c r="CG342" s="94" t="str">
        <f>IF($A342&lt;1,"",VLOOKUP($D342,Specifications!$A:$AX,44,FALSE))</f>
        <v/>
      </c>
      <c r="CH342" s="96"/>
      <c r="CI342" s="94" t="str">
        <f>IF($A342&lt;1,"",VLOOKUP($D342,Specifications!$A:$AX,45,FALSE))</f>
        <v/>
      </c>
      <c r="CJ342" s="96"/>
      <c r="CK342" s="94" t="str">
        <f>IF($A342&lt;1,"",VLOOKUP($D342,Specifications!$A:$AX,46,FALSE))</f>
        <v/>
      </c>
      <c r="CL342" s="96"/>
      <c r="CM342" s="94" t="str">
        <f>IF($A342&lt;1,"",VLOOKUP($D342,Specifications!$A:$AX,47,FALSE))</f>
        <v/>
      </c>
      <c r="CN342" s="96"/>
      <c r="CO342" s="94" t="str">
        <f>IF($A342&lt;1,"",VLOOKUP($D342,Specifications!$A:$AX,48,FALSE))</f>
        <v/>
      </c>
      <c r="CP342" s="96"/>
      <c r="CQ342" s="94" t="str">
        <f>IF($A342&lt;1,"",VLOOKUP($D342,Specifications!$A:$AX,49,FALSE))</f>
        <v/>
      </c>
      <c r="CR342" s="96"/>
      <c r="CS342" s="94" t="str">
        <f>IF($A342&lt;1,"",VLOOKUP($D342,Specifications!$A:$AX,50,FALSE))</f>
        <v/>
      </c>
      <c r="CT342" s="96"/>
    </row>
    <row r="343" spans="1:98">
      <c r="A343" s="94">
        <f>IF(ISBLANK('Asset Data'!C344),0,'Asset Data'!A344)</f>
        <v>0</v>
      </c>
      <c r="B343" s="94" t="str">
        <f>IF($A343&lt;1,"",VLOOKUP($A343,'Asset Data'!$A:$C,3,FALSE))</f>
        <v/>
      </c>
      <c r="C343" s="94" t="str">
        <f>IF(A343&lt;1,"",VLOOKUP(D343,Specifications!A:B,2,FALSE))</f>
        <v/>
      </c>
      <c r="D343" s="94" t="str">
        <f>IF(A343&lt;1,"",VLOOKUP(A343,'Asset Data'!A:W,23,FALSE))</f>
        <v/>
      </c>
      <c r="E343" s="94" t="str">
        <f>IF($A343&lt;1,"",VLOOKUP($D343,Specifications!$A:$AX,4,FALSE))</f>
        <v/>
      </c>
      <c r="F343" s="96"/>
      <c r="G343" s="94" t="str">
        <f>IF($A343&lt;1,"",VLOOKUP($D343,Specifications!$A:$AX,5,FALSE))</f>
        <v/>
      </c>
      <c r="H343" s="96"/>
      <c r="I343" s="94" t="str">
        <f>IF($A343&lt;1,"",VLOOKUP($D343,Specifications!$A:$AX,6,FALSE))</f>
        <v/>
      </c>
      <c r="J343" s="96"/>
      <c r="K343" s="94" t="str">
        <f>IF($A343&lt;1,"",VLOOKUP($D343,Specifications!$A:$AX,7,FALSE))</f>
        <v/>
      </c>
      <c r="L343" s="96"/>
      <c r="M343" s="94" t="str">
        <f>IF($A343&lt;1,"",VLOOKUP($D343,Specifications!$A:$AX,8,FALSE))</f>
        <v/>
      </c>
      <c r="N343" s="96"/>
      <c r="O343" s="94" t="str">
        <f>IF($A343&lt;1,"",VLOOKUP($D343,Specifications!$A:$AX,9,FALSE))</f>
        <v/>
      </c>
      <c r="P343" s="96"/>
      <c r="Q343" s="94" t="str">
        <f>IF($A343&lt;1,"",VLOOKUP($D343,Specifications!$A:$AX,10,FALSE))</f>
        <v/>
      </c>
      <c r="R343" s="96"/>
      <c r="S343" s="94" t="str">
        <f>IF($A343&lt;1,"",VLOOKUP($D343,Specifications!$A:$AX,11,FALSE))</f>
        <v/>
      </c>
      <c r="T343" s="96"/>
      <c r="U343" s="94" t="str">
        <f>IF($A343&lt;1,"",VLOOKUP($D343,Specifications!$A:$AX,12,FALSE))</f>
        <v/>
      </c>
      <c r="V343" s="96"/>
      <c r="W343" s="94" t="str">
        <f>IF($A343&lt;1,"",VLOOKUP($D343,Specifications!$A:$AX,13,FALSE))</f>
        <v/>
      </c>
      <c r="X343" s="96"/>
      <c r="Y343" s="94" t="str">
        <f>IF($A343&lt;1,"",VLOOKUP($D343,Specifications!$A:$AX,14,FALSE))</f>
        <v/>
      </c>
      <c r="Z343" s="96"/>
      <c r="AA343" s="94" t="str">
        <f>IF($A343&lt;1,"",VLOOKUP($D343,Specifications!$A:$AX,15,FALSE))</f>
        <v/>
      </c>
      <c r="AB343" s="96"/>
      <c r="AC343" s="94" t="str">
        <f>IF($A343&lt;1,"",VLOOKUP($D343,Specifications!$A:$AX,16,FALSE))</f>
        <v/>
      </c>
      <c r="AD343" s="96"/>
      <c r="AE343" s="94" t="str">
        <f>IF($A343&lt;1,"",VLOOKUP($D343,Specifications!$A:$AX,17,FALSE))</f>
        <v/>
      </c>
      <c r="AF343" s="96"/>
      <c r="AG343" s="94" t="str">
        <f>IF($A343&lt;1,"",VLOOKUP($D343,Specifications!$A:$AX,18,FALSE))</f>
        <v/>
      </c>
      <c r="AH343" s="96"/>
      <c r="AI343" s="94" t="str">
        <f>IF($A343&lt;1,"",VLOOKUP($D343,Specifications!$A:$AX,19,FALSE))</f>
        <v/>
      </c>
      <c r="AJ343" s="96"/>
      <c r="AK343" s="94" t="str">
        <f>IF($A343&lt;1,"",VLOOKUP($D343,Specifications!$A:$AX,20,FALSE))</f>
        <v/>
      </c>
      <c r="AL343" s="96"/>
      <c r="AM343" s="94" t="str">
        <f>IF($A343&lt;1,"",VLOOKUP($D343,Specifications!$A:$AX,21,FALSE))</f>
        <v/>
      </c>
      <c r="AN343" s="96"/>
      <c r="AO343" s="94" t="str">
        <f>IF($A343&lt;1,"",VLOOKUP($D343,Specifications!$A:$AX,22,FALSE))</f>
        <v/>
      </c>
      <c r="AP343" s="96"/>
      <c r="AQ343" s="94" t="str">
        <f>IF($A343&lt;1,"",VLOOKUP($D343,Specifications!$A:$AX,23,FALSE))</f>
        <v/>
      </c>
      <c r="AR343" s="96"/>
      <c r="AS343" s="94" t="str">
        <f>IF($A343&lt;1,"",VLOOKUP($D343,Specifications!$A:$AX,24,FALSE))</f>
        <v/>
      </c>
      <c r="AT343" s="96"/>
      <c r="AU343" s="94" t="str">
        <f>IF($A343&lt;1,"",VLOOKUP($D343,Specifications!$A:$AX,25,FALSE))</f>
        <v/>
      </c>
      <c r="AV343" s="96"/>
      <c r="AW343" s="94" t="str">
        <f>IF($A343&lt;1,"",VLOOKUP($D343,Specifications!$A:$AX,26,FALSE))</f>
        <v/>
      </c>
      <c r="AX343" s="96"/>
      <c r="AY343" s="94" t="str">
        <f>IF($A343&lt;1,"",VLOOKUP($D343,Specifications!$A:$AX,27,FALSE))</f>
        <v/>
      </c>
      <c r="AZ343" s="96"/>
      <c r="BA343" s="94" t="str">
        <f>IF($A343&lt;1,"",VLOOKUP($D343,Specifications!$A:$AX,28,FALSE))</f>
        <v/>
      </c>
      <c r="BB343" s="96"/>
      <c r="BC343" s="94" t="str">
        <f>IF($A343&lt;1,"",VLOOKUP($D343,Specifications!$A:$AX,29,FALSE))</f>
        <v/>
      </c>
      <c r="BD343" s="96"/>
      <c r="BE343" s="94" t="str">
        <f>IF($A343&lt;1,"",VLOOKUP($D343,Specifications!$A:$AX,30,FALSE))</f>
        <v/>
      </c>
      <c r="BF343" s="96"/>
      <c r="BG343" s="94" t="str">
        <f>IF($A343&lt;1,"",VLOOKUP($D343,Specifications!$A:$AX,31,FALSE))</f>
        <v/>
      </c>
      <c r="BH343" s="96"/>
      <c r="BI343" s="94" t="str">
        <f>IF($A343&lt;1,"",VLOOKUP($D343,Specifications!$A:$AX,32,FALSE))</f>
        <v/>
      </c>
      <c r="BJ343" s="96"/>
      <c r="BK343" s="94" t="str">
        <f>IF($A343&lt;1,"",VLOOKUP($D343,Specifications!$A:$AX,33,FALSE))</f>
        <v/>
      </c>
      <c r="BL343" s="96"/>
      <c r="BM343" s="94" t="str">
        <f>IF($A343&lt;1,"",VLOOKUP($D343,Specifications!$A:$AX,34,FALSE))</f>
        <v/>
      </c>
      <c r="BN343" s="96"/>
      <c r="BO343" s="94" t="str">
        <f>IF($A343&lt;1,"",VLOOKUP($D343,Specifications!$A:$AX,35,FALSE))</f>
        <v/>
      </c>
      <c r="BP343" s="96"/>
      <c r="BQ343" s="94" t="str">
        <f>IF($A343&lt;1,"",VLOOKUP($D343,Specifications!$A:$AX,36,FALSE))</f>
        <v/>
      </c>
      <c r="BR343" s="96"/>
      <c r="BS343" s="94" t="str">
        <f>IF($A343&lt;1,"",VLOOKUP($D343,Specifications!$A:$AX,37,FALSE))</f>
        <v/>
      </c>
      <c r="BT343" s="96"/>
      <c r="BU343" s="94" t="str">
        <f>IF($A343&lt;1,"",VLOOKUP($D343,Specifications!$A:$AX,38,FALSE))</f>
        <v/>
      </c>
      <c r="BV343" s="96"/>
      <c r="BW343" s="94" t="str">
        <f>IF($A343&lt;1,"",VLOOKUP($D343,Specifications!$A:$AX,39,FALSE))</f>
        <v/>
      </c>
      <c r="BX343" s="96"/>
      <c r="BY343" s="94" t="str">
        <f>IF($A343&lt;1,"",VLOOKUP($D343,Specifications!$A:$AX,40,FALSE))</f>
        <v/>
      </c>
      <c r="BZ343" s="96"/>
      <c r="CA343" s="94" t="str">
        <f>IF($A343&lt;1,"",VLOOKUP($D343,Specifications!$A:$AX,41,FALSE))</f>
        <v/>
      </c>
      <c r="CB343" s="96"/>
      <c r="CC343" s="94" t="str">
        <f>IF($A343&lt;1,"",VLOOKUP($D343,Specifications!$A:$AX,42,FALSE))</f>
        <v/>
      </c>
      <c r="CD343" s="96"/>
      <c r="CE343" s="94" t="str">
        <f>IF($A343&lt;1,"",VLOOKUP($D343,Specifications!$A:$AX,43,FALSE))</f>
        <v/>
      </c>
      <c r="CF343" s="96"/>
      <c r="CG343" s="94" t="str">
        <f>IF($A343&lt;1,"",VLOOKUP($D343,Specifications!$A:$AX,44,FALSE))</f>
        <v/>
      </c>
      <c r="CH343" s="96"/>
      <c r="CI343" s="94" t="str">
        <f>IF($A343&lt;1,"",VLOOKUP($D343,Specifications!$A:$AX,45,FALSE))</f>
        <v/>
      </c>
      <c r="CJ343" s="96"/>
      <c r="CK343" s="94" t="str">
        <f>IF($A343&lt;1,"",VLOOKUP($D343,Specifications!$A:$AX,46,FALSE))</f>
        <v/>
      </c>
      <c r="CL343" s="96"/>
      <c r="CM343" s="94" t="str">
        <f>IF($A343&lt;1,"",VLOOKUP($D343,Specifications!$A:$AX,47,FALSE))</f>
        <v/>
      </c>
      <c r="CN343" s="96"/>
      <c r="CO343" s="94" t="str">
        <f>IF($A343&lt;1,"",VLOOKUP($D343,Specifications!$A:$AX,48,FALSE))</f>
        <v/>
      </c>
      <c r="CP343" s="96"/>
      <c r="CQ343" s="94" t="str">
        <f>IF($A343&lt;1,"",VLOOKUP($D343,Specifications!$A:$AX,49,FALSE))</f>
        <v/>
      </c>
      <c r="CR343" s="96"/>
      <c r="CS343" s="94" t="str">
        <f>IF($A343&lt;1,"",VLOOKUP($D343,Specifications!$A:$AX,50,FALSE))</f>
        <v/>
      </c>
      <c r="CT343" s="96"/>
    </row>
    <row r="344" spans="1:98">
      <c r="A344" s="94">
        <f>IF(ISBLANK('Asset Data'!C345),0,'Asset Data'!A345)</f>
        <v>0</v>
      </c>
      <c r="B344" s="94" t="str">
        <f>IF($A344&lt;1,"",VLOOKUP($A344,'Asset Data'!$A:$C,3,FALSE))</f>
        <v/>
      </c>
      <c r="C344" s="94" t="str">
        <f>IF(A344&lt;1,"",VLOOKUP(D344,Specifications!A:B,2,FALSE))</f>
        <v/>
      </c>
      <c r="D344" s="94" t="str">
        <f>IF(A344&lt;1,"",VLOOKUP(A344,'Asset Data'!A:W,23,FALSE))</f>
        <v/>
      </c>
      <c r="E344" s="94" t="str">
        <f>IF($A344&lt;1,"",VLOOKUP($D344,Specifications!$A:$AX,4,FALSE))</f>
        <v/>
      </c>
      <c r="F344" s="96"/>
      <c r="G344" s="94" t="str">
        <f>IF($A344&lt;1,"",VLOOKUP($D344,Specifications!$A:$AX,5,FALSE))</f>
        <v/>
      </c>
      <c r="H344" s="96"/>
      <c r="I344" s="94" t="str">
        <f>IF($A344&lt;1,"",VLOOKUP($D344,Specifications!$A:$AX,6,FALSE))</f>
        <v/>
      </c>
      <c r="J344" s="96"/>
      <c r="K344" s="94" t="str">
        <f>IF($A344&lt;1,"",VLOOKUP($D344,Specifications!$A:$AX,7,FALSE))</f>
        <v/>
      </c>
      <c r="L344" s="96"/>
      <c r="M344" s="94" t="str">
        <f>IF($A344&lt;1,"",VLOOKUP($D344,Specifications!$A:$AX,8,FALSE))</f>
        <v/>
      </c>
      <c r="N344" s="96"/>
      <c r="O344" s="94" t="str">
        <f>IF($A344&lt;1,"",VLOOKUP($D344,Specifications!$A:$AX,9,FALSE))</f>
        <v/>
      </c>
      <c r="P344" s="96"/>
      <c r="Q344" s="94" t="str">
        <f>IF($A344&lt;1,"",VLOOKUP($D344,Specifications!$A:$AX,10,FALSE))</f>
        <v/>
      </c>
      <c r="R344" s="96"/>
      <c r="S344" s="94" t="str">
        <f>IF($A344&lt;1,"",VLOOKUP($D344,Specifications!$A:$AX,11,FALSE))</f>
        <v/>
      </c>
      <c r="T344" s="96"/>
      <c r="U344" s="94" t="str">
        <f>IF($A344&lt;1,"",VLOOKUP($D344,Specifications!$A:$AX,12,FALSE))</f>
        <v/>
      </c>
      <c r="V344" s="96"/>
      <c r="W344" s="94" t="str">
        <f>IF($A344&lt;1,"",VLOOKUP($D344,Specifications!$A:$AX,13,FALSE))</f>
        <v/>
      </c>
      <c r="X344" s="96"/>
      <c r="Y344" s="94" t="str">
        <f>IF($A344&lt;1,"",VLOOKUP($D344,Specifications!$A:$AX,14,FALSE))</f>
        <v/>
      </c>
      <c r="Z344" s="96"/>
      <c r="AA344" s="94" t="str">
        <f>IF($A344&lt;1,"",VLOOKUP($D344,Specifications!$A:$AX,15,FALSE))</f>
        <v/>
      </c>
      <c r="AB344" s="96"/>
      <c r="AC344" s="94" t="str">
        <f>IF($A344&lt;1,"",VLOOKUP($D344,Specifications!$A:$AX,16,FALSE))</f>
        <v/>
      </c>
      <c r="AD344" s="96"/>
      <c r="AE344" s="94" t="str">
        <f>IF($A344&lt;1,"",VLOOKUP($D344,Specifications!$A:$AX,17,FALSE))</f>
        <v/>
      </c>
      <c r="AF344" s="96"/>
      <c r="AG344" s="94" t="str">
        <f>IF($A344&lt;1,"",VLOOKUP($D344,Specifications!$A:$AX,18,FALSE))</f>
        <v/>
      </c>
      <c r="AH344" s="96"/>
      <c r="AI344" s="94" t="str">
        <f>IF($A344&lt;1,"",VLOOKUP($D344,Specifications!$A:$AX,19,FALSE))</f>
        <v/>
      </c>
      <c r="AJ344" s="96"/>
      <c r="AK344" s="94" t="str">
        <f>IF($A344&lt;1,"",VLOOKUP($D344,Specifications!$A:$AX,20,FALSE))</f>
        <v/>
      </c>
      <c r="AL344" s="96"/>
      <c r="AM344" s="94" t="str">
        <f>IF($A344&lt;1,"",VLOOKUP($D344,Specifications!$A:$AX,21,FALSE))</f>
        <v/>
      </c>
      <c r="AN344" s="96"/>
      <c r="AO344" s="94" t="str">
        <f>IF($A344&lt;1,"",VLOOKUP($D344,Specifications!$A:$AX,22,FALSE))</f>
        <v/>
      </c>
      <c r="AP344" s="96"/>
      <c r="AQ344" s="94" t="str">
        <f>IF($A344&lt;1,"",VLOOKUP($D344,Specifications!$A:$AX,23,FALSE))</f>
        <v/>
      </c>
      <c r="AR344" s="96"/>
      <c r="AS344" s="94" t="str">
        <f>IF($A344&lt;1,"",VLOOKUP($D344,Specifications!$A:$AX,24,FALSE))</f>
        <v/>
      </c>
      <c r="AT344" s="96"/>
      <c r="AU344" s="94" t="str">
        <f>IF($A344&lt;1,"",VLOOKUP($D344,Specifications!$A:$AX,25,FALSE))</f>
        <v/>
      </c>
      <c r="AV344" s="96"/>
      <c r="AW344" s="94" t="str">
        <f>IF($A344&lt;1,"",VLOOKUP($D344,Specifications!$A:$AX,26,FALSE))</f>
        <v/>
      </c>
      <c r="AX344" s="96"/>
      <c r="AY344" s="94" t="str">
        <f>IF($A344&lt;1,"",VLOOKUP($D344,Specifications!$A:$AX,27,FALSE))</f>
        <v/>
      </c>
      <c r="AZ344" s="96"/>
      <c r="BA344" s="94" t="str">
        <f>IF($A344&lt;1,"",VLOOKUP($D344,Specifications!$A:$AX,28,FALSE))</f>
        <v/>
      </c>
      <c r="BB344" s="96"/>
      <c r="BC344" s="94" t="str">
        <f>IF($A344&lt;1,"",VLOOKUP($D344,Specifications!$A:$AX,29,FALSE))</f>
        <v/>
      </c>
      <c r="BD344" s="96"/>
      <c r="BE344" s="94" t="str">
        <f>IF($A344&lt;1,"",VLOOKUP($D344,Specifications!$A:$AX,30,FALSE))</f>
        <v/>
      </c>
      <c r="BF344" s="96"/>
      <c r="BG344" s="94" t="str">
        <f>IF($A344&lt;1,"",VLOOKUP($D344,Specifications!$A:$AX,31,FALSE))</f>
        <v/>
      </c>
      <c r="BH344" s="96"/>
      <c r="BI344" s="94" t="str">
        <f>IF($A344&lt;1,"",VLOOKUP($D344,Specifications!$A:$AX,32,FALSE))</f>
        <v/>
      </c>
      <c r="BJ344" s="96"/>
      <c r="BK344" s="94" t="str">
        <f>IF($A344&lt;1,"",VLOOKUP($D344,Specifications!$A:$AX,33,FALSE))</f>
        <v/>
      </c>
      <c r="BL344" s="96"/>
      <c r="BM344" s="94" t="str">
        <f>IF($A344&lt;1,"",VLOOKUP($D344,Specifications!$A:$AX,34,FALSE))</f>
        <v/>
      </c>
      <c r="BN344" s="96"/>
      <c r="BO344" s="94" t="str">
        <f>IF($A344&lt;1,"",VLOOKUP($D344,Specifications!$A:$AX,35,FALSE))</f>
        <v/>
      </c>
      <c r="BP344" s="96"/>
      <c r="BQ344" s="94" t="str">
        <f>IF($A344&lt;1,"",VLOOKUP($D344,Specifications!$A:$AX,36,FALSE))</f>
        <v/>
      </c>
      <c r="BR344" s="96"/>
      <c r="BS344" s="94" t="str">
        <f>IF($A344&lt;1,"",VLOOKUP($D344,Specifications!$A:$AX,37,FALSE))</f>
        <v/>
      </c>
      <c r="BT344" s="96"/>
      <c r="BU344" s="94" t="str">
        <f>IF($A344&lt;1,"",VLOOKUP($D344,Specifications!$A:$AX,38,FALSE))</f>
        <v/>
      </c>
      <c r="BV344" s="96"/>
      <c r="BW344" s="94" t="str">
        <f>IF($A344&lt;1,"",VLOOKUP($D344,Specifications!$A:$AX,39,FALSE))</f>
        <v/>
      </c>
      <c r="BX344" s="96"/>
      <c r="BY344" s="94" t="str">
        <f>IF($A344&lt;1,"",VLOOKUP($D344,Specifications!$A:$AX,40,FALSE))</f>
        <v/>
      </c>
      <c r="BZ344" s="96"/>
      <c r="CA344" s="94" t="str">
        <f>IF($A344&lt;1,"",VLOOKUP($D344,Specifications!$A:$AX,41,FALSE))</f>
        <v/>
      </c>
      <c r="CB344" s="96"/>
      <c r="CC344" s="94" t="str">
        <f>IF($A344&lt;1,"",VLOOKUP($D344,Specifications!$A:$AX,42,FALSE))</f>
        <v/>
      </c>
      <c r="CD344" s="96"/>
      <c r="CE344" s="94" t="str">
        <f>IF($A344&lt;1,"",VLOOKUP($D344,Specifications!$A:$AX,43,FALSE))</f>
        <v/>
      </c>
      <c r="CF344" s="96"/>
      <c r="CG344" s="94" t="str">
        <f>IF($A344&lt;1,"",VLOOKUP($D344,Specifications!$A:$AX,44,FALSE))</f>
        <v/>
      </c>
      <c r="CH344" s="96"/>
      <c r="CI344" s="94" t="str">
        <f>IF($A344&lt;1,"",VLOOKUP($D344,Specifications!$A:$AX,45,FALSE))</f>
        <v/>
      </c>
      <c r="CJ344" s="96"/>
      <c r="CK344" s="94" t="str">
        <f>IF($A344&lt;1,"",VLOOKUP($D344,Specifications!$A:$AX,46,FALSE))</f>
        <v/>
      </c>
      <c r="CL344" s="96"/>
      <c r="CM344" s="94" t="str">
        <f>IF($A344&lt;1,"",VLOOKUP($D344,Specifications!$A:$AX,47,FALSE))</f>
        <v/>
      </c>
      <c r="CN344" s="96"/>
      <c r="CO344" s="94" t="str">
        <f>IF($A344&lt;1,"",VLOOKUP($D344,Specifications!$A:$AX,48,FALSE))</f>
        <v/>
      </c>
      <c r="CP344" s="96"/>
      <c r="CQ344" s="94" t="str">
        <f>IF($A344&lt;1,"",VLOOKUP($D344,Specifications!$A:$AX,49,FALSE))</f>
        <v/>
      </c>
      <c r="CR344" s="96"/>
      <c r="CS344" s="94" t="str">
        <f>IF($A344&lt;1,"",VLOOKUP($D344,Specifications!$A:$AX,50,FALSE))</f>
        <v/>
      </c>
      <c r="CT344" s="96"/>
    </row>
    <row r="345" spans="1:98">
      <c r="A345" s="94">
        <f>IF(ISBLANK('Asset Data'!C346),0,'Asset Data'!A346)</f>
        <v>0</v>
      </c>
      <c r="B345" s="94" t="str">
        <f>IF($A345&lt;1,"",VLOOKUP($A345,'Asset Data'!$A:$C,3,FALSE))</f>
        <v/>
      </c>
      <c r="C345" s="94" t="str">
        <f>IF(A345&lt;1,"",VLOOKUP(D345,Specifications!A:B,2,FALSE))</f>
        <v/>
      </c>
      <c r="D345" s="94" t="str">
        <f>IF(A345&lt;1,"",VLOOKUP(A345,'Asset Data'!A:W,23,FALSE))</f>
        <v/>
      </c>
      <c r="E345" s="94" t="str">
        <f>IF($A345&lt;1,"",VLOOKUP($D345,Specifications!$A:$AX,4,FALSE))</f>
        <v/>
      </c>
      <c r="F345" s="96"/>
      <c r="G345" s="94" t="str">
        <f>IF($A345&lt;1,"",VLOOKUP($D345,Specifications!$A:$AX,5,FALSE))</f>
        <v/>
      </c>
      <c r="H345" s="96"/>
      <c r="I345" s="94" t="str">
        <f>IF($A345&lt;1,"",VLOOKUP($D345,Specifications!$A:$AX,6,FALSE))</f>
        <v/>
      </c>
      <c r="J345" s="96"/>
      <c r="K345" s="94" t="str">
        <f>IF($A345&lt;1,"",VLOOKUP($D345,Specifications!$A:$AX,7,FALSE))</f>
        <v/>
      </c>
      <c r="L345" s="96"/>
      <c r="M345" s="94" t="str">
        <f>IF($A345&lt;1,"",VLOOKUP($D345,Specifications!$A:$AX,8,FALSE))</f>
        <v/>
      </c>
      <c r="N345" s="96"/>
      <c r="O345" s="94" t="str">
        <f>IF($A345&lt;1,"",VLOOKUP($D345,Specifications!$A:$AX,9,FALSE))</f>
        <v/>
      </c>
      <c r="P345" s="96"/>
      <c r="Q345" s="94" t="str">
        <f>IF($A345&lt;1,"",VLOOKUP($D345,Specifications!$A:$AX,10,FALSE))</f>
        <v/>
      </c>
      <c r="R345" s="96"/>
      <c r="S345" s="94" t="str">
        <f>IF($A345&lt;1,"",VLOOKUP($D345,Specifications!$A:$AX,11,FALSE))</f>
        <v/>
      </c>
      <c r="T345" s="96"/>
      <c r="U345" s="94" t="str">
        <f>IF($A345&lt;1,"",VLOOKUP($D345,Specifications!$A:$AX,12,FALSE))</f>
        <v/>
      </c>
      <c r="V345" s="96"/>
      <c r="W345" s="94" t="str">
        <f>IF($A345&lt;1,"",VLOOKUP($D345,Specifications!$A:$AX,13,FALSE))</f>
        <v/>
      </c>
      <c r="X345" s="96"/>
      <c r="Y345" s="94" t="str">
        <f>IF($A345&lt;1,"",VLOOKUP($D345,Specifications!$A:$AX,14,FALSE))</f>
        <v/>
      </c>
      <c r="Z345" s="96"/>
      <c r="AA345" s="94" t="str">
        <f>IF($A345&lt;1,"",VLOOKUP($D345,Specifications!$A:$AX,15,FALSE))</f>
        <v/>
      </c>
      <c r="AB345" s="96"/>
      <c r="AC345" s="94" t="str">
        <f>IF($A345&lt;1,"",VLOOKUP($D345,Specifications!$A:$AX,16,FALSE))</f>
        <v/>
      </c>
      <c r="AD345" s="96"/>
      <c r="AE345" s="94" t="str">
        <f>IF($A345&lt;1,"",VLOOKUP($D345,Specifications!$A:$AX,17,FALSE))</f>
        <v/>
      </c>
      <c r="AF345" s="96"/>
      <c r="AG345" s="94" t="str">
        <f>IF($A345&lt;1,"",VLOOKUP($D345,Specifications!$A:$AX,18,FALSE))</f>
        <v/>
      </c>
      <c r="AH345" s="96"/>
      <c r="AI345" s="94" t="str">
        <f>IF($A345&lt;1,"",VLOOKUP($D345,Specifications!$A:$AX,19,FALSE))</f>
        <v/>
      </c>
      <c r="AJ345" s="96"/>
      <c r="AK345" s="94" t="str">
        <f>IF($A345&lt;1,"",VLOOKUP($D345,Specifications!$A:$AX,20,FALSE))</f>
        <v/>
      </c>
      <c r="AL345" s="96"/>
      <c r="AM345" s="94" t="str">
        <f>IF($A345&lt;1,"",VLOOKUP($D345,Specifications!$A:$AX,21,FALSE))</f>
        <v/>
      </c>
      <c r="AN345" s="96"/>
      <c r="AO345" s="94" t="str">
        <f>IF($A345&lt;1,"",VLOOKUP($D345,Specifications!$A:$AX,22,FALSE))</f>
        <v/>
      </c>
      <c r="AP345" s="96"/>
      <c r="AQ345" s="94" t="str">
        <f>IF($A345&lt;1,"",VLOOKUP($D345,Specifications!$A:$AX,23,FALSE))</f>
        <v/>
      </c>
      <c r="AR345" s="96"/>
      <c r="AS345" s="94" t="str">
        <f>IF($A345&lt;1,"",VLOOKUP($D345,Specifications!$A:$AX,24,FALSE))</f>
        <v/>
      </c>
      <c r="AT345" s="96"/>
      <c r="AU345" s="94" t="str">
        <f>IF($A345&lt;1,"",VLOOKUP($D345,Specifications!$A:$AX,25,FALSE))</f>
        <v/>
      </c>
      <c r="AV345" s="96"/>
      <c r="AW345" s="94" t="str">
        <f>IF($A345&lt;1,"",VLOOKUP($D345,Specifications!$A:$AX,26,FALSE))</f>
        <v/>
      </c>
      <c r="AX345" s="96"/>
      <c r="AY345" s="94" t="str">
        <f>IF($A345&lt;1,"",VLOOKUP($D345,Specifications!$A:$AX,27,FALSE))</f>
        <v/>
      </c>
      <c r="AZ345" s="96"/>
      <c r="BA345" s="94" t="str">
        <f>IF($A345&lt;1,"",VLOOKUP($D345,Specifications!$A:$AX,28,FALSE))</f>
        <v/>
      </c>
      <c r="BB345" s="96"/>
      <c r="BC345" s="94" t="str">
        <f>IF($A345&lt;1,"",VLOOKUP($D345,Specifications!$A:$AX,29,FALSE))</f>
        <v/>
      </c>
      <c r="BD345" s="96"/>
      <c r="BE345" s="94" t="str">
        <f>IF($A345&lt;1,"",VLOOKUP($D345,Specifications!$A:$AX,30,FALSE))</f>
        <v/>
      </c>
      <c r="BF345" s="96"/>
      <c r="BG345" s="94" t="str">
        <f>IF($A345&lt;1,"",VLOOKUP($D345,Specifications!$A:$AX,31,FALSE))</f>
        <v/>
      </c>
      <c r="BH345" s="96"/>
      <c r="BI345" s="94" t="str">
        <f>IF($A345&lt;1,"",VLOOKUP($D345,Specifications!$A:$AX,32,FALSE))</f>
        <v/>
      </c>
      <c r="BJ345" s="96"/>
      <c r="BK345" s="94" t="str">
        <f>IF($A345&lt;1,"",VLOOKUP($D345,Specifications!$A:$AX,33,FALSE))</f>
        <v/>
      </c>
      <c r="BL345" s="96"/>
      <c r="BM345" s="94" t="str">
        <f>IF($A345&lt;1,"",VLOOKUP($D345,Specifications!$A:$AX,34,FALSE))</f>
        <v/>
      </c>
      <c r="BN345" s="96"/>
      <c r="BO345" s="94" t="str">
        <f>IF($A345&lt;1,"",VLOOKUP($D345,Specifications!$A:$AX,35,FALSE))</f>
        <v/>
      </c>
      <c r="BP345" s="96"/>
      <c r="BQ345" s="94" t="str">
        <f>IF($A345&lt;1,"",VLOOKUP($D345,Specifications!$A:$AX,36,FALSE))</f>
        <v/>
      </c>
      <c r="BR345" s="96"/>
      <c r="BS345" s="94" t="str">
        <f>IF($A345&lt;1,"",VLOOKUP($D345,Specifications!$A:$AX,37,FALSE))</f>
        <v/>
      </c>
      <c r="BT345" s="96"/>
      <c r="BU345" s="94" t="str">
        <f>IF($A345&lt;1,"",VLOOKUP($D345,Specifications!$A:$AX,38,FALSE))</f>
        <v/>
      </c>
      <c r="BV345" s="96"/>
      <c r="BW345" s="94" t="str">
        <f>IF($A345&lt;1,"",VLOOKUP($D345,Specifications!$A:$AX,39,FALSE))</f>
        <v/>
      </c>
      <c r="BX345" s="96"/>
      <c r="BY345" s="94" t="str">
        <f>IF($A345&lt;1,"",VLOOKUP($D345,Specifications!$A:$AX,40,FALSE))</f>
        <v/>
      </c>
      <c r="BZ345" s="96"/>
      <c r="CA345" s="94" t="str">
        <f>IF($A345&lt;1,"",VLOOKUP($D345,Specifications!$A:$AX,41,FALSE))</f>
        <v/>
      </c>
      <c r="CB345" s="96"/>
      <c r="CC345" s="94" t="str">
        <f>IF($A345&lt;1,"",VLOOKUP($D345,Specifications!$A:$AX,42,FALSE))</f>
        <v/>
      </c>
      <c r="CD345" s="96"/>
      <c r="CE345" s="94" t="str">
        <f>IF($A345&lt;1,"",VLOOKUP($D345,Specifications!$A:$AX,43,FALSE))</f>
        <v/>
      </c>
      <c r="CF345" s="96"/>
      <c r="CG345" s="94" t="str">
        <f>IF($A345&lt;1,"",VLOOKUP($D345,Specifications!$A:$AX,44,FALSE))</f>
        <v/>
      </c>
      <c r="CH345" s="96"/>
      <c r="CI345" s="94" t="str">
        <f>IF($A345&lt;1,"",VLOOKUP($D345,Specifications!$A:$AX,45,FALSE))</f>
        <v/>
      </c>
      <c r="CJ345" s="96"/>
      <c r="CK345" s="94" t="str">
        <f>IF($A345&lt;1,"",VLOOKUP($D345,Specifications!$A:$AX,46,FALSE))</f>
        <v/>
      </c>
      <c r="CL345" s="96"/>
      <c r="CM345" s="94" t="str">
        <f>IF($A345&lt;1,"",VLOOKUP($D345,Specifications!$A:$AX,47,FALSE))</f>
        <v/>
      </c>
      <c r="CN345" s="96"/>
      <c r="CO345" s="94" t="str">
        <f>IF($A345&lt;1,"",VLOOKUP($D345,Specifications!$A:$AX,48,FALSE))</f>
        <v/>
      </c>
      <c r="CP345" s="96"/>
      <c r="CQ345" s="94" t="str">
        <f>IF($A345&lt;1,"",VLOOKUP($D345,Specifications!$A:$AX,49,FALSE))</f>
        <v/>
      </c>
      <c r="CR345" s="96"/>
      <c r="CS345" s="94" t="str">
        <f>IF($A345&lt;1,"",VLOOKUP($D345,Specifications!$A:$AX,50,FALSE))</f>
        <v/>
      </c>
      <c r="CT345" s="96"/>
    </row>
    <row r="346" spans="1:98">
      <c r="A346" s="94">
        <f>IF(ISBLANK('Asset Data'!C347),0,'Asset Data'!A347)</f>
        <v>0</v>
      </c>
      <c r="B346" s="94" t="str">
        <f>IF($A346&lt;1,"",VLOOKUP($A346,'Asset Data'!$A:$C,3,FALSE))</f>
        <v/>
      </c>
      <c r="C346" s="94" t="str">
        <f>IF(A346&lt;1,"",VLOOKUP(D346,Specifications!A:B,2,FALSE))</f>
        <v/>
      </c>
      <c r="D346" s="94" t="str">
        <f>IF(A346&lt;1,"",VLOOKUP(A346,'Asset Data'!A:W,23,FALSE))</f>
        <v/>
      </c>
      <c r="E346" s="94" t="str">
        <f>IF($A346&lt;1,"",VLOOKUP($D346,Specifications!$A:$AX,4,FALSE))</f>
        <v/>
      </c>
      <c r="F346" s="96"/>
      <c r="G346" s="94" t="str">
        <f>IF($A346&lt;1,"",VLOOKUP($D346,Specifications!$A:$AX,5,FALSE))</f>
        <v/>
      </c>
      <c r="H346" s="96"/>
      <c r="I346" s="94" t="str">
        <f>IF($A346&lt;1,"",VLOOKUP($D346,Specifications!$A:$AX,6,FALSE))</f>
        <v/>
      </c>
      <c r="J346" s="96"/>
      <c r="K346" s="94" t="str">
        <f>IF($A346&lt;1,"",VLOOKUP($D346,Specifications!$A:$AX,7,FALSE))</f>
        <v/>
      </c>
      <c r="L346" s="96"/>
      <c r="M346" s="94" t="str">
        <f>IF($A346&lt;1,"",VLOOKUP($D346,Specifications!$A:$AX,8,FALSE))</f>
        <v/>
      </c>
      <c r="N346" s="96"/>
      <c r="O346" s="94" t="str">
        <f>IF($A346&lt;1,"",VLOOKUP($D346,Specifications!$A:$AX,9,FALSE))</f>
        <v/>
      </c>
      <c r="P346" s="96"/>
      <c r="Q346" s="94" t="str">
        <f>IF($A346&lt;1,"",VLOOKUP($D346,Specifications!$A:$AX,10,FALSE))</f>
        <v/>
      </c>
      <c r="R346" s="96"/>
      <c r="S346" s="94" t="str">
        <f>IF($A346&lt;1,"",VLOOKUP($D346,Specifications!$A:$AX,11,FALSE))</f>
        <v/>
      </c>
      <c r="T346" s="96"/>
      <c r="U346" s="94" t="str">
        <f>IF($A346&lt;1,"",VLOOKUP($D346,Specifications!$A:$AX,12,FALSE))</f>
        <v/>
      </c>
      <c r="V346" s="96"/>
      <c r="W346" s="94" t="str">
        <f>IF($A346&lt;1,"",VLOOKUP($D346,Specifications!$A:$AX,13,FALSE))</f>
        <v/>
      </c>
      <c r="X346" s="96"/>
      <c r="Y346" s="94" t="str">
        <f>IF($A346&lt;1,"",VLOOKUP($D346,Specifications!$A:$AX,14,FALSE))</f>
        <v/>
      </c>
      <c r="Z346" s="96"/>
      <c r="AA346" s="94" t="str">
        <f>IF($A346&lt;1,"",VLOOKUP($D346,Specifications!$A:$AX,15,FALSE))</f>
        <v/>
      </c>
      <c r="AB346" s="96"/>
      <c r="AC346" s="94" t="str">
        <f>IF($A346&lt;1,"",VLOOKUP($D346,Specifications!$A:$AX,16,FALSE))</f>
        <v/>
      </c>
      <c r="AD346" s="96"/>
      <c r="AE346" s="94" t="str">
        <f>IF($A346&lt;1,"",VLOOKUP($D346,Specifications!$A:$AX,17,FALSE))</f>
        <v/>
      </c>
      <c r="AF346" s="96"/>
      <c r="AG346" s="94" t="str">
        <f>IF($A346&lt;1,"",VLOOKUP($D346,Specifications!$A:$AX,18,FALSE))</f>
        <v/>
      </c>
      <c r="AH346" s="96"/>
      <c r="AI346" s="94" t="str">
        <f>IF($A346&lt;1,"",VLOOKUP($D346,Specifications!$A:$AX,19,FALSE))</f>
        <v/>
      </c>
      <c r="AJ346" s="96"/>
      <c r="AK346" s="94" t="str">
        <f>IF($A346&lt;1,"",VLOOKUP($D346,Specifications!$A:$AX,20,FALSE))</f>
        <v/>
      </c>
      <c r="AL346" s="96"/>
      <c r="AM346" s="94" t="str">
        <f>IF($A346&lt;1,"",VLOOKUP($D346,Specifications!$A:$AX,21,FALSE))</f>
        <v/>
      </c>
      <c r="AN346" s="96"/>
      <c r="AO346" s="94" t="str">
        <f>IF($A346&lt;1,"",VLOOKUP($D346,Specifications!$A:$AX,22,FALSE))</f>
        <v/>
      </c>
      <c r="AP346" s="96"/>
      <c r="AQ346" s="94" t="str">
        <f>IF($A346&lt;1,"",VLOOKUP($D346,Specifications!$A:$AX,23,FALSE))</f>
        <v/>
      </c>
      <c r="AR346" s="96"/>
      <c r="AS346" s="94" t="str">
        <f>IF($A346&lt;1,"",VLOOKUP($D346,Specifications!$A:$AX,24,FALSE))</f>
        <v/>
      </c>
      <c r="AT346" s="96"/>
      <c r="AU346" s="94" t="str">
        <f>IF($A346&lt;1,"",VLOOKUP($D346,Specifications!$A:$AX,25,FALSE))</f>
        <v/>
      </c>
      <c r="AV346" s="96"/>
      <c r="AW346" s="94" t="str">
        <f>IF($A346&lt;1,"",VLOOKUP($D346,Specifications!$A:$AX,26,FALSE))</f>
        <v/>
      </c>
      <c r="AX346" s="96"/>
      <c r="AY346" s="94" t="str">
        <f>IF($A346&lt;1,"",VLOOKUP($D346,Specifications!$A:$AX,27,FALSE))</f>
        <v/>
      </c>
      <c r="AZ346" s="96"/>
      <c r="BA346" s="94" t="str">
        <f>IF($A346&lt;1,"",VLOOKUP($D346,Specifications!$A:$AX,28,FALSE))</f>
        <v/>
      </c>
      <c r="BB346" s="96"/>
      <c r="BC346" s="94" t="str">
        <f>IF($A346&lt;1,"",VLOOKUP($D346,Specifications!$A:$AX,29,FALSE))</f>
        <v/>
      </c>
      <c r="BD346" s="96"/>
      <c r="BE346" s="94" t="str">
        <f>IF($A346&lt;1,"",VLOOKUP($D346,Specifications!$A:$AX,30,FALSE))</f>
        <v/>
      </c>
      <c r="BF346" s="96"/>
      <c r="BG346" s="94" t="str">
        <f>IF($A346&lt;1,"",VLOOKUP($D346,Specifications!$A:$AX,31,FALSE))</f>
        <v/>
      </c>
      <c r="BH346" s="96"/>
      <c r="BI346" s="94" t="str">
        <f>IF($A346&lt;1,"",VLOOKUP($D346,Specifications!$A:$AX,32,FALSE))</f>
        <v/>
      </c>
      <c r="BJ346" s="96"/>
      <c r="BK346" s="94" t="str">
        <f>IF($A346&lt;1,"",VLOOKUP($D346,Specifications!$A:$AX,33,FALSE))</f>
        <v/>
      </c>
      <c r="BL346" s="96"/>
      <c r="BM346" s="94" t="str">
        <f>IF($A346&lt;1,"",VLOOKUP($D346,Specifications!$A:$AX,34,FALSE))</f>
        <v/>
      </c>
      <c r="BN346" s="96"/>
      <c r="BO346" s="94" t="str">
        <f>IF($A346&lt;1,"",VLOOKUP($D346,Specifications!$A:$AX,35,FALSE))</f>
        <v/>
      </c>
      <c r="BP346" s="96"/>
      <c r="BQ346" s="94" t="str">
        <f>IF($A346&lt;1,"",VLOOKUP($D346,Specifications!$A:$AX,36,FALSE))</f>
        <v/>
      </c>
      <c r="BR346" s="96"/>
      <c r="BS346" s="94" t="str">
        <f>IF($A346&lt;1,"",VLOOKUP($D346,Specifications!$A:$AX,37,FALSE))</f>
        <v/>
      </c>
      <c r="BT346" s="96"/>
      <c r="BU346" s="94" t="str">
        <f>IF($A346&lt;1,"",VLOOKUP($D346,Specifications!$A:$AX,38,FALSE))</f>
        <v/>
      </c>
      <c r="BV346" s="96"/>
      <c r="BW346" s="94" t="str">
        <f>IF($A346&lt;1,"",VLOOKUP($D346,Specifications!$A:$AX,39,FALSE))</f>
        <v/>
      </c>
      <c r="BX346" s="96"/>
      <c r="BY346" s="94" t="str">
        <f>IF($A346&lt;1,"",VLOOKUP($D346,Specifications!$A:$AX,40,FALSE))</f>
        <v/>
      </c>
      <c r="BZ346" s="96"/>
      <c r="CA346" s="94" t="str">
        <f>IF($A346&lt;1,"",VLOOKUP($D346,Specifications!$A:$AX,41,FALSE))</f>
        <v/>
      </c>
      <c r="CB346" s="96"/>
      <c r="CC346" s="94" t="str">
        <f>IF($A346&lt;1,"",VLOOKUP($D346,Specifications!$A:$AX,42,FALSE))</f>
        <v/>
      </c>
      <c r="CD346" s="96"/>
      <c r="CE346" s="94" t="str">
        <f>IF($A346&lt;1,"",VLOOKUP($D346,Specifications!$A:$AX,43,FALSE))</f>
        <v/>
      </c>
      <c r="CF346" s="96"/>
      <c r="CG346" s="94" t="str">
        <f>IF($A346&lt;1,"",VLOOKUP($D346,Specifications!$A:$AX,44,FALSE))</f>
        <v/>
      </c>
      <c r="CH346" s="96"/>
      <c r="CI346" s="94" t="str">
        <f>IF($A346&lt;1,"",VLOOKUP($D346,Specifications!$A:$AX,45,FALSE))</f>
        <v/>
      </c>
      <c r="CJ346" s="96"/>
      <c r="CK346" s="94" t="str">
        <f>IF($A346&lt;1,"",VLOOKUP($D346,Specifications!$A:$AX,46,FALSE))</f>
        <v/>
      </c>
      <c r="CL346" s="96"/>
      <c r="CM346" s="94" t="str">
        <f>IF($A346&lt;1,"",VLOOKUP($D346,Specifications!$A:$AX,47,FALSE))</f>
        <v/>
      </c>
      <c r="CN346" s="96"/>
      <c r="CO346" s="94" t="str">
        <f>IF($A346&lt;1,"",VLOOKUP($D346,Specifications!$A:$AX,48,FALSE))</f>
        <v/>
      </c>
      <c r="CP346" s="96"/>
      <c r="CQ346" s="94" t="str">
        <f>IF($A346&lt;1,"",VLOOKUP($D346,Specifications!$A:$AX,49,FALSE))</f>
        <v/>
      </c>
      <c r="CR346" s="96"/>
      <c r="CS346" s="94" t="str">
        <f>IF($A346&lt;1,"",VLOOKUP($D346,Specifications!$A:$AX,50,FALSE))</f>
        <v/>
      </c>
      <c r="CT346" s="96"/>
    </row>
    <row r="347" spans="1:98">
      <c r="A347" s="94">
        <f>IF(ISBLANK('Asset Data'!C348),0,'Asset Data'!A348)</f>
        <v>0</v>
      </c>
      <c r="B347" s="94" t="str">
        <f>IF($A347&lt;1,"",VLOOKUP($A347,'Asset Data'!$A:$C,3,FALSE))</f>
        <v/>
      </c>
      <c r="C347" s="94" t="str">
        <f>IF(A347&lt;1,"",VLOOKUP(D347,Specifications!A:B,2,FALSE))</f>
        <v/>
      </c>
      <c r="D347" s="94" t="str">
        <f>IF(A347&lt;1,"",VLOOKUP(A347,'Asset Data'!A:W,23,FALSE))</f>
        <v/>
      </c>
      <c r="E347" s="94" t="str">
        <f>IF($A347&lt;1,"",VLOOKUP($D347,Specifications!$A:$AX,4,FALSE))</f>
        <v/>
      </c>
      <c r="F347" s="96"/>
      <c r="G347" s="94" t="str">
        <f>IF($A347&lt;1,"",VLOOKUP($D347,Specifications!$A:$AX,5,FALSE))</f>
        <v/>
      </c>
      <c r="H347" s="96"/>
      <c r="I347" s="94" t="str">
        <f>IF($A347&lt;1,"",VLOOKUP($D347,Specifications!$A:$AX,6,FALSE))</f>
        <v/>
      </c>
      <c r="J347" s="96"/>
      <c r="K347" s="94" t="str">
        <f>IF($A347&lt;1,"",VLOOKUP($D347,Specifications!$A:$AX,7,FALSE))</f>
        <v/>
      </c>
      <c r="L347" s="96"/>
      <c r="M347" s="94" t="str">
        <f>IF($A347&lt;1,"",VLOOKUP($D347,Specifications!$A:$AX,8,FALSE))</f>
        <v/>
      </c>
      <c r="N347" s="96"/>
      <c r="O347" s="94" t="str">
        <f>IF($A347&lt;1,"",VLOOKUP($D347,Specifications!$A:$AX,9,FALSE))</f>
        <v/>
      </c>
      <c r="P347" s="96"/>
      <c r="Q347" s="94" t="str">
        <f>IF($A347&lt;1,"",VLOOKUP($D347,Specifications!$A:$AX,10,FALSE))</f>
        <v/>
      </c>
      <c r="R347" s="96"/>
      <c r="S347" s="94" t="str">
        <f>IF($A347&lt;1,"",VLOOKUP($D347,Specifications!$A:$AX,11,FALSE))</f>
        <v/>
      </c>
      <c r="T347" s="96"/>
      <c r="U347" s="94" t="str">
        <f>IF($A347&lt;1,"",VLOOKUP($D347,Specifications!$A:$AX,12,FALSE))</f>
        <v/>
      </c>
      <c r="V347" s="96"/>
      <c r="W347" s="94" t="str">
        <f>IF($A347&lt;1,"",VLOOKUP($D347,Specifications!$A:$AX,13,FALSE))</f>
        <v/>
      </c>
      <c r="X347" s="96"/>
      <c r="Y347" s="94" t="str">
        <f>IF($A347&lt;1,"",VLOOKUP($D347,Specifications!$A:$AX,14,FALSE))</f>
        <v/>
      </c>
      <c r="Z347" s="96"/>
      <c r="AA347" s="94" t="str">
        <f>IF($A347&lt;1,"",VLOOKUP($D347,Specifications!$A:$AX,15,FALSE))</f>
        <v/>
      </c>
      <c r="AB347" s="96"/>
      <c r="AC347" s="94" t="str">
        <f>IF($A347&lt;1,"",VLOOKUP($D347,Specifications!$A:$AX,16,FALSE))</f>
        <v/>
      </c>
      <c r="AD347" s="96"/>
      <c r="AE347" s="94" t="str">
        <f>IF($A347&lt;1,"",VLOOKUP($D347,Specifications!$A:$AX,17,FALSE))</f>
        <v/>
      </c>
      <c r="AF347" s="96"/>
      <c r="AG347" s="94" t="str">
        <f>IF($A347&lt;1,"",VLOOKUP($D347,Specifications!$A:$AX,18,FALSE))</f>
        <v/>
      </c>
      <c r="AH347" s="96"/>
      <c r="AI347" s="94" t="str">
        <f>IF($A347&lt;1,"",VLOOKUP($D347,Specifications!$A:$AX,19,FALSE))</f>
        <v/>
      </c>
      <c r="AJ347" s="96"/>
      <c r="AK347" s="94" t="str">
        <f>IF($A347&lt;1,"",VLOOKUP($D347,Specifications!$A:$AX,20,FALSE))</f>
        <v/>
      </c>
      <c r="AL347" s="96"/>
      <c r="AM347" s="94" t="str">
        <f>IF($A347&lt;1,"",VLOOKUP($D347,Specifications!$A:$AX,21,FALSE))</f>
        <v/>
      </c>
      <c r="AN347" s="96"/>
      <c r="AO347" s="94" t="str">
        <f>IF($A347&lt;1,"",VLOOKUP($D347,Specifications!$A:$AX,22,FALSE))</f>
        <v/>
      </c>
      <c r="AP347" s="96"/>
      <c r="AQ347" s="94" t="str">
        <f>IF($A347&lt;1,"",VLOOKUP($D347,Specifications!$A:$AX,23,FALSE))</f>
        <v/>
      </c>
      <c r="AR347" s="96"/>
      <c r="AS347" s="94" t="str">
        <f>IF($A347&lt;1,"",VLOOKUP($D347,Specifications!$A:$AX,24,FALSE))</f>
        <v/>
      </c>
      <c r="AT347" s="96"/>
      <c r="AU347" s="94" t="str">
        <f>IF($A347&lt;1,"",VLOOKUP($D347,Specifications!$A:$AX,25,FALSE))</f>
        <v/>
      </c>
      <c r="AV347" s="96"/>
      <c r="AW347" s="94" t="str">
        <f>IF($A347&lt;1,"",VLOOKUP($D347,Specifications!$A:$AX,26,FALSE))</f>
        <v/>
      </c>
      <c r="AX347" s="96"/>
      <c r="AY347" s="94" t="str">
        <f>IF($A347&lt;1,"",VLOOKUP($D347,Specifications!$A:$AX,27,FALSE))</f>
        <v/>
      </c>
      <c r="AZ347" s="96"/>
      <c r="BA347" s="94" t="str">
        <f>IF($A347&lt;1,"",VLOOKUP($D347,Specifications!$A:$AX,28,FALSE))</f>
        <v/>
      </c>
      <c r="BB347" s="96"/>
      <c r="BC347" s="94" t="str">
        <f>IF($A347&lt;1,"",VLOOKUP($D347,Specifications!$A:$AX,29,FALSE))</f>
        <v/>
      </c>
      <c r="BD347" s="96"/>
      <c r="BE347" s="94" t="str">
        <f>IF($A347&lt;1,"",VLOOKUP($D347,Specifications!$A:$AX,30,FALSE))</f>
        <v/>
      </c>
      <c r="BF347" s="96"/>
      <c r="BG347" s="94" t="str">
        <f>IF($A347&lt;1,"",VLOOKUP($D347,Specifications!$A:$AX,31,FALSE))</f>
        <v/>
      </c>
      <c r="BH347" s="96"/>
      <c r="BI347" s="94" t="str">
        <f>IF($A347&lt;1,"",VLOOKUP($D347,Specifications!$A:$AX,32,FALSE))</f>
        <v/>
      </c>
      <c r="BJ347" s="96"/>
      <c r="BK347" s="94" t="str">
        <f>IF($A347&lt;1,"",VLOOKUP($D347,Specifications!$A:$AX,33,FALSE))</f>
        <v/>
      </c>
      <c r="BL347" s="96"/>
      <c r="BM347" s="94" t="str">
        <f>IF($A347&lt;1,"",VLOOKUP($D347,Specifications!$A:$AX,34,FALSE))</f>
        <v/>
      </c>
      <c r="BN347" s="96"/>
      <c r="BO347" s="94" t="str">
        <f>IF($A347&lt;1,"",VLOOKUP($D347,Specifications!$A:$AX,35,FALSE))</f>
        <v/>
      </c>
      <c r="BP347" s="96"/>
      <c r="BQ347" s="94" t="str">
        <f>IF($A347&lt;1,"",VLOOKUP($D347,Specifications!$A:$AX,36,FALSE))</f>
        <v/>
      </c>
      <c r="BR347" s="96"/>
      <c r="BS347" s="94" t="str">
        <f>IF($A347&lt;1,"",VLOOKUP($D347,Specifications!$A:$AX,37,FALSE))</f>
        <v/>
      </c>
      <c r="BT347" s="96"/>
      <c r="BU347" s="94" t="str">
        <f>IF($A347&lt;1,"",VLOOKUP($D347,Specifications!$A:$AX,38,FALSE))</f>
        <v/>
      </c>
      <c r="BV347" s="96"/>
      <c r="BW347" s="94" t="str">
        <f>IF($A347&lt;1,"",VLOOKUP($D347,Specifications!$A:$AX,39,FALSE))</f>
        <v/>
      </c>
      <c r="BX347" s="96"/>
      <c r="BY347" s="94" t="str">
        <f>IF($A347&lt;1,"",VLOOKUP($D347,Specifications!$A:$AX,40,FALSE))</f>
        <v/>
      </c>
      <c r="BZ347" s="96"/>
      <c r="CA347" s="94" t="str">
        <f>IF($A347&lt;1,"",VLOOKUP($D347,Specifications!$A:$AX,41,FALSE))</f>
        <v/>
      </c>
      <c r="CB347" s="96"/>
      <c r="CC347" s="94" t="str">
        <f>IF($A347&lt;1,"",VLOOKUP($D347,Specifications!$A:$AX,42,FALSE))</f>
        <v/>
      </c>
      <c r="CD347" s="96"/>
      <c r="CE347" s="94" t="str">
        <f>IF($A347&lt;1,"",VLOOKUP($D347,Specifications!$A:$AX,43,FALSE))</f>
        <v/>
      </c>
      <c r="CF347" s="96"/>
      <c r="CG347" s="94" t="str">
        <f>IF($A347&lt;1,"",VLOOKUP($D347,Specifications!$A:$AX,44,FALSE))</f>
        <v/>
      </c>
      <c r="CH347" s="96"/>
      <c r="CI347" s="94" t="str">
        <f>IF($A347&lt;1,"",VLOOKUP($D347,Specifications!$A:$AX,45,FALSE))</f>
        <v/>
      </c>
      <c r="CJ347" s="96"/>
      <c r="CK347" s="94" t="str">
        <f>IF($A347&lt;1,"",VLOOKUP($D347,Specifications!$A:$AX,46,FALSE))</f>
        <v/>
      </c>
      <c r="CL347" s="96"/>
      <c r="CM347" s="94" t="str">
        <f>IF($A347&lt;1,"",VLOOKUP($D347,Specifications!$A:$AX,47,FALSE))</f>
        <v/>
      </c>
      <c r="CN347" s="96"/>
      <c r="CO347" s="94" t="str">
        <f>IF($A347&lt;1,"",VLOOKUP($D347,Specifications!$A:$AX,48,FALSE))</f>
        <v/>
      </c>
      <c r="CP347" s="96"/>
      <c r="CQ347" s="94" t="str">
        <f>IF($A347&lt;1,"",VLOOKUP($D347,Specifications!$A:$AX,49,FALSE))</f>
        <v/>
      </c>
      <c r="CR347" s="96"/>
      <c r="CS347" s="94" t="str">
        <f>IF($A347&lt;1,"",VLOOKUP($D347,Specifications!$A:$AX,50,FALSE))</f>
        <v/>
      </c>
      <c r="CT347" s="96"/>
    </row>
    <row r="348" spans="1:98">
      <c r="A348" s="94">
        <f>IF(ISBLANK('Asset Data'!C349),0,'Asset Data'!A349)</f>
        <v>0</v>
      </c>
      <c r="B348" s="94" t="str">
        <f>IF($A348&lt;1,"",VLOOKUP($A348,'Asset Data'!$A:$C,3,FALSE))</f>
        <v/>
      </c>
      <c r="C348" s="94" t="str">
        <f>IF(A348&lt;1,"",VLOOKUP(D348,Specifications!A:B,2,FALSE))</f>
        <v/>
      </c>
      <c r="D348" s="94" t="str">
        <f>IF(A348&lt;1,"",VLOOKUP(A348,'Asset Data'!A:W,23,FALSE))</f>
        <v/>
      </c>
      <c r="E348" s="94" t="str">
        <f>IF($A348&lt;1,"",VLOOKUP($D348,Specifications!$A:$AX,4,FALSE))</f>
        <v/>
      </c>
      <c r="F348" s="96"/>
      <c r="G348" s="94" t="str">
        <f>IF($A348&lt;1,"",VLOOKUP($D348,Specifications!$A:$AX,5,FALSE))</f>
        <v/>
      </c>
      <c r="H348" s="96"/>
      <c r="I348" s="94" t="str">
        <f>IF($A348&lt;1,"",VLOOKUP($D348,Specifications!$A:$AX,6,FALSE))</f>
        <v/>
      </c>
      <c r="J348" s="96"/>
      <c r="K348" s="94" t="str">
        <f>IF($A348&lt;1,"",VLOOKUP($D348,Specifications!$A:$AX,7,FALSE))</f>
        <v/>
      </c>
      <c r="L348" s="96"/>
      <c r="M348" s="94" t="str">
        <f>IF($A348&lt;1,"",VLOOKUP($D348,Specifications!$A:$AX,8,FALSE))</f>
        <v/>
      </c>
      <c r="N348" s="96"/>
      <c r="O348" s="94" t="str">
        <f>IF($A348&lt;1,"",VLOOKUP($D348,Specifications!$A:$AX,9,FALSE))</f>
        <v/>
      </c>
      <c r="P348" s="96"/>
      <c r="Q348" s="94" t="str">
        <f>IF($A348&lt;1,"",VLOOKUP($D348,Specifications!$A:$AX,10,FALSE))</f>
        <v/>
      </c>
      <c r="R348" s="96"/>
      <c r="S348" s="94" t="str">
        <f>IF($A348&lt;1,"",VLOOKUP($D348,Specifications!$A:$AX,11,FALSE))</f>
        <v/>
      </c>
      <c r="T348" s="96"/>
      <c r="U348" s="94" t="str">
        <f>IF($A348&lt;1,"",VLOOKUP($D348,Specifications!$A:$AX,12,FALSE))</f>
        <v/>
      </c>
      <c r="V348" s="96"/>
      <c r="W348" s="94" t="str">
        <f>IF($A348&lt;1,"",VLOOKUP($D348,Specifications!$A:$AX,13,FALSE))</f>
        <v/>
      </c>
      <c r="X348" s="96"/>
      <c r="Y348" s="94" t="str">
        <f>IF($A348&lt;1,"",VLOOKUP($D348,Specifications!$A:$AX,14,FALSE))</f>
        <v/>
      </c>
      <c r="Z348" s="96"/>
      <c r="AA348" s="94" t="str">
        <f>IF($A348&lt;1,"",VLOOKUP($D348,Specifications!$A:$AX,15,FALSE))</f>
        <v/>
      </c>
      <c r="AB348" s="96"/>
      <c r="AC348" s="94" t="str">
        <f>IF($A348&lt;1,"",VLOOKUP($D348,Specifications!$A:$AX,16,FALSE))</f>
        <v/>
      </c>
      <c r="AD348" s="96"/>
      <c r="AE348" s="94" t="str">
        <f>IF($A348&lt;1,"",VLOOKUP($D348,Specifications!$A:$AX,17,FALSE))</f>
        <v/>
      </c>
      <c r="AF348" s="96"/>
      <c r="AG348" s="94" t="str">
        <f>IF($A348&lt;1,"",VLOOKUP($D348,Specifications!$A:$AX,18,FALSE))</f>
        <v/>
      </c>
      <c r="AH348" s="96"/>
      <c r="AI348" s="94" t="str">
        <f>IF($A348&lt;1,"",VLOOKUP($D348,Specifications!$A:$AX,19,FALSE))</f>
        <v/>
      </c>
      <c r="AJ348" s="96"/>
      <c r="AK348" s="94" t="str">
        <f>IF($A348&lt;1,"",VLOOKUP($D348,Specifications!$A:$AX,20,FALSE))</f>
        <v/>
      </c>
      <c r="AL348" s="96"/>
      <c r="AM348" s="94" t="str">
        <f>IF($A348&lt;1,"",VLOOKUP($D348,Specifications!$A:$AX,21,FALSE))</f>
        <v/>
      </c>
      <c r="AN348" s="96"/>
      <c r="AO348" s="94" t="str">
        <f>IF($A348&lt;1,"",VLOOKUP($D348,Specifications!$A:$AX,22,FALSE))</f>
        <v/>
      </c>
      <c r="AP348" s="96"/>
      <c r="AQ348" s="94" t="str">
        <f>IF($A348&lt;1,"",VLOOKUP($D348,Specifications!$A:$AX,23,FALSE))</f>
        <v/>
      </c>
      <c r="AR348" s="96"/>
      <c r="AS348" s="94" t="str">
        <f>IF($A348&lt;1,"",VLOOKUP($D348,Specifications!$A:$AX,24,FALSE))</f>
        <v/>
      </c>
      <c r="AT348" s="96"/>
      <c r="AU348" s="94" t="str">
        <f>IF($A348&lt;1,"",VLOOKUP($D348,Specifications!$A:$AX,25,FALSE))</f>
        <v/>
      </c>
      <c r="AV348" s="96"/>
      <c r="AW348" s="94" t="str">
        <f>IF($A348&lt;1,"",VLOOKUP($D348,Specifications!$A:$AX,26,FALSE))</f>
        <v/>
      </c>
      <c r="AX348" s="96"/>
      <c r="AY348" s="94" t="str">
        <f>IF($A348&lt;1,"",VLOOKUP($D348,Specifications!$A:$AX,27,FALSE))</f>
        <v/>
      </c>
      <c r="AZ348" s="96"/>
      <c r="BA348" s="94" t="str">
        <f>IF($A348&lt;1,"",VLOOKUP($D348,Specifications!$A:$AX,28,FALSE))</f>
        <v/>
      </c>
      <c r="BB348" s="96"/>
      <c r="BC348" s="94" t="str">
        <f>IF($A348&lt;1,"",VLOOKUP($D348,Specifications!$A:$AX,29,FALSE))</f>
        <v/>
      </c>
      <c r="BD348" s="96"/>
      <c r="BE348" s="94" t="str">
        <f>IF($A348&lt;1,"",VLOOKUP($D348,Specifications!$A:$AX,30,FALSE))</f>
        <v/>
      </c>
      <c r="BF348" s="96"/>
      <c r="BG348" s="94" t="str">
        <f>IF($A348&lt;1,"",VLOOKUP($D348,Specifications!$A:$AX,31,FALSE))</f>
        <v/>
      </c>
      <c r="BH348" s="96"/>
      <c r="BI348" s="94" t="str">
        <f>IF($A348&lt;1,"",VLOOKUP($D348,Specifications!$A:$AX,32,FALSE))</f>
        <v/>
      </c>
      <c r="BJ348" s="96"/>
      <c r="BK348" s="94" t="str">
        <f>IF($A348&lt;1,"",VLOOKUP($D348,Specifications!$A:$AX,33,FALSE))</f>
        <v/>
      </c>
      <c r="BL348" s="96"/>
      <c r="BM348" s="94" t="str">
        <f>IF($A348&lt;1,"",VLOOKUP($D348,Specifications!$A:$AX,34,FALSE))</f>
        <v/>
      </c>
      <c r="BN348" s="96"/>
      <c r="BO348" s="94" t="str">
        <f>IF($A348&lt;1,"",VLOOKUP($D348,Specifications!$A:$AX,35,FALSE))</f>
        <v/>
      </c>
      <c r="BP348" s="96"/>
      <c r="BQ348" s="94" t="str">
        <f>IF($A348&lt;1,"",VLOOKUP($D348,Specifications!$A:$AX,36,FALSE))</f>
        <v/>
      </c>
      <c r="BR348" s="96"/>
      <c r="BS348" s="94" t="str">
        <f>IF($A348&lt;1,"",VLOOKUP($D348,Specifications!$A:$AX,37,FALSE))</f>
        <v/>
      </c>
      <c r="BT348" s="96"/>
      <c r="BU348" s="94" t="str">
        <f>IF($A348&lt;1,"",VLOOKUP($D348,Specifications!$A:$AX,38,FALSE))</f>
        <v/>
      </c>
      <c r="BV348" s="96"/>
      <c r="BW348" s="94" t="str">
        <f>IF($A348&lt;1,"",VLOOKUP($D348,Specifications!$A:$AX,39,FALSE))</f>
        <v/>
      </c>
      <c r="BX348" s="96"/>
      <c r="BY348" s="94" t="str">
        <f>IF($A348&lt;1,"",VLOOKUP($D348,Specifications!$A:$AX,40,FALSE))</f>
        <v/>
      </c>
      <c r="BZ348" s="96"/>
      <c r="CA348" s="94" t="str">
        <f>IF($A348&lt;1,"",VLOOKUP($D348,Specifications!$A:$AX,41,FALSE))</f>
        <v/>
      </c>
      <c r="CB348" s="96"/>
      <c r="CC348" s="94" t="str">
        <f>IF($A348&lt;1,"",VLOOKUP($D348,Specifications!$A:$AX,42,FALSE))</f>
        <v/>
      </c>
      <c r="CD348" s="96"/>
      <c r="CE348" s="94" t="str">
        <f>IF($A348&lt;1,"",VLOOKUP($D348,Specifications!$A:$AX,43,FALSE))</f>
        <v/>
      </c>
      <c r="CF348" s="96"/>
      <c r="CG348" s="94" t="str">
        <f>IF($A348&lt;1,"",VLOOKUP($D348,Specifications!$A:$AX,44,FALSE))</f>
        <v/>
      </c>
      <c r="CH348" s="96"/>
      <c r="CI348" s="94" t="str">
        <f>IF($A348&lt;1,"",VLOOKUP($D348,Specifications!$A:$AX,45,FALSE))</f>
        <v/>
      </c>
      <c r="CJ348" s="96"/>
      <c r="CK348" s="94" t="str">
        <f>IF($A348&lt;1,"",VLOOKUP($D348,Specifications!$A:$AX,46,FALSE))</f>
        <v/>
      </c>
      <c r="CL348" s="96"/>
      <c r="CM348" s="94" t="str">
        <f>IF($A348&lt;1,"",VLOOKUP($D348,Specifications!$A:$AX,47,FALSE))</f>
        <v/>
      </c>
      <c r="CN348" s="96"/>
      <c r="CO348" s="94" t="str">
        <f>IF($A348&lt;1,"",VLOOKUP($D348,Specifications!$A:$AX,48,FALSE))</f>
        <v/>
      </c>
      <c r="CP348" s="96"/>
      <c r="CQ348" s="94" t="str">
        <f>IF($A348&lt;1,"",VLOOKUP($D348,Specifications!$A:$AX,49,FALSE))</f>
        <v/>
      </c>
      <c r="CR348" s="96"/>
      <c r="CS348" s="94" t="str">
        <f>IF($A348&lt;1,"",VLOOKUP($D348,Specifications!$A:$AX,50,FALSE))</f>
        <v/>
      </c>
      <c r="CT348" s="96"/>
    </row>
    <row r="349" spans="1:98">
      <c r="A349" s="94">
        <f>IF(ISBLANK('Asset Data'!C350),0,'Asset Data'!A350)</f>
        <v>0</v>
      </c>
      <c r="B349" s="94" t="str">
        <f>IF($A349&lt;1,"",VLOOKUP($A349,'Asset Data'!$A:$C,3,FALSE))</f>
        <v/>
      </c>
      <c r="C349" s="94" t="str">
        <f>IF(A349&lt;1,"",VLOOKUP(D349,Specifications!A:B,2,FALSE))</f>
        <v/>
      </c>
      <c r="D349" s="94" t="str">
        <f>IF(A349&lt;1,"",VLOOKUP(A349,'Asset Data'!A:W,23,FALSE))</f>
        <v/>
      </c>
      <c r="E349" s="94" t="str">
        <f>IF($A349&lt;1,"",VLOOKUP($D349,Specifications!$A:$AX,4,FALSE))</f>
        <v/>
      </c>
      <c r="F349" s="96"/>
      <c r="G349" s="94" t="str">
        <f>IF($A349&lt;1,"",VLOOKUP($D349,Specifications!$A:$AX,5,FALSE))</f>
        <v/>
      </c>
      <c r="H349" s="96"/>
      <c r="I349" s="94" t="str">
        <f>IF($A349&lt;1,"",VLOOKUP($D349,Specifications!$A:$AX,6,FALSE))</f>
        <v/>
      </c>
      <c r="J349" s="96"/>
      <c r="K349" s="94" t="str">
        <f>IF($A349&lt;1,"",VLOOKUP($D349,Specifications!$A:$AX,7,FALSE))</f>
        <v/>
      </c>
      <c r="L349" s="96"/>
      <c r="M349" s="94" t="str">
        <f>IF($A349&lt;1,"",VLOOKUP($D349,Specifications!$A:$AX,8,FALSE))</f>
        <v/>
      </c>
      <c r="N349" s="96"/>
      <c r="O349" s="94" t="str">
        <f>IF($A349&lt;1,"",VLOOKUP($D349,Specifications!$A:$AX,9,FALSE))</f>
        <v/>
      </c>
      <c r="P349" s="96"/>
      <c r="Q349" s="94" t="str">
        <f>IF($A349&lt;1,"",VLOOKUP($D349,Specifications!$A:$AX,10,FALSE))</f>
        <v/>
      </c>
      <c r="R349" s="96"/>
      <c r="S349" s="94" t="str">
        <f>IF($A349&lt;1,"",VLOOKUP($D349,Specifications!$A:$AX,11,FALSE))</f>
        <v/>
      </c>
      <c r="T349" s="96"/>
      <c r="U349" s="94" t="str">
        <f>IF($A349&lt;1,"",VLOOKUP($D349,Specifications!$A:$AX,12,FALSE))</f>
        <v/>
      </c>
      <c r="V349" s="96"/>
      <c r="W349" s="94" t="str">
        <f>IF($A349&lt;1,"",VLOOKUP($D349,Specifications!$A:$AX,13,FALSE))</f>
        <v/>
      </c>
      <c r="X349" s="96"/>
      <c r="Y349" s="94" t="str">
        <f>IF($A349&lt;1,"",VLOOKUP($D349,Specifications!$A:$AX,14,FALSE))</f>
        <v/>
      </c>
      <c r="Z349" s="96"/>
      <c r="AA349" s="94" t="str">
        <f>IF($A349&lt;1,"",VLOOKUP($D349,Specifications!$A:$AX,15,FALSE))</f>
        <v/>
      </c>
      <c r="AB349" s="96"/>
      <c r="AC349" s="94" t="str">
        <f>IF($A349&lt;1,"",VLOOKUP($D349,Specifications!$A:$AX,16,FALSE))</f>
        <v/>
      </c>
      <c r="AD349" s="96"/>
      <c r="AE349" s="94" t="str">
        <f>IF($A349&lt;1,"",VLOOKUP($D349,Specifications!$A:$AX,17,FALSE))</f>
        <v/>
      </c>
      <c r="AF349" s="96"/>
      <c r="AG349" s="94" t="str">
        <f>IF($A349&lt;1,"",VLOOKUP($D349,Specifications!$A:$AX,18,FALSE))</f>
        <v/>
      </c>
      <c r="AH349" s="96"/>
      <c r="AI349" s="94" t="str">
        <f>IF($A349&lt;1,"",VLOOKUP($D349,Specifications!$A:$AX,19,FALSE))</f>
        <v/>
      </c>
      <c r="AJ349" s="96"/>
      <c r="AK349" s="94" t="str">
        <f>IF($A349&lt;1,"",VLOOKUP($D349,Specifications!$A:$AX,20,FALSE))</f>
        <v/>
      </c>
      <c r="AL349" s="96"/>
      <c r="AM349" s="94" t="str">
        <f>IF($A349&lt;1,"",VLOOKUP($D349,Specifications!$A:$AX,21,FALSE))</f>
        <v/>
      </c>
      <c r="AN349" s="96"/>
      <c r="AO349" s="94" t="str">
        <f>IF($A349&lt;1,"",VLOOKUP($D349,Specifications!$A:$AX,22,FALSE))</f>
        <v/>
      </c>
      <c r="AP349" s="96"/>
      <c r="AQ349" s="94" t="str">
        <f>IF($A349&lt;1,"",VLOOKUP($D349,Specifications!$A:$AX,23,FALSE))</f>
        <v/>
      </c>
      <c r="AR349" s="96"/>
      <c r="AS349" s="94" t="str">
        <f>IF($A349&lt;1,"",VLOOKUP($D349,Specifications!$A:$AX,24,FALSE))</f>
        <v/>
      </c>
      <c r="AT349" s="96"/>
      <c r="AU349" s="94" t="str">
        <f>IF($A349&lt;1,"",VLOOKUP($D349,Specifications!$A:$AX,25,FALSE))</f>
        <v/>
      </c>
      <c r="AV349" s="96"/>
      <c r="AW349" s="94" t="str">
        <f>IF($A349&lt;1,"",VLOOKUP($D349,Specifications!$A:$AX,26,FALSE))</f>
        <v/>
      </c>
      <c r="AX349" s="96"/>
      <c r="AY349" s="94" t="str">
        <f>IF($A349&lt;1,"",VLOOKUP($D349,Specifications!$A:$AX,27,FALSE))</f>
        <v/>
      </c>
      <c r="AZ349" s="96"/>
      <c r="BA349" s="94" t="str">
        <f>IF($A349&lt;1,"",VLOOKUP($D349,Specifications!$A:$AX,28,FALSE))</f>
        <v/>
      </c>
      <c r="BB349" s="96"/>
      <c r="BC349" s="94" t="str">
        <f>IF($A349&lt;1,"",VLOOKUP($D349,Specifications!$A:$AX,29,FALSE))</f>
        <v/>
      </c>
      <c r="BD349" s="96"/>
      <c r="BE349" s="94" t="str">
        <f>IF($A349&lt;1,"",VLOOKUP($D349,Specifications!$A:$AX,30,FALSE))</f>
        <v/>
      </c>
      <c r="BF349" s="96"/>
      <c r="BG349" s="94" t="str">
        <f>IF($A349&lt;1,"",VLOOKUP($D349,Specifications!$A:$AX,31,FALSE))</f>
        <v/>
      </c>
      <c r="BH349" s="96"/>
      <c r="BI349" s="94" t="str">
        <f>IF($A349&lt;1,"",VLOOKUP($D349,Specifications!$A:$AX,32,FALSE))</f>
        <v/>
      </c>
      <c r="BJ349" s="96"/>
      <c r="BK349" s="94" t="str">
        <f>IF($A349&lt;1,"",VLOOKUP($D349,Specifications!$A:$AX,33,FALSE))</f>
        <v/>
      </c>
      <c r="BL349" s="96"/>
      <c r="BM349" s="94" t="str">
        <f>IF($A349&lt;1,"",VLOOKUP($D349,Specifications!$A:$AX,34,FALSE))</f>
        <v/>
      </c>
      <c r="BN349" s="96"/>
      <c r="BO349" s="94" t="str">
        <f>IF($A349&lt;1,"",VLOOKUP($D349,Specifications!$A:$AX,35,FALSE))</f>
        <v/>
      </c>
      <c r="BP349" s="96"/>
      <c r="BQ349" s="94" t="str">
        <f>IF($A349&lt;1,"",VLOOKUP($D349,Specifications!$A:$AX,36,FALSE))</f>
        <v/>
      </c>
      <c r="BR349" s="96"/>
      <c r="BS349" s="94" t="str">
        <f>IF($A349&lt;1,"",VLOOKUP($D349,Specifications!$A:$AX,37,FALSE))</f>
        <v/>
      </c>
      <c r="BT349" s="96"/>
      <c r="BU349" s="94" t="str">
        <f>IF($A349&lt;1,"",VLOOKUP($D349,Specifications!$A:$AX,38,FALSE))</f>
        <v/>
      </c>
      <c r="BV349" s="96"/>
      <c r="BW349" s="94" t="str">
        <f>IF($A349&lt;1,"",VLOOKUP($D349,Specifications!$A:$AX,39,FALSE))</f>
        <v/>
      </c>
      <c r="BX349" s="96"/>
      <c r="BY349" s="94" t="str">
        <f>IF($A349&lt;1,"",VLOOKUP($D349,Specifications!$A:$AX,40,FALSE))</f>
        <v/>
      </c>
      <c r="BZ349" s="96"/>
      <c r="CA349" s="94" t="str">
        <f>IF($A349&lt;1,"",VLOOKUP($D349,Specifications!$A:$AX,41,FALSE))</f>
        <v/>
      </c>
      <c r="CB349" s="96"/>
      <c r="CC349" s="94" t="str">
        <f>IF($A349&lt;1,"",VLOOKUP($D349,Specifications!$A:$AX,42,FALSE))</f>
        <v/>
      </c>
      <c r="CD349" s="96"/>
      <c r="CE349" s="94" t="str">
        <f>IF($A349&lt;1,"",VLOOKUP($D349,Specifications!$A:$AX,43,FALSE))</f>
        <v/>
      </c>
      <c r="CF349" s="96"/>
      <c r="CG349" s="94" t="str">
        <f>IF($A349&lt;1,"",VLOOKUP($D349,Specifications!$A:$AX,44,FALSE))</f>
        <v/>
      </c>
      <c r="CH349" s="96"/>
      <c r="CI349" s="94" t="str">
        <f>IF($A349&lt;1,"",VLOOKUP($D349,Specifications!$A:$AX,45,FALSE))</f>
        <v/>
      </c>
      <c r="CJ349" s="96"/>
      <c r="CK349" s="94" t="str">
        <f>IF($A349&lt;1,"",VLOOKUP($D349,Specifications!$A:$AX,46,FALSE))</f>
        <v/>
      </c>
      <c r="CL349" s="96"/>
      <c r="CM349" s="94" t="str">
        <f>IF($A349&lt;1,"",VLOOKUP($D349,Specifications!$A:$AX,47,FALSE))</f>
        <v/>
      </c>
      <c r="CN349" s="96"/>
      <c r="CO349" s="94" t="str">
        <f>IF($A349&lt;1,"",VLOOKUP($D349,Specifications!$A:$AX,48,FALSE))</f>
        <v/>
      </c>
      <c r="CP349" s="96"/>
      <c r="CQ349" s="94" t="str">
        <f>IF($A349&lt;1,"",VLOOKUP($D349,Specifications!$A:$AX,49,FALSE))</f>
        <v/>
      </c>
      <c r="CR349" s="96"/>
      <c r="CS349" s="94" t="str">
        <f>IF($A349&lt;1,"",VLOOKUP($D349,Specifications!$A:$AX,50,FALSE))</f>
        <v/>
      </c>
      <c r="CT349" s="96"/>
    </row>
    <row r="350" spans="1:98">
      <c r="A350" s="94">
        <f>IF(ISBLANK('Asset Data'!C351),0,'Asset Data'!A351)</f>
        <v>0</v>
      </c>
      <c r="B350" s="94" t="str">
        <f>IF($A350&lt;1,"",VLOOKUP($A350,'Asset Data'!$A:$C,3,FALSE))</f>
        <v/>
      </c>
      <c r="C350" s="94" t="str">
        <f>IF(A350&lt;1,"",VLOOKUP(D350,Specifications!A:B,2,FALSE))</f>
        <v/>
      </c>
      <c r="D350" s="94" t="str">
        <f>IF(A350&lt;1,"",VLOOKUP(A350,'Asset Data'!A:W,23,FALSE))</f>
        <v/>
      </c>
      <c r="E350" s="94" t="str">
        <f>IF($A350&lt;1,"",VLOOKUP($D350,Specifications!$A:$AX,4,FALSE))</f>
        <v/>
      </c>
      <c r="F350" s="96"/>
      <c r="G350" s="94" t="str">
        <f>IF($A350&lt;1,"",VLOOKUP($D350,Specifications!$A:$AX,5,FALSE))</f>
        <v/>
      </c>
      <c r="H350" s="96"/>
      <c r="I350" s="94" t="str">
        <f>IF($A350&lt;1,"",VLOOKUP($D350,Specifications!$A:$AX,6,FALSE))</f>
        <v/>
      </c>
      <c r="J350" s="96"/>
      <c r="K350" s="94" t="str">
        <f>IF($A350&lt;1,"",VLOOKUP($D350,Specifications!$A:$AX,7,FALSE))</f>
        <v/>
      </c>
      <c r="L350" s="96"/>
      <c r="M350" s="94" t="str">
        <f>IF($A350&lt;1,"",VLOOKUP($D350,Specifications!$A:$AX,8,FALSE))</f>
        <v/>
      </c>
      <c r="N350" s="96"/>
      <c r="O350" s="94" t="str">
        <f>IF($A350&lt;1,"",VLOOKUP($D350,Specifications!$A:$AX,9,FALSE))</f>
        <v/>
      </c>
      <c r="P350" s="96"/>
      <c r="Q350" s="94" t="str">
        <f>IF($A350&lt;1,"",VLOOKUP($D350,Specifications!$A:$AX,10,FALSE))</f>
        <v/>
      </c>
      <c r="R350" s="96"/>
      <c r="S350" s="94" t="str">
        <f>IF($A350&lt;1,"",VLOOKUP($D350,Specifications!$A:$AX,11,FALSE))</f>
        <v/>
      </c>
      <c r="T350" s="96"/>
      <c r="U350" s="94" t="str">
        <f>IF($A350&lt;1,"",VLOOKUP($D350,Specifications!$A:$AX,12,FALSE))</f>
        <v/>
      </c>
      <c r="V350" s="96"/>
      <c r="W350" s="94" t="str">
        <f>IF($A350&lt;1,"",VLOOKUP($D350,Specifications!$A:$AX,13,FALSE))</f>
        <v/>
      </c>
      <c r="X350" s="96"/>
      <c r="Y350" s="94" t="str">
        <f>IF($A350&lt;1,"",VLOOKUP($D350,Specifications!$A:$AX,14,FALSE))</f>
        <v/>
      </c>
      <c r="Z350" s="96"/>
      <c r="AA350" s="94" t="str">
        <f>IF($A350&lt;1,"",VLOOKUP($D350,Specifications!$A:$AX,15,FALSE))</f>
        <v/>
      </c>
      <c r="AB350" s="96"/>
      <c r="AC350" s="94" t="str">
        <f>IF($A350&lt;1,"",VLOOKUP($D350,Specifications!$A:$AX,16,FALSE))</f>
        <v/>
      </c>
      <c r="AD350" s="96"/>
      <c r="AE350" s="94" t="str">
        <f>IF($A350&lt;1,"",VLOOKUP($D350,Specifications!$A:$AX,17,FALSE))</f>
        <v/>
      </c>
      <c r="AF350" s="96"/>
      <c r="AG350" s="94" t="str">
        <f>IF($A350&lt;1,"",VLOOKUP($D350,Specifications!$A:$AX,18,FALSE))</f>
        <v/>
      </c>
      <c r="AH350" s="96"/>
      <c r="AI350" s="94" t="str">
        <f>IF($A350&lt;1,"",VLOOKUP($D350,Specifications!$A:$AX,19,FALSE))</f>
        <v/>
      </c>
      <c r="AJ350" s="96"/>
      <c r="AK350" s="94" t="str">
        <f>IF($A350&lt;1,"",VLOOKUP($D350,Specifications!$A:$AX,20,FALSE))</f>
        <v/>
      </c>
      <c r="AL350" s="96"/>
      <c r="AM350" s="94" t="str">
        <f>IF($A350&lt;1,"",VLOOKUP($D350,Specifications!$A:$AX,21,FALSE))</f>
        <v/>
      </c>
      <c r="AN350" s="96"/>
      <c r="AO350" s="94" t="str">
        <f>IF($A350&lt;1,"",VLOOKUP($D350,Specifications!$A:$AX,22,FALSE))</f>
        <v/>
      </c>
      <c r="AP350" s="96"/>
      <c r="AQ350" s="94" t="str">
        <f>IF($A350&lt;1,"",VLOOKUP($D350,Specifications!$A:$AX,23,FALSE))</f>
        <v/>
      </c>
      <c r="AR350" s="96"/>
      <c r="AS350" s="94" t="str">
        <f>IF($A350&lt;1,"",VLOOKUP($D350,Specifications!$A:$AX,24,FALSE))</f>
        <v/>
      </c>
      <c r="AT350" s="96"/>
      <c r="AU350" s="94" t="str">
        <f>IF($A350&lt;1,"",VLOOKUP($D350,Specifications!$A:$AX,25,FALSE))</f>
        <v/>
      </c>
      <c r="AV350" s="96"/>
      <c r="AW350" s="94" t="str">
        <f>IF($A350&lt;1,"",VLOOKUP($D350,Specifications!$A:$AX,26,FALSE))</f>
        <v/>
      </c>
      <c r="AX350" s="96"/>
      <c r="AY350" s="94" t="str">
        <f>IF($A350&lt;1,"",VLOOKUP($D350,Specifications!$A:$AX,27,FALSE))</f>
        <v/>
      </c>
      <c r="AZ350" s="96"/>
      <c r="BA350" s="94" t="str">
        <f>IF($A350&lt;1,"",VLOOKUP($D350,Specifications!$A:$AX,28,FALSE))</f>
        <v/>
      </c>
      <c r="BB350" s="96"/>
      <c r="BC350" s="94" t="str">
        <f>IF($A350&lt;1,"",VLOOKUP($D350,Specifications!$A:$AX,29,FALSE))</f>
        <v/>
      </c>
      <c r="BD350" s="96"/>
      <c r="BE350" s="94" t="str">
        <f>IF($A350&lt;1,"",VLOOKUP($D350,Specifications!$A:$AX,30,FALSE))</f>
        <v/>
      </c>
      <c r="BF350" s="96"/>
      <c r="BG350" s="94" t="str">
        <f>IF($A350&lt;1,"",VLOOKUP($D350,Specifications!$A:$AX,31,FALSE))</f>
        <v/>
      </c>
      <c r="BH350" s="96"/>
      <c r="BI350" s="94" t="str">
        <f>IF($A350&lt;1,"",VLOOKUP($D350,Specifications!$A:$AX,32,FALSE))</f>
        <v/>
      </c>
      <c r="BJ350" s="96"/>
      <c r="BK350" s="94" t="str">
        <f>IF($A350&lt;1,"",VLOOKUP($D350,Specifications!$A:$AX,33,FALSE))</f>
        <v/>
      </c>
      <c r="BL350" s="96"/>
      <c r="BM350" s="94" t="str">
        <f>IF($A350&lt;1,"",VLOOKUP($D350,Specifications!$A:$AX,34,FALSE))</f>
        <v/>
      </c>
      <c r="BN350" s="96"/>
      <c r="BO350" s="94" t="str">
        <f>IF($A350&lt;1,"",VLOOKUP($D350,Specifications!$A:$AX,35,FALSE))</f>
        <v/>
      </c>
      <c r="BP350" s="96"/>
      <c r="BQ350" s="94" t="str">
        <f>IF($A350&lt;1,"",VLOOKUP($D350,Specifications!$A:$AX,36,FALSE))</f>
        <v/>
      </c>
      <c r="BR350" s="96"/>
      <c r="BS350" s="94" t="str">
        <f>IF($A350&lt;1,"",VLOOKUP($D350,Specifications!$A:$AX,37,FALSE))</f>
        <v/>
      </c>
      <c r="BT350" s="96"/>
      <c r="BU350" s="94" t="str">
        <f>IF($A350&lt;1,"",VLOOKUP($D350,Specifications!$A:$AX,38,FALSE))</f>
        <v/>
      </c>
      <c r="BV350" s="96"/>
      <c r="BW350" s="94" t="str">
        <f>IF($A350&lt;1,"",VLOOKUP($D350,Specifications!$A:$AX,39,FALSE))</f>
        <v/>
      </c>
      <c r="BX350" s="96"/>
      <c r="BY350" s="94" t="str">
        <f>IF($A350&lt;1,"",VLOOKUP($D350,Specifications!$A:$AX,40,FALSE))</f>
        <v/>
      </c>
      <c r="BZ350" s="96"/>
      <c r="CA350" s="94" t="str">
        <f>IF($A350&lt;1,"",VLOOKUP($D350,Specifications!$A:$AX,41,FALSE))</f>
        <v/>
      </c>
      <c r="CB350" s="96"/>
      <c r="CC350" s="94" t="str">
        <f>IF($A350&lt;1,"",VLOOKUP($D350,Specifications!$A:$AX,42,FALSE))</f>
        <v/>
      </c>
      <c r="CD350" s="96"/>
      <c r="CE350" s="94" t="str">
        <f>IF($A350&lt;1,"",VLOOKUP($D350,Specifications!$A:$AX,43,FALSE))</f>
        <v/>
      </c>
      <c r="CF350" s="96"/>
      <c r="CG350" s="94" t="str">
        <f>IF($A350&lt;1,"",VLOOKUP($D350,Specifications!$A:$AX,44,FALSE))</f>
        <v/>
      </c>
      <c r="CH350" s="96"/>
      <c r="CI350" s="94" t="str">
        <f>IF($A350&lt;1,"",VLOOKUP($D350,Specifications!$A:$AX,45,FALSE))</f>
        <v/>
      </c>
      <c r="CJ350" s="96"/>
      <c r="CK350" s="94" t="str">
        <f>IF($A350&lt;1,"",VLOOKUP($D350,Specifications!$A:$AX,46,FALSE))</f>
        <v/>
      </c>
      <c r="CL350" s="96"/>
      <c r="CM350" s="94" t="str">
        <f>IF($A350&lt;1,"",VLOOKUP($D350,Specifications!$A:$AX,47,FALSE))</f>
        <v/>
      </c>
      <c r="CN350" s="96"/>
      <c r="CO350" s="94" t="str">
        <f>IF($A350&lt;1,"",VLOOKUP($D350,Specifications!$A:$AX,48,FALSE))</f>
        <v/>
      </c>
      <c r="CP350" s="96"/>
      <c r="CQ350" s="94" t="str">
        <f>IF($A350&lt;1,"",VLOOKUP($D350,Specifications!$A:$AX,49,FALSE))</f>
        <v/>
      </c>
      <c r="CR350" s="96"/>
      <c r="CS350" s="94" t="str">
        <f>IF($A350&lt;1,"",VLOOKUP($D350,Specifications!$A:$AX,50,FALSE))</f>
        <v/>
      </c>
      <c r="CT350" s="96"/>
    </row>
    <row r="351" spans="1:98">
      <c r="A351" s="94">
        <f>IF(ISBLANK('Asset Data'!C352),0,'Asset Data'!A352)</f>
        <v>0</v>
      </c>
      <c r="B351" s="94" t="str">
        <f>IF($A351&lt;1,"",VLOOKUP($A351,'Asset Data'!$A:$C,3,FALSE))</f>
        <v/>
      </c>
      <c r="C351" s="94" t="str">
        <f>IF(A351&lt;1,"",VLOOKUP(D351,Specifications!A:B,2,FALSE))</f>
        <v/>
      </c>
      <c r="D351" s="94" t="str">
        <f>IF(A351&lt;1,"",VLOOKUP(A351,'Asset Data'!A:W,23,FALSE))</f>
        <v/>
      </c>
      <c r="E351" s="94" t="str">
        <f>IF($A351&lt;1,"",VLOOKUP($D351,Specifications!$A:$AX,4,FALSE))</f>
        <v/>
      </c>
      <c r="F351" s="96"/>
      <c r="G351" s="94" t="str">
        <f>IF($A351&lt;1,"",VLOOKUP($D351,Specifications!$A:$AX,5,FALSE))</f>
        <v/>
      </c>
      <c r="H351" s="96"/>
      <c r="I351" s="94" t="str">
        <f>IF($A351&lt;1,"",VLOOKUP($D351,Specifications!$A:$AX,6,FALSE))</f>
        <v/>
      </c>
      <c r="J351" s="96"/>
      <c r="K351" s="94" t="str">
        <f>IF($A351&lt;1,"",VLOOKUP($D351,Specifications!$A:$AX,7,FALSE))</f>
        <v/>
      </c>
      <c r="L351" s="96"/>
      <c r="M351" s="94" t="str">
        <f>IF($A351&lt;1,"",VLOOKUP($D351,Specifications!$A:$AX,8,FALSE))</f>
        <v/>
      </c>
      <c r="N351" s="96"/>
      <c r="O351" s="94" t="str">
        <f>IF($A351&lt;1,"",VLOOKUP($D351,Specifications!$A:$AX,9,FALSE))</f>
        <v/>
      </c>
      <c r="P351" s="96"/>
      <c r="Q351" s="94" t="str">
        <f>IF($A351&lt;1,"",VLOOKUP($D351,Specifications!$A:$AX,10,FALSE))</f>
        <v/>
      </c>
      <c r="R351" s="96"/>
      <c r="S351" s="94" t="str">
        <f>IF($A351&lt;1,"",VLOOKUP($D351,Specifications!$A:$AX,11,FALSE))</f>
        <v/>
      </c>
      <c r="T351" s="96"/>
      <c r="U351" s="94" t="str">
        <f>IF($A351&lt;1,"",VLOOKUP($D351,Specifications!$A:$AX,12,FALSE))</f>
        <v/>
      </c>
      <c r="V351" s="96"/>
      <c r="W351" s="94" t="str">
        <f>IF($A351&lt;1,"",VLOOKUP($D351,Specifications!$A:$AX,13,FALSE))</f>
        <v/>
      </c>
      <c r="X351" s="96"/>
      <c r="Y351" s="94" t="str">
        <f>IF($A351&lt;1,"",VLOOKUP($D351,Specifications!$A:$AX,14,FALSE))</f>
        <v/>
      </c>
      <c r="Z351" s="96"/>
      <c r="AA351" s="94" t="str">
        <f>IF($A351&lt;1,"",VLOOKUP($D351,Specifications!$A:$AX,15,FALSE))</f>
        <v/>
      </c>
      <c r="AB351" s="96"/>
      <c r="AC351" s="94" t="str">
        <f>IF($A351&lt;1,"",VLOOKUP($D351,Specifications!$A:$AX,16,FALSE))</f>
        <v/>
      </c>
      <c r="AD351" s="96"/>
      <c r="AE351" s="94" t="str">
        <f>IF($A351&lt;1,"",VLOOKUP($D351,Specifications!$A:$AX,17,FALSE))</f>
        <v/>
      </c>
      <c r="AF351" s="96"/>
      <c r="AG351" s="94" t="str">
        <f>IF($A351&lt;1,"",VLOOKUP($D351,Specifications!$A:$AX,18,FALSE))</f>
        <v/>
      </c>
      <c r="AH351" s="96"/>
      <c r="AI351" s="94" t="str">
        <f>IF($A351&lt;1,"",VLOOKUP($D351,Specifications!$A:$AX,19,FALSE))</f>
        <v/>
      </c>
      <c r="AJ351" s="96"/>
      <c r="AK351" s="94" t="str">
        <f>IF($A351&lt;1,"",VLOOKUP($D351,Specifications!$A:$AX,20,FALSE))</f>
        <v/>
      </c>
      <c r="AL351" s="96"/>
      <c r="AM351" s="94" t="str">
        <f>IF($A351&lt;1,"",VLOOKUP($D351,Specifications!$A:$AX,21,FALSE))</f>
        <v/>
      </c>
      <c r="AN351" s="96"/>
      <c r="AO351" s="94" t="str">
        <f>IF($A351&lt;1,"",VLOOKUP($D351,Specifications!$A:$AX,22,FALSE))</f>
        <v/>
      </c>
      <c r="AP351" s="96"/>
      <c r="AQ351" s="94" t="str">
        <f>IF($A351&lt;1,"",VLOOKUP($D351,Specifications!$A:$AX,23,FALSE))</f>
        <v/>
      </c>
      <c r="AR351" s="96"/>
      <c r="AS351" s="94" t="str">
        <f>IF($A351&lt;1,"",VLOOKUP($D351,Specifications!$A:$AX,24,FALSE))</f>
        <v/>
      </c>
      <c r="AT351" s="96"/>
      <c r="AU351" s="94" t="str">
        <f>IF($A351&lt;1,"",VLOOKUP($D351,Specifications!$A:$AX,25,FALSE))</f>
        <v/>
      </c>
      <c r="AV351" s="96"/>
      <c r="AW351" s="94" t="str">
        <f>IF($A351&lt;1,"",VLOOKUP($D351,Specifications!$A:$AX,26,FALSE))</f>
        <v/>
      </c>
      <c r="AX351" s="96"/>
      <c r="AY351" s="94" t="str">
        <f>IF($A351&lt;1,"",VLOOKUP($D351,Specifications!$A:$AX,27,FALSE))</f>
        <v/>
      </c>
      <c r="AZ351" s="96"/>
      <c r="BA351" s="94" t="str">
        <f>IF($A351&lt;1,"",VLOOKUP($D351,Specifications!$A:$AX,28,FALSE))</f>
        <v/>
      </c>
      <c r="BB351" s="96"/>
      <c r="BC351" s="94" t="str">
        <f>IF($A351&lt;1,"",VLOOKUP($D351,Specifications!$A:$AX,29,FALSE))</f>
        <v/>
      </c>
      <c r="BD351" s="96"/>
      <c r="BE351" s="94" t="str">
        <f>IF($A351&lt;1,"",VLOOKUP($D351,Specifications!$A:$AX,30,FALSE))</f>
        <v/>
      </c>
      <c r="BF351" s="96"/>
      <c r="BG351" s="94" t="str">
        <f>IF($A351&lt;1,"",VLOOKUP($D351,Specifications!$A:$AX,31,FALSE))</f>
        <v/>
      </c>
      <c r="BH351" s="96"/>
      <c r="BI351" s="94" t="str">
        <f>IF($A351&lt;1,"",VLOOKUP($D351,Specifications!$A:$AX,32,FALSE))</f>
        <v/>
      </c>
      <c r="BJ351" s="96"/>
      <c r="BK351" s="94" t="str">
        <f>IF($A351&lt;1,"",VLOOKUP($D351,Specifications!$A:$AX,33,FALSE))</f>
        <v/>
      </c>
      <c r="BL351" s="96"/>
      <c r="BM351" s="94" t="str">
        <f>IF($A351&lt;1,"",VLOOKUP($D351,Specifications!$A:$AX,34,FALSE))</f>
        <v/>
      </c>
      <c r="BN351" s="96"/>
      <c r="BO351" s="94" t="str">
        <f>IF($A351&lt;1,"",VLOOKUP($D351,Specifications!$A:$AX,35,FALSE))</f>
        <v/>
      </c>
      <c r="BP351" s="96"/>
      <c r="BQ351" s="94" t="str">
        <f>IF($A351&lt;1,"",VLOOKUP($D351,Specifications!$A:$AX,36,FALSE))</f>
        <v/>
      </c>
      <c r="BR351" s="96"/>
      <c r="BS351" s="94" t="str">
        <f>IF($A351&lt;1,"",VLOOKUP($D351,Specifications!$A:$AX,37,FALSE))</f>
        <v/>
      </c>
      <c r="BT351" s="96"/>
      <c r="BU351" s="94" t="str">
        <f>IF($A351&lt;1,"",VLOOKUP($D351,Specifications!$A:$AX,38,FALSE))</f>
        <v/>
      </c>
      <c r="BV351" s="96"/>
      <c r="BW351" s="94" t="str">
        <f>IF($A351&lt;1,"",VLOOKUP($D351,Specifications!$A:$AX,39,FALSE))</f>
        <v/>
      </c>
      <c r="BX351" s="96"/>
      <c r="BY351" s="94" t="str">
        <f>IF($A351&lt;1,"",VLOOKUP($D351,Specifications!$A:$AX,40,FALSE))</f>
        <v/>
      </c>
      <c r="BZ351" s="96"/>
      <c r="CA351" s="94" t="str">
        <f>IF($A351&lt;1,"",VLOOKUP($D351,Specifications!$A:$AX,41,FALSE))</f>
        <v/>
      </c>
      <c r="CB351" s="96"/>
      <c r="CC351" s="94" t="str">
        <f>IF($A351&lt;1,"",VLOOKUP($D351,Specifications!$A:$AX,42,FALSE))</f>
        <v/>
      </c>
      <c r="CD351" s="96"/>
      <c r="CE351" s="94" t="str">
        <f>IF($A351&lt;1,"",VLOOKUP($D351,Specifications!$A:$AX,43,FALSE))</f>
        <v/>
      </c>
      <c r="CF351" s="96"/>
      <c r="CG351" s="94" t="str">
        <f>IF($A351&lt;1,"",VLOOKUP($D351,Specifications!$A:$AX,44,FALSE))</f>
        <v/>
      </c>
      <c r="CH351" s="96"/>
      <c r="CI351" s="94" t="str">
        <f>IF($A351&lt;1,"",VLOOKUP($D351,Specifications!$A:$AX,45,FALSE))</f>
        <v/>
      </c>
      <c r="CJ351" s="96"/>
      <c r="CK351" s="94" t="str">
        <f>IF($A351&lt;1,"",VLOOKUP($D351,Specifications!$A:$AX,46,FALSE))</f>
        <v/>
      </c>
      <c r="CL351" s="96"/>
      <c r="CM351" s="94" t="str">
        <f>IF($A351&lt;1,"",VLOOKUP($D351,Specifications!$A:$AX,47,FALSE))</f>
        <v/>
      </c>
      <c r="CN351" s="96"/>
      <c r="CO351" s="94" t="str">
        <f>IF($A351&lt;1,"",VLOOKUP($D351,Specifications!$A:$AX,48,FALSE))</f>
        <v/>
      </c>
      <c r="CP351" s="96"/>
      <c r="CQ351" s="94" t="str">
        <f>IF($A351&lt;1,"",VLOOKUP($D351,Specifications!$A:$AX,49,FALSE))</f>
        <v/>
      </c>
      <c r="CR351" s="96"/>
      <c r="CS351" s="94" t="str">
        <f>IF($A351&lt;1,"",VLOOKUP($D351,Specifications!$A:$AX,50,FALSE))</f>
        <v/>
      </c>
      <c r="CT351" s="96"/>
    </row>
    <row r="352" spans="1:98">
      <c r="A352" s="94">
        <f>IF(ISBLANK('Asset Data'!C353),0,'Asset Data'!A353)</f>
        <v>0</v>
      </c>
      <c r="B352" s="94" t="str">
        <f>IF($A352&lt;1,"",VLOOKUP($A352,'Asset Data'!$A:$C,3,FALSE))</f>
        <v/>
      </c>
      <c r="C352" s="94" t="str">
        <f>IF(A352&lt;1,"",VLOOKUP(D352,Specifications!A:B,2,FALSE))</f>
        <v/>
      </c>
      <c r="D352" s="94" t="str">
        <f>IF(A352&lt;1,"",VLOOKUP(A352,'Asset Data'!A:W,23,FALSE))</f>
        <v/>
      </c>
      <c r="E352" s="94" t="str">
        <f>IF($A352&lt;1,"",VLOOKUP($D352,Specifications!$A:$AX,4,FALSE))</f>
        <v/>
      </c>
      <c r="F352" s="96"/>
      <c r="G352" s="94" t="str">
        <f>IF($A352&lt;1,"",VLOOKUP($D352,Specifications!$A:$AX,5,FALSE))</f>
        <v/>
      </c>
      <c r="H352" s="96"/>
      <c r="I352" s="94" t="str">
        <f>IF($A352&lt;1,"",VLOOKUP($D352,Specifications!$A:$AX,6,FALSE))</f>
        <v/>
      </c>
      <c r="J352" s="96"/>
      <c r="K352" s="94" t="str">
        <f>IF($A352&lt;1,"",VLOOKUP($D352,Specifications!$A:$AX,7,FALSE))</f>
        <v/>
      </c>
      <c r="L352" s="96"/>
      <c r="M352" s="94" t="str">
        <f>IF($A352&lt;1,"",VLOOKUP($D352,Specifications!$A:$AX,8,FALSE))</f>
        <v/>
      </c>
      <c r="N352" s="96"/>
      <c r="O352" s="94" t="str">
        <f>IF($A352&lt;1,"",VLOOKUP($D352,Specifications!$A:$AX,9,FALSE))</f>
        <v/>
      </c>
      <c r="P352" s="96"/>
      <c r="Q352" s="94" t="str">
        <f>IF($A352&lt;1,"",VLOOKUP($D352,Specifications!$A:$AX,10,FALSE))</f>
        <v/>
      </c>
      <c r="R352" s="96"/>
      <c r="S352" s="94" t="str">
        <f>IF($A352&lt;1,"",VLOOKUP($D352,Specifications!$A:$AX,11,FALSE))</f>
        <v/>
      </c>
      <c r="T352" s="96"/>
      <c r="U352" s="94" t="str">
        <f>IF($A352&lt;1,"",VLOOKUP($D352,Specifications!$A:$AX,12,FALSE))</f>
        <v/>
      </c>
      <c r="V352" s="96"/>
      <c r="W352" s="94" t="str">
        <f>IF($A352&lt;1,"",VLOOKUP($D352,Specifications!$A:$AX,13,FALSE))</f>
        <v/>
      </c>
      <c r="X352" s="96"/>
      <c r="Y352" s="94" t="str">
        <f>IF($A352&lt;1,"",VLOOKUP($D352,Specifications!$A:$AX,14,FALSE))</f>
        <v/>
      </c>
      <c r="Z352" s="96"/>
      <c r="AA352" s="94" t="str">
        <f>IF($A352&lt;1,"",VLOOKUP($D352,Specifications!$A:$AX,15,FALSE))</f>
        <v/>
      </c>
      <c r="AB352" s="96"/>
      <c r="AC352" s="94" t="str">
        <f>IF($A352&lt;1,"",VLOOKUP($D352,Specifications!$A:$AX,16,FALSE))</f>
        <v/>
      </c>
      <c r="AD352" s="96"/>
      <c r="AE352" s="94" t="str">
        <f>IF($A352&lt;1,"",VLOOKUP($D352,Specifications!$A:$AX,17,FALSE))</f>
        <v/>
      </c>
      <c r="AF352" s="96"/>
      <c r="AG352" s="94" t="str">
        <f>IF($A352&lt;1,"",VLOOKUP($D352,Specifications!$A:$AX,18,FALSE))</f>
        <v/>
      </c>
      <c r="AH352" s="96"/>
      <c r="AI352" s="94" t="str">
        <f>IF($A352&lt;1,"",VLOOKUP($D352,Specifications!$A:$AX,19,FALSE))</f>
        <v/>
      </c>
      <c r="AJ352" s="96"/>
      <c r="AK352" s="94" t="str">
        <f>IF($A352&lt;1,"",VLOOKUP($D352,Specifications!$A:$AX,20,FALSE))</f>
        <v/>
      </c>
      <c r="AL352" s="96"/>
      <c r="AM352" s="94" t="str">
        <f>IF($A352&lt;1,"",VLOOKUP($D352,Specifications!$A:$AX,21,FALSE))</f>
        <v/>
      </c>
      <c r="AN352" s="96"/>
      <c r="AO352" s="94" t="str">
        <f>IF($A352&lt;1,"",VLOOKUP($D352,Specifications!$A:$AX,22,FALSE))</f>
        <v/>
      </c>
      <c r="AP352" s="96"/>
      <c r="AQ352" s="94" t="str">
        <f>IF($A352&lt;1,"",VLOOKUP($D352,Specifications!$A:$AX,23,FALSE))</f>
        <v/>
      </c>
      <c r="AR352" s="96"/>
      <c r="AS352" s="94" t="str">
        <f>IF($A352&lt;1,"",VLOOKUP($D352,Specifications!$A:$AX,24,FALSE))</f>
        <v/>
      </c>
      <c r="AT352" s="96"/>
      <c r="AU352" s="94" t="str">
        <f>IF($A352&lt;1,"",VLOOKUP($D352,Specifications!$A:$AX,25,FALSE))</f>
        <v/>
      </c>
      <c r="AV352" s="96"/>
      <c r="AW352" s="94" t="str">
        <f>IF($A352&lt;1,"",VLOOKUP($D352,Specifications!$A:$AX,26,FALSE))</f>
        <v/>
      </c>
      <c r="AX352" s="96"/>
      <c r="AY352" s="94" t="str">
        <f>IF($A352&lt;1,"",VLOOKUP($D352,Specifications!$A:$AX,27,FALSE))</f>
        <v/>
      </c>
      <c r="AZ352" s="96"/>
      <c r="BA352" s="94" t="str">
        <f>IF($A352&lt;1,"",VLOOKUP($D352,Specifications!$A:$AX,28,FALSE))</f>
        <v/>
      </c>
      <c r="BB352" s="96"/>
      <c r="BC352" s="94" t="str">
        <f>IF($A352&lt;1,"",VLOOKUP($D352,Specifications!$A:$AX,29,FALSE))</f>
        <v/>
      </c>
      <c r="BD352" s="96"/>
      <c r="BE352" s="94" t="str">
        <f>IF($A352&lt;1,"",VLOOKUP($D352,Specifications!$A:$AX,30,FALSE))</f>
        <v/>
      </c>
      <c r="BF352" s="96"/>
      <c r="BG352" s="94" t="str">
        <f>IF($A352&lt;1,"",VLOOKUP($D352,Specifications!$A:$AX,31,FALSE))</f>
        <v/>
      </c>
      <c r="BH352" s="96"/>
      <c r="BI352" s="94" t="str">
        <f>IF($A352&lt;1,"",VLOOKUP($D352,Specifications!$A:$AX,32,FALSE))</f>
        <v/>
      </c>
      <c r="BJ352" s="96"/>
      <c r="BK352" s="94" t="str">
        <f>IF($A352&lt;1,"",VLOOKUP($D352,Specifications!$A:$AX,33,FALSE))</f>
        <v/>
      </c>
      <c r="BL352" s="96"/>
      <c r="BM352" s="94" t="str">
        <f>IF($A352&lt;1,"",VLOOKUP($D352,Specifications!$A:$AX,34,FALSE))</f>
        <v/>
      </c>
      <c r="BN352" s="96"/>
      <c r="BO352" s="94" t="str">
        <f>IF($A352&lt;1,"",VLOOKUP($D352,Specifications!$A:$AX,35,FALSE))</f>
        <v/>
      </c>
      <c r="BP352" s="96"/>
      <c r="BQ352" s="94" t="str">
        <f>IF($A352&lt;1,"",VLOOKUP($D352,Specifications!$A:$AX,36,FALSE))</f>
        <v/>
      </c>
      <c r="BR352" s="96"/>
      <c r="BS352" s="94" t="str">
        <f>IF($A352&lt;1,"",VLOOKUP($D352,Specifications!$A:$AX,37,FALSE))</f>
        <v/>
      </c>
      <c r="BT352" s="96"/>
      <c r="BU352" s="94" t="str">
        <f>IF($A352&lt;1,"",VLOOKUP($D352,Specifications!$A:$AX,38,FALSE))</f>
        <v/>
      </c>
      <c r="BV352" s="96"/>
      <c r="BW352" s="94" t="str">
        <f>IF($A352&lt;1,"",VLOOKUP($D352,Specifications!$A:$AX,39,FALSE))</f>
        <v/>
      </c>
      <c r="BX352" s="96"/>
      <c r="BY352" s="94" t="str">
        <f>IF($A352&lt;1,"",VLOOKUP($D352,Specifications!$A:$AX,40,FALSE))</f>
        <v/>
      </c>
      <c r="BZ352" s="96"/>
      <c r="CA352" s="94" t="str">
        <f>IF($A352&lt;1,"",VLOOKUP($D352,Specifications!$A:$AX,41,FALSE))</f>
        <v/>
      </c>
      <c r="CB352" s="96"/>
      <c r="CC352" s="94" t="str">
        <f>IF($A352&lt;1,"",VLOOKUP($D352,Specifications!$A:$AX,42,FALSE))</f>
        <v/>
      </c>
      <c r="CD352" s="96"/>
      <c r="CE352" s="94" t="str">
        <f>IF($A352&lt;1,"",VLOOKUP($D352,Specifications!$A:$AX,43,FALSE))</f>
        <v/>
      </c>
      <c r="CF352" s="96"/>
      <c r="CG352" s="94" t="str">
        <f>IF($A352&lt;1,"",VLOOKUP($D352,Specifications!$A:$AX,44,FALSE))</f>
        <v/>
      </c>
      <c r="CH352" s="96"/>
      <c r="CI352" s="94" t="str">
        <f>IF($A352&lt;1,"",VLOOKUP($D352,Specifications!$A:$AX,45,FALSE))</f>
        <v/>
      </c>
      <c r="CJ352" s="96"/>
      <c r="CK352" s="94" t="str">
        <f>IF($A352&lt;1,"",VLOOKUP($D352,Specifications!$A:$AX,46,FALSE))</f>
        <v/>
      </c>
      <c r="CL352" s="96"/>
      <c r="CM352" s="94" t="str">
        <f>IF($A352&lt;1,"",VLOOKUP($D352,Specifications!$A:$AX,47,FALSE))</f>
        <v/>
      </c>
      <c r="CN352" s="96"/>
      <c r="CO352" s="94" t="str">
        <f>IF($A352&lt;1,"",VLOOKUP($D352,Specifications!$A:$AX,48,FALSE))</f>
        <v/>
      </c>
      <c r="CP352" s="96"/>
      <c r="CQ352" s="94" t="str">
        <f>IF($A352&lt;1,"",VLOOKUP($D352,Specifications!$A:$AX,49,FALSE))</f>
        <v/>
      </c>
      <c r="CR352" s="96"/>
      <c r="CS352" s="94" t="str">
        <f>IF($A352&lt;1,"",VLOOKUP($D352,Specifications!$A:$AX,50,FALSE))</f>
        <v/>
      </c>
      <c r="CT352" s="96"/>
    </row>
    <row r="353" spans="1:98">
      <c r="A353" s="94">
        <f>IF(ISBLANK('Asset Data'!C354),0,'Asset Data'!A354)</f>
        <v>0</v>
      </c>
      <c r="B353" s="94" t="str">
        <f>IF($A353&lt;1,"",VLOOKUP($A353,'Asset Data'!$A:$C,3,FALSE))</f>
        <v/>
      </c>
      <c r="C353" s="94" t="str">
        <f>IF(A353&lt;1,"",VLOOKUP(D353,Specifications!A:B,2,FALSE))</f>
        <v/>
      </c>
      <c r="D353" s="94" t="str">
        <f>IF(A353&lt;1,"",VLOOKUP(A353,'Asset Data'!A:W,23,FALSE))</f>
        <v/>
      </c>
      <c r="E353" s="94" t="str">
        <f>IF($A353&lt;1,"",VLOOKUP($D353,Specifications!$A:$AX,4,FALSE))</f>
        <v/>
      </c>
      <c r="F353" s="96"/>
      <c r="G353" s="94" t="str">
        <f>IF($A353&lt;1,"",VLOOKUP($D353,Specifications!$A:$AX,5,FALSE))</f>
        <v/>
      </c>
      <c r="H353" s="96"/>
      <c r="I353" s="94" t="str">
        <f>IF($A353&lt;1,"",VLOOKUP($D353,Specifications!$A:$AX,6,FALSE))</f>
        <v/>
      </c>
      <c r="J353" s="96"/>
      <c r="K353" s="94" t="str">
        <f>IF($A353&lt;1,"",VLOOKUP($D353,Specifications!$A:$AX,7,FALSE))</f>
        <v/>
      </c>
      <c r="L353" s="96"/>
      <c r="M353" s="94" t="str">
        <f>IF($A353&lt;1,"",VLOOKUP($D353,Specifications!$A:$AX,8,FALSE))</f>
        <v/>
      </c>
      <c r="N353" s="96"/>
      <c r="O353" s="94" t="str">
        <f>IF($A353&lt;1,"",VLOOKUP($D353,Specifications!$A:$AX,9,FALSE))</f>
        <v/>
      </c>
      <c r="P353" s="96"/>
      <c r="Q353" s="94" t="str">
        <f>IF($A353&lt;1,"",VLOOKUP($D353,Specifications!$A:$AX,10,FALSE))</f>
        <v/>
      </c>
      <c r="R353" s="96"/>
      <c r="S353" s="94" t="str">
        <f>IF($A353&lt;1,"",VLOOKUP($D353,Specifications!$A:$AX,11,FALSE))</f>
        <v/>
      </c>
      <c r="T353" s="96"/>
      <c r="U353" s="94" t="str">
        <f>IF($A353&lt;1,"",VLOOKUP($D353,Specifications!$A:$AX,12,FALSE))</f>
        <v/>
      </c>
      <c r="V353" s="96"/>
      <c r="W353" s="94" t="str">
        <f>IF($A353&lt;1,"",VLOOKUP($D353,Specifications!$A:$AX,13,FALSE))</f>
        <v/>
      </c>
      <c r="X353" s="96"/>
      <c r="Y353" s="94" t="str">
        <f>IF($A353&lt;1,"",VLOOKUP($D353,Specifications!$A:$AX,14,FALSE))</f>
        <v/>
      </c>
      <c r="Z353" s="96"/>
      <c r="AA353" s="94" t="str">
        <f>IF($A353&lt;1,"",VLOOKUP($D353,Specifications!$A:$AX,15,FALSE))</f>
        <v/>
      </c>
      <c r="AB353" s="96"/>
      <c r="AC353" s="94" t="str">
        <f>IF($A353&lt;1,"",VLOOKUP($D353,Specifications!$A:$AX,16,FALSE))</f>
        <v/>
      </c>
      <c r="AD353" s="96"/>
      <c r="AE353" s="94" t="str">
        <f>IF($A353&lt;1,"",VLOOKUP($D353,Specifications!$A:$AX,17,FALSE))</f>
        <v/>
      </c>
      <c r="AF353" s="96"/>
      <c r="AG353" s="94" t="str">
        <f>IF($A353&lt;1,"",VLOOKUP($D353,Specifications!$A:$AX,18,FALSE))</f>
        <v/>
      </c>
      <c r="AH353" s="96"/>
      <c r="AI353" s="94" t="str">
        <f>IF($A353&lt;1,"",VLOOKUP($D353,Specifications!$A:$AX,19,FALSE))</f>
        <v/>
      </c>
      <c r="AJ353" s="96"/>
      <c r="AK353" s="94" t="str">
        <f>IF($A353&lt;1,"",VLOOKUP($D353,Specifications!$A:$AX,20,FALSE))</f>
        <v/>
      </c>
      <c r="AL353" s="96"/>
      <c r="AM353" s="94" t="str">
        <f>IF($A353&lt;1,"",VLOOKUP($D353,Specifications!$A:$AX,21,FALSE))</f>
        <v/>
      </c>
      <c r="AN353" s="96"/>
      <c r="AO353" s="94" t="str">
        <f>IF($A353&lt;1,"",VLOOKUP($D353,Specifications!$A:$AX,22,FALSE))</f>
        <v/>
      </c>
      <c r="AP353" s="96"/>
      <c r="AQ353" s="94" t="str">
        <f>IF($A353&lt;1,"",VLOOKUP($D353,Specifications!$A:$AX,23,FALSE))</f>
        <v/>
      </c>
      <c r="AR353" s="96"/>
      <c r="AS353" s="94" t="str">
        <f>IF($A353&lt;1,"",VLOOKUP($D353,Specifications!$A:$AX,24,FALSE))</f>
        <v/>
      </c>
      <c r="AT353" s="96"/>
      <c r="AU353" s="94" t="str">
        <f>IF($A353&lt;1,"",VLOOKUP($D353,Specifications!$A:$AX,25,FALSE))</f>
        <v/>
      </c>
      <c r="AV353" s="96"/>
      <c r="AW353" s="94" t="str">
        <f>IF($A353&lt;1,"",VLOOKUP($D353,Specifications!$A:$AX,26,FALSE))</f>
        <v/>
      </c>
      <c r="AX353" s="96"/>
      <c r="AY353" s="94" t="str">
        <f>IF($A353&lt;1,"",VLOOKUP($D353,Specifications!$A:$AX,27,FALSE))</f>
        <v/>
      </c>
      <c r="AZ353" s="96"/>
      <c r="BA353" s="94" t="str">
        <f>IF($A353&lt;1,"",VLOOKUP($D353,Specifications!$A:$AX,28,FALSE))</f>
        <v/>
      </c>
      <c r="BB353" s="96"/>
      <c r="BC353" s="94" t="str">
        <f>IF($A353&lt;1,"",VLOOKUP($D353,Specifications!$A:$AX,29,FALSE))</f>
        <v/>
      </c>
      <c r="BD353" s="96"/>
      <c r="BE353" s="94" t="str">
        <f>IF($A353&lt;1,"",VLOOKUP($D353,Specifications!$A:$AX,30,FALSE))</f>
        <v/>
      </c>
      <c r="BF353" s="96"/>
      <c r="BG353" s="94" t="str">
        <f>IF($A353&lt;1,"",VLOOKUP($D353,Specifications!$A:$AX,31,FALSE))</f>
        <v/>
      </c>
      <c r="BH353" s="96"/>
      <c r="BI353" s="94" t="str">
        <f>IF($A353&lt;1,"",VLOOKUP($D353,Specifications!$A:$AX,32,FALSE))</f>
        <v/>
      </c>
      <c r="BJ353" s="96"/>
      <c r="BK353" s="94" t="str">
        <f>IF($A353&lt;1,"",VLOOKUP($D353,Specifications!$A:$AX,33,FALSE))</f>
        <v/>
      </c>
      <c r="BL353" s="96"/>
      <c r="BM353" s="94" t="str">
        <f>IF($A353&lt;1,"",VLOOKUP($D353,Specifications!$A:$AX,34,FALSE))</f>
        <v/>
      </c>
      <c r="BN353" s="96"/>
      <c r="BO353" s="94" t="str">
        <f>IF($A353&lt;1,"",VLOOKUP($D353,Specifications!$A:$AX,35,FALSE))</f>
        <v/>
      </c>
      <c r="BP353" s="96"/>
      <c r="BQ353" s="94" t="str">
        <f>IF($A353&lt;1,"",VLOOKUP($D353,Specifications!$A:$AX,36,FALSE))</f>
        <v/>
      </c>
      <c r="BR353" s="96"/>
      <c r="BS353" s="94" t="str">
        <f>IF($A353&lt;1,"",VLOOKUP($D353,Specifications!$A:$AX,37,FALSE))</f>
        <v/>
      </c>
      <c r="BT353" s="96"/>
      <c r="BU353" s="94" t="str">
        <f>IF($A353&lt;1,"",VLOOKUP($D353,Specifications!$A:$AX,38,FALSE))</f>
        <v/>
      </c>
      <c r="BV353" s="96"/>
      <c r="BW353" s="94" t="str">
        <f>IF($A353&lt;1,"",VLOOKUP($D353,Specifications!$A:$AX,39,FALSE))</f>
        <v/>
      </c>
      <c r="BX353" s="96"/>
      <c r="BY353" s="94" t="str">
        <f>IF($A353&lt;1,"",VLOOKUP($D353,Specifications!$A:$AX,40,FALSE))</f>
        <v/>
      </c>
      <c r="BZ353" s="96"/>
      <c r="CA353" s="94" t="str">
        <f>IF($A353&lt;1,"",VLOOKUP($D353,Specifications!$A:$AX,41,FALSE))</f>
        <v/>
      </c>
      <c r="CB353" s="96"/>
      <c r="CC353" s="94" t="str">
        <f>IF($A353&lt;1,"",VLOOKUP($D353,Specifications!$A:$AX,42,FALSE))</f>
        <v/>
      </c>
      <c r="CD353" s="96"/>
      <c r="CE353" s="94" t="str">
        <f>IF($A353&lt;1,"",VLOOKUP($D353,Specifications!$A:$AX,43,FALSE))</f>
        <v/>
      </c>
      <c r="CF353" s="96"/>
      <c r="CG353" s="94" t="str">
        <f>IF($A353&lt;1,"",VLOOKUP($D353,Specifications!$A:$AX,44,FALSE))</f>
        <v/>
      </c>
      <c r="CH353" s="96"/>
      <c r="CI353" s="94" t="str">
        <f>IF($A353&lt;1,"",VLOOKUP($D353,Specifications!$A:$AX,45,FALSE))</f>
        <v/>
      </c>
      <c r="CJ353" s="96"/>
      <c r="CK353" s="94" t="str">
        <f>IF($A353&lt;1,"",VLOOKUP($D353,Specifications!$A:$AX,46,FALSE))</f>
        <v/>
      </c>
      <c r="CL353" s="96"/>
      <c r="CM353" s="94" t="str">
        <f>IF($A353&lt;1,"",VLOOKUP($D353,Specifications!$A:$AX,47,FALSE))</f>
        <v/>
      </c>
      <c r="CN353" s="96"/>
      <c r="CO353" s="94" t="str">
        <f>IF($A353&lt;1,"",VLOOKUP($D353,Specifications!$A:$AX,48,FALSE))</f>
        <v/>
      </c>
      <c r="CP353" s="96"/>
      <c r="CQ353" s="94" t="str">
        <f>IF($A353&lt;1,"",VLOOKUP($D353,Specifications!$A:$AX,49,FALSE))</f>
        <v/>
      </c>
      <c r="CR353" s="96"/>
      <c r="CS353" s="94" t="str">
        <f>IF($A353&lt;1,"",VLOOKUP($D353,Specifications!$A:$AX,50,FALSE))</f>
        <v/>
      </c>
      <c r="CT353" s="96"/>
    </row>
    <row r="354" spans="1:98">
      <c r="A354" s="94">
        <f>IF(ISBLANK('Asset Data'!C355),0,'Asset Data'!A355)</f>
        <v>0</v>
      </c>
      <c r="B354" s="94" t="str">
        <f>IF($A354&lt;1,"",VLOOKUP($A354,'Asset Data'!$A:$C,3,FALSE))</f>
        <v/>
      </c>
      <c r="C354" s="94" t="str">
        <f>IF(A354&lt;1,"",VLOOKUP(D354,Specifications!A:B,2,FALSE))</f>
        <v/>
      </c>
      <c r="D354" s="94" t="str">
        <f>IF(A354&lt;1,"",VLOOKUP(A354,'Asset Data'!A:W,23,FALSE))</f>
        <v/>
      </c>
      <c r="E354" s="94" t="str">
        <f>IF($A354&lt;1,"",VLOOKUP($D354,Specifications!$A:$AX,4,FALSE))</f>
        <v/>
      </c>
      <c r="F354" s="96"/>
      <c r="G354" s="94" t="str">
        <f>IF($A354&lt;1,"",VLOOKUP($D354,Specifications!$A:$AX,5,FALSE))</f>
        <v/>
      </c>
      <c r="H354" s="96"/>
      <c r="I354" s="94" t="str">
        <f>IF($A354&lt;1,"",VLOOKUP($D354,Specifications!$A:$AX,6,FALSE))</f>
        <v/>
      </c>
      <c r="J354" s="96"/>
      <c r="K354" s="94" t="str">
        <f>IF($A354&lt;1,"",VLOOKUP($D354,Specifications!$A:$AX,7,FALSE))</f>
        <v/>
      </c>
      <c r="L354" s="96"/>
      <c r="M354" s="94" t="str">
        <f>IF($A354&lt;1,"",VLOOKUP($D354,Specifications!$A:$AX,8,FALSE))</f>
        <v/>
      </c>
      <c r="N354" s="96"/>
      <c r="O354" s="94" t="str">
        <f>IF($A354&lt;1,"",VLOOKUP($D354,Specifications!$A:$AX,9,FALSE))</f>
        <v/>
      </c>
      <c r="P354" s="96"/>
      <c r="Q354" s="94" t="str">
        <f>IF($A354&lt;1,"",VLOOKUP($D354,Specifications!$A:$AX,10,FALSE))</f>
        <v/>
      </c>
      <c r="R354" s="96"/>
      <c r="S354" s="94" t="str">
        <f>IF($A354&lt;1,"",VLOOKUP($D354,Specifications!$A:$AX,11,FALSE))</f>
        <v/>
      </c>
      <c r="T354" s="96"/>
      <c r="U354" s="94" t="str">
        <f>IF($A354&lt;1,"",VLOOKUP($D354,Specifications!$A:$AX,12,FALSE))</f>
        <v/>
      </c>
      <c r="V354" s="96"/>
      <c r="W354" s="94" t="str">
        <f>IF($A354&lt;1,"",VLOOKUP($D354,Specifications!$A:$AX,13,FALSE))</f>
        <v/>
      </c>
      <c r="X354" s="96"/>
      <c r="Y354" s="94" t="str">
        <f>IF($A354&lt;1,"",VLOOKUP($D354,Specifications!$A:$AX,14,FALSE))</f>
        <v/>
      </c>
      <c r="Z354" s="96"/>
      <c r="AA354" s="94" t="str">
        <f>IF($A354&lt;1,"",VLOOKUP($D354,Specifications!$A:$AX,15,FALSE))</f>
        <v/>
      </c>
      <c r="AB354" s="96"/>
      <c r="AC354" s="94" t="str">
        <f>IF($A354&lt;1,"",VLOOKUP($D354,Specifications!$A:$AX,16,FALSE))</f>
        <v/>
      </c>
      <c r="AD354" s="96"/>
      <c r="AE354" s="94" t="str">
        <f>IF($A354&lt;1,"",VLOOKUP($D354,Specifications!$A:$AX,17,FALSE))</f>
        <v/>
      </c>
      <c r="AF354" s="96"/>
      <c r="AG354" s="94" t="str">
        <f>IF($A354&lt;1,"",VLOOKUP($D354,Specifications!$A:$AX,18,FALSE))</f>
        <v/>
      </c>
      <c r="AH354" s="96"/>
      <c r="AI354" s="94" t="str">
        <f>IF($A354&lt;1,"",VLOOKUP($D354,Specifications!$A:$AX,19,FALSE))</f>
        <v/>
      </c>
      <c r="AJ354" s="96"/>
      <c r="AK354" s="94" t="str">
        <f>IF($A354&lt;1,"",VLOOKUP($D354,Specifications!$A:$AX,20,FALSE))</f>
        <v/>
      </c>
      <c r="AL354" s="96"/>
      <c r="AM354" s="94" t="str">
        <f>IF($A354&lt;1,"",VLOOKUP($D354,Specifications!$A:$AX,21,FALSE))</f>
        <v/>
      </c>
      <c r="AN354" s="96"/>
      <c r="AO354" s="94" t="str">
        <f>IF($A354&lt;1,"",VLOOKUP($D354,Specifications!$A:$AX,22,FALSE))</f>
        <v/>
      </c>
      <c r="AP354" s="96"/>
      <c r="AQ354" s="94" t="str">
        <f>IF($A354&lt;1,"",VLOOKUP($D354,Specifications!$A:$AX,23,FALSE))</f>
        <v/>
      </c>
      <c r="AR354" s="96"/>
      <c r="AS354" s="94" t="str">
        <f>IF($A354&lt;1,"",VLOOKUP($D354,Specifications!$A:$AX,24,FALSE))</f>
        <v/>
      </c>
      <c r="AT354" s="96"/>
      <c r="AU354" s="94" t="str">
        <f>IF($A354&lt;1,"",VLOOKUP($D354,Specifications!$A:$AX,25,FALSE))</f>
        <v/>
      </c>
      <c r="AV354" s="96"/>
      <c r="AW354" s="94" t="str">
        <f>IF($A354&lt;1,"",VLOOKUP($D354,Specifications!$A:$AX,26,FALSE))</f>
        <v/>
      </c>
      <c r="AX354" s="96"/>
      <c r="AY354" s="94" t="str">
        <f>IF($A354&lt;1,"",VLOOKUP($D354,Specifications!$A:$AX,27,FALSE))</f>
        <v/>
      </c>
      <c r="AZ354" s="96"/>
      <c r="BA354" s="94" t="str">
        <f>IF($A354&lt;1,"",VLOOKUP($D354,Specifications!$A:$AX,28,FALSE))</f>
        <v/>
      </c>
      <c r="BB354" s="96"/>
      <c r="BC354" s="94" t="str">
        <f>IF($A354&lt;1,"",VLOOKUP($D354,Specifications!$A:$AX,29,FALSE))</f>
        <v/>
      </c>
      <c r="BD354" s="96"/>
      <c r="BE354" s="94" t="str">
        <f>IF($A354&lt;1,"",VLOOKUP($D354,Specifications!$A:$AX,30,FALSE))</f>
        <v/>
      </c>
      <c r="BF354" s="96"/>
      <c r="BG354" s="94" t="str">
        <f>IF($A354&lt;1,"",VLOOKUP($D354,Specifications!$A:$AX,31,FALSE))</f>
        <v/>
      </c>
      <c r="BH354" s="96"/>
      <c r="BI354" s="94" t="str">
        <f>IF($A354&lt;1,"",VLOOKUP($D354,Specifications!$A:$AX,32,FALSE))</f>
        <v/>
      </c>
      <c r="BJ354" s="96"/>
      <c r="BK354" s="94" t="str">
        <f>IF($A354&lt;1,"",VLOOKUP($D354,Specifications!$A:$AX,33,FALSE))</f>
        <v/>
      </c>
      <c r="BL354" s="96"/>
      <c r="BM354" s="94" t="str">
        <f>IF($A354&lt;1,"",VLOOKUP($D354,Specifications!$A:$AX,34,FALSE))</f>
        <v/>
      </c>
      <c r="BN354" s="96"/>
      <c r="BO354" s="94" t="str">
        <f>IF($A354&lt;1,"",VLOOKUP($D354,Specifications!$A:$AX,35,FALSE))</f>
        <v/>
      </c>
      <c r="BP354" s="96"/>
      <c r="BQ354" s="94" t="str">
        <f>IF($A354&lt;1,"",VLOOKUP($D354,Specifications!$A:$AX,36,FALSE))</f>
        <v/>
      </c>
      <c r="BR354" s="96"/>
      <c r="BS354" s="94" t="str">
        <f>IF($A354&lt;1,"",VLOOKUP($D354,Specifications!$A:$AX,37,FALSE))</f>
        <v/>
      </c>
      <c r="BT354" s="96"/>
      <c r="BU354" s="94" t="str">
        <f>IF($A354&lt;1,"",VLOOKUP($D354,Specifications!$A:$AX,38,FALSE))</f>
        <v/>
      </c>
      <c r="BV354" s="96"/>
      <c r="BW354" s="94" t="str">
        <f>IF($A354&lt;1,"",VLOOKUP($D354,Specifications!$A:$AX,39,FALSE))</f>
        <v/>
      </c>
      <c r="BX354" s="96"/>
      <c r="BY354" s="94" t="str">
        <f>IF($A354&lt;1,"",VLOOKUP($D354,Specifications!$A:$AX,40,FALSE))</f>
        <v/>
      </c>
      <c r="BZ354" s="96"/>
      <c r="CA354" s="94" t="str">
        <f>IF($A354&lt;1,"",VLOOKUP($D354,Specifications!$A:$AX,41,FALSE))</f>
        <v/>
      </c>
      <c r="CB354" s="96"/>
      <c r="CC354" s="94" t="str">
        <f>IF($A354&lt;1,"",VLOOKUP($D354,Specifications!$A:$AX,42,FALSE))</f>
        <v/>
      </c>
      <c r="CD354" s="96"/>
      <c r="CE354" s="94" t="str">
        <f>IF($A354&lt;1,"",VLOOKUP($D354,Specifications!$A:$AX,43,FALSE))</f>
        <v/>
      </c>
      <c r="CF354" s="96"/>
      <c r="CG354" s="94" t="str">
        <f>IF($A354&lt;1,"",VLOOKUP($D354,Specifications!$A:$AX,44,FALSE))</f>
        <v/>
      </c>
      <c r="CH354" s="96"/>
      <c r="CI354" s="94" t="str">
        <f>IF($A354&lt;1,"",VLOOKUP($D354,Specifications!$A:$AX,45,FALSE))</f>
        <v/>
      </c>
      <c r="CJ354" s="96"/>
      <c r="CK354" s="94" t="str">
        <f>IF($A354&lt;1,"",VLOOKUP($D354,Specifications!$A:$AX,46,FALSE))</f>
        <v/>
      </c>
      <c r="CL354" s="96"/>
      <c r="CM354" s="94" t="str">
        <f>IF($A354&lt;1,"",VLOOKUP($D354,Specifications!$A:$AX,47,FALSE))</f>
        <v/>
      </c>
      <c r="CN354" s="96"/>
      <c r="CO354" s="94" t="str">
        <f>IF($A354&lt;1,"",VLOOKUP($D354,Specifications!$A:$AX,48,FALSE))</f>
        <v/>
      </c>
      <c r="CP354" s="96"/>
      <c r="CQ354" s="94" t="str">
        <f>IF($A354&lt;1,"",VLOOKUP($D354,Specifications!$A:$AX,49,FALSE))</f>
        <v/>
      </c>
      <c r="CR354" s="96"/>
      <c r="CS354" s="94" t="str">
        <f>IF($A354&lt;1,"",VLOOKUP($D354,Specifications!$A:$AX,50,FALSE))</f>
        <v/>
      </c>
      <c r="CT354" s="96"/>
    </row>
    <row r="355" spans="1:98">
      <c r="A355" s="94">
        <f>IF(ISBLANK('Asset Data'!C356),0,'Asset Data'!A356)</f>
        <v>0</v>
      </c>
      <c r="B355" s="94" t="str">
        <f>IF($A355&lt;1,"",VLOOKUP($A355,'Asset Data'!$A:$C,3,FALSE))</f>
        <v/>
      </c>
      <c r="C355" s="94" t="str">
        <f>IF(A355&lt;1,"",VLOOKUP(D355,Specifications!A:B,2,FALSE))</f>
        <v/>
      </c>
      <c r="D355" s="94" t="str">
        <f>IF(A355&lt;1,"",VLOOKUP(A355,'Asset Data'!A:W,23,FALSE))</f>
        <v/>
      </c>
      <c r="E355" s="94" t="str">
        <f>IF($A355&lt;1,"",VLOOKUP($D355,Specifications!$A:$AX,4,FALSE))</f>
        <v/>
      </c>
      <c r="F355" s="96"/>
      <c r="G355" s="94" t="str">
        <f>IF($A355&lt;1,"",VLOOKUP($D355,Specifications!$A:$AX,5,FALSE))</f>
        <v/>
      </c>
      <c r="H355" s="96"/>
      <c r="I355" s="94" t="str">
        <f>IF($A355&lt;1,"",VLOOKUP($D355,Specifications!$A:$AX,6,FALSE))</f>
        <v/>
      </c>
      <c r="J355" s="96"/>
      <c r="K355" s="94" t="str">
        <f>IF($A355&lt;1,"",VLOOKUP($D355,Specifications!$A:$AX,7,FALSE))</f>
        <v/>
      </c>
      <c r="L355" s="96"/>
      <c r="M355" s="94" t="str">
        <f>IF($A355&lt;1,"",VLOOKUP($D355,Specifications!$A:$AX,8,FALSE))</f>
        <v/>
      </c>
      <c r="N355" s="96"/>
      <c r="O355" s="94" t="str">
        <f>IF($A355&lt;1,"",VLOOKUP($D355,Specifications!$A:$AX,9,FALSE))</f>
        <v/>
      </c>
      <c r="P355" s="96"/>
      <c r="Q355" s="94" t="str">
        <f>IF($A355&lt;1,"",VLOOKUP($D355,Specifications!$A:$AX,10,FALSE))</f>
        <v/>
      </c>
      <c r="R355" s="96"/>
      <c r="S355" s="94" t="str">
        <f>IF($A355&lt;1,"",VLOOKUP($D355,Specifications!$A:$AX,11,FALSE))</f>
        <v/>
      </c>
      <c r="T355" s="96"/>
      <c r="U355" s="94" t="str">
        <f>IF($A355&lt;1,"",VLOOKUP($D355,Specifications!$A:$AX,12,FALSE))</f>
        <v/>
      </c>
      <c r="V355" s="96"/>
      <c r="W355" s="94" t="str">
        <f>IF($A355&lt;1,"",VLOOKUP($D355,Specifications!$A:$AX,13,FALSE))</f>
        <v/>
      </c>
      <c r="X355" s="96"/>
      <c r="Y355" s="94" t="str">
        <f>IF($A355&lt;1,"",VLOOKUP($D355,Specifications!$A:$AX,14,FALSE))</f>
        <v/>
      </c>
      <c r="Z355" s="96"/>
      <c r="AA355" s="94" t="str">
        <f>IF($A355&lt;1,"",VLOOKUP($D355,Specifications!$A:$AX,15,FALSE))</f>
        <v/>
      </c>
      <c r="AB355" s="96"/>
      <c r="AC355" s="94" t="str">
        <f>IF($A355&lt;1,"",VLOOKUP($D355,Specifications!$A:$AX,16,FALSE))</f>
        <v/>
      </c>
      <c r="AD355" s="96"/>
      <c r="AE355" s="94" t="str">
        <f>IF($A355&lt;1,"",VLOOKUP($D355,Specifications!$A:$AX,17,FALSE))</f>
        <v/>
      </c>
      <c r="AF355" s="96"/>
      <c r="AG355" s="94" t="str">
        <f>IF($A355&lt;1,"",VLOOKUP($D355,Specifications!$A:$AX,18,FALSE))</f>
        <v/>
      </c>
      <c r="AH355" s="96"/>
      <c r="AI355" s="94" t="str">
        <f>IF($A355&lt;1,"",VLOOKUP($D355,Specifications!$A:$AX,19,FALSE))</f>
        <v/>
      </c>
      <c r="AJ355" s="96"/>
      <c r="AK355" s="94" t="str">
        <f>IF($A355&lt;1,"",VLOOKUP($D355,Specifications!$A:$AX,20,FALSE))</f>
        <v/>
      </c>
      <c r="AL355" s="96"/>
      <c r="AM355" s="94" t="str">
        <f>IF($A355&lt;1,"",VLOOKUP($D355,Specifications!$A:$AX,21,FALSE))</f>
        <v/>
      </c>
      <c r="AN355" s="96"/>
      <c r="AO355" s="94" t="str">
        <f>IF($A355&lt;1,"",VLOOKUP($D355,Specifications!$A:$AX,22,FALSE))</f>
        <v/>
      </c>
      <c r="AP355" s="96"/>
      <c r="AQ355" s="94" t="str">
        <f>IF($A355&lt;1,"",VLOOKUP($D355,Specifications!$A:$AX,23,FALSE))</f>
        <v/>
      </c>
      <c r="AR355" s="96"/>
      <c r="AS355" s="94" t="str">
        <f>IF($A355&lt;1,"",VLOOKUP($D355,Specifications!$A:$AX,24,FALSE))</f>
        <v/>
      </c>
      <c r="AT355" s="96"/>
      <c r="AU355" s="94" t="str">
        <f>IF($A355&lt;1,"",VLOOKUP($D355,Specifications!$A:$AX,25,FALSE))</f>
        <v/>
      </c>
      <c r="AV355" s="96"/>
      <c r="AW355" s="94" t="str">
        <f>IF($A355&lt;1,"",VLOOKUP($D355,Specifications!$A:$AX,26,FALSE))</f>
        <v/>
      </c>
      <c r="AX355" s="96"/>
      <c r="AY355" s="94" t="str">
        <f>IF($A355&lt;1,"",VLOOKUP($D355,Specifications!$A:$AX,27,FALSE))</f>
        <v/>
      </c>
      <c r="AZ355" s="96"/>
      <c r="BA355" s="94" t="str">
        <f>IF($A355&lt;1,"",VLOOKUP($D355,Specifications!$A:$AX,28,FALSE))</f>
        <v/>
      </c>
      <c r="BB355" s="96"/>
      <c r="BC355" s="94" t="str">
        <f>IF($A355&lt;1,"",VLOOKUP($D355,Specifications!$A:$AX,29,FALSE))</f>
        <v/>
      </c>
      <c r="BD355" s="96"/>
      <c r="BE355" s="94" t="str">
        <f>IF($A355&lt;1,"",VLOOKUP($D355,Specifications!$A:$AX,30,FALSE))</f>
        <v/>
      </c>
      <c r="BF355" s="96"/>
      <c r="BG355" s="94" t="str">
        <f>IF($A355&lt;1,"",VLOOKUP($D355,Specifications!$A:$AX,31,FALSE))</f>
        <v/>
      </c>
      <c r="BH355" s="96"/>
      <c r="BI355" s="94" t="str">
        <f>IF($A355&lt;1,"",VLOOKUP($D355,Specifications!$A:$AX,32,FALSE))</f>
        <v/>
      </c>
      <c r="BJ355" s="96"/>
      <c r="BK355" s="94" t="str">
        <f>IF($A355&lt;1,"",VLOOKUP($D355,Specifications!$A:$AX,33,FALSE))</f>
        <v/>
      </c>
      <c r="BL355" s="96"/>
      <c r="BM355" s="94" t="str">
        <f>IF($A355&lt;1,"",VLOOKUP($D355,Specifications!$A:$AX,34,FALSE))</f>
        <v/>
      </c>
      <c r="BN355" s="96"/>
      <c r="BO355" s="94" t="str">
        <f>IF($A355&lt;1,"",VLOOKUP($D355,Specifications!$A:$AX,35,FALSE))</f>
        <v/>
      </c>
      <c r="BP355" s="96"/>
      <c r="BQ355" s="94" t="str">
        <f>IF($A355&lt;1,"",VLOOKUP($D355,Specifications!$A:$AX,36,FALSE))</f>
        <v/>
      </c>
      <c r="BR355" s="96"/>
      <c r="BS355" s="94" t="str">
        <f>IF($A355&lt;1,"",VLOOKUP($D355,Specifications!$A:$AX,37,FALSE))</f>
        <v/>
      </c>
      <c r="BT355" s="96"/>
      <c r="BU355" s="94" t="str">
        <f>IF($A355&lt;1,"",VLOOKUP($D355,Specifications!$A:$AX,38,FALSE))</f>
        <v/>
      </c>
      <c r="BV355" s="96"/>
      <c r="BW355" s="94" t="str">
        <f>IF($A355&lt;1,"",VLOOKUP($D355,Specifications!$A:$AX,39,FALSE))</f>
        <v/>
      </c>
      <c r="BX355" s="96"/>
      <c r="BY355" s="94" t="str">
        <f>IF($A355&lt;1,"",VLOOKUP($D355,Specifications!$A:$AX,40,FALSE))</f>
        <v/>
      </c>
      <c r="BZ355" s="96"/>
      <c r="CA355" s="94" t="str">
        <f>IF($A355&lt;1,"",VLOOKUP($D355,Specifications!$A:$AX,41,FALSE))</f>
        <v/>
      </c>
      <c r="CB355" s="96"/>
      <c r="CC355" s="94" t="str">
        <f>IF($A355&lt;1,"",VLOOKUP($D355,Specifications!$A:$AX,42,FALSE))</f>
        <v/>
      </c>
      <c r="CD355" s="96"/>
      <c r="CE355" s="94" t="str">
        <f>IF($A355&lt;1,"",VLOOKUP($D355,Specifications!$A:$AX,43,FALSE))</f>
        <v/>
      </c>
      <c r="CF355" s="96"/>
      <c r="CG355" s="94" t="str">
        <f>IF($A355&lt;1,"",VLOOKUP($D355,Specifications!$A:$AX,44,FALSE))</f>
        <v/>
      </c>
      <c r="CH355" s="96"/>
      <c r="CI355" s="94" t="str">
        <f>IF($A355&lt;1,"",VLOOKUP($D355,Specifications!$A:$AX,45,FALSE))</f>
        <v/>
      </c>
      <c r="CJ355" s="96"/>
      <c r="CK355" s="94" t="str">
        <f>IF($A355&lt;1,"",VLOOKUP($D355,Specifications!$A:$AX,46,FALSE))</f>
        <v/>
      </c>
      <c r="CL355" s="96"/>
      <c r="CM355" s="94" t="str">
        <f>IF($A355&lt;1,"",VLOOKUP($D355,Specifications!$A:$AX,47,FALSE))</f>
        <v/>
      </c>
      <c r="CN355" s="96"/>
      <c r="CO355" s="94" t="str">
        <f>IF($A355&lt;1,"",VLOOKUP($D355,Specifications!$A:$AX,48,FALSE))</f>
        <v/>
      </c>
      <c r="CP355" s="96"/>
      <c r="CQ355" s="94" t="str">
        <f>IF($A355&lt;1,"",VLOOKUP($D355,Specifications!$A:$AX,49,FALSE))</f>
        <v/>
      </c>
      <c r="CR355" s="96"/>
      <c r="CS355" s="94" t="str">
        <f>IF($A355&lt;1,"",VLOOKUP($D355,Specifications!$A:$AX,50,FALSE))</f>
        <v/>
      </c>
      <c r="CT355" s="96"/>
    </row>
    <row r="356" spans="1:98">
      <c r="A356" s="94">
        <f>IF(ISBLANK('Asset Data'!C357),0,'Asset Data'!A357)</f>
        <v>0</v>
      </c>
      <c r="B356" s="94" t="str">
        <f>IF($A356&lt;1,"",VLOOKUP($A356,'Asset Data'!$A:$C,3,FALSE))</f>
        <v/>
      </c>
      <c r="C356" s="94" t="str">
        <f>IF(A356&lt;1,"",VLOOKUP(D356,Specifications!A:B,2,FALSE))</f>
        <v/>
      </c>
      <c r="D356" s="94" t="str">
        <f>IF(A356&lt;1,"",VLOOKUP(A356,'Asset Data'!A:W,23,FALSE))</f>
        <v/>
      </c>
      <c r="E356" s="94" t="str">
        <f>IF($A356&lt;1,"",VLOOKUP($D356,Specifications!$A:$AX,4,FALSE))</f>
        <v/>
      </c>
      <c r="F356" s="96"/>
      <c r="G356" s="94" t="str">
        <f>IF($A356&lt;1,"",VLOOKUP($D356,Specifications!$A:$AX,5,FALSE))</f>
        <v/>
      </c>
      <c r="H356" s="96"/>
      <c r="I356" s="94" t="str">
        <f>IF($A356&lt;1,"",VLOOKUP($D356,Specifications!$A:$AX,6,FALSE))</f>
        <v/>
      </c>
      <c r="J356" s="96"/>
      <c r="K356" s="94" t="str">
        <f>IF($A356&lt;1,"",VLOOKUP($D356,Specifications!$A:$AX,7,FALSE))</f>
        <v/>
      </c>
      <c r="L356" s="96"/>
      <c r="M356" s="94" t="str">
        <f>IF($A356&lt;1,"",VLOOKUP($D356,Specifications!$A:$AX,8,FALSE))</f>
        <v/>
      </c>
      <c r="N356" s="96"/>
      <c r="O356" s="94" t="str">
        <f>IF($A356&lt;1,"",VLOOKUP($D356,Specifications!$A:$AX,9,FALSE))</f>
        <v/>
      </c>
      <c r="P356" s="96"/>
      <c r="Q356" s="94" t="str">
        <f>IF($A356&lt;1,"",VLOOKUP($D356,Specifications!$A:$AX,10,FALSE))</f>
        <v/>
      </c>
      <c r="R356" s="96"/>
      <c r="S356" s="94" t="str">
        <f>IF($A356&lt;1,"",VLOOKUP($D356,Specifications!$A:$AX,11,FALSE))</f>
        <v/>
      </c>
      <c r="T356" s="96"/>
      <c r="U356" s="94" t="str">
        <f>IF($A356&lt;1,"",VLOOKUP($D356,Specifications!$A:$AX,12,FALSE))</f>
        <v/>
      </c>
      <c r="V356" s="96"/>
      <c r="W356" s="94" t="str">
        <f>IF($A356&lt;1,"",VLOOKUP($D356,Specifications!$A:$AX,13,FALSE))</f>
        <v/>
      </c>
      <c r="X356" s="96"/>
      <c r="Y356" s="94" t="str">
        <f>IF($A356&lt;1,"",VLOOKUP($D356,Specifications!$A:$AX,14,FALSE))</f>
        <v/>
      </c>
      <c r="Z356" s="96"/>
      <c r="AA356" s="94" t="str">
        <f>IF($A356&lt;1,"",VLOOKUP($D356,Specifications!$A:$AX,15,FALSE))</f>
        <v/>
      </c>
      <c r="AB356" s="96"/>
      <c r="AC356" s="94" t="str">
        <f>IF($A356&lt;1,"",VLOOKUP($D356,Specifications!$A:$AX,16,FALSE))</f>
        <v/>
      </c>
      <c r="AD356" s="96"/>
      <c r="AE356" s="94" t="str">
        <f>IF($A356&lt;1,"",VLOOKUP($D356,Specifications!$A:$AX,17,FALSE))</f>
        <v/>
      </c>
      <c r="AF356" s="96"/>
      <c r="AG356" s="94" t="str">
        <f>IF($A356&lt;1,"",VLOOKUP($D356,Specifications!$A:$AX,18,FALSE))</f>
        <v/>
      </c>
      <c r="AH356" s="96"/>
      <c r="AI356" s="94" t="str">
        <f>IF($A356&lt;1,"",VLOOKUP($D356,Specifications!$A:$AX,19,FALSE))</f>
        <v/>
      </c>
      <c r="AJ356" s="96"/>
      <c r="AK356" s="94" t="str">
        <f>IF($A356&lt;1,"",VLOOKUP($D356,Specifications!$A:$AX,20,FALSE))</f>
        <v/>
      </c>
      <c r="AL356" s="96"/>
      <c r="AM356" s="94" t="str">
        <f>IF($A356&lt;1,"",VLOOKUP($D356,Specifications!$A:$AX,21,FALSE))</f>
        <v/>
      </c>
      <c r="AN356" s="96"/>
      <c r="AO356" s="94" t="str">
        <f>IF($A356&lt;1,"",VLOOKUP($D356,Specifications!$A:$AX,22,FALSE))</f>
        <v/>
      </c>
      <c r="AP356" s="96"/>
      <c r="AQ356" s="94" t="str">
        <f>IF($A356&lt;1,"",VLOOKUP($D356,Specifications!$A:$AX,23,FALSE))</f>
        <v/>
      </c>
      <c r="AR356" s="96"/>
      <c r="AS356" s="94" t="str">
        <f>IF($A356&lt;1,"",VLOOKUP($D356,Specifications!$A:$AX,24,FALSE))</f>
        <v/>
      </c>
      <c r="AT356" s="96"/>
      <c r="AU356" s="94" t="str">
        <f>IF($A356&lt;1,"",VLOOKUP($D356,Specifications!$A:$AX,25,FALSE))</f>
        <v/>
      </c>
      <c r="AV356" s="96"/>
      <c r="AW356" s="94" t="str">
        <f>IF($A356&lt;1,"",VLOOKUP($D356,Specifications!$A:$AX,26,FALSE))</f>
        <v/>
      </c>
      <c r="AX356" s="96"/>
      <c r="AY356" s="94" t="str">
        <f>IF($A356&lt;1,"",VLOOKUP($D356,Specifications!$A:$AX,27,FALSE))</f>
        <v/>
      </c>
      <c r="AZ356" s="96"/>
      <c r="BA356" s="94" t="str">
        <f>IF($A356&lt;1,"",VLOOKUP($D356,Specifications!$A:$AX,28,FALSE))</f>
        <v/>
      </c>
      <c r="BB356" s="96"/>
      <c r="BC356" s="94" t="str">
        <f>IF($A356&lt;1,"",VLOOKUP($D356,Specifications!$A:$AX,29,FALSE))</f>
        <v/>
      </c>
      <c r="BD356" s="96"/>
      <c r="BE356" s="94" t="str">
        <f>IF($A356&lt;1,"",VLOOKUP($D356,Specifications!$A:$AX,30,FALSE))</f>
        <v/>
      </c>
      <c r="BF356" s="96"/>
      <c r="BG356" s="94" t="str">
        <f>IF($A356&lt;1,"",VLOOKUP($D356,Specifications!$A:$AX,31,FALSE))</f>
        <v/>
      </c>
      <c r="BH356" s="96"/>
      <c r="BI356" s="94" t="str">
        <f>IF($A356&lt;1,"",VLOOKUP($D356,Specifications!$A:$AX,32,FALSE))</f>
        <v/>
      </c>
      <c r="BJ356" s="96"/>
      <c r="BK356" s="94" t="str">
        <f>IF($A356&lt;1,"",VLOOKUP($D356,Specifications!$A:$AX,33,FALSE))</f>
        <v/>
      </c>
      <c r="BL356" s="96"/>
      <c r="BM356" s="94" t="str">
        <f>IF($A356&lt;1,"",VLOOKUP($D356,Specifications!$A:$AX,34,FALSE))</f>
        <v/>
      </c>
      <c r="BN356" s="96"/>
      <c r="BO356" s="94" t="str">
        <f>IF($A356&lt;1,"",VLOOKUP($D356,Specifications!$A:$AX,35,FALSE))</f>
        <v/>
      </c>
      <c r="BP356" s="96"/>
      <c r="BQ356" s="94" t="str">
        <f>IF($A356&lt;1,"",VLOOKUP($D356,Specifications!$A:$AX,36,FALSE))</f>
        <v/>
      </c>
      <c r="BR356" s="96"/>
      <c r="BS356" s="94" t="str">
        <f>IF($A356&lt;1,"",VLOOKUP($D356,Specifications!$A:$AX,37,FALSE))</f>
        <v/>
      </c>
      <c r="BT356" s="96"/>
      <c r="BU356" s="94" t="str">
        <f>IF($A356&lt;1,"",VLOOKUP($D356,Specifications!$A:$AX,38,FALSE))</f>
        <v/>
      </c>
      <c r="BV356" s="96"/>
      <c r="BW356" s="94" t="str">
        <f>IF($A356&lt;1,"",VLOOKUP($D356,Specifications!$A:$AX,39,FALSE))</f>
        <v/>
      </c>
      <c r="BX356" s="96"/>
      <c r="BY356" s="94" t="str">
        <f>IF($A356&lt;1,"",VLOOKUP($D356,Specifications!$A:$AX,40,FALSE))</f>
        <v/>
      </c>
      <c r="BZ356" s="96"/>
      <c r="CA356" s="94" t="str">
        <f>IF($A356&lt;1,"",VLOOKUP($D356,Specifications!$A:$AX,41,FALSE))</f>
        <v/>
      </c>
      <c r="CB356" s="96"/>
      <c r="CC356" s="94" t="str">
        <f>IF($A356&lt;1,"",VLOOKUP($D356,Specifications!$A:$AX,42,FALSE))</f>
        <v/>
      </c>
      <c r="CD356" s="96"/>
      <c r="CE356" s="94" t="str">
        <f>IF($A356&lt;1,"",VLOOKUP($D356,Specifications!$A:$AX,43,FALSE))</f>
        <v/>
      </c>
      <c r="CF356" s="96"/>
      <c r="CG356" s="94" t="str">
        <f>IF($A356&lt;1,"",VLOOKUP($D356,Specifications!$A:$AX,44,FALSE))</f>
        <v/>
      </c>
      <c r="CH356" s="96"/>
      <c r="CI356" s="94" t="str">
        <f>IF($A356&lt;1,"",VLOOKUP($D356,Specifications!$A:$AX,45,FALSE))</f>
        <v/>
      </c>
      <c r="CJ356" s="96"/>
      <c r="CK356" s="94" t="str">
        <f>IF($A356&lt;1,"",VLOOKUP($D356,Specifications!$A:$AX,46,FALSE))</f>
        <v/>
      </c>
      <c r="CL356" s="96"/>
      <c r="CM356" s="94" t="str">
        <f>IF($A356&lt;1,"",VLOOKUP($D356,Specifications!$A:$AX,47,FALSE))</f>
        <v/>
      </c>
      <c r="CN356" s="96"/>
      <c r="CO356" s="94" t="str">
        <f>IF($A356&lt;1,"",VLOOKUP($D356,Specifications!$A:$AX,48,FALSE))</f>
        <v/>
      </c>
      <c r="CP356" s="96"/>
      <c r="CQ356" s="94" t="str">
        <f>IF($A356&lt;1,"",VLOOKUP($D356,Specifications!$A:$AX,49,FALSE))</f>
        <v/>
      </c>
      <c r="CR356" s="96"/>
      <c r="CS356" s="94" t="str">
        <f>IF($A356&lt;1,"",VLOOKUP($D356,Specifications!$A:$AX,50,FALSE))</f>
        <v/>
      </c>
      <c r="CT356" s="96"/>
    </row>
    <row r="357" spans="1:98">
      <c r="A357" s="94">
        <f>IF(ISBLANK('Asset Data'!C358),0,'Asset Data'!A358)</f>
        <v>0</v>
      </c>
      <c r="B357" s="94" t="str">
        <f>IF($A357&lt;1,"",VLOOKUP($A357,'Asset Data'!$A:$C,3,FALSE))</f>
        <v/>
      </c>
      <c r="C357" s="94" t="str">
        <f>IF(A357&lt;1,"",VLOOKUP(D357,Specifications!A:B,2,FALSE))</f>
        <v/>
      </c>
      <c r="D357" s="94" t="str">
        <f>IF(A357&lt;1,"",VLOOKUP(A357,'Asset Data'!A:W,23,FALSE))</f>
        <v/>
      </c>
      <c r="E357" s="94" t="str">
        <f>IF($A357&lt;1,"",VLOOKUP($D357,Specifications!$A:$AX,4,FALSE))</f>
        <v/>
      </c>
      <c r="F357" s="96"/>
      <c r="G357" s="94" t="str">
        <f>IF($A357&lt;1,"",VLOOKUP($D357,Specifications!$A:$AX,5,FALSE))</f>
        <v/>
      </c>
      <c r="H357" s="96"/>
      <c r="I357" s="94" t="str">
        <f>IF($A357&lt;1,"",VLOOKUP($D357,Specifications!$A:$AX,6,FALSE))</f>
        <v/>
      </c>
      <c r="J357" s="96"/>
      <c r="K357" s="94" t="str">
        <f>IF($A357&lt;1,"",VLOOKUP($D357,Specifications!$A:$AX,7,FALSE))</f>
        <v/>
      </c>
      <c r="L357" s="96"/>
      <c r="M357" s="94" t="str">
        <f>IF($A357&lt;1,"",VLOOKUP($D357,Specifications!$A:$AX,8,FALSE))</f>
        <v/>
      </c>
      <c r="N357" s="96"/>
      <c r="O357" s="94" t="str">
        <f>IF($A357&lt;1,"",VLOOKUP($D357,Specifications!$A:$AX,9,FALSE))</f>
        <v/>
      </c>
      <c r="P357" s="96"/>
      <c r="Q357" s="94" t="str">
        <f>IF($A357&lt;1,"",VLOOKUP($D357,Specifications!$A:$AX,10,FALSE))</f>
        <v/>
      </c>
      <c r="R357" s="96"/>
      <c r="S357" s="94" t="str">
        <f>IF($A357&lt;1,"",VLOOKUP($D357,Specifications!$A:$AX,11,FALSE))</f>
        <v/>
      </c>
      <c r="T357" s="96"/>
      <c r="U357" s="94" t="str">
        <f>IF($A357&lt;1,"",VLOOKUP($D357,Specifications!$A:$AX,12,FALSE))</f>
        <v/>
      </c>
      <c r="V357" s="96"/>
      <c r="W357" s="94" t="str">
        <f>IF($A357&lt;1,"",VLOOKUP($D357,Specifications!$A:$AX,13,FALSE))</f>
        <v/>
      </c>
      <c r="X357" s="96"/>
      <c r="Y357" s="94" t="str">
        <f>IF($A357&lt;1,"",VLOOKUP($D357,Specifications!$A:$AX,14,FALSE))</f>
        <v/>
      </c>
      <c r="Z357" s="96"/>
      <c r="AA357" s="94" t="str">
        <f>IF($A357&lt;1,"",VLOOKUP($D357,Specifications!$A:$AX,15,FALSE))</f>
        <v/>
      </c>
      <c r="AB357" s="96"/>
      <c r="AC357" s="94" t="str">
        <f>IF($A357&lt;1,"",VLOOKUP($D357,Specifications!$A:$AX,16,FALSE))</f>
        <v/>
      </c>
      <c r="AD357" s="96"/>
      <c r="AE357" s="94" t="str">
        <f>IF($A357&lt;1,"",VLOOKUP($D357,Specifications!$A:$AX,17,FALSE))</f>
        <v/>
      </c>
      <c r="AF357" s="96"/>
      <c r="AG357" s="94" t="str">
        <f>IF($A357&lt;1,"",VLOOKUP($D357,Specifications!$A:$AX,18,FALSE))</f>
        <v/>
      </c>
      <c r="AH357" s="96"/>
      <c r="AI357" s="94" t="str">
        <f>IF($A357&lt;1,"",VLOOKUP($D357,Specifications!$A:$AX,19,FALSE))</f>
        <v/>
      </c>
      <c r="AJ357" s="96"/>
      <c r="AK357" s="94" t="str">
        <f>IF($A357&lt;1,"",VLOOKUP($D357,Specifications!$A:$AX,20,FALSE))</f>
        <v/>
      </c>
      <c r="AL357" s="96"/>
      <c r="AM357" s="94" t="str">
        <f>IF($A357&lt;1,"",VLOOKUP($D357,Specifications!$A:$AX,21,FALSE))</f>
        <v/>
      </c>
      <c r="AN357" s="96"/>
      <c r="AO357" s="94" t="str">
        <f>IF($A357&lt;1,"",VLOOKUP($D357,Specifications!$A:$AX,22,FALSE))</f>
        <v/>
      </c>
      <c r="AP357" s="96"/>
      <c r="AQ357" s="94" t="str">
        <f>IF($A357&lt;1,"",VLOOKUP($D357,Specifications!$A:$AX,23,FALSE))</f>
        <v/>
      </c>
      <c r="AR357" s="96"/>
      <c r="AS357" s="94" t="str">
        <f>IF($A357&lt;1,"",VLOOKUP($D357,Specifications!$A:$AX,24,FALSE))</f>
        <v/>
      </c>
      <c r="AT357" s="96"/>
      <c r="AU357" s="94" t="str">
        <f>IF($A357&lt;1,"",VLOOKUP($D357,Specifications!$A:$AX,25,FALSE))</f>
        <v/>
      </c>
      <c r="AV357" s="96"/>
      <c r="AW357" s="94" t="str">
        <f>IF($A357&lt;1,"",VLOOKUP($D357,Specifications!$A:$AX,26,FALSE))</f>
        <v/>
      </c>
      <c r="AX357" s="96"/>
      <c r="AY357" s="94" t="str">
        <f>IF($A357&lt;1,"",VLOOKUP($D357,Specifications!$A:$AX,27,FALSE))</f>
        <v/>
      </c>
      <c r="AZ357" s="96"/>
      <c r="BA357" s="94" t="str">
        <f>IF($A357&lt;1,"",VLOOKUP($D357,Specifications!$A:$AX,28,FALSE))</f>
        <v/>
      </c>
      <c r="BB357" s="96"/>
      <c r="BC357" s="94" t="str">
        <f>IF($A357&lt;1,"",VLOOKUP($D357,Specifications!$A:$AX,29,FALSE))</f>
        <v/>
      </c>
      <c r="BD357" s="96"/>
      <c r="BE357" s="94" t="str">
        <f>IF($A357&lt;1,"",VLOOKUP($D357,Specifications!$A:$AX,30,FALSE))</f>
        <v/>
      </c>
      <c r="BF357" s="96"/>
      <c r="BG357" s="94" t="str">
        <f>IF($A357&lt;1,"",VLOOKUP($D357,Specifications!$A:$AX,31,FALSE))</f>
        <v/>
      </c>
      <c r="BH357" s="96"/>
      <c r="BI357" s="94" t="str">
        <f>IF($A357&lt;1,"",VLOOKUP($D357,Specifications!$A:$AX,32,FALSE))</f>
        <v/>
      </c>
      <c r="BJ357" s="96"/>
      <c r="BK357" s="94" t="str">
        <f>IF($A357&lt;1,"",VLOOKUP($D357,Specifications!$A:$AX,33,FALSE))</f>
        <v/>
      </c>
      <c r="BL357" s="96"/>
      <c r="BM357" s="94" t="str">
        <f>IF($A357&lt;1,"",VLOOKUP($D357,Specifications!$A:$AX,34,FALSE))</f>
        <v/>
      </c>
      <c r="BN357" s="96"/>
      <c r="BO357" s="94" t="str">
        <f>IF($A357&lt;1,"",VLOOKUP($D357,Specifications!$A:$AX,35,FALSE))</f>
        <v/>
      </c>
      <c r="BP357" s="96"/>
      <c r="BQ357" s="94" t="str">
        <f>IF($A357&lt;1,"",VLOOKUP($D357,Specifications!$A:$AX,36,FALSE))</f>
        <v/>
      </c>
      <c r="BR357" s="96"/>
      <c r="BS357" s="94" t="str">
        <f>IF($A357&lt;1,"",VLOOKUP($D357,Specifications!$A:$AX,37,FALSE))</f>
        <v/>
      </c>
      <c r="BT357" s="96"/>
      <c r="BU357" s="94" t="str">
        <f>IF($A357&lt;1,"",VLOOKUP($D357,Specifications!$A:$AX,38,FALSE))</f>
        <v/>
      </c>
      <c r="BV357" s="96"/>
      <c r="BW357" s="94" t="str">
        <f>IF($A357&lt;1,"",VLOOKUP($D357,Specifications!$A:$AX,39,FALSE))</f>
        <v/>
      </c>
      <c r="BX357" s="96"/>
      <c r="BY357" s="94" t="str">
        <f>IF($A357&lt;1,"",VLOOKUP($D357,Specifications!$A:$AX,40,FALSE))</f>
        <v/>
      </c>
      <c r="BZ357" s="96"/>
      <c r="CA357" s="94" t="str">
        <f>IF($A357&lt;1,"",VLOOKUP($D357,Specifications!$A:$AX,41,FALSE))</f>
        <v/>
      </c>
      <c r="CB357" s="96"/>
      <c r="CC357" s="94" t="str">
        <f>IF($A357&lt;1,"",VLOOKUP($D357,Specifications!$A:$AX,42,FALSE))</f>
        <v/>
      </c>
      <c r="CD357" s="96"/>
      <c r="CE357" s="94" t="str">
        <f>IF($A357&lt;1,"",VLOOKUP($D357,Specifications!$A:$AX,43,FALSE))</f>
        <v/>
      </c>
      <c r="CF357" s="96"/>
      <c r="CG357" s="94" t="str">
        <f>IF($A357&lt;1,"",VLOOKUP($D357,Specifications!$A:$AX,44,FALSE))</f>
        <v/>
      </c>
      <c r="CH357" s="96"/>
      <c r="CI357" s="94" t="str">
        <f>IF($A357&lt;1,"",VLOOKUP($D357,Specifications!$A:$AX,45,FALSE))</f>
        <v/>
      </c>
      <c r="CJ357" s="96"/>
      <c r="CK357" s="94" t="str">
        <f>IF($A357&lt;1,"",VLOOKUP($D357,Specifications!$A:$AX,46,FALSE))</f>
        <v/>
      </c>
      <c r="CL357" s="96"/>
      <c r="CM357" s="94" t="str">
        <f>IF($A357&lt;1,"",VLOOKUP($D357,Specifications!$A:$AX,47,FALSE))</f>
        <v/>
      </c>
      <c r="CN357" s="96"/>
      <c r="CO357" s="94" t="str">
        <f>IF($A357&lt;1,"",VLOOKUP($D357,Specifications!$A:$AX,48,FALSE))</f>
        <v/>
      </c>
      <c r="CP357" s="96"/>
      <c r="CQ357" s="94" t="str">
        <f>IF($A357&lt;1,"",VLOOKUP($D357,Specifications!$A:$AX,49,FALSE))</f>
        <v/>
      </c>
      <c r="CR357" s="96"/>
      <c r="CS357" s="94" t="str">
        <f>IF($A357&lt;1,"",VLOOKUP($D357,Specifications!$A:$AX,50,FALSE))</f>
        <v/>
      </c>
      <c r="CT357" s="96"/>
    </row>
    <row r="358" spans="1:98">
      <c r="A358" s="94">
        <f>IF(ISBLANK('Asset Data'!C359),0,'Asset Data'!A359)</f>
        <v>0</v>
      </c>
      <c r="B358" s="94" t="str">
        <f>IF($A358&lt;1,"",VLOOKUP($A358,'Asset Data'!$A:$C,3,FALSE))</f>
        <v/>
      </c>
      <c r="C358" s="94" t="str">
        <f>IF(A358&lt;1,"",VLOOKUP(D358,Specifications!A:B,2,FALSE))</f>
        <v/>
      </c>
      <c r="D358" s="94" t="str">
        <f>IF(A358&lt;1,"",VLOOKUP(A358,'Asset Data'!A:W,23,FALSE))</f>
        <v/>
      </c>
      <c r="E358" s="94" t="str">
        <f>IF($A358&lt;1,"",VLOOKUP($D358,Specifications!$A:$AX,4,FALSE))</f>
        <v/>
      </c>
      <c r="F358" s="96"/>
      <c r="G358" s="94" t="str">
        <f>IF($A358&lt;1,"",VLOOKUP($D358,Specifications!$A:$AX,5,FALSE))</f>
        <v/>
      </c>
      <c r="H358" s="96"/>
      <c r="I358" s="94" t="str">
        <f>IF($A358&lt;1,"",VLOOKUP($D358,Specifications!$A:$AX,6,FALSE))</f>
        <v/>
      </c>
      <c r="J358" s="96"/>
      <c r="K358" s="94" t="str">
        <f>IF($A358&lt;1,"",VLOOKUP($D358,Specifications!$A:$AX,7,FALSE))</f>
        <v/>
      </c>
      <c r="L358" s="96"/>
      <c r="M358" s="94" t="str">
        <f>IF($A358&lt;1,"",VLOOKUP($D358,Specifications!$A:$AX,8,FALSE))</f>
        <v/>
      </c>
      <c r="N358" s="96"/>
      <c r="O358" s="94" t="str">
        <f>IF($A358&lt;1,"",VLOOKUP($D358,Specifications!$A:$AX,9,FALSE))</f>
        <v/>
      </c>
      <c r="P358" s="96"/>
      <c r="Q358" s="94" t="str">
        <f>IF($A358&lt;1,"",VLOOKUP($D358,Specifications!$A:$AX,10,FALSE))</f>
        <v/>
      </c>
      <c r="R358" s="96"/>
      <c r="S358" s="94" t="str">
        <f>IF($A358&lt;1,"",VLOOKUP($D358,Specifications!$A:$AX,11,FALSE))</f>
        <v/>
      </c>
      <c r="T358" s="96"/>
      <c r="U358" s="94" t="str">
        <f>IF($A358&lt;1,"",VLOOKUP($D358,Specifications!$A:$AX,12,FALSE))</f>
        <v/>
      </c>
      <c r="V358" s="96"/>
      <c r="W358" s="94" t="str">
        <f>IF($A358&lt;1,"",VLOOKUP($D358,Specifications!$A:$AX,13,FALSE))</f>
        <v/>
      </c>
      <c r="X358" s="96"/>
      <c r="Y358" s="94" t="str">
        <f>IF($A358&lt;1,"",VLOOKUP($D358,Specifications!$A:$AX,14,FALSE))</f>
        <v/>
      </c>
      <c r="Z358" s="96"/>
      <c r="AA358" s="94" t="str">
        <f>IF($A358&lt;1,"",VLOOKUP($D358,Specifications!$A:$AX,15,FALSE))</f>
        <v/>
      </c>
      <c r="AB358" s="96"/>
      <c r="AC358" s="94" t="str">
        <f>IF($A358&lt;1,"",VLOOKUP($D358,Specifications!$A:$AX,16,FALSE))</f>
        <v/>
      </c>
      <c r="AD358" s="96"/>
      <c r="AE358" s="94" t="str">
        <f>IF($A358&lt;1,"",VLOOKUP($D358,Specifications!$A:$AX,17,FALSE))</f>
        <v/>
      </c>
      <c r="AF358" s="96"/>
      <c r="AG358" s="94" t="str">
        <f>IF($A358&lt;1,"",VLOOKUP($D358,Specifications!$A:$AX,18,FALSE))</f>
        <v/>
      </c>
      <c r="AH358" s="96"/>
      <c r="AI358" s="94" t="str">
        <f>IF($A358&lt;1,"",VLOOKUP($D358,Specifications!$A:$AX,19,FALSE))</f>
        <v/>
      </c>
      <c r="AJ358" s="96"/>
      <c r="AK358" s="94" t="str">
        <f>IF($A358&lt;1,"",VLOOKUP($D358,Specifications!$A:$AX,20,FALSE))</f>
        <v/>
      </c>
      <c r="AL358" s="96"/>
      <c r="AM358" s="94" t="str">
        <f>IF($A358&lt;1,"",VLOOKUP($D358,Specifications!$A:$AX,21,FALSE))</f>
        <v/>
      </c>
      <c r="AN358" s="96"/>
      <c r="AO358" s="94" t="str">
        <f>IF($A358&lt;1,"",VLOOKUP($D358,Specifications!$A:$AX,22,FALSE))</f>
        <v/>
      </c>
      <c r="AP358" s="96"/>
      <c r="AQ358" s="94" t="str">
        <f>IF($A358&lt;1,"",VLOOKUP($D358,Specifications!$A:$AX,23,FALSE))</f>
        <v/>
      </c>
      <c r="AR358" s="96"/>
      <c r="AS358" s="94" t="str">
        <f>IF($A358&lt;1,"",VLOOKUP($D358,Specifications!$A:$AX,24,FALSE))</f>
        <v/>
      </c>
      <c r="AT358" s="96"/>
      <c r="AU358" s="94" t="str">
        <f>IF($A358&lt;1,"",VLOOKUP($D358,Specifications!$A:$AX,25,FALSE))</f>
        <v/>
      </c>
      <c r="AV358" s="96"/>
      <c r="AW358" s="94" t="str">
        <f>IF($A358&lt;1,"",VLOOKUP($D358,Specifications!$A:$AX,26,FALSE))</f>
        <v/>
      </c>
      <c r="AX358" s="96"/>
      <c r="AY358" s="94" t="str">
        <f>IF($A358&lt;1,"",VLOOKUP($D358,Specifications!$A:$AX,27,FALSE))</f>
        <v/>
      </c>
      <c r="AZ358" s="96"/>
      <c r="BA358" s="94" t="str">
        <f>IF($A358&lt;1,"",VLOOKUP($D358,Specifications!$A:$AX,28,FALSE))</f>
        <v/>
      </c>
      <c r="BB358" s="96"/>
      <c r="BC358" s="94" t="str">
        <f>IF($A358&lt;1,"",VLOOKUP($D358,Specifications!$A:$AX,29,FALSE))</f>
        <v/>
      </c>
      <c r="BD358" s="96"/>
      <c r="BE358" s="94" t="str">
        <f>IF($A358&lt;1,"",VLOOKUP($D358,Specifications!$A:$AX,30,FALSE))</f>
        <v/>
      </c>
      <c r="BF358" s="96"/>
      <c r="BG358" s="94" t="str">
        <f>IF($A358&lt;1,"",VLOOKUP($D358,Specifications!$A:$AX,31,FALSE))</f>
        <v/>
      </c>
      <c r="BH358" s="96"/>
      <c r="BI358" s="94" t="str">
        <f>IF($A358&lt;1,"",VLOOKUP($D358,Specifications!$A:$AX,32,FALSE))</f>
        <v/>
      </c>
      <c r="BJ358" s="96"/>
      <c r="BK358" s="94" t="str">
        <f>IF($A358&lt;1,"",VLOOKUP($D358,Specifications!$A:$AX,33,FALSE))</f>
        <v/>
      </c>
      <c r="BL358" s="96"/>
      <c r="BM358" s="94" t="str">
        <f>IF($A358&lt;1,"",VLOOKUP($D358,Specifications!$A:$AX,34,FALSE))</f>
        <v/>
      </c>
      <c r="BN358" s="96"/>
      <c r="BO358" s="94" t="str">
        <f>IF($A358&lt;1,"",VLOOKUP($D358,Specifications!$A:$AX,35,FALSE))</f>
        <v/>
      </c>
      <c r="BP358" s="96"/>
      <c r="BQ358" s="94" t="str">
        <f>IF($A358&lt;1,"",VLOOKUP($D358,Specifications!$A:$AX,36,FALSE))</f>
        <v/>
      </c>
      <c r="BR358" s="96"/>
      <c r="BS358" s="94" t="str">
        <f>IF($A358&lt;1,"",VLOOKUP($D358,Specifications!$A:$AX,37,FALSE))</f>
        <v/>
      </c>
      <c r="BT358" s="96"/>
      <c r="BU358" s="94" t="str">
        <f>IF($A358&lt;1,"",VLOOKUP($D358,Specifications!$A:$AX,38,FALSE))</f>
        <v/>
      </c>
      <c r="BV358" s="96"/>
      <c r="BW358" s="94" t="str">
        <f>IF($A358&lt;1,"",VLOOKUP($D358,Specifications!$A:$AX,39,FALSE))</f>
        <v/>
      </c>
      <c r="BX358" s="96"/>
      <c r="BY358" s="94" t="str">
        <f>IF($A358&lt;1,"",VLOOKUP($D358,Specifications!$A:$AX,40,FALSE))</f>
        <v/>
      </c>
      <c r="BZ358" s="96"/>
      <c r="CA358" s="94" t="str">
        <f>IF($A358&lt;1,"",VLOOKUP($D358,Specifications!$A:$AX,41,FALSE))</f>
        <v/>
      </c>
      <c r="CB358" s="96"/>
      <c r="CC358" s="94" t="str">
        <f>IF($A358&lt;1,"",VLOOKUP($D358,Specifications!$A:$AX,42,FALSE))</f>
        <v/>
      </c>
      <c r="CD358" s="96"/>
      <c r="CE358" s="94" t="str">
        <f>IF($A358&lt;1,"",VLOOKUP($D358,Specifications!$A:$AX,43,FALSE))</f>
        <v/>
      </c>
      <c r="CF358" s="96"/>
      <c r="CG358" s="94" t="str">
        <f>IF($A358&lt;1,"",VLOOKUP($D358,Specifications!$A:$AX,44,FALSE))</f>
        <v/>
      </c>
      <c r="CH358" s="96"/>
      <c r="CI358" s="94" t="str">
        <f>IF($A358&lt;1,"",VLOOKUP($D358,Specifications!$A:$AX,45,FALSE))</f>
        <v/>
      </c>
      <c r="CJ358" s="96"/>
      <c r="CK358" s="94" t="str">
        <f>IF($A358&lt;1,"",VLOOKUP($D358,Specifications!$A:$AX,46,FALSE))</f>
        <v/>
      </c>
      <c r="CL358" s="96"/>
      <c r="CM358" s="94" t="str">
        <f>IF($A358&lt;1,"",VLOOKUP($D358,Specifications!$A:$AX,47,FALSE))</f>
        <v/>
      </c>
      <c r="CN358" s="96"/>
      <c r="CO358" s="94" t="str">
        <f>IF($A358&lt;1,"",VLOOKUP($D358,Specifications!$A:$AX,48,FALSE))</f>
        <v/>
      </c>
      <c r="CP358" s="96"/>
      <c r="CQ358" s="94" t="str">
        <f>IF($A358&lt;1,"",VLOOKUP($D358,Specifications!$A:$AX,49,FALSE))</f>
        <v/>
      </c>
      <c r="CR358" s="96"/>
      <c r="CS358" s="94" t="str">
        <f>IF($A358&lt;1,"",VLOOKUP($D358,Specifications!$A:$AX,50,FALSE))</f>
        <v/>
      </c>
      <c r="CT358" s="96"/>
    </row>
    <row r="359" spans="1:98">
      <c r="A359" s="94">
        <f>IF(ISBLANK('Asset Data'!C360),0,'Asset Data'!A360)</f>
        <v>0</v>
      </c>
      <c r="B359" s="94" t="str">
        <f>IF($A359&lt;1,"",VLOOKUP($A359,'Asset Data'!$A:$C,3,FALSE))</f>
        <v/>
      </c>
      <c r="C359" s="94" t="str">
        <f>IF(A359&lt;1,"",VLOOKUP(D359,Specifications!A:B,2,FALSE))</f>
        <v/>
      </c>
      <c r="D359" s="94" t="str">
        <f>IF(A359&lt;1,"",VLOOKUP(A359,'Asset Data'!A:W,23,FALSE))</f>
        <v/>
      </c>
      <c r="E359" s="94" t="str">
        <f>IF($A359&lt;1,"",VLOOKUP($D359,Specifications!$A:$AX,4,FALSE))</f>
        <v/>
      </c>
      <c r="F359" s="96"/>
      <c r="G359" s="94" t="str">
        <f>IF($A359&lt;1,"",VLOOKUP($D359,Specifications!$A:$AX,5,FALSE))</f>
        <v/>
      </c>
      <c r="H359" s="96"/>
      <c r="I359" s="94" t="str">
        <f>IF($A359&lt;1,"",VLOOKUP($D359,Specifications!$A:$AX,6,FALSE))</f>
        <v/>
      </c>
      <c r="J359" s="96"/>
      <c r="K359" s="94" t="str">
        <f>IF($A359&lt;1,"",VLOOKUP($D359,Specifications!$A:$AX,7,FALSE))</f>
        <v/>
      </c>
      <c r="L359" s="96"/>
      <c r="M359" s="94" t="str">
        <f>IF($A359&lt;1,"",VLOOKUP($D359,Specifications!$A:$AX,8,FALSE))</f>
        <v/>
      </c>
      <c r="N359" s="96"/>
      <c r="O359" s="94" t="str">
        <f>IF($A359&lt;1,"",VLOOKUP($D359,Specifications!$A:$AX,9,FALSE))</f>
        <v/>
      </c>
      <c r="P359" s="96"/>
      <c r="Q359" s="94" t="str">
        <f>IF($A359&lt;1,"",VLOOKUP($D359,Specifications!$A:$AX,10,FALSE))</f>
        <v/>
      </c>
      <c r="R359" s="96"/>
      <c r="S359" s="94" t="str">
        <f>IF($A359&lt;1,"",VLOOKUP($D359,Specifications!$A:$AX,11,FALSE))</f>
        <v/>
      </c>
      <c r="T359" s="96"/>
      <c r="U359" s="94" t="str">
        <f>IF($A359&lt;1,"",VLOOKUP($D359,Specifications!$A:$AX,12,FALSE))</f>
        <v/>
      </c>
      <c r="V359" s="96"/>
      <c r="W359" s="94" t="str">
        <f>IF($A359&lt;1,"",VLOOKUP($D359,Specifications!$A:$AX,13,FALSE))</f>
        <v/>
      </c>
      <c r="X359" s="96"/>
      <c r="Y359" s="94" t="str">
        <f>IF($A359&lt;1,"",VLOOKUP($D359,Specifications!$A:$AX,14,FALSE))</f>
        <v/>
      </c>
      <c r="Z359" s="96"/>
      <c r="AA359" s="94" t="str">
        <f>IF($A359&lt;1,"",VLOOKUP($D359,Specifications!$A:$AX,15,FALSE))</f>
        <v/>
      </c>
      <c r="AB359" s="96"/>
      <c r="AC359" s="94" t="str">
        <f>IF($A359&lt;1,"",VLOOKUP($D359,Specifications!$A:$AX,16,FALSE))</f>
        <v/>
      </c>
      <c r="AD359" s="96"/>
      <c r="AE359" s="94" t="str">
        <f>IF($A359&lt;1,"",VLOOKUP($D359,Specifications!$A:$AX,17,FALSE))</f>
        <v/>
      </c>
      <c r="AF359" s="96"/>
      <c r="AG359" s="94" t="str">
        <f>IF($A359&lt;1,"",VLOOKUP($D359,Specifications!$A:$AX,18,FALSE))</f>
        <v/>
      </c>
      <c r="AH359" s="96"/>
      <c r="AI359" s="94" t="str">
        <f>IF($A359&lt;1,"",VLOOKUP($D359,Specifications!$A:$AX,19,FALSE))</f>
        <v/>
      </c>
      <c r="AJ359" s="96"/>
      <c r="AK359" s="94" t="str">
        <f>IF($A359&lt;1,"",VLOOKUP($D359,Specifications!$A:$AX,20,FALSE))</f>
        <v/>
      </c>
      <c r="AL359" s="96"/>
      <c r="AM359" s="94" t="str">
        <f>IF($A359&lt;1,"",VLOOKUP($D359,Specifications!$A:$AX,21,FALSE))</f>
        <v/>
      </c>
      <c r="AN359" s="96"/>
      <c r="AO359" s="94" t="str">
        <f>IF($A359&lt;1,"",VLOOKUP($D359,Specifications!$A:$AX,22,FALSE))</f>
        <v/>
      </c>
      <c r="AP359" s="96"/>
      <c r="AQ359" s="94" t="str">
        <f>IF($A359&lt;1,"",VLOOKUP($D359,Specifications!$A:$AX,23,FALSE))</f>
        <v/>
      </c>
      <c r="AR359" s="96"/>
      <c r="AS359" s="94" t="str">
        <f>IF($A359&lt;1,"",VLOOKUP($D359,Specifications!$A:$AX,24,FALSE))</f>
        <v/>
      </c>
      <c r="AT359" s="96"/>
      <c r="AU359" s="94" t="str">
        <f>IF($A359&lt;1,"",VLOOKUP($D359,Specifications!$A:$AX,25,FALSE))</f>
        <v/>
      </c>
      <c r="AV359" s="96"/>
      <c r="AW359" s="94" t="str">
        <f>IF($A359&lt;1,"",VLOOKUP($D359,Specifications!$A:$AX,26,FALSE))</f>
        <v/>
      </c>
      <c r="AX359" s="96"/>
      <c r="AY359" s="94" t="str">
        <f>IF($A359&lt;1,"",VLOOKUP($D359,Specifications!$A:$AX,27,FALSE))</f>
        <v/>
      </c>
      <c r="AZ359" s="96"/>
      <c r="BA359" s="94" t="str">
        <f>IF($A359&lt;1,"",VLOOKUP($D359,Specifications!$A:$AX,28,FALSE))</f>
        <v/>
      </c>
      <c r="BB359" s="96"/>
      <c r="BC359" s="94" t="str">
        <f>IF($A359&lt;1,"",VLOOKUP($D359,Specifications!$A:$AX,29,FALSE))</f>
        <v/>
      </c>
      <c r="BD359" s="96"/>
      <c r="BE359" s="94" t="str">
        <f>IF($A359&lt;1,"",VLOOKUP($D359,Specifications!$A:$AX,30,FALSE))</f>
        <v/>
      </c>
      <c r="BF359" s="96"/>
      <c r="BG359" s="94" t="str">
        <f>IF($A359&lt;1,"",VLOOKUP($D359,Specifications!$A:$AX,31,FALSE))</f>
        <v/>
      </c>
      <c r="BH359" s="96"/>
      <c r="BI359" s="94" t="str">
        <f>IF($A359&lt;1,"",VLOOKUP($D359,Specifications!$A:$AX,32,FALSE))</f>
        <v/>
      </c>
      <c r="BJ359" s="96"/>
      <c r="BK359" s="94" t="str">
        <f>IF($A359&lt;1,"",VLOOKUP($D359,Specifications!$A:$AX,33,FALSE))</f>
        <v/>
      </c>
      <c r="BL359" s="96"/>
      <c r="BM359" s="94" t="str">
        <f>IF($A359&lt;1,"",VLOOKUP($D359,Specifications!$A:$AX,34,FALSE))</f>
        <v/>
      </c>
      <c r="BN359" s="96"/>
      <c r="BO359" s="94" t="str">
        <f>IF($A359&lt;1,"",VLOOKUP($D359,Specifications!$A:$AX,35,FALSE))</f>
        <v/>
      </c>
      <c r="BP359" s="96"/>
      <c r="BQ359" s="94" t="str">
        <f>IF($A359&lt;1,"",VLOOKUP($D359,Specifications!$A:$AX,36,FALSE))</f>
        <v/>
      </c>
      <c r="BR359" s="96"/>
      <c r="BS359" s="94" t="str">
        <f>IF($A359&lt;1,"",VLOOKUP($D359,Specifications!$A:$AX,37,FALSE))</f>
        <v/>
      </c>
      <c r="BT359" s="96"/>
      <c r="BU359" s="94" t="str">
        <f>IF($A359&lt;1,"",VLOOKUP($D359,Specifications!$A:$AX,38,FALSE))</f>
        <v/>
      </c>
      <c r="BV359" s="96"/>
      <c r="BW359" s="94" t="str">
        <f>IF($A359&lt;1,"",VLOOKUP($D359,Specifications!$A:$AX,39,FALSE))</f>
        <v/>
      </c>
      <c r="BX359" s="96"/>
      <c r="BY359" s="94" t="str">
        <f>IF($A359&lt;1,"",VLOOKUP($D359,Specifications!$A:$AX,40,FALSE))</f>
        <v/>
      </c>
      <c r="BZ359" s="96"/>
      <c r="CA359" s="94" t="str">
        <f>IF($A359&lt;1,"",VLOOKUP($D359,Specifications!$A:$AX,41,FALSE))</f>
        <v/>
      </c>
      <c r="CB359" s="96"/>
      <c r="CC359" s="94" t="str">
        <f>IF($A359&lt;1,"",VLOOKUP($D359,Specifications!$A:$AX,42,FALSE))</f>
        <v/>
      </c>
      <c r="CD359" s="96"/>
      <c r="CE359" s="94" t="str">
        <f>IF($A359&lt;1,"",VLOOKUP($D359,Specifications!$A:$AX,43,FALSE))</f>
        <v/>
      </c>
      <c r="CF359" s="96"/>
      <c r="CG359" s="94" t="str">
        <f>IF($A359&lt;1,"",VLOOKUP($D359,Specifications!$A:$AX,44,FALSE))</f>
        <v/>
      </c>
      <c r="CH359" s="96"/>
      <c r="CI359" s="94" t="str">
        <f>IF($A359&lt;1,"",VLOOKUP($D359,Specifications!$A:$AX,45,FALSE))</f>
        <v/>
      </c>
      <c r="CJ359" s="96"/>
      <c r="CK359" s="94" t="str">
        <f>IF($A359&lt;1,"",VLOOKUP($D359,Specifications!$A:$AX,46,FALSE))</f>
        <v/>
      </c>
      <c r="CL359" s="96"/>
      <c r="CM359" s="94" t="str">
        <f>IF($A359&lt;1,"",VLOOKUP($D359,Specifications!$A:$AX,47,FALSE))</f>
        <v/>
      </c>
      <c r="CN359" s="96"/>
      <c r="CO359" s="94" t="str">
        <f>IF($A359&lt;1,"",VLOOKUP($D359,Specifications!$A:$AX,48,FALSE))</f>
        <v/>
      </c>
      <c r="CP359" s="96"/>
      <c r="CQ359" s="94" t="str">
        <f>IF($A359&lt;1,"",VLOOKUP($D359,Specifications!$A:$AX,49,FALSE))</f>
        <v/>
      </c>
      <c r="CR359" s="96"/>
      <c r="CS359" s="94" t="str">
        <f>IF($A359&lt;1,"",VLOOKUP($D359,Specifications!$A:$AX,50,FALSE))</f>
        <v/>
      </c>
      <c r="CT359" s="96"/>
    </row>
    <row r="360" spans="1:98">
      <c r="A360" s="94">
        <f>IF(ISBLANK('Asset Data'!C361),0,'Asset Data'!A361)</f>
        <v>0</v>
      </c>
      <c r="B360" s="94" t="str">
        <f>IF($A360&lt;1,"",VLOOKUP($A360,'Asset Data'!$A:$C,3,FALSE))</f>
        <v/>
      </c>
      <c r="C360" s="94" t="str">
        <f>IF(A360&lt;1,"",VLOOKUP(D360,Specifications!A:B,2,FALSE))</f>
        <v/>
      </c>
      <c r="D360" s="94" t="str">
        <f>IF(A360&lt;1,"",VLOOKUP(A360,'Asset Data'!A:W,23,FALSE))</f>
        <v/>
      </c>
      <c r="E360" s="94" t="str">
        <f>IF($A360&lt;1,"",VLOOKUP($D360,Specifications!$A:$AX,4,FALSE))</f>
        <v/>
      </c>
      <c r="F360" s="96"/>
      <c r="G360" s="94" t="str">
        <f>IF($A360&lt;1,"",VLOOKUP($D360,Specifications!$A:$AX,5,FALSE))</f>
        <v/>
      </c>
      <c r="H360" s="96"/>
      <c r="I360" s="94" t="str">
        <f>IF($A360&lt;1,"",VLOOKUP($D360,Specifications!$A:$AX,6,FALSE))</f>
        <v/>
      </c>
      <c r="J360" s="96"/>
      <c r="K360" s="94" t="str">
        <f>IF($A360&lt;1,"",VLOOKUP($D360,Specifications!$A:$AX,7,FALSE))</f>
        <v/>
      </c>
      <c r="L360" s="96"/>
      <c r="M360" s="94" t="str">
        <f>IF($A360&lt;1,"",VLOOKUP($D360,Specifications!$A:$AX,8,FALSE))</f>
        <v/>
      </c>
      <c r="N360" s="96"/>
      <c r="O360" s="94" t="str">
        <f>IF($A360&lt;1,"",VLOOKUP($D360,Specifications!$A:$AX,9,FALSE))</f>
        <v/>
      </c>
      <c r="P360" s="96"/>
      <c r="Q360" s="94" t="str">
        <f>IF($A360&lt;1,"",VLOOKUP($D360,Specifications!$A:$AX,10,FALSE))</f>
        <v/>
      </c>
      <c r="R360" s="96"/>
      <c r="S360" s="94" t="str">
        <f>IF($A360&lt;1,"",VLOOKUP($D360,Specifications!$A:$AX,11,FALSE))</f>
        <v/>
      </c>
      <c r="T360" s="96"/>
      <c r="U360" s="94" t="str">
        <f>IF($A360&lt;1,"",VLOOKUP($D360,Specifications!$A:$AX,12,FALSE))</f>
        <v/>
      </c>
      <c r="V360" s="96"/>
      <c r="W360" s="94" t="str">
        <f>IF($A360&lt;1,"",VLOOKUP($D360,Specifications!$A:$AX,13,FALSE))</f>
        <v/>
      </c>
      <c r="X360" s="96"/>
      <c r="Y360" s="94" t="str">
        <f>IF($A360&lt;1,"",VLOOKUP($D360,Specifications!$A:$AX,14,FALSE))</f>
        <v/>
      </c>
      <c r="Z360" s="96"/>
      <c r="AA360" s="94" t="str">
        <f>IF($A360&lt;1,"",VLOOKUP($D360,Specifications!$A:$AX,15,FALSE))</f>
        <v/>
      </c>
      <c r="AB360" s="96"/>
      <c r="AC360" s="94" t="str">
        <f>IF($A360&lt;1,"",VLOOKUP($D360,Specifications!$A:$AX,16,FALSE))</f>
        <v/>
      </c>
      <c r="AD360" s="96"/>
      <c r="AE360" s="94" t="str">
        <f>IF($A360&lt;1,"",VLOOKUP($D360,Specifications!$A:$AX,17,FALSE))</f>
        <v/>
      </c>
      <c r="AF360" s="96"/>
      <c r="AG360" s="94" t="str">
        <f>IF($A360&lt;1,"",VLOOKUP($D360,Specifications!$A:$AX,18,FALSE))</f>
        <v/>
      </c>
      <c r="AH360" s="96"/>
      <c r="AI360" s="94" t="str">
        <f>IF($A360&lt;1,"",VLOOKUP($D360,Specifications!$A:$AX,19,FALSE))</f>
        <v/>
      </c>
      <c r="AJ360" s="96"/>
      <c r="AK360" s="94" t="str">
        <f>IF($A360&lt;1,"",VLOOKUP($D360,Specifications!$A:$AX,20,FALSE))</f>
        <v/>
      </c>
      <c r="AL360" s="96"/>
      <c r="AM360" s="94" t="str">
        <f>IF($A360&lt;1,"",VLOOKUP($D360,Specifications!$A:$AX,21,FALSE))</f>
        <v/>
      </c>
      <c r="AN360" s="96"/>
      <c r="AO360" s="94" t="str">
        <f>IF($A360&lt;1,"",VLOOKUP($D360,Specifications!$A:$AX,22,FALSE))</f>
        <v/>
      </c>
      <c r="AP360" s="96"/>
      <c r="AQ360" s="94" t="str">
        <f>IF($A360&lt;1,"",VLOOKUP($D360,Specifications!$A:$AX,23,FALSE))</f>
        <v/>
      </c>
      <c r="AR360" s="96"/>
      <c r="AS360" s="94" t="str">
        <f>IF($A360&lt;1,"",VLOOKUP($D360,Specifications!$A:$AX,24,FALSE))</f>
        <v/>
      </c>
      <c r="AT360" s="96"/>
      <c r="AU360" s="94" t="str">
        <f>IF($A360&lt;1,"",VLOOKUP($D360,Specifications!$A:$AX,25,FALSE))</f>
        <v/>
      </c>
      <c r="AV360" s="96"/>
      <c r="AW360" s="94" t="str">
        <f>IF($A360&lt;1,"",VLOOKUP($D360,Specifications!$A:$AX,26,FALSE))</f>
        <v/>
      </c>
      <c r="AX360" s="96"/>
      <c r="AY360" s="94" t="str">
        <f>IF($A360&lt;1,"",VLOOKUP($D360,Specifications!$A:$AX,27,FALSE))</f>
        <v/>
      </c>
      <c r="AZ360" s="96"/>
      <c r="BA360" s="94" t="str">
        <f>IF($A360&lt;1,"",VLOOKUP($D360,Specifications!$A:$AX,28,FALSE))</f>
        <v/>
      </c>
      <c r="BB360" s="96"/>
      <c r="BC360" s="94" t="str">
        <f>IF($A360&lt;1,"",VLOOKUP($D360,Specifications!$A:$AX,29,FALSE))</f>
        <v/>
      </c>
      <c r="BD360" s="96"/>
      <c r="BE360" s="94" t="str">
        <f>IF($A360&lt;1,"",VLOOKUP($D360,Specifications!$A:$AX,30,FALSE))</f>
        <v/>
      </c>
      <c r="BF360" s="96"/>
      <c r="BG360" s="94" t="str">
        <f>IF($A360&lt;1,"",VLOOKUP($D360,Specifications!$A:$AX,31,FALSE))</f>
        <v/>
      </c>
      <c r="BH360" s="96"/>
      <c r="BI360" s="94" t="str">
        <f>IF($A360&lt;1,"",VLOOKUP($D360,Specifications!$A:$AX,32,FALSE))</f>
        <v/>
      </c>
      <c r="BJ360" s="96"/>
      <c r="BK360" s="94" t="str">
        <f>IF($A360&lt;1,"",VLOOKUP($D360,Specifications!$A:$AX,33,FALSE))</f>
        <v/>
      </c>
      <c r="BL360" s="96"/>
      <c r="BM360" s="94" t="str">
        <f>IF($A360&lt;1,"",VLOOKUP($D360,Specifications!$A:$AX,34,FALSE))</f>
        <v/>
      </c>
      <c r="BN360" s="96"/>
      <c r="BO360" s="94" t="str">
        <f>IF($A360&lt;1,"",VLOOKUP($D360,Specifications!$A:$AX,35,FALSE))</f>
        <v/>
      </c>
      <c r="BP360" s="96"/>
      <c r="BQ360" s="94" t="str">
        <f>IF($A360&lt;1,"",VLOOKUP($D360,Specifications!$A:$AX,36,FALSE))</f>
        <v/>
      </c>
      <c r="BR360" s="96"/>
      <c r="BS360" s="94" t="str">
        <f>IF($A360&lt;1,"",VLOOKUP($D360,Specifications!$A:$AX,37,FALSE))</f>
        <v/>
      </c>
      <c r="BT360" s="96"/>
      <c r="BU360" s="94" t="str">
        <f>IF($A360&lt;1,"",VLOOKUP($D360,Specifications!$A:$AX,38,FALSE))</f>
        <v/>
      </c>
      <c r="BV360" s="96"/>
      <c r="BW360" s="94" t="str">
        <f>IF($A360&lt;1,"",VLOOKUP($D360,Specifications!$A:$AX,39,FALSE))</f>
        <v/>
      </c>
      <c r="BX360" s="96"/>
      <c r="BY360" s="94" t="str">
        <f>IF($A360&lt;1,"",VLOOKUP($D360,Specifications!$A:$AX,40,FALSE))</f>
        <v/>
      </c>
      <c r="BZ360" s="96"/>
      <c r="CA360" s="94" t="str">
        <f>IF($A360&lt;1,"",VLOOKUP($D360,Specifications!$A:$AX,41,FALSE))</f>
        <v/>
      </c>
      <c r="CB360" s="96"/>
      <c r="CC360" s="94" t="str">
        <f>IF($A360&lt;1,"",VLOOKUP($D360,Specifications!$A:$AX,42,FALSE))</f>
        <v/>
      </c>
      <c r="CD360" s="96"/>
      <c r="CE360" s="94" t="str">
        <f>IF($A360&lt;1,"",VLOOKUP($D360,Specifications!$A:$AX,43,FALSE))</f>
        <v/>
      </c>
      <c r="CF360" s="96"/>
      <c r="CG360" s="94" t="str">
        <f>IF($A360&lt;1,"",VLOOKUP($D360,Specifications!$A:$AX,44,FALSE))</f>
        <v/>
      </c>
      <c r="CH360" s="96"/>
      <c r="CI360" s="94" t="str">
        <f>IF($A360&lt;1,"",VLOOKUP($D360,Specifications!$A:$AX,45,FALSE))</f>
        <v/>
      </c>
      <c r="CJ360" s="96"/>
      <c r="CK360" s="94" t="str">
        <f>IF($A360&lt;1,"",VLOOKUP($D360,Specifications!$A:$AX,46,FALSE))</f>
        <v/>
      </c>
      <c r="CL360" s="96"/>
      <c r="CM360" s="94" t="str">
        <f>IF($A360&lt;1,"",VLOOKUP($D360,Specifications!$A:$AX,47,FALSE))</f>
        <v/>
      </c>
      <c r="CN360" s="96"/>
      <c r="CO360" s="94" t="str">
        <f>IF($A360&lt;1,"",VLOOKUP($D360,Specifications!$A:$AX,48,FALSE))</f>
        <v/>
      </c>
      <c r="CP360" s="96"/>
      <c r="CQ360" s="94" t="str">
        <f>IF($A360&lt;1,"",VLOOKUP($D360,Specifications!$A:$AX,49,FALSE))</f>
        <v/>
      </c>
      <c r="CR360" s="96"/>
      <c r="CS360" s="94" t="str">
        <f>IF($A360&lt;1,"",VLOOKUP($D360,Specifications!$A:$AX,50,FALSE))</f>
        <v/>
      </c>
      <c r="CT360" s="96"/>
    </row>
    <row r="361" spans="1:98">
      <c r="A361" s="94">
        <f>IF(ISBLANK('Asset Data'!C362),0,'Asset Data'!A362)</f>
        <v>0</v>
      </c>
      <c r="B361" s="94" t="str">
        <f>IF($A361&lt;1,"",VLOOKUP($A361,'Asset Data'!$A:$C,3,FALSE))</f>
        <v/>
      </c>
      <c r="C361" s="94" t="str">
        <f>IF(A361&lt;1,"",VLOOKUP(D361,Specifications!A:B,2,FALSE))</f>
        <v/>
      </c>
      <c r="D361" s="94" t="str">
        <f>IF(A361&lt;1,"",VLOOKUP(A361,'Asset Data'!A:W,23,FALSE))</f>
        <v/>
      </c>
      <c r="E361" s="94" t="str">
        <f>IF($A361&lt;1,"",VLOOKUP($D361,Specifications!$A:$AX,4,FALSE))</f>
        <v/>
      </c>
      <c r="F361" s="96"/>
      <c r="G361" s="94" t="str">
        <f>IF($A361&lt;1,"",VLOOKUP($D361,Specifications!$A:$AX,5,FALSE))</f>
        <v/>
      </c>
      <c r="H361" s="96"/>
      <c r="I361" s="94" t="str">
        <f>IF($A361&lt;1,"",VLOOKUP($D361,Specifications!$A:$AX,6,FALSE))</f>
        <v/>
      </c>
      <c r="J361" s="96"/>
      <c r="K361" s="94" t="str">
        <f>IF($A361&lt;1,"",VLOOKUP($D361,Specifications!$A:$AX,7,FALSE))</f>
        <v/>
      </c>
      <c r="L361" s="96"/>
      <c r="M361" s="94" t="str">
        <f>IF($A361&lt;1,"",VLOOKUP($D361,Specifications!$A:$AX,8,FALSE))</f>
        <v/>
      </c>
      <c r="N361" s="96"/>
      <c r="O361" s="94" t="str">
        <f>IF($A361&lt;1,"",VLOOKUP($D361,Specifications!$A:$AX,9,FALSE))</f>
        <v/>
      </c>
      <c r="P361" s="96"/>
      <c r="Q361" s="94" t="str">
        <f>IF($A361&lt;1,"",VLOOKUP($D361,Specifications!$A:$AX,10,FALSE))</f>
        <v/>
      </c>
      <c r="R361" s="96"/>
      <c r="S361" s="94" t="str">
        <f>IF($A361&lt;1,"",VLOOKUP($D361,Specifications!$A:$AX,11,FALSE))</f>
        <v/>
      </c>
      <c r="T361" s="96"/>
      <c r="U361" s="94" t="str">
        <f>IF($A361&lt;1,"",VLOOKUP($D361,Specifications!$A:$AX,12,FALSE))</f>
        <v/>
      </c>
      <c r="V361" s="96"/>
      <c r="W361" s="94" t="str">
        <f>IF($A361&lt;1,"",VLOOKUP($D361,Specifications!$A:$AX,13,FALSE))</f>
        <v/>
      </c>
      <c r="X361" s="96"/>
      <c r="Y361" s="94" t="str">
        <f>IF($A361&lt;1,"",VLOOKUP($D361,Specifications!$A:$AX,14,FALSE))</f>
        <v/>
      </c>
      <c r="Z361" s="96"/>
      <c r="AA361" s="94" t="str">
        <f>IF($A361&lt;1,"",VLOOKUP($D361,Specifications!$A:$AX,15,FALSE))</f>
        <v/>
      </c>
      <c r="AB361" s="96"/>
      <c r="AC361" s="94" t="str">
        <f>IF($A361&lt;1,"",VLOOKUP($D361,Specifications!$A:$AX,16,FALSE))</f>
        <v/>
      </c>
      <c r="AD361" s="96"/>
      <c r="AE361" s="94" t="str">
        <f>IF($A361&lt;1,"",VLOOKUP($D361,Specifications!$A:$AX,17,FALSE))</f>
        <v/>
      </c>
      <c r="AF361" s="96"/>
      <c r="AG361" s="94" t="str">
        <f>IF($A361&lt;1,"",VLOOKUP($D361,Specifications!$A:$AX,18,FALSE))</f>
        <v/>
      </c>
      <c r="AH361" s="96"/>
      <c r="AI361" s="94" t="str">
        <f>IF($A361&lt;1,"",VLOOKUP($D361,Specifications!$A:$AX,19,FALSE))</f>
        <v/>
      </c>
      <c r="AJ361" s="96"/>
      <c r="AK361" s="94" t="str">
        <f>IF($A361&lt;1,"",VLOOKUP($D361,Specifications!$A:$AX,20,FALSE))</f>
        <v/>
      </c>
      <c r="AL361" s="96"/>
      <c r="AM361" s="94" t="str">
        <f>IF($A361&lt;1,"",VLOOKUP($D361,Specifications!$A:$AX,21,FALSE))</f>
        <v/>
      </c>
      <c r="AN361" s="96"/>
      <c r="AO361" s="94" t="str">
        <f>IF($A361&lt;1,"",VLOOKUP($D361,Specifications!$A:$AX,22,FALSE))</f>
        <v/>
      </c>
      <c r="AP361" s="96"/>
      <c r="AQ361" s="94" t="str">
        <f>IF($A361&lt;1,"",VLOOKUP($D361,Specifications!$A:$AX,23,FALSE))</f>
        <v/>
      </c>
      <c r="AR361" s="96"/>
      <c r="AS361" s="94" t="str">
        <f>IF($A361&lt;1,"",VLOOKUP($D361,Specifications!$A:$AX,24,FALSE))</f>
        <v/>
      </c>
      <c r="AT361" s="96"/>
      <c r="AU361" s="94" t="str">
        <f>IF($A361&lt;1,"",VLOOKUP($D361,Specifications!$A:$AX,25,FALSE))</f>
        <v/>
      </c>
      <c r="AV361" s="96"/>
      <c r="AW361" s="94" t="str">
        <f>IF($A361&lt;1,"",VLOOKUP($D361,Specifications!$A:$AX,26,FALSE))</f>
        <v/>
      </c>
      <c r="AX361" s="96"/>
      <c r="AY361" s="94" t="str">
        <f>IF($A361&lt;1,"",VLOOKUP($D361,Specifications!$A:$AX,27,FALSE))</f>
        <v/>
      </c>
      <c r="AZ361" s="96"/>
      <c r="BA361" s="94" t="str">
        <f>IF($A361&lt;1,"",VLOOKUP($D361,Specifications!$A:$AX,28,FALSE))</f>
        <v/>
      </c>
      <c r="BB361" s="96"/>
      <c r="BC361" s="94" t="str">
        <f>IF($A361&lt;1,"",VLOOKUP($D361,Specifications!$A:$AX,29,FALSE))</f>
        <v/>
      </c>
      <c r="BD361" s="96"/>
      <c r="BE361" s="94" t="str">
        <f>IF($A361&lt;1,"",VLOOKUP($D361,Specifications!$A:$AX,30,FALSE))</f>
        <v/>
      </c>
      <c r="BF361" s="96"/>
      <c r="BG361" s="94" t="str">
        <f>IF($A361&lt;1,"",VLOOKUP($D361,Specifications!$A:$AX,31,FALSE))</f>
        <v/>
      </c>
      <c r="BH361" s="96"/>
      <c r="BI361" s="94" t="str">
        <f>IF($A361&lt;1,"",VLOOKUP($D361,Specifications!$A:$AX,32,FALSE))</f>
        <v/>
      </c>
      <c r="BJ361" s="96"/>
      <c r="BK361" s="94" t="str">
        <f>IF($A361&lt;1,"",VLOOKUP($D361,Specifications!$A:$AX,33,FALSE))</f>
        <v/>
      </c>
      <c r="BL361" s="96"/>
      <c r="BM361" s="94" t="str">
        <f>IF($A361&lt;1,"",VLOOKUP($D361,Specifications!$A:$AX,34,FALSE))</f>
        <v/>
      </c>
      <c r="BN361" s="96"/>
      <c r="BO361" s="94" t="str">
        <f>IF($A361&lt;1,"",VLOOKUP($D361,Specifications!$A:$AX,35,FALSE))</f>
        <v/>
      </c>
      <c r="BP361" s="96"/>
      <c r="BQ361" s="94" t="str">
        <f>IF($A361&lt;1,"",VLOOKUP($D361,Specifications!$A:$AX,36,FALSE))</f>
        <v/>
      </c>
      <c r="BR361" s="96"/>
      <c r="BS361" s="94" t="str">
        <f>IF($A361&lt;1,"",VLOOKUP($D361,Specifications!$A:$AX,37,FALSE))</f>
        <v/>
      </c>
      <c r="BT361" s="96"/>
      <c r="BU361" s="94" t="str">
        <f>IF($A361&lt;1,"",VLOOKUP($D361,Specifications!$A:$AX,38,FALSE))</f>
        <v/>
      </c>
      <c r="BV361" s="96"/>
      <c r="BW361" s="94" t="str">
        <f>IF($A361&lt;1,"",VLOOKUP($D361,Specifications!$A:$AX,39,FALSE))</f>
        <v/>
      </c>
      <c r="BX361" s="96"/>
      <c r="BY361" s="94" t="str">
        <f>IF($A361&lt;1,"",VLOOKUP($D361,Specifications!$A:$AX,40,FALSE))</f>
        <v/>
      </c>
      <c r="BZ361" s="96"/>
      <c r="CA361" s="94" t="str">
        <f>IF($A361&lt;1,"",VLOOKUP($D361,Specifications!$A:$AX,41,FALSE))</f>
        <v/>
      </c>
      <c r="CB361" s="96"/>
      <c r="CC361" s="94" t="str">
        <f>IF($A361&lt;1,"",VLOOKUP($D361,Specifications!$A:$AX,42,FALSE))</f>
        <v/>
      </c>
      <c r="CD361" s="96"/>
      <c r="CE361" s="94" t="str">
        <f>IF($A361&lt;1,"",VLOOKUP($D361,Specifications!$A:$AX,43,FALSE))</f>
        <v/>
      </c>
      <c r="CF361" s="96"/>
      <c r="CG361" s="94" t="str">
        <f>IF($A361&lt;1,"",VLOOKUP($D361,Specifications!$A:$AX,44,FALSE))</f>
        <v/>
      </c>
      <c r="CH361" s="96"/>
      <c r="CI361" s="94" t="str">
        <f>IF($A361&lt;1,"",VLOOKUP($D361,Specifications!$A:$AX,45,FALSE))</f>
        <v/>
      </c>
      <c r="CJ361" s="96"/>
      <c r="CK361" s="94" t="str">
        <f>IF($A361&lt;1,"",VLOOKUP($D361,Specifications!$A:$AX,46,FALSE))</f>
        <v/>
      </c>
      <c r="CL361" s="96"/>
      <c r="CM361" s="94" t="str">
        <f>IF($A361&lt;1,"",VLOOKUP($D361,Specifications!$A:$AX,47,FALSE))</f>
        <v/>
      </c>
      <c r="CN361" s="96"/>
      <c r="CO361" s="94" t="str">
        <f>IF($A361&lt;1,"",VLOOKUP($D361,Specifications!$A:$AX,48,FALSE))</f>
        <v/>
      </c>
      <c r="CP361" s="96"/>
      <c r="CQ361" s="94" t="str">
        <f>IF($A361&lt;1,"",VLOOKUP($D361,Specifications!$A:$AX,49,FALSE))</f>
        <v/>
      </c>
      <c r="CR361" s="96"/>
      <c r="CS361" s="94" t="str">
        <f>IF($A361&lt;1,"",VLOOKUP($D361,Specifications!$A:$AX,50,FALSE))</f>
        <v/>
      </c>
      <c r="CT361" s="96"/>
    </row>
    <row r="362" spans="1:98">
      <c r="A362" s="94">
        <f>IF(ISBLANK('Asset Data'!C363),0,'Asset Data'!A363)</f>
        <v>0</v>
      </c>
      <c r="B362" s="94" t="str">
        <f>IF($A362&lt;1,"",VLOOKUP($A362,'Asset Data'!$A:$C,3,FALSE))</f>
        <v/>
      </c>
      <c r="C362" s="94" t="str">
        <f>IF(A362&lt;1,"",VLOOKUP(D362,Specifications!A:B,2,FALSE))</f>
        <v/>
      </c>
      <c r="D362" s="94" t="str">
        <f>IF(A362&lt;1,"",VLOOKUP(A362,'Asset Data'!A:W,23,FALSE))</f>
        <v/>
      </c>
      <c r="E362" s="94" t="str">
        <f>IF($A362&lt;1,"",VLOOKUP($D362,Specifications!$A:$AX,4,FALSE))</f>
        <v/>
      </c>
      <c r="F362" s="96"/>
      <c r="G362" s="94" t="str">
        <f>IF($A362&lt;1,"",VLOOKUP($D362,Specifications!$A:$AX,5,FALSE))</f>
        <v/>
      </c>
      <c r="H362" s="96"/>
      <c r="I362" s="94" t="str">
        <f>IF($A362&lt;1,"",VLOOKUP($D362,Specifications!$A:$AX,6,FALSE))</f>
        <v/>
      </c>
      <c r="J362" s="96"/>
      <c r="K362" s="94" t="str">
        <f>IF($A362&lt;1,"",VLOOKUP($D362,Specifications!$A:$AX,7,FALSE))</f>
        <v/>
      </c>
      <c r="L362" s="96"/>
      <c r="M362" s="94" t="str">
        <f>IF($A362&lt;1,"",VLOOKUP($D362,Specifications!$A:$AX,8,FALSE))</f>
        <v/>
      </c>
      <c r="N362" s="96"/>
      <c r="O362" s="94" t="str">
        <f>IF($A362&lt;1,"",VLOOKUP($D362,Specifications!$A:$AX,9,FALSE))</f>
        <v/>
      </c>
      <c r="P362" s="96"/>
      <c r="Q362" s="94" t="str">
        <f>IF($A362&lt;1,"",VLOOKUP($D362,Specifications!$A:$AX,10,FALSE))</f>
        <v/>
      </c>
      <c r="R362" s="96"/>
      <c r="S362" s="94" t="str">
        <f>IF($A362&lt;1,"",VLOOKUP($D362,Specifications!$A:$AX,11,FALSE))</f>
        <v/>
      </c>
      <c r="T362" s="96"/>
      <c r="U362" s="94" t="str">
        <f>IF($A362&lt;1,"",VLOOKUP($D362,Specifications!$A:$AX,12,FALSE))</f>
        <v/>
      </c>
      <c r="V362" s="96"/>
      <c r="W362" s="94" t="str">
        <f>IF($A362&lt;1,"",VLOOKUP($D362,Specifications!$A:$AX,13,FALSE))</f>
        <v/>
      </c>
      <c r="X362" s="96"/>
      <c r="Y362" s="94" t="str">
        <f>IF($A362&lt;1,"",VLOOKUP($D362,Specifications!$A:$AX,14,FALSE))</f>
        <v/>
      </c>
      <c r="Z362" s="96"/>
      <c r="AA362" s="94" t="str">
        <f>IF($A362&lt;1,"",VLOOKUP($D362,Specifications!$A:$AX,15,FALSE))</f>
        <v/>
      </c>
      <c r="AB362" s="96"/>
      <c r="AC362" s="94" t="str">
        <f>IF($A362&lt;1,"",VLOOKUP($D362,Specifications!$A:$AX,16,FALSE))</f>
        <v/>
      </c>
      <c r="AD362" s="96"/>
      <c r="AE362" s="94" t="str">
        <f>IF($A362&lt;1,"",VLOOKUP($D362,Specifications!$A:$AX,17,FALSE))</f>
        <v/>
      </c>
      <c r="AF362" s="96"/>
      <c r="AG362" s="94" t="str">
        <f>IF($A362&lt;1,"",VLOOKUP($D362,Specifications!$A:$AX,18,FALSE))</f>
        <v/>
      </c>
      <c r="AH362" s="96"/>
      <c r="AI362" s="94" t="str">
        <f>IF($A362&lt;1,"",VLOOKUP($D362,Specifications!$A:$AX,19,FALSE))</f>
        <v/>
      </c>
      <c r="AJ362" s="96"/>
      <c r="AK362" s="94" t="str">
        <f>IF($A362&lt;1,"",VLOOKUP($D362,Specifications!$A:$AX,20,FALSE))</f>
        <v/>
      </c>
      <c r="AL362" s="96"/>
      <c r="AM362" s="94" t="str">
        <f>IF($A362&lt;1,"",VLOOKUP($D362,Specifications!$A:$AX,21,FALSE))</f>
        <v/>
      </c>
      <c r="AN362" s="96"/>
      <c r="AO362" s="94" t="str">
        <f>IF($A362&lt;1,"",VLOOKUP($D362,Specifications!$A:$AX,22,FALSE))</f>
        <v/>
      </c>
      <c r="AP362" s="96"/>
      <c r="AQ362" s="94" t="str">
        <f>IF($A362&lt;1,"",VLOOKUP($D362,Specifications!$A:$AX,23,FALSE))</f>
        <v/>
      </c>
      <c r="AR362" s="96"/>
      <c r="AS362" s="94" t="str">
        <f>IF($A362&lt;1,"",VLOOKUP($D362,Specifications!$A:$AX,24,FALSE))</f>
        <v/>
      </c>
      <c r="AT362" s="96"/>
      <c r="AU362" s="94" t="str">
        <f>IF($A362&lt;1,"",VLOOKUP($D362,Specifications!$A:$AX,25,FALSE))</f>
        <v/>
      </c>
      <c r="AV362" s="96"/>
      <c r="AW362" s="94" t="str">
        <f>IF($A362&lt;1,"",VLOOKUP($D362,Specifications!$A:$AX,26,FALSE))</f>
        <v/>
      </c>
      <c r="AX362" s="96"/>
      <c r="AY362" s="94" t="str">
        <f>IF($A362&lt;1,"",VLOOKUP($D362,Specifications!$A:$AX,27,FALSE))</f>
        <v/>
      </c>
      <c r="AZ362" s="96"/>
      <c r="BA362" s="94" t="str">
        <f>IF($A362&lt;1,"",VLOOKUP($D362,Specifications!$A:$AX,28,FALSE))</f>
        <v/>
      </c>
      <c r="BB362" s="96"/>
      <c r="BC362" s="94" t="str">
        <f>IF($A362&lt;1,"",VLOOKUP($D362,Specifications!$A:$AX,29,FALSE))</f>
        <v/>
      </c>
      <c r="BD362" s="96"/>
      <c r="BE362" s="94" t="str">
        <f>IF($A362&lt;1,"",VLOOKUP($D362,Specifications!$A:$AX,30,FALSE))</f>
        <v/>
      </c>
      <c r="BF362" s="96"/>
      <c r="BG362" s="94" t="str">
        <f>IF($A362&lt;1,"",VLOOKUP($D362,Specifications!$A:$AX,31,FALSE))</f>
        <v/>
      </c>
      <c r="BH362" s="96"/>
      <c r="BI362" s="94" t="str">
        <f>IF($A362&lt;1,"",VLOOKUP($D362,Specifications!$A:$AX,32,FALSE))</f>
        <v/>
      </c>
      <c r="BJ362" s="96"/>
      <c r="BK362" s="94" t="str">
        <f>IF($A362&lt;1,"",VLOOKUP($D362,Specifications!$A:$AX,33,FALSE))</f>
        <v/>
      </c>
      <c r="BL362" s="96"/>
      <c r="BM362" s="94" t="str">
        <f>IF($A362&lt;1,"",VLOOKUP($D362,Specifications!$A:$AX,34,FALSE))</f>
        <v/>
      </c>
      <c r="BN362" s="96"/>
      <c r="BO362" s="94" t="str">
        <f>IF($A362&lt;1,"",VLOOKUP($D362,Specifications!$A:$AX,35,FALSE))</f>
        <v/>
      </c>
      <c r="BP362" s="96"/>
      <c r="BQ362" s="94" t="str">
        <f>IF($A362&lt;1,"",VLOOKUP($D362,Specifications!$A:$AX,36,FALSE))</f>
        <v/>
      </c>
      <c r="BR362" s="96"/>
      <c r="BS362" s="94" t="str">
        <f>IF($A362&lt;1,"",VLOOKUP($D362,Specifications!$A:$AX,37,FALSE))</f>
        <v/>
      </c>
      <c r="BT362" s="96"/>
      <c r="BU362" s="94" t="str">
        <f>IF($A362&lt;1,"",VLOOKUP($D362,Specifications!$A:$AX,38,FALSE))</f>
        <v/>
      </c>
      <c r="BV362" s="96"/>
      <c r="BW362" s="94" t="str">
        <f>IF($A362&lt;1,"",VLOOKUP($D362,Specifications!$A:$AX,39,FALSE))</f>
        <v/>
      </c>
      <c r="BX362" s="96"/>
      <c r="BY362" s="94" t="str">
        <f>IF($A362&lt;1,"",VLOOKUP($D362,Specifications!$A:$AX,40,FALSE))</f>
        <v/>
      </c>
      <c r="BZ362" s="96"/>
      <c r="CA362" s="94" t="str">
        <f>IF($A362&lt;1,"",VLOOKUP($D362,Specifications!$A:$AX,41,FALSE))</f>
        <v/>
      </c>
      <c r="CB362" s="96"/>
      <c r="CC362" s="94" t="str">
        <f>IF($A362&lt;1,"",VLOOKUP($D362,Specifications!$A:$AX,42,FALSE))</f>
        <v/>
      </c>
      <c r="CD362" s="96"/>
      <c r="CE362" s="94" t="str">
        <f>IF($A362&lt;1,"",VLOOKUP($D362,Specifications!$A:$AX,43,FALSE))</f>
        <v/>
      </c>
      <c r="CF362" s="96"/>
      <c r="CG362" s="94" t="str">
        <f>IF($A362&lt;1,"",VLOOKUP($D362,Specifications!$A:$AX,44,FALSE))</f>
        <v/>
      </c>
      <c r="CH362" s="96"/>
      <c r="CI362" s="94" t="str">
        <f>IF($A362&lt;1,"",VLOOKUP($D362,Specifications!$A:$AX,45,FALSE))</f>
        <v/>
      </c>
      <c r="CJ362" s="96"/>
      <c r="CK362" s="94" t="str">
        <f>IF($A362&lt;1,"",VLOOKUP($D362,Specifications!$A:$AX,46,FALSE))</f>
        <v/>
      </c>
      <c r="CL362" s="96"/>
      <c r="CM362" s="94" t="str">
        <f>IF($A362&lt;1,"",VLOOKUP($D362,Specifications!$A:$AX,47,FALSE))</f>
        <v/>
      </c>
      <c r="CN362" s="96"/>
      <c r="CO362" s="94" t="str">
        <f>IF($A362&lt;1,"",VLOOKUP($D362,Specifications!$A:$AX,48,FALSE))</f>
        <v/>
      </c>
      <c r="CP362" s="96"/>
      <c r="CQ362" s="94" t="str">
        <f>IF($A362&lt;1,"",VLOOKUP($D362,Specifications!$A:$AX,49,FALSE))</f>
        <v/>
      </c>
      <c r="CR362" s="96"/>
      <c r="CS362" s="94" t="str">
        <f>IF($A362&lt;1,"",VLOOKUP($D362,Specifications!$A:$AX,50,FALSE))</f>
        <v/>
      </c>
      <c r="CT362" s="96"/>
    </row>
    <row r="363" spans="1:98">
      <c r="A363" s="94">
        <f>IF(ISBLANK('Asset Data'!C364),0,'Asset Data'!A364)</f>
        <v>0</v>
      </c>
      <c r="B363" s="94" t="str">
        <f>IF($A363&lt;1,"",VLOOKUP($A363,'Asset Data'!$A:$C,3,FALSE))</f>
        <v/>
      </c>
      <c r="C363" s="94" t="str">
        <f>IF(A363&lt;1,"",VLOOKUP(D363,Specifications!A:B,2,FALSE))</f>
        <v/>
      </c>
      <c r="D363" s="94" t="str">
        <f>IF(A363&lt;1,"",VLOOKUP(A363,'Asset Data'!A:W,23,FALSE))</f>
        <v/>
      </c>
      <c r="E363" s="94" t="str">
        <f>IF($A363&lt;1,"",VLOOKUP($D363,Specifications!$A:$AX,4,FALSE))</f>
        <v/>
      </c>
      <c r="F363" s="96"/>
      <c r="G363" s="94" t="str">
        <f>IF($A363&lt;1,"",VLOOKUP($D363,Specifications!$A:$AX,5,FALSE))</f>
        <v/>
      </c>
      <c r="H363" s="96"/>
      <c r="I363" s="94" t="str">
        <f>IF($A363&lt;1,"",VLOOKUP($D363,Specifications!$A:$AX,6,FALSE))</f>
        <v/>
      </c>
      <c r="J363" s="96"/>
      <c r="K363" s="94" t="str">
        <f>IF($A363&lt;1,"",VLOOKUP($D363,Specifications!$A:$AX,7,FALSE))</f>
        <v/>
      </c>
      <c r="L363" s="96"/>
      <c r="M363" s="94" t="str">
        <f>IF($A363&lt;1,"",VLOOKUP($D363,Specifications!$A:$AX,8,FALSE))</f>
        <v/>
      </c>
      <c r="N363" s="96"/>
      <c r="O363" s="94" t="str">
        <f>IF($A363&lt;1,"",VLOOKUP($D363,Specifications!$A:$AX,9,FALSE))</f>
        <v/>
      </c>
      <c r="P363" s="96"/>
      <c r="Q363" s="94" t="str">
        <f>IF($A363&lt;1,"",VLOOKUP($D363,Specifications!$A:$AX,10,FALSE))</f>
        <v/>
      </c>
      <c r="R363" s="96"/>
      <c r="S363" s="94" t="str">
        <f>IF($A363&lt;1,"",VLOOKUP($D363,Specifications!$A:$AX,11,FALSE))</f>
        <v/>
      </c>
      <c r="T363" s="96"/>
      <c r="U363" s="94" t="str">
        <f>IF($A363&lt;1,"",VLOOKUP($D363,Specifications!$A:$AX,12,FALSE))</f>
        <v/>
      </c>
      <c r="V363" s="96"/>
      <c r="W363" s="94" t="str">
        <f>IF($A363&lt;1,"",VLOOKUP($D363,Specifications!$A:$AX,13,FALSE))</f>
        <v/>
      </c>
      <c r="X363" s="96"/>
      <c r="Y363" s="94" t="str">
        <f>IF($A363&lt;1,"",VLOOKUP($D363,Specifications!$A:$AX,14,FALSE))</f>
        <v/>
      </c>
      <c r="Z363" s="96"/>
      <c r="AA363" s="94" t="str">
        <f>IF($A363&lt;1,"",VLOOKUP($D363,Specifications!$A:$AX,15,FALSE))</f>
        <v/>
      </c>
      <c r="AB363" s="96"/>
      <c r="AC363" s="94" t="str">
        <f>IF($A363&lt;1,"",VLOOKUP($D363,Specifications!$A:$AX,16,FALSE))</f>
        <v/>
      </c>
      <c r="AD363" s="96"/>
      <c r="AE363" s="94" t="str">
        <f>IF($A363&lt;1,"",VLOOKUP($D363,Specifications!$A:$AX,17,FALSE))</f>
        <v/>
      </c>
      <c r="AF363" s="96"/>
      <c r="AG363" s="94" t="str">
        <f>IF($A363&lt;1,"",VLOOKUP($D363,Specifications!$A:$AX,18,FALSE))</f>
        <v/>
      </c>
      <c r="AH363" s="96"/>
      <c r="AI363" s="94" t="str">
        <f>IF($A363&lt;1,"",VLOOKUP($D363,Specifications!$A:$AX,19,FALSE))</f>
        <v/>
      </c>
      <c r="AJ363" s="96"/>
      <c r="AK363" s="94" t="str">
        <f>IF($A363&lt;1,"",VLOOKUP($D363,Specifications!$A:$AX,20,FALSE))</f>
        <v/>
      </c>
      <c r="AL363" s="96"/>
      <c r="AM363" s="94" t="str">
        <f>IF($A363&lt;1,"",VLOOKUP($D363,Specifications!$A:$AX,21,FALSE))</f>
        <v/>
      </c>
      <c r="AN363" s="96"/>
      <c r="AO363" s="94" t="str">
        <f>IF($A363&lt;1,"",VLOOKUP($D363,Specifications!$A:$AX,22,FALSE))</f>
        <v/>
      </c>
      <c r="AP363" s="96"/>
      <c r="AQ363" s="94" t="str">
        <f>IF($A363&lt;1,"",VLOOKUP($D363,Specifications!$A:$AX,23,FALSE))</f>
        <v/>
      </c>
      <c r="AR363" s="96"/>
      <c r="AS363" s="94" t="str">
        <f>IF($A363&lt;1,"",VLOOKUP($D363,Specifications!$A:$AX,24,FALSE))</f>
        <v/>
      </c>
      <c r="AT363" s="96"/>
      <c r="AU363" s="94" t="str">
        <f>IF($A363&lt;1,"",VLOOKUP($D363,Specifications!$A:$AX,25,FALSE))</f>
        <v/>
      </c>
      <c r="AV363" s="96"/>
      <c r="AW363" s="94" t="str">
        <f>IF($A363&lt;1,"",VLOOKUP($D363,Specifications!$A:$AX,26,FALSE))</f>
        <v/>
      </c>
      <c r="AX363" s="96"/>
      <c r="AY363" s="94" t="str">
        <f>IF($A363&lt;1,"",VLOOKUP($D363,Specifications!$A:$AX,27,FALSE))</f>
        <v/>
      </c>
      <c r="AZ363" s="96"/>
      <c r="BA363" s="94" t="str">
        <f>IF($A363&lt;1,"",VLOOKUP($D363,Specifications!$A:$AX,28,FALSE))</f>
        <v/>
      </c>
      <c r="BB363" s="96"/>
      <c r="BC363" s="94" t="str">
        <f>IF($A363&lt;1,"",VLOOKUP($D363,Specifications!$A:$AX,29,FALSE))</f>
        <v/>
      </c>
      <c r="BD363" s="96"/>
      <c r="BE363" s="94" t="str">
        <f>IF($A363&lt;1,"",VLOOKUP($D363,Specifications!$A:$AX,30,FALSE))</f>
        <v/>
      </c>
      <c r="BF363" s="96"/>
      <c r="BG363" s="94" t="str">
        <f>IF($A363&lt;1,"",VLOOKUP($D363,Specifications!$A:$AX,31,FALSE))</f>
        <v/>
      </c>
      <c r="BH363" s="96"/>
      <c r="BI363" s="94" t="str">
        <f>IF($A363&lt;1,"",VLOOKUP($D363,Specifications!$A:$AX,32,FALSE))</f>
        <v/>
      </c>
      <c r="BJ363" s="96"/>
      <c r="BK363" s="94" t="str">
        <f>IF($A363&lt;1,"",VLOOKUP($D363,Specifications!$A:$AX,33,FALSE))</f>
        <v/>
      </c>
      <c r="BL363" s="96"/>
      <c r="BM363" s="94" t="str">
        <f>IF($A363&lt;1,"",VLOOKUP($D363,Specifications!$A:$AX,34,FALSE))</f>
        <v/>
      </c>
      <c r="BN363" s="96"/>
      <c r="BO363" s="94" t="str">
        <f>IF($A363&lt;1,"",VLOOKUP($D363,Specifications!$A:$AX,35,FALSE))</f>
        <v/>
      </c>
      <c r="BP363" s="96"/>
      <c r="BQ363" s="94" t="str">
        <f>IF($A363&lt;1,"",VLOOKUP($D363,Specifications!$A:$AX,36,FALSE))</f>
        <v/>
      </c>
      <c r="BR363" s="96"/>
      <c r="BS363" s="94" t="str">
        <f>IF($A363&lt;1,"",VLOOKUP($D363,Specifications!$A:$AX,37,FALSE))</f>
        <v/>
      </c>
      <c r="BT363" s="96"/>
      <c r="BU363" s="94" t="str">
        <f>IF($A363&lt;1,"",VLOOKUP($D363,Specifications!$A:$AX,38,FALSE))</f>
        <v/>
      </c>
      <c r="BV363" s="96"/>
      <c r="BW363" s="94" t="str">
        <f>IF($A363&lt;1,"",VLOOKUP($D363,Specifications!$A:$AX,39,FALSE))</f>
        <v/>
      </c>
      <c r="BX363" s="96"/>
      <c r="BY363" s="94" t="str">
        <f>IF($A363&lt;1,"",VLOOKUP($D363,Specifications!$A:$AX,40,FALSE))</f>
        <v/>
      </c>
      <c r="BZ363" s="96"/>
      <c r="CA363" s="94" t="str">
        <f>IF($A363&lt;1,"",VLOOKUP($D363,Specifications!$A:$AX,41,FALSE))</f>
        <v/>
      </c>
      <c r="CB363" s="96"/>
      <c r="CC363" s="94" t="str">
        <f>IF($A363&lt;1,"",VLOOKUP($D363,Specifications!$A:$AX,42,FALSE))</f>
        <v/>
      </c>
      <c r="CD363" s="96"/>
      <c r="CE363" s="94" t="str">
        <f>IF($A363&lt;1,"",VLOOKUP($D363,Specifications!$A:$AX,43,FALSE))</f>
        <v/>
      </c>
      <c r="CF363" s="96"/>
      <c r="CG363" s="94" t="str">
        <f>IF($A363&lt;1,"",VLOOKUP($D363,Specifications!$A:$AX,44,FALSE))</f>
        <v/>
      </c>
      <c r="CH363" s="96"/>
      <c r="CI363" s="94" t="str">
        <f>IF($A363&lt;1,"",VLOOKUP($D363,Specifications!$A:$AX,45,FALSE))</f>
        <v/>
      </c>
      <c r="CJ363" s="96"/>
      <c r="CK363" s="94" t="str">
        <f>IF($A363&lt;1,"",VLOOKUP($D363,Specifications!$A:$AX,46,FALSE))</f>
        <v/>
      </c>
      <c r="CL363" s="96"/>
      <c r="CM363" s="94" t="str">
        <f>IF($A363&lt;1,"",VLOOKUP($D363,Specifications!$A:$AX,47,FALSE))</f>
        <v/>
      </c>
      <c r="CN363" s="96"/>
      <c r="CO363" s="94" t="str">
        <f>IF($A363&lt;1,"",VLOOKUP($D363,Specifications!$A:$AX,48,FALSE))</f>
        <v/>
      </c>
      <c r="CP363" s="96"/>
      <c r="CQ363" s="94" t="str">
        <f>IF($A363&lt;1,"",VLOOKUP($D363,Specifications!$A:$AX,49,FALSE))</f>
        <v/>
      </c>
      <c r="CR363" s="96"/>
      <c r="CS363" s="94" t="str">
        <f>IF($A363&lt;1,"",VLOOKUP($D363,Specifications!$A:$AX,50,FALSE))</f>
        <v/>
      </c>
      <c r="CT363" s="96"/>
    </row>
    <row r="364" spans="1:98">
      <c r="A364" s="94">
        <f>IF(ISBLANK('Asset Data'!C365),0,'Asset Data'!A365)</f>
        <v>0</v>
      </c>
      <c r="B364" s="94" t="str">
        <f>IF($A364&lt;1,"",VLOOKUP($A364,'Asset Data'!$A:$C,3,FALSE))</f>
        <v/>
      </c>
      <c r="C364" s="94" t="str">
        <f>IF(A364&lt;1,"",VLOOKUP(D364,Specifications!A:B,2,FALSE))</f>
        <v/>
      </c>
      <c r="D364" s="94" t="str">
        <f>IF(A364&lt;1,"",VLOOKUP(A364,'Asset Data'!A:W,23,FALSE))</f>
        <v/>
      </c>
      <c r="E364" s="94" t="str">
        <f>IF($A364&lt;1,"",VLOOKUP($D364,Specifications!$A:$AX,4,FALSE))</f>
        <v/>
      </c>
      <c r="F364" s="96"/>
      <c r="G364" s="94" t="str">
        <f>IF($A364&lt;1,"",VLOOKUP($D364,Specifications!$A:$AX,5,FALSE))</f>
        <v/>
      </c>
      <c r="H364" s="96"/>
      <c r="I364" s="94" t="str">
        <f>IF($A364&lt;1,"",VLOOKUP($D364,Specifications!$A:$AX,6,FALSE))</f>
        <v/>
      </c>
      <c r="J364" s="96"/>
      <c r="K364" s="94" t="str">
        <f>IF($A364&lt;1,"",VLOOKUP($D364,Specifications!$A:$AX,7,FALSE))</f>
        <v/>
      </c>
      <c r="L364" s="96"/>
      <c r="M364" s="94" t="str">
        <f>IF($A364&lt;1,"",VLOOKUP($D364,Specifications!$A:$AX,8,FALSE))</f>
        <v/>
      </c>
      <c r="N364" s="96"/>
      <c r="O364" s="94" t="str">
        <f>IF($A364&lt;1,"",VLOOKUP($D364,Specifications!$A:$AX,9,FALSE))</f>
        <v/>
      </c>
      <c r="P364" s="96"/>
      <c r="Q364" s="94" t="str">
        <f>IF($A364&lt;1,"",VLOOKUP($D364,Specifications!$A:$AX,10,FALSE))</f>
        <v/>
      </c>
      <c r="R364" s="96"/>
      <c r="S364" s="94" t="str">
        <f>IF($A364&lt;1,"",VLOOKUP($D364,Specifications!$A:$AX,11,FALSE))</f>
        <v/>
      </c>
      <c r="T364" s="96"/>
      <c r="U364" s="94" t="str">
        <f>IF($A364&lt;1,"",VLOOKUP($D364,Specifications!$A:$AX,12,FALSE))</f>
        <v/>
      </c>
      <c r="V364" s="96"/>
      <c r="W364" s="94" t="str">
        <f>IF($A364&lt;1,"",VLOOKUP($D364,Specifications!$A:$AX,13,FALSE))</f>
        <v/>
      </c>
      <c r="X364" s="96"/>
      <c r="Y364" s="94" t="str">
        <f>IF($A364&lt;1,"",VLOOKUP($D364,Specifications!$A:$AX,14,FALSE))</f>
        <v/>
      </c>
      <c r="Z364" s="96"/>
      <c r="AA364" s="94" t="str">
        <f>IF($A364&lt;1,"",VLOOKUP($D364,Specifications!$A:$AX,15,FALSE))</f>
        <v/>
      </c>
      <c r="AB364" s="96"/>
      <c r="AC364" s="94" t="str">
        <f>IF($A364&lt;1,"",VLOOKUP($D364,Specifications!$A:$AX,16,FALSE))</f>
        <v/>
      </c>
      <c r="AD364" s="96"/>
      <c r="AE364" s="94" t="str">
        <f>IF($A364&lt;1,"",VLOOKUP($D364,Specifications!$A:$AX,17,FALSE))</f>
        <v/>
      </c>
      <c r="AF364" s="96"/>
      <c r="AG364" s="94" t="str">
        <f>IF($A364&lt;1,"",VLOOKUP($D364,Specifications!$A:$AX,18,FALSE))</f>
        <v/>
      </c>
      <c r="AH364" s="96"/>
      <c r="AI364" s="94" t="str">
        <f>IF($A364&lt;1,"",VLOOKUP($D364,Specifications!$A:$AX,19,FALSE))</f>
        <v/>
      </c>
      <c r="AJ364" s="96"/>
      <c r="AK364" s="94" t="str">
        <f>IF($A364&lt;1,"",VLOOKUP($D364,Specifications!$A:$AX,20,FALSE))</f>
        <v/>
      </c>
      <c r="AL364" s="96"/>
      <c r="AM364" s="94" t="str">
        <f>IF($A364&lt;1,"",VLOOKUP($D364,Specifications!$A:$AX,21,FALSE))</f>
        <v/>
      </c>
      <c r="AN364" s="96"/>
      <c r="AO364" s="94" t="str">
        <f>IF($A364&lt;1,"",VLOOKUP($D364,Specifications!$A:$AX,22,FALSE))</f>
        <v/>
      </c>
      <c r="AP364" s="96"/>
      <c r="AQ364" s="94" t="str">
        <f>IF($A364&lt;1,"",VLOOKUP($D364,Specifications!$A:$AX,23,FALSE))</f>
        <v/>
      </c>
      <c r="AR364" s="96"/>
      <c r="AS364" s="94" t="str">
        <f>IF($A364&lt;1,"",VLOOKUP($D364,Specifications!$A:$AX,24,FALSE))</f>
        <v/>
      </c>
      <c r="AT364" s="96"/>
      <c r="AU364" s="94" t="str">
        <f>IF($A364&lt;1,"",VLOOKUP($D364,Specifications!$A:$AX,25,FALSE))</f>
        <v/>
      </c>
      <c r="AV364" s="96"/>
      <c r="AW364" s="94" t="str">
        <f>IF($A364&lt;1,"",VLOOKUP($D364,Specifications!$A:$AX,26,FALSE))</f>
        <v/>
      </c>
      <c r="AX364" s="96"/>
      <c r="AY364" s="94" t="str">
        <f>IF($A364&lt;1,"",VLOOKUP($D364,Specifications!$A:$AX,27,FALSE))</f>
        <v/>
      </c>
      <c r="AZ364" s="96"/>
      <c r="BA364" s="94" t="str">
        <f>IF($A364&lt;1,"",VLOOKUP($D364,Specifications!$A:$AX,28,FALSE))</f>
        <v/>
      </c>
      <c r="BB364" s="96"/>
      <c r="BC364" s="94" t="str">
        <f>IF($A364&lt;1,"",VLOOKUP($D364,Specifications!$A:$AX,29,FALSE))</f>
        <v/>
      </c>
      <c r="BD364" s="96"/>
      <c r="BE364" s="94" t="str">
        <f>IF($A364&lt;1,"",VLOOKUP($D364,Specifications!$A:$AX,30,FALSE))</f>
        <v/>
      </c>
      <c r="BF364" s="96"/>
      <c r="BG364" s="94" t="str">
        <f>IF($A364&lt;1,"",VLOOKUP($D364,Specifications!$A:$AX,31,FALSE))</f>
        <v/>
      </c>
      <c r="BH364" s="96"/>
      <c r="BI364" s="94" t="str">
        <f>IF($A364&lt;1,"",VLOOKUP($D364,Specifications!$A:$AX,32,FALSE))</f>
        <v/>
      </c>
      <c r="BJ364" s="96"/>
      <c r="BK364" s="94" t="str">
        <f>IF($A364&lt;1,"",VLOOKUP($D364,Specifications!$A:$AX,33,FALSE))</f>
        <v/>
      </c>
      <c r="BL364" s="96"/>
      <c r="BM364" s="94" t="str">
        <f>IF($A364&lt;1,"",VLOOKUP($D364,Specifications!$A:$AX,34,FALSE))</f>
        <v/>
      </c>
      <c r="BN364" s="96"/>
      <c r="BO364" s="94" t="str">
        <f>IF($A364&lt;1,"",VLOOKUP($D364,Specifications!$A:$AX,35,FALSE))</f>
        <v/>
      </c>
      <c r="BP364" s="96"/>
      <c r="BQ364" s="94" t="str">
        <f>IF($A364&lt;1,"",VLOOKUP($D364,Specifications!$A:$AX,36,FALSE))</f>
        <v/>
      </c>
      <c r="BR364" s="96"/>
      <c r="BS364" s="94" t="str">
        <f>IF($A364&lt;1,"",VLOOKUP($D364,Specifications!$A:$AX,37,FALSE))</f>
        <v/>
      </c>
      <c r="BT364" s="96"/>
      <c r="BU364" s="94" t="str">
        <f>IF($A364&lt;1,"",VLOOKUP($D364,Specifications!$A:$AX,38,FALSE))</f>
        <v/>
      </c>
      <c r="BV364" s="96"/>
      <c r="BW364" s="94" t="str">
        <f>IF($A364&lt;1,"",VLOOKUP($D364,Specifications!$A:$AX,39,FALSE))</f>
        <v/>
      </c>
      <c r="BX364" s="96"/>
      <c r="BY364" s="94" t="str">
        <f>IF($A364&lt;1,"",VLOOKUP($D364,Specifications!$A:$AX,40,FALSE))</f>
        <v/>
      </c>
      <c r="BZ364" s="96"/>
      <c r="CA364" s="94" t="str">
        <f>IF($A364&lt;1,"",VLOOKUP($D364,Specifications!$A:$AX,41,FALSE))</f>
        <v/>
      </c>
      <c r="CB364" s="96"/>
      <c r="CC364" s="94" t="str">
        <f>IF($A364&lt;1,"",VLOOKUP($D364,Specifications!$A:$AX,42,FALSE))</f>
        <v/>
      </c>
      <c r="CD364" s="96"/>
      <c r="CE364" s="94" t="str">
        <f>IF($A364&lt;1,"",VLOOKUP($D364,Specifications!$A:$AX,43,FALSE))</f>
        <v/>
      </c>
      <c r="CF364" s="96"/>
      <c r="CG364" s="94" t="str">
        <f>IF($A364&lt;1,"",VLOOKUP($D364,Specifications!$A:$AX,44,FALSE))</f>
        <v/>
      </c>
      <c r="CH364" s="96"/>
      <c r="CI364" s="94" t="str">
        <f>IF($A364&lt;1,"",VLOOKUP($D364,Specifications!$A:$AX,45,FALSE))</f>
        <v/>
      </c>
      <c r="CJ364" s="96"/>
      <c r="CK364" s="94" t="str">
        <f>IF($A364&lt;1,"",VLOOKUP($D364,Specifications!$A:$AX,46,FALSE))</f>
        <v/>
      </c>
      <c r="CL364" s="96"/>
      <c r="CM364" s="94" t="str">
        <f>IF($A364&lt;1,"",VLOOKUP($D364,Specifications!$A:$AX,47,FALSE))</f>
        <v/>
      </c>
      <c r="CN364" s="96"/>
      <c r="CO364" s="94" t="str">
        <f>IF($A364&lt;1,"",VLOOKUP($D364,Specifications!$A:$AX,48,FALSE))</f>
        <v/>
      </c>
      <c r="CP364" s="96"/>
      <c r="CQ364" s="94" t="str">
        <f>IF($A364&lt;1,"",VLOOKUP($D364,Specifications!$A:$AX,49,FALSE))</f>
        <v/>
      </c>
      <c r="CR364" s="96"/>
      <c r="CS364" s="94" t="str">
        <f>IF($A364&lt;1,"",VLOOKUP($D364,Specifications!$A:$AX,50,FALSE))</f>
        <v/>
      </c>
      <c r="CT364" s="96"/>
    </row>
    <row r="365" spans="1:98">
      <c r="A365" s="94">
        <f>IF(ISBLANK('Asset Data'!C366),0,'Asset Data'!A366)</f>
        <v>0</v>
      </c>
      <c r="B365" s="94" t="str">
        <f>IF($A365&lt;1,"",VLOOKUP($A365,'Asset Data'!$A:$C,3,FALSE))</f>
        <v/>
      </c>
      <c r="C365" s="94" t="str">
        <f>IF(A365&lt;1,"",VLOOKUP(D365,Specifications!A:B,2,FALSE))</f>
        <v/>
      </c>
      <c r="D365" s="94" t="str">
        <f>IF(A365&lt;1,"",VLOOKUP(A365,'Asset Data'!A:W,23,FALSE))</f>
        <v/>
      </c>
      <c r="E365" s="94" t="str">
        <f>IF($A365&lt;1,"",VLOOKUP($D365,Specifications!$A:$AX,4,FALSE))</f>
        <v/>
      </c>
      <c r="F365" s="96"/>
      <c r="G365" s="94" t="str">
        <f>IF($A365&lt;1,"",VLOOKUP($D365,Specifications!$A:$AX,5,FALSE))</f>
        <v/>
      </c>
      <c r="H365" s="96"/>
      <c r="I365" s="94" t="str">
        <f>IF($A365&lt;1,"",VLOOKUP($D365,Specifications!$A:$AX,6,FALSE))</f>
        <v/>
      </c>
      <c r="J365" s="96"/>
      <c r="K365" s="94" t="str">
        <f>IF($A365&lt;1,"",VLOOKUP($D365,Specifications!$A:$AX,7,FALSE))</f>
        <v/>
      </c>
      <c r="L365" s="96"/>
      <c r="M365" s="94" t="str">
        <f>IF($A365&lt;1,"",VLOOKUP($D365,Specifications!$A:$AX,8,FALSE))</f>
        <v/>
      </c>
      <c r="N365" s="96"/>
      <c r="O365" s="94" t="str">
        <f>IF($A365&lt;1,"",VLOOKUP($D365,Specifications!$A:$AX,9,FALSE))</f>
        <v/>
      </c>
      <c r="P365" s="96"/>
      <c r="Q365" s="94" t="str">
        <f>IF($A365&lt;1,"",VLOOKUP($D365,Specifications!$A:$AX,10,FALSE))</f>
        <v/>
      </c>
      <c r="R365" s="96"/>
      <c r="S365" s="94" t="str">
        <f>IF($A365&lt;1,"",VLOOKUP($D365,Specifications!$A:$AX,11,FALSE))</f>
        <v/>
      </c>
      <c r="T365" s="96"/>
      <c r="U365" s="94" t="str">
        <f>IF($A365&lt;1,"",VLOOKUP($D365,Specifications!$A:$AX,12,FALSE))</f>
        <v/>
      </c>
      <c r="V365" s="96"/>
      <c r="W365" s="94" t="str">
        <f>IF($A365&lt;1,"",VLOOKUP($D365,Specifications!$A:$AX,13,FALSE))</f>
        <v/>
      </c>
      <c r="X365" s="96"/>
      <c r="Y365" s="94" t="str">
        <f>IF($A365&lt;1,"",VLOOKUP($D365,Specifications!$A:$AX,14,FALSE))</f>
        <v/>
      </c>
      <c r="Z365" s="96"/>
      <c r="AA365" s="94" t="str">
        <f>IF($A365&lt;1,"",VLOOKUP($D365,Specifications!$A:$AX,15,FALSE))</f>
        <v/>
      </c>
      <c r="AB365" s="96"/>
      <c r="AC365" s="94" t="str">
        <f>IF($A365&lt;1,"",VLOOKUP($D365,Specifications!$A:$AX,16,FALSE))</f>
        <v/>
      </c>
      <c r="AD365" s="96"/>
      <c r="AE365" s="94" t="str">
        <f>IF($A365&lt;1,"",VLOOKUP($D365,Specifications!$A:$AX,17,FALSE))</f>
        <v/>
      </c>
      <c r="AF365" s="96"/>
      <c r="AG365" s="94" t="str">
        <f>IF($A365&lt;1,"",VLOOKUP($D365,Specifications!$A:$AX,18,FALSE))</f>
        <v/>
      </c>
      <c r="AH365" s="96"/>
      <c r="AI365" s="94" t="str">
        <f>IF($A365&lt;1,"",VLOOKUP($D365,Specifications!$A:$AX,19,FALSE))</f>
        <v/>
      </c>
      <c r="AJ365" s="96"/>
      <c r="AK365" s="94" t="str">
        <f>IF($A365&lt;1,"",VLOOKUP($D365,Specifications!$A:$AX,20,FALSE))</f>
        <v/>
      </c>
      <c r="AL365" s="96"/>
      <c r="AM365" s="94" t="str">
        <f>IF($A365&lt;1,"",VLOOKUP($D365,Specifications!$A:$AX,21,FALSE))</f>
        <v/>
      </c>
      <c r="AN365" s="96"/>
      <c r="AO365" s="94" t="str">
        <f>IF($A365&lt;1,"",VLOOKUP($D365,Specifications!$A:$AX,22,FALSE))</f>
        <v/>
      </c>
      <c r="AP365" s="96"/>
      <c r="AQ365" s="94" t="str">
        <f>IF($A365&lt;1,"",VLOOKUP($D365,Specifications!$A:$AX,23,FALSE))</f>
        <v/>
      </c>
      <c r="AR365" s="96"/>
      <c r="AS365" s="94" t="str">
        <f>IF($A365&lt;1,"",VLOOKUP($D365,Specifications!$A:$AX,24,FALSE))</f>
        <v/>
      </c>
      <c r="AT365" s="96"/>
      <c r="AU365" s="94" t="str">
        <f>IF($A365&lt;1,"",VLOOKUP($D365,Specifications!$A:$AX,25,FALSE))</f>
        <v/>
      </c>
      <c r="AV365" s="96"/>
      <c r="AW365" s="94" t="str">
        <f>IF($A365&lt;1,"",VLOOKUP($D365,Specifications!$A:$AX,26,FALSE))</f>
        <v/>
      </c>
      <c r="AX365" s="96"/>
      <c r="AY365" s="94" t="str">
        <f>IF($A365&lt;1,"",VLOOKUP($D365,Specifications!$A:$AX,27,FALSE))</f>
        <v/>
      </c>
      <c r="AZ365" s="96"/>
      <c r="BA365" s="94" t="str">
        <f>IF($A365&lt;1,"",VLOOKUP($D365,Specifications!$A:$AX,28,FALSE))</f>
        <v/>
      </c>
      <c r="BB365" s="96"/>
      <c r="BC365" s="94" t="str">
        <f>IF($A365&lt;1,"",VLOOKUP($D365,Specifications!$A:$AX,29,FALSE))</f>
        <v/>
      </c>
      <c r="BD365" s="96"/>
      <c r="BE365" s="94" t="str">
        <f>IF($A365&lt;1,"",VLOOKUP($D365,Specifications!$A:$AX,30,FALSE))</f>
        <v/>
      </c>
      <c r="BF365" s="96"/>
      <c r="BG365" s="94" t="str">
        <f>IF($A365&lt;1,"",VLOOKUP($D365,Specifications!$A:$AX,31,FALSE))</f>
        <v/>
      </c>
      <c r="BH365" s="96"/>
      <c r="BI365" s="94" t="str">
        <f>IF($A365&lt;1,"",VLOOKUP($D365,Specifications!$A:$AX,32,FALSE))</f>
        <v/>
      </c>
      <c r="BJ365" s="96"/>
      <c r="BK365" s="94" t="str">
        <f>IF($A365&lt;1,"",VLOOKUP($D365,Specifications!$A:$AX,33,FALSE))</f>
        <v/>
      </c>
      <c r="BL365" s="96"/>
      <c r="BM365" s="94" t="str">
        <f>IF($A365&lt;1,"",VLOOKUP($D365,Specifications!$A:$AX,34,FALSE))</f>
        <v/>
      </c>
      <c r="BN365" s="96"/>
      <c r="BO365" s="94" t="str">
        <f>IF($A365&lt;1,"",VLOOKUP($D365,Specifications!$A:$AX,35,FALSE))</f>
        <v/>
      </c>
      <c r="BP365" s="96"/>
      <c r="BQ365" s="94" t="str">
        <f>IF($A365&lt;1,"",VLOOKUP($D365,Specifications!$A:$AX,36,FALSE))</f>
        <v/>
      </c>
      <c r="BR365" s="96"/>
      <c r="BS365" s="94" t="str">
        <f>IF($A365&lt;1,"",VLOOKUP($D365,Specifications!$A:$AX,37,FALSE))</f>
        <v/>
      </c>
      <c r="BT365" s="96"/>
      <c r="BU365" s="94" t="str">
        <f>IF($A365&lt;1,"",VLOOKUP($D365,Specifications!$A:$AX,38,FALSE))</f>
        <v/>
      </c>
      <c r="BV365" s="96"/>
      <c r="BW365" s="94" t="str">
        <f>IF($A365&lt;1,"",VLOOKUP($D365,Specifications!$A:$AX,39,FALSE))</f>
        <v/>
      </c>
      <c r="BX365" s="96"/>
      <c r="BY365" s="94" t="str">
        <f>IF($A365&lt;1,"",VLOOKUP($D365,Specifications!$A:$AX,40,FALSE))</f>
        <v/>
      </c>
      <c r="BZ365" s="96"/>
      <c r="CA365" s="94" t="str">
        <f>IF($A365&lt;1,"",VLOOKUP($D365,Specifications!$A:$AX,41,FALSE))</f>
        <v/>
      </c>
      <c r="CB365" s="96"/>
      <c r="CC365" s="94" t="str">
        <f>IF($A365&lt;1,"",VLOOKUP($D365,Specifications!$A:$AX,42,FALSE))</f>
        <v/>
      </c>
      <c r="CD365" s="96"/>
      <c r="CE365" s="94" t="str">
        <f>IF($A365&lt;1,"",VLOOKUP($D365,Specifications!$A:$AX,43,FALSE))</f>
        <v/>
      </c>
      <c r="CF365" s="96"/>
      <c r="CG365" s="94" t="str">
        <f>IF($A365&lt;1,"",VLOOKUP($D365,Specifications!$A:$AX,44,FALSE))</f>
        <v/>
      </c>
      <c r="CH365" s="96"/>
      <c r="CI365" s="94" t="str">
        <f>IF($A365&lt;1,"",VLOOKUP($D365,Specifications!$A:$AX,45,FALSE))</f>
        <v/>
      </c>
      <c r="CJ365" s="96"/>
      <c r="CK365" s="94" t="str">
        <f>IF($A365&lt;1,"",VLOOKUP($D365,Specifications!$A:$AX,46,FALSE))</f>
        <v/>
      </c>
      <c r="CL365" s="96"/>
      <c r="CM365" s="94" t="str">
        <f>IF($A365&lt;1,"",VLOOKUP($D365,Specifications!$A:$AX,47,FALSE))</f>
        <v/>
      </c>
      <c r="CN365" s="96"/>
      <c r="CO365" s="94" t="str">
        <f>IF($A365&lt;1,"",VLOOKUP($D365,Specifications!$A:$AX,48,FALSE))</f>
        <v/>
      </c>
      <c r="CP365" s="96"/>
      <c r="CQ365" s="94" t="str">
        <f>IF($A365&lt;1,"",VLOOKUP($D365,Specifications!$A:$AX,49,FALSE))</f>
        <v/>
      </c>
      <c r="CR365" s="96"/>
      <c r="CS365" s="94" t="str">
        <f>IF($A365&lt;1,"",VLOOKUP($D365,Specifications!$A:$AX,50,FALSE))</f>
        <v/>
      </c>
      <c r="CT365" s="96"/>
    </row>
    <row r="366" spans="1:98">
      <c r="A366" s="94">
        <f>IF(ISBLANK('Asset Data'!C367),0,'Asset Data'!A367)</f>
        <v>0</v>
      </c>
      <c r="B366" s="94" t="str">
        <f>IF($A366&lt;1,"",VLOOKUP($A366,'Asset Data'!$A:$C,3,FALSE))</f>
        <v/>
      </c>
      <c r="C366" s="94" t="str">
        <f>IF(A366&lt;1,"",VLOOKUP(D366,Specifications!A:B,2,FALSE))</f>
        <v/>
      </c>
      <c r="D366" s="94" t="str">
        <f>IF(A366&lt;1,"",VLOOKUP(A366,'Asset Data'!A:W,23,FALSE))</f>
        <v/>
      </c>
      <c r="E366" s="94" t="str">
        <f>IF($A366&lt;1,"",VLOOKUP($D366,Specifications!$A:$AX,4,FALSE))</f>
        <v/>
      </c>
      <c r="F366" s="96"/>
      <c r="G366" s="94" t="str">
        <f>IF($A366&lt;1,"",VLOOKUP($D366,Specifications!$A:$AX,5,FALSE))</f>
        <v/>
      </c>
      <c r="H366" s="96"/>
      <c r="I366" s="94" t="str">
        <f>IF($A366&lt;1,"",VLOOKUP($D366,Specifications!$A:$AX,6,FALSE))</f>
        <v/>
      </c>
      <c r="J366" s="96"/>
      <c r="K366" s="94" t="str">
        <f>IF($A366&lt;1,"",VLOOKUP($D366,Specifications!$A:$AX,7,FALSE))</f>
        <v/>
      </c>
      <c r="L366" s="96"/>
      <c r="M366" s="94" t="str">
        <f>IF($A366&lt;1,"",VLOOKUP($D366,Specifications!$A:$AX,8,FALSE))</f>
        <v/>
      </c>
      <c r="N366" s="96"/>
      <c r="O366" s="94" t="str">
        <f>IF($A366&lt;1,"",VLOOKUP($D366,Specifications!$A:$AX,9,FALSE))</f>
        <v/>
      </c>
      <c r="P366" s="96"/>
      <c r="Q366" s="94" t="str">
        <f>IF($A366&lt;1,"",VLOOKUP($D366,Specifications!$A:$AX,10,FALSE))</f>
        <v/>
      </c>
      <c r="R366" s="96"/>
      <c r="S366" s="94" t="str">
        <f>IF($A366&lt;1,"",VLOOKUP($D366,Specifications!$A:$AX,11,FALSE))</f>
        <v/>
      </c>
      <c r="T366" s="96"/>
      <c r="U366" s="94" t="str">
        <f>IF($A366&lt;1,"",VLOOKUP($D366,Specifications!$A:$AX,12,FALSE))</f>
        <v/>
      </c>
      <c r="V366" s="96"/>
      <c r="W366" s="94" t="str">
        <f>IF($A366&lt;1,"",VLOOKUP($D366,Specifications!$A:$AX,13,FALSE))</f>
        <v/>
      </c>
      <c r="X366" s="96"/>
      <c r="Y366" s="94" t="str">
        <f>IF($A366&lt;1,"",VLOOKUP($D366,Specifications!$A:$AX,14,FALSE))</f>
        <v/>
      </c>
      <c r="Z366" s="96"/>
      <c r="AA366" s="94" t="str">
        <f>IF($A366&lt;1,"",VLOOKUP($D366,Specifications!$A:$AX,15,FALSE))</f>
        <v/>
      </c>
      <c r="AB366" s="96"/>
      <c r="AC366" s="94" t="str">
        <f>IF($A366&lt;1,"",VLOOKUP($D366,Specifications!$A:$AX,16,FALSE))</f>
        <v/>
      </c>
      <c r="AD366" s="96"/>
      <c r="AE366" s="94" t="str">
        <f>IF($A366&lt;1,"",VLOOKUP($D366,Specifications!$A:$AX,17,FALSE))</f>
        <v/>
      </c>
      <c r="AF366" s="96"/>
      <c r="AG366" s="94" t="str">
        <f>IF($A366&lt;1,"",VLOOKUP($D366,Specifications!$A:$AX,18,FALSE))</f>
        <v/>
      </c>
      <c r="AH366" s="96"/>
      <c r="AI366" s="94" t="str">
        <f>IF($A366&lt;1,"",VLOOKUP($D366,Specifications!$A:$AX,19,FALSE))</f>
        <v/>
      </c>
      <c r="AJ366" s="96"/>
      <c r="AK366" s="94" t="str">
        <f>IF($A366&lt;1,"",VLOOKUP($D366,Specifications!$A:$AX,20,FALSE))</f>
        <v/>
      </c>
      <c r="AL366" s="96"/>
      <c r="AM366" s="94" t="str">
        <f>IF($A366&lt;1,"",VLOOKUP($D366,Specifications!$A:$AX,21,FALSE))</f>
        <v/>
      </c>
      <c r="AN366" s="96"/>
      <c r="AO366" s="94" t="str">
        <f>IF($A366&lt;1,"",VLOOKUP($D366,Specifications!$A:$AX,22,FALSE))</f>
        <v/>
      </c>
      <c r="AP366" s="96"/>
      <c r="AQ366" s="94" t="str">
        <f>IF($A366&lt;1,"",VLOOKUP($D366,Specifications!$A:$AX,23,FALSE))</f>
        <v/>
      </c>
      <c r="AR366" s="96"/>
      <c r="AS366" s="94" t="str">
        <f>IF($A366&lt;1,"",VLOOKUP($D366,Specifications!$A:$AX,24,FALSE))</f>
        <v/>
      </c>
      <c r="AT366" s="96"/>
      <c r="AU366" s="94" t="str">
        <f>IF($A366&lt;1,"",VLOOKUP($D366,Specifications!$A:$AX,25,FALSE))</f>
        <v/>
      </c>
      <c r="AV366" s="96"/>
      <c r="AW366" s="94" t="str">
        <f>IF($A366&lt;1,"",VLOOKUP($D366,Specifications!$A:$AX,26,FALSE))</f>
        <v/>
      </c>
      <c r="AX366" s="96"/>
      <c r="AY366" s="94" t="str">
        <f>IF($A366&lt;1,"",VLOOKUP($D366,Specifications!$A:$AX,27,FALSE))</f>
        <v/>
      </c>
      <c r="AZ366" s="96"/>
      <c r="BA366" s="94" t="str">
        <f>IF($A366&lt;1,"",VLOOKUP($D366,Specifications!$A:$AX,28,FALSE))</f>
        <v/>
      </c>
      <c r="BB366" s="96"/>
      <c r="BC366" s="94" t="str">
        <f>IF($A366&lt;1,"",VLOOKUP($D366,Specifications!$A:$AX,29,FALSE))</f>
        <v/>
      </c>
      <c r="BD366" s="96"/>
      <c r="BE366" s="94" t="str">
        <f>IF($A366&lt;1,"",VLOOKUP($D366,Specifications!$A:$AX,30,FALSE))</f>
        <v/>
      </c>
      <c r="BF366" s="96"/>
      <c r="BG366" s="94" t="str">
        <f>IF($A366&lt;1,"",VLOOKUP($D366,Specifications!$A:$AX,31,FALSE))</f>
        <v/>
      </c>
      <c r="BH366" s="96"/>
      <c r="BI366" s="94" t="str">
        <f>IF($A366&lt;1,"",VLOOKUP($D366,Specifications!$A:$AX,32,FALSE))</f>
        <v/>
      </c>
      <c r="BJ366" s="96"/>
      <c r="BK366" s="94" t="str">
        <f>IF($A366&lt;1,"",VLOOKUP($D366,Specifications!$A:$AX,33,FALSE))</f>
        <v/>
      </c>
      <c r="BL366" s="96"/>
      <c r="BM366" s="94" t="str">
        <f>IF($A366&lt;1,"",VLOOKUP($D366,Specifications!$A:$AX,34,FALSE))</f>
        <v/>
      </c>
      <c r="BN366" s="96"/>
      <c r="BO366" s="94" t="str">
        <f>IF($A366&lt;1,"",VLOOKUP($D366,Specifications!$A:$AX,35,FALSE))</f>
        <v/>
      </c>
      <c r="BP366" s="96"/>
      <c r="BQ366" s="94" t="str">
        <f>IF($A366&lt;1,"",VLOOKUP($D366,Specifications!$A:$AX,36,FALSE))</f>
        <v/>
      </c>
      <c r="BR366" s="96"/>
      <c r="BS366" s="94" t="str">
        <f>IF($A366&lt;1,"",VLOOKUP($D366,Specifications!$A:$AX,37,FALSE))</f>
        <v/>
      </c>
      <c r="BT366" s="96"/>
      <c r="BU366" s="94" t="str">
        <f>IF($A366&lt;1,"",VLOOKUP($D366,Specifications!$A:$AX,38,FALSE))</f>
        <v/>
      </c>
      <c r="BV366" s="96"/>
      <c r="BW366" s="94" t="str">
        <f>IF($A366&lt;1,"",VLOOKUP($D366,Specifications!$A:$AX,39,FALSE))</f>
        <v/>
      </c>
      <c r="BX366" s="96"/>
      <c r="BY366" s="94" t="str">
        <f>IF($A366&lt;1,"",VLOOKUP($D366,Specifications!$A:$AX,40,FALSE))</f>
        <v/>
      </c>
      <c r="BZ366" s="96"/>
      <c r="CA366" s="94" t="str">
        <f>IF($A366&lt;1,"",VLOOKUP($D366,Specifications!$A:$AX,41,FALSE))</f>
        <v/>
      </c>
      <c r="CB366" s="96"/>
      <c r="CC366" s="94" t="str">
        <f>IF($A366&lt;1,"",VLOOKUP($D366,Specifications!$A:$AX,42,FALSE))</f>
        <v/>
      </c>
      <c r="CD366" s="96"/>
      <c r="CE366" s="94" t="str">
        <f>IF($A366&lt;1,"",VLOOKUP($D366,Specifications!$A:$AX,43,FALSE))</f>
        <v/>
      </c>
      <c r="CF366" s="96"/>
      <c r="CG366" s="94" t="str">
        <f>IF($A366&lt;1,"",VLOOKUP($D366,Specifications!$A:$AX,44,FALSE))</f>
        <v/>
      </c>
      <c r="CH366" s="96"/>
      <c r="CI366" s="94" t="str">
        <f>IF($A366&lt;1,"",VLOOKUP($D366,Specifications!$A:$AX,45,FALSE))</f>
        <v/>
      </c>
      <c r="CJ366" s="96"/>
      <c r="CK366" s="94" t="str">
        <f>IF($A366&lt;1,"",VLOOKUP($D366,Specifications!$A:$AX,46,FALSE))</f>
        <v/>
      </c>
      <c r="CL366" s="96"/>
      <c r="CM366" s="94" t="str">
        <f>IF($A366&lt;1,"",VLOOKUP($D366,Specifications!$A:$AX,47,FALSE))</f>
        <v/>
      </c>
      <c r="CN366" s="96"/>
      <c r="CO366" s="94" t="str">
        <f>IF($A366&lt;1,"",VLOOKUP($D366,Specifications!$A:$AX,48,FALSE))</f>
        <v/>
      </c>
      <c r="CP366" s="96"/>
      <c r="CQ366" s="94" t="str">
        <f>IF($A366&lt;1,"",VLOOKUP($D366,Specifications!$A:$AX,49,FALSE))</f>
        <v/>
      </c>
      <c r="CR366" s="96"/>
      <c r="CS366" s="94" t="str">
        <f>IF($A366&lt;1,"",VLOOKUP($D366,Specifications!$A:$AX,50,FALSE))</f>
        <v/>
      </c>
      <c r="CT366" s="96"/>
    </row>
    <row r="367" spans="1:98">
      <c r="A367" s="94">
        <f>IF(ISBLANK('Asset Data'!C368),0,'Asset Data'!A368)</f>
        <v>0</v>
      </c>
      <c r="B367" s="94" t="str">
        <f>IF($A367&lt;1,"",VLOOKUP($A367,'Asset Data'!$A:$C,3,FALSE))</f>
        <v/>
      </c>
      <c r="C367" s="94" t="str">
        <f>IF(A367&lt;1,"",VLOOKUP(D367,Specifications!A:B,2,FALSE))</f>
        <v/>
      </c>
      <c r="D367" s="94" t="str">
        <f>IF(A367&lt;1,"",VLOOKUP(A367,'Asset Data'!A:W,23,FALSE))</f>
        <v/>
      </c>
      <c r="E367" s="94" t="str">
        <f>IF($A367&lt;1,"",VLOOKUP($D367,Specifications!$A:$AX,4,FALSE))</f>
        <v/>
      </c>
      <c r="F367" s="96"/>
      <c r="G367" s="94" t="str">
        <f>IF($A367&lt;1,"",VLOOKUP($D367,Specifications!$A:$AX,5,FALSE))</f>
        <v/>
      </c>
      <c r="H367" s="96"/>
      <c r="I367" s="94" t="str">
        <f>IF($A367&lt;1,"",VLOOKUP($D367,Specifications!$A:$AX,6,FALSE))</f>
        <v/>
      </c>
      <c r="J367" s="96"/>
      <c r="K367" s="94" t="str">
        <f>IF($A367&lt;1,"",VLOOKUP($D367,Specifications!$A:$AX,7,FALSE))</f>
        <v/>
      </c>
      <c r="L367" s="96"/>
      <c r="M367" s="94" t="str">
        <f>IF($A367&lt;1,"",VLOOKUP($D367,Specifications!$A:$AX,8,FALSE))</f>
        <v/>
      </c>
      <c r="N367" s="96"/>
      <c r="O367" s="94" t="str">
        <f>IF($A367&lt;1,"",VLOOKUP($D367,Specifications!$A:$AX,9,FALSE))</f>
        <v/>
      </c>
      <c r="P367" s="96"/>
      <c r="Q367" s="94" t="str">
        <f>IF($A367&lt;1,"",VLOOKUP($D367,Specifications!$A:$AX,10,FALSE))</f>
        <v/>
      </c>
      <c r="R367" s="96"/>
      <c r="S367" s="94" t="str">
        <f>IF($A367&lt;1,"",VLOOKUP($D367,Specifications!$A:$AX,11,FALSE))</f>
        <v/>
      </c>
      <c r="T367" s="96"/>
      <c r="U367" s="94" t="str">
        <f>IF($A367&lt;1,"",VLOOKUP($D367,Specifications!$A:$AX,12,FALSE))</f>
        <v/>
      </c>
      <c r="V367" s="96"/>
      <c r="W367" s="94" t="str">
        <f>IF($A367&lt;1,"",VLOOKUP($D367,Specifications!$A:$AX,13,FALSE))</f>
        <v/>
      </c>
      <c r="X367" s="96"/>
      <c r="Y367" s="94" t="str">
        <f>IF($A367&lt;1,"",VLOOKUP($D367,Specifications!$A:$AX,14,FALSE))</f>
        <v/>
      </c>
      <c r="Z367" s="96"/>
      <c r="AA367" s="94" t="str">
        <f>IF($A367&lt;1,"",VLOOKUP($D367,Specifications!$A:$AX,15,FALSE))</f>
        <v/>
      </c>
      <c r="AB367" s="96"/>
      <c r="AC367" s="94" t="str">
        <f>IF($A367&lt;1,"",VLOOKUP($D367,Specifications!$A:$AX,16,FALSE))</f>
        <v/>
      </c>
      <c r="AD367" s="96"/>
      <c r="AE367" s="94" t="str">
        <f>IF($A367&lt;1,"",VLOOKUP($D367,Specifications!$A:$AX,17,FALSE))</f>
        <v/>
      </c>
      <c r="AF367" s="96"/>
      <c r="AG367" s="94" t="str">
        <f>IF($A367&lt;1,"",VLOOKUP($D367,Specifications!$A:$AX,18,FALSE))</f>
        <v/>
      </c>
      <c r="AH367" s="96"/>
      <c r="AI367" s="94" t="str">
        <f>IF($A367&lt;1,"",VLOOKUP($D367,Specifications!$A:$AX,19,FALSE))</f>
        <v/>
      </c>
      <c r="AJ367" s="96"/>
      <c r="AK367" s="94" t="str">
        <f>IF($A367&lt;1,"",VLOOKUP($D367,Specifications!$A:$AX,20,FALSE))</f>
        <v/>
      </c>
      <c r="AL367" s="96"/>
      <c r="AM367" s="94" t="str">
        <f>IF($A367&lt;1,"",VLOOKUP($D367,Specifications!$A:$AX,21,FALSE))</f>
        <v/>
      </c>
      <c r="AN367" s="96"/>
      <c r="AO367" s="94" t="str">
        <f>IF($A367&lt;1,"",VLOOKUP($D367,Specifications!$A:$AX,22,FALSE))</f>
        <v/>
      </c>
      <c r="AP367" s="96"/>
      <c r="AQ367" s="94" t="str">
        <f>IF($A367&lt;1,"",VLOOKUP($D367,Specifications!$A:$AX,23,FALSE))</f>
        <v/>
      </c>
      <c r="AR367" s="96"/>
      <c r="AS367" s="94" t="str">
        <f>IF($A367&lt;1,"",VLOOKUP($D367,Specifications!$A:$AX,24,FALSE))</f>
        <v/>
      </c>
      <c r="AT367" s="96"/>
      <c r="AU367" s="94" t="str">
        <f>IF($A367&lt;1,"",VLOOKUP($D367,Specifications!$A:$AX,25,FALSE))</f>
        <v/>
      </c>
      <c r="AV367" s="96"/>
      <c r="AW367" s="94" t="str">
        <f>IF($A367&lt;1,"",VLOOKUP($D367,Specifications!$A:$AX,26,FALSE))</f>
        <v/>
      </c>
      <c r="AX367" s="96"/>
      <c r="AY367" s="94" t="str">
        <f>IF($A367&lt;1,"",VLOOKUP($D367,Specifications!$A:$AX,27,FALSE))</f>
        <v/>
      </c>
      <c r="AZ367" s="96"/>
      <c r="BA367" s="94" t="str">
        <f>IF($A367&lt;1,"",VLOOKUP($D367,Specifications!$A:$AX,28,FALSE))</f>
        <v/>
      </c>
      <c r="BB367" s="96"/>
      <c r="BC367" s="94" t="str">
        <f>IF($A367&lt;1,"",VLOOKUP($D367,Specifications!$A:$AX,29,FALSE))</f>
        <v/>
      </c>
      <c r="BD367" s="96"/>
      <c r="BE367" s="94" t="str">
        <f>IF($A367&lt;1,"",VLOOKUP($D367,Specifications!$A:$AX,30,FALSE))</f>
        <v/>
      </c>
      <c r="BF367" s="96"/>
      <c r="BG367" s="94" t="str">
        <f>IF($A367&lt;1,"",VLOOKUP($D367,Specifications!$A:$AX,31,FALSE))</f>
        <v/>
      </c>
      <c r="BH367" s="96"/>
      <c r="BI367" s="94" t="str">
        <f>IF($A367&lt;1,"",VLOOKUP($D367,Specifications!$A:$AX,32,FALSE))</f>
        <v/>
      </c>
      <c r="BJ367" s="96"/>
      <c r="BK367" s="94" t="str">
        <f>IF($A367&lt;1,"",VLOOKUP($D367,Specifications!$A:$AX,33,FALSE))</f>
        <v/>
      </c>
      <c r="BL367" s="96"/>
      <c r="BM367" s="94" t="str">
        <f>IF($A367&lt;1,"",VLOOKUP($D367,Specifications!$A:$AX,34,FALSE))</f>
        <v/>
      </c>
      <c r="BN367" s="96"/>
      <c r="BO367" s="94" t="str">
        <f>IF($A367&lt;1,"",VLOOKUP($D367,Specifications!$A:$AX,35,FALSE))</f>
        <v/>
      </c>
      <c r="BP367" s="96"/>
      <c r="BQ367" s="94" t="str">
        <f>IF($A367&lt;1,"",VLOOKUP($D367,Specifications!$A:$AX,36,FALSE))</f>
        <v/>
      </c>
      <c r="BR367" s="96"/>
      <c r="BS367" s="94" t="str">
        <f>IF($A367&lt;1,"",VLOOKUP($D367,Specifications!$A:$AX,37,FALSE))</f>
        <v/>
      </c>
      <c r="BT367" s="96"/>
      <c r="BU367" s="94" t="str">
        <f>IF($A367&lt;1,"",VLOOKUP($D367,Specifications!$A:$AX,38,FALSE))</f>
        <v/>
      </c>
      <c r="BV367" s="96"/>
      <c r="BW367" s="94" t="str">
        <f>IF($A367&lt;1,"",VLOOKUP($D367,Specifications!$A:$AX,39,FALSE))</f>
        <v/>
      </c>
      <c r="BX367" s="96"/>
      <c r="BY367" s="94" t="str">
        <f>IF($A367&lt;1,"",VLOOKUP($D367,Specifications!$A:$AX,40,FALSE))</f>
        <v/>
      </c>
      <c r="BZ367" s="96"/>
      <c r="CA367" s="94" t="str">
        <f>IF($A367&lt;1,"",VLOOKUP($D367,Specifications!$A:$AX,41,FALSE))</f>
        <v/>
      </c>
      <c r="CB367" s="96"/>
      <c r="CC367" s="94" t="str">
        <f>IF($A367&lt;1,"",VLOOKUP($D367,Specifications!$A:$AX,42,FALSE))</f>
        <v/>
      </c>
      <c r="CD367" s="96"/>
      <c r="CE367" s="94" t="str">
        <f>IF($A367&lt;1,"",VLOOKUP($D367,Specifications!$A:$AX,43,FALSE))</f>
        <v/>
      </c>
      <c r="CF367" s="96"/>
      <c r="CG367" s="94" t="str">
        <f>IF($A367&lt;1,"",VLOOKUP($D367,Specifications!$A:$AX,44,FALSE))</f>
        <v/>
      </c>
      <c r="CH367" s="96"/>
      <c r="CI367" s="94" t="str">
        <f>IF($A367&lt;1,"",VLOOKUP($D367,Specifications!$A:$AX,45,FALSE))</f>
        <v/>
      </c>
      <c r="CJ367" s="96"/>
      <c r="CK367" s="94" t="str">
        <f>IF($A367&lt;1,"",VLOOKUP($D367,Specifications!$A:$AX,46,FALSE))</f>
        <v/>
      </c>
      <c r="CL367" s="96"/>
      <c r="CM367" s="94" t="str">
        <f>IF($A367&lt;1,"",VLOOKUP($D367,Specifications!$A:$AX,47,FALSE))</f>
        <v/>
      </c>
      <c r="CN367" s="96"/>
      <c r="CO367" s="94" t="str">
        <f>IF($A367&lt;1,"",VLOOKUP($D367,Specifications!$A:$AX,48,FALSE))</f>
        <v/>
      </c>
      <c r="CP367" s="96"/>
      <c r="CQ367" s="94" t="str">
        <f>IF($A367&lt;1,"",VLOOKUP($D367,Specifications!$A:$AX,49,FALSE))</f>
        <v/>
      </c>
      <c r="CR367" s="96"/>
      <c r="CS367" s="94" t="str">
        <f>IF($A367&lt;1,"",VLOOKUP($D367,Specifications!$A:$AX,50,FALSE))</f>
        <v/>
      </c>
      <c r="CT367" s="96"/>
    </row>
    <row r="368" spans="1:98">
      <c r="A368" s="94">
        <f>IF(ISBLANK('Asset Data'!C369),0,'Asset Data'!A369)</f>
        <v>0</v>
      </c>
      <c r="B368" s="94" t="str">
        <f>IF($A368&lt;1,"",VLOOKUP($A368,'Asset Data'!$A:$C,3,FALSE))</f>
        <v/>
      </c>
      <c r="C368" s="94" t="str">
        <f>IF(A368&lt;1,"",VLOOKUP(D368,Specifications!A:B,2,FALSE))</f>
        <v/>
      </c>
      <c r="D368" s="94" t="str">
        <f>IF(A368&lt;1,"",VLOOKUP(A368,'Asset Data'!A:W,23,FALSE))</f>
        <v/>
      </c>
      <c r="E368" s="94" t="str">
        <f>IF($A368&lt;1,"",VLOOKUP($D368,Specifications!$A:$AX,4,FALSE))</f>
        <v/>
      </c>
      <c r="F368" s="96"/>
      <c r="G368" s="94" t="str">
        <f>IF($A368&lt;1,"",VLOOKUP($D368,Specifications!$A:$AX,5,FALSE))</f>
        <v/>
      </c>
      <c r="H368" s="96"/>
      <c r="I368" s="94" t="str">
        <f>IF($A368&lt;1,"",VLOOKUP($D368,Specifications!$A:$AX,6,FALSE))</f>
        <v/>
      </c>
      <c r="J368" s="96"/>
      <c r="K368" s="94" t="str">
        <f>IF($A368&lt;1,"",VLOOKUP($D368,Specifications!$A:$AX,7,FALSE))</f>
        <v/>
      </c>
      <c r="L368" s="96"/>
      <c r="M368" s="94" t="str">
        <f>IF($A368&lt;1,"",VLOOKUP($D368,Specifications!$A:$AX,8,FALSE))</f>
        <v/>
      </c>
      <c r="N368" s="96"/>
      <c r="O368" s="94" t="str">
        <f>IF($A368&lt;1,"",VLOOKUP($D368,Specifications!$A:$AX,9,FALSE))</f>
        <v/>
      </c>
      <c r="P368" s="96"/>
      <c r="Q368" s="94" t="str">
        <f>IF($A368&lt;1,"",VLOOKUP($D368,Specifications!$A:$AX,10,FALSE))</f>
        <v/>
      </c>
      <c r="R368" s="96"/>
      <c r="S368" s="94" t="str">
        <f>IF($A368&lt;1,"",VLOOKUP($D368,Specifications!$A:$AX,11,FALSE))</f>
        <v/>
      </c>
      <c r="T368" s="96"/>
      <c r="U368" s="94" t="str">
        <f>IF($A368&lt;1,"",VLOOKUP($D368,Specifications!$A:$AX,12,FALSE))</f>
        <v/>
      </c>
      <c r="V368" s="96"/>
      <c r="W368" s="94" t="str">
        <f>IF($A368&lt;1,"",VLOOKUP($D368,Specifications!$A:$AX,13,FALSE))</f>
        <v/>
      </c>
      <c r="X368" s="96"/>
      <c r="Y368" s="94" t="str">
        <f>IF($A368&lt;1,"",VLOOKUP($D368,Specifications!$A:$AX,14,FALSE))</f>
        <v/>
      </c>
      <c r="Z368" s="96"/>
      <c r="AA368" s="94" t="str">
        <f>IF($A368&lt;1,"",VLOOKUP($D368,Specifications!$A:$AX,15,FALSE))</f>
        <v/>
      </c>
      <c r="AB368" s="96"/>
      <c r="AC368" s="94" t="str">
        <f>IF($A368&lt;1,"",VLOOKUP($D368,Specifications!$A:$AX,16,FALSE))</f>
        <v/>
      </c>
      <c r="AD368" s="96"/>
      <c r="AE368" s="94" t="str">
        <f>IF($A368&lt;1,"",VLOOKUP($D368,Specifications!$A:$AX,17,FALSE))</f>
        <v/>
      </c>
      <c r="AF368" s="96"/>
      <c r="AG368" s="94" t="str">
        <f>IF($A368&lt;1,"",VLOOKUP($D368,Specifications!$A:$AX,18,FALSE))</f>
        <v/>
      </c>
      <c r="AH368" s="96"/>
      <c r="AI368" s="94" t="str">
        <f>IF($A368&lt;1,"",VLOOKUP($D368,Specifications!$A:$AX,19,FALSE))</f>
        <v/>
      </c>
      <c r="AJ368" s="96"/>
      <c r="AK368" s="94" t="str">
        <f>IF($A368&lt;1,"",VLOOKUP($D368,Specifications!$A:$AX,20,FALSE))</f>
        <v/>
      </c>
      <c r="AL368" s="96"/>
      <c r="AM368" s="94" t="str">
        <f>IF($A368&lt;1,"",VLOOKUP($D368,Specifications!$A:$AX,21,FALSE))</f>
        <v/>
      </c>
      <c r="AN368" s="96"/>
      <c r="AO368" s="94" t="str">
        <f>IF($A368&lt;1,"",VLOOKUP($D368,Specifications!$A:$AX,22,FALSE))</f>
        <v/>
      </c>
      <c r="AP368" s="96"/>
      <c r="AQ368" s="94" t="str">
        <f>IF($A368&lt;1,"",VLOOKUP($D368,Specifications!$A:$AX,23,FALSE))</f>
        <v/>
      </c>
      <c r="AR368" s="96"/>
      <c r="AS368" s="94" t="str">
        <f>IF($A368&lt;1,"",VLOOKUP($D368,Specifications!$A:$AX,24,FALSE))</f>
        <v/>
      </c>
      <c r="AT368" s="96"/>
      <c r="AU368" s="94" t="str">
        <f>IF($A368&lt;1,"",VLOOKUP($D368,Specifications!$A:$AX,25,FALSE))</f>
        <v/>
      </c>
      <c r="AV368" s="96"/>
      <c r="AW368" s="94" t="str">
        <f>IF($A368&lt;1,"",VLOOKUP($D368,Specifications!$A:$AX,26,FALSE))</f>
        <v/>
      </c>
      <c r="AX368" s="96"/>
      <c r="AY368" s="94" t="str">
        <f>IF($A368&lt;1,"",VLOOKUP($D368,Specifications!$A:$AX,27,FALSE))</f>
        <v/>
      </c>
      <c r="AZ368" s="96"/>
      <c r="BA368" s="94" t="str">
        <f>IF($A368&lt;1,"",VLOOKUP($D368,Specifications!$A:$AX,28,FALSE))</f>
        <v/>
      </c>
      <c r="BB368" s="96"/>
      <c r="BC368" s="94" t="str">
        <f>IF($A368&lt;1,"",VLOOKUP($D368,Specifications!$A:$AX,29,FALSE))</f>
        <v/>
      </c>
      <c r="BD368" s="96"/>
      <c r="BE368" s="94" t="str">
        <f>IF($A368&lt;1,"",VLOOKUP($D368,Specifications!$A:$AX,30,FALSE))</f>
        <v/>
      </c>
      <c r="BF368" s="96"/>
      <c r="BG368" s="94" t="str">
        <f>IF($A368&lt;1,"",VLOOKUP($D368,Specifications!$A:$AX,31,FALSE))</f>
        <v/>
      </c>
      <c r="BH368" s="96"/>
      <c r="BI368" s="94" t="str">
        <f>IF($A368&lt;1,"",VLOOKUP($D368,Specifications!$A:$AX,32,FALSE))</f>
        <v/>
      </c>
      <c r="BJ368" s="96"/>
      <c r="BK368" s="94" t="str">
        <f>IF($A368&lt;1,"",VLOOKUP($D368,Specifications!$A:$AX,33,FALSE))</f>
        <v/>
      </c>
      <c r="BL368" s="96"/>
      <c r="BM368" s="94" t="str">
        <f>IF($A368&lt;1,"",VLOOKUP($D368,Specifications!$A:$AX,34,FALSE))</f>
        <v/>
      </c>
      <c r="BN368" s="96"/>
      <c r="BO368" s="94" t="str">
        <f>IF($A368&lt;1,"",VLOOKUP($D368,Specifications!$A:$AX,35,FALSE))</f>
        <v/>
      </c>
      <c r="BP368" s="96"/>
      <c r="BQ368" s="94" t="str">
        <f>IF($A368&lt;1,"",VLOOKUP($D368,Specifications!$A:$AX,36,FALSE))</f>
        <v/>
      </c>
      <c r="BR368" s="96"/>
      <c r="BS368" s="94" t="str">
        <f>IF($A368&lt;1,"",VLOOKUP($D368,Specifications!$A:$AX,37,FALSE))</f>
        <v/>
      </c>
      <c r="BT368" s="96"/>
      <c r="BU368" s="94" t="str">
        <f>IF($A368&lt;1,"",VLOOKUP($D368,Specifications!$A:$AX,38,FALSE))</f>
        <v/>
      </c>
      <c r="BV368" s="96"/>
      <c r="BW368" s="94" t="str">
        <f>IF($A368&lt;1,"",VLOOKUP($D368,Specifications!$A:$AX,39,FALSE))</f>
        <v/>
      </c>
      <c r="BX368" s="96"/>
      <c r="BY368" s="94" t="str">
        <f>IF($A368&lt;1,"",VLOOKUP($D368,Specifications!$A:$AX,40,FALSE))</f>
        <v/>
      </c>
      <c r="BZ368" s="96"/>
      <c r="CA368" s="94" t="str">
        <f>IF($A368&lt;1,"",VLOOKUP($D368,Specifications!$A:$AX,41,FALSE))</f>
        <v/>
      </c>
      <c r="CB368" s="96"/>
      <c r="CC368" s="94" t="str">
        <f>IF($A368&lt;1,"",VLOOKUP($D368,Specifications!$A:$AX,42,FALSE))</f>
        <v/>
      </c>
      <c r="CD368" s="96"/>
      <c r="CE368" s="94" t="str">
        <f>IF($A368&lt;1,"",VLOOKUP($D368,Specifications!$A:$AX,43,FALSE))</f>
        <v/>
      </c>
      <c r="CF368" s="96"/>
      <c r="CG368" s="94" t="str">
        <f>IF($A368&lt;1,"",VLOOKUP($D368,Specifications!$A:$AX,44,FALSE))</f>
        <v/>
      </c>
      <c r="CH368" s="96"/>
      <c r="CI368" s="94" t="str">
        <f>IF($A368&lt;1,"",VLOOKUP($D368,Specifications!$A:$AX,45,FALSE))</f>
        <v/>
      </c>
      <c r="CJ368" s="96"/>
      <c r="CK368" s="94" t="str">
        <f>IF($A368&lt;1,"",VLOOKUP($D368,Specifications!$A:$AX,46,FALSE))</f>
        <v/>
      </c>
      <c r="CL368" s="96"/>
      <c r="CM368" s="94" t="str">
        <f>IF($A368&lt;1,"",VLOOKUP($D368,Specifications!$A:$AX,47,FALSE))</f>
        <v/>
      </c>
      <c r="CN368" s="96"/>
      <c r="CO368" s="94" t="str">
        <f>IF($A368&lt;1,"",VLOOKUP($D368,Specifications!$A:$AX,48,FALSE))</f>
        <v/>
      </c>
      <c r="CP368" s="96"/>
      <c r="CQ368" s="94" t="str">
        <f>IF($A368&lt;1,"",VLOOKUP($D368,Specifications!$A:$AX,49,FALSE))</f>
        <v/>
      </c>
      <c r="CR368" s="96"/>
      <c r="CS368" s="94" t="str">
        <f>IF($A368&lt;1,"",VLOOKUP($D368,Specifications!$A:$AX,50,FALSE))</f>
        <v/>
      </c>
      <c r="CT368" s="96"/>
    </row>
    <row r="369" spans="1:98">
      <c r="A369" s="94">
        <f>IF(ISBLANK('Asset Data'!C370),0,'Asset Data'!A370)</f>
        <v>0</v>
      </c>
      <c r="B369" s="94" t="str">
        <f>IF($A369&lt;1,"",VLOOKUP($A369,'Asset Data'!$A:$C,3,FALSE))</f>
        <v/>
      </c>
      <c r="C369" s="94" t="str">
        <f>IF(A369&lt;1,"",VLOOKUP(D369,Specifications!A:B,2,FALSE))</f>
        <v/>
      </c>
      <c r="D369" s="94" t="str">
        <f>IF(A369&lt;1,"",VLOOKUP(A369,'Asset Data'!A:W,23,FALSE))</f>
        <v/>
      </c>
      <c r="E369" s="94" t="str">
        <f>IF($A369&lt;1,"",VLOOKUP($D369,Specifications!$A:$AX,4,FALSE))</f>
        <v/>
      </c>
      <c r="F369" s="96"/>
      <c r="G369" s="94" t="str">
        <f>IF($A369&lt;1,"",VLOOKUP($D369,Specifications!$A:$AX,5,FALSE))</f>
        <v/>
      </c>
      <c r="H369" s="96"/>
      <c r="I369" s="94" t="str">
        <f>IF($A369&lt;1,"",VLOOKUP($D369,Specifications!$A:$AX,6,FALSE))</f>
        <v/>
      </c>
      <c r="J369" s="96"/>
      <c r="K369" s="94" t="str">
        <f>IF($A369&lt;1,"",VLOOKUP($D369,Specifications!$A:$AX,7,FALSE))</f>
        <v/>
      </c>
      <c r="L369" s="96"/>
      <c r="M369" s="94" t="str">
        <f>IF($A369&lt;1,"",VLOOKUP($D369,Specifications!$A:$AX,8,FALSE))</f>
        <v/>
      </c>
      <c r="N369" s="96"/>
      <c r="O369" s="94" t="str">
        <f>IF($A369&lt;1,"",VLOOKUP($D369,Specifications!$A:$AX,9,FALSE))</f>
        <v/>
      </c>
      <c r="P369" s="96"/>
      <c r="Q369" s="94" t="str">
        <f>IF($A369&lt;1,"",VLOOKUP($D369,Specifications!$A:$AX,10,FALSE))</f>
        <v/>
      </c>
      <c r="R369" s="96"/>
      <c r="S369" s="94" t="str">
        <f>IF($A369&lt;1,"",VLOOKUP($D369,Specifications!$A:$AX,11,FALSE))</f>
        <v/>
      </c>
      <c r="T369" s="96"/>
      <c r="U369" s="94" t="str">
        <f>IF($A369&lt;1,"",VLOOKUP($D369,Specifications!$A:$AX,12,FALSE))</f>
        <v/>
      </c>
      <c r="V369" s="96"/>
      <c r="W369" s="94" t="str">
        <f>IF($A369&lt;1,"",VLOOKUP($D369,Specifications!$A:$AX,13,FALSE))</f>
        <v/>
      </c>
      <c r="X369" s="96"/>
      <c r="Y369" s="94" t="str">
        <f>IF($A369&lt;1,"",VLOOKUP($D369,Specifications!$A:$AX,14,FALSE))</f>
        <v/>
      </c>
      <c r="Z369" s="96"/>
      <c r="AA369" s="94" t="str">
        <f>IF($A369&lt;1,"",VLOOKUP($D369,Specifications!$A:$AX,15,FALSE))</f>
        <v/>
      </c>
      <c r="AB369" s="96"/>
      <c r="AC369" s="94" t="str">
        <f>IF($A369&lt;1,"",VLOOKUP($D369,Specifications!$A:$AX,16,FALSE))</f>
        <v/>
      </c>
      <c r="AD369" s="96"/>
      <c r="AE369" s="94" t="str">
        <f>IF($A369&lt;1,"",VLOOKUP($D369,Specifications!$A:$AX,17,FALSE))</f>
        <v/>
      </c>
      <c r="AF369" s="96"/>
      <c r="AG369" s="94" t="str">
        <f>IF($A369&lt;1,"",VLOOKUP($D369,Specifications!$A:$AX,18,FALSE))</f>
        <v/>
      </c>
      <c r="AH369" s="96"/>
      <c r="AI369" s="94" t="str">
        <f>IF($A369&lt;1,"",VLOOKUP($D369,Specifications!$A:$AX,19,FALSE))</f>
        <v/>
      </c>
      <c r="AJ369" s="96"/>
      <c r="AK369" s="94" t="str">
        <f>IF($A369&lt;1,"",VLOOKUP($D369,Specifications!$A:$AX,20,FALSE))</f>
        <v/>
      </c>
      <c r="AL369" s="96"/>
      <c r="AM369" s="94" t="str">
        <f>IF($A369&lt;1,"",VLOOKUP($D369,Specifications!$A:$AX,21,FALSE))</f>
        <v/>
      </c>
      <c r="AN369" s="96"/>
      <c r="AO369" s="94" t="str">
        <f>IF($A369&lt;1,"",VLOOKUP($D369,Specifications!$A:$AX,22,FALSE))</f>
        <v/>
      </c>
      <c r="AP369" s="96"/>
      <c r="AQ369" s="94" t="str">
        <f>IF($A369&lt;1,"",VLOOKUP($D369,Specifications!$A:$AX,23,FALSE))</f>
        <v/>
      </c>
      <c r="AR369" s="96"/>
      <c r="AS369" s="94" t="str">
        <f>IF($A369&lt;1,"",VLOOKUP($D369,Specifications!$A:$AX,24,FALSE))</f>
        <v/>
      </c>
      <c r="AT369" s="96"/>
      <c r="AU369" s="94" t="str">
        <f>IF($A369&lt;1,"",VLOOKUP($D369,Specifications!$A:$AX,25,FALSE))</f>
        <v/>
      </c>
      <c r="AV369" s="96"/>
      <c r="AW369" s="94" t="str">
        <f>IF($A369&lt;1,"",VLOOKUP($D369,Specifications!$A:$AX,26,FALSE))</f>
        <v/>
      </c>
      <c r="AX369" s="96"/>
      <c r="AY369" s="94" t="str">
        <f>IF($A369&lt;1,"",VLOOKUP($D369,Specifications!$A:$AX,27,FALSE))</f>
        <v/>
      </c>
      <c r="AZ369" s="96"/>
      <c r="BA369" s="94" t="str">
        <f>IF($A369&lt;1,"",VLOOKUP($D369,Specifications!$A:$AX,28,FALSE))</f>
        <v/>
      </c>
      <c r="BB369" s="96"/>
      <c r="BC369" s="94" t="str">
        <f>IF($A369&lt;1,"",VLOOKUP($D369,Specifications!$A:$AX,29,FALSE))</f>
        <v/>
      </c>
      <c r="BD369" s="96"/>
      <c r="BE369" s="94" t="str">
        <f>IF($A369&lt;1,"",VLOOKUP($D369,Specifications!$A:$AX,30,FALSE))</f>
        <v/>
      </c>
      <c r="BF369" s="96"/>
      <c r="BG369" s="94" t="str">
        <f>IF($A369&lt;1,"",VLOOKUP($D369,Specifications!$A:$AX,31,FALSE))</f>
        <v/>
      </c>
      <c r="BH369" s="96"/>
      <c r="BI369" s="94" t="str">
        <f>IF($A369&lt;1,"",VLOOKUP($D369,Specifications!$A:$AX,32,FALSE))</f>
        <v/>
      </c>
      <c r="BJ369" s="96"/>
      <c r="BK369" s="94" t="str">
        <f>IF($A369&lt;1,"",VLOOKUP($D369,Specifications!$A:$AX,33,FALSE))</f>
        <v/>
      </c>
      <c r="BL369" s="96"/>
      <c r="BM369" s="94" t="str">
        <f>IF($A369&lt;1,"",VLOOKUP($D369,Specifications!$A:$AX,34,FALSE))</f>
        <v/>
      </c>
      <c r="BN369" s="96"/>
      <c r="BO369" s="94" t="str">
        <f>IF($A369&lt;1,"",VLOOKUP($D369,Specifications!$A:$AX,35,FALSE))</f>
        <v/>
      </c>
      <c r="BP369" s="96"/>
      <c r="BQ369" s="94" t="str">
        <f>IF($A369&lt;1,"",VLOOKUP($D369,Specifications!$A:$AX,36,FALSE))</f>
        <v/>
      </c>
      <c r="BR369" s="96"/>
      <c r="BS369" s="94" t="str">
        <f>IF($A369&lt;1,"",VLOOKUP($D369,Specifications!$A:$AX,37,FALSE))</f>
        <v/>
      </c>
      <c r="BT369" s="96"/>
      <c r="BU369" s="94" t="str">
        <f>IF($A369&lt;1,"",VLOOKUP($D369,Specifications!$A:$AX,38,FALSE))</f>
        <v/>
      </c>
      <c r="BV369" s="96"/>
      <c r="BW369" s="94" t="str">
        <f>IF($A369&lt;1,"",VLOOKUP($D369,Specifications!$A:$AX,39,FALSE))</f>
        <v/>
      </c>
      <c r="BX369" s="96"/>
      <c r="BY369" s="94" t="str">
        <f>IF($A369&lt;1,"",VLOOKUP($D369,Specifications!$A:$AX,40,FALSE))</f>
        <v/>
      </c>
      <c r="BZ369" s="96"/>
      <c r="CA369" s="94" t="str">
        <f>IF($A369&lt;1,"",VLOOKUP($D369,Specifications!$A:$AX,41,FALSE))</f>
        <v/>
      </c>
      <c r="CB369" s="96"/>
      <c r="CC369" s="94" t="str">
        <f>IF($A369&lt;1,"",VLOOKUP($D369,Specifications!$A:$AX,42,FALSE))</f>
        <v/>
      </c>
      <c r="CD369" s="96"/>
      <c r="CE369" s="94" t="str">
        <f>IF($A369&lt;1,"",VLOOKUP($D369,Specifications!$A:$AX,43,FALSE))</f>
        <v/>
      </c>
      <c r="CF369" s="96"/>
      <c r="CG369" s="94" t="str">
        <f>IF($A369&lt;1,"",VLOOKUP($D369,Specifications!$A:$AX,44,FALSE))</f>
        <v/>
      </c>
      <c r="CH369" s="96"/>
      <c r="CI369" s="94" t="str">
        <f>IF($A369&lt;1,"",VLOOKUP($D369,Specifications!$A:$AX,45,FALSE))</f>
        <v/>
      </c>
      <c r="CJ369" s="96"/>
      <c r="CK369" s="94" t="str">
        <f>IF($A369&lt;1,"",VLOOKUP($D369,Specifications!$A:$AX,46,FALSE))</f>
        <v/>
      </c>
      <c r="CL369" s="96"/>
      <c r="CM369" s="94" t="str">
        <f>IF($A369&lt;1,"",VLOOKUP($D369,Specifications!$A:$AX,47,FALSE))</f>
        <v/>
      </c>
      <c r="CN369" s="96"/>
      <c r="CO369" s="94" t="str">
        <f>IF($A369&lt;1,"",VLOOKUP($D369,Specifications!$A:$AX,48,FALSE))</f>
        <v/>
      </c>
      <c r="CP369" s="96"/>
      <c r="CQ369" s="94" t="str">
        <f>IF($A369&lt;1,"",VLOOKUP($D369,Specifications!$A:$AX,49,FALSE))</f>
        <v/>
      </c>
      <c r="CR369" s="96"/>
      <c r="CS369" s="94" t="str">
        <f>IF($A369&lt;1,"",VLOOKUP($D369,Specifications!$A:$AX,50,FALSE))</f>
        <v/>
      </c>
      <c r="CT369" s="96"/>
    </row>
    <row r="370" spans="1:98">
      <c r="A370" s="94">
        <f>IF(ISBLANK('Asset Data'!C371),0,'Asset Data'!A371)</f>
        <v>0</v>
      </c>
      <c r="B370" s="94" t="str">
        <f>IF($A370&lt;1,"",VLOOKUP($A370,'Asset Data'!$A:$C,3,FALSE))</f>
        <v/>
      </c>
      <c r="C370" s="94" t="str">
        <f>IF(A370&lt;1,"",VLOOKUP(D370,Specifications!A:B,2,FALSE))</f>
        <v/>
      </c>
      <c r="D370" s="94" t="str">
        <f>IF(A370&lt;1,"",VLOOKUP(A370,'Asset Data'!A:W,23,FALSE))</f>
        <v/>
      </c>
      <c r="E370" s="94" t="str">
        <f>IF($A370&lt;1,"",VLOOKUP($D370,Specifications!$A:$AX,4,FALSE))</f>
        <v/>
      </c>
      <c r="F370" s="96"/>
      <c r="G370" s="94" t="str">
        <f>IF($A370&lt;1,"",VLOOKUP($D370,Specifications!$A:$AX,5,FALSE))</f>
        <v/>
      </c>
      <c r="H370" s="96"/>
      <c r="I370" s="94" t="str">
        <f>IF($A370&lt;1,"",VLOOKUP($D370,Specifications!$A:$AX,6,FALSE))</f>
        <v/>
      </c>
      <c r="J370" s="96"/>
      <c r="K370" s="94" t="str">
        <f>IF($A370&lt;1,"",VLOOKUP($D370,Specifications!$A:$AX,7,FALSE))</f>
        <v/>
      </c>
      <c r="L370" s="96"/>
      <c r="M370" s="94" t="str">
        <f>IF($A370&lt;1,"",VLOOKUP($D370,Specifications!$A:$AX,8,FALSE))</f>
        <v/>
      </c>
      <c r="N370" s="96"/>
      <c r="O370" s="94" t="str">
        <f>IF($A370&lt;1,"",VLOOKUP($D370,Specifications!$A:$AX,9,FALSE))</f>
        <v/>
      </c>
      <c r="P370" s="96"/>
      <c r="Q370" s="94" t="str">
        <f>IF($A370&lt;1,"",VLOOKUP($D370,Specifications!$A:$AX,10,FALSE))</f>
        <v/>
      </c>
      <c r="R370" s="96"/>
      <c r="S370" s="94" t="str">
        <f>IF($A370&lt;1,"",VLOOKUP($D370,Specifications!$A:$AX,11,FALSE))</f>
        <v/>
      </c>
      <c r="T370" s="96"/>
      <c r="U370" s="94" t="str">
        <f>IF($A370&lt;1,"",VLOOKUP($D370,Specifications!$A:$AX,12,FALSE))</f>
        <v/>
      </c>
      <c r="V370" s="96"/>
      <c r="W370" s="94" t="str">
        <f>IF($A370&lt;1,"",VLOOKUP($D370,Specifications!$A:$AX,13,FALSE))</f>
        <v/>
      </c>
      <c r="X370" s="96"/>
      <c r="Y370" s="94" t="str">
        <f>IF($A370&lt;1,"",VLOOKUP($D370,Specifications!$A:$AX,14,FALSE))</f>
        <v/>
      </c>
      <c r="Z370" s="96"/>
      <c r="AA370" s="94" t="str">
        <f>IF($A370&lt;1,"",VLOOKUP($D370,Specifications!$A:$AX,15,FALSE))</f>
        <v/>
      </c>
      <c r="AB370" s="96"/>
      <c r="AC370" s="94" t="str">
        <f>IF($A370&lt;1,"",VLOOKUP($D370,Specifications!$A:$AX,16,FALSE))</f>
        <v/>
      </c>
      <c r="AD370" s="96"/>
      <c r="AE370" s="94" t="str">
        <f>IF($A370&lt;1,"",VLOOKUP($D370,Specifications!$A:$AX,17,FALSE))</f>
        <v/>
      </c>
      <c r="AF370" s="96"/>
      <c r="AG370" s="94" t="str">
        <f>IF($A370&lt;1,"",VLOOKUP($D370,Specifications!$A:$AX,18,FALSE))</f>
        <v/>
      </c>
      <c r="AH370" s="96"/>
      <c r="AI370" s="94" t="str">
        <f>IF($A370&lt;1,"",VLOOKUP($D370,Specifications!$A:$AX,19,FALSE))</f>
        <v/>
      </c>
      <c r="AJ370" s="96"/>
      <c r="AK370" s="94" t="str">
        <f>IF($A370&lt;1,"",VLOOKUP($D370,Specifications!$A:$AX,20,FALSE))</f>
        <v/>
      </c>
      <c r="AL370" s="96"/>
      <c r="AM370" s="94" t="str">
        <f>IF($A370&lt;1,"",VLOOKUP($D370,Specifications!$A:$AX,21,FALSE))</f>
        <v/>
      </c>
      <c r="AN370" s="96"/>
      <c r="AO370" s="94" t="str">
        <f>IF($A370&lt;1,"",VLOOKUP($D370,Specifications!$A:$AX,22,FALSE))</f>
        <v/>
      </c>
      <c r="AP370" s="96"/>
      <c r="AQ370" s="94" t="str">
        <f>IF($A370&lt;1,"",VLOOKUP($D370,Specifications!$A:$AX,23,FALSE))</f>
        <v/>
      </c>
      <c r="AR370" s="96"/>
      <c r="AS370" s="94" t="str">
        <f>IF($A370&lt;1,"",VLOOKUP($D370,Specifications!$A:$AX,24,FALSE))</f>
        <v/>
      </c>
      <c r="AT370" s="96"/>
      <c r="AU370" s="94" t="str">
        <f>IF($A370&lt;1,"",VLOOKUP($D370,Specifications!$A:$AX,25,FALSE))</f>
        <v/>
      </c>
      <c r="AV370" s="96"/>
      <c r="AW370" s="94" t="str">
        <f>IF($A370&lt;1,"",VLOOKUP($D370,Specifications!$A:$AX,26,FALSE))</f>
        <v/>
      </c>
      <c r="AX370" s="96"/>
      <c r="AY370" s="94" t="str">
        <f>IF($A370&lt;1,"",VLOOKUP($D370,Specifications!$A:$AX,27,FALSE))</f>
        <v/>
      </c>
      <c r="AZ370" s="96"/>
      <c r="BA370" s="94" t="str">
        <f>IF($A370&lt;1,"",VLOOKUP($D370,Specifications!$A:$AX,28,FALSE))</f>
        <v/>
      </c>
      <c r="BB370" s="96"/>
      <c r="BC370" s="94" t="str">
        <f>IF($A370&lt;1,"",VLOOKUP($D370,Specifications!$A:$AX,29,FALSE))</f>
        <v/>
      </c>
      <c r="BD370" s="96"/>
      <c r="BE370" s="94" t="str">
        <f>IF($A370&lt;1,"",VLOOKUP($D370,Specifications!$A:$AX,30,FALSE))</f>
        <v/>
      </c>
      <c r="BF370" s="96"/>
      <c r="BG370" s="94" t="str">
        <f>IF($A370&lt;1,"",VLOOKUP($D370,Specifications!$A:$AX,31,FALSE))</f>
        <v/>
      </c>
      <c r="BH370" s="96"/>
      <c r="BI370" s="94" t="str">
        <f>IF($A370&lt;1,"",VLOOKUP($D370,Specifications!$A:$AX,32,FALSE))</f>
        <v/>
      </c>
      <c r="BJ370" s="96"/>
      <c r="BK370" s="94" t="str">
        <f>IF($A370&lt;1,"",VLOOKUP($D370,Specifications!$A:$AX,33,FALSE))</f>
        <v/>
      </c>
      <c r="BL370" s="96"/>
      <c r="BM370" s="94" t="str">
        <f>IF($A370&lt;1,"",VLOOKUP($D370,Specifications!$A:$AX,34,FALSE))</f>
        <v/>
      </c>
      <c r="BN370" s="96"/>
      <c r="BO370" s="94" t="str">
        <f>IF($A370&lt;1,"",VLOOKUP($D370,Specifications!$A:$AX,35,FALSE))</f>
        <v/>
      </c>
      <c r="BP370" s="96"/>
      <c r="BQ370" s="94" t="str">
        <f>IF($A370&lt;1,"",VLOOKUP($D370,Specifications!$A:$AX,36,FALSE))</f>
        <v/>
      </c>
      <c r="BR370" s="96"/>
      <c r="BS370" s="94" t="str">
        <f>IF($A370&lt;1,"",VLOOKUP($D370,Specifications!$A:$AX,37,FALSE))</f>
        <v/>
      </c>
      <c r="BT370" s="96"/>
      <c r="BU370" s="94" t="str">
        <f>IF($A370&lt;1,"",VLOOKUP($D370,Specifications!$A:$AX,38,FALSE))</f>
        <v/>
      </c>
      <c r="BV370" s="96"/>
      <c r="BW370" s="94" t="str">
        <f>IF($A370&lt;1,"",VLOOKUP($D370,Specifications!$A:$AX,39,FALSE))</f>
        <v/>
      </c>
      <c r="BX370" s="96"/>
      <c r="BY370" s="94" t="str">
        <f>IF($A370&lt;1,"",VLOOKUP($D370,Specifications!$A:$AX,40,FALSE))</f>
        <v/>
      </c>
      <c r="BZ370" s="96"/>
      <c r="CA370" s="94" t="str">
        <f>IF($A370&lt;1,"",VLOOKUP($D370,Specifications!$A:$AX,41,FALSE))</f>
        <v/>
      </c>
      <c r="CB370" s="96"/>
      <c r="CC370" s="94" t="str">
        <f>IF($A370&lt;1,"",VLOOKUP($D370,Specifications!$A:$AX,42,FALSE))</f>
        <v/>
      </c>
      <c r="CD370" s="96"/>
      <c r="CE370" s="94" t="str">
        <f>IF($A370&lt;1,"",VLOOKUP($D370,Specifications!$A:$AX,43,FALSE))</f>
        <v/>
      </c>
      <c r="CF370" s="96"/>
      <c r="CG370" s="94" t="str">
        <f>IF($A370&lt;1,"",VLOOKUP($D370,Specifications!$A:$AX,44,FALSE))</f>
        <v/>
      </c>
      <c r="CH370" s="96"/>
      <c r="CI370" s="94" t="str">
        <f>IF($A370&lt;1,"",VLOOKUP($D370,Specifications!$A:$AX,45,FALSE))</f>
        <v/>
      </c>
      <c r="CJ370" s="96"/>
      <c r="CK370" s="94" t="str">
        <f>IF($A370&lt;1,"",VLOOKUP($D370,Specifications!$A:$AX,46,FALSE))</f>
        <v/>
      </c>
      <c r="CL370" s="96"/>
      <c r="CM370" s="94" t="str">
        <f>IF($A370&lt;1,"",VLOOKUP($D370,Specifications!$A:$AX,47,FALSE))</f>
        <v/>
      </c>
      <c r="CN370" s="96"/>
      <c r="CO370" s="94" t="str">
        <f>IF($A370&lt;1,"",VLOOKUP($D370,Specifications!$A:$AX,48,FALSE))</f>
        <v/>
      </c>
      <c r="CP370" s="96"/>
      <c r="CQ370" s="94" t="str">
        <f>IF($A370&lt;1,"",VLOOKUP($D370,Specifications!$A:$AX,49,FALSE))</f>
        <v/>
      </c>
      <c r="CR370" s="96"/>
      <c r="CS370" s="94" t="str">
        <f>IF($A370&lt;1,"",VLOOKUP($D370,Specifications!$A:$AX,50,FALSE))</f>
        <v/>
      </c>
      <c r="CT370" s="96"/>
    </row>
    <row r="371" spans="1:98">
      <c r="A371" s="94">
        <f>IF(ISBLANK('Asset Data'!C372),0,'Asset Data'!A372)</f>
        <v>0</v>
      </c>
      <c r="B371" s="94" t="str">
        <f>IF($A371&lt;1,"",VLOOKUP($A371,'Asset Data'!$A:$C,3,FALSE))</f>
        <v/>
      </c>
      <c r="C371" s="94" t="str">
        <f>IF(A371&lt;1,"",VLOOKUP(D371,Specifications!A:B,2,FALSE))</f>
        <v/>
      </c>
      <c r="D371" s="94" t="str">
        <f>IF(A371&lt;1,"",VLOOKUP(A371,'Asset Data'!A:W,23,FALSE))</f>
        <v/>
      </c>
      <c r="E371" s="94" t="str">
        <f>IF($A371&lt;1,"",VLOOKUP($D371,Specifications!$A:$AX,4,FALSE))</f>
        <v/>
      </c>
      <c r="F371" s="96"/>
      <c r="G371" s="94" t="str">
        <f>IF($A371&lt;1,"",VLOOKUP($D371,Specifications!$A:$AX,5,FALSE))</f>
        <v/>
      </c>
      <c r="H371" s="96"/>
      <c r="I371" s="94" t="str">
        <f>IF($A371&lt;1,"",VLOOKUP($D371,Specifications!$A:$AX,6,FALSE))</f>
        <v/>
      </c>
      <c r="J371" s="96"/>
      <c r="K371" s="94" t="str">
        <f>IF($A371&lt;1,"",VLOOKUP($D371,Specifications!$A:$AX,7,FALSE))</f>
        <v/>
      </c>
      <c r="L371" s="96"/>
      <c r="M371" s="94" t="str">
        <f>IF($A371&lt;1,"",VLOOKUP($D371,Specifications!$A:$AX,8,FALSE))</f>
        <v/>
      </c>
      <c r="N371" s="96"/>
      <c r="O371" s="94" t="str">
        <f>IF($A371&lt;1,"",VLOOKUP($D371,Specifications!$A:$AX,9,FALSE))</f>
        <v/>
      </c>
      <c r="P371" s="96"/>
      <c r="Q371" s="94" t="str">
        <f>IF($A371&lt;1,"",VLOOKUP($D371,Specifications!$A:$AX,10,FALSE))</f>
        <v/>
      </c>
      <c r="R371" s="96"/>
      <c r="S371" s="94" t="str">
        <f>IF($A371&lt;1,"",VLOOKUP($D371,Specifications!$A:$AX,11,FALSE))</f>
        <v/>
      </c>
      <c r="T371" s="96"/>
      <c r="U371" s="94" t="str">
        <f>IF($A371&lt;1,"",VLOOKUP($D371,Specifications!$A:$AX,12,FALSE))</f>
        <v/>
      </c>
      <c r="V371" s="96"/>
      <c r="W371" s="94" t="str">
        <f>IF($A371&lt;1,"",VLOOKUP($D371,Specifications!$A:$AX,13,FALSE))</f>
        <v/>
      </c>
      <c r="X371" s="96"/>
      <c r="Y371" s="94" t="str">
        <f>IF($A371&lt;1,"",VLOOKUP($D371,Specifications!$A:$AX,14,FALSE))</f>
        <v/>
      </c>
      <c r="Z371" s="96"/>
      <c r="AA371" s="94" t="str">
        <f>IF($A371&lt;1,"",VLOOKUP($D371,Specifications!$A:$AX,15,FALSE))</f>
        <v/>
      </c>
      <c r="AB371" s="96"/>
      <c r="AC371" s="94" t="str">
        <f>IF($A371&lt;1,"",VLOOKUP($D371,Specifications!$A:$AX,16,FALSE))</f>
        <v/>
      </c>
      <c r="AD371" s="96"/>
      <c r="AE371" s="94" t="str">
        <f>IF($A371&lt;1,"",VLOOKUP($D371,Specifications!$A:$AX,17,FALSE))</f>
        <v/>
      </c>
      <c r="AF371" s="96"/>
      <c r="AG371" s="94" t="str">
        <f>IF($A371&lt;1,"",VLOOKUP($D371,Specifications!$A:$AX,18,FALSE))</f>
        <v/>
      </c>
      <c r="AH371" s="96"/>
      <c r="AI371" s="94" t="str">
        <f>IF($A371&lt;1,"",VLOOKUP($D371,Specifications!$A:$AX,19,FALSE))</f>
        <v/>
      </c>
      <c r="AJ371" s="96"/>
      <c r="AK371" s="94" t="str">
        <f>IF($A371&lt;1,"",VLOOKUP($D371,Specifications!$A:$AX,20,FALSE))</f>
        <v/>
      </c>
      <c r="AL371" s="96"/>
      <c r="AM371" s="94" t="str">
        <f>IF($A371&lt;1,"",VLOOKUP($D371,Specifications!$A:$AX,21,FALSE))</f>
        <v/>
      </c>
      <c r="AN371" s="96"/>
      <c r="AO371" s="94" t="str">
        <f>IF($A371&lt;1,"",VLOOKUP($D371,Specifications!$A:$AX,22,FALSE))</f>
        <v/>
      </c>
      <c r="AP371" s="96"/>
      <c r="AQ371" s="94" t="str">
        <f>IF($A371&lt;1,"",VLOOKUP($D371,Specifications!$A:$AX,23,FALSE))</f>
        <v/>
      </c>
      <c r="AR371" s="96"/>
      <c r="AS371" s="94" t="str">
        <f>IF($A371&lt;1,"",VLOOKUP($D371,Specifications!$A:$AX,24,FALSE))</f>
        <v/>
      </c>
      <c r="AT371" s="96"/>
      <c r="AU371" s="94" t="str">
        <f>IF($A371&lt;1,"",VLOOKUP($D371,Specifications!$A:$AX,25,FALSE))</f>
        <v/>
      </c>
      <c r="AV371" s="96"/>
      <c r="AW371" s="94" t="str">
        <f>IF($A371&lt;1,"",VLOOKUP($D371,Specifications!$A:$AX,26,FALSE))</f>
        <v/>
      </c>
      <c r="AX371" s="96"/>
      <c r="AY371" s="94" t="str">
        <f>IF($A371&lt;1,"",VLOOKUP($D371,Specifications!$A:$AX,27,FALSE))</f>
        <v/>
      </c>
      <c r="AZ371" s="96"/>
      <c r="BA371" s="94" t="str">
        <f>IF($A371&lt;1,"",VLOOKUP($D371,Specifications!$A:$AX,28,FALSE))</f>
        <v/>
      </c>
      <c r="BB371" s="96"/>
      <c r="BC371" s="94" t="str">
        <f>IF($A371&lt;1,"",VLOOKUP($D371,Specifications!$A:$AX,29,FALSE))</f>
        <v/>
      </c>
      <c r="BD371" s="96"/>
      <c r="BE371" s="94" t="str">
        <f>IF($A371&lt;1,"",VLOOKUP($D371,Specifications!$A:$AX,30,FALSE))</f>
        <v/>
      </c>
      <c r="BF371" s="96"/>
      <c r="BG371" s="94" t="str">
        <f>IF($A371&lt;1,"",VLOOKUP($D371,Specifications!$A:$AX,31,FALSE))</f>
        <v/>
      </c>
      <c r="BH371" s="96"/>
      <c r="BI371" s="94" t="str">
        <f>IF($A371&lt;1,"",VLOOKUP($D371,Specifications!$A:$AX,32,FALSE))</f>
        <v/>
      </c>
      <c r="BJ371" s="96"/>
      <c r="BK371" s="94" t="str">
        <f>IF($A371&lt;1,"",VLOOKUP($D371,Specifications!$A:$AX,33,FALSE))</f>
        <v/>
      </c>
      <c r="BL371" s="96"/>
      <c r="BM371" s="94" t="str">
        <f>IF($A371&lt;1,"",VLOOKUP($D371,Specifications!$A:$AX,34,FALSE))</f>
        <v/>
      </c>
      <c r="BN371" s="96"/>
      <c r="BO371" s="94" t="str">
        <f>IF($A371&lt;1,"",VLOOKUP($D371,Specifications!$A:$AX,35,FALSE))</f>
        <v/>
      </c>
      <c r="BP371" s="96"/>
      <c r="BQ371" s="94" t="str">
        <f>IF($A371&lt;1,"",VLOOKUP($D371,Specifications!$A:$AX,36,FALSE))</f>
        <v/>
      </c>
      <c r="BR371" s="96"/>
      <c r="BS371" s="94" t="str">
        <f>IF($A371&lt;1,"",VLOOKUP($D371,Specifications!$A:$AX,37,FALSE))</f>
        <v/>
      </c>
      <c r="BT371" s="96"/>
      <c r="BU371" s="94" t="str">
        <f>IF($A371&lt;1,"",VLOOKUP($D371,Specifications!$A:$AX,38,FALSE))</f>
        <v/>
      </c>
      <c r="BV371" s="96"/>
      <c r="BW371" s="94" t="str">
        <f>IF($A371&lt;1,"",VLOOKUP($D371,Specifications!$A:$AX,39,FALSE))</f>
        <v/>
      </c>
      <c r="BX371" s="96"/>
      <c r="BY371" s="94" t="str">
        <f>IF($A371&lt;1,"",VLOOKUP($D371,Specifications!$A:$AX,40,FALSE))</f>
        <v/>
      </c>
      <c r="BZ371" s="96"/>
      <c r="CA371" s="94" t="str">
        <f>IF($A371&lt;1,"",VLOOKUP($D371,Specifications!$A:$AX,41,FALSE))</f>
        <v/>
      </c>
      <c r="CB371" s="96"/>
      <c r="CC371" s="94" t="str">
        <f>IF($A371&lt;1,"",VLOOKUP($D371,Specifications!$A:$AX,42,FALSE))</f>
        <v/>
      </c>
      <c r="CD371" s="96"/>
      <c r="CE371" s="94" t="str">
        <f>IF($A371&lt;1,"",VLOOKUP($D371,Specifications!$A:$AX,43,FALSE))</f>
        <v/>
      </c>
      <c r="CF371" s="96"/>
      <c r="CG371" s="94" t="str">
        <f>IF($A371&lt;1,"",VLOOKUP($D371,Specifications!$A:$AX,44,FALSE))</f>
        <v/>
      </c>
      <c r="CH371" s="96"/>
      <c r="CI371" s="94" t="str">
        <f>IF($A371&lt;1,"",VLOOKUP($D371,Specifications!$A:$AX,45,FALSE))</f>
        <v/>
      </c>
      <c r="CJ371" s="96"/>
      <c r="CK371" s="94" t="str">
        <f>IF($A371&lt;1,"",VLOOKUP($D371,Specifications!$A:$AX,46,FALSE))</f>
        <v/>
      </c>
      <c r="CL371" s="96"/>
      <c r="CM371" s="94" t="str">
        <f>IF($A371&lt;1,"",VLOOKUP($D371,Specifications!$A:$AX,47,FALSE))</f>
        <v/>
      </c>
      <c r="CN371" s="96"/>
      <c r="CO371" s="94" t="str">
        <f>IF($A371&lt;1,"",VLOOKUP($D371,Specifications!$A:$AX,48,FALSE))</f>
        <v/>
      </c>
      <c r="CP371" s="96"/>
      <c r="CQ371" s="94" t="str">
        <f>IF($A371&lt;1,"",VLOOKUP($D371,Specifications!$A:$AX,49,FALSE))</f>
        <v/>
      </c>
      <c r="CR371" s="96"/>
      <c r="CS371" s="94" t="str">
        <f>IF($A371&lt;1,"",VLOOKUP($D371,Specifications!$A:$AX,50,FALSE))</f>
        <v/>
      </c>
      <c r="CT371" s="96"/>
    </row>
    <row r="372" spans="1:98">
      <c r="A372" s="94">
        <f>IF(ISBLANK('Asset Data'!C373),0,'Asset Data'!A373)</f>
        <v>0</v>
      </c>
      <c r="B372" s="94" t="str">
        <f>IF($A372&lt;1,"",VLOOKUP($A372,'Asset Data'!$A:$C,3,FALSE))</f>
        <v/>
      </c>
      <c r="C372" s="94" t="str">
        <f>IF(A372&lt;1,"",VLOOKUP(D372,Specifications!A:B,2,FALSE))</f>
        <v/>
      </c>
      <c r="D372" s="94" t="str">
        <f>IF(A372&lt;1,"",VLOOKUP(A372,'Asset Data'!A:W,23,FALSE))</f>
        <v/>
      </c>
      <c r="E372" s="94" t="str">
        <f>IF($A372&lt;1,"",VLOOKUP($D372,Specifications!$A:$AX,4,FALSE))</f>
        <v/>
      </c>
      <c r="F372" s="96"/>
      <c r="G372" s="94" t="str">
        <f>IF($A372&lt;1,"",VLOOKUP($D372,Specifications!$A:$AX,5,FALSE))</f>
        <v/>
      </c>
      <c r="H372" s="96"/>
      <c r="I372" s="94" t="str">
        <f>IF($A372&lt;1,"",VLOOKUP($D372,Specifications!$A:$AX,6,FALSE))</f>
        <v/>
      </c>
      <c r="J372" s="96"/>
      <c r="K372" s="94" t="str">
        <f>IF($A372&lt;1,"",VLOOKUP($D372,Specifications!$A:$AX,7,FALSE))</f>
        <v/>
      </c>
      <c r="L372" s="96"/>
      <c r="M372" s="94" t="str">
        <f>IF($A372&lt;1,"",VLOOKUP($D372,Specifications!$A:$AX,8,FALSE))</f>
        <v/>
      </c>
      <c r="N372" s="96"/>
      <c r="O372" s="94" t="str">
        <f>IF($A372&lt;1,"",VLOOKUP($D372,Specifications!$A:$AX,9,FALSE))</f>
        <v/>
      </c>
      <c r="P372" s="96"/>
      <c r="Q372" s="94" t="str">
        <f>IF($A372&lt;1,"",VLOOKUP($D372,Specifications!$A:$AX,10,FALSE))</f>
        <v/>
      </c>
      <c r="R372" s="96"/>
      <c r="S372" s="94" t="str">
        <f>IF($A372&lt;1,"",VLOOKUP($D372,Specifications!$A:$AX,11,FALSE))</f>
        <v/>
      </c>
      <c r="T372" s="96"/>
      <c r="U372" s="94" t="str">
        <f>IF($A372&lt;1,"",VLOOKUP($D372,Specifications!$A:$AX,12,FALSE))</f>
        <v/>
      </c>
      <c r="V372" s="96"/>
      <c r="W372" s="94" t="str">
        <f>IF($A372&lt;1,"",VLOOKUP($D372,Specifications!$A:$AX,13,FALSE))</f>
        <v/>
      </c>
      <c r="X372" s="96"/>
      <c r="Y372" s="94" t="str">
        <f>IF($A372&lt;1,"",VLOOKUP($D372,Specifications!$A:$AX,14,FALSE))</f>
        <v/>
      </c>
      <c r="Z372" s="96"/>
      <c r="AA372" s="94" t="str">
        <f>IF($A372&lt;1,"",VLOOKUP($D372,Specifications!$A:$AX,15,FALSE))</f>
        <v/>
      </c>
      <c r="AB372" s="96"/>
      <c r="AC372" s="94" t="str">
        <f>IF($A372&lt;1,"",VLOOKUP($D372,Specifications!$A:$AX,16,FALSE))</f>
        <v/>
      </c>
      <c r="AD372" s="96"/>
      <c r="AE372" s="94" t="str">
        <f>IF($A372&lt;1,"",VLOOKUP($D372,Specifications!$A:$AX,17,FALSE))</f>
        <v/>
      </c>
      <c r="AF372" s="96"/>
      <c r="AG372" s="94" t="str">
        <f>IF($A372&lt;1,"",VLOOKUP($D372,Specifications!$A:$AX,18,FALSE))</f>
        <v/>
      </c>
      <c r="AH372" s="96"/>
      <c r="AI372" s="94" t="str">
        <f>IF($A372&lt;1,"",VLOOKUP($D372,Specifications!$A:$AX,19,FALSE))</f>
        <v/>
      </c>
      <c r="AJ372" s="96"/>
      <c r="AK372" s="94" t="str">
        <f>IF($A372&lt;1,"",VLOOKUP($D372,Specifications!$A:$AX,20,FALSE))</f>
        <v/>
      </c>
      <c r="AL372" s="96"/>
      <c r="AM372" s="94" t="str">
        <f>IF($A372&lt;1,"",VLOOKUP($D372,Specifications!$A:$AX,21,FALSE))</f>
        <v/>
      </c>
      <c r="AN372" s="96"/>
      <c r="AO372" s="94" t="str">
        <f>IF($A372&lt;1,"",VLOOKUP($D372,Specifications!$A:$AX,22,FALSE))</f>
        <v/>
      </c>
      <c r="AP372" s="96"/>
      <c r="AQ372" s="94" t="str">
        <f>IF($A372&lt;1,"",VLOOKUP($D372,Specifications!$A:$AX,23,FALSE))</f>
        <v/>
      </c>
      <c r="AR372" s="96"/>
      <c r="AS372" s="94" t="str">
        <f>IF($A372&lt;1,"",VLOOKUP($D372,Specifications!$A:$AX,24,FALSE))</f>
        <v/>
      </c>
      <c r="AT372" s="96"/>
      <c r="AU372" s="94" t="str">
        <f>IF($A372&lt;1,"",VLOOKUP($D372,Specifications!$A:$AX,25,FALSE))</f>
        <v/>
      </c>
      <c r="AV372" s="96"/>
      <c r="AW372" s="94" t="str">
        <f>IF($A372&lt;1,"",VLOOKUP($D372,Specifications!$A:$AX,26,FALSE))</f>
        <v/>
      </c>
      <c r="AX372" s="96"/>
      <c r="AY372" s="94" t="str">
        <f>IF($A372&lt;1,"",VLOOKUP($D372,Specifications!$A:$AX,27,FALSE))</f>
        <v/>
      </c>
      <c r="AZ372" s="96"/>
      <c r="BA372" s="94" t="str">
        <f>IF($A372&lt;1,"",VLOOKUP($D372,Specifications!$A:$AX,28,FALSE))</f>
        <v/>
      </c>
      <c r="BB372" s="96"/>
      <c r="BC372" s="94" t="str">
        <f>IF($A372&lt;1,"",VLOOKUP($D372,Specifications!$A:$AX,29,FALSE))</f>
        <v/>
      </c>
      <c r="BD372" s="96"/>
      <c r="BE372" s="94" t="str">
        <f>IF($A372&lt;1,"",VLOOKUP($D372,Specifications!$A:$AX,30,FALSE))</f>
        <v/>
      </c>
      <c r="BF372" s="96"/>
      <c r="BG372" s="94" t="str">
        <f>IF($A372&lt;1,"",VLOOKUP($D372,Specifications!$A:$AX,31,FALSE))</f>
        <v/>
      </c>
      <c r="BH372" s="96"/>
      <c r="BI372" s="94" t="str">
        <f>IF($A372&lt;1,"",VLOOKUP($D372,Specifications!$A:$AX,32,FALSE))</f>
        <v/>
      </c>
      <c r="BJ372" s="96"/>
      <c r="BK372" s="94" t="str">
        <f>IF($A372&lt;1,"",VLOOKUP($D372,Specifications!$A:$AX,33,FALSE))</f>
        <v/>
      </c>
      <c r="BL372" s="96"/>
      <c r="BM372" s="94" t="str">
        <f>IF($A372&lt;1,"",VLOOKUP($D372,Specifications!$A:$AX,34,FALSE))</f>
        <v/>
      </c>
      <c r="BN372" s="96"/>
      <c r="BO372" s="94" t="str">
        <f>IF($A372&lt;1,"",VLOOKUP($D372,Specifications!$A:$AX,35,FALSE))</f>
        <v/>
      </c>
      <c r="BP372" s="96"/>
      <c r="BQ372" s="94" t="str">
        <f>IF($A372&lt;1,"",VLOOKUP($D372,Specifications!$A:$AX,36,FALSE))</f>
        <v/>
      </c>
      <c r="BR372" s="96"/>
      <c r="BS372" s="94" t="str">
        <f>IF($A372&lt;1,"",VLOOKUP($D372,Specifications!$A:$AX,37,FALSE))</f>
        <v/>
      </c>
      <c r="BT372" s="96"/>
      <c r="BU372" s="94" t="str">
        <f>IF($A372&lt;1,"",VLOOKUP($D372,Specifications!$A:$AX,38,FALSE))</f>
        <v/>
      </c>
      <c r="BV372" s="96"/>
      <c r="BW372" s="94" t="str">
        <f>IF($A372&lt;1,"",VLOOKUP($D372,Specifications!$A:$AX,39,FALSE))</f>
        <v/>
      </c>
      <c r="BX372" s="96"/>
      <c r="BY372" s="94" t="str">
        <f>IF($A372&lt;1,"",VLOOKUP($D372,Specifications!$A:$AX,40,FALSE))</f>
        <v/>
      </c>
      <c r="BZ372" s="96"/>
      <c r="CA372" s="94" t="str">
        <f>IF($A372&lt;1,"",VLOOKUP($D372,Specifications!$A:$AX,41,FALSE))</f>
        <v/>
      </c>
      <c r="CB372" s="96"/>
      <c r="CC372" s="94" t="str">
        <f>IF($A372&lt;1,"",VLOOKUP($D372,Specifications!$A:$AX,42,FALSE))</f>
        <v/>
      </c>
      <c r="CD372" s="96"/>
      <c r="CE372" s="94" t="str">
        <f>IF($A372&lt;1,"",VLOOKUP($D372,Specifications!$A:$AX,43,FALSE))</f>
        <v/>
      </c>
      <c r="CF372" s="96"/>
      <c r="CG372" s="94" t="str">
        <f>IF($A372&lt;1,"",VLOOKUP($D372,Specifications!$A:$AX,44,FALSE))</f>
        <v/>
      </c>
      <c r="CH372" s="96"/>
      <c r="CI372" s="94" t="str">
        <f>IF($A372&lt;1,"",VLOOKUP($D372,Specifications!$A:$AX,45,FALSE))</f>
        <v/>
      </c>
      <c r="CJ372" s="96"/>
      <c r="CK372" s="94" t="str">
        <f>IF($A372&lt;1,"",VLOOKUP($D372,Specifications!$A:$AX,46,FALSE))</f>
        <v/>
      </c>
      <c r="CL372" s="96"/>
      <c r="CM372" s="94" t="str">
        <f>IF($A372&lt;1,"",VLOOKUP($D372,Specifications!$A:$AX,47,FALSE))</f>
        <v/>
      </c>
      <c r="CN372" s="96"/>
      <c r="CO372" s="94" t="str">
        <f>IF($A372&lt;1,"",VLOOKUP($D372,Specifications!$A:$AX,48,FALSE))</f>
        <v/>
      </c>
      <c r="CP372" s="96"/>
      <c r="CQ372" s="94" t="str">
        <f>IF($A372&lt;1,"",VLOOKUP($D372,Specifications!$A:$AX,49,FALSE))</f>
        <v/>
      </c>
      <c r="CR372" s="96"/>
      <c r="CS372" s="94" t="str">
        <f>IF($A372&lt;1,"",VLOOKUP($D372,Specifications!$A:$AX,50,FALSE))</f>
        <v/>
      </c>
      <c r="CT372" s="96"/>
    </row>
    <row r="373" spans="1:98">
      <c r="A373" s="94">
        <f>IF(ISBLANK('Asset Data'!C374),0,'Asset Data'!A374)</f>
        <v>0</v>
      </c>
      <c r="B373" s="94" t="str">
        <f>IF($A373&lt;1,"",VLOOKUP($A373,'Asset Data'!$A:$C,3,FALSE))</f>
        <v/>
      </c>
      <c r="C373" s="94" t="str">
        <f>IF(A373&lt;1,"",VLOOKUP(D373,Specifications!A:B,2,FALSE))</f>
        <v/>
      </c>
      <c r="D373" s="94" t="str">
        <f>IF(A373&lt;1,"",VLOOKUP(A373,'Asset Data'!A:W,23,FALSE))</f>
        <v/>
      </c>
      <c r="E373" s="94" t="str">
        <f>IF($A373&lt;1,"",VLOOKUP($D373,Specifications!$A:$AX,4,FALSE))</f>
        <v/>
      </c>
      <c r="F373" s="96"/>
      <c r="G373" s="94" t="str">
        <f>IF($A373&lt;1,"",VLOOKUP($D373,Specifications!$A:$AX,5,FALSE))</f>
        <v/>
      </c>
      <c r="H373" s="96"/>
      <c r="I373" s="94" t="str">
        <f>IF($A373&lt;1,"",VLOOKUP($D373,Specifications!$A:$AX,6,FALSE))</f>
        <v/>
      </c>
      <c r="J373" s="96"/>
      <c r="K373" s="94" t="str">
        <f>IF($A373&lt;1,"",VLOOKUP($D373,Specifications!$A:$AX,7,FALSE))</f>
        <v/>
      </c>
      <c r="L373" s="96"/>
      <c r="M373" s="94" t="str">
        <f>IF($A373&lt;1,"",VLOOKUP($D373,Specifications!$A:$AX,8,FALSE))</f>
        <v/>
      </c>
      <c r="N373" s="96"/>
      <c r="O373" s="94" t="str">
        <f>IF($A373&lt;1,"",VLOOKUP($D373,Specifications!$A:$AX,9,FALSE))</f>
        <v/>
      </c>
      <c r="P373" s="96"/>
      <c r="Q373" s="94" t="str">
        <f>IF($A373&lt;1,"",VLOOKUP($D373,Specifications!$A:$AX,10,FALSE))</f>
        <v/>
      </c>
      <c r="R373" s="96"/>
      <c r="S373" s="94" t="str">
        <f>IF($A373&lt;1,"",VLOOKUP($D373,Specifications!$A:$AX,11,FALSE))</f>
        <v/>
      </c>
      <c r="T373" s="96"/>
      <c r="U373" s="94" t="str">
        <f>IF($A373&lt;1,"",VLOOKUP($D373,Specifications!$A:$AX,12,FALSE))</f>
        <v/>
      </c>
      <c r="V373" s="96"/>
      <c r="W373" s="94" t="str">
        <f>IF($A373&lt;1,"",VLOOKUP($D373,Specifications!$A:$AX,13,FALSE))</f>
        <v/>
      </c>
      <c r="X373" s="96"/>
      <c r="Y373" s="94" t="str">
        <f>IF($A373&lt;1,"",VLOOKUP($D373,Specifications!$A:$AX,14,FALSE))</f>
        <v/>
      </c>
      <c r="Z373" s="96"/>
      <c r="AA373" s="94" t="str">
        <f>IF($A373&lt;1,"",VLOOKUP($D373,Specifications!$A:$AX,15,FALSE))</f>
        <v/>
      </c>
      <c r="AB373" s="96"/>
      <c r="AC373" s="94" t="str">
        <f>IF($A373&lt;1,"",VLOOKUP($D373,Specifications!$A:$AX,16,FALSE))</f>
        <v/>
      </c>
      <c r="AD373" s="96"/>
      <c r="AE373" s="94" t="str">
        <f>IF($A373&lt;1,"",VLOOKUP($D373,Specifications!$A:$AX,17,FALSE))</f>
        <v/>
      </c>
      <c r="AF373" s="96"/>
      <c r="AG373" s="94" t="str">
        <f>IF($A373&lt;1,"",VLOOKUP($D373,Specifications!$A:$AX,18,FALSE))</f>
        <v/>
      </c>
      <c r="AH373" s="96"/>
      <c r="AI373" s="94" t="str">
        <f>IF($A373&lt;1,"",VLOOKUP($D373,Specifications!$A:$AX,19,FALSE))</f>
        <v/>
      </c>
      <c r="AJ373" s="96"/>
      <c r="AK373" s="94" t="str">
        <f>IF($A373&lt;1,"",VLOOKUP($D373,Specifications!$A:$AX,20,FALSE))</f>
        <v/>
      </c>
      <c r="AL373" s="96"/>
      <c r="AM373" s="94" t="str">
        <f>IF($A373&lt;1,"",VLOOKUP($D373,Specifications!$A:$AX,21,FALSE))</f>
        <v/>
      </c>
      <c r="AN373" s="96"/>
      <c r="AO373" s="94" t="str">
        <f>IF($A373&lt;1,"",VLOOKUP($D373,Specifications!$A:$AX,22,FALSE))</f>
        <v/>
      </c>
      <c r="AP373" s="96"/>
      <c r="AQ373" s="94" t="str">
        <f>IF($A373&lt;1,"",VLOOKUP($D373,Specifications!$A:$AX,23,FALSE))</f>
        <v/>
      </c>
      <c r="AR373" s="96"/>
      <c r="AS373" s="94" t="str">
        <f>IF($A373&lt;1,"",VLOOKUP($D373,Specifications!$A:$AX,24,FALSE))</f>
        <v/>
      </c>
      <c r="AT373" s="96"/>
      <c r="AU373" s="94" t="str">
        <f>IF($A373&lt;1,"",VLOOKUP($D373,Specifications!$A:$AX,25,FALSE))</f>
        <v/>
      </c>
      <c r="AV373" s="96"/>
      <c r="AW373" s="94" t="str">
        <f>IF($A373&lt;1,"",VLOOKUP($D373,Specifications!$A:$AX,26,FALSE))</f>
        <v/>
      </c>
      <c r="AX373" s="96"/>
      <c r="AY373" s="94" t="str">
        <f>IF($A373&lt;1,"",VLOOKUP($D373,Specifications!$A:$AX,27,FALSE))</f>
        <v/>
      </c>
      <c r="AZ373" s="96"/>
      <c r="BA373" s="94" t="str">
        <f>IF($A373&lt;1,"",VLOOKUP($D373,Specifications!$A:$AX,28,FALSE))</f>
        <v/>
      </c>
      <c r="BB373" s="96"/>
      <c r="BC373" s="94" t="str">
        <f>IF($A373&lt;1,"",VLOOKUP($D373,Specifications!$A:$AX,29,FALSE))</f>
        <v/>
      </c>
      <c r="BD373" s="96"/>
      <c r="BE373" s="94" t="str">
        <f>IF($A373&lt;1,"",VLOOKUP($D373,Specifications!$A:$AX,30,FALSE))</f>
        <v/>
      </c>
      <c r="BF373" s="96"/>
      <c r="BG373" s="94" t="str">
        <f>IF($A373&lt;1,"",VLOOKUP($D373,Specifications!$A:$AX,31,FALSE))</f>
        <v/>
      </c>
      <c r="BH373" s="96"/>
      <c r="BI373" s="94" t="str">
        <f>IF($A373&lt;1,"",VLOOKUP($D373,Specifications!$A:$AX,32,FALSE))</f>
        <v/>
      </c>
      <c r="BJ373" s="96"/>
      <c r="BK373" s="94" t="str">
        <f>IF($A373&lt;1,"",VLOOKUP($D373,Specifications!$A:$AX,33,FALSE))</f>
        <v/>
      </c>
      <c r="BL373" s="96"/>
      <c r="BM373" s="94" t="str">
        <f>IF($A373&lt;1,"",VLOOKUP($D373,Specifications!$A:$AX,34,FALSE))</f>
        <v/>
      </c>
      <c r="BN373" s="96"/>
      <c r="BO373" s="94" t="str">
        <f>IF($A373&lt;1,"",VLOOKUP($D373,Specifications!$A:$AX,35,FALSE))</f>
        <v/>
      </c>
      <c r="BP373" s="96"/>
      <c r="BQ373" s="94" t="str">
        <f>IF($A373&lt;1,"",VLOOKUP($D373,Specifications!$A:$AX,36,FALSE))</f>
        <v/>
      </c>
      <c r="BR373" s="96"/>
      <c r="BS373" s="94" t="str">
        <f>IF($A373&lt;1,"",VLOOKUP($D373,Specifications!$A:$AX,37,FALSE))</f>
        <v/>
      </c>
      <c r="BT373" s="96"/>
      <c r="BU373" s="94" t="str">
        <f>IF($A373&lt;1,"",VLOOKUP($D373,Specifications!$A:$AX,38,FALSE))</f>
        <v/>
      </c>
      <c r="BV373" s="96"/>
      <c r="BW373" s="94" t="str">
        <f>IF($A373&lt;1,"",VLOOKUP($D373,Specifications!$A:$AX,39,FALSE))</f>
        <v/>
      </c>
      <c r="BX373" s="96"/>
      <c r="BY373" s="94" t="str">
        <f>IF($A373&lt;1,"",VLOOKUP($D373,Specifications!$A:$AX,40,FALSE))</f>
        <v/>
      </c>
      <c r="BZ373" s="96"/>
      <c r="CA373" s="94" t="str">
        <f>IF($A373&lt;1,"",VLOOKUP($D373,Specifications!$A:$AX,41,FALSE))</f>
        <v/>
      </c>
      <c r="CB373" s="96"/>
      <c r="CC373" s="94" t="str">
        <f>IF($A373&lt;1,"",VLOOKUP($D373,Specifications!$A:$AX,42,FALSE))</f>
        <v/>
      </c>
      <c r="CD373" s="96"/>
      <c r="CE373" s="94" t="str">
        <f>IF($A373&lt;1,"",VLOOKUP($D373,Specifications!$A:$AX,43,FALSE))</f>
        <v/>
      </c>
      <c r="CF373" s="96"/>
      <c r="CG373" s="94" t="str">
        <f>IF($A373&lt;1,"",VLOOKUP($D373,Specifications!$A:$AX,44,FALSE))</f>
        <v/>
      </c>
      <c r="CH373" s="96"/>
      <c r="CI373" s="94" t="str">
        <f>IF($A373&lt;1,"",VLOOKUP($D373,Specifications!$A:$AX,45,FALSE))</f>
        <v/>
      </c>
      <c r="CJ373" s="96"/>
      <c r="CK373" s="94" t="str">
        <f>IF($A373&lt;1,"",VLOOKUP($D373,Specifications!$A:$AX,46,FALSE))</f>
        <v/>
      </c>
      <c r="CL373" s="96"/>
      <c r="CM373" s="94" t="str">
        <f>IF($A373&lt;1,"",VLOOKUP($D373,Specifications!$A:$AX,47,FALSE))</f>
        <v/>
      </c>
      <c r="CN373" s="96"/>
      <c r="CO373" s="94" t="str">
        <f>IF($A373&lt;1,"",VLOOKUP($D373,Specifications!$A:$AX,48,FALSE))</f>
        <v/>
      </c>
      <c r="CP373" s="96"/>
      <c r="CQ373" s="94" t="str">
        <f>IF($A373&lt;1,"",VLOOKUP($D373,Specifications!$A:$AX,49,FALSE))</f>
        <v/>
      </c>
      <c r="CR373" s="96"/>
      <c r="CS373" s="94" t="str">
        <f>IF($A373&lt;1,"",VLOOKUP($D373,Specifications!$A:$AX,50,FALSE))</f>
        <v/>
      </c>
      <c r="CT373" s="96"/>
    </row>
    <row r="374" spans="1:98">
      <c r="A374" s="94">
        <f>IF(ISBLANK('Asset Data'!C375),0,'Asset Data'!A375)</f>
        <v>0</v>
      </c>
      <c r="B374" s="94" t="str">
        <f>IF($A374&lt;1,"",VLOOKUP($A374,'Asset Data'!$A:$C,3,FALSE))</f>
        <v/>
      </c>
      <c r="C374" s="94" t="str">
        <f>IF(A374&lt;1,"",VLOOKUP(D374,Specifications!A:B,2,FALSE))</f>
        <v/>
      </c>
      <c r="D374" s="94" t="str">
        <f>IF(A374&lt;1,"",VLOOKUP(A374,'Asset Data'!A:W,23,FALSE))</f>
        <v/>
      </c>
      <c r="E374" s="94" t="str">
        <f>IF($A374&lt;1,"",VLOOKUP($D374,Specifications!$A:$AX,4,FALSE))</f>
        <v/>
      </c>
      <c r="F374" s="96"/>
      <c r="G374" s="94" t="str">
        <f>IF($A374&lt;1,"",VLOOKUP($D374,Specifications!$A:$AX,5,FALSE))</f>
        <v/>
      </c>
      <c r="H374" s="96"/>
      <c r="I374" s="94" t="str">
        <f>IF($A374&lt;1,"",VLOOKUP($D374,Specifications!$A:$AX,6,FALSE))</f>
        <v/>
      </c>
      <c r="J374" s="96"/>
      <c r="K374" s="94" t="str">
        <f>IF($A374&lt;1,"",VLOOKUP($D374,Specifications!$A:$AX,7,FALSE))</f>
        <v/>
      </c>
      <c r="L374" s="96"/>
      <c r="M374" s="94" t="str">
        <f>IF($A374&lt;1,"",VLOOKUP($D374,Specifications!$A:$AX,8,FALSE))</f>
        <v/>
      </c>
      <c r="N374" s="96"/>
      <c r="O374" s="94" t="str">
        <f>IF($A374&lt;1,"",VLOOKUP($D374,Specifications!$A:$AX,9,FALSE))</f>
        <v/>
      </c>
      <c r="P374" s="96"/>
      <c r="Q374" s="94" t="str">
        <f>IF($A374&lt;1,"",VLOOKUP($D374,Specifications!$A:$AX,10,FALSE))</f>
        <v/>
      </c>
      <c r="R374" s="96"/>
      <c r="S374" s="94" t="str">
        <f>IF($A374&lt;1,"",VLOOKUP($D374,Specifications!$A:$AX,11,FALSE))</f>
        <v/>
      </c>
      <c r="T374" s="96"/>
      <c r="U374" s="94" t="str">
        <f>IF($A374&lt;1,"",VLOOKUP($D374,Specifications!$A:$AX,12,FALSE))</f>
        <v/>
      </c>
      <c r="V374" s="96"/>
      <c r="W374" s="94" t="str">
        <f>IF($A374&lt;1,"",VLOOKUP($D374,Specifications!$A:$AX,13,FALSE))</f>
        <v/>
      </c>
      <c r="X374" s="96"/>
      <c r="Y374" s="94" t="str">
        <f>IF($A374&lt;1,"",VLOOKUP($D374,Specifications!$A:$AX,14,FALSE))</f>
        <v/>
      </c>
      <c r="Z374" s="96"/>
      <c r="AA374" s="94" t="str">
        <f>IF($A374&lt;1,"",VLOOKUP($D374,Specifications!$A:$AX,15,FALSE))</f>
        <v/>
      </c>
      <c r="AB374" s="96"/>
      <c r="AC374" s="94" t="str">
        <f>IF($A374&lt;1,"",VLOOKUP($D374,Specifications!$A:$AX,16,FALSE))</f>
        <v/>
      </c>
      <c r="AD374" s="96"/>
      <c r="AE374" s="94" t="str">
        <f>IF($A374&lt;1,"",VLOOKUP($D374,Specifications!$A:$AX,17,FALSE))</f>
        <v/>
      </c>
      <c r="AF374" s="96"/>
      <c r="AG374" s="94" t="str">
        <f>IF($A374&lt;1,"",VLOOKUP($D374,Specifications!$A:$AX,18,FALSE))</f>
        <v/>
      </c>
      <c r="AH374" s="96"/>
      <c r="AI374" s="94" t="str">
        <f>IF($A374&lt;1,"",VLOOKUP($D374,Specifications!$A:$AX,19,FALSE))</f>
        <v/>
      </c>
      <c r="AJ374" s="96"/>
      <c r="AK374" s="94" t="str">
        <f>IF($A374&lt;1,"",VLOOKUP($D374,Specifications!$A:$AX,20,FALSE))</f>
        <v/>
      </c>
      <c r="AL374" s="96"/>
      <c r="AM374" s="94" t="str">
        <f>IF($A374&lt;1,"",VLOOKUP($D374,Specifications!$A:$AX,21,FALSE))</f>
        <v/>
      </c>
      <c r="AN374" s="96"/>
      <c r="AO374" s="94" t="str">
        <f>IF($A374&lt;1,"",VLOOKUP($D374,Specifications!$A:$AX,22,FALSE))</f>
        <v/>
      </c>
      <c r="AP374" s="96"/>
      <c r="AQ374" s="94" t="str">
        <f>IF($A374&lt;1,"",VLOOKUP($D374,Specifications!$A:$AX,23,FALSE))</f>
        <v/>
      </c>
      <c r="AR374" s="96"/>
      <c r="AS374" s="94" t="str">
        <f>IF($A374&lt;1,"",VLOOKUP($D374,Specifications!$A:$AX,24,FALSE))</f>
        <v/>
      </c>
      <c r="AT374" s="96"/>
      <c r="AU374" s="94" t="str">
        <f>IF($A374&lt;1,"",VLOOKUP($D374,Specifications!$A:$AX,25,FALSE))</f>
        <v/>
      </c>
      <c r="AV374" s="96"/>
      <c r="AW374" s="94" t="str">
        <f>IF($A374&lt;1,"",VLOOKUP($D374,Specifications!$A:$AX,26,FALSE))</f>
        <v/>
      </c>
      <c r="AX374" s="96"/>
      <c r="AY374" s="94" t="str">
        <f>IF($A374&lt;1,"",VLOOKUP($D374,Specifications!$A:$AX,27,FALSE))</f>
        <v/>
      </c>
      <c r="AZ374" s="96"/>
      <c r="BA374" s="94" t="str">
        <f>IF($A374&lt;1,"",VLOOKUP($D374,Specifications!$A:$AX,28,FALSE))</f>
        <v/>
      </c>
      <c r="BB374" s="96"/>
      <c r="BC374" s="94" t="str">
        <f>IF($A374&lt;1,"",VLOOKUP($D374,Specifications!$A:$AX,29,FALSE))</f>
        <v/>
      </c>
      <c r="BD374" s="96"/>
      <c r="BE374" s="94" t="str">
        <f>IF($A374&lt;1,"",VLOOKUP($D374,Specifications!$A:$AX,30,FALSE))</f>
        <v/>
      </c>
      <c r="BF374" s="96"/>
      <c r="BG374" s="94" t="str">
        <f>IF($A374&lt;1,"",VLOOKUP($D374,Specifications!$A:$AX,31,FALSE))</f>
        <v/>
      </c>
      <c r="BH374" s="96"/>
      <c r="BI374" s="94" t="str">
        <f>IF($A374&lt;1,"",VLOOKUP($D374,Specifications!$A:$AX,32,FALSE))</f>
        <v/>
      </c>
      <c r="BJ374" s="96"/>
      <c r="BK374" s="94" t="str">
        <f>IF($A374&lt;1,"",VLOOKUP($D374,Specifications!$A:$AX,33,FALSE))</f>
        <v/>
      </c>
      <c r="BL374" s="96"/>
      <c r="BM374" s="94" t="str">
        <f>IF($A374&lt;1,"",VLOOKUP($D374,Specifications!$A:$AX,34,FALSE))</f>
        <v/>
      </c>
      <c r="BN374" s="96"/>
      <c r="BO374" s="94" t="str">
        <f>IF($A374&lt;1,"",VLOOKUP($D374,Specifications!$A:$AX,35,FALSE))</f>
        <v/>
      </c>
      <c r="BP374" s="96"/>
      <c r="BQ374" s="94" t="str">
        <f>IF($A374&lt;1,"",VLOOKUP($D374,Specifications!$A:$AX,36,FALSE))</f>
        <v/>
      </c>
      <c r="BR374" s="96"/>
      <c r="BS374" s="94" t="str">
        <f>IF($A374&lt;1,"",VLOOKUP($D374,Specifications!$A:$AX,37,FALSE))</f>
        <v/>
      </c>
      <c r="BT374" s="96"/>
      <c r="BU374" s="94" t="str">
        <f>IF($A374&lt;1,"",VLOOKUP($D374,Specifications!$A:$AX,38,FALSE))</f>
        <v/>
      </c>
      <c r="BV374" s="96"/>
      <c r="BW374" s="94" t="str">
        <f>IF($A374&lt;1,"",VLOOKUP($D374,Specifications!$A:$AX,39,FALSE))</f>
        <v/>
      </c>
      <c r="BX374" s="96"/>
      <c r="BY374" s="94" t="str">
        <f>IF($A374&lt;1,"",VLOOKUP($D374,Specifications!$A:$AX,40,FALSE))</f>
        <v/>
      </c>
      <c r="BZ374" s="96"/>
      <c r="CA374" s="94" t="str">
        <f>IF($A374&lt;1,"",VLOOKUP($D374,Specifications!$A:$AX,41,FALSE))</f>
        <v/>
      </c>
      <c r="CB374" s="96"/>
      <c r="CC374" s="94" t="str">
        <f>IF($A374&lt;1,"",VLOOKUP($D374,Specifications!$A:$AX,42,FALSE))</f>
        <v/>
      </c>
      <c r="CD374" s="96"/>
      <c r="CE374" s="94" t="str">
        <f>IF($A374&lt;1,"",VLOOKUP($D374,Specifications!$A:$AX,43,FALSE))</f>
        <v/>
      </c>
      <c r="CF374" s="96"/>
      <c r="CG374" s="94" t="str">
        <f>IF($A374&lt;1,"",VLOOKUP($D374,Specifications!$A:$AX,44,FALSE))</f>
        <v/>
      </c>
      <c r="CH374" s="96"/>
      <c r="CI374" s="94" t="str">
        <f>IF($A374&lt;1,"",VLOOKUP($D374,Specifications!$A:$AX,45,FALSE))</f>
        <v/>
      </c>
      <c r="CJ374" s="96"/>
      <c r="CK374" s="94" t="str">
        <f>IF($A374&lt;1,"",VLOOKUP($D374,Specifications!$A:$AX,46,FALSE))</f>
        <v/>
      </c>
      <c r="CL374" s="96"/>
      <c r="CM374" s="94" t="str">
        <f>IF($A374&lt;1,"",VLOOKUP($D374,Specifications!$A:$AX,47,FALSE))</f>
        <v/>
      </c>
      <c r="CN374" s="96"/>
      <c r="CO374" s="94" t="str">
        <f>IF($A374&lt;1,"",VLOOKUP($D374,Specifications!$A:$AX,48,FALSE))</f>
        <v/>
      </c>
      <c r="CP374" s="96"/>
      <c r="CQ374" s="94" t="str">
        <f>IF($A374&lt;1,"",VLOOKUP($D374,Specifications!$A:$AX,49,FALSE))</f>
        <v/>
      </c>
      <c r="CR374" s="96"/>
      <c r="CS374" s="94" t="str">
        <f>IF($A374&lt;1,"",VLOOKUP($D374,Specifications!$A:$AX,50,FALSE))</f>
        <v/>
      </c>
      <c r="CT374" s="96"/>
    </row>
    <row r="375" spans="1:98">
      <c r="A375" s="94">
        <f>IF(ISBLANK('Asset Data'!C376),0,'Asset Data'!A376)</f>
        <v>0</v>
      </c>
      <c r="B375" s="94" t="str">
        <f>IF($A375&lt;1,"",VLOOKUP($A375,'Asset Data'!$A:$C,3,FALSE))</f>
        <v/>
      </c>
      <c r="C375" s="94" t="str">
        <f>IF(A375&lt;1,"",VLOOKUP(D375,Specifications!A:B,2,FALSE))</f>
        <v/>
      </c>
      <c r="D375" s="94" t="str">
        <f>IF(A375&lt;1,"",VLOOKUP(A375,'Asset Data'!A:W,23,FALSE))</f>
        <v/>
      </c>
      <c r="E375" s="94" t="str">
        <f>IF($A375&lt;1,"",VLOOKUP($D375,Specifications!$A:$AX,4,FALSE))</f>
        <v/>
      </c>
      <c r="F375" s="96"/>
      <c r="G375" s="94" t="str">
        <f>IF($A375&lt;1,"",VLOOKUP($D375,Specifications!$A:$AX,5,FALSE))</f>
        <v/>
      </c>
      <c r="H375" s="96"/>
      <c r="I375" s="94" t="str">
        <f>IF($A375&lt;1,"",VLOOKUP($D375,Specifications!$A:$AX,6,FALSE))</f>
        <v/>
      </c>
      <c r="J375" s="96"/>
      <c r="K375" s="94" t="str">
        <f>IF($A375&lt;1,"",VLOOKUP($D375,Specifications!$A:$AX,7,FALSE))</f>
        <v/>
      </c>
      <c r="L375" s="96"/>
      <c r="M375" s="94" t="str">
        <f>IF($A375&lt;1,"",VLOOKUP($D375,Specifications!$A:$AX,8,FALSE))</f>
        <v/>
      </c>
      <c r="N375" s="96"/>
      <c r="O375" s="94" t="str">
        <f>IF($A375&lt;1,"",VLOOKUP($D375,Specifications!$A:$AX,9,FALSE))</f>
        <v/>
      </c>
      <c r="P375" s="96"/>
      <c r="Q375" s="94" t="str">
        <f>IF($A375&lt;1,"",VLOOKUP($D375,Specifications!$A:$AX,10,FALSE))</f>
        <v/>
      </c>
      <c r="R375" s="96"/>
      <c r="S375" s="94" t="str">
        <f>IF($A375&lt;1,"",VLOOKUP($D375,Specifications!$A:$AX,11,FALSE))</f>
        <v/>
      </c>
      <c r="T375" s="96"/>
      <c r="U375" s="94" t="str">
        <f>IF($A375&lt;1,"",VLOOKUP($D375,Specifications!$A:$AX,12,FALSE))</f>
        <v/>
      </c>
      <c r="V375" s="96"/>
      <c r="W375" s="94" t="str">
        <f>IF($A375&lt;1,"",VLOOKUP($D375,Specifications!$A:$AX,13,FALSE))</f>
        <v/>
      </c>
      <c r="X375" s="96"/>
      <c r="Y375" s="94" t="str">
        <f>IF($A375&lt;1,"",VLOOKUP($D375,Specifications!$A:$AX,14,FALSE))</f>
        <v/>
      </c>
      <c r="Z375" s="96"/>
      <c r="AA375" s="94" t="str">
        <f>IF($A375&lt;1,"",VLOOKUP($D375,Specifications!$A:$AX,15,FALSE))</f>
        <v/>
      </c>
      <c r="AB375" s="96"/>
      <c r="AC375" s="94" t="str">
        <f>IF($A375&lt;1,"",VLOOKUP($D375,Specifications!$A:$AX,16,FALSE))</f>
        <v/>
      </c>
      <c r="AD375" s="96"/>
      <c r="AE375" s="94" t="str">
        <f>IF($A375&lt;1,"",VLOOKUP($D375,Specifications!$A:$AX,17,FALSE))</f>
        <v/>
      </c>
      <c r="AF375" s="96"/>
      <c r="AG375" s="94" t="str">
        <f>IF($A375&lt;1,"",VLOOKUP($D375,Specifications!$A:$AX,18,FALSE))</f>
        <v/>
      </c>
      <c r="AH375" s="96"/>
      <c r="AI375" s="94" t="str">
        <f>IF($A375&lt;1,"",VLOOKUP($D375,Specifications!$A:$AX,19,FALSE))</f>
        <v/>
      </c>
      <c r="AJ375" s="96"/>
      <c r="AK375" s="94" t="str">
        <f>IF($A375&lt;1,"",VLOOKUP($D375,Specifications!$A:$AX,20,FALSE))</f>
        <v/>
      </c>
      <c r="AL375" s="96"/>
      <c r="AM375" s="94" t="str">
        <f>IF($A375&lt;1,"",VLOOKUP($D375,Specifications!$A:$AX,21,FALSE))</f>
        <v/>
      </c>
      <c r="AN375" s="96"/>
      <c r="AO375" s="94" t="str">
        <f>IF($A375&lt;1,"",VLOOKUP($D375,Specifications!$A:$AX,22,FALSE))</f>
        <v/>
      </c>
      <c r="AP375" s="96"/>
      <c r="AQ375" s="94" t="str">
        <f>IF($A375&lt;1,"",VLOOKUP($D375,Specifications!$A:$AX,23,FALSE))</f>
        <v/>
      </c>
      <c r="AR375" s="96"/>
      <c r="AS375" s="94" t="str">
        <f>IF($A375&lt;1,"",VLOOKUP($D375,Specifications!$A:$AX,24,FALSE))</f>
        <v/>
      </c>
      <c r="AT375" s="96"/>
      <c r="AU375" s="94" t="str">
        <f>IF($A375&lt;1,"",VLOOKUP($D375,Specifications!$A:$AX,25,FALSE))</f>
        <v/>
      </c>
      <c r="AV375" s="96"/>
      <c r="AW375" s="94" t="str">
        <f>IF($A375&lt;1,"",VLOOKUP($D375,Specifications!$A:$AX,26,FALSE))</f>
        <v/>
      </c>
      <c r="AX375" s="96"/>
      <c r="AY375" s="94" t="str">
        <f>IF($A375&lt;1,"",VLOOKUP($D375,Specifications!$A:$AX,27,FALSE))</f>
        <v/>
      </c>
      <c r="AZ375" s="96"/>
      <c r="BA375" s="94" t="str">
        <f>IF($A375&lt;1,"",VLOOKUP($D375,Specifications!$A:$AX,28,FALSE))</f>
        <v/>
      </c>
      <c r="BB375" s="96"/>
      <c r="BC375" s="94" t="str">
        <f>IF($A375&lt;1,"",VLOOKUP($D375,Specifications!$A:$AX,29,FALSE))</f>
        <v/>
      </c>
      <c r="BD375" s="96"/>
      <c r="BE375" s="94" t="str">
        <f>IF($A375&lt;1,"",VLOOKUP($D375,Specifications!$A:$AX,30,FALSE))</f>
        <v/>
      </c>
      <c r="BF375" s="96"/>
      <c r="BG375" s="94" t="str">
        <f>IF($A375&lt;1,"",VLOOKUP($D375,Specifications!$A:$AX,31,FALSE))</f>
        <v/>
      </c>
      <c r="BH375" s="96"/>
      <c r="BI375" s="94" t="str">
        <f>IF($A375&lt;1,"",VLOOKUP($D375,Specifications!$A:$AX,32,FALSE))</f>
        <v/>
      </c>
      <c r="BJ375" s="96"/>
      <c r="BK375" s="94" t="str">
        <f>IF($A375&lt;1,"",VLOOKUP($D375,Specifications!$A:$AX,33,FALSE))</f>
        <v/>
      </c>
      <c r="BL375" s="96"/>
      <c r="BM375" s="94" t="str">
        <f>IF($A375&lt;1,"",VLOOKUP($D375,Specifications!$A:$AX,34,FALSE))</f>
        <v/>
      </c>
      <c r="BN375" s="96"/>
      <c r="BO375" s="94" t="str">
        <f>IF($A375&lt;1,"",VLOOKUP($D375,Specifications!$A:$AX,35,FALSE))</f>
        <v/>
      </c>
      <c r="BP375" s="96"/>
      <c r="BQ375" s="94" t="str">
        <f>IF($A375&lt;1,"",VLOOKUP($D375,Specifications!$A:$AX,36,FALSE))</f>
        <v/>
      </c>
      <c r="BR375" s="96"/>
      <c r="BS375" s="94" t="str">
        <f>IF($A375&lt;1,"",VLOOKUP($D375,Specifications!$A:$AX,37,FALSE))</f>
        <v/>
      </c>
      <c r="BT375" s="96"/>
      <c r="BU375" s="94" t="str">
        <f>IF($A375&lt;1,"",VLOOKUP($D375,Specifications!$A:$AX,38,FALSE))</f>
        <v/>
      </c>
      <c r="BV375" s="96"/>
      <c r="BW375" s="94" t="str">
        <f>IF($A375&lt;1,"",VLOOKUP($D375,Specifications!$A:$AX,39,FALSE))</f>
        <v/>
      </c>
      <c r="BX375" s="96"/>
      <c r="BY375" s="94" t="str">
        <f>IF($A375&lt;1,"",VLOOKUP($D375,Specifications!$A:$AX,40,FALSE))</f>
        <v/>
      </c>
      <c r="BZ375" s="96"/>
      <c r="CA375" s="94" t="str">
        <f>IF($A375&lt;1,"",VLOOKUP($D375,Specifications!$A:$AX,41,FALSE))</f>
        <v/>
      </c>
      <c r="CB375" s="96"/>
      <c r="CC375" s="94" t="str">
        <f>IF($A375&lt;1,"",VLOOKUP($D375,Specifications!$A:$AX,42,FALSE))</f>
        <v/>
      </c>
      <c r="CD375" s="96"/>
      <c r="CE375" s="94" t="str">
        <f>IF($A375&lt;1,"",VLOOKUP($D375,Specifications!$A:$AX,43,FALSE))</f>
        <v/>
      </c>
      <c r="CF375" s="96"/>
      <c r="CG375" s="94" t="str">
        <f>IF($A375&lt;1,"",VLOOKUP($D375,Specifications!$A:$AX,44,FALSE))</f>
        <v/>
      </c>
      <c r="CH375" s="96"/>
      <c r="CI375" s="94" t="str">
        <f>IF($A375&lt;1,"",VLOOKUP($D375,Specifications!$A:$AX,45,FALSE))</f>
        <v/>
      </c>
      <c r="CJ375" s="96"/>
      <c r="CK375" s="94" t="str">
        <f>IF($A375&lt;1,"",VLOOKUP($D375,Specifications!$A:$AX,46,FALSE))</f>
        <v/>
      </c>
      <c r="CL375" s="96"/>
      <c r="CM375" s="94" t="str">
        <f>IF($A375&lt;1,"",VLOOKUP($D375,Specifications!$A:$AX,47,FALSE))</f>
        <v/>
      </c>
      <c r="CN375" s="96"/>
      <c r="CO375" s="94" t="str">
        <f>IF($A375&lt;1,"",VLOOKUP($D375,Specifications!$A:$AX,48,FALSE))</f>
        <v/>
      </c>
      <c r="CP375" s="96"/>
      <c r="CQ375" s="94" t="str">
        <f>IF($A375&lt;1,"",VLOOKUP($D375,Specifications!$A:$AX,49,FALSE))</f>
        <v/>
      </c>
      <c r="CR375" s="96"/>
      <c r="CS375" s="94" t="str">
        <f>IF($A375&lt;1,"",VLOOKUP($D375,Specifications!$A:$AX,50,FALSE))</f>
        <v/>
      </c>
      <c r="CT375" s="96"/>
    </row>
    <row r="376" spans="1:98">
      <c r="A376" s="94">
        <f>IF(ISBLANK('Asset Data'!C377),0,'Asset Data'!A377)</f>
        <v>0</v>
      </c>
      <c r="B376" s="94" t="str">
        <f>IF($A376&lt;1,"",VLOOKUP($A376,'Asset Data'!$A:$C,3,FALSE))</f>
        <v/>
      </c>
      <c r="C376" s="94" t="str">
        <f>IF(A376&lt;1,"",VLOOKUP(D376,Specifications!A:B,2,FALSE))</f>
        <v/>
      </c>
      <c r="D376" s="94" t="str">
        <f>IF(A376&lt;1,"",VLOOKUP(A376,'Asset Data'!A:W,23,FALSE))</f>
        <v/>
      </c>
      <c r="E376" s="94" t="str">
        <f>IF($A376&lt;1,"",VLOOKUP($D376,Specifications!$A:$AX,4,FALSE))</f>
        <v/>
      </c>
      <c r="F376" s="96"/>
      <c r="G376" s="94" t="str">
        <f>IF($A376&lt;1,"",VLOOKUP($D376,Specifications!$A:$AX,5,FALSE))</f>
        <v/>
      </c>
      <c r="H376" s="96"/>
      <c r="I376" s="94" t="str">
        <f>IF($A376&lt;1,"",VLOOKUP($D376,Specifications!$A:$AX,6,FALSE))</f>
        <v/>
      </c>
      <c r="J376" s="96"/>
      <c r="K376" s="94" t="str">
        <f>IF($A376&lt;1,"",VLOOKUP($D376,Specifications!$A:$AX,7,FALSE))</f>
        <v/>
      </c>
      <c r="L376" s="96"/>
      <c r="M376" s="94" t="str">
        <f>IF($A376&lt;1,"",VLOOKUP($D376,Specifications!$A:$AX,8,FALSE))</f>
        <v/>
      </c>
      <c r="N376" s="96"/>
      <c r="O376" s="94" t="str">
        <f>IF($A376&lt;1,"",VLOOKUP($D376,Specifications!$A:$AX,9,FALSE))</f>
        <v/>
      </c>
      <c r="P376" s="96"/>
      <c r="Q376" s="94" t="str">
        <f>IF($A376&lt;1,"",VLOOKUP($D376,Specifications!$A:$AX,10,FALSE))</f>
        <v/>
      </c>
      <c r="R376" s="96"/>
      <c r="S376" s="94" t="str">
        <f>IF($A376&lt;1,"",VLOOKUP($D376,Specifications!$A:$AX,11,FALSE))</f>
        <v/>
      </c>
      <c r="T376" s="96"/>
      <c r="U376" s="94" t="str">
        <f>IF($A376&lt;1,"",VLOOKUP($D376,Specifications!$A:$AX,12,FALSE))</f>
        <v/>
      </c>
      <c r="V376" s="96"/>
      <c r="W376" s="94" t="str">
        <f>IF($A376&lt;1,"",VLOOKUP($D376,Specifications!$A:$AX,13,FALSE))</f>
        <v/>
      </c>
      <c r="X376" s="96"/>
      <c r="Y376" s="94" t="str">
        <f>IF($A376&lt;1,"",VLOOKUP($D376,Specifications!$A:$AX,14,FALSE))</f>
        <v/>
      </c>
      <c r="Z376" s="96"/>
      <c r="AA376" s="94" t="str">
        <f>IF($A376&lt;1,"",VLOOKUP($D376,Specifications!$A:$AX,15,FALSE))</f>
        <v/>
      </c>
      <c r="AB376" s="96"/>
      <c r="AC376" s="94" t="str">
        <f>IF($A376&lt;1,"",VLOOKUP($D376,Specifications!$A:$AX,16,FALSE))</f>
        <v/>
      </c>
      <c r="AD376" s="96"/>
      <c r="AE376" s="94" t="str">
        <f>IF($A376&lt;1,"",VLOOKUP($D376,Specifications!$A:$AX,17,FALSE))</f>
        <v/>
      </c>
      <c r="AF376" s="96"/>
      <c r="AG376" s="94" t="str">
        <f>IF($A376&lt;1,"",VLOOKUP($D376,Specifications!$A:$AX,18,FALSE))</f>
        <v/>
      </c>
      <c r="AH376" s="96"/>
      <c r="AI376" s="94" t="str">
        <f>IF($A376&lt;1,"",VLOOKUP($D376,Specifications!$A:$AX,19,FALSE))</f>
        <v/>
      </c>
      <c r="AJ376" s="96"/>
      <c r="AK376" s="94" t="str">
        <f>IF($A376&lt;1,"",VLOOKUP($D376,Specifications!$A:$AX,20,FALSE))</f>
        <v/>
      </c>
      <c r="AL376" s="96"/>
      <c r="AM376" s="94" t="str">
        <f>IF($A376&lt;1,"",VLOOKUP($D376,Specifications!$A:$AX,21,FALSE))</f>
        <v/>
      </c>
      <c r="AN376" s="96"/>
      <c r="AO376" s="94" t="str">
        <f>IF($A376&lt;1,"",VLOOKUP($D376,Specifications!$A:$AX,22,FALSE))</f>
        <v/>
      </c>
      <c r="AP376" s="96"/>
      <c r="AQ376" s="94" t="str">
        <f>IF($A376&lt;1,"",VLOOKUP($D376,Specifications!$A:$AX,23,FALSE))</f>
        <v/>
      </c>
      <c r="AR376" s="96"/>
      <c r="AS376" s="94" t="str">
        <f>IF($A376&lt;1,"",VLOOKUP($D376,Specifications!$A:$AX,24,FALSE))</f>
        <v/>
      </c>
      <c r="AT376" s="96"/>
      <c r="AU376" s="94" t="str">
        <f>IF($A376&lt;1,"",VLOOKUP($D376,Specifications!$A:$AX,25,FALSE))</f>
        <v/>
      </c>
      <c r="AV376" s="96"/>
      <c r="AW376" s="94" t="str">
        <f>IF($A376&lt;1,"",VLOOKUP($D376,Specifications!$A:$AX,26,FALSE))</f>
        <v/>
      </c>
      <c r="AX376" s="96"/>
      <c r="AY376" s="94" t="str">
        <f>IF($A376&lt;1,"",VLOOKUP($D376,Specifications!$A:$AX,27,FALSE))</f>
        <v/>
      </c>
      <c r="AZ376" s="96"/>
      <c r="BA376" s="94" t="str">
        <f>IF($A376&lt;1,"",VLOOKUP($D376,Specifications!$A:$AX,28,FALSE))</f>
        <v/>
      </c>
      <c r="BB376" s="96"/>
      <c r="BC376" s="94" t="str">
        <f>IF($A376&lt;1,"",VLOOKUP($D376,Specifications!$A:$AX,29,FALSE))</f>
        <v/>
      </c>
      <c r="BD376" s="96"/>
      <c r="BE376" s="94" t="str">
        <f>IF($A376&lt;1,"",VLOOKUP($D376,Specifications!$A:$AX,30,FALSE))</f>
        <v/>
      </c>
      <c r="BF376" s="96"/>
      <c r="BG376" s="94" t="str">
        <f>IF($A376&lt;1,"",VLOOKUP($D376,Specifications!$A:$AX,31,FALSE))</f>
        <v/>
      </c>
      <c r="BH376" s="96"/>
      <c r="BI376" s="94" t="str">
        <f>IF($A376&lt;1,"",VLOOKUP($D376,Specifications!$A:$AX,32,FALSE))</f>
        <v/>
      </c>
      <c r="BJ376" s="96"/>
      <c r="BK376" s="94" t="str">
        <f>IF($A376&lt;1,"",VLOOKUP($D376,Specifications!$A:$AX,33,FALSE))</f>
        <v/>
      </c>
      <c r="BL376" s="96"/>
      <c r="BM376" s="94" t="str">
        <f>IF($A376&lt;1,"",VLOOKUP($D376,Specifications!$A:$AX,34,FALSE))</f>
        <v/>
      </c>
      <c r="BN376" s="96"/>
      <c r="BO376" s="94" t="str">
        <f>IF($A376&lt;1,"",VLOOKUP($D376,Specifications!$A:$AX,35,FALSE))</f>
        <v/>
      </c>
      <c r="BP376" s="96"/>
      <c r="BQ376" s="94" t="str">
        <f>IF($A376&lt;1,"",VLOOKUP($D376,Specifications!$A:$AX,36,FALSE))</f>
        <v/>
      </c>
      <c r="BR376" s="96"/>
      <c r="BS376" s="94" t="str">
        <f>IF($A376&lt;1,"",VLOOKUP($D376,Specifications!$A:$AX,37,FALSE))</f>
        <v/>
      </c>
      <c r="BT376" s="96"/>
      <c r="BU376" s="94" t="str">
        <f>IF($A376&lt;1,"",VLOOKUP($D376,Specifications!$A:$AX,38,FALSE))</f>
        <v/>
      </c>
      <c r="BV376" s="96"/>
      <c r="BW376" s="94" t="str">
        <f>IF($A376&lt;1,"",VLOOKUP($D376,Specifications!$A:$AX,39,FALSE))</f>
        <v/>
      </c>
      <c r="BX376" s="96"/>
      <c r="BY376" s="94" t="str">
        <f>IF($A376&lt;1,"",VLOOKUP($D376,Specifications!$A:$AX,40,FALSE))</f>
        <v/>
      </c>
      <c r="BZ376" s="96"/>
      <c r="CA376" s="94" t="str">
        <f>IF($A376&lt;1,"",VLOOKUP($D376,Specifications!$A:$AX,41,FALSE))</f>
        <v/>
      </c>
      <c r="CB376" s="96"/>
      <c r="CC376" s="94" t="str">
        <f>IF($A376&lt;1,"",VLOOKUP($D376,Specifications!$A:$AX,42,FALSE))</f>
        <v/>
      </c>
      <c r="CD376" s="96"/>
      <c r="CE376" s="94" t="str">
        <f>IF($A376&lt;1,"",VLOOKUP($D376,Specifications!$A:$AX,43,FALSE))</f>
        <v/>
      </c>
      <c r="CF376" s="96"/>
      <c r="CG376" s="94" t="str">
        <f>IF($A376&lt;1,"",VLOOKUP($D376,Specifications!$A:$AX,44,FALSE))</f>
        <v/>
      </c>
      <c r="CH376" s="96"/>
      <c r="CI376" s="94" t="str">
        <f>IF($A376&lt;1,"",VLOOKUP($D376,Specifications!$A:$AX,45,FALSE))</f>
        <v/>
      </c>
      <c r="CJ376" s="96"/>
      <c r="CK376" s="94" t="str">
        <f>IF($A376&lt;1,"",VLOOKUP($D376,Specifications!$A:$AX,46,FALSE))</f>
        <v/>
      </c>
      <c r="CL376" s="96"/>
      <c r="CM376" s="94" t="str">
        <f>IF($A376&lt;1,"",VLOOKUP($D376,Specifications!$A:$AX,47,FALSE))</f>
        <v/>
      </c>
      <c r="CN376" s="96"/>
      <c r="CO376" s="94" t="str">
        <f>IF($A376&lt;1,"",VLOOKUP($D376,Specifications!$A:$AX,48,FALSE))</f>
        <v/>
      </c>
      <c r="CP376" s="96"/>
      <c r="CQ376" s="94" t="str">
        <f>IF($A376&lt;1,"",VLOOKUP($D376,Specifications!$A:$AX,49,FALSE))</f>
        <v/>
      </c>
      <c r="CR376" s="96"/>
      <c r="CS376" s="94" t="str">
        <f>IF($A376&lt;1,"",VLOOKUP($D376,Specifications!$A:$AX,50,FALSE))</f>
        <v/>
      </c>
      <c r="CT376" s="96"/>
    </row>
    <row r="377" spans="1:98">
      <c r="A377" s="94">
        <f>IF(ISBLANK('Asset Data'!C378),0,'Asset Data'!A378)</f>
        <v>0</v>
      </c>
      <c r="B377" s="94" t="str">
        <f>IF($A377&lt;1,"",VLOOKUP($A377,'Asset Data'!$A:$C,3,FALSE))</f>
        <v/>
      </c>
      <c r="C377" s="94" t="str">
        <f>IF(A377&lt;1,"",VLOOKUP(D377,Specifications!A:B,2,FALSE))</f>
        <v/>
      </c>
      <c r="D377" s="94" t="str">
        <f>IF(A377&lt;1,"",VLOOKUP(A377,'Asset Data'!A:W,23,FALSE))</f>
        <v/>
      </c>
      <c r="E377" s="94" t="str">
        <f>IF($A377&lt;1,"",VLOOKUP($D377,Specifications!$A:$AX,4,FALSE))</f>
        <v/>
      </c>
      <c r="F377" s="96"/>
      <c r="G377" s="94" t="str">
        <f>IF($A377&lt;1,"",VLOOKUP($D377,Specifications!$A:$AX,5,FALSE))</f>
        <v/>
      </c>
      <c r="H377" s="96"/>
      <c r="I377" s="94" t="str">
        <f>IF($A377&lt;1,"",VLOOKUP($D377,Specifications!$A:$AX,6,FALSE))</f>
        <v/>
      </c>
      <c r="J377" s="96"/>
      <c r="K377" s="94" t="str">
        <f>IF($A377&lt;1,"",VLOOKUP($D377,Specifications!$A:$AX,7,FALSE))</f>
        <v/>
      </c>
      <c r="L377" s="96"/>
      <c r="M377" s="94" t="str">
        <f>IF($A377&lt;1,"",VLOOKUP($D377,Specifications!$A:$AX,8,FALSE))</f>
        <v/>
      </c>
      <c r="N377" s="96"/>
      <c r="O377" s="94" t="str">
        <f>IF($A377&lt;1,"",VLOOKUP($D377,Specifications!$A:$AX,9,FALSE))</f>
        <v/>
      </c>
      <c r="P377" s="96"/>
      <c r="Q377" s="94" t="str">
        <f>IF($A377&lt;1,"",VLOOKUP($D377,Specifications!$A:$AX,10,FALSE))</f>
        <v/>
      </c>
      <c r="R377" s="96"/>
      <c r="S377" s="94" t="str">
        <f>IF($A377&lt;1,"",VLOOKUP($D377,Specifications!$A:$AX,11,FALSE))</f>
        <v/>
      </c>
      <c r="T377" s="96"/>
      <c r="U377" s="94" t="str">
        <f>IF($A377&lt;1,"",VLOOKUP($D377,Specifications!$A:$AX,12,FALSE))</f>
        <v/>
      </c>
      <c r="V377" s="96"/>
      <c r="W377" s="94" t="str">
        <f>IF($A377&lt;1,"",VLOOKUP($D377,Specifications!$A:$AX,13,FALSE))</f>
        <v/>
      </c>
      <c r="X377" s="96"/>
      <c r="Y377" s="94" t="str">
        <f>IF($A377&lt;1,"",VLOOKUP($D377,Specifications!$A:$AX,14,FALSE))</f>
        <v/>
      </c>
      <c r="Z377" s="96"/>
      <c r="AA377" s="94" t="str">
        <f>IF($A377&lt;1,"",VLOOKUP($D377,Specifications!$A:$AX,15,FALSE))</f>
        <v/>
      </c>
      <c r="AB377" s="96"/>
      <c r="AC377" s="94" t="str">
        <f>IF($A377&lt;1,"",VLOOKUP($D377,Specifications!$A:$AX,16,FALSE))</f>
        <v/>
      </c>
      <c r="AD377" s="96"/>
      <c r="AE377" s="94" t="str">
        <f>IF($A377&lt;1,"",VLOOKUP($D377,Specifications!$A:$AX,17,FALSE))</f>
        <v/>
      </c>
      <c r="AF377" s="96"/>
      <c r="AG377" s="94" t="str">
        <f>IF($A377&lt;1,"",VLOOKUP($D377,Specifications!$A:$AX,18,FALSE))</f>
        <v/>
      </c>
      <c r="AH377" s="96"/>
      <c r="AI377" s="94" t="str">
        <f>IF($A377&lt;1,"",VLOOKUP($D377,Specifications!$A:$AX,19,FALSE))</f>
        <v/>
      </c>
      <c r="AJ377" s="96"/>
      <c r="AK377" s="94" t="str">
        <f>IF($A377&lt;1,"",VLOOKUP($D377,Specifications!$A:$AX,20,FALSE))</f>
        <v/>
      </c>
      <c r="AL377" s="96"/>
      <c r="AM377" s="94" t="str">
        <f>IF($A377&lt;1,"",VLOOKUP($D377,Specifications!$A:$AX,21,FALSE))</f>
        <v/>
      </c>
      <c r="AN377" s="96"/>
      <c r="AO377" s="94" t="str">
        <f>IF($A377&lt;1,"",VLOOKUP($D377,Specifications!$A:$AX,22,FALSE))</f>
        <v/>
      </c>
      <c r="AP377" s="96"/>
      <c r="AQ377" s="94" t="str">
        <f>IF($A377&lt;1,"",VLOOKUP($D377,Specifications!$A:$AX,23,FALSE))</f>
        <v/>
      </c>
      <c r="AR377" s="96"/>
      <c r="AS377" s="94" t="str">
        <f>IF($A377&lt;1,"",VLOOKUP($D377,Specifications!$A:$AX,24,FALSE))</f>
        <v/>
      </c>
      <c r="AT377" s="96"/>
      <c r="AU377" s="94" t="str">
        <f>IF($A377&lt;1,"",VLOOKUP($D377,Specifications!$A:$AX,25,FALSE))</f>
        <v/>
      </c>
      <c r="AV377" s="96"/>
      <c r="AW377" s="94" t="str">
        <f>IF($A377&lt;1,"",VLOOKUP($D377,Specifications!$A:$AX,26,FALSE))</f>
        <v/>
      </c>
      <c r="AX377" s="96"/>
      <c r="AY377" s="94" t="str">
        <f>IF($A377&lt;1,"",VLOOKUP($D377,Specifications!$A:$AX,27,FALSE))</f>
        <v/>
      </c>
      <c r="AZ377" s="96"/>
      <c r="BA377" s="94" t="str">
        <f>IF($A377&lt;1,"",VLOOKUP($D377,Specifications!$A:$AX,28,FALSE))</f>
        <v/>
      </c>
      <c r="BB377" s="96"/>
      <c r="BC377" s="94" t="str">
        <f>IF($A377&lt;1,"",VLOOKUP($D377,Specifications!$A:$AX,29,FALSE))</f>
        <v/>
      </c>
      <c r="BD377" s="96"/>
      <c r="BE377" s="94" t="str">
        <f>IF($A377&lt;1,"",VLOOKUP($D377,Specifications!$A:$AX,30,FALSE))</f>
        <v/>
      </c>
      <c r="BF377" s="96"/>
      <c r="BG377" s="94" t="str">
        <f>IF($A377&lt;1,"",VLOOKUP($D377,Specifications!$A:$AX,31,FALSE))</f>
        <v/>
      </c>
      <c r="BH377" s="96"/>
      <c r="BI377" s="94" t="str">
        <f>IF($A377&lt;1,"",VLOOKUP($D377,Specifications!$A:$AX,32,FALSE))</f>
        <v/>
      </c>
      <c r="BJ377" s="96"/>
      <c r="BK377" s="94" t="str">
        <f>IF($A377&lt;1,"",VLOOKUP($D377,Specifications!$A:$AX,33,FALSE))</f>
        <v/>
      </c>
      <c r="BL377" s="96"/>
      <c r="BM377" s="94" t="str">
        <f>IF($A377&lt;1,"",VLOOKUP($D377,Specifications!$A:$AX,34,FALSE))</f>
        <v/>
      </c>
      <c r="BN377" s="96"/>
      <c r="BO377" s="94" t="str">
        <f>IF($A377&lt;1,"",VLOOKUP($D377,Specifications!$A:$AX,35,FALSE))</f>
        <v/>
      </c>
      <c r="BP377" s="96"/>
      <c r="BQ377" s="94" t="str">
        <f>IF($A377&lt;1,"",VLOOKUP($D377,Specifications!$A:$AX,36,FALSE))</f>
        <v/>
      </c>
      <c r="BR377" s="96"/>
      <c r="BS377" s="94" t="str">
        <f>IF($A377&lt;1,"",VLOOKUP($D377,Specifications!$A:$AX,37,FALSE))</f>
        <v/>
      </c>
      <c r="BT377" s="96"/>
      <c r="BU377" s="94" t="str">
        <f>IF($A377&lt;1,"",VLOOKUP($D377,Specifications!$A:$AX,38,FALSE))</f>
        <v/>
      </c>
      <c r="BV377" s="96"/>
      <c r="BW377" s="94" t="str">
        <f>IF($A377&lt;1,"",VLOOKUP($D377,Specifications!$A:$AX,39,FALSE))</f>
        <v/>
      </c>
      <c r="BX377" s="96"/>
      <c r="BY377" s="94" t="str">
        <f>IF($A377&lt;1,"",VLOOKUP($D377,Specifications!$A:$AX,40,FALSE))</f>
        <v/>
      </c>
      <c r="BZ377" s="96"/>
      <c r="CA377" s="94" t="str">
        <f>IF($A377&lt;1,"",VLOOKUP($D377,Specifications!$A:$AX,41,FALSE))</f>
        <v/>
      </c>
      <c r="CB377" s="96"/>
      <c r="CC377" s="94" t="str">
        <f>IF($A377&lt;1,"",VLOOKUP($D377,Specifications!$A:$AX,42,FALSE))</f>
        <v/>
      </c>
      <c r="CD377" s="96"/>
      <c r="CE377" s="94" t="str">
        <f>IF($A377&lt;1,"",VLOOKUP($D377,Specifications!$A:$AX,43,FALSE))</f>
        <v/>
      </c>
      <c r="CF377" s="96"/>
      <c r="CG377" s="94" t="str">
        <f>IF($A377&lt;1,"",VLOOKUP($D377,Specifications!$A:$AX,44,FALSE))</f>
        <v/>
      </c>
      <c r="CH377" s="96"/>
      <c r="CI377" s="94" t="str">
        <f>IF($A377&lt;1,"",VLOOKUP($D377,Specifications!$A:$AX,45,FALSE))</f>
        <v/>
      </c>
      <c r="CJ377" s="96"/>
      <c r="CK377" s="94" t="str">
        <f>IF($A377&lt;1,"",VLOOKUP($D377,Specifications!$A:$AX,46,FALSE))</f>
        <v/>
      </c>
      <c r="CL377" s="96"/>
      <c r="CM377" s="94" t="str">
        <f>IF($A377&lt;1,"",VLOOKUP($D377,Specifications!$A:$AX,47,FALSE))</f>
        <v/>
      </c>
      <c r="CN377" s="96"/>
      <c r="CO377" s="94" t="str">
        <f>IF($A377&lt;1,"",VLOOKUP($D377,Specifications!$A:$AX,48,FALSE))</f>
        <v/>
      </c>
      <c r="CP377" s="96"/>
      <c r="CQ377" s="94" t="str">
        <f>IF($A377&lt;1,"",VLOOKUP($D377,Specifications!$A:$AX,49,FALSE))</f>
        <v/>
      </c>
      <c r="CR377" s="96"/>
      <c r="CS377" s="94" t="str">
        <f>IF($A377&lt;1,"",VLOOKUP($D377,Specifications!$A:$AX,50,FALSE))</f>
        <v/>
      </c>
      <c r="CT377" s="96"/>
    </row>
    <row r="378" spans="1:98">
      <c r="A378" s="94">
        <f>IF(ISBLANK('Asset Data'!C379),0,'Asset Data'!A379)</f>
        <v>0</v>
      </c>
      <c r="B378" s="94" t="str">
        <f>IF($A378&lt;1,"",VLOOKUP($A378,'Asset Data'!$A:$C,3,FALSE))</f>
        <v/>
      </c>
      <c r="C378" s="94" t="str">
        <f>IF(A378&lt;1,"",VLOOKUP(D378,Specifications!A:B,2,FALSE))</f>
        <v/>
      </c>
      <c r="D378" s="94" t="str">
        <f>IF(A378&lt;1,"",VLOOKUP(A378,'Asset Data'!A:W,23,FALSE))</f>
        <v/>
      </c>
      <c r="E378" s="94" t="str">
        <f>IF($A378&lt;1,"",VLOOKUP($D378,Specifications!$A:$AX,4,FALSE))</f>
        <v/>
      </c>
      <c r="F378" s="96"/>
      <c r="G378" s="94" t="str">
        <f>IF($A378&lt;1,"",VLOOKUP($D378,Specifications!$A:$AX,5,FALSE))</f>
        <v/>
      </c>
      <c r="H378" s="96"/>
      <c r="I378" s="94" t="str">
        <f>IF($A378&lt;1,"",VLOOKUP($D378,Specifications!$A:$AX,6,FALSE))</f>
        <v/>
      </c>
      <c r="J378" s="96"/>
      <c r="K378" s="94" t="str">
        <f>IF($A378&lt;1,"",VLOOKUP($D378,Specifications!$A:$AX,7,FALSE))</f>
        <v/>
      </c>
      <c r="L378" s="96"/>
      <c r="M378" s="94" t="str">
        <f>IF($A378&lt;1,"",VLOOKUP($D378,Specifications!$A:$AX,8,FALSE))</f>
        <v/>
      </c>
      <c r="N378" s="96"/>
      <c r="O378" s="94" t="str">
        <f>IF($A378&lt;1,"",VLOOKUP($D378,Specifications!$A:$AX,9,FALSE))</f>
        <v/>
      </c>
      <c r="P378" s="96"/>
      <c r="Q378" s="94" t="str">
        <f>IF($A378&lt;1,"",VLOOKUP($D378,Specifications!$A:$AX,10,FALSE))</f>
        <v/>
      </c>
      <c r="R378" s="96"/>
      <c r="S378" s="94" t="str">
        <f>IF($A378&lt;1,"",VLOOKUP($D378,Specifications!$A:$AX,11,FALSE))</f>
        <v/>
      </c>
      <c r="T378" s="96"/>
      <c r="U378" s="94" t="str">
        <f>IF($A378&lt;1,"",VLOOKUP($D378,Specifications!$A:$AX,12,FALSE))</f>
        <v/>
      </c>
      <c r="V378" s="96"/>
      <c r="W378" s="94" t="str">
        <f>IF($A378&lt;1,"",VLOOKUP($D378,Specifications!$A:$AX,13,FALSE))</f>
        <v/>
      </c>
      <c r="X378" s="96"/>
      <c r="Y378" s="94" t="str">
        <f>IF($A378&lt;1,"",VLOOKUP($D378,Specifications!$A:$AX,14,FALSE))</f>
        <v/>
      </c>
      <c r="Z378" s="96"/>
      <c r="AA378" s="94" t="str">
        <f>IF($A378&lt;1,"",VLOOKUP($D378,Specifications!$A:$AX,15,FALSE))</f>
        <v/>
      </c>
      <c r="AB378" s="96"/>
      <c r="AC378" s="94" t="str">
        <f>IF($A378&lt;1,"",VLOOKUP($D378,Specifications!$A:$AX,16,FALSE))</f>
        <v/>
      </c>
      <c r="AD378" s="96"/>
      <c r="AE378" s="94" t="str">
        <f>IF($A378&lt;1,"",VLOOKUP($D378,Specifications!$A:$AX,17,FALSE))</f>
        <v/>
      </c>
      <c r="AF378" s="96"/>
      <c r="AG378" s="94" t="str">
        <f>IF($A378&lt;1,"",VLOOKUP($D378,Specifications!$A:$AX,18,FALSE))</f>
        <v/>
      </c>
      <c r="AH378" s="96"/>
      <c r="AI378" s="94" t="str">
        <f>IF($A378&lt;1,"",VLOOKUP($D378,Specifications!$A:$AX,19,FALSE))</f>
        <v/>
      </c>
      <c r="AJ378" s="96"/>
      <c r="AK378" s="94" t="str">
        <f>IF($A378&lt;1,"",VLOOKUP($D378,Specifications!$A:$AX,20,FALSE))</f>
        <v/>
      </c>
      <c r="AL378" s="96"/>
      <c r="AM378" s="94" t="str">
        <f>IF($A378&lt;1,"",VLOOKUP($D378,Specifications!$A:$AX,21,FALSE))</f>
        <v/>
      </c>
      <c r="AN378" s="96"/>
      <c r="AO378" s="94" t="str">
        <f>IF($A378&lt;1,"",VLOOKUP($D378,Specifications!$A:$AX,22,FALSE))</f>
        <v/>
      </c>
      <c r="AP378" s="96"/>
      <c r="AQ378" s="94" t="str">
        <f>IF($A378&lt;1,"",VLOOKUP($D378,Specifications!$A:$AX,23,FALSE))</f>
        <v/>
      </c>
      <c r="AR378" s="96"/>
      <c r="AS378" s="94" t="str">
        <f>IF($A378&lt;1,"",VLOOKUP($D378,Specifications!$A:$AX,24,FALSE))</f>
        <v/>
      </c>
      <c r="AT378" s="96"/>
      <c r="AU378" s="94" t="str">
        <f>IF($A378&lt;1,"",VLOOKUP($D378,Specifications!$A:$AX,25,FALSE))</f>
        <v/>
      </c>
      <c r="AV378" s="96"/>
      <c r="AW378" s="94" t="str">
        <f>IF($A378&lt;1,"",VLOOKUP($D378,Specifications!$A:$AX,26,FALSE))</f>
        <v/>
      </c>
      <c r="AX378" s="96"/>
      <c r="AY378" s="94" t="str">
        <f>IF($A378&lt;1,"",VLOOKUP($D378,Specifications!$A:$AX,27,FALSE))</f>
        <v/>
      </c>
      <c r="AZ378" s="96"/>
      <c r="BA378" s="94" t="str">
        <f>IF($A378&lt;1,"",VLOOKUP($D378,Specifications!$A:$AX,28,FALSE))</f>
        <v/>
      </c>
      <c r="BB378" s="96"/>
      <c r="BC378" s="94" t="str">
        <f>IF($A378&lt;1,"",VLOOKUP($D378,Specifications!$A:$AX,29,FALSE))</f>
        <v/>
      </c>
      <c r="BD378" s="96"/>
      <c r="BE378" s="94" t="str">
        <f>IF($A378&lt;1,"",VLOOKUP($D378,Specifications!$A:$AX,30,FALSE))</f>
        <v/>
      </c>
      <c r="BF378" s="96"/>
      <c r="BG378" s="94" t="str">
        <f>IF($A378&lt;1,"",VLOOKUP($D378,Specifications!$A:$AX,31,FALSE))</f>
        <v/>
      </c>
      <c r="BH378" s="96"/>
      <c r="BI378" s="94" t="str">
        <f>IF($A378&lt;1,"",VLOOKUP($D378,Specifications!$A:$AX,32,FALSE))</f>
        <v/>
      </c>
      <c r="BJ378" s="96"/>
      <c r="BK378" s="94" t="str">
        <f>IF($A378&lt;1,"",VLOOKUP($D378,Specifications!$A:$AX,33,FALSE))</f>
        <v/>
      </c>
      <c r="BL378" s="96"/>
      <c r="BM378" s="94" t="str">
        <f>IF($A378&lt;1,"",VLOOKUP($D378,Specifications!$A:$AX,34,FALSE))</f>
        <v/>
      </c>
      <c r="BN378" s="96"/>
      <c r="BO378" s="94" t="str">
        <f>IF($A378&lt;1,"",VLOOKUP($D378,Specifications!$A:$AX,35,FALSE))</f>
        <v/>
      </c>
      <c r="BP378" s="96"/>
      <c r="BQ378" s="94" t="str">
        <f>IF($A378&lt;1,"",VLOOKUP($D378,Specifications!$A:$AX,36,FALSE))</f>
        <v/>
      </c>
      <c r="BR378" s="96"/>
      <c r="BS378" s="94" t="str">
        <f>IF($A378&lt;1,"",VLOOKUP($D378,Specifications!$A:$AX,37,FALSE))</f>
        <v/>
      </c>
      <c r="BT378" s="96"/>
      <c r="BU378" s="94" t="str">
        <f>IF($A378&lt;1,"",VLOOKUP($D378,Specifications!$A:$AX,38,FALSE))</f>
        <v/>
      </c>
      <c r="BV378" s="96"/>
      <c r="BW378" s="94" t="str">
        <f>IF($A378&lt;1,"",VLOOKUP($D378,Specifications!$A:$AX,39,FALSE))</f>
        <v/>
      </c>
      <c r="BX378" s="96"/>
      <c r="BY378" s="94" t="str">
        <f>IF($A378&lt;1,"",VLOOKUP($D378,Specifications!$A:$AX,40,FALSE))</f>
        <v/>
      </c>
      <c r="BZ378" s="96"/>
      <c r="CA378" s="94" t="str">
        <f>IF($A378&lt;1,"",VLOOKUP($D378,Specifications!$A:$AX,41,FALSE))</f>
        <v/>
      </c>
      <c r="CB378" s="96"/>
      <c r="CC378" s="94" t="str">
        <f>IF($A378&lt;1,"",VLOOKUP($D378,Specifications!$A:$AX,42,FALSE))</f>
        <v/>
      </c>
      <c r="CD378" s="96"/>
      <c r="CE378" s="94" t="str">
        <f>IF($A378&lt;1,"",VLOOKUP($D378,Specifications!$A:$AX,43,FALSE))</f>
        <v/>
      </c>
      <c r="CF378" s="96"/>
      <c r="CG378" s="94" t="str">
        <f>IF($A378&lt;1,"",VLOOKUP($D378,Specifications!$A:$AX,44,FALSE))</f>
        <v/>
      </c>
      <c r="CH378" s="96"/>
      <c r="CI378" s="94" t="str">
        <f>IF($A378&lt;1,"",VLOOKUP($D378,Specifications!$A:$AX,45,FALSE))</f>
        <v/>
      </c>
      <c r="CJ378" s="96"/>
      <c r="CK378" s="94" t="str">
        <f>IF($A378&lt;1,"",VLOOKUP($D378,Specifications!$A:$AX,46,FALSE))</f>
        <v/>
      </c>
      <c r="CL378" s="96"/>
      <c r="CM378" s="94" t="str">
        <f>IF($A378&lt;1,"",VLOOKUP($D378,Specifications!$A:$AX,47,FALSE))</f>
        <v/>
      </c>
      <c r="CN378" s="96"/>
      <c r="CO378" s="94" t="str">
        <f>IF($A378&lt;1,"",VLOOKUP($D378,Specifications!$A:$AX,48,FALSE))</f>
        <v/>
      </c>
      <c r="CP378" s="96"/>
      <c r="CQ378" s="94" t="str">
        <f>IF($A378&lt;1,"",VLOOKUP($D378,Specifications!$A:$AX,49,FALSE))</f>
        <v/>
      </c>
      <c r="CR378" s="96"/>
      <c r="CS378" s="94" t="str">
        <f>IF($A378&lt;1,"",VLOOKUP($D378,Specifications!$A:$AX,50,FALSE))</f>
        <v/>
      </c>
      <c r="CT378" s="96"/>
    </row>
    <row r="379" spans="1:98">
      <c r="A379" s="94">
        <f>IF(ISBLANK('Asset Data'!C380),0,'Asset Data'!A380)</f>
        <v>0</v>
      </c>
      <c r="B379" s="94" t="str">
        <f>IF($A379&lt;1,"",VLOOKUP($A379,'Asset Data'!$A:$C,3,FALSE))</f>
        <v/>
      </c>
      <c r="C379" s="94" t="str">
        <f>IF(A379&lt;1,"",VLOOKUP(D379,Specifications!A:B,2,FALSE))</f>
        <v/>
      </c>
      <c r="D379" s="94" t="str">
        <f>IF(A379&lt;1,"",VLOOKUP(A379,'Asset Data'!A:W,23,FALSE))</f>
        <v/>
      </c>
      <c r="E379" s="94" t="str">
        <f>IF($A379&lt;1,"",VLOOKUP($D379,Specifications!$A:$AX,4,FALSE))</f>
        <v/>
      </c>
      <c r="F379" s="96"/>
      <c r="G379" s="94" t="str">
        <f>IF($A379&lt;1,"",VLOOKUP($D379,Specifications!$A:$AX,5,FALSE))</f>
        <v/>
      </c>
      <c r="H379" s="96"/>
      <c r="I379" s="94" t="str">
        <f>IF($A379&lt;1,"",VLOOKUP($D379,Specifications!$A:$AX,6,FALSE))</f>
        <v/>
      </c>
      <c r="J379" s="96"/>
      <c r="K379" s="94" t="str">
        <f>IF($A379&lt;1,"",VLOOKUP($D379,Specifications!$A:$AX,7,FALSE))</f>
        <v/>
      </c>
      <c r="L379" s="96"/>
      <c r="M379" s="94" t="str">
        <f>IF($A379&lt;1,"",VLOOKUP($D379,Specifications!$A:$AX,8,FALSE))</f>
        <v/>
      </c>
      <c r="N379" s="96"/>
      <c r="O379" s="94" t="str">
        <f>IF($A379&lt;1,"",VLOOKUP($D379,Specifications!$A:$AX,9,FALSE))</f>
        <v/>
      </c>
      <c r="P379" s="96"/>
      <c r="Q379" s="94" t="str">
        <f>IF($A379&lt;1,"",VLOOKUP($D379,Specifications!$A:$AX,10,FALSE))</f>
        <v/>
      </c>
      <c r="R379" s="96"/>
      <c r="S379" s="94" t="str">
        <f>IF($A379&lt;1,"",VLOOKUP($D379,Specifications!$A:$AX,11,FALSE))</f>
        <v/>
      </c>
      <c r="T379" s="96"/>
      <c r="U379" s="94" t="str">
        <f>IF($A379&lt;1,"",VLOOKUP($D379,Specifications!$A:$AX,12,FALSE))</f>
        <v/>
      </c>
      <c r="V379" s="96"/>
      <c r="W379" s="94" t="str">
        <f>IF($A379&lt;1,"",VLOOKUP($D379,Specifications!$A:$AX,13,FALSE))</f>
        <v/>
      </c>
      <c r="X379" s="96"/>
      <c r="Y379" s="94" t="str">
        <f>IF($A379&lt;1,"",VLOOKUP($D379,Specifications!$A:$AX,14,FALSE))</f>
        <v/>
      </c>
      <c r="Z379" s="96"/>
      <c r="AA379" s="94" t="str">
        <f>IF($A379&lt;1,"",VLOOKUP($D379,Specifications!$A:$AX,15,FALSE))</f>
        <v/>
      </c>
      <c r="AB379" s="96"/>
      <c r="AC379" s="94" t="str">
        <f>IF($A379&lt;1,"",VLOOKUP($D379,Specifications!$A:$AX,16,FALSE))</f>
        <v/>
      </c>
      <c r="AD379" s="96"/>
      <c r="AE379" s="94" t="str">
        <f>IF($A379&lt;1,"",VLOOKUP($D379,Specifications!$A:$AX,17,FALSE))</f>
        <v/>
      </c>
      <c r="AF379" s="96"/>
      <c r="AG379" s="94" t="str">
        <f>IF($A379&lt;1,"",VLOOKUP($D379,Specifications!$A:$AX,18,FALSE))</f>
        <v/>
      </c>
      <c r="AH379" s="96"/>
      <c r="AI379" s="94" t="str">
        <f>IF($A379&lt;1,"",VLOOKUP($D379,Specifications!$A:$AX,19,FALSE))</f>
        <v/>
      </c>
      <c r="AJ379" s="96"/>
      <c r="AK379" s="94" t="str">
        <f>IF($A379&lt;1,"",VLOOKUP($D379,Specifications!$A:$AX,20,FALSE))</f>
        <v/>
      </c>
      <c r="AL379" s="96"/>
      <c r="AM379" s="94" t="str">
        <f>IF($A379&lt;1,"",VLOOKUP($D379,Specifications!$A:$AX,21,FALSE))</f>
        <v/>
      </c>
      <c r="AN379" s="96"/>
      <c r="AO379" s="94" t="str">
        <f>IF($A379&lt;1,"",VLOOKUP($D379,Specifications!$A:$AX,22,FALSE))</f>
        <v/>
      </c>
      <c r="AP379" s="96"/>
      <c r="AQ379" s="94" t="str">
        <f>IF($A379&lt;1,"",VLOOKUP($D379,Specifications!$A:$AX,23,FALSE))</f>
        <v/>
      </c>
      <c r="AR379" s="96"/>
      <c r="AS379" s="94" t="str">
        <f>IF($A379&lt;1,"",VLOOKUP($D379,Specifications!$A:$AX,24,FALSE))</f>
        <v/>
      </c>
      <c r="AT379" s="96"/>
      <c r="AU379" s="94" t="str">
        <f>IF($A379&lt;1,"",VLOOKUP($D379,Specifications!$A:$AX,25,FALSE))</f>
        <v/>
      </c>
      <c r="AV379" s="96"/>
      <c r="AW379" s="94" t="str">
        <f>IF($A379&lt;1,"",VLOOKUP($D379,Specifications!$A:$AX,26,FALSE))</f>
        <v/>
      </c>
      <c r="AX379" s="96"/>
      <c r="AY379" s="94" t="str">
        <f>IF($A379&lt;1,"",VLOOKUP($D379,Specifications!$A:$AX,27,FALSE))</f>
        <v/>
      </c>
      <c r="AZ379" s="96"/>
      <c r="BA379" s="94" t="str">
        <f>IF($A379&lt;1,"",VLOOKUP($D379,Specifications!$A:$AX,28,FALSE))</f>
        <v/>
      </c>
      <c r="BB379" s="96"/>
      <c r="BC379" s="94" t="str">
        <f>IF($A379&lt;1,"",VLOOKUP($D379,Specifications!$A:$AX,29,FALSE))</f>
        <v/>
      </c>
      <c r="BD379" s="96"/>
      <c r="BE379" s="94" t="str">
        <f>IF($A379&lt;1,"",VLOOKUP($D379,Specifications!$A:$AX,30,FALSE))</f>
        <v/>
      </c>
      <c r="BF379" s="96"/>
      <c r="BG379" s="94" t="str">
        <f>IF($A379&lt;1,"",VLOOKUP($D379,Specifications!$A:$AX,31,FALSE))</f>
        <v/>
      </c>
      <c r="BH379" s="96"/>
      <c r="BI379" s="94" t="str">
        <f>IF($A379&lt;1,"",VLOOKUP($D379,Specifications!$A:$AX,32,FALSE))</f>
        <v/>
      </c>
      <c r="BJ379" s="96"/>
      <c r="BK379" s="94" t="str">
        <f>IF($A379&lt;1,"",VLOOKUP($D379,Specifications!$A:$AX,33,FALSE))</f>
        <v/>
      </c>
      <c r="BL379" s="96"/>
      <c r="BM379" s="94" t="str">
        <f>IF($A379&lt;1,"",VLOOKUP($D379,Specifications!$A:$AX,34,FALSE))</f>
        <v/>
      </c>
      <c r="BN379" s="96"/>
      <c r="BO379" s="94" t="str">
        <f>IF($A379&lt;1,"",VLOOKUP($D379,Specifications!$A:$AX,35,FALSE))</f>
        <v/>
      </c>
      <c r="BP379" s="96"/>
      <c r="BQ379" s="94" t="str">
        <f>IF($A379&lt;1,"",VLOOKUP($D379,Specifications!$A:$AX,36,FALSE))</f>
        <v/>
      </c>
      <c r="BR379" s="96"/>
      <c r="BS379" s="94" t="str">
        <f>IF($A379&lt;1,"",VLOOKUP($D379,Specifications!$A:$AX,37,FALSE))</f>
        <v/>
      </c>
      <c r="BT379" s="96"/>
      <c r="BU379" s="94" t="str">
        <f>IF($A379&lt;1,"",VLOOKUP($D379,Specifications!$A:$AX,38,FALSE))</f>
        <v/>
      </c>
      <c r="BV379" s="96"/>
      <c r="BW379" s="94" t="str">
        <f>IF($A379&lt;1,"",VLOOKUP($D379,Specifications!$A:$AX,39,FALSE))</f>
        <v/>
      </c>
      <c r="BX379" s="96"/>
      <c r="BY379" s="94" t="str">
        <f>IF($A379&lt;1,"",VLOOKUP($D379,Specifications!$A:$AX,40,FALSE))</f>
        <v/>
      </c>
      <c r="BZ379" s="96"/>
      <c r="CA379" s="94" t="str">
        <f>IF($A379&lt;1,"",VLOOKUP($D379,Specifications!$A:$AX,41,FALSE))</f>
        <v/>
      </c>
      <c r="CB379" s="96"/>
      <c r="CC379" s="94" t="str">
        <f>IF($A379&lt;1,"",VLOOKUP($D379,Specifications!$A:$AX,42,FALSE))</f>
        <v/>
      </c>
      <c r="CD379" s="96"/>
      <c r="CE379" s="94" t="str">
        <f>IF($A379&lt;1,"",VLOOKUP($D379,Specifications!$A:$AX,43,FALSE))</f>
        <v/>
      </c>
      <c r="CF379" s="96"/>
      <c r="CG379" s="94" t="str">
        <f>IF($A379&lt;1,"",VLOOKUP($D379,Specifications!$A:$AX,44,FALSE))</f>
        <v/>
      </c>
      <c r="CH379" s="96"/>
      <c r="CI379" s="94" t="str">
        <f>IF($A379&lt;1,"",VLOOKUP($D379,Specifications!$A:$AX,45,FALSE))</f>
        <v/>
      </c>
      <c r="CJ379" s="96"/>
      <c r="CK379" s="94" t="str">
        <f>IF($A379&lt;1,"",VLOOKUP($D379,Specifications!$A:$AX,46,FALSE))</f>
        <v/>
      </c>
      <c r="CL379" s="96"/>
      <c r="CM379" s="94" t="str">
        <f>IF($A379&lt;1,"",VLOOKUP($D379,Specifications!$A:$AX,47,FALSE))</f>
        <v/>
      </c>
      <c r="CN379" s="96"/>
      <c r="CO379" s="94" t="str">
        <f>IF($A379&lt;1,"",VLOOKUP($D379,Specifications!$A:$AX,48,FALSE))</f>
        <v/>
      </c>
      <c r="CP379" s="96"/>
      <c r="CQ379" s="94" t="str">
        <f>IF($A379&lt;1,"",VLOOKUP($D379,Specifications!$A:$AX,49,FALSE))</f>
        <v/>
      </c>
      <c r="CR379" s="96"/>
      <c r="CS379" s="94" t="str">
        <f>IF($A379&lt;1,"",VLOOKUP($D379,Specifications!$A:$AX,50,FALSE))</f>
        <v/>
      </c>
      <c r="CT379" s="96"/>
    </row>
    <row r="380" spans="1:98">
      <c r="A380" s="94">
        <f>IF(ISBLANK('Asset Data'!C381),0,'Asset Data'!A381)</f>
        <v>0</v>
      </c>
      <c r="B380" s="94" t="str">
        <f>IF($A380&lt;1,"",VLOOKUP($A380,'Asset Data'!$A:$C,3,FALSE))</f>
        <v/>
      </c>
      <c r="C380" s="94" t="str">
        <f>IF(A380&lt;1,"",VLOOKUP(D380,Specifications!A:B,2,FALSE))</f>
        <v/>
      </c>
      <c r="D380" s="94" t="str">
        <f>IF(A380&lt;1,"",VLOOKUP(A380,'Asset Data'!A:W,23,FALSE))</f>
        <v/>
      </c>
      <c r="E380" s="94" t="str">
        <f>IF($A380&lt;1,"",VLOOKUP($D380,Specifications!$A:$AX,4,FALSE))</f>
        <v/>
      </c>
      <c r="F380" s="96"/>
      <c r="G380" s="94" t="str">
        <f>IF($A380&lt;1,"",VLOOKUP($D380,Specifications!$A:$AX,5,FALSE))</f>
        <v/>
      </c>
      <c r="H380" s="96"/>
      <c r="I380" s="94" t="str">
        <f>IF($A380&lt;1,"",VLOOKUP($D380,Specifications!$A:$AX,6,FALSE))</f>
        <v/>
      </c>
      <c r="J380" s="96"/>
      <c r="K380" s="94" t="str">
        <f>IF($A380&lt;1,"",VLOOKUP($D380,Specifications!$A:$AX,7,FALSE))</f>
        <v/>
      </c>
      <c r="L380" s="96"/>
      <c r="M380" s="94" t="str">
        <f>IF($A380&lt;1,"",VLOOKUP($D380,Specifications!$A:$AX,8,FALSE))</f>
        <v/>
      </c>
      <c r="N380" s="96"/>
      <c r="O380" s="94" t="str">
        <f>IF($A380&lt;1,"",VLOOKUP($D380,Specifications!$A:$AX,9,FALSE))</f>
        <v/>
      </c>
      <c r="P380" s="96"/>
      <c r="Q380" s="94" t="str">
        <f>IF($A380&lt;1,"",VLOOKUP($D380,Specifications!$A:$AX,10,FALSE))</f>
        <v/>
      </c>
      <c r="R380" s="96"/>
      <c r="S380" s="94" t="str">
        <f>IF($A380&lt;1,"",VLOOKUP($D380,Specifications!$A:$AX,11,FALSE))</f>
        <v/>
      </c>
      <c r="T380" s="96"/>
      <c r="U380" s="94" t="str">
        <f>IF($A380&lt;1,"",VLOOKUP($D380,Specifications!$A:$AX,12,FALSE))</f>
        <v/>
      </c>
      <c r="V380" s="96"/>
      <c r="W380" s="94" t="str">
        <f>IF($A380&lt;1,"",VLOOKUP($D380,Specifications!$A:$AX,13,FALSE))</f>
        <v/>
      </c>
      <c r="X380" s="96"/>
      <c r="Y380" s="94" t="str">
        <f>IF($A380&lt;1,"",VLOOKUP($D380,Specifications!$A:$AX,14,FALSE))</f>
        <v/>
      </c>
      <c r="Z380" s="96"/>
      <c r="AA380" s="94" t="str">
        <f>IF($A380&lt;1,"",VLOOKUP($D380,Specifications!$A:$AX,15,FALSE))</f>
        <v/>
      </c>
      <c r="AB380" s="96"/>
      <c r="AC380" s="94" t="str">
        <f>IF($A380&lt;1,"",VLOOKUP($D380,Specifications!$A:$AX,16,FALSE))</f>
        <v/>
      </c>
      <c r="AD380" s="96"/>
      <c r="AE380" s="94" t="str">
        <f>IF($A380&lt;1,"",VLOOKUP($D380,Specifications!$A:$AX,17,FALSE))</f>
        <v/>
      </c>
      <c r="AF380" s="96"/>
      <c r="AG380" s="94" t="str">
        <f>IF($A380&lt;1,"",VLOOKUP($D380,Specifications!$A:$AX,18,FALSE))</f>
        <v/>
      </c>
      <c r="AH380" s="96"/>
      <c r="AI380" s="94" t="str">
        <f>IF($A380&lt;1,"",VLOOKUP($D380,Specifications!$A:$AX,19,FALSE))</f>
        <v/>
      </c>
      <c r="AJ380" s="96"/>
      <c r="AK380" s="94" t="str">
        <f>IF($A380&lt;1,"",VLOOKUP($D380,Specifications!$A:$AX,20,FALSE))</f>
        <v/>
      </c>
      <c r="AL380" s="96"/>
      <c r="AM380" s="94" t="str">
        <f>IF($A380&lt;1,"",VLOOKUP($D380,Specifications!$A:$AX,21,FALSE))</f>
        <v/>
      </c>
      <c r="AN380" s="96"/>
      <c r="AO380" s="94" t="str">
        <f>IF($A380&lt;1,"",VLOOKUP($D380,Specifications!$A:$AX,22,FALSE))</f>
        <v/>
      </c>
      <c r="AP380" s="96"/>
      <c r="AQ380" s="94" t="str">
        <f>IF($A380&lt;1,"",VLOOKUP($D380,Specifications!$A:$AX,23,FALSE))</f>
        <v/>
      </c>
      <c r="AR380" s="96"/>
      <c r="AS380" s="94" t="str">
        <f>IF($A380&lt;1,"",VLOOKUP($D380,Specifications!$A:$AX,24,FALSE))</f>
        <v/>
      </c>
      <c r="AT380" s="96"/>
      <c r="AU380" s="94" t="str">
        <f>IF($A380&lt;1,"",VLOOKUP($D380,Specifications!$A:$AX,25,FALSE))</f>
        <v/>
      </c>
      <c r="AV380" s="96"/>
      <c r="AW380" s="94" t="str">
        <f>IF($A380&lt;1,"",VLOOKUP($D380,Specifications!$A:$AX,26,FALSE))</f>
        <v/>
      </c>
      <c r="AX380" s="96"/>
      <c r="AY380" s="94" t="str">
        <f>IF($A380&lt;1,"",VLOOKUP($D380,Specifications!$A:$AX,27,FALSE))</f>
        <v/>
      </c>
      <c r="AZ380" s="96"/>
      <c r="BA380" s="94" t="str">
        <f>IF($A380&lt;1,"",VLOOKUP($D380,Specifications!$A:$AX,28,FALSE))</f>
        <v/>
      </c>
      <c r="BB380" s="96"/>
      <c r="BC380" s="94" t="str">
        <f>IF($A380&lt;1,"",VLOOKUP($D380,Specifications!$A:$AX,29,FALSE))</f>
        <v/>
      </c>
      <c r="BD380" s="96"/>
      <c r="BE380" s="94" t="str">
        <f>IF($A380&lt;1,"",VLOOKUP($D380,Specifications!$A:$AX,30,FALSE))</f>
        <v/>
      </c>
      <c r="BF380" s="96"/>
      <c r="BG380" s="94" t="str">
        <f>IF($A380&lt;1,"",VLOOKUP($D380,Specifications!$A:$AX,31,FALSE))</f>
        <v/>
      </c>
      <c r="BH380" s="96"/>
      <c r="BI380" s="94" t="str">
        <f>IF($A380&lt;1,"",VLOOKUP($D380,Specifications!$A:$AX,32,FALSE))</f>
        <v/>
      </c>
      <c r="BJ380" s="96"/>
      <c r="BK380" s="94" t="str">
        <f>IF($A380&lt;1,"",VLOOKUP($D380,Specifications!$A:$AX,33,FALSE))</f>
        <v/>
      </c>
      <c r="BL380" s="96"/>
      <c r="BM380" s="94" t="str">
        <f>IF($A380&lt;1,"",VLOOKUP($D380,Specifications!$A:$AX,34,FALSE))</f>
        <v/>
      </c>
      <c r="BN380" s="96"/>
      <c r="BO380" s="94" t="str">
        <f>IF($A380&lt;1,"",VLOOKUP($D380,Specifications!$A:$AX,35,FALSE))</f>
        <v/>
      </c>
      <c r="BP380" s="96"/>
      <c r="BQ380" s="94" t="str">
        <f>IF($A380&lt;1,"",VLOOKUP($D380,Specifications!$A:$AX,36,FALSE))</f>
        <v/>
      </c>
      <c r="BR380" s="96"/>
      <c r="BS380" s="94" t="str">
        <f>IF($A380&lt;1,"",VLOOKUP($D380,Specifications!$A:$AX,37,FALSE))</f>
        <v/>
      </c>
      <c r="BT380" s="96"/>
      <c r="BU380" s="94" t="str">
        <f>IF($A380&lt;1,"",VLOOKUP($D380,Specifications!$A:$AX,38,FALSE))</f>
        <v/>
      </c>
      <c r="BV380" s="96"/>
      <c r="BW380" s="94" t="str">
        <f>IF($A380&lt;1,"",VLOOKUP($D380,Specifications!$A:$AX,39,FALSE))</f>
        <v/>
      </c>
      <c r="BX380" s="96"/>
      <c r="BY380" s="94" t="str">
        <f>IF($A380&lt;1,"",VLOOKUP($D380,Specifications!$A:$AX,40,FALSE))</f>
        <v/>
      </c>
      <c r="BZ380" s="96"/>
      <c r="CA380" s="94" t="str">
        <f>IF($A380&lt;1,"",VLOOKUP($D380,Specifications!$A:$AX,41,FALSE))</f>
        <v/>
      </c>
      <c r="CB380" s="96"/>
      <c r="CC380" s="94" t="str">
        <f>IF($A380&lt;1,"",VLOOKUP($D380,Specifications!$A:$AX,42,FALSE))</f>
        <v/>
      </c>
      <c r="CD380" s="96"/>
      <c r="CE380" s="94" t="str">
        <f>IF($A380&lt;1,"",VLOOKUP($D380,Specifications!$A:$AX,43,FALSE))</f>
        <v/>
      </c>
      <c r="CF380" s="96"/>
      <c r="CG380" s="94" t="str">
        <f>IF($A380&lt;1,"",VLOOKUP($D380,Specifications!$A:$AX,44,FALSE))</f>
        <v/>
      </c>
      <c r="CH380" s="96"/>
      <c r="CI380" s="94" t="str">
        <f>IF($A380&lt;1,"",VLOOKUP($D380,Specifications!$A:$AX,45,FALSE))</f>
        <v/>
      </c>
      <c r="CJ380" s="96"/>
      <c r="CK380" s="94" t="str">
        <f>IF($A380&lt;1,"",VLOOKUP($D380,Specifications!$A:$AX,46,FALSE))</f>
        <v/>
      </c>
      <c r="CL380" s="96"/>
      <c r="CM380" s="94" t="str">
        <f>IF($A380&lt;1,"",VLOOKUP($D380,Specifications!$A:$AX,47,FALSE))</f>
        <v/>
      </c>
      <c r="CN380" s="96"/>
      <c r="CO380" s="94" t="str">
        <f>IF($A380&lt;1,"",VLOOKUP($D380,Specifications!$A:$AX,48,FALSE))</f>
        <v/>
      </c>
      <c r="CP380" s="96"/>
      <c r="CQ380" s="94" t="str">
        <f>IF($A380&lt;1,"",VLOOKUP($D380,Specifications!$A:$AX,49,FALSE))</f>
        <v/>
      </c>
      <c r="CR380" s="96"/>
      <c r="CS380" s="94" t="str">
        <f>IF($A380&lt;1,"",VLOOKUP($D380,Specifications!$A:$AX,50,FALSE))</f>
        <v/>
      </c>
      <c r="CT380" s="96"/>
    </row>
    <row r="381" spans="1:98">
      <c r="A381" s="94">
        <f>IF(ISBLANK('Asset Data'!C382),0,'Asset Data'!A382)</f>
        <v>0</v>
      </c>
      <c r="B381" s="94" t="str">
        <f>IF($A381&lt;1,"",VLOOKUP($A381,'Asset Data'!$A:$C,3,FALSE))</f>
        <v/>
      </c>
      <c r="C381" s="94" t="str">
        <f>IF(A381&lt;1,"",VLOOKUP(D381,Specifications!A:B,2,FALSE))</f>
        <v/>
      </c>
      <c r="D381" s="94" t="str">
        <f>IF(A381&lt;1,"",VLOOKUP(A381,'Asset Data'!A:W,23,FALSE))</f>
        <v/>
      </c>
      <c r="E381" s="94" t="str">
        <f>IF($A381&lt;1,"",VLOOKUP($D381,Specifications!$A:$AX,4,FALSE))</f>
        <v/>
      </c>
      <c r="F381" s="96"/>
      <c r="G381" s="94" t="str">
        <f>IF($A381&lt;1,"",VLOOKUP($D381,Specifications!$A:$AX,5,FALSE))</f>
        <v/>
      </c>
      <c r="H381" s="96"/>
      <c r="I381" s="94" t="str">
        <f>IF($A381&lt;1,"",VLOOKUP($D381,Specifications!$A:$AX,6,FALSE))</f>
        <v/>
      </c>
      <c r="J381" s="96"/>
      <c r="K381" s="94" t="str">
        <f>IF($A381&lt;1,"",VLOOKUP($D381,Specifications!$A:$AX,7,FALSE))</f>
        <v/>
      </c>
      <c r="L381" s="96"/>
      <c r="M381" s="94" t="str">
        <f>IF($A381&lt;1,"",VLOOKUP($D381,Specifications!$A:$AX,8,FALSE))</f>
        <v/>
      </c>
      <c r="N381" s="96"/>
      <c r="O381" s="94" t="str">
        <f>IF($A381&lt;1,"",VLOOKUP($D381,Specifications!$A:$AX,9,FALSE))</f>
        <v/>
      </c>
      <c r="P381" s="96"/>
      <c r="Q381" s="94" t="str">
        <f>IF($A381&lt;1,"",VLOOKUP($D381,Specifications!$A:$AX,10,FALSE))</f>
        <v/>
      </c>
      <c r="R381" s="96"/>
      <c r="S381" s="94" t="str">
        <f>IF($A381&lt;1,"",VLOOKUP($D381,Specifications!$A:$AX,11,FALSE))</f>
        <v/>
      </c>
      <c r="T381" s="96"/>
      <c r="U381" s="94" t="str">
        <f>IF($A381&lt;1,"",VLOOKUP($D381,Specifications!$A:$AX,12,FALSE))</f>
        <v/>
      </c>
      <c r="V381" s="96"/>
      <c r="W381" s="94" t="str">
        <f>IF($A381&lt;1,"",VLOOKUP($D381,Specifications!$A:$AX,13,FALSE))</f>
        <v/>
      </c>
      <c r="X381" s="96"/>
      <c r="Y381" s="94" t="str">
        <f>IF($A381&lt;1,"",VLOOKUP($D381,Specifications!$A:$AX,14,FALSE))</f>
        <v/>
      </c>
      <c r="Z381" s="96"/>
      <c r="AA381" s="94" t="str">
        <f>IF($A381&lt;1,"",VLOOKUP($D381,Specifications!$A:$AX,15,FALSE))</f>
        <v/>
      </c>
      <c r="AB381" s="96"/>
      <c r="AC381" s="94" t="str">
        <f>IF($A381&lt;1,"",VLOOKUP($D381,Specifications!$A:$AX,16,FALSE))</f>
        <v/>
      </c>
      <c r="AD381" s="96"/>
      <c r="AE381" s="94" t="str">
        <f>IF($A381&lt;1,"",VLOOKUP($D381,Specifications!$A:$AX,17,FALSE))</f>
        <v/>
      </c>
      <c r="AF381" s="96"/>
      <c r="AG381" s="94" t="str">
        <f>IF($A381&lt;1,"",VLOOKUP($D381,Specifications!$A:$AX,18,FALSE))</f>
        <v/>
      </c>
      <c r="AH381" s="96"/>
      <c r="AI381" s="94" t="str">
        <f>IF($A381&lt;1,"",VLOOKUP($D381,Specifications!$A:$AX,19,FALSE))</f>
        <v/>
      </c>
      <c r="AJ381" s="96"/>
      <c r="AK381" s="94" t="str">
        <f>IF($A381&lt;1,"",VLOOKUP($D381,Specifications!$A:$AX,20,FALSE))</f>
        <v/>
      </c>
      <c r="AL381" s="96"/>
      <c r="AM381" s="94" t="str">
        <f>IF($A381&lt;1,"",VLOOKUP($D381,Specifications!$A:$AX,21,FALSE))</f>
        <v/>
      </c>
      <c r="AN381" s="96"/>
      <c r="AO381" s="94" t="str">
        <f>IF($A381&lt;1,"",VLOOKUP($D381,Specifications!$A:$AX,22,FALSE))</f>
        <v/>
      </c>
      <c r="AP381" s="96"/>
      <c r="AQ381" s="94" t="str">
        <f>IF($A381&lt;1,"",VLOOKUP($D381,Specifications!$A:$AX,23,FALSE))</f>
        <v/>
      </c>
      <c r="AR381" s="96"/>
      <c r="AS381" s="94" t="str">
        <f>IF($A381&lt;1,"",VLOOKUP($D381,Specifications!$A:$AX,24,FALSE))</f>
        <v/>
      </c>
      <c r="AT381" s="96"/>
      <c r="AU381" s="94" t="str">
        <f>IF($A381&lt;1,"",VLOOKUP($D381,Specifications!$A:$AX,25,FALSE))</f>
        <v/>
      </c>
      <c r="AV381" s="96"/>
      <c r="AW381" s="94" t="str">
        <f>IF($A381&lt;1,"",VLOOKUP($D381,Specifications!$A:$AX,26,FALSE))</f>
        <v/>
      </c>
      <c r="AX381" s="96"/>
      <c r="AY381" s="94" t="str">
        <f>IF($A381&lt;1,"",VLOOKUP($D381,Specifications!$A:$AX,27,FALSE))</f>
        <v/>
      </c>
      <c r="AZ381" s="96"/>
      <c r="BA381" s="94" t="str">
        <f>IF($A381&lt;1,"",VLOOKUP($D381,Specifications!$A:$AX,28,FALSE))</f>
        <v/>
      </c>
      <c r="BB381" s="96"/>
      <c r="BC381" s="94" t="str">
        <f>IF($A381&lt;1,"",VLOOKUP($D381,Specifications!$A:$AX,29,FALSE))</f>
        <v/>
      </c>
      <c r="BD381" s="96"/>
      <c r="BE381" s="94" t="str">
        <f>IF($A381&lt;1,"",VLOOKUP($D381,Specifications!$A:$AX,30,FALSE))</f>
        <v/>
      </c>
      <c r="BF381" s="96"/>
      <c r="BG381" s="94" t="str">
        <f>IF($A381&lt;1,"",VLOOKUP($D381,Specifications!$A:$AX,31,FALSE))</f>
        <v/>
      </c>
      <c r="BH381" s="96"/>
      <c r="BI381" s="94" t="str">
        <f>IF($A381&lt;1,"",VLOOKUP($D381,Specifications!$A:$AX,32,FALSE))</f>
        <v/>
      </c>
      <c r="BJ381" s="96"/>
      <c r="BK381" s="94" t="str">
        <f>IF($A381&lt;1,"",VLOOKUP($D381,Specifications!$A:$AX,33,FALSE))</f>
        <v/>
      </c>
      <c r="BL381" s="96"/>
      <c r="BM381" s="94" t="str">
        <f>IF($A381&lt;1,"",VLOOKUP($D381,Specifications!$A:$AX,34,FALSE))</f>
        <v/>
      </c>
      <c r="BN381" s="96"/>
      <c r="BO381" s="94" t="str">
        <f>IF($A381&lt;1,"",VLOOKUP($D381,Specifications!$A:$AX,35,FALSE))</f>
        <v/>
      </c>
      <c r="BP381" s="96"/>
      <c r="BQ381" s="94" t="str">
        <f>IF($A381&lt;1,"",VLOOKUP($D381,Specifications!$A:$AX,36,FALSE))</f>
        <v/>
      </c>
      <c r="BR381" s="96"/>
      <c r="BS381" s="94" t="str">
        <f>IF($A381&lt;1,"",VLOOKUP($D381,Specifications!$A:$AX,37,FALSE))</f>
        <v/>
      </c>
      <c r="BT381" s="96"/>
      <c r="BU381" s="94" t="str">
        <f>IF($A381&lt;1,"",VLOOKUP($D381,Specifications!$A:$AX,38,FALSE))</f>
        <v/>
      </c>
      <c r="BV381" s="96"/>
      <c r="BW381" s="94" t="str">
        <f>IF($A381&lt;1,"",VLOOKUP($D381,Specifications!$A:$AX,39,FALSE))</f>
        <v/>
      </c>
      <c r="BX381" s="96"/>
      <c r="BY381" s="94" t="str">
        <f>IF($A381&lt;1,"",VLOOKUP($D381,Specifications!$A:$AX,40,FALSE))</f>
        <v/>
      </c>
      <c r="BZ381" s="96"/>
      <c r="CA381" s="94" t="str">
        <f>IF($A381&lt;1,"",VLOOKUP($D381,Specifications!$A:$AX,41,FALSE))</f>
        <v/>
      </c>
      <c r="CB381" s="96"/>
      <c r="CC381" s="94" t="str">
        <f>IF($A381&lt;1,"",VLOOKUP($D381,Specifications!$A:$AX,42,FALSE))</f>
        <v/>
      </c>
      <c r="CD381" s="96"/>
      <c r="CE381" s="94" t="str">
        <f>IF($A381&lt;1,"",VLOOKUP($D381,Specifications!$A:$AX,43,FALSE))</f>
        <v/>
      </c>
      <c r="CF381" s="96"/>
      <c r="CG381" s="94" t="str">
        <f>IF($A381&lt;1,"",VLOOKUP($D381,Specifications!$A:$AX,44,FALSE))</f>
        <v/>
      </c>
      <c r="CH381" s="96"/>
      <c r="CI381" s="94" t="str">
        <f>IF($A381&lt;1,"",VLOOKUP($D381,Specifications!$A:$AX,45,FALSE))</f>
        <v/>
      </c>
      <c r="CJ381" s="96"/>
      <c r="CK381" s="94" t="str">
        <f>IF($A381&lt;1,"",VLOOKUP($D381,Specifications!$A:$AX,46,FALSE))</f>
        <v/>
      </c>
      <c r="CL381" s="96"/>
      <c r="CM381" s="94" t="str">
        <f>IF($A381&lt;1,"",VLOOKUP($D381,Specifications!$A:$AX,47,FALSE))</f>
        <v/>
      </c>
      <c r="CN381" s="96"/>
      <c r="CO381" s="94" t="str">
        <f>IF($A381&lt;1,"",VLOOKUP($D381,Specifications!$A:$AX,48,FALSE))</f>
        <v/>
      </c>
      <c r="CP381" s="96"/>
      <c r="CQ381" s="94" t="str">
        <f>IF($A381&lt;1,"",VLOOKUP($D381,Specifications!$A:$AX,49,FALSE))</f>
        <v/>
      </c>
      <c r="CR381" s="96"/>
      <c r="CS381" s="94" t="str">
        <f>IF($A381&lt;1,"",VLOOKUP($D381,Specifications!$A:$AX,50,FALSE))</f>
        <v/>
      </c>
      <c r="CT381" s="96"/>
    </row>
    <row r="382" spans="1:98">
      <c r="A382" s="94">
        <f>IF(ISBLANK('Asset Data'!C383),0,'Asset Data'!A383)</f>
        <v>0</v>
      </c>
      <c r="B382" s="94" t="str">
        <f>IF($A382&lt;1,"",VLOOKUP($A382,'Asset Data'!$A:$C,3,FALSE))</f>
        <v/>
      </c>
      <c r="C382" s="94" t="str">
        <f>IF(A382&lt;1,"",VLOOKUP(D382,Specifications!A:B,2,FALSE))</f>
        <v/>
      </c>
      <c r="D382" s="94" t="str">
        <f>IF(A382&lt;1,"",VLOOKUP(A382,'Asset Data'!A:W,23,FALSE))</f>
        <v/>
      </c>
      <c r="E382" s="94" t="str">
        <f>IF($A382&lt;1,"",VLOOKUP($D382,Specifications!$A:$AX,4,FALSE))</f>
        <v/>
      </c>
      <c r="F382" s="96"/>
      <c r="G382" s="94" t="str">
        <f>IF($A382&lt;1,"",VLOOKUP($D382,Specifications!$A:$AX,5,FALSE))</f>
        <v/>
      </c>
      <c r="H382" s="96"/>
      <c r="I382" s="94" t="str">
        <f>IF($A382&lt;1,"",VLOOKUP($D382,Specifications!$A:$AX,6,FALSE))</f>
        <v/>
      </c>
      <c r="J382" s="96"/>
      <c r="K382" s="94" t="str">
        <f>IF($A382&lt;1,"",VLOOKUP($D382,Specifications!$A:$AX,7,FALSE))</f>
        <v/>
      </c>
      <c r="L382" s="96"/>
      <c r="M382" s="94" t="str">
        <f>IF($A382&lt;1,"",VLOOKUP($D382,Specifications!$A:$AX,8,FALSE))</f>
        <v/>
      </c>
      <c r="N382" s="96"/>
      <c r="O382" s="94" t="str">
        <f>IF($A382&lt;1,"",VLOOKUP($D382,Specifications!$A:$AX,9,FALSE))</f>
        <v/>
      </c>
      <c r="P382" s="96"/>
      <c r="Q382" s="94" t="str">
        <f>IF($A382&lt;1,"",VLOOKUP($D382,Specifications!$A:$AX,10,FALSE))</f>
        <v/>
      </c>
      <c r="R382" s="96"/>
      <c r="S382" s="94" t="str">
        <f>IF($A382&lt;1,"",VLOOKUP($D382,Specifications!$A:$AX,11,FALSE))</f>
        <v/>
      </c>
      <c r="T382" s="96"/>
      <c r="U382" s="94" t="str">
        <f>IF($A382&lt;1,"",VLOOKUP($D382,Specifications!$A:$AX,12,FALSE))</f>
        <v/>
      </c>
      <c r="V382" s="96"/>
      <c r="W382" s="94" t="str">
        <f>IF($A382&lt;1,"",VLOOKUP($D382,Specifications!$A:$AX,13,FALSE))</f>
        <v/>
      </c>
      <c r="X382" s="96"/>
      <c r="Y382" s="94" t="str">
        <f>IF($A382&lt;1,"",VLOOKUP($D382,Specifications!$A:$AX,14,FALSE))</f>
        <v/>
      </c>
      <c r="Z382" s="96"/>
      <c r="AA382" s="94" t="str">
        <f>IF($A382&lt;1,"",VLOOKUP($D382,Specifications!$A:$AX,15,FALSE))</f>
        <v/>
      </c>
      <c r="AB382" s="96"/>
      <c r="AC382" s="94" t="str">
        <f>IF($A382&lt;1,"",VLOOKUP($D382,Specifications!$A:$AX,16,FALSE))</f>
        <v/>
      </c>
      <c r="AD382" s="96"/>
      <c r="AE382" s="94" t="str">
        <f>IF($A382&lt;1,"",VLOOKUP($D382,Specifications!$A:$AX,17,FALSE))</f>
        <v/>
      </c>
      <c r="AF382" s="96"/>
      <c r="AG382" s="94" t="str">
        <f>IF($A382&lt;1,"",VLOOKUP($D382,Specifications!$A:$AX,18,FALSE))</f>
        <v/>
      </c>
      <c r="AH382" s="96"/>
      <c r="AI382" s="94" t="str">
        <f>IF($A382&lt;1,"",VLOOKUP($D382,Specifications!$A:$AX,19,FALSE))</f>
        <v/>
      </c>
      <c r="AJ382" s="96"/>
      <c r="AK382" s="94" t="str">
        <f>IF($A382&lt;1,"",VLOOKUP($D382,Specifications!$A:$AX,20,FALSE))</f>
        <v/>
      </c>
      <c r="AL382" s="96"/>
      <c r="AM382" s="94" t="str">
        <f>IF($A382&lt;1,"",VLOOKUP($D382,Specifications!$A:$AX,21,FALSE))</f>
        <v/>
      </c>
      <c r="AN382" s="96"/>
      <c r="AO382" s="94" t="str">
        <f>IF($A382&lt;1,"",VLOOKUP($D382,Specifications!$A:$AX,22,FALSE))</f>
        <v/>
      </c>
      <c r="AP382" s="96"/>
      <c r="AQ382" s="94" t="str">
        <f>IF($A382&lt;1,"",VLOOKUP($D382,Specifications!$A:$AX,23,FALSE))</f>
        <v/>
      </c>
      <c r="AR382" s="96"/>
      <c r="AS382" s="94" t="str">
        <f>IF($A382&lt;1,"",VLOOKUP($D382,Specifications!$A:$AX,24,FALSE))</f>
        <v/>
      </c>
      <c r="AT382" s="96"/>
      <c r="AU382" s="94" t="str">
        <f>IF($A382&lt;1,"",VLOOKUP($D382,Specifications!$A:$AX,25,FALSE))</f>
        <v/>
      </c>
      <c r="AV382" s="96"/>
      <c r="AW382" s="94" t="str">
        <f>IF($A382&lt;1,"",VLOOKUP($D382,Specifications!$A:$AX,26,FALSE))</f>
        <v/>
      </c>
      <c r="AX382" s="96"/>
      <c r="AY382" s="94" t="str">
        <f>IF($A382&lt;1,"",VLOOKUP($D382,Specifications!$A:$AX,27,FALSE))</f>
        <v/>
      </c>
      <c r="AZ382" s="96"/>
      <c r="BA382" s="94" t="str">
        <f>IF($A382&lt;1,"",VLOOKUP($D382,Specifications!$A:$AX,28,FALSE))</f>
        <v/>
      </c>
      <c r="BB382" s="96"/>
      <c r="BC382" s="94" t="str">
        <f>IF($A382&lt;1,"",VLOOKUP($D382,Specifications!$A:$AX,29,FALSE))</f>
        <v/>
      </c>
      <c r="BD382" s="96"/>
      <c r="BE382" s="94" t="str">
        <f>IF($A382&lt;1,"",VLOOKUP($D382,Specifications!$A:$AX,30,FALSE))</f>
        <v/>
      </c>
      <c r="BF382" s="96"/>
      <c r="BG382" s="94" t="str">
        <f>IF($A382&lt;1,"",VLOOKUP($D382,Specifications!$A:$AX,31,FALSE))</f>
        <v/>
      </c>
      <c r="BH382" s="96"/>
      <c r="BI382" s="94" t="str">
        <f>IF($A382&lt;1,"",VLOOKUP($D382,Specifications!$A:$AX,32,FALSE))</f>
        <v/>
      </c>
      <c r="BJ382" s="96"/>
      <c r="BK382" s="94" t="str">
        <f>IF($A382&lt;1,"",VLOOKUP($D382,Specifications!$A:$AX,33,FALSE))</f>
        <v/>
      </c>
      <c r="BL382" s="96"/>
      <c r="BM382" s="94" t="str">
        <f>IF($A382&lt;1,"",VLOOKUP($D382,Specifications!$A:$AX,34,FALSE))</f>
        <v/>
      </c>
      <c r="BN382" s="96"/>
      <c r="BO382" s="94" t="str">
        <f>IF($A382&lt;1,"",VLOOKUP($D382,Specifications!$A:$AX,35,FALSE))</f>
        <v/>
      </c>
      <c r="BP382" s="96"/>
      <c r="BQ382" s="94" t="str">
        <f>IF($A382&lt;1,"",VLOOKUP($D382,Specifications!$A:$AX,36,FALSE))</f>
        <v/>
      </c>
      <c r="BR382" s="96"/>
      <c r="BS382" s="94" t="str">
        <f>IF($A382&lt;1,"",VLOOKUP($D382,Specifications!$A:$AX,37,FALSE))</f>
        <v/>
      </c>
      <c r="BT382" s="96"/>
      <c r="BU382" s="94" t="str">
        <f>IF($A382&lt;1,"",VLOOKUP($D382,Specifications!$A:$AX,38,FALSE))</f>
        <v/>
      </c>
      <c r="BV382" s="96"/>
      <c r="BW382" s="94" t="str">
        <f>IF($A382&lt;1,"",VLOOKUP($D382,Specifications!$A:$AX,39,FALSE))</f>
        <v/>
      </c>
      <c r="BX382" s="96"/>
      <c r="BY382" s="94" t="str">
        <f>IF($A382&lt;1,"",VLOOKUP($D382,Specifications!$A:$AX,40,FALSE))</f>
        <v/>
      </c>
      <c r="BZ382" s="96"/>
      <c r="CA382" s="94" t="str">
        <f>IF($A382&lt;1,"",VLOOKUP($D382,Specifications!$A:$AX,41,FALSE))</f>
        <v/>
      </c>
      <c r="CB382" s="96"/>
      <c r="CC382" s="94" t="str">
        <f>IF($A382&lt;1,"",VLOOKUP($D382,Specifications!$A:$AX,42,FALSE))</f>
        <v/>
      </c>
      <c r="CD382" s="96"/>
      <c r="CE382" s="94" t="str">
        <f>IF($A382&lt;1,"",VLOOKUP($D382,Specifications!$A:$AX,43,FALSE))</f>
        <v/>
      </c>
      <c r="CF382" s="96"/>
      <c r="CG382" s="94" t="str">
        <f>IF($A382&lt;1,"",VLOOKUP($D382,Specifications!$A:$AX,44,FALSE))</f>
        <v/>
      </c>
      <c r="CH382" s="96"/>
      <c r="CI382" s="94" t="str">
        <f>IF($A382&lt;1,"",VLOOKUP($D382,Specifications!$A:$AX,45,FALSE))</f>
        <v/>
      </c>
      <c r="CJ382" s="96"/>
      <c r="CK382" s="94" t="str">
        <f>IF($A382&lt;1,"",VLOOKUP($D382,Specifications!$A:$AX,46,FALSE))</f>
        <v/>
      </c>
      <c r="CL382" s="96"/>
      <c r="CM382" s="94" t="str">
        <f>IF($A382&lt;1,"",VLOOKUP($D382,Specifications!$A:$AX,47,FALSE))</f>
        <v/>
      </c>
      <c r="CN382" s="96"/>
      <c r="CO382" s="94" t="str">
        <f>IF($A382&lt;1,"",VLOOKUP($D382,Specifications!$A:$AX,48,FALSE))</f>
        <v/>
      </c>
      <c r="CP382" s="96"/>
      <c r="CQ382" s="94" t="str">
        <f>IF($A382&lt;1,"",VLOOKUP($D382,Specifications!$A:$AX,49,FALSE))</f>
        <v/>
      </c>
      <c r="CR382" s="96"/>
      <c r="CS382" s="94" t="str">
        <f>IF($A382&lt;1,"",VLOOKUP($D382,Specifications!$A:$AX,50,FALSE))</f>
        <v/>
      </c>
      <c r="CT382" s="96"/>
    </row>
    <row r="383" spans="1:98">
      <c r="A383" s="94">
        <f>IF(ISBLANK('Asset Data'!C384),0,'Asset Data'!A384)</f>
        <v>0</v>
      </c>
      <c r="B383" s="94" t="str">
        <f>IF($A383&lt;1,"",VLOOKUP($A383,'Asset Data'!$A:$C,3,FALSE))</f>
        <v/>
      </c>
      <c r="C383" s="94" t="str">
        <f>IF(A383&lt;1,"",VLOOKUP(D383,Specifications!A:B,2,FALSE))</f>
        <v/>
      </c>
      <c r="D383" s="94" t="str">
        <f>IF(A383&lt;1,"",VLOOKUP(A383,'Asset Data'!A:W,23,FALSE))</f>
        <v/>
      </c>
      <c r="E383" s="94" t="str">
        <f>IF($A383&lt;1,"",VLOOKUP($D383,Specifications!$A:$AX,4,FALSE))</f>
        <v/>
      </c>
      <c r="F383" s="96"/>
      <c r="G383" s="94" t="str">
        <f>IF($A383&lt;1,"",VLOOKUP($D383,Specifications!$A:$AX,5,FALSE))</f>
        <v/>
      </c>
      <c r="H383" s="96"/>
      <c r="I383" s="94" t="str">
        <f>IF($A383&lt;1,"",VLOOKUP($D383,Specifications!$A:$AX,6,FALSE))</f>
        <v/>
      </c>
      <c r="J383" s="96"/>
      <c r="K383" s="94" t="str">
        <f>IF($A383&lt;1,"",VLOOKUP($D383,Specifications!$A:$AX,7,FALSE))</f>
        <v/>
      </c>
      <c r="L383" s="96"/>
      <c r="M383" s="94" t="str">
        <f>IF($A383&lt;1,"",VLOOKUP($D383,Specifications!$A:$AX,8,FALSE))</f>
        <v/>
      </c>
      <c r="N383" s="96"/>
      <c r="O383" s="94" t="str">
        <f>IF($A383&lt;1,"",VLOOKUP($D383,Specifications!$A:$AX,9,FALSE))</f>
        <v/>
      </c>
      <c r="P383" s="96"/>
      <c r="Q383" s="94" t="str">
        <f>IF($A383&lt;1,"",VLOOKUP($D383,Specifications!$A:$AX,10,FALSE))</f>
        <v/>
      </c>
      <c r="R383" s="96"/>
      <c r="S383" s="94" t="str">
        <f>IF($A383&lt;1,"",VLOOKUP($D383,Specifications!$A:$AX,11,FALSE))</f>
        <v/>
      </c>
      <c r="T383" s="96"/>
      <c r="U383" s="94" t="str">
        <f>IF($A383&lt;1,"",VLOOKUP($D383,Specifications!$A:$AX,12,FALSE))</f>
        <v/>
      </c>
      <c r="V383" s="96"/>
      <c r="W383" s="94" t="str">
        <f>IF($A383&lt;1,"",VLOOKUP($D383,Specifications!$A:$AX,13,FALSE))</f>
        <v/>
      </c>
      <c r="X383" s="96"/>
      <c r="Y383" s="94" t="str">
        <f>IF($A383&lt;1,"",VLOOKUP($D383,Specifications!$A:$AX,14,FALSE))</f>
        <v/>
      </c>
      <c r="Z383" s="96"/>
      <c r="AA383" s="94" t="str">
        <f>IF($A383&lt;1,"",VLOOKUP($D383,Specifications!$A:$AX,15,FALSE))</f>
        <v/>
      </c>
      <c r="AB383" s="96"/>
      <c r="AC383" s="94" t="str">
        <f>IF($A383&lt;1,"",VLOOKUP($D383,Specifications!$A:$AX,16,FALSE))</f>
        <v/>
      </c>
      <c r="AD383" s="96"/>
      <c r="AE383" s="94" t="str">
        <f>IF($A383&lt;1,"",VLOOKUP($D383,Specifications!$A:$AX,17,FALSE))</f>
        <v/>
      </c>
      <c r="AF383" s="96"/>
      <c r="AG383" s="94" t="str">
        <f>IF($A383&lt;1,"",VLOOKUP($D383,Specifications!$A:$AX,18,FALSE))</f>
        <v/>
      </c>
      <c r="AH383" s="96"/>
      <c r="AI383" s="94" t="str">
        <f>IF($A383&lt;1,"",VLOOKUP($D383,Specifications!$A:$AX,19,FALSE))</f>
        <v/>
      </c>
      <c r="AJ383" s="96"/>
      <c r="AK383" s="94" t="str">
        <f>IF($A383&lt;1,"",VLOOKUP($D383,Specifications!$A:$AX,20,FALSE))</f>
        <v/>
      </c>
      <c r="AL383" s="96"/>
      <c r="AM383" s="94" t="str">
        <f>IF($A383&lt;1,"",VLOOKUP($D383,Specifications!$A:$AX,21,FALSE))</f>
        <v/>
      </c>
      <c r="AN383" s="96"/>
      <c r="AO383" s="94" t="str">
        <f>IF($A383&lt;1,"",VLOOKUP($D383,Specifications!$A:$AX,22,FALSE))</f>
        <v/>
      </c>
      <c r="AP383" s="96"/>
      <c r="AQ383" s="94" t="str">
        <f>IF($A383&lt;1,"",VLOOKUP($D383,Specifications!$A:$AX,23,FALSE))</f>
        <v/>
      </c>
      <c r="AR383" s="96"/>
      <c r="AS383" s="94" t="str">
        <f>IF($A383&lt;1,"",VLOOKUP($D383,Specifications!$A:$AX,24,FALSE))</f>
        <v/>
      </c>
      <c r="AT383" s="96"/>
      <c r="AU383" s="94" t="str">
        <f>IF($A383&lt;1,"",VLOOKUP($D383,Specifications!$A:$AX,25,FALSE))</f>
        <v/>
      </c>
      <c r="AV383" s="96"/>
      <c r="AW383" s="94" t="str">
        <f>IF($A383&lt;1,"",VLOOKUP($D383,Specifications!$A:$AX,26,FALSE))</f>
        <v/>
      </c>
      <c r="AX383" s="96"/>
      <c r="AY383" s="94" t="str">
        <f>IF($A383&lt;1,"",VLOOKUP($D383,Specifications!$A:$AX,27,FALSE))</f>
        <v/>
      </c>
      <c r="AZ383" s="96"/>
      <c r="BA383" s="94" t="str">
        <f>IF($A383&lt;1,"",VLOOKUP($D383,Specifications!$A:$AX,28,FALSE))</f>
        <v/>
      </c>
      <c r="BB383" s="96"/>
      <c r="BC383" s="94" t="str">
        <f>IF($A383&lt;1,"",VLOOKUP($D383,Specifications!$A:$AX,29,FALSE))</f>
        <v/>
      </c>
      <c r="BD383" s="96"/>
      <c r="BE383" s="94" t="str">
        <f>IF($A383&lt;1,"",VLOOKUP($D383,Specifications!$A:$AX,30,FALSE))</f>
        <v/>
      </c>
      <c r="BF383" s="96"/>
      <c r="BG383" s="94" t="str">
        <f>IF($A383&lt;1,"",VLOOKUP($D383,Specifications!$A:$AX,31,FALSE))</f>
        <v/>
      </c>
      <c r="BH383" s="96"/>
      <c r="BI383" s="94" t="str">
        <f>IF($A383&lt;1,"",VLOOKUP($D383,Specifications!$A:$AX,32,FALSE))</f>
        <v/>
      </c>
      <c r="BJ383" s="96"/>
      <c r="BK383" s="94" t="str">
        <f>IF($A383&lt;1,"",VLOOKUP($D383,Specifications!$A:$AX,33,FALSE))</f>
        <v/>
      </c>
      <c r="BL383" s="96"/>
      <c r="BM383" s="94" t="str">
        <f>IF($A383&lt;1,"",VLOOKUP($D383,Specifications!$A:$AX,34,FALSE))</f>
        <v/>
      </c>
      <c r="BN383" s="96"/>
      <c r="BO383" s="94" t="str">
        <f>IF($A383&lt;1,"",VLOOKUP($D383,Specifications!$A:$AX,35,FALSE))</f>
        <v/>
      </c>
      <c r="BP383" s="96"/>
      <c r="BQ383" s="94" t="str">
        <f>IF($A383&lt;1,"",VLOOKUP($D383,Specifications!$A:$AX,36,FALSE))</f>
        <v/>
      </c>
      <c r="BR383" s="96"/>
      <c r="BS383" s="94" t="str">
        <f>IF($A383&lt;1,"",VLOOKUP($D383,Specifications!$A:$AX,37,FALSE))</f>
        <v/>
      </c>
      <c r="BT383" s="96"/>
      <c r="BU383" s="94" t="str">
        <f>IF($A383&lt;1,"",VLOOKUP($D383,Specifications!$A:$AX,38,FALSE))</f>
        <v/>
      </c>
      <c r="BV383" s="96"/>
      <c r="BW383" s="94" t="str">
        <f>IF($A383&lt;1,"",VLOOKUP($D383,Specifications!$A:$AX,39,FALSE))</f>
        <v/>
      </c>
      <c r="BX383" s="96"/>
      <c r="BY383" s="94" t="str">
        <f>IF($A383&lt;1,"",VLOOKUP($D383,Specifications!$A:$AX,40,FALSE))</f>
        <v/>
      </c>
      <c r="BZ383" s="96"/>
      <c r="CA383" s="94" t="str">
        <f>IF($A383&lt;1,"",VLOOKUP($D383,Specifications!$A:$AX,41,FALSE))</f>
        <v/>
      </c>
      <c r="CB383" s="96"/>
      <c r="CC383" s="94" t="str">
        <f>IF($A383&lt;1,"",VLOOKUP($D383,Specifications!$A:$AX,42,FALSE))</f>
        <v/>
      </c>
      <c r="CD383" s="96"/>
      <c r="CE383" s="94" t="str">
        <f>IF($A383&lt;1,"",VLOOKUP($D383,Specifications!$A:$AX,43,FALSE))</f>
        <v/>
      </c>
      <c r="CF383" s="96"/>
      <c r="CG383" s="94" t="str">
        <f>IF($A383&lt;1,"",VLOOKUP($D383,Specifications!$A:$AX,44,FALSE))</f>
        <v/>
      </c>
      <c r="CH383" s="96"/>
      <c r="CI383" s="94" t="str">
        <f>IF($A383&lt;1,"",VLOOKUP($D383,Specifications!$A:$AX,45,FALSE))</f>
        <v/>
      </c>
      <c r="CJ383" s="96"/>
      <c r="CK383" s="94" t="str">
        <f>IF($A383&lt;1,"",VLOOKUP($D383,Specifications!$A:$AX,46,FALSE))</f>
        <v/>
      </c>
      <c r="CL383" s="96"/>
      <c r="CM383" s="94" t="str">
        <f>IF($A383&lt;1,"",VLOOKUP($D383,Specifications!$A:$AX,47,FALSE))</f>
        <v/>
      </c>
      <c r="CN383" s="96"/>
      <c r="CO383" s="94" t="str">
        <f>IF($A383&lt;1,"",VLOOKUP($D383,Specifications!$A:$AX,48,FALSE))</f>
        <v/>
      </c>
      <c r="CP383" s="96"/>
      <c r="CQ383" s="94" t="str">
        <f>IF($A383&lt;1,"",VLOOKUP($D383,Specifications!$A:$AX,49,FALSE))</f>
        <v/>
      </c>
      <c r="CR383" s="96"/>
      <c r="CS383" s="94" t="str">
        <f>IF($A383&lt;1,"",VLOOKUP($D383,Specifications!$A:$AX,50,FALSE))</f>
        <v/>
      </c>
      <c r="CT383" s="96"/>
    </row>
    <row r="384" spans="1:98">
      <c r="A384" s="94">
        <f>IF(ISBLANK('Asset Data'!C385),0,'Asset Data'!A385)</f>
        <v>0</v>
      </c>
      <c r="B384" s="94" t="str">
        <f>IF($A384&lt;1,"",VLOOKUP($A384,'Asset Data'!$A:$C,3,FALSE))</f>
        <v/>
      </c>
      <c r="C384" s="94" t="str">
        <f>IF(A384&lt;1,"",VLOOKUP(D384,Specifications!A:B,2,FALSE))</f>
        <v/>
      </c>
      <c r="D384" s="94" t="str">
        <f>IF(A384&lt;1,"",VLOOKUP(A384,'Asset Data'!A:W,23,FALSE))</f>
        <v/>
      </c>
      <c r="E384" s="94" t="str">
        <f>IF($A384&lt;1,"",VLOOKUP($D384,Specifications!$A:$AX,4,FALSE))</f>
        <v/>
      </c>
      <c r="F384" s="96"/>
      <c r="G384" s="94" t="str">
        <f>IF($A384&lt;1,"",VLOOKUP($D384,Specifications!$A:$AX,5,FALSE))</f>
        <v/>
      </c>
      <c r="H384" s="96"/>
      <c r="I384" s="94" t="str">
        <f>IF($A384&lt;1,"",VLOOKUP($D384,Specifications!$A:$AX,6,FALSE))</f>
        <v/>
      </c>
      <c r="J384" s="96"/>
      <c r="K384" s="94" t="str">
        <f>IF($A384&lt;1,"",VLOOKUP($D384,Specifications!$A:$AX,7,FALSE))</f>
        <v/>
      </c>
      <c r="L384" s="96"/>
      <c r="M384" s="94" t="str">
        <f>IF($A384&lt;1,"",VLOOKUP($D384,Specifications!$A:$AX,8,FALSE))</f>
        <v/>
      </c>
      <c r="N384" s="96"/>
      <c r="O384" s="94" t="str">
        <f>IF($A384&lt;1,"",VLOOKUP($D384,Specifications!$A:$AX,9,FALSE))</f>
        <v/>
      </c>
      <c r="P384" s="96"/>
      <c r="Q384" s="94" t="str">
        <f>IF($A384&lt;1,"",VLOOKUP($D384,Specifications!$A:$AX,10,FALSE))</f>
        <v/>
      </c>
      <c r="R384" s="96"/>
      <c r="S384" s="94" t="str">
        <f>IF($A384&lt;1,"",VLOOKUP($D384,Specifications!$A:$AX,11,FALSE))</f>
        <v/>
      </c>
      <c r="T384" s="96"/>
      <c r="U384" s="94" t="str">
        <f>IF($A384&lt;1,"",VLOOKUP($D384,Specifications!$A:$AX,12,FALSE))</f>
        <v/>
      </c>
      <c r="V384" s="96"/>
      <c r="W384" s="94" t="str">
        <f>IF($A384&lt;1,"",VLOOKUP($D384,Specifications!$A:$AX,13,FALSE))</f>
        <v/>
      </c>
      <c r="X384" s="96"/>
      <c r="Y384" s="94" t="str">
        <f>IF($A384&lt;1,"",VLOOKUP($D384,Specifications!$A:$AX,14,FALSE))</f>
        <v/>
      </c>
      <c r="Z384" s="96"/>
      <c r="AA384" s="94" t="str">
        <f>IF($A384&lt;1,"",VLOOKUP($D384,Specifications!$A:$AX,15,FALSE))</f>
        <v/>
      </c>
      <c r="AB384" s="96"/>
      <c r="AC384" s="94" t="str">
        <f>IF($A384&lt;1,"",VLOOKUP($D384,Specifications!$A:$AX,16,FALSE))</f>
        <v/>
      </c>
      <c r="AD384" s="96"/>
      <c r="AE384" s="94" t="str">
        <f>IF($A384&lt;1,"",VLOOKUP($D384,Specifications!$A:$AX,17,FALSE))</f>
        <v/>
      </c>
      <c r="AF384" s="96"/>
      <c r="AG384" s="94" t="str">
        <f>IF($A384&lt;1,"",VLOOKUP($D384,Specifications!$A:$AX,18,FALSE))</f>
        <v/>
      </c>
      <c r="AH384" s="96"/>
      <c r="AI384" s="94" t="str">
        <f>IF($A384&lt;1,"",VLOOKUP($D384,Specifications!$A:$AX,19,FALSE))</f>
        <v/>
      </c>
      <c r="AJ384" s="96"/>
      <c r="AK384" s="94" t="str">
        <f>IF($A384&lt;1,"",VLOOKUP($D384,Specifications!$A:$AX,20,FALSE))</f>
        <v/>
      </c>
      <c r="AL384" s="96"/>
      <c r="AM384" s="94" t="str">
        <f>IF($A384&lt;1,"",VLOOKUP($D384,Specifications!$A:$AX,21,FALSE))</f>
        <v/>
      </c>
      <c r="AN384" s="96"/>
      <c r="AO384" s="94" t="str">
        <f>IF($A384&lt;1,"",VLOOKUP($D384,Specifications!$A:$AX,22,FALSE))</f>
        <v/>
      </c>
      <c r="AP384" s="96"/>
      <c r="AQ384" s="94" t="str">
        <f>IF($A384&lt;1,"",VLOOKUP($D384,Specifications!$A:$AX,23,FALSE))</f>
        <v/>
      </c>
      <c r="AR384" s="96"/>
      <c r="AS384" s="94" t="str">
        <f>IF($A384&lt;1,"",VLOOKUP($D384,Specifications!$A:$AX,24,FALSE))</f>
        <v/>
      </c>
      <c r="AT384" s="96"/>
      <c r="AU384" s="94" t="str">
        <f>IF($A384&lt;1,"",VLOOKUP($D384,Specifications!$A:$AX,25,FALSE))</f>
        <v/>
      </c>
      <c r="AV384" s="96"/>
      <c r="AW384" s="94" t="str">
        <f>IF($A384&lt;1,"",VLOOKUP($D384,Specifications!$A:$AX,26,FALSE))</f>
        <v/>
      </c>
      <c r="AX384" s="96"/>
      <c r="AY384" s="94" t="str">
        <f>IF($A384&lt;1,"",VLOOKUP($D384,Specifications!$A:$AX,27,FALSE))</f>
        <v/>
      </c>
      <c r="AZ384" s="96"/>
      <c r="BA384" s="94" t="str">
        <f>IF($A384&lt;1,"",VLOOKUP($D384,Specifications!$A:$AX,28,FALSE))</f>
        <v/>
      </c>
      <c r="BB384" s="96"/>
      <c r="BC384" s="94" t="str">
        <f>IF($A384&lt;1,"",VLOOKUP($D384,Specifications!$A:$AX,29,FALSE))</f>
        <v/>
      </c>
      <c r="BD384" s="96"/>
      <c r="BE384" s="94" t="str">
        <f>IF($A384&lt;1,"",VLOOKUP($D384,Specifications!$A:$AX,30,FALSE))</f>
        <v/>
      </c>
      <c r="BF384" s="96"/>
      <c r="BG384" s="94" t="str">
        <f>IF($A384&lt;1,"",VLOOKUP($D384,Specifications!$A:$AX,31,FALSE))</f>
        <v/>
      </c>
      <c r="BH384" s="96"/>
      <c r="BI384" s="94" t="str">
        <f>IF($A384&lt;1,"",VLOOKUP($D384,Specifications!$A:$AX,32,FALSE))</f>
        <v/>
      </c>
      <c r="BJ384" s="96"/>
      <c r="BK384" s="94" t="str">
        <f>IF($A384&lt;1,"",VLOOKUP($D384,Specifications!$A:$AX,33,FALSE))</f>
        <v/>
      </c>
      <c r="BL384" s="96"/>
      <c r="BM384" s="94" t="str">
        <f>IF($A384&lt;1,"",VLOOKUP($D384,Specifications!$A:$AX,34,FALSE))</f>
        <v/>
      </c>
      <c r="BN384" s="96"/>
      <c r="BO384" s="94" t="str">
        <f>IF($A384&lt;1,"",VLOOKUP($D384,Specifications!$A:$AX,35,FALSE))</f>
        <v/>
      </c>
      <c r="BP384" s="96"/>
      <c r="BQ384" s="94" t="str">
        <f>IF($A384&lt;1,"",VLOOKUP($D384,Specifications!$A:$AX,36,FALSE))</f>
        <v/>
      </c>
      <c r="BR384" s="96"/>
      <c r="BS384" s="94" t="str">
        <f>IF($A384&lt;1,"",VLOOKUP($D384,Specifications!$A:$AX,37,FALSE))</f>
        <v/>
      </c>
      <c r="BT384" s="96"/>
      <c r="BU384" s="94" t="str">
        <f>IF($A384&lt;1,"",VLOOKUP($D384,Specifications!$A:$AX,38,FALSE))</f>
        <v/>
      </c>
      <c r="BV384" s="96"/>
      <c r="BW384" s="94" t="str">
        <f>IF($A384&lt;1,"",VLOOKUP($D384,Specifications!$A:$AX,39,FALSE))</f>
        <v/>
      </c>
      <c r="BX384" s="96"/>
      <c r="BY384" s="94" t="str">
        <f>IF($A384&lt;1,"",VLOOKUP($D384,Specifications!$A:$AX,40,FALSE))</f>
        <v/>
      </c>
      <c r="BZ384" s="96"/>
      <c r="CA384" s="94" t="str">
        <f>IF($A384&lt;1,"",VLOOKUP($D384,Specifications!$A:$AX,41,FALSE))</f>
        <v/>
      </c>
      <c r="CB384" s="96"/>
      <c r="CC384" s="94" t="str">
        <f>IF($A384&lt;1,"",VLOOKUP($D384,Specifications!$A:$AX,42,FALSE))</f>
        <v/>
      </c>
      <c r="CD384" s="96"/>
      <c r="CE384" s="94" t="str">
        <f>IF($A384&lt;1,"",VLOOKUP($D384,Specifications!$A:$AX,43,FALSE))</f>
        <v/>
      </c>
      <c r="CF384" s="96"/>
      <c r="CG384" s="94" t="str">
        <f>IF($A384&lt;1,"",VLOOKUP($D384,Specifications!$A:$AX,44,FALSE))</f>
        <v/>
      </c>
      <c r="CH384" s="96"/>
      <c r="CI384" s="94" t="str">
        <f>IF($A384&lt;1,"",VLOOKUP($D384,Specifications!$A:$AX,45,FALSE))</f>
        <v/>
      </c>
      <c r="CJ384" s="96"/>
      <c r="CK384" s="94" t="str">
        <f>IF($A384&lt;1,"",VLOOKUP($D384,Specifications!$A:$AX,46,FALSE))</f>
        <v/>
      </c>
      <c r="CL384" s="96"/>
      <c r="CM384" s="94" t="str">
        <f>IF($A384&lt;1,"",VLOOKUP($D384,Specifications!$A:$AX,47,FALSE))</f>
        <v/>
      </c>
      <c r="CN384" s="96"/>
      <c r="CO384" s="94" t="str">
        <f>IF($A384&lt;1,"",VLOOKUP($D384,Specifications!$A:$AX,48,FALSE))</f>
        <v/>
      </c>
      <c r="CP384" s="96"/>
      <c r="CQ384" s="94" t="str">
        <f>IF($A384&lt;1,"",VLOOKUP($D384,Specifications!$A:$AX,49,FALSE))</f>
        <v/>
      </c>
      <c r="CR384" s="96"/>
      <c r="CS384" s="94" t="str">
        <f>IF($A384&lt;1,"",VLOOKUP($D384,Specifications!$A:$AX,50,FALSE))</f>
        <v/>
      </c>
      <c r="CT384" s="96"/>
    </row>
    <row r="385" spans="1:98">
      <c r="A385" s="94">
        <f>IF(ISBLANK('Asset Data'!C386),0,'Asset Data'!A386)</f>
        <v>0</v>
      </c>
      <c r="B385" s="94" t="str">
        <f>IF($A385&lt;1,"",VLOOKUP($A385,'Asset Data'!$A:$C,3,FALSE))</f>
        <v/>
      </c>
      <c r="C385" s="94" t="str">
        <f>IF(A385&lt;1,"",VLOOKUP(D385,Specifications!A:B,2,FALSE))</f>
        <v/>
      </c>
      <c r="D385" s="94" t="str">
        <f>IF(A385&lt;1,"",VLOOKUP(A385,'Asset Data'!A:W,23,FALSE))</f>
        <v/>
      </c>
      <c r="E385" s="94" t="str">
        <f>IF($A385&lt;1,"",VLOOKUP($D385,Specifications!$A:$AX,4,FALSE))</f>
        <v/>
      </c>
      <c r="F385" s="96"/>
      <c r="G385" s="94" t="str">
        <f>IF($A385&lt;1,"",VLOOKUP($D385,Specifications!$A:$AX,5,FALSE))</f>
        <v/>
      </c>
      <c r="H385" s="96"/>
      <c r="I385" s="94" t="str">
        <f>IF($A385&lt;1,"",VLOOKUP($D385,Specifications!$A:$AX,6,FALSE))</f>
        <v/>
      </c>
      <c r="J385" s="96"/>
      <c r="K385" s="94" t="str">
        <f>IF($A385&lt;1,"",VLOOKUP($D385,Specifications!$A:$AX,7,FALSE))</f>
        <v/>
      </c>
      <c r="L385" s="96"/>
      <c r="M385" s="94" t="str">
        <f>IF($A385&lt;1,"",VLOOKUP($D385,Specifications!$A:$AX,8,FALSE))</f>
        <v/>
      </c>
      <c r="N385" s="96"/>
      <c r="O385" s="94" t="str">
        <f>IF($A385&lt;1,"",VLOOKUP($D385,Specifications!$A:$AX,9,FALSE))</f>
        <v/>
      </c>
      <c r="P385" s="96"/>
      <c r="Q385" s="94" t="str">
        <f>IF($A385&lt;1,"",VLOOKUP($D385,Specifications!$A:$AX,10,FALSE))</f>
        <v/>
      </c>
      <c r="R385" s="96"/>
      <c r="S385" s="94" t="str">
        <f>IF($A385&lt;1,"",VLOOKUP($D385,Specifications!$A:$AX,11,FALSE))</f>
        <v/>
      </c>
      <c r="T385" s="96"/>
      <c r="U385" s="94" t="str">
        <f>IF($A385&lt;1,"",VLOOKUP($D385,Specifications!$A:$AX,12,FALSE))</f>
        <v/>
      </c>
      <c r="V385" s="96"/>
      <c r="W385" s="94" t="str">
        <f>IF($A385&lt;1,"",VLOOKUP($D385,Specifications!$A:$AX,13,FALSE))</f>
        <v/>
      </c>
      <c r="X385" s="96"/>
      <c r="Y385" s="94" t="str">
        <f>IF($A385&lt;1,"",VLOOKUP($D385,Specifications!$A:$AX,14,FALSE))</f>
        <v/>
      </c>
      <c r="Z385" s="96"/>
      <c r="AA385" s="94" t="str">
        <f>IF($A385&lt;1,"",VLOOKUP($D385,Specifications!$A:$AX,15,FALSE))</f>
        <v/>
      </c>
      <c r="AB385" s="96"/>
      <c r="AC385" s="94" t="str">
        <f>IF($A385&lt;1,"",VLOOKUP($D385,Specifications!$A:$AX,16,FALSE))</f>
        <v/>
      </c>
      <c r="AD385" s="96"/>
      <c r="AE385" s="94" t="str">
        <f>IF($A385&lt;1,"",VLOOKUP($D385,Specifications!$A:$AX,17,FALSE))</f>
        <v/>
      </c>
      <c r="AF385" s="96"/>
      <c r="AG385" s="94" t="str">
        <f>IF($A385&lt;1,"",VLOOKUP($D385,Specifications!$A:$AX,18,FALSE))</f>
        <v/>
      </c>
      <c r="AH385" s="96"/>
      <c r="AI385" s="94" t="str">
        <f>IF($A385&lt;1,"",VLOOKUP($D385,Specifications!$A:$AX,19,FALSE))</f>
        <v/>
      </c>
      <c r="AJ385" s="96"/>
      <c r="AK385" s="94" t="str">
        <f>IF($A385&lt;1,"",VLOOKUP($D385,Specifications!$A:$AX,20,FALSE))</f>
        <v/>
      </c>
      <c r="AL385" s="96"/>
      <c r="AM385" s="94" t="str">
        <f>IF($A385&lt;1,"",VLOOKUP($D385,Specifications!$A:$AX,21,FALSE))</f>
        <v/>
      </c>
      <c r="AN385" s="96"/>
      <c r="AO385" s="94" t="str">
        <f>IF($A385&lt;1,"",VLOOKUP($D385,Specifications!$A:$AX,22,FALSE))</f>
        <v/>
      </c>
      <c r="AP385" s="96"/>
      <c r="AQ385" s="94" t="str">
        <f>IF($A385&lt;1,"",VLOOKUP($D385,Specifications!$A:$AX,23,FALSE))</f>
        <v/>
      </c>
      <c r="AR385" s="96"/>
      <c r="AS385" s="94" t="str">
        <f>IF($A385&lt;1,"",VLOOKUP($D385,Specifications!$A:$AX,24,FALSE))</f>
        <v/>
      </c>
      <c r="AT385" s="96"/>
      <c r="AU385" s="94" t="str">
        <f>IF($A385&lt;1,"",VLOOKUP($D385,Specifications!$A:$AX,25,FALSE))</f>
        <v/>
      </c>
      <c r="AV385" s="96"/>
      <c r="AW385" s="94" t="str">
        <f>IF($A385&lt;1,"",VLOOKUP($D385,Specifications!$A:$AX,26,FALSE))</f>
        <v/>
      </c>
      <c r="AX385" s="96"/>
      <c r="AY385" s="94" t="str">
        <f>IF($A385&lt;1,"",VLOOKUP($D385,Specifications!$A:$AX,27,FALSE))</f>
        <v/>
      </c>
      <c r="AZ385" s="96"/>
      <c r="BA385" s="94" t="str">
        <f>IF($A385&lt;1,"",VLOOKUP($D385,Specifications!$A:$AX,28,FALSE))</f>
        <v/>
      </c>
      <c r="BB385" s="96"/>
      <c r="BC385" s="94" t="str">
        <f>IF($A385&lt;1,"",VLOOKUP($D385,Specifications!$A:$AX,29,FALSE))</f>
        <v/>
      </c>
      <c r="BD385" s="96"/>
      <c r="BE385" s="94" t="str">
        <f>IF($A385&lt;1,"",VLOOKUP($D385,Specifications!$A:$AX,30,FALSE))</f>
        <v/>
      </c>
      <c r="BF385" s="96"/>
      <c r="BG385" s="94" t="str">
        <f>IF($A385&lt;1,"",VLOOKUP($D385,Specifications!$A:$AX,31,FALSE))</f>
        <v/>
      </c>
      <c r="BH385" s="96"/>
      <c r="BI385" s="94" t="str">
        <f>IF($A385&lt;1,"",VLOOKUP($D385,Specifications!$A:$AX,32,FALSE))</f>
        <v/>
      </c>
      <c r="BJ385" s="96"/>
      <c r="BK385" s="94" t="str">
        <f>IF($A385&lt;1,"",VLOOKUP($D385,Specifications!$A:$AX,33,FALSE))</f>
        <v/>
      </c>
      <c r="BL385" s="96"/>
      <c r="BM385" s="94" t="str">
        <f>IF($A385&lt;1,"",VLOOKUP($D385,Specifications!$A:$AX,34,FALSE))</f>
        <v/>
      </c>
      <c r="BN385" s="96"/>
      <c r="BO385" s="94" t="str">
        <f>IF($A385&lt;1,"",VLOOKUP($D385,Specifications!$A:$AX,35,FALSE))</f>
        <v/>
      </c>
      <c r="BP385" s="96"/>
      <c r="BQ385" s="94" t="str">
        <f>IF($A385&lt;1,"",VLOOKUP($D385,Specifications!$A:$AX,36,FALSE))</f>
        <v/>
      </c>
      <c r="BR385" s="96"/>
      <c r="BS385" s="94" t="str">
        <f>IF($A385&lt;1,"",VLOOKUP($D385,Specifications!$A:$AX,37,FALSE))</f>
        <v/>
      </c>
      <c r="BT385" s="96"/>
      <c r="BU385" s="94" t="str">
        <f>IF($A385&lt;1,"",VLOOKUP($D385,Specifications!$A:$AX,38,FALSE))</f>
        <v/>
      </c>
      <c r="BV385" s="96"/>
      <c r="BW385" s="94" t="str">
        <f>IF($A385&lt;1,"",VLOOKUP($D385,Specifications!$A:$AX,39,FALSE))</f>
        <v/>
      </c>
      <c r="BX385" s="96"/>
      <c r="BY385" s="94" t="str">
        <f>IF($A385&lt;1,"",VLOOKUP($D385,Specifications!$A:$AX,40,FALSE))</f>
        <v/>
      </c>
      <c r="BZ385" s="96"/>
      <c r="CA385" s="94" t="str">
        <f>IF($A385&lt;1,"",VLOOKUP($D385,Specifications!$A:$AX,41,FALSE))</f>
        <v/>
      </c>
      <c r="CB385" s="96"/>
      <c r="CC385" s="94" t="str">
        <f>IF($A385&lt;1,"",VLOOKUP($D385,Specifications!$A:$AX,42,FALSE))</f>
        <v/>
      </c>
      <c r="CD385" s="96"/>
      <c r="CE385" s="94" t="str">
        <f>IF($A385&lt;1,"",VLOOKUP($D385,Specifications!$A:$AX,43,FALSE))</f>
        <v/>
      </c>
      <c r="CF385" s="96"/>
      <c r="CG385" s="94" t="str">
        <f>IF($A385&lt;1,"",VLOOKUP($D385,Specifications!$A:$AX,44,FALSE))</f>
        <v/>
      </c>
      <c r="CH385" s="96"/>
      <c r="CI385" s="94" t="str">
        <f>IF($A385&lt;1,"",VLOOKUP($D385,Specifications!$A:$AX,45,FALSE))</f>
        <v/>
      </c>
      <c r="CJ385" s="96"/>
      <c r="CK385" s="94" t="str">
        <f>IF($A385&lt;1,"",VLOOKUP($D385,Specifications!$A:$AX,46,FALSE))</f>
        <v/>
      </c>
      <c r="CL385" s="96"/>
      <c r="CM385" s="94" t="str">
        <f>IF($A385&lt;1,"",VLOOKUP($D385,Specifications!$A:$AX,47,FALSE))</f>
        <v/>
      </c>
      <c r="CN385" s="96"/>
      <c r="CO385" s="94" t="str">
        <f>IF($A385&lt;1,"",VLOOKUP($D385,Specifications!$A:$AX,48,FALSE))</f>
        <v/>
      </c>
      <c r="CP385" s="96"/>
      <c r="CQ385" s="94" t="str">
        <f>IF($A385&lt;1,"",VLOOKUP($D385,Specifications!$A:$AX,49,FALSE))</f>
        <v/>
      </c>
      <c r="CR385" s="96"/>
      <c r="CS385" s="94" t="str">
        <f>IF($A385&lt;1,"",VLOOKUP($D385,Specifications!$A:$AX,50,FALSE))</f>
        <v/>
      </c>
      <c r="CT385" s="96"/>
    </row>
    <row r="386" spans="1:98">
      <c r="A386" s="94">
        <f>IF(ISBLANK('Asset Data'!C387),0,'Asset Data'!A387)</f>
        <v>0</v>
      </c>
      <c r="B386" s="94" t="str">
        <f>IF($A386&lt;1,"",VLOOKUP($A386,'Asset Data'!$A:$C,3,FALSE))</f>
        <v/>
      </c>
      <c r="C386" s="94" t="str">
        <f>IF(A386&lt;1,"",VLOOKUP(D386,Specifications!A:B,2,FALSE))</f>
        <v/>
      </c>
      <c r="D386" s="94" t="str">
        <f>IF(A386&lt;1,"",VLOOKUP(A386,'Asset Data'!A:W,23,FALSE))</f>
        <v/>
      </c>
      <c r="E386" s="94" t="str">
        <f>IF($A386&lt;1,"",VLOOKUP($D386,Specifications!$A:$AX,4,FALSE))</f>
        <v/>
      </c>
      <c r="F386" s="96"/>
      <c r="G386" s="94" t="str">
        <f>IF($A386&lt;1,"",VLOOKUP($D386,Specifications!$A:$AX,5,FALSE))</f>
        <v/>
      </c>
      <c r="H386" s="96"/>
      <c r="I386" s="94" t="str">
        <f>IF($A386&lt;1,"",VLOOKUP($D386,Specifications!$A:$AX,6,FALSE))</f>
        <v/>
      </c>
      <c r="J386" s="96"/>
      <c r="K386" s="94" t="str">
        <f>IF($A386&lt;1,"",VLOOKUP($D386,Specifications!$A:$AX,7,FALSE))</f>
        <v/>
      </c>
      <c r="L386" s="96"/>
      <c r="M386" s="94" t="str">
        <f>IF($A386&lt;1,"",VLOOKUP($D386,Specifications!$A:$AX,8,FALSE))</f>
        <v/>
      </c>
      <c r="N386" s="96"/>
      <c r="O386" s="94" t="str">
        <f>IF($A386&lt;1,"",VLOOKUP($D386,Specifications!$A:$AX,9,FALSE))</f>
        <v/>
      </c>
      <c r="P386" s="96"/>
      <c r="Q386" s="94" t="str">
        <f>IF($A386&lt;1,"",VLOOKUP($D386,Specifications!$A:$AX,10,FALSE))</f>
        <v/>
      </c>
      <c r="R386" s="96"/>
      <c r="S386" s="94" t="str">
        <f>IF($A386&lt;1,"",VLOOKUP($D386,Specifications!$A:$AX,11,FALSE))</f>
        <v/>
      </c>
      <c r="T386" s="96"/>
      <c r="U386" s="94" t="str">
        <f>IF($A386&lt;1,"",VLOOKUP($D386,Specifications!$A:$AX,12,FALSE))</f>
        <v/>
      </c>
      <c r="V386" s="96"/>
      <c r="W386" s="94" t="str">
        <f>IF($A386&lt;1,"",VLOOKUP($D386,Specifications!$A:$AX,13,FALSE))</f>
        <v/>
      </c>
      <c r="X386" s="96"/>
      <c r="Y386" s="94" t="str">
        <f>IF($A386&lt;1,"",VLOOKUP($D386,Specifications!$A:$AX,14,FALSE))</f>
        <v/>
      </c>
      <c r="Z386" s="96"/>
      <c r="AA386" s="94" t="str">
        <f>IF($A386&lt;1,"",VLOOKUP($D386,Specifications!$A:$AX,15,FALSE))</f>
        <v/>
      </c>
      <c r="AB386" s="96"/>
      <c r="AC386" s="94" t="str">
        <f>IF($A386&lt;1,"",VLOOKUP($D386,Specifications!$A:$AX,16,FALSE))</f>
        <v/>
      </c>
      <c r="AD386" s="96"/>
      <c r="AE386" s="94" t="str">
        <f>IF($A386&lt;1,"",VLOOKUP($D386,Specifications!$A:$AX,17,FALSE))</f>
        <v/>
      </c>
      <c r="AF386" s="96"/>
      <c r="AG386" s="94" t="str">
        <f>IF($A386&lt;1,"",VLOOKUP($D386,Specifications!$A:$AX,18,FALSE))</f>
        <v/>
      </c>
      <c r="AH386" s="96"/>
      <c r="AI386" s="94" t="str">
        <f>IF($A386&lt;1,"",VLOOKUP($D386,Specifications!$A:$AX,19,FALSE))</f>
        <v/>
      </c>
      <c r="AJ386" s="96"/>
      <c r="AK386" s="94" t="str">
        <f>IF($A386&lt;1,"",VLOOKUP($D386,Specifications!$A:$AX,20,FALSE))</f>
        <v/>
      </c>
      <c r="AL386" s="96"/>
      <c r="AM386" s="94" t="str">
        <f>IF($A386&lt;1,"",VLOOKUP($D386,Specifications!$A:$AX,21,FALSE))</f>
        <v/>
      </c>
      <c r="AN386" s="96"/>
      <c r="AO386" s="94" t="str">
        <f>IF($A386&lt;1,"",VLOOKUP($D386,Specifications!$A:$AX,22,FALSE))</f>
        <v/>
      </c>
      <c r="AP386" s="96"/>
      <c r="AQ386" s="94" t="str">
        <f>IF($A386&lt;1,"",VLOOKUP($D386,Specifications!$A:$AX,23,FALSE))</f>
        <v/>
      </c>
      <c r="AR386" s="96"/>
      <c r="AS386" s="94" t="str">
        <f>IF($A386&lt;1,"",VLOOKUP($D386,Specifications!$A:$AX,24,FALSE))</f>
        <v/>
      </c>
      <c r="AT386" s="96"/>
      <c r="AU386" s="94" t="str">
        <f>IF($A386&lt;1,"",VLOOKUP($D386,Specifications!$A:$AX,25,FALSE))</f>
        <v/>
      </c>
      <c r="AV386" s="96"/>
      <c r="AW386" s="94" t="str">
        <f>IF($A386&lt;1,"",VLOOKUP($D386,Specifications!$A:$AX,26,FALSE))</f>
        <v/>
      </c>
      <c r="AX386" s="96"/>
      <c r="AY386" s="94" t="str">
        <f>IF($A386&lt;1,"",VLOOKUP($D386,Specifications!$A:$AX,27,FALSE))</f>
        <v/>
      </c>
      <c r="AZ386" s="96"/>
      <c r="BA386" s="94" t="str">
        <f>IF($A386&lt;1,"",VLOOKUP($D386,Specifications!$A:$AX,28,FALSE))</f>
        <v/>
      </c>
      <c r="BB386" s="96"/>
      <c r="BC386" s="94" t="str">
        <f>IF($A386&lt;1,"",VLOOKUP($D386,Specifications!$A:$AX,29,FALSE))</f>
        <v/>
      </c>
      <c r="BD386" s="96"/>
      <c r="BE386" s="94" t="str">
        <f>IF($A386&lt;1,"",VLOOKUP($D386,Specifications!$A:$AX,30,FALSE))</f>
        <v/>
      </c>
      <c r="BF386" s="96"/>
      <c r="BG386" s="94" t="str">
        <f>IF($A386&lt;1,"",VLOOKUP($D386,Specifications!$A:$AX,31,FALSE))</f>
        <v/>
      </c>
      <c r="BH386" s="96"/>
      <c r="BI386" s="94" t="str">
        <f>IF($A386&lt;1,"",VLOOKUP($D386,Specifications!$A:$AX,32,FALSE))</f>
        <v/>
      </c>
      <c r="BJ386" s="96"/>
      <c r="BK386" s="94" t="str">
        <f>IF($A386&lt;1,"",VLOOKUP($D386,Specifications!$A:$AX,33,FALSE))</f>
        <v/>
      </c>
      <c r="BL386" s="96"/>
      <c r="BM386" s="94" t="str">
        <f>IF($A386&lt;1,"",VLOOKUP($D386,Specifications!$A:$AX,34,FALSE))</f>
        <v/>
      </c>
      <c r="BN386" s="96"/>
      <c r="BO386" s="94" t="str">
        <f>IF($A386&lt;1,"",VLOOKUP($D386,Specifications!$A:$AX,35,FALSE))</f>
        <v/>
      </c>
      <c r="BP386" s="96"/>
      <c r="BQ386" s="94" t="str">
        <f>IF($A386&lt;1,"",VLOOKUP($D386,Specifications!$A:$AX,36,FALSE))</f>
        <v/>
      </c>
      <c r="BR386" s="96"/>
      <c r="BS386" s="94" t="str">
        <f>IF($A386&lt;1,"",VLOOKUP($D386,Specifications!$A:$AX,37,FALSE))</f>
        <v/>
      </c>
      <c r="BT386" s="96"/>
      <c r="BU386" s="94" t="str">
        <f>IF($A386&lt;1,"",VLOOKUP($D386,Specifications!$A:$AX,38,FALSE))</f>
        <v/>
      </c>
      <c r="BV386" s="96"/>
      <c r="BW386" s="94" t="str">
        <f>IF($A386&lt;1,"",VLOOKUP($D386,Specifications!$A:$AX,39,FALSE))</f>
        <v/>
      </c>
      <c r="BX386" s="96"/>
      <c r="BY386" s="94" t="str">
        <f>IF($A386&lt;1,"",VLOOKUP($D386,Specifications!$A:$AX,40,FALSE))</f>
        <v/>
      </c>
      <c r="BZ386" s="96"/>
      <c r="CA386" s="94" t="str">
        <f>IF($A386&lt;1,"",VLOOKUP($D386,Specifications!$A:$AX,41,FALSE))</f>
        <v/>
      </c>
      <c r="CB386" s="96"/>
      <c r="CC386" s="94" t="str">
        <f>IF($A386&lt;1,"",VLOOKUP($D386,Specifications!$A:$AX,42,FALSE))</f>
        <v/>
      </c>
      <c r="CD386" s="96"/>
      <c r="CE386" s="94" t="str">
        <f>IF($A386&lt;1,"",VLOOKUP($D386,Specifications!$A:$AX,43,FALSE))</f>
        <v/>
      </c>
      <c r="CF386" s="96"/>
      <c r="CG386" s="94" t="str">
        <f>IF($A386&lt;1,"",VLOOKUP($D386,Specifications!$A:$AX,44,FALSE))</f>
        <v/>
      </c>
      <c r="CH386" s="96"/>
      <c r="CI386" s="94" t="str">
        <f>IF($A386&lt;1,"",VLOOKUP($D386,Specifications!$A:$AX,45,FALSE))</f>
        <v/>
      </c>
      <c r="CJ386" s="96"/>
      <c r="CK386" s="94" t="str">
        <f>IF($A386&lt;1,"",VLOOKUP($D386,Specifications!$A:$AX,46,FALSE))</f>
        <v/>
      </c>
      <c r="CL386" s="96"/>
      <c r="CM386" s="94" t="str">
        <f>IF($A386&lt;1,"",VLOOKUP($D386,Specifications!$A:$AX,47,FALSE))</f>
        <v/>
      </c>
      <c r="CN386" s="96"/>
      <c r="CO386" s="94" t="str">
        <f>IF($A386&lt;1,"",VLOOKUP($D386,Specifications!$A:$AX,48,FALSE))</f>
        <v/>
      </c>
      <c r="CP386" s="96"/>
      <c r="CQ386" s="94" t="str">
        <f>IF($A386&lt;1,"",VLOOKUP($D386,Specifications!$A:$AX,49,FALSE))</f>
        <v/>
      </c>
      <c r="CR386" s="96"/>
      <c r="CS386" s="94" t="str">
        <f>IF($A386&lt;1,"",VLOOKUP($D386,Specifications!$A:$AX,50,FALSE))</f>
        <v/>
      </c>
      <c r="CT386" s="96"/>
    </row>
    <row r="387" spans="1:98">
      <c r="A387" s="94">
        <f>IF(ISBLANK('Asset Data'!C388),0,'Asset Data'!A388)</f>
        <v>0</v>
      </c>
      <c r="B387" s="94" t="str">
        <f>IF($A387&lt;1,"",VLOOKUP($A387,'Asset Data'!$A:$C,3,FALSE))</f>
        <v/>
      </c>
      <c r="C387" s="94" t="str">
        <f>IF(A387&lt;1,"",VLOOKUP(D387,Specifications!A:B,2,FALSE))</f>
        <v/>
      </c>
      <c r="D387" s="94" t="str">
        <f>IF(A387&lt;1,"",VLOOKUP(A387,'Asset Data'!A:W,23,FALSE))</f>
        <v/>
      </c>
      <c r="E387" s="94" t="str">
        <f>IF($A387&lt;1,"",VLOOKUP($D387,Specifications!$A:$AX,4,FALSE))</f>
        <v/>
      </c>
      <c r="F387" s="96"/>
      <c r="G387" s="94" t="str">
        <f>IF($A387&lt;1,"",VLOOKUP($D387,Specifications!$A:$AX,5,FALSE))</f>
        <v/>
      </c>
      <c r="H387" s="96"/>
      <c r="I387" s="94" t="str">
        <f>IF($A387&lt;1,"",VLOOKUP($D387,Specifications!$A:$AX,6,FALSE))</f>
        <v/>
      </c>
      <c r="J387" s="96"/>
      <c r="K387" s="94" t="str">
        <f>IF($A387&lt;1,"",VLOOKUP($D387,Specifications!$A:$AX,7,FALSE))</f>
        <v/>
      </c>
      <c r="L387" s="96"/>
      <c r="M387" s="94" t="str">
        <f>IF($A387&lt;1,"",VLOOKUP($D387,Specifications!$A:$AX,8,FALSE))</f>
        <v/>
      </c>
      <c r="N387" s="96"/>
      <c r="O387" s="94" t="str">
        <f>IF($A387&lt;1,"",VLOOKUP($D387,Specifications!$A:$AX,9,FALSE))</f>
        <v/>
      </c>
      <c r="P387" s="96"/>
      <c r="Q387" s="94" t="str">
        <f>IF($A387&lt;1,"",VLOOKUP($D387,Specifications!$A:$AX,10,FALSE))</f>
        <v/>
      </c>
      <c r="R387" s="96"/>
      <c r="S387" s="94" t="str">
        <f>IF($A387&lt;1,"",VLOOKUP($D387,Specifications!$A:$AX,11,FALSE))</f>
        <v/>
      </c>
      <c r="T387" s="96"/>
      <c r="U387" s="94" t="str">
        <f>IF($A387&lt;1,"",VLOOKUP($D387,Specifications!$A:$AX,12,FALSE))</f>
        <v/>
      </c>
      <c r="V387" s="96"/>
      <c r="W387" s="94" t="str">
        <f>IF($A387&lt;1,"",VLOOKUP($D387,Specifications!$A:$AX,13,FALSE))</f>
        <v/>
      </c>
      <c r="X387" s="96"/>
      <c r="Y387" s="94" t="str">
        <f>IF($A387&lt;1,"",VLOOKUP($D387,Specifications!$A:$AX,14,FALSE))</f>
        <v/>
      </c>
      <c r="Z387" s="96"/>
      <c r="AA387" s="94" t="str">
        <f>IF($A387&lt;1,"",VLOOKUP($D387,Specifications!$A:$AX,15,FALSE))</f>
        <v/>
      </c>
      <c r="AB387" s="96"/>
      <c r="AC387" s="94" t="str">
        <f>IF($A387&lt;1,"",VLOOKUP($D387,Specifications!$A:$AX,16,FALSE))</f>
        <v/>
      </c>
      <c r="AD387" s="96"/>
      <c r="AE387" s="94" t="str">
        <f>IF($A387&lt;1,"",VLOOKUP($D387,Specifications!$A:$AX,17,FALSE))</f>
        <v/>
      </c>
      <c r="AF387" s="96"/>
      <c r="AG387" s="94" t="str">
        <f>IF($A387&lt;1,"",VLOOKUP($D387,Specifications!$A:$AX,18,FALSE))</f>
        <v/>
      </c>
      <c r="AH387" s="96"/>
      <c r="AI387" s="94" t="str">
        <f>IF($A387&lt;1,"",VLOOKUP($D387,Specifications!$A:$AX,19,FALSE))</f>
        <v/>
      </c>
      <c r="AJ387" s="96"/>
      <c r="AK387" s="94" t="str">
        <f>IF($A387&lt;1,"",VLOOKUP($D387,Specifications!$A:$AX,20,FALSE))</f>
        <v/>
      </c>
      <c r="AL387" s="96"/>
      <c r="AM387" s="94" t="str">
        <f>IF($A387&lt;1,"",VLOOKUP($D387,Specifications!$A:$AX,21,FALSE))</f>
        <v/>
      </c>
      <c r="AN387" s="96"/>
      <c r="AO387" s="94" t="str">
        <f>IF($A387&lt;1,"",VLOOKUP($D387,Specifications!$A:$AX,22,FALSE))</f>
        <v/>
      </c>
      <c r="AP387" s="96"/>
      <c r="AQ387" s="94" t="str">
        <f>IF($A387&lt;1,"",VLOOKUP($D387,Specifications!$A:$AX,23,FALSE))</f>
        <v/>
      </c>
      <c r="AR387" s="96"/>
      <c r="AS387" s="94" t="str">
        <f>IF($A387&lt;1,"",VLOOKUP($D387,Specifications!$A:$AX,24,FALSE))</f>
        <v/>
      </c>
      <c r="AT387" s="96"/>
      <c r="AU387" s="94" t="str">
        <f>IF($A387&lt;1,"",VLOOKUP($D387,Specifications!$A:$AX,25,FALSE))</f>
        <v/>
      </c>
      <c r="AV387" s="96"/>
      <c r="AW387" s="94" t="str">
        <f>IF($A387&lt;1,"",VLOOKUP($D387,Specifications!$A:$AX,26,FALSE))</f>
        <v/>
      </c>
      <c r="AX387" s="96"/>
      <c r="AY387" s="94" t="str">
        <f>IF($A387&lt;1,"",VLOOKUP($D387,Specifications!$A:$AX,27,FALSE))</f>
        <v/>
      </c>
      <c r="AZ387" s="96"/>
      <c r="BA387" s="94" t="str">
        <f>IF($A387&lt;1,"",VLOOKUP($D387,Specifications!$A:$AX,28,FALSE))</f>
        <v/>
      </c>
      <c r="BB387" s="96"/>
      <c r="BC387" s="94" t="str">
        <f>IF($A387&lt;1,"",VLOOKUP($D387,Specifications!$A:$AX,29,FALSE))</f>
        <v/>
      </c>
      <c r="BD387" s="96"/>
      <c r="BE387" s="94" t="str">
        <f>IF($A387&lt;1,"",VLOOKUP($D387,Specifications!$A:$AX,30,FALSE))</f>
        <v/>
      </c>
      <c r="BF387" s="96"/>
      <c r="BG387" s="94" t="str">
        <f>IF($A387&lt;1,"",VLOOKUP($D387,Specifications!$A:$AX,31,FALSE))</f>
        <v/>
      </c>
      <c r="BH387" s="96"/>
      <c r="BI387" s="94" t="str">
        <f>IF($A387&lt;1,"",VLOOKUP($D387,Specifications!$A:$AX,32,FALSE))</f>
        <v/>
      </c>
      <c r="BJ387" s="96"/>
      <c r="BK387" s="94" t="str">
        <f>IF($A387&lt;1,"",VLOOKUP($D387,Specifications!$A:$AX,33,FALSE))</f>
        <v/>
      </c>
      <c r="BL387" s="96"/>
      <c r="BM387" s="94" t="str">
        <f>IF($A387&lt;1,"",VLOOKUP($D387,Specifications!$A:$AX,34,FALSE))</f>
        <v/>
      </c>
      <c r="BN387" s="96"/>
      <c r="BO387" s="94" t="str">
        <f>IF($A387&lt;1,"",VLOOKUP($D387,Specifications!$A:$AX,35,FALSE))</f>
        <v/>
      </c>
      <c r="BP387" s="96"/>
      <c r="BQ387" s="94" t="str">
        <f>IF($A387&lt;1,"",VLOOKUP($D387,Specifications!$A:$AX,36,FALSE))</f>
        <v/>
      </c>
      <c r="BR387" s="96"/>
      <c r="BS387" s="94" t="str">
        <f>IF($A387&lt;1,"",VLOOKUP($D387,Specifications!$A:$AX,37,FALSE))</f>
        <v/>
      </c>
      <c r="BT387" s="96"/>
      <c r="BU387" s="94" t="str">
        <f>IF($A387&lt;1,"",VLOOKUP($D387,Specifications!$A:$AX,38,FALSE))</f>
        <v/>
      </c>
      <c r="BV387" s="96"/>
      <c r="BW387" s="94" t="str">
        <f>IF($A387&lt;1,"",VLOOKUP($D387,Specifications!$A:$AX,39,FALSE))</f>
        <v/>
      </c>
      <c r="BX387" s="96"/>
      <c r="BY387" s="94" t="str">
        <f>IF($A387&lt;1,"",VLOOKUP($D387,Specifications!$A:$AX,40,FALSE))</f>
        <v/>
      </c>
      <c r="BZ387" s="96"/>
      <c r="CA387" s="94" t="str">
        <f>IF($A387&lt;1,"",VLOOKUP($D387,Specifications!$A:$AX,41,FALSE))</f>
        <v/>
      </c>
      <c r="CB387" s="96"/>
      <c r="CC387" s="94" t="str">
        <f>IF($A387&lt;1,"",VLOOKUP($D387,Specifications!$A:$AX,42,FALSE))</f>
        <v/>
      </c>
      <c r="CD387" s="96"/>
      <c r="CE387" s="94" t="str">
        <f>IF($A387&lt;1,"",VLOOKUP($D387,Specifications!$A:$AX,43,FALSE))</f>
        <v/>
      </c>
      <c r="CF387" s="96"/>
      <c r="CG387" s="94" t="str">
        <f>IF($A387&lt;1,"",VLOOKUP($D387,Specifications!$A:$AX,44,FALSE))</f>
        <v/>
      </c>
      <c r="CH387" s="96"/>
      <c r="CI387" s="94" t="str">
        <f>IF($A387&lt;1,"",VLOOKUP($D387,Specifications!$A:$AX,45,FALSE))</f>
        <v/>
      </c>
      <c r="CJ387" s="96"/>
      <c r="CK387" s="94" t="str">
        <f>IF($A387&lt;1,"",VLOOKUP($D387,Specifications!$A:$AX,46,FALSE))</f>
        <v/>
      </c>
      <c r="CL387" s="96"/>
      <c r="CM387" s="94" t="str">
        <f>IF($A387&lt;1,"",VLOOKUP($D387,Specifications!$A:$AX,47,FALSE))</f>
        <v/>
      </c>
      <c r="CN387" s="96"/>
      <c r="CO387" s="94" t="str">
        <f>IF($A387&lt;1,"",VLOOKUP($D387,Specifications!$A:$AX,48,FALSE))</f>
        <v/>
      </c>
      <c r="CP387" s="96"/>
      <c r="CQ387" s="94" t="str">
        <f>IF($A387&lt;1,"",VLOOKUP($D387,Specifications!$A:$AX,49,FALSE))</f>
        <v/>
      </c>
      <c r="CR387" s="96"/>
      <c r="CS387" s="94" t="str">
        <f>IF($A387&lt;1,"",VLOOKUP($D387,Specifications!$A:$AX,50,FALSE))</f>
        <v/>
      </c>
      <c r="CT387" s="96"/>
    </row>
    <row r="388" spans="1:98">
      <c r="A388" s="94">
        <f>IF(ISBLANK('Asset Data'!C389),0,'Asset Data'!A389)</f>
        <v>0</v>
      </c>
      <c r="B388" s="94" t="str">
        <f>IF($A388&lt;1,"",VLOOKUP($A388,'Asset Data'!$A:$C,3,FALSE))</f>
        <v/>
      </c>
      <c r="C388" s="94" t="str">
        <f>IF(A388&lt;1,"",VLOOKUP(D388,Specifications!A:B,2,FALSE))</f>
        <v/>
      </c>
      <c r="D388" s="94" t="str">
        <f>IF(A388&lt;1,"",VLOOKUP(A388,'Asset Data'!A:W,23,FALSE))</f>
        <v/>
      </c>
      <c r="E388" s="94" t="str">
        <f>IF($A388&lt;1,"",VLOOKUP($D388,Specifications!$A:$AX,4,FALSE))</f>
        <v/>
      </c>
      <c r="F388" s="96"/>
      <c r="G388" s="94" t="str">
        <f>IF($A388&lt;1,"",VLOOKUP($D388,Specifications!$A:$AX,5,FALSE))</f>
        <v/>
      </c>
      <c r="H388" s="96"/>
      <c r="I388" s="94" t="str">
        <f>IF($A388&lt;1,"",VLOOKUP($D388,Specifications!$A:$AX,6,FALSE))</f>
        <v/>
      </c>
      <c r="J388" s="96"/>
      <c r="K388" s="94" t="str">
        <f>IF($A388&lt;1,"",VLOOKUP($D388,Specifications!$A:$AX,7,FALSE))</f>
        <v/>
      </c>
      <c r="L388" s="96"/>
      <c r="M388" s="94" t="str">
        <f>IF($A388&lt;1,"",VLOOKUP($D388,Specifications!$A:$AX,8,FALSE))</f>
        <v/>
      </c>
      <c r="N388" s="96"/>
      <c r="O388" s="94" t="str">
        <f>IF($A388&lt;1,"",VLOOKUP($D388,Specifications!$A:$AX,9,FALSE))</f>
        <v/>
      </c>
      <c r="P388" s="96"/>
      <c r="Q388" s="94" t="str">
        <f>IF($A388&lt;1,"",VLOOKUP($D388,Specifications!$A:$AX,10,FALSE))</f>
        <v/>
      </c>
      <c r="R388" s="96"/>
      <c r="S388" s="94" t="str">
        <f>IF($A388&lt;1,"",VLOOKUP($D388,Specifications!$A:$AX,11,FALSE))</f>
        <v/>
      </c>
      <c r="T388" s="96"/>
      <c r="U388" s="94" t="str">
        <f>IF($A388&lt;1,"",VLOOKUP($D388,Specifications!$A:$AX,12,FALSE))</f>
        <v/>
      </c>
      <c r="V388" s="96"/>
      <c r="W388" s="94" t="str">
        <f>IF($A388&lt;1,"",VLOOKUP($D388,Specifications!$A:$AX,13,FALSE))</f>
        <v/>
      </c>
      <c r="X388" s="96"/>
      <c r="Y388" s="94" t="str">
        <f>IF($A388&lt;1,"",VLOOKUP($D388,Specifications!$A:$AX,14,FALSE))</f>
        <v/>
      </c>
      <c r="Z388" s="96"/>
      <c r="AA388" s="94" t="str">
        <f>IF($A388&lt;1,"",VLOOKUP($D388,Specifications!$A:$AX,15,FALSE))</f>
        <v/>
      </c>
      <c r="AB388" s="96"/>
      <c r="AC388" s="94" t="str">
        <f>IF($A388&lt;1,"",VLOOKUP($D388,Specifications!$A:$AX,16,FALSE))</f>
        <v/>
      </c>
      <c r="AD388" s="96"/>
      <c r="AE388" s="94" t="str">
        <f>IF($A388&lt;1,"",VLOOKUP($D388,Specifications!$A:$AX,17,FALSE))</f>
        <v/>
      </c>
      <c r="AF388" s="96"/>
      <c r="AG388" s="94" t="str">
        <f>IF($A388&lt;1,"",VLOOKUP($D388,Specifications!$A:$AX,18,FALSE))</f>
        <v/>
      </c>
      <c r="AH388" s="96"/>
      <c r="AI388" s="94" t="str">
        <f>IF($A388&lt;1,"",VLOOKUP($D388,Specifications!$A:$AX,19,FALSE))</f>
        <v/>
      </c>
      <c r="AJ388" s="96"/>
      <c r="AK388" s="94" t="str">
        <f>IF($A388&lt;1,"",VLOOKUP($D388,Specifications!$A:$AX,20,FALSE))</f>
        <v/>
      </c>
      <c r="AL388" s="96"/>
      <c r="AM388" s="94" t="str">
        <f>IF($A388&lt;1,"",VLOOKUP($D388,Specifications!$A:$AX,21,FALSE))</f>
        <v/>
      </c>
      <c r="AN388" s="96"/>
      <c r="AO388" s="94" t="str">
        <f>IF($A388&lt;1,"",VLOOKUP($D388,Specifications!$A:$AX,22,FALSE))</f>
        <v/>
      </c>
      <c r="AP388" s="96"/>
      <c r="AQ388" s="94" t="str">
        <f>IF($A388&lt;1,"",VLOOKUP($D388,Specifications!$A:$AX,23,FALSE))</f>
        <v/>
      </c>
      <c r="AR388" s="96"/>
      <c r="AS388" s="94" t="str">
        <f>IF($A388&lt;1,"",VLOOKUP($D388,Specifications!$A:$AX,24,FALSE))</f>
        <v/>
      </c>
      <c r="AT388" s="96"/>
      <c r="AU388" s="94" t="str">
        <f>IF($A388&lt;1,"",VLOOKUP($D388,Specifications!$A:$AX,25,FALSE))</f>
        <v/>
      </c>
      <c r="AV388" s="96"/>
      <c r="AW388" s="94" t="str">
        <f>IF($A388&lt;1,"",VLOOKUP($D388,Specifications!$A:$AX,26,FALSE))</f>
        <v/>
      </c>
      <c r="AX388" s="96"/>
      <c r="AY388" s="94" t="str">
        <f>IF($A388&lt;1,"",VLOOKUP($D388,Specifications!$A:$AX,27,FALSE))</f>
        <v/>
      </c>
      <c r="AZ388" s="96"/>
      <c r="BA388" s="94" t="str">
        <f>IF($A388&lt;1,"",VLOOKUP($D388,Specifications!$A:$AX,28,FALSE))</f>
        <v/>
      </c>
      <c r="BB388" s="96"/>
      <c r="BC388" s="94" t="str">
        <f>IF($A388&lt;1,"",VLOOKUP($D388,Specifications!$A:$AX,29,FALSE))</f>
        <v/>
      </c>
      <c r="BD388" s="96"/>
      <c r="BE388" s="94" t="str">
        <f>IF($A388&lt;1,"",VLOOKUP($D388,Specifications!$A:$AX,30,FALSE))</f>
        <v/>
      </c>
      <c r="BF388" s="96"/>
      <c r="BG388" s="94" t="str">
        <f>IF($A388&lt;1,"",VLOOKUP($D388,Specifications!$A:$AX,31,FALSE))</f>
        <v/>
      </c>
      <c r="BH388" s="96"/>
      <c r="BI388" s="94" t="str">
        <f>IF($A388&lt;1,"",VLOOKUP($D388,Specifications!$A:$AX,32,FALSE))</f>
        <v/>
      </c>
      <c r="BJ388" s="96"/>
      <c r="BK388" s="94" t="str">
        <f>IF($A388&lt;1,"",VLOOKUP($D388,Specifications!$A:$AX,33,FALSE))</f>
        <v/>
      </c>
      <c r="BL388" s="96"/>
      <c r="BM388" s="94" t="str">
        <f>IF($A388&lt;1,"",VLOOKUP($D388,Specifications!$A:$AX,34,FALSE))</f>
        <v/>
      </c>
      <c r="BN388" s="96"/>
      <c r="BO388" s="94" t="str">
        <f>IF($A388&lt;1,"",VLOOKUP($D388,Specifications!$A:$AX,35,FALSE))</f>
        <v/>
      </c>
      <c r="BP388" s="96"/>
      <c r="BQ388" s="94" t="str">
        <f>IF($A388&lt;1,"",VLOOKUP($D388,Specifications!$A:$AX,36,FALSE))</f>
        <v/>
      </c>
      <c r="BR388" s="96"/>
      <c r="BS388" s="94" t="str">
        <f>IF($A388&lt;1,"",VLOOKUP($D388,Specifications!$A:$AX,37,FALSE))</f>
        <v/>
      </c>
      <c r="BT388" s="96"/>
      <c r="BU388" s="94" t="str">
        <f>IF($A388&lt;1,"",VLOOKUP($D388,Specifications!$A:$AX,38,FALSE))</f>
        <v/>
      </c>
      <c r="BV388" s="96"/>
      <c r="BW388" s="94" t="str">
        <f>IF($A388&lt;1,"",VLOOKUP($D388,Specifications!$A:$AX,39,FALSE))</f>
        <v/>
      </c>
      <c r="BX388" s="96"/>
      <c r="BY388" s="94" t="str">
        <f>IF($A388&lt;1,"",VLOOKUP($D388,Specifications!$A:$AX,40,FALSE))</f>
        <v/>
      </c>
      <c r="BZ388" s="96"/>
      <c r="CA388" s="94" t="str">
        <f>IF($A388&lt;1,"",VLOOKUP($D388,Specifications!$A:$AX,41,FALSE))</f>
        <v/>
      </c>
      <c r="CB388" s="96"/>
      <c r="CC388" s="94" t="str">
        <f>IF($A388&lt;1,"",VLOOKUP($D388,Specifications!$A:$AX,42,FALSE))</f>
        <v/>
      </c>
      <c r="CD388" s="96"/>
      <c r="CE388" s="94" t="str">
        <f>IF($A388&lt;1,"",VLOOKUP($D388,Specifications!$A:$AX,43,FALSE))</f>
        <v/>
      </c>
      <c r="CF388" s="96"/>
      <c r="CG388" s="94" t="str">
        <f>IF($A388&lt;1,"",VLOOKUP($D388,Specifications!$A:$AX,44,FALSE))</f>
        <v/>
      </c>
      <c r="CH388" s="96"/>
      <c r="CI388" s="94" t="str">
        <f>IF($A388&lt;1,"",VLOOKUP($D388,Specifications!$A:$AX,45,FALSE))</f>
        <v/>
      </c>
      <c r="CJ388" s="96"/>
      <c r="CK388" s="94" t="str">
        <f>IF($A388&lt;1,"",VLOOKUP($D388,Specifications!$A:$AX,46,FALSE))</f>
        <v/>
      </c>
      <c r="CL388" s="96"/>
      <c r="CM388" s="94" t="str">
        <f>IF($A388&lt;1,"",VLOOKUP($D388,Specifications!$A:$AX,47,FALSE))</f>
        <v/>
      </c>
      <c r="CN388" s="96"/>
      <c r="CO388" s="94" t="str">
        <f>IF($A388&lt;1,"",VLOOKUP($D388,Specifications!$A:$AX,48,FALSE))</f>
        <v/>
      </c>
      <c r="CP388" s="96"/>
      <c r="CQ388" s="94" t="str">
        <f>IF($A388&lt;1,"",VLOOKUP($D388,Specifications!$A:$AX,49,FALSE))</f>
        <v/>
      </c>
      <c r="CR388" s="96"/>
      <c r="CS388" s="94" t="str">
        <f>IF($A388&lt;1,"",VLOOKUP($D388,Specifications!$A:$AX,50,FALSE))</f>
        <v/>
      </c>
      <c r="CT388" s="96"/>
    </row>
    <row r="389" spans="1:98">
      <c r="A389" s="94">
        <f>IF(ISBLANK('Asset Data'!C390),0,'Asset Data'!A390)</f>
        <v>0</v>
      </c>
      <c r="B389" s="94" t="str">
        <f>IF($A389&lt;1,"",VLOOKUP($A389,'Asset Data'!$A:$C,3,FALSE))</f>
        <v/>
      </c>
      <c r="C389" s="94" t="str">
        <f>IF(A389&lt;1,"",VLOOKUP(D389,Specifications!A:B,2,FALSE))</f>
        <v/>
      </c>
      <c r="D389" s="94" t="str">
        <f>IF(A389&lt;1,"",VLOOKUP(A389,'Asset Data'!A:W,23,FALSE))</f>
        <v/>
      </c>
      <c r="E389" s="94" t="str">
        <f>IF($A389&lt;1,"",VLOOKUP($D389,Specifications!$A:$AX,4,FALSE))</f>
        <v/>
      </c>
      <c r="F389" s="96"/>
      <c r="G389" s="94" t="str">
        <f>IF($A389&lt;1,"",VLOOKUP($D389,Specifications!$A:$AX,5,FALSE))</f>
        <v/>
      </c>
      <c r="H389" s="96"/>
      <c r="I389" s="94" t="str">
        <f>IF($A389&lt;1,"",VLOOKUP($D389,Specifications!$A:$AX,6,FALSE))</f>
        <v/>
      </c>
      <c r="J389" s="96"/>
      <c r="K389" s="94" t="str">
        <f>IF($A389&lt;1,"",VLOOKUP($D389,Specifications!$A:$AX,7,FALSE))</f>
        <v/>
      </c>
      <c r="L389" s="96"/>
      <c r="M389" s="94" t="str">
        <f>IF($A389&lt;1,"",VLOOKUP($D389,Specifications!$A:$AX,8,FALSE))</f>
        <v/>
      </c>
      <c r="N389" s="96"/>
      <c r="O389" s="94" t="str">
        <f>IF($A389&lt;1,"",VLOOKUP($D389,Specifications!$A:$AX,9,FALSE))</f>
        <v/>
      </c>
      <c r="P389" s="96"/>
      <c r="Q389" s="94" t="str">
        <f>IF($A389&lt;1,"",VLOOKUP($D389,Specifications!$A:$AX,10,FALSE))</f>
        <v/>
      </c>
      <c r="R389" s="96"/>
      <c r="S389" s="94" t="str">
        <f>IF($A389&lt;1,"",VLOOKUP($D389,Specifications!$A:$AX,11,FALSE))</f>
        <v/>
      </c>
      <c r="T389" s="96"/>
      <c r="U389" s="94" t="str">
        <f>IF($A389&lt;1,"",VLOOKUP($D389,Specifications!$A:$AX,12,FALSE))</f>
        <v/>
      </c>
      <c r="V389" s="96"/>
      <c r="W389" s="94" t="str">
        <f>IF($A389&lt;1,"",VLOOKUP($D389,Specifications!$A:$AX,13,FALSE))</f>
        <v/>
      </c>
      <c r="X389" s="96"/>
      <c r="Y389" s="94" t="str">
        <f>IF($A389&lt;1,"",VLOOKUP($D389,Specifications!$A:$AX,14,FALSE))</f>
        <v/>
      </c>
      <c r="Z389" s="96"/>
      <c r="AA389" s="94" t="str">
        <f>IF($A389&lt;1,"",VLOOKUP($D389,Specifications!$A:$AX,15,FALSE))</f>
        <v/>
      </c>
      <c r="AB389" s="96"/>
      <c r="AC389" s="94" t="str">
        <f>IF($A389&lt;1,"",VLOOKUP($D389,Specifications!$A:$AX,16,FALSE))</f>
        <v/>
      </c>
      <c r="AD389" s="96"/>
      <c r="AE389" s="94" t="str">
        <f>IF($A389&lt;1,"",VLOOKUP($D389,Specifications!$A:$AX,17,FALSE))</f>
        <v/>
      </c>
      <c r="AF389" s="96"/>
      <c r="AG389" s="94" t="str">
        <f>IF($A389&lt;1,"",VLOOKUP($D389,Specifications!$A:$AX,18,FALSE))</f>
        <v/>
      </c>
      <c r="AH389" s="96"/>
      <c r="AI389" s="94" t="str">
        <f>IF($A389&lt;1,"",VLOOKUP($D389,Specifications!$A:$AX,19,FALSE))</f>
        <v/>
      </c>
      <c r="AJ389" s="96"/>
      <c r="AK389" s="94" t="str">
        <f>IF($A389&lt;1,"",VLOOKUP($D389,Specifications!$A:$AX,20,FALSE))</f>
        <v/>
      </c>
      <c r="AL389" s="96"/>
      <c r="AM389" s="94" t="str">
        <f>IF($A389&lt;1,"",VLOOKUP($D389,Specifications!$A:$AX,21,FALSE))</f>
        <v/>
      </c>
      <c r="AN389" s="96"/>
      <c r="AO389" s="94" t="str">
        <f>IF($A389&lt;1,"",VLOOKUP($D389,Specifications!$A:$AX,22,FALSE))</f>
        <v/>
      </c>
      <c r="AP389" s="96"/>
      <c r="AQ389" s="94" t="str">
        <f>IF($A389&lt;1,"",VLOOKUP($D389,Specifications!$A:$AX,23,FALSE))</f>
        <v/>
      </c>
      <c r="AR389" s="96"/>
      <c r="AS389" s="94" t="str">
        <f>IF($A389&lt;1,"",VLOOKUP($D389,Specifications!$A:$AX,24,FALSE))</f>
        <v/>
      </c>
      <c r="AT389" s="96"/>
      <c r="AU389" s="94" t="str">
        <f>IF($A389&lt;1,"",VLOOKUP($D389,Specifications!$A:$AX,25,FALSE))</f>
        <v/>
      </c>
      <c r="AV389" s="96"/>
      <c r="AW389" s="94" t="str">
        <f>IF($A389&lt;1,"",VLOOKUP($D389,Specifications!$A:$AX,26,FALSE))</f>
        <v/>
      </c>
      <c r="AX389" s="96"/>
      <c r="AY389" s="94" t="str">
        <f>IF($A389&lt;1,"",VLOOKUP($D389,Specifications!$A:$AX,27,FALSE))</f>
        <v/>
      </c>
      <c r="AZ389" s="96"/>
      <c r="BA389" s="94" t="str">
        <f>IF($A389&lt;1,"",VLOOKUP($D389,Specifications!$A:$AX,28,FALSE))</f>
        <v/>
      </c>
      <c r="BB389" s="96"/>
      <c r="BC389" s="94" t="str">
        <f>IF($A389&lt;1,"",VLOOKUP($D389,Specifications!$A:$AX,29,FALSE))</f>
        <v/>
      </c>
      <c r="BD389" s="96"/>
      <c r="BE389" s="94" t="str">
        <f>IF($A389&lt;1,"",VLOOKUP($D389,Specifications!$A:$AX,30,FALSE))</f>
        <v/>
      </c>
      <c r="BF389" s="96"/>
      <c r="BG389" s="94" t="str">
        <f>IF($A389&lt;1,"",VLOOKUP($D389,Specifications!$A:$AX,31,FALSE))</f>
        <v/>
      </c>
      <c r="BH389" s="96"/>
      <c r="BI389" s="94" t="str">
        <f>IF($A389&lt;1,"",VLOOKUP($D389,Specifications!$A:$AX,32,FALSE))</f>
        <v/>
      </c>
      <c r="BJ389" s="96"/>
      <c r="BK389" s="94" t="str">
        <f>IF($A389&lt;1,"",VLOOKUP($D389,Specifications!$A:$AX,33,FALSE))</f>
        <v/>
      </c>
      <c r="BL389" s="96"/>
      <c r="BM389" s="94" t="str">
        <f>IF($A389&lt;1,"",VLOOKUP($D389,Specifications!$A:$AX,34,FALSE))</f>
        <v/>
      </c>
      <c r="BN389" s="96"/>
      <c r="BO389" s="94" t="str">
        <f>IF($A389&lt;1,"",VLOOKUP($D389,Specifications!$A:$AX,35,FALSE))</f>
        <v/>
      </c>
      <c r="BP389" s="96"/>
      <c r="BQ389" s="94" t="str">
        <f>IF($A389&lt;1,"",VLOOKUP($D389,Specifications!$A:$AX,36,FALSE))</f>
        <v/>
      </c>
      <c r="BR389" s="96"/>
      <c r="BS389" s="94" t="str">
        <f>IF($A389&lt;1,"",VLOOKUP($D389,Specifications!$A:$AX,37,FALSE))</f>
        <v/>
      </c>
      <c r="BT389" s="96"/>
      <c r="BU389" s="94" t="str">
        <f>IF($A389&lt;1,"",VLOOKUP($D389,Specifications!$A:$AX,38,FALSE))</f>
        <v/>
      </c>
      <c r="BV389" s="96"/>
      <c r="BW389" s="94" t="str">
        <f>IF($A389&lt;1,"",VLOOKUP($D389,Specifications!$A:$AX,39,FALSE))</f>
        <v/>
      </c>
      <c r="BX389" s="96"/>
      <c r="BY389" s="94" t="str">
        <f>IF($A389&lt;1,"",VLOOKUP($D389,Specifications!$A:$AX,40,FALSE))</f>
        <v/>
      </c>
      <c r="BZ389" s="96"/>
      <c r="CA389" s="94" t="str">
        <f>IF($A389&lt;1,"",VLOOKUP($D389,Specifications!$A:$AX,41,FALSE))</f>
        <v/>
      </c>
      <c r="CB389" s="96"/>
      <c r="CC389" s="94" t="str">
        <f>IF($A389&lt;1,"",VLOOKUP($D389,Specifications!$A:$AX,42,FALSE))</f>
        <v/>
      </c>
      <c r="CD389" s="96"/>
      <c r="CE389" s="94" t="str">
        <f>IF($A389&lt;1,"",VLOOKUP($D389,Specifications!$A:$AX,43,FALSE))</f>
        <v/>
      </c>
      <c r="CF389" s="96"/>
      <c r="CG389" s="94" t="str">
        <f>IF($A389&lt;1,"",VLOOKUP($D389,Specifications!$A:$AX,44,FALSE))</f>
        <v/>
      </c>
      <c r="CH389" s="96"/>
      <c r="CI389" s="94" t="str">
        <f>IF($A389&lt;1,"",VLOOKUP($D389,Specifications!$A:$AX,45,FALSE))</f>
        <v/>
      </c>
      <c r="CJ389" s="96"/>
      <c r="CK389" s="94" t="str">
        <f>IF($A389&lt;1,"",VLOOKUP($D389,Specifications!$A:$AX,46,FALSE))</f>
        <v/>
      </c>
      <c r="CL389" s="96"/>
      <c r="CM389" s="94" t="str">
        <f>IF($A389&lt;1,"",VLOOKUP($D389,Specifications!$A:$AX,47,FALSE))</f>
        <v/>
      </c>
      <c r="CN389" s="96"/>
      <c r="CO389" s="94" t="str">
        <f>IF($A389&lt;1,"",VLOOKUP($D389,Specifications!$A:$AX,48,FALSE))</f>
        <v/>
      </c>
      <c r="CP389" s="96"/>
      <c r="CQ389" s="94" t="str">
        <f>IF($A389&lt;1,"",VLOOKUP($D389,Specifications!$A:$AX,49,FALSE))</f>
        <v/>
      </c>
      <c r="CR389" s="96"/>
      <c r="CS389" s="94" t="str">
        <f>IF($A389&lt;1,"",VLOOKUP($D389,Specifications!$A:$AX,50,FALSE))</f>
        <v/>
      </c>
      <c r="CT389" s="96"/>
    </row>
    <row r="390" spans="1:98">
      <c r="A390" s="94">
        <f>IF(ISBLANK('Asset Data'!C391),0,'Asset Data'!A391)</f>
        <v>0</v>
      </c>
      <c r="B390" s="94" t="str">
        <f>IF($A390&lt;1,"",VLOOKUP($A390,'Asset Data'!$A:$C,3,FALSE))</f>
        <v/>
      </c>
      <c r="C390" s="94" t="str">
        <f>IF(A390&lt;1,"",VLOOKUP(D390,Specifications!A:B,2,FALSE))</f>
        <v/>
      </c>
      <c r="D390" s="94" t="str">
        <f>IF(A390&lt;1,"",VLOOKUP(A390,'Asset Data'!A:W,23,FALSE))</f>
        <v/>
      </c>
      <c r="E390" s="94" t="str">
        <f>IF($A390&lt;1,"",VLOOKUP($D390,Specifications!$A:$AX,4,FALSE))</f>
        <v/>
      </c>
      <c r="F390" s="96"/>
      <c r="G390" s="94" t="str">
        <f>IF($A390&lt;1,"",VLOOKUP($D390,Specifications!$A:$AX,5,FALSE))</f>
        <v/>
      </c>
      <c r="H390" s="96"/>
      <c r="I390" s="94" t="str">
        <f>IF($A390&lt;1,"",VLOOKUP($D390,Specifications!$A:$AX,6,FALSE))</f>
        <v/>
      </c>
      <c r="J390" s="96"/>
      <c r="K390" s="94" t="str">
        <f>IF($A390&lt;1,"",VLOOKUP($D390,Specifications!$A:$AX,7,FALSE))</f>
        <v/>
      </c>
      <c r="L390" s="96"/>
      <c r="M390" s="94" t="str">
        <f>IF($A390&lt;1,"",VLOOKUP($D390,Specifications!$A:$AX,8,FALSE))</f>
        <v/>
      </c>
      <c r="N390" s="96"/>
      <c r="O390" s="94" t="str">
        <f>IF($A390&lt;1,"",VLOOKUP($D390,Specifications!$A:$AX,9,FALSE))</f>
        <v/>
      </c>
      <c r="P390" s="96"/>
      <c r="Q390" s="94" t="str">
        <f>IF($A390&lt;1,"",VLOOKUP($D390,Specifications!$A:$AX,10,FALSE))</f>
        <v/>
      </c>
      <c r="R390" s="96"/>
      <c r="S390" s="94" t="str">
        <f>IF($A390&lt;1,"",VLOOKUP($D390,Specifications!$A:$AX,11,FALSE))</f>
        <v/>
      </c>
      <c r="T390" s="96"/>
      <c r="U390" s="94" t="str">
        <f>IF($A390&lt;1,"",VLOOKUP($D390,Specifications!$A:$AX,12,FALSE))</f>
        <v/>
      </c>
      <c r="V390" s="96"/>
      <c r="W390" s="94" t="str">
        <f>IF($A390&lt;1,"",VLOOKUP($D390,Specifications!$A:$AX,13,FALSE))</f>
        <v/>
      </c>
      <c r="X390" s="96"/>
      <c r="Y390" s="94" t="str">
        <f>IF($A390&lt;1,"",VLOOKUP($D390,Specifications!$A:$AX,14,FALSE))</f>
        <v/>
      </c>
      <c r="Z390" s="96"/>
      <c r="AA390" s="94" t="str">
        <f>IF($A390&lt;1,"",VLOOKUP($D390,Specifications!$A:$AX,15,FALSE))</f>
        <v/>
      </c>
      <c r="AB390" s="96"/>
      <c r="AC390" s="94" t="str">
        <f>IF($A390&lt;1,"",VLOOKUP($D390,Specifications!$A:$AX,16,FALSE))</f>
        <v/>
      </c>
      <c r="AD390" s="96"/>
      <c r="AE390" s="94" t="str">
        <f>IF($A390&lt;1,"",VLOOKUP($D390,Specifications!$A:$AX,17,FALSE))</f>
        <v/>
      </c>
      <c r="AF390" s="96"/>
      <c r="AG390" s="94" t="str">
        <f>IF($A390&lt;1,"",VLOOKUP($D390,Specifications!$A:$AX,18,FALSE))</f>
        <v/>
      </c>
      <c r="AH390" s="96"/>
      <c r="AI390" s="94" t="str">
        <f>IF($A390&lt;1,"",VLOOKUP($D390,Specifications!$A:$AX,19,FALSE))</f>
        <v/>
      </c>
      <c r="AJ390" s="96"/>
      <c r="AK390" s="94" t="str">
        <f>IF($A390&lt;1,"",VLOOKUP($D390,Specifications!$A:$AX,20,FALSE))</f>
        <v/>
      </c>
      <c r="AL390" s="96"/>
      <c r="AM390" s="94" t="str">
        <f>IF($A390&lt;1,"",VLOOKUP($D390,Specifications!$A:$AX,21,FALSE))</f>
        <v/>
      </c>
      <c r="AN390" s="96"/>
      <c r="AO390" s="94" t="str">
        <f>IF($A390&lt;1,"",VLOOKUP($D390,Specifications!$A:$AX,22,FALSE))</f>
        <v/>
      </c>
      <c r="AP390" s="96"/>
      <c r="AQ390" s="94" t="str">
        <f>IF($A390&lt;1,"",VLOOKUP($D390,Specifications!$A:$AX,23,FALSE))</f>
        <v/>
      </c>
      <c r="AR390" s="96"/>
      <c r="AS390" s="94" t="str">
        <f>IF($A390&lt;1,"",VLOOKUP($D390,Specifications!$A:$AX,24,FALSE))</f>
        <v/>
      </c>
      <c r="AT390" s="96"/>
      <c r="AU390" s="94" t="str">
        <f>IF($A390&lt;1,"",VLOOKUP($D390,Specifications!$A:$AX,25,FALSE))</f>
        <v/>
      </c>
      <c r="AV390" s="96"/>
      <c r="AW390" s="94" t="str">
        <f>IF($A390&lt;1,"",VLOOKUP($D390,Specifications!$A:$AX,26,FALSE))</f>
        <v/>
      </c>
      <c r="AX390" s="96"/>
      <c r="AY390" s="94" t="str">
        <f>IF($A390&lt;1,"",VLOOKUP($D390,Specifications!$A:$AX,27,FALSE))</f>
        <v/>
      </c>
      <c r="AZ390" s="96"/>
      <c r="BA390" s="94" t="str">
        <f>IF($A390&lt;1,"",VLOOKUP($D390,Specifications!$A:$AX,28,FALSE))</f>
        <v/>
      </c>
      <c r="BB390" s="96"/>
      <c r="BC390" s="94" t="str">
        <f>IF($A390&lt;1,"",VLOOKUP($D390,Specifications!$A:$AX,29,FALSE))</f>
        <v/>
      </c>
      <c r="BD390" s="96"/>
      <c r="BE390" s="94" t="str">
        <f>IF($A390&lt;1,"",VLOOKUP($D390,Specifications!$A:$AX,30,FALSE))</f>
        <v/>
      </c>
      <c r="BF390" s="96"/>
      <c r="BG390" s="94" t="str">
        <f>IF($A390&lt;1,"",VLOOKUP($D390,Specifications!$A:$AX,31,FALSE))</f>
        <v/>
      </c>
      <c r="BH390" s="96"/>
      <c r="BI390" s="94" t="str">
        <f>IF($A390&lt;1,"",VLOOKUP($D390,Specifications!$A:$AX,32,FALSE))</f>
        <v/>
      </c>
      <c r="BJ390" s="96"/>
      <c r="BK390" s="94" t="str">
        <f>IF($A390&lt;1,"",VLOOKUP($D390,Specifications!$A:$AX,33,FALSE))</f>
        <v/>
      </c>
      <c r="BL390" s="96"/>
      <c r="BM390" s="94" t="str">
        <f>IF($A390&lt;1,"",VLOOKUP($D390,Specifications!$A:$AX,34,FALSE))</f>
        <v/>
      </c>
      <c r="BN390" s="96"/>
      <c r="BO390" s="94" t="str">
        <f>IF($A390&lt;1,"",VLOOKUP($D390,Specifications!$A:$AX,35,FALSE))</f>
        <v/>
      </c>
      <c r="BP390" s="96"/>
      <c r="BQ390" s="94" t="str">
        <f>IF($A390&lt;1,"",VLOOKUP($D390,Specifications!$A:$AX,36,FALSE))</f>
        <v/>
      </c>
      <c r="BR390" s="96"/>
      <c r="BS390" s="94" t="str">
        <f>IF($A390&lt;1,"",VLOOKUP($D390,Specifications!$A:$AX,37,FALSE))</f>
        <v/>
      </c>
      <c r="BT390" s="96"/>
      <c r="BU390" s="94" t="str">
        <f>IF($A390&lt;1,"",VLOOKUP($D390,Specifications!$A:$AX,38,FALSE))</f>
        <v/>
      </c>
      <c r="BV390" s="96"/>
      <c r="BW390" s="94" t="str">
        <f>IF($A390&lt;1,"",VLOOKUP($D390,Specifications!$A:$AX,39,FALSE))</f>
        <v/>
      </c>
      <c r="BX390" s="96"/>
      <c r="BY390" s="94" t="str">
        <f>IF($A390&lt;1,"",VLOOKUP($D390,Specifications!$A:$AX,40,FALSE))</f>
        <v/>
      </c>
      <c r="BZ390" s="96"/>
      <c r="CA390" s="94" t="str">
        <f>IF($A390&lt;1,"",VLOOKUP($D390,Specifications!$A:$AX,41,FALSE))</f>
        <v/>
      </c>
      <c r="CB390" s="96"/>
      <c r="CC390" s="94" t="str">
        <f>IF($A390&lt;1,"",VLOOKUP($D390,Specifications!$A:$AX,42,FALSE))</f>
        <v/>
      </c>
      <c r="CD390" s="96"/>
      <c r="CE390" s="94" t="str">
        <f>IF($A390&lt;1,"",VLOOKUP($D390,Specifications!$A:$AX,43,FALSE))</f>
        <v/>
      </c>
      <c r="CF390" s="96"/>
      <c r="CG390" s="94" t="str">
        <f>IF($A390&lt;1,"",VLOOKUP($D390,Specifications!$A:$AX,44,FALSE))</f>
        <v/>
      </c>
      <c r="CH390" s="96"/>
      <c r="CI390" s="94" t="str">
        <f>IF($A390&lt;1,"",VLOOKUP($D390,Specifications!$A:$AX,45,FALSE))</f>
        <v/>
      </c>
      <c r="CJ390" s="96"/>
      <c r="CK390" s="94" t="str">
        <f>IF($A390&lt;1,"",VLOOKUP($D390,Specifications!$A:$AX,46,FALSE))</f>
        <v/>
      </c>
      <c r="CL390" s="96"/>
      <c r="CM390" s="94" t="str">
        <f>IF($A390&lt;1,"",VLOOKUP($D390,Specifications!$A:$AX,47,FALSE))</f>
        <v/>
      </c>
      <c r="CN390" s="96"/>
      <c r="CO390" s="94" t="str">
        <f>IF($A390&lt;1,"",VLOOKUP($D390,Specifications!$A:$AX,48,FALSE))</f>
        <v/>
      </c>
      <c r="CP390" s="96"/>
      <c r="CQ390" s="94" t="str">
        <f>IF($A390&lt;1,"",VLOOKUP($D390,Specifications!$A:$AX,49,FALSE))</f>
        <v/>
      </c>
      <c r="CR390" s="96"/>
      <c r="CS390" s="94" t="str">
        <f>IF($A390&lt;1,"",VLOOKUP($D390,Specifications!$A:$AX,50,FALSE))</f>
        <v/>
      </c>
      <c r="CT390" s="96"/>
    </row>
    <row r="391" spans="1:98">
      <c r="A391" s="94">
        <f>IF(ISBLANK('Asset Data'!C392),0,'Asset Data'!A392)</f>
        <v>0</v>
      </c>
      <c r="B391" s="94" t="str">
        <f>IF($A391&lt;1,"",VLOOKUP($A391,'Asset Data'!$A:$C,3,FALSE))</f>
        <v/>
      </c>
      <c r="C391" s="94" t="str">
        <f>IF(A391&lt;1,"",VLOOKUP(D391,Specifications!A:B,2,FALSE))</f>
        <v/>
      </c>
      <c r="D391" s="94" t="str">
        <f>IF(A391&lt;1,"",VLOOKUP(A391,'Asset Data'!A:W,23,FALSE))</f>
        <v/>
      </c>
      <c r="E391" s="94" t="str">
        <f>IF($A391&lt;1,"",VLOOKUP($D391,Specifications!$A:$AX,4,FALSE))</f>
        <v/>
      </c>
      <c r="F391" s="96"/>
      <c r="G391" s="94" t="str">
        <f>IF($A391&lt;1,"",VLOOKUP($D391,Specifications!$A:$AX,5,FALSE))</f>
        <v/>
      </c>
      <c r="H391" s="96"/>
      <c r="I391" s="94" t="str">
        <f>IF($A391&lt;1,"",VLOOKUP($D391,Specifications!$A:$AX,6,FALSE))</f>
        <v/>
      </c>
      <c r="J391" s="96"/>
      <c r="K391" s="94" t="str">
        <f>IF($A391&lt;1,"",VLOOKUP($D391,Specifications!$A:$AX,7,FALSE))</f>
        <v/>
      </c>
      <c r="L391" s="96"/>
      <c r="M391" s="94" t="str">
        <f>IF($A391&lt;1,"",VLOOKUP($D391,Specifications!$A:$AX,8,FALSE))</f>
        <v/>
      </c>
      <c r="N391" s="96"/>
      <c r="O391" s="94" t="str">
        <f>IF($A391&lt;1,"",VLOOKUP($D391,Specifications!$A:$AX,9,FALSE))</f>
        <v/>
      </c>
      <c r="P391" s="96"/>
      <c r="Q391" s="94" t="str">
        <f>IF($A391&lt;1,"",VLOOKUP($D391,Specifications!$A:$AX,10,FALSE))</f>
        <v/>
      </c>
      <c r="R391" s="96"/>
      <c r="S391" s="94" t="str">
        <f>IF($A391&lt;1,"",VLOOKUP($D391,Specifications!$A:$AX,11,FALSE))</f>
        <v/>
      </c>
      <c r="T391" s="96"/>
      <c r="U391" s="94" t="str">
        <f>IF($A391&lt;1,"",VLOOKUP($D391,Specifications!$A:$AX,12,FALSE))</f>
        <v/>
      </c>
      <c r="V391" s="96"/>
      <c r="W391" s="94" t="str">
        <f>IF($A391&lt;1,"",VLOOKUP($D391,Specifications!$A:$AX,13,FALSE))</f>
        <v/>
      </c>
      <c r="X391" s="96"/>
      <c r="Y391" s="94" t="str">
        <f>IF($A391&lt;1,"",VLOOKUP($D391,Specifications!$A:$AX,14,FALSE))</f>
        <v/>
      </c>
      <c r="Z391" s="96"/>
      <c r="AA391" s="94" t="str">
        <f>IF($A391&lt;1,"",VLOOKUP($D391,Specifications!$A:$AX,15,FALSE))</f>
        <v/>
      </c>
      <c r="AB391" s="96"/>
      <c r="AC391" s="94" t="str">
        <f>IF($A391&lt;1,"",VLOOKUP($D391,Specifications!$A:$AX,16,FALSE))</f>
        <v/>
      </c>
      <c r="AD391" s="96"/>
      <c r="AE391" s="94" t="str">
        <f>IF($A391&lt;1,"",VLOOKUP($D391,Specifications!$A:$AX,17,FALSE))</f>
        <v/>
      </c>
      <c r="AF391" s="96"/>
      <c r="AG391" s="94" t="str">
        <f>IF($A391&lt;1,"",VLOOKUP($D391,Specifications!$A:$AX,18,FALSE))</f>
        <v/>
      </c>
      <c r="AH391" s="96"/>
      <c r="AI391" s="94" t="str">
        <f>IF($A391&lt;1,"",VLOOKUP($D391,Specifications!$A:$AX,19,FALSE))</f>
        <v/>
      </c>
      <c r="AJ391" s="96"/>
      <c r="AK391" s="94" t="str">
        <f>IF($A391&lt;1,"",VLOOKUP($D391,Specifications!$A:$AX,20,FALSE))</f>
        <v/>
      </c>
      <c r="AL391" s="96"/>
      <c r="AM391" s="94" t="str">
        <f>IF($A391&lt;1,"",VLOOKUP($D391,Specifications!$A:$AX,21,FALSE))</f>
        <v/>
      </c>
      <c r="AN391" s="96"/>
      <c r="AO391" s="94" t="str">
        <f>IF($A391&lt;1,"",VLOOKUP($D391,Specifications!$A:$AX,22,FALSE))</f>
        <v/>
      </c>
      <c r="AP391" s="96"/>
      <c r="AQ391" s="94" t="str">
        <f>IF($A391&lt;1,"",VLOOKUP($D391,Specifications!$A:$AX,23,FALSE))</f>
        <v/>
      </c>
      <c r="AR391" s="96"/>
      <c r="AS391" s="94" t="str">
        <f>IF($A391&lt;1,"",VLOOKUP($D391,Specifications!$A:$AX,24,FALSE))</f>
        <v/>
      </c>
      <c r="AT391" s="96"/>
      <c r="AU391" s="94" t="str">
        <f>IF($A391&lt;1,"",VLOOKUP($D391,Specifications!$A:$AX,25,FALSE))</f>
        <v/>
      </c>
      <c r="AV391" s="96"/>
      <c r="AW391" s="94" t="str">
        <f>IF($A391&lt;1,"",VLOOKUP($D391,Specifications!$A:$AX,26,FALSE))</f>
        <v/>
      </c>
      <c r="AX391" s="96"/>
      <c r="AY391" s="94" t="str">
        <f>IF($A391&lt;1,"",VLOOKUP($D391,Specifications!$A:$AX,27,FALSE))</f>
        <v/>
      </c>
      <c r="AZ391" s="96"/>
      <c r="BA391" s="94" t="str">
        <f>IF($A391&lt;1,"",VLOOKUP($D391,Specifications!$A:$AX,28,FALSE))</f>
        <v/>
      </c>
      <c r="BB391" s="96"/>
      <c r="BC391" s="94" t="str">
        <f>IF($A391&lt;1,"",VLOOKUP($D391,Specifications!$A:$AX,29,FALSE))</f>
        <v/>
      </c>
      <c r="BD391" s="96"/>
      <c r="BE391" s="94" t="str">
        <f>IF($A391&lt;1,"",VLOOKUP($D391,Specifications!$A:$AX,30,FALSE))</f>
        <v/>
      </c>
      <c r="BF391" s="96"/>
      <c r="BG391" s="94" t="str">
        <f>IF($A391&lt;1,"",VLOOKUP($D391,Specifications!$A:$AX,31,FALSE))</f>
        <v/>
      </c>
      <c r="BH391" s="96"/>
      <c r="BI391" s="94" t="str">
        <f>IF($A391&lt;1,"",VLOOKUP($D391,Specifications!$A:$AX,32,FALSE))</f>
        <v/>
      </c>
      <c r="BJ391" s="96"/>
      <c r="BK391" s="94" t="str">
        <f>IF($A391&lt;1,"",VLOOKUP($D391,Specifications!$A:$AX,33,FALSE))</f>
        <v/>
      </c>
      <c r="BL391" s="96"/>
      <c r="BM391" s="94" t="str">
        <f>IF($A391&lt;1,"",VLOOKUP($D391,Specifications!$A:$AX,34,FALSE))</f>
        <v/>
      </c>
      <c r="BN391" s="96"/>
      <c r="BO391" s="94" t="str">
        <f>IF($A391&lt;1,"",VLOOKUP($D391,Specifications!$A:$AX,35,FALSE))</f>
        <v/>
      </c>
      <c r="BP391" s="96"/>
      <c r="BQ391" s="94" t="str">
        <f>IF($A391&lt;1,"",VLOOKUP($D391,Specifications!$A:$AX,36,FALSE))</f>
        <v/>
      </c>
      <c r="BR391" s="96"/>
      <c r="BS391" s="94" t="str">
        <f>IF($A391&lt;1,"",VLOOKUP($D391,Specifications!$A:$AX,37,FALSE))</f>
        <v/>
      </c>
      <c r="BT391" s="96"/>
      <c r="BU391" s="94" t="str">
        <f>IF($A391&lt;1,"",VLOOKUP($D391,Specifications!$A:$AX,38,FALSE))</f>
        <v/>
      </c>
      <c r="BV391" s="96"/>
      <c r="BW391" s="94" t="str">
        <f>IF($A391&lt;1,"",VLOOKUP($D391,Specifications!$A:$AX,39,FALSE))</f>
        <v/>
      </c>
      <c r="BX391" s="96"/>
      <c r="BY391" s="94" t="str">
        <f>IF($A391&lt;1,"",VLOOKUP($D391,Specifications!$A:$AX,40,FALSE))</f>
        <v/>
      </c>
      <c r="BZ391" s="96"/>
      <c r="CA391" s="94" t="str">
        <f>IF($A391&lt;1,"",VLOOKUP($D391,Specifications!$A:$AX,41,FALSE))</f>
        <v/>
      </c>
      <c r="CB391" s="96"/>
      <c r="CC391" s="94" t="str">
        <f>IF($A391&lt;1,"",VLOOKUP($D391,Specifications!$A:$AX,42,FALSE))</f>
        <v/>
      </c>
      <c r="CD391" s="96"/>
      <c r="CE391" s="94" t="str">
        <f>IF($A391&lt;1,"",VLOOKUP($D391,Specifications!$A:$AX,43,FALSE))</f>
        <v/>
      </c>
      <c r="CF391" s="96"/>
      <c r="CG391" s="94" t="str">
        <f>IF($A391&lt;1,"",VLOOKUP($D391,Specifications!$A:$AX,44,FALSE))</f>
        <v/>
      </c>
      <c r="CH391" s="96"/>
      <c r="CI391" s="94" t="str">
        <f>IF($A391&lt;1,"",VLOOKUP($D391,Specifications!$A:$AX,45,FALSE))</f>
        <v/>
      </c>
      <c r="CJ391" s="96"/>
      <c r="CK391" s="94" t="str">
        <f>IF($A391&lt;1,"",VLOOKUP($D391,Specifications!$A:$AX,46,FALSE))</f>
        <v/>
      </c>
      <c r="CL391" s="96"/>
      <c r="CM391" s="94" t="str">
        <f>IF($A391&lt;1,"",VLOOKUP($D391,Specifications!$A:$AX,47,FALSE))</f>
        <v/>
      </c>
      <c r="CN391" s="96"/>
      <c r="CO391" s="94" t="str">
        <f>IF($A391&lt;1,"",VLOOKUP($D391,Specifications!$A:$AX,48,FALSE))</f>
        <v/>
      </c>
      <c r="CP391" s="96"/>
      <c r="CQ391" s="94" t="str">
        <f>IF($A391&lt;1,"",VLOOKUP($D391,Specifications!$A:$AX,49,FALSE))</f>
        <v/>
      </c>
      <c r="CR391" s="96"/>
      <c r="CS391" s="94" t="str">
        <f>IF($A391&lt;1,"",VLOOKUP($D391,Specifications!$A:$AX,50,FALSE))</f>
        <v/>
      </c>
      <c r="CT391" s="96"/>
    </row>
    <row r="392" spans="1:98">
      <c r="A392" s="94">
        <f>IF(ISBLANK('Asset Data'!C393),0,'Asset Data'!A393)</f>
        <v>0</v>
      </c>
      <c r="B392" s="94" t="str">
        <f>IF($A392&lt;1,"",VLOOKUP($A392,'Asset Data'!$A:$C,3,FALSE))</f>
        <v/>
      </c>
      <c r="C392" s="94" t="str">
        <f>IF(A392&lt;1,"",VLOOKUP(D392,Specifications!A:B,2,FALSE))</f>
        <v/>
      </c>
      <c r="D392" s="94" t="str">
        <f>IF(A392&lt;1,"",VLOOKUP(A392,'Asset Data'!A:W,23,FALSE))</f>
        <v/>
      </c>
      <c r="E392" s="94" t="str">
        <f>IF($A392&lt;1,"",VLOOKUP($D392,Specifications!$A:$AX,4,FALSE))</f>
        <v/>
      </c>
      <c r="F392" s="96"/>
      <c r="G392" s="94" t="str">
        <f>IF($A392&lt;1,"",VLOOKUP($D392,Specifications!$A:$AX,5,FALSE))</f>
        <v/>
      </c>
      <c r="H392" s="96"/>
      <c r="I392" s="94" t="str">
        <f>IF($A392&lt;1,"",VLOOKUP($D392,Specifications!$A:$AX,6,FALSE))</f>
        <v/>
      </c>
      <c r="J392" s="96"/>
      <c r="K392" s="94" t="str">
        <f>IF($A392&lt;1,"",VLOOKUP($D392,Specifications!$A:$AX,7,FALSE))</f>
        <v/>
      </c>
      <c r="L392" s="96"/>
      <c r="M392" s="94" t="str">
        <f>IF($A392&lt;1,"",VLOOKUP($D392,Specifications!$A:$AX,8,FALSE))</f>
        <v/>
      </c>
      <c r="N392" s="96"/>
      <c r="O392" s="94" t="str">
        <f>IF($A392&lt;1,"",VLOOKUP($D392,Specifications!$A:$AX,9,FALSE))</f>
        <v/>
      </c>
      <c r="P392" s="96"/>
      <c r="Q392" s="94" t="str">
        <f>IF($A392&lt;1,"",VLOOKUP($D392,Specifications!$A:$AX,10,FALSE))</f>
        <v/>
      </c>
      <c r="R392" s="96"/>
      <c r="S392" s="94" t="str">
        <f>IF($A392&lt;1,"",VLOOKUP($D392,Specifications!$A:$AX,11,FALSE))</f>
        <v/>
      </c>
      <c r="T392" s="96"/>
      <c r="U392" s="94" t="str">
        <f>IF($A392&lt;1,"",VLOOKUP($D392,Specifications!$A:$AX,12,FALSE))</f>
        <v/>
      </c>
      <c r="V392" s="96"/>
      <c r="W392" s="94" t="str">
        <f>IF($A392&lt;1,"",VLOOKUP($D392,Specifications!$A:$AX,13,FALSE))</f>
        <v/>
      </c>
      <c r="X392" s="96"/>
      <c r="Y392" s="94" t="str">
        <f>IF($A392&lt;1,"",VLOOKUP($D392,Specifications!$A:$AX,14,FALSE))</f>
        <v/>
      </c>
      <c r="Z392" s="96"/>
      <c r="AA392" s="94" t="str">
        <f>IF($A392&lt;1,"",VLOOKUP($D392,Specifications!$A:$AX,15,FALSE))</f>
        <v/>
      </c>
      <c r="AB392" s="96"/>
      <c r="AC392" s="94" t="str">
        <f>IF($A392&lt;1,"",VLOOKUP($D392,Specifications!$A:$AX,16,FALSE))</f>
        <v/>
      </c>
      <c r="AD392" s="96"/>
      <c r="AE392" s="94" t="str">
        <f>IF($A392&lt;1,"",VLOOKUP($D392,Specifications!$A:$AX,17,FALSE))</f>
        <v/>
      </c>
      <c r="AF392" s="96"/>
      <c r="AG392" s="94" t="str">
        <f>IF($A392&lt;1,"",VLOOKUP($D392,Specifications!$A:$AX,18,FALSE))</f>
        <v/>
      </c>
      <c r="AH392" s="96"/>
      <c r="AI392" s="94" t="str">
        <f>IF($A392&lt;1,"",VLOOKUP($D392,Specifications!$A:$AX,19,FALSE))</f>
        <v/>
      </c>
      <c r="AJ392" s="96"/>
      <c r="AK392" s="94" t="str">
        <f>IF($A392&lt;1,"",VLOOKUP($D392,Specifications!$A:$AX,20,FALSE))</f>
        <v/>
      </c>
      <c r="AL392" s="96"/>
      <c r="AM392" s="94" t="str">
        <f>IF($A392&lt;1,"",VLOOKUP($D392,Specifications!$A:$AX,21,FALSE))</f>
        <v/>
      </c>
      <c r="AN392" s="96"/>
      <c r="AO392" s="94" t="str">
        <f>IF($A392&lt;1,"",VLOOKUP($D392,Specifications!$A:$AX,22,FALSE))</f>
        <v/>
      </c>
      <c r="AP392" s="96"/>
      <c r="AQ392" s="94" t="str">
        <f>IF($A392&lt;1,"",VLOOKUP($D392,Specifications!$A:$AX,23,FALSE))</f>
        <v/>
      </c>
      <c r="AR392" s="96"/>
      <c r="AS392" s="94" t="str">
        <f>IF($A392&lt;1,"",VLOOKUP($D392,Specifications!$A:$AX,24,FALSE))</f>
        <v/>
      </c>
      <c r="AT392" s="96"/>
      <c r="AU392" s="94" t="str">
        <f>IF($A392&lt;1,"",VLOOKUP($D392,Specifications!$A:$AX,25,FALSE))</f>
        <v/>
      </c>
      <c r="AV392" s="96"/>
      <c r="AW392" s="94" t="str">
        <f>IF($A392&lt;1,"",VLOOKUP($D392,Specifications!$A:$AX,26,FALSE))</f>
        <v/>
      </c>
      <c r="AX392" s="96"/>
      <c r="AY392" s="94" t="str">
        <f>IF($A392&lt;1,"",VLOOKUP($D392,Specifications!$A:$AX,27,FALSE))</f>
        <v/>
      </c>
      <c r="AZ392" s="96"/>
      <c r="BA392" s="94" t="str">
        <f>IF($A392&lt;1,"",VLOOKUP($D392,Specifications!$A:$AX,28,FALSE))</f>
        <v/>
      </c>
      <c r="BB392" s="96"/>
      <c r="BC392" s="94" t="str">
        <f>IF($A392&lt;1,"",VLOOKUP($D392,Specifications!$A:$AX,29,FALSE))</f>
        <v/>
      </c>
      <c r="BD392" s="96"/>
      <c r="BE392" s="94" t="str">
        <f>IF($A392&lt;1,"",VLOOKUP($D392,Specifications!$A:$AX,30,FALSE))</f>
        <v/>
      </c>
      <c r="BF392" s="96"/>
      <c r="BG392" s="94" t="str">
        <f>IF($A392&lt;1,"",VLOOKUP($D392,Specifications!$A:$AX,31,FALSE))</f>
        <v/>
      </c>
      <c r="BH392" s="96"/>
      <c r="BI392" s="94" t="str">
        <f>IF($A392&lt;1,"",VLOOKUP($D392,Specifications!$A:$AX,32,FALSE))</f>
        <v/>
      </c>
      <c r="BJ392" s="96"/>
      <c r="BK392" s="94" t="str">
        <f>IF($A392&lt;1,"",VLOOKUP($D392,Specifications!$A:$AX,33,FALSE))</f>
        <v/>
      </c>
      <c r="BL392" s="96"/>
      <c r="BM392" s="94" t="str">
        <f>IF($A392&lt;1,"",VLOOKUP($D392,Specifications!$A:$AX,34,FALSE))</f>
        <v/>
      </c>
      <c r="BN392" s="96"/>
      <c r="BO392" s="94" t="str">
        <f>IF($A392&lt;1,"",VLOOKUP($D392,Specifications!$A:$AX,35,FALSE))</f>
        <v/>
      </c>
      <c r="BP392" s="96"/>
      <c r="BQ392" s="94" t="str">
        <f>IF($A392&lt;1,"",VLOOKUP($D392,Specifications!$A:$AX,36,FALSE))</f>
        <v/>
      </c>
      <c r="BR392" s="96"/>
      <c r="BS392" s="94" t="str">
        <f>IF($A392&lt;1,"",VLOOKUP($D392,Specifications!$A:$AX,37,FALSE))</f>
        <v/>
      </c>
      <c r="BT392" s="96"/>
      <c r="BU392" s="94" t="str">
        <f>IF($A392&lt;1,"",VLOOKUP($D392,Specifications!$A:$AX,38,FALSE))</f>
        <v/>
      </c>
      <c r="BV392" s="96"/>
      <c r="BW392" s="94" t="str">
        <f>IF($A392&lt;1,"",VLOOKUP($D392,Specifications!$A:$AX,39,FALSE))</f>
        <v/>
      </c>
      <c r="BX392" s="96"/>
      <c r="BY392" s="94" t="str">
        <f>IF($A392&lt;1,"",VLOOKUP($D392,Specifications!$A:$AX,40,FALSE))</f>
        <v/>
      </c>
      <c r="BZ392" s="96"/>
      <c r="CA392" s="94" t="str">
        <f>IF($A392&lt;1,"",VLOOKUP($D392,Specifications!$A:$AX,41,FALSE))</f>
        <v/>
      </c>
      <c r="CB392" s="96"/>
      <c r="CC392" s="94" t="str">
        <f>IF($A392&lt;1,"",VLOOKUP($D392,Specifications!$A:$AX,42,FALSE))</f>
        <v/>
      </c>
      <c r="CD392" s="96"/>
      <c r="CE392" s="94" t="str">
        <f>IF($A392&lt;1,"",VLOOKUP($D392,Specifications!$A:$AX,43,FALSE))</f>
        <v/>
      </c>
      <c r="CF392" s="96"/>
      <c r="CG392" s="94" t="str">
        <f>IF($A392&lt;1,"",VLOOKUP($D392,Specifications!$A:$AX,44,FALSE))</f>
        <v/>
      </c>
      <c r="CH392" s="96"/>
      <c r="CI392" s="94" t="str">
        <f>IF($A392&lt;1,"",VLOOKUP($D392,Specifications!$A:$AX,45,FALSE))</f>
        <v/>
      </c>
      <c r="CJ392" s="96"/>
      <c r="CK392" s="94" t="str">
        <f>IF($A392&lt;1,"",VLOOKUP($D392,Specifications!$A:$AX,46,FALSE))</f>
        <v/>
      </c>
      <c r="CL392" s="96"/>
      <c r="CM392" s="94" t="str">
        <f>IF($A392&lt;1,"",VLOOKUP($D392,Specifications!$A:$AX,47,FALSE))</f>
        <v/>
      </c>
      <c r="CN392" s="96"/>
      <c r="CO392" s="94" t="str">
        <f>IF($A392&lt;1,"",VLOOKUP($D392,Specifications!$A:$AX,48,FALSE))</f>
        <v/>
      </c>
      <c r="CP392" s="96"/>
      <c r="CQ392" s="94" t="str">
        <f>IF($A392&lt;1,"",VLOOKUP($D392,Specifications!$A:$AX,49,FALSE))</f>
        <v/>
      </c>
      <c r="CR392" s="96"/>
      <c r="CS392" s="94" t="str">
        <f>IF($A392&lt;1,"",VLOOKUP($D392,Specifications!$A:$AX,50,FALSE))</f>
        <v/>
      </c>
      <c r="CT392" s="96"/>
    </row>
    <row r="393" spans="1:98">
      <c r="A393" s="94">
        <f>IF(ISBLANK('Asset Data'!C394),0,'Asset Data'!A394)</f>
        <v>0</v>
      </c>
      <c r="B393" s="94" t="str">
        <f>IF($A393&lt;1,"",VLOOKUP($A393,'Asset Data'!$A:$C,3,FALSE))</f>
        <v/>
      </c>
      <c r="C393" s="94" t="str">
        <f>IF(A393&lt;1,"",VLOOKUP(D393,Specifications!A:B,2,FALSE))</f>
        <v/>
      </c>
      <c r="D393" s="94" t="str">
        <f>IF(A393&lt;1,"",VLOOKUP(A393,'Asset Data'!A:W,23,FALSE))</f>
        <v/>
      </c>
      <c r="E393" s="94" t="str">
        <f>IF($A393&lt;1,"",VLOOKUP($D393,Specifications!$A:$AX,4,FALSE))</f>
        <v/>
      </c>
      <c r="F393" s="96"/>
      <c r="G393" s="94" t="str">
        <f>IF($A393&lt;1,"",VLOOKUP($D393,Specifications!$A:$AX,5,FALSE))</f>
        <v/>
      </c>
      <c r="H393" s="96"/>
      <c r="I393" s="94" t="str">
        <f>IF($A393&lt;1,"",VLOOKUP($D393,Specifications!$A:$AX,6,FALSE))</f>
        <v/>
      </c>
      <c r="J393" s="96"/>
      <c r="K393" s="94" t="str">
        <f>IF($A393&lt;1,"",VLOOKUP($D393,Specifications!$A:$AX,7,FALSE))</f>
        <v/>
      </c>
      <c r="L393" s="96"/>
      <c r="M393" s="94" t="str">
        <f>IF($A393&lt;1,"",VLOOKUP($D393,Specifications!$A:$AX,8,FALSE))</f>
        <v/>
      </c>
      <c r="N393" s="96"/>
      <c r="O393" s="94" t="str">
        <f>IF($A393&lt;1,"",VLOOKUP($D393,Specifications!$A:$AX,9,FALSE))</f>
        <v/>
      </c>
      <c r="P393" s="96"/>
      <c r="Q393" s="94" t="str">
        <f>IF($A393&lt;1,"",VLOOKUP($D393,Specifications!$A:$AX,10,FALSE))</f>
        <v/>
      </c>
      <c r="R393" s="96"/>
      <c r="S393" s="94" t="str">
        <f>IF($A393&lt;1,"",VLOOKUP($D393,Specifications!$A:$AX,11,FALSE))</f>
        <v/>
      </c>
      <c r="T393" s="96"/>
      <c r="U393" s="94" t="str">
        <f>IF($A393&lt;1,"",VLOOKUP($D393,Specifications!$A:$AX,12,FALSE))</f>
        <v/>
      </c>
      <c r="V393" s="96"/>
      <c r="W393" s="94" t="str">
        <f>IF($A393&lt;1,"",VLOOKUP($D393,Specifications!$A:$AX,13,FALSE))</f>
        <v/>
      </c>
      <c r="X393" s="96"/>
      <c r="Y393" s="94" t="str">
        <f>IF($A393&lt;1,"",VLOOKUP($D393,Specifications!$A:$AX,14,FALSE))</f>
        <v/>
      </c>
      <c r="Z393" s="96"/>
      <c r="AA393" s="94" t="str">
        <f>IF($A393&lt;1,"",VLOOKUP($D393,Specifications!$A:$AX,15,FALSE))</f>
        <v/>
      </c>
      <c r="AB393" s="96"/>
      <c r="AC393" s="94" t="str">
        <f>IF($A393&lt;1,"",VLOOKUP($D393,Specifications!$A:$AX,16,FALSE))</f>
        <v/>
      </c>
      <c r="AD393" s="96"/>
      <c r="AE393" s="94" t="str">
        <f>IF($A393&lt;1,"",VLOOKUP($D393,Specifications!$A:$AX,17,FALSE))</f>
        <v/>
      </c>
      <c r="AF393" s="96"/>
      <c r="AG393" s="94" t="str">
        <f>IF($A393&lt;1,"",VLOOKUP($D393,Specifications!$A:$AX,18,FALSE))</f>
        <v/>
      </c>
      <c r="AH393" s="96"/>
      <c r="AI393" s="94" t="str">
        <f>IF($A393&lt;1,"",VLOOKUP($D393,Specifications!$A:$AX,19,FALSE))</f>
        <v/>
      </c>
      <c r="AJ393" s="96"/>
      <c r="AK393" s="94" t="str">
        <f>IF($A393&lt;1,"",VLOOKUP($D393,Specifications!$A:$AX,20,FALSE))</f>
        <v/>
      </c>
      <c r="AL393" s="96"/>
      <c r="AM393" s="94" t="str">
        <f>IF($A393&lt;1,"",VLOOKUP($D393,Specifications!$A:$AX,21,FALSE))</f>
        <v/>
      </c>
      <c r="AN393" s="96"/>
      <c r="AO393" s="94" t="str">
        <f>IF($A393&lt;1,"",VLOOKUP($D393,Specifications!$A:$AX,22,FALSE))</f>
        <v/>
      </c>
      <c r="AP393" s="96"/>
      <c r="AQ393" s="94" t="str">
        <f>IF($A393&lt;1,"",VLOOKUP($D393,Specifications!$A:$AX,23,FALSE))</f>
        <v/>
      </c>
      <c r="AR393" s="96"/>
      <c r="AS393" s="94" t="str">
        <f>IF($A393&lt;1,"",VLOOKUP($D393,Specifications!$A:$AX,24,FALSE))</f>
        <v/>
      </c>
      <c r="AT393" s="96"/>
      <c r="AU393" s="94" t="str">
        <f>IF($A393&lt;1,"",VLOOKUP($D393,Specifications!$A:$AX,25,FALSE))</f>
        <v/>
      </c>
      <c r="AV393" s="96"/>
      <c r="AW393" s="94" t="str">
        <f>IF($A393&lt;1,"",VLOOKUP($D393,Specifications!$A:$AX,26,FALSE))</f>
        <v/>
      </c>
      <c r="AX393" s="96"/>
      <c r="AY393" s="94" t="str">
        <f>IF($A393&lt;1,"",VLOOKUP($D393,Specifications!$A:$AX,27,FALSE))</f>
        <v/>
      </c>
      <c r="AZ393" s="96"/>
      <c r="BA393" s="94" t="str">
        <f>IF($A393&lt;1,"",VLOOKUP($D393,Specifications!$A:$AX,28,FALSE))</f>
        <v/>
      </c>
      <c r="BB393" s="96"/>
      <c r="BC393" s="94" t="str">
        <f>IF($A393&lt;1,"",VLOOKUP($D393,Specifications!$A:$AX,29,FALSE))</f>
        <v/>
      </c>
      <c r="BD393" s="96"/>
      <c r="BE393" s="94" t="str">
        <f>IF($A393&lt;1,"",VLOOKUP($D393,Specifications!$A:$AX,30,FALSE))</f>
        <v/>
      </c>
      <c r="BF393" s="96"/>
      <c r="BG393" s="94" t="str">
        <f>IF($A393&lt;1,"",VLOOKUP($D393,Specifications!$A:$AX,31,FALSE))</f>
        <v/>
      </c>
      <c r="BH393" s="96"/>
      <c r="BI393" s="94" t="str">
        <f>IF($A393&lt;1,"",VLOOKUP($D393,Specifications!$A:$AX,32,FALSE))</f>
        <v/>
      </c>
      <c r="BJ393" s="96"/>
      <c r="BK393" s="94" t="str">
        <f>IF($A393&lt;1,"",VLOOKUP($D393,Specifications!$A:$AX,33,FALSE))</f>
        <v/>
      </c>
      <c r="BL393" s="96"/>
      <c r="BM393" s="94" t="str">
        <f>IF($A393&lt;1,"",VLOOKUP($D393,Specifications!$A:$AX,34,FALSE))</f>
        <v/>
      </c>
      <c r="BN393" s="96"/>
      <c r="BO393" s="94" t="str">
        <f>IF($A393&lt;1,"",VLOOKUP($D393,Specifications!$A:$AX,35,FALSE))</f>
        <v/>
      </c>
      <c r="BP393" s="96"/>
      <c r="BQ393" s="94" t="str">
        <f>IF($A393&lt;1,"",VLOOKUP($D393,Specifications!$A:$AX,36,FALSE))</f>
        <v/>
      </c>
      <c r="BR393" s="96"/>
      <c r="BS393" s="94" t="str">
        <f>IF($A393&lt;1,"",VLOOKUP($D393,Specifications!$A:$AX,37,FALSE))</f>
        <v/>
      </c>
      <c r="BT393" s="96"/>
      <c r="BU393" s="94" t="str">
        <f>IF($A393&lt;1,"",VLOOKUP($D393,Specifications!$A:$AX,38,FALSE))</f>
        <v/>
      </c>
      <c r="BV393" s="96"/>
      <c r="BW393" s="94" t="str">
        <f>IF($A393&lt;1,"",VLOOKUP($D393,Specifications!$A:$AX,39,FALSE))</f>
        <v/>
      </c>
      <c r="BX393" s="96"/>
      <c r="BY393" s="94" t="str">
        <f>IF($A393&lt;1,"",VLOOKUP($D393,Specifications!$A:$AX,40,FALSE))</f>
        <v/>
      </c>
      <c r="BZ393" s="96"/>
      <c r="CA393" s="94" t="str">
        <f>IF($A393&lt;1,"",VLOOKUP($D393,Specifications!$A:$AX,41,FALSE))</f>
        <v/>
      </c>
      <c r="CB393" s="96"/>
      <c r="CC393" s="94" t="str">
        <f>IF($A393&lt;1,"",VLOOKUP($D393,Specifications!$A:$AX,42,FALSE))</f>
        <v/>
      </c>
      <c r="CD393" s="96"/>
      <c r="CE393" s="94" t="str">
        <f>IF($A393&lt;1,"",VLOOKUP($D393,Specifications!$A:$AX,43,FALSE))</f>
        <v/>
      </c>
      <c r="CF393" s="96"/>
      <c r="CG393" s="94" t="str">
        <f>IF($A393&lt;1,"",VLOOKUP($D393,Specifications!$A:$AX,44,FALSE))</f>
        <v/>
      </c>
      <c r="CH393" s="96"/>
      <c r="CI393" s="94" t="str">
        <f>IF($A393&lt;1,"",VLOOKUP($D393,Specifications!$A:$AX,45,FALSE))</f>
        <v/>
      </c>
      <c r="CJ393" s="96"/>
      <c r="CK393" s="94" t="str">
        <f>IF($A393&lt;1,"",VLOOKUP($D393,Specifications!$A:$AX,46,FALSE))</f>
        <v/>
      </c>
      <c r="CL393" s="96"/>
      <c r="CM393" s="94" t="str">
        <f>IF($A393&lt;1,"",VLOOKUP($D393,Specifications!$A:$AX,47,FALSE))</f>
        <v/>
      </c>
      <c r="CN393" s="96"/>
      <c r="CO393" s="94" t="str">
        <f>IF($A393&lt;1,"",VLOOKUP($D393,Specifications!$A:$AX,48,FALSE))</f>
        <v/>
      </c>
      <c r="CP393" s="96"/>
      <c r="CQ393" s="94" t="str">
        <f>IF($A393&lt;1,"",VLOOKUP($D393,Specifications!$A:$AX,49,FALSE))</f>
        <v/>
      </c>
      <c r="CR393" s="96"/>
      <c r="CS393" s="94" t="str">
        <f>IF($A393&lt;1,"",VLOOKUP($D393,Specifications!$A:$AX,50,FALSE))</f>
        <v/>
      </c>
      <c r="CT393" s="96"/>
    </row>
    <row r="394" spans="1:98">
      <c r="A394" s="94">
        <f>IF(ISBLANK('Asset Data'!C395),0,'Asset Data'!A395)</f>
        <v>0</v>
      </c>
      <c r="B394" s="94" t="str">
        <f>IF($A394&lt;1,"",VLOOKUP($A394,'Asset Data'!$A:$C,3,FALSE))</f>
        <v/>
      </c>
      <c r="C394" s="94" t="str">
        <f>IF(A394&lt;1,"",VLOOKUP(D394,Specifications!A:B,2,FALSE))</f>
        <v/>
      </c>
      <c r="D394" s="94" t="str">
        <f>IF(A394&lt;1,"",VLOOKUP(A394,'Asset Data'!A:W,23,FALSE))</f>
        <v/>
      </c>
      <c r="E394" s="94" t="str">
        <f>IF($A394&lt;1,"",VLOOKUP($D394,Specifications!$A:$AX,4,FALSE))</f>
        <v/>
      </c>
      <c r="F394" s="96"/>
      <c r="G394" s="94" t="str">
        <f>IF($A394&lt;1,"",VLOOKUP($D394,Specifications!$A:$AX,5,FALSE))</f>
        <v/>
      </c>
      <c r="H394" s="96"/>
      <c r="I394" s="94" t="str">
        <f>IF($A394&lt;1,"",VLOOKUP($D394,Specifications!$A:$AX,6,FALSE))</f>
        <v/>
      </c>
      <c r="J394" s="96"/>
      <c r="K394" s="94" t="str">
        <f>IF($A394&lt;1,"",VLOOKUP($D394,Specifications!$A:$AX,7,FALSE))</f>
        <v/>
      </c>
      <c r="L394" s="96"/>
      <c r="M394" s="94" t="str">
        <f>IF($A394&lt;1,"",VLOOKUP($D394,Specifications!$A:$AX,8,FALSE))</f>
        <v/>
      </c>
      <c r="N394" s="96"/>
      <c r="O394" s="94" t="str">
        <f>IF($A394&lt;1,"",VLOOKUP($D394,Specifications!$A:$AX,9,FALSE))</f>
        <v/>
      </c>
      <c r="P394" s="96"/>
      <c r="Q394" s="94" t="str">
        <f>IF($A394&lt;1,"",VLOOKUP($D394,Specifications!$A:$AX,10,FALSE))</f>
        <v/>
      </c>
      <c r="R394" s="96"/>
      <c r="S394" s="94" t="str">
        <f>IF($A394&lt;1,"",VLOOKUP($D394,Specifications!$A:$AX,11,FALSE))</f>
        <v/>
      </c>
      <c r="T394" s="96"/>
      <c r="U394" s="94" t="str">
        <f>IF($A394&lt;1,"",VLOOKUP($D394,Specifications!$A:$AX,12,FALSE))</f>
        <v/>
      </c>
      <c r="V394" s="96"/>
      <c r="W394" s="94" t="str">
        <f>IF($A394&lt;1,"",VLOOKUP($D394,Specifications!$A:$AX,13,FALSE))</f>
        <v/>
      </c>
      <c r="X394" s="96"/>
      <c r="Y394" s="94" t="str">
        <f>IF($A394&lt;1,"",VLOOKUP($D394,Specifications!$A:$AX,14,FALSE))</f>
        <v/>
      </c>
      <c r="Z394" s="96"/>
      <c r="AA394" s="94" t="str">
        <f>IF($A394&lt;1,"",VLOOKUP($D394,Specifications!$A:$AX,15,FALSE))</f>
        <v/>
      </c>
      <c r="AB394" s="96"/>
      <c r="AC394" s="94" t="str">
        <f>IF($A394&lt;1,"",VLOOKUP($D394,Specifications!$A:$AX,16,FALSE))</f>
        <v/>
      </c>
      <c r="AD394" s="96"/>
      <c r="AE394" s="94" t="str">
        <f>IF($A394&lt;1,"",VLOOKUP($D394,Specifications!$A:$AX,17,FALSE))</f>
        <v/>
      </c>
      <c r="AF394" s="96"/>
      <c r="AG394" s="94" t="str">
        <f>IF($A394&lt;1,"",VLOOKUP($D394,Specifications!$A:$AX,18,FALSE))</f>
        <v/>
      </c>
      <c r="AH394" s="96"/>
      <c r="AI394" s="94" t="str">
        <f>IF($A394&lt;1,"",VLOOKUP($D394,Specifications!$A:$AX,19,FALSE))</f>
        <v/>
      </c>
      <c r="AJ394" s="96"/>
      <c r="AK394" s="94" t="str">
        <f>IF($A394&lt;1,"",VLOOKUP($D394,Specifications!$A:$AX,20,FALSE))</f>
        <v/>
      </c>
      <c r="AL394" s="96"/>
      <c r="AM394" s="94" t="str">
        <f>IF($A394&lt;1,"",VLOOKUP($D394,Specifications!$A:$AX,21,FALSE))</f>
        <v/>
      </c>
      <c r="AN394" s="96"/>
      <c r="AO394" s="94" t="str">
        <f>IF($A394&lt;1,"",VLOOKUP($D394,Specifications!$A:$AX,22,FALSE))</f>
        <v/>
      </c>
      <c r="AP394" s="96"/>
      <c r="AQ394" s="94" t="str">
        <f>IF($A394&lt;1,"",VLOOKUP($D394,Specifications!$A:$AX,23,FALSE))</f>
        <v/>
      </c>
      <c r="AR394" s="96"/>
      <c r="AS394" s="94" t="str">
        <f>IF($A394&lt;1,"",VLOOKUP($D394,Specifications!$A:$AX,24,FALSE))</f>
        <v/>
      </c>
      <c r="AT394" s="96"/>
      <c r="AU394" s="94" t="str">
        <f>IF($A394&lt;1,"",VLOOKUP($D394,Specifications!$A:$AX,25,FALSE))</f>
        <v/>
      </c>
      <c r="AV394" s="96"/>
      <c r="AW394" s="94" t="str">
        <f>IF($A394&lt;1,"",VLOOKUP($D394,Specifications!$A:$AX,26,FALSE))</f>
        <v/>
      </c>
      <c r="AX394" s="96"/>
      <c r="AY394" s="94" t="str">
        <f>IF($A394&lt;1,"",VLOOKUP($D394,Specifications!$A:$AX,27,FALSE))</f>
        <v/>
      </c>
      <c r="AZ394" s="96"/>
      <c r="BA394" s="94" t="str">
        <f>IF($A394&lt;1,"",VLOOKUP($D394,Specifications!$A:$AX,28,FALSE))</f>
        <v/>
      </c>
      <c r="BB394" s="96"/>
      <c r="BC394" s="94" t="str">
        <f>IF($A394&lt;1,"",VLOOKUP($D394,Specifications!$A:$AX,29,FALSE))</f>
        <v/>
      </c>
      <c r="BD394" s="96"/>
      <c r="BE394" s="94" t="str">
        <f>IF($A394&lt;1,"",VLOOKUP($D394,Specifications!$A:$AX,30,FALSE))</f>
        <v/>
      </c>
      <c r="BF394" s="96"/>
      <c r="BG394" s="94" t="str">
        <f>IF($A394&lt;1,"",VLOOKUP($D394,Specifications!$A:$AX,31,FALSE))</f>
        <v/>
      </c>
      <c r="BH394" s="96"/>
      <c r="BI394" s="94" t="str">
        <f>IF($A394&lt;1,"",VLOOKUP($D394,Specifications!$A:$AX,32,FALSE))</f>
        <v/>
      </c>
      <c r="BJ394" s="96"/>
      <c r="BK394" s="94" t="str">
        <f>IF($A394&lt;1,"",VLOOKUP($D394,Specifications!$A:$AX,33,FALSE))</f>
        <v/>
      </c>
      <c r="BL394" s="96"/>
      <c r="BM394" s="94" t="str">
        <f>IF($A394&lt;1,"",VLOOKUP($D394,Specifications!$A:$AX,34,FALSE))</f>
        <v/>
      </c>
      <c r="BN394" s="96"/>
      <c r="BO394" s="94" t="str">
        <f>IF($A394&lt;1,"",VLOOKUP($D394,Specifications!$A:$AX,35,FALSE))</f>
        <v/>
      </c>
      <c r="BP394" s="96"/>
      <c r="BQ394" s="94" t="str">
        <f>IF($A394&lt;1,"",VLOOKUP($D394,Specifications!$A:$AX,36,FALSE))</f>
        <v/>
      </c>
      <c r="BR394" s="96"/>
      <c r="BS394" s="94" t="str">
        <f>IF($A394&lt;1,"",VLOOKUP($D394,Specifications!$A:$AX,37,FALSE))</f>
        <v/>
      </c>
      <c r="BT394" s="96"/>
      <c r="BU394" s="94" t="str">
        <f>IF($A394&lt;1,"",VLOOKUP($D394,Specifications!$A:$AX,38,FALSE))</f>
        <v/>
      </c>
      <c r="BV394" s="96"/>
      <c r="BW394" s="94" t="str">
        <f>IF($A394&lt;1,"",VLOOKUP($D394,Specifications!$A:$AX,39,FALSE))</f>
        <v/>
      </c>
      <c r="BX394" s="96"/>
      <c r="BY394" s="94" t="str">
        <f>IF($A394&lt;1,"",VLOOKUP($D394,Specifications!$A:$AX,40,FALSE))</f>
        <v/>
      </c>
      <c r="BZ394" s="96"/>
      <c r="CA394" s="94" t="str">
        <f>IF($A394&lt;1,"",VLOOKUP($D394,Specifications!$A:$AX,41,FALSE))</f>
        <v/>
      </c>
      <c r="CB394" s="96"/>
      <c r="CC394" s="94" t="str">
        <f>IF($A394&lt;1,"",VLOOKUP($D394,Specifications!$A:$AX,42,FALSE))</f>
        <v/>
      </c>
      <c r="CD394" s="96"/>
      <c r="CE394" s="94" t="str">
        <f>IF($A394&lt;1,"",VLOOKUP($D394,Specifications!$A:$AX,43,FALSE))</f>
        <v/>
      </c>
      <c r="CF394" s="96"/>
      <c r="CG394" s="94" t="str">
        <f>IF($A394&lt;1,"",VLOOKUP($D394,Specifications!$A:$AX,44,FALSE))</f>
        <v/>
      </c>
      <c r="CH394" s="96"/>
      <c r="CI394" s="94" t="str">
        <f>IF($A394&lt;1,"",VLOOKUP($D394,Specifications!$A:$AX,45,FALSE))</f>
        <v/>
      </c>
      <c r="CJ394" s="96"/>
      <c r="CK394" s="94" t="str">
        <f>IF($A394&lt;1,"",VLOOKUP($D394,Specifications!$A:$AX,46,FALSE))</f>
        <v/>
      </c>
      <c r="CL394" s="96"/>
      <c r="CM394" s="94" t="str">
        <f>IF($A394&lt;1,"",VLOOKUP($D394,Specifications!$A:$AX,47,FALSE))</f>
        <v/>
      </c>
      <c r="CN394" s="96"/>
      <c r="CO394" s="94" t="str">
        <f>IF($A394&lt;1,"",VLOOKUP($D394,Specifications!$A:$AX,48,FALSE))</f>
        <v/>
      </c>
      <c r="CP394" s="96"/>
      <c r="CQ394" s="94" t="str">
        <f>IF($A394&lt;1,"",VLOOKUP($D394,Specifications!$A:$AX,49,FALSE))</f>
        <v/>
      </c>
      <c r="CR394" s="96"/>
      <c r="CS394" s="94" t="str">
        <f>IF($A394&lt;1,"",VLOOKUP($D394,Specifications!$A:$AX,50,FALSE))</f>
        <v/>
      </c>
      <c r="CT394" s="96"/>
    </row>
    <row r="395" spans="1:98">
      <c r="A395" s="94">
        <f>IF(ISBLANK('Asset Data'!C396),0,'Asset Data'!A396)</f>
        <v>0</v>
      </c>
      <c r="B395" s="94" t="str">
        <f>IF($A395&lt;1,"",VLOOKUP($A395,'Asset Data'!$A:$C,3,FALSE))</f>
        <v/>
      </c>
      <c r="C395" s="94" t="str">
        <f>IF(A395&lt;1,"",VLOOKUP(D395,Specifications!A:B,2,FALSE))</f>
        <v/>
      </c>
      <c r="D395" s="94" t="str">
        <f>IF(A395&lt;1,"",VLOOKUP(A395,'Asset Data'!A:W,23,FALSE))</f>
        <v/>
      </c>
      <c r="E395" s="94" t="str">
        <f>IF($A395&lt;1,"",VLOOKUP($D395,Specifications!$A:$AX,4,FALSE))</f>
        <v/>
      </c>
      <c r="F395" s="96"/>
      <c r="G395" s="94" t="str">
        <f>IF($A395&lt;1,"",VLOOKUP($D395,Specifications!$A:$AX,5,FALSE))</f>
        <v/>
      </c>
      <c r="H395" s="96"/>
      <c r="I395" s="94" t="str">
        <f>IF($A395&lt;1,"",VLOOKUP($D395,Specifications!$A:$AX,6,FALSE))</f>
        <v/>
      </c>
      <c r="J395" s="96"/>
      <c r="K395" s="94" t="str">
        <f>IF($A395&lt;1,"",VLOOKUP($D395,Specifications!$A:$AX,7,FALSE))</f>
        <v/>
      </c>
      <c r="L395" s="96"/>
      <c r="M395" s="94" t="str">
        <f>IF($A395&lt;1,"",VLOOKUP($D395,Specifications!$A:$AX,8,FALSE))</f>
        <v/>
      </c>
      <c r="N395" s="96"/>
      <c r="O395" s="94" t="str">
        <f>IF($A395&lt;1,"",VLOOKUP($D395,Specifications!$A:$AX,9,FALSE))</f>
        <v/>
      </c>
      <c r="P395" s="96"/>
      <c r="Q395" s="94" t="str">
        <f>IF($A395&lt;1,"",VLOOKUP($D395,Specifications!$A:$AX,10,FALSE))</f>
        <v/>
      </c>
      <c r="R395" s="96"/>
      <c r="S395" s="94" t="str">
        <f>IF($A395&lt;1,"",VLOOKUP($D395,Specifications!$A:$AX,11,FALSE))</f>
        <v/>
      </c>
      <c r="T395" s="96"/>
      <c r="U395" s="94" t="str">
        <f>IF($A395&lt;1,"",VLOOKUP($D395,Specifications!$A:$AX,12,FALSE))</f>
        <v/>
      </c>
      <c r="V395" s="96"/>
      <c r="W395" s="94" t="str">
        <f>IF($A395&lt;1,"",VLOOKUP($D395,Specifications!$A:$AX,13,FALSE))</f>
        <v/>
      </c>
      <c r="X395" s="96"/>
      <c r="Y395" s="94" t="str">
        <f>IF($A395&lt;1,"",VLOOKUP($D395,Specifications!$A:$AX,14,FALSE))</f>
        <v/>
      </c>
      <c r="Z395" s="96"/>
      <c r="AA395" s="94" t="str">
        <f>IF($A395&lt;1,"",VLOOKUP($D395,Specifications!$A:$AX,15,FALSE))</f>
        <v/>
      </c>
      <c r="AB395" s="96"/>
      <c r="AC395" s="94" t="str">
        <f>IF($A395&lt;1,"",VLOOKUP($D395,Specifications!$A:$AX,16,FALSE))</f>
        <v/>
      </c>
      <c r="AD395" s="96"/>
      <c r="AE395" s="94" t="str">
        <f>IF($A395&lt;1,"",VLOOKUP($D395,Specifications!$A:$AX,17,FALSE))</f>
        <v/>
      </c>
      <c r="AF395" s="96"/>
      <c r="AG395" s="94" t="str">
        <f>IF($A395&lt;1,"",VLOOKUP($D395,Specifications!$A:$AX,18,FALSE))</f>
        <v/>
      </c>
      <c r="AH395" s="96"/>
      <c r="AI395" s="94" t="str">
        <f>IF($A395&lt;1,"",VLOOKUP($D395,Specifications!$A:$AX,19,FALSE))</f>
        <v/>
      </c>
      <c r="AJ395" s="96"/>
      <c r="AK395" s="94" t="str">
        <f>IF($A395&lt;1,"",VLOOKUP($D395,Specifications!$A:$AX,20,FALSE))</f>
        <v/>
      </c>
      <c r="AL395" s="96"/>
      <c r="AM395" s="94" t="str">
        <f>IF($A395&lt;1,"",VLOOKUP($D395,Specifications!$A:$AX,21,FALSE))</f>
        <v/>
      </c>
      <c r="AN395" s="96"/>
      <c r="AO395" s="94" t="str">
        <f>IF($A395&lt;1,"",VLOOKUP($D395,Specifications!$A:$AX,22,FALSE))</f>
        <v/>
      </c>
      <c r="AP395" s="96"/>
      <c r="AQ395" s="94" t="str">
        <f>IF($A395&lt;1,"",VLOOKUP($D395,Specifications!$A:$AX,23,FALSE))</f>
        <v/>
      </c>
      <c r="AR395" s="96"/>
      <c r="AS395" s="94" t="str">
        <f>IF($A395&lt;1,"",VLOOKUP($D395,Specifications!$A:$AX,24,FALSE))</f>
        <v/>
      </c>
      <c r="AT395" s="96"/>
      <c r="AU395" s="94" t="str">
        <f>IF($A395&lt;1,"",VLOOKUP($D395,Specifications!$A:$AX,25,FALSE))</f>
        <v/>
      </c>
      <c r="AV395" s="96"/>
      <c r="AW395" s="94" t="str">
        <f>IF($A395&lt;1,"",VLOOKUP($D395,Specifications!$A:$AX,26,FALSE))</f>
        <v/>
      </c>
      <c r="AX395" s="96"/>
      <c r="AY395" s="94" t="str">
        <f>IF($A395&lt;1,"",VLOOKUP($D395,Specifications!$A:$AX,27,FALSE))</f>
        <v/>
      </c>
      <c r="AZ395" s="96"/>
      <c r="BA395" s="94" t="str">
        <f>IF($A395&lt;1,"",VLOOKUP($D395,Specifications!$A:$AX,28,FALSE))</f>
        <v/>
      </c>
      <c r="BB395" s="96"/>
      <c r="BC395" s="94" t="str">
        <f>IF($A395&lt;1,"",VLOOKUP($D395,Specifications!$A:$AX,29,FALSE))</f>
        <v/>
      </c>
      <c r="BD395" s="96"/>
      <c r="BE395" s="94" t="str">
        <f>IF($A395&lt;1,"",VLOOKUP($D395,Specifications!$A:$AX,30,FALSE))</f>
        <v/>
      </c>
      <c r="BF395" s="96"/>
      <c r="BG395" s="94" t="str">
        <f>IF($A395&lt;1,"",VLOOKUP($D395,Specifications!$A:$AX,31,FALSE))</f>
        <v/>
      </c>
      <c r="BH395" s="96"/>
      <c r="BI395" s="94" t="str">
        <f>IF($A395&lt;1,"",VLOOKUP($D395,Specifications!$A:$AX,32,FALSE))</f>
        <v/>
      </c>
      <c r="BJ395" s="96"/>
      <c r="BK395" s="94" t="str">
        <f>IF($A395&lt;1,"",VLOOKUP($D395,Specifications!$A:$AX,33,FALSE))</f>
        <v/>
      </c>
      <c r="BL395" s="96"/>
      <c r="BM395" s="94" t="str">
        <f>IF($A395&lt;1,"",VLOOKUP($D395,Specifications!$A:$AX,34,FALSE))</f>
        <v/>
      </c>
      <c r="BN395" s="96"/>
      <c r="BO395" s="94" t="str">
        <f>IF($A395&lt;1,"",VLOOKUP($D395,Specifications!$A:$AX,35,FALSE))</f>
        <v/>
      </c>
      <c r="BP395" s="96"/>
      <c r="BQ395" s="94" t="str">
        <f>IF($A395&lt;1,"",VLOOKUP($D395,Specifications!$A:$AX,36,FALSE))</f>
        <v/>
      </c>
      <c r="BR395" s="96"/>
      <c r="BS395" s="94" t="str">
        <f>IF($A395&lt;1,"",VLOOKUP($D395,Specifications!$A:$AX,37,FALSE))</f>
        <v/>
      </c>
      <c r="BT395" s="96"/>
      <c r="BU395" s="94" t="str">
        <f>IF($A395&lt;1,"",VLOOKUP($D395,Specifications!$A:$AX,38,FALSE))</f>
        <v/>
      </c>
      <c r="BV395" s="96"/>
      <c r="BW395" s="94" t="str">
        <f>IF($A395&lt;1,"",VLOOKUP($D395,Specifications!$A:$AX,39,FALSE))</f>
        <v/>
      </c>
      <c r="BX395" s="96"/>
      <c r="BY395" s="94" t="str">
        <f>IF($A395&lt;1,"",VLOOKUP($D395,Specifications!$A:$AX,40,FALSE))</f>
        <v/>
      </c>
      <c r="BZ395" s="96"/>
      <c r="CA395" s="94" t="str">
        <f>IF($A395&lt;1,"",VLOOKUP($D395,Specifications!$A:$AX,41,FALSE))</f>
        <v/>
      </c>
      <c r="CB395" s="96"/>
      <c r="CC395" s="94" t="str">
        <f>IF($A395&lt;1,"",VLOOKUP($D395,Specifications!$A:$AX,42,FALSE))</f>
        <v/>
      </c>
      <c r="CD395" s="96"/>
      <c r="CE395" s="94" t="str">
        <f>IF($A395&lt;1,"",VLOOKUP($D395,Specifications!$A:$AX,43,FALSE))</f>
        <v/>
      </c>
      <c r="CF395" s="96"/>
      <c r="CG395" s="94" t="str">
        <f>IF($A395&lt;1,"",VLOOKUP($D395,Specifications!$A:$AX,44,FALSE))</f>
        <v/>
      </c>
      <c r="CH395" s="96"/>
      <c r="CI395" s="94" t="str">
        <f>IF($A395&lt;1,"",VLOOKUP($D395,Specifications!$A:$AX,45,FALSE))</f>
        <v/>
      </c>
      <c r="CJ395" s="96"/>
      <c r="CK395" s="94" t="str">
        <f>IF($A395&lt;1,"",VLOOKUP($D395,Specifications!$A:$AX,46,FALSE))</f>
        <v/>
      </c>
      <c r="CL395" s="96"/>
      <c r="CM395" s="94" t="str">
        <f>IF($A395&lt;1,"",VLOOKUP($D395,Specifications!$A:$AX,47,FALSE))</f>
        <v/>
      </c>
      <c r="CN395" s="96"/>
      <c r="CO395" s="94" t="str">
        <f>IF($A395&lt;1,"",VLOOKUP($D395,Specifications!$A:$AX,48,FALSE))</f>
        <v/>
      </c>
      <c r="CP395" s="96"/>
      <c r="CQ395" s="94" t="str">
        <f>IF($A395&lt;1,"",VLOOKUP($D395,Specifications!$A:$AX,49,FALSE))</f>
        <v/>
      </c>
      <c r="CR395" s="96"/>
      <c r="CS395" s="94" t="str">
        <f>IF($A395&lt;1,"",VLOOKUP($D395,Specifications!$A:$AX,50,FALSE))</f>
        <v/>
      </c>
      <c r="CT395" s="96"/>
    </row>
    <row r="396" spans="1:98">
      <c r="A396" s="94">
        <f>IF(ISBLANK('Asset Data'!C397),0,'Asset Data'!A397)</f>
        <v>0</v>
      </c>
      <c r="B396" s="94" t="str">
        <f>IF($A396&lt;1,"",VLOOKUP($A396,'Asset Data'!$A:$C,3,FALSE))</f>
        <v/>
      </c>
      <c r="C396" s="94" t="str">
        <f>IF(A396&lt;1,"",VLOOKUP(D396,Specifications!A:B,2,FALSE))</f>
        <v/>
      </c>
      <c r="D396" s="94" t="str">
        <f>IF(A396&lt;1,"",VLOOKUP(A396,'Asset Data'!A:W,23,FALSE))</f>
        <v/>
      </c>
      <c r="E396" s="94" t="str">
        <f>IF($A396&lt;1,"",VLOOKUP($D396,Specifications!$A:$AX,4,FALSE))</f>
        <v/>
      </c>
      <c r="F396" s="96"/>
      <c r="G396" s="94" t="str">
        <f>IF($A396&lt;1,"",VLOOKUP($D396,Specifications!$A:$AX,5,FALSE))</f>
        <v/>
      </c>
      <c r="H396" s="96"/>
      <c r="I396" s="94" t="str">
        <f>IF($A396&lt;1,"",VLOOKUP($D396,Specifications!$A:$AX,6,FALSE))</f>
        <v/>
      </c>
      <c r="J396" s="96"/>
      <c r="K396" s="94" t="str">
        <f>IF($A396&lt;1,"",VLOOKUP($D396,Specifications!$A:$AX,7,FALSE))</f>
        <v/>
      </c>
      <c r="L396" s="96"/>
      <c r="M396" s="94" t="str">
        <f>IF($A396&lt;1,"",VLOOKUP($D396,Specifications!$A:$AX,8,FALSE))</f>
        <v/>
      </c>
      <c r="N396" s="96"/>
      <c r="O396" s="94" t="str">
        <f>IF($A396&lt;1,"",VLOOKUP($D396,Specifications!$A:$AX,9,FALSE))</f>
        <v/>
      </c>
      <c r="P396" s="96"/>
      <c r="Q396" s="94" t="str">
        <f>IF($A396&lt;1,"",VLOOKUP($D396,Specifications!$A:$AX,10,FALSE))</f>
        <v/>
      </c>
      <c r="R396" s="96"/>
      <c r="S396" s="94" t="str">
        <f>IF($A396&lt;1,"",VLOOKUP($D396,Specifications!$A:$AX,11,FALSE))</f>
        <v/>
      </c>
      <c r="T396" s="96"/>
      <c r="U396" s="94" t="str">
        <f>IF($A396&lt;1,"",VLOOKUP($D396,Specifications!$A:$AX,12,FALSE))</f>
        <v/>
      </c>
      <c r="V396" s="96"/>
      <c r="W396" s="94" t="str">
        <f>IF($A396&lt;1,"",VLOOKUP($D396,Specifications!$A:$AX,13,FALSE))</f>
        <v/>
      </c>
      <c r="X396" s="96"/>
      <c r="Y396" s="94" t="str">
        <f>IF($A396&lt;1,"",VLOOKUP($D396,Specifications!$A:$AX,14,FALSE))</f>
        <v/>
      </c>
      <c r="Z396" s="96"/>
      <c r="AA396" s="94" t="str">
        <f>IF($A396&lt;1,"",VLOOKUP($D396,Specifications!$A:$AX,15,FALSE))</f>
        <v/>
      </c>
      <c r="AB396" s="96"/>
      <c r="AC396" s="94" t="str">
        <f>IF($A396&lt;1,"",VLOOKUP($D396,Specifications!$A:$AX,16,FALSE))</f>
        <v/>
      </c>
      <c r="AD396" s="96"/>
      <c r="AE396" s="94" t="str">
        <f>IF($A396&lt;1,"",VLOOKUP($D396,Specifications!$A:$AX,17,FALSE))</f>
        <v/>
      </c>
      <c r="AF396" s="96"/>
      <c r="AG396" s="94" t="str">
        <f>IF($A396&lt;1,"",VLOOKUP($D396,Specifications!$A:$AX,18,FALSE))</f>
        <v/>
      </c>
      <c r="AH396" s="96"/>
      <c r="AI396" s="94" t="str">
        <f>IF($A396&lt;1,"",VLOOKUP($D396,Specifications!$A:$AX,19,FALSE))</f>
        <v/>
      </c>
      <c r="AJ396" s="96"/>
      <c r="AK396" s="94" t="str">
        <f>IF($A396&lt;1,"",VLOOKUP($D396,Specifications!$A:$AX,20,FALSE))</f>
        <v/>
      </c>
      <c r="AL396" s="96"/>
      <c r="AM396" s="94" t="str">
        <f>IF($A396&lt;1,"",VLOOKUP($D396,Specifications!$A:$AX,21,FALSE))</f>
        <v/>
      </c>
      <c r="AN396" s="96"/>
      <c r="AO396" s="94" t="str">
        <f>IF($A396&lt;1,"",VLOOKUP($D396,Specifications!$A:$AX,22,FALSE))</f>
        <v/>
      </c>
      <c r="AP396" s="96"/>
      <c r="AQ396" s="94" t="str">
        <f>IF($A396&lt;1,"",VLOOKUP($D396,Specifications!$A:$AX,23,FALSE))</f>
        <v/>
      </c>
      <c r="AR396" s="96"/>
      <c r="AS396" s="94" t="str">
        <f>IF($A396&lt;1,"",VLOOKUP($D396,Specifications!$A:$AX,24,FALSE))</f>
        <v/>
      </c>
      <c r="AT396" s="96"/>
      <c r="AU396" s="94" t="str">
        <f>IF($A396&lt;1,"",VLOOKUP($D396,Specifications!$A:$AX,25,FALSE))</f>
        <v/>
      </c>
      <c r="AV396" s="96"/>
      <c r="AW396" s="94" t="str">
        <f>IF($A396&lt;1,"",VLOOKUP($D396,Specifications!$A:$AX,26,FALSE))</f>
        <v/>
      </c>
      <c r="AX396" s="96"/>
      <c r="AY396" s="94" t="str">
        <f>IF($A396&lt;1,"",VLOOKUP($D396,Specifications!$A:$AX,27,FALSE))</f>
        <v/>
      </c>
      <c r="AZ396" s="96"/>
      <c r="BA396" s="94" t="str">
        <f>IF($A396&lt;1,"",VLOOKUP($D396,Specifications!$A:$AX,28,FALSE))</f>
        <v/>
      </c>
      <c r="BB396" s="96"/>
      <c r="BC396" s="94" t="str">
        <f>IF($A396&lt;1,"",VLOOKUP($D396,Specifications!$A:$AX,29,FALSE))</f>
        <v/>
      </c>
      <c r="BD396" s="96"/>
      <c r="BE396" s="94" t="str">
        <f>IF($A396&lt;1,"",VLOOKUP($D396,Specifications!$A:$AX,30,FALSE))</f>
        <v/>
      </c>
      <c r="BF396" s="96"/>
      <c r="BG396" s="94" t="str">
        <f>IF($A396&lt;1,"",VLOOKUP($D396,Specifications!$A:$AX,31,FALSE))</f>
        <v/>
      </c>
      <c r="BH396" s="96"/>
      <c r="BI396" s="94" t="str">
        <f>IF($A396&lt;1,"",VLOOKUP($D396,Specifications!$A:$AX,32,FALSE))</f>
        <v/>
      </c>
      <c r="BJ396" s="96"/>
      <c r="BK396" s="94" t="str">
        <f>IF($A396&lt;1,"",VLOOKUP($D396,Specifications!$A:$AX,33,FALSE))</f>
        <v/>
      </c>
      <c r="BL396" s="96"/>
      <c r="BM396" s="94" t="str">
        <f>IF($A396&lt;1,"",VLOOKUP($D396,Specifications!$A:$AX,34,FALSE))</f>
        <v/>
      </c>
      <c r="BN396" s="96"/>
      <c r="BO396" s="94" t="str">
        <f>IF($A396&lt;1,"",VLOOKUP($D396,Specifications!$A:$AX,35,FALSE))</f>
        <v/>
      </c>
      <c r="BP396" s="96"/>
      <c r="BQ396" s="94" t="str">
        <f>IF($A396&lt;1,"",VLOOKUP($D396,Specifications!$A:$AX,36,FALSE))</f>
        <v/>
      </c>
      <c r="BR396" s="96"/>
      <c r="BS396" s="94" t="str">
        <f>IF($A396&lt;1,"",VLOOKUP($D396,Specifications!$A:$AX,37,FALSE))</f>
        <v/>
      </c>
      <c r="BT396" s="96"/>
      <c r="BU396" s="94" t="str">
        <f>IF($A396&lt;1,"",VLOOKUP($D396,Specifications!$A:$AX,38,FALSE))</f>
        <v/>
      </c>
      <c r="BV396" s="96"/>
      <c r="BW396" s="94" t="str">
        <f>IF($A396&lt;1,"",VLOOKUP($D396,Specifications!$A:$AX,39,FALSE))</f>
        <v/>
      </c>
      <c r="BX396" s="96"/>
      <c r="BY396" s="94" t="str">
        <f>IF($A396&lt;1,"",VLOOKUP($D396,Specifications!$A:$AX,40,FALSE))</f>
        <v/>
      </c>
      <c r="BZ396" s="96"/>
      <c r="CA396" s="94" t="str">
        <f>IF($A396&lt;1,"",VLOOKUP($D396,Specifications!$A:$AX,41,FALSE))</f>
        <v/>
      </c>
      <c r="CB396" s="96"/>
      <c r="CC396" s="94" t="str">
        <f>IF($A396&lt;1,"",VLOOKUP($D396,Specifications!$A:$AX,42,FALSE))</f>
        <v/>
      </c>
      <c r="CD396" s="96"/>
      <c r="CE396" s="94" t="str">
        <f>IF($A396&lt;1,"",VLOOKUP($D396,Specifications!$A:$AX,43,FALSE))</f>
        <v/>
      </c>
      <c r="CF396" s="96"/>
      <c r="CG396" s="94" t="str">
        <f>IF($A396&lt;1,"",VLOOKUP($D396,Specifications!$A:$AX,44,FALSE))</f>
        <v/>
      </c>
      <c r="CH396" s="96"/>
      <c r="CI396" s="94" t="str">
        <f>IF($A396&lt;1,"",VLOOKUP($D396,Specifications!$A:$AX,45,FALSE))</f>
        <v/>
      </c>
      <c r="CJ396" s="96"/>
      <c r="CK396" s="94" t="str">
        <f>IF($A396&lt;1,"",VLOOKUP($D396,Specifications!$A:$AX,46,FALSE))</f>
        <v/>
      </c>
      <c r="CL396" s="96"/>
      <c r="CM396" s="94" t="str">
        <f>IF($A396&lt;1,"",VLOOKUP($D396,Specifications!$A:$AX,47,FALSE))</f>
        <v/>
      </c>
      <c r="CN396" s="96"/>
      <c r="CO396" s="94" t="str">
        <f>IF($A396&lt;1,"",VLOOKUP($D396,Specifications!$A:$AX,48,FALSE))</f>
        <v/>
      </c>
      <c r="CP396" s="96"/>
      <c r="CQ396" s="94" t="str">
        <f>IF($A396&lt;1,"",VLOOKUP($D396,Specifications!$A:$AX,49,FALSE))</f>
        <v/>
      </c>
      <c r="CR396" s="96"/>
      <c r="CS396" s="94" t="str">
        <f>IF($A396&lt;1,"",VLOOKUP($D396,Specifications!$A:$AX,50,FALSE))</f>
        <v/>
      </c>
      <c r="CT396" s="96"/>
    </row>
    <row r="397" spans="1:98">
      <c r="A397" s="94">
        <f>IF(ISBLANK('Asset Data'!C398),0,'Asset Data'!A398)</f>
        <v>0</v>
      </c>
      <c r="B397" s="94" t="str">
        <f>IF($A397&lt;1,"",VLOOKUP($A397,'Asset Data'!$A:$C,3,FALSE))</f>
        <v/>
      </c>
      <c r="C397" s="94" t="str">
        <f>IF(A397&lt;1,"",VLOOKUP(D397,Specifications!A:B,2,FALSE))</f>
        <v/>
      </c>
      <c r="D397" s="94" t="str">
        <f>IF(A397&lt;1,"",VLOOKUP(A397,'Asset Data'!A:W,23,FALSE))</f>
        <v/>
      </c>
      <c r="E397" s="94" t="str">
        <f>IF($A397&lt;1,"",VLOOKUP($D397,Specifications!$A:$AX,4,FALSE))</f>
        <v/>
      </c>
      <c r="F397" s="96"/>
      <c r="G397" s="94" t="str">
        <f>IF($A397&lt;1,"",VLOOKUP($D397,Specifications!$A:$AX,5,FALSE))</f>
        <v/>
      </c>
      <c r="H397" s="96"/>
      <c r="I397" s="94" t="str">
        <f>IF($A397&lt;1,"",VLOOKUP($D397,Specifications!$A:$AX,6,FALSE))</f>
        <v/>
      </c>
      <c r="J397" s="96"/>
      <c r="K397" s="94" t="str">
        <f>IF($A397&lt;1,"",VLOOKUP($D397,Specifications!$A:$AX,7,FALSE))</f>
        <v/>
      </c>
      <c r="L397" s="96"/>
      <c r="M397" s="94" t="str">
        <f>IF($A397&lt;1,"",VLOOKUP($D397,Specifications!$A:$AX,8,FALSE))</f>
        <v/>
      </c>
      <c r="N397" s="96"/>
      <c r="O397" s="94" t="str">
        <f>IF($A397&lt;1,"",VLOOKUP($D397,Specifications!$A:$AX,9,FALSE))</f>
        <v/>
      </c>
      <c r="P397" s="96"/>
      <c r="Q397" s="94" t="str">
        <f>IF($A397&lt;1,"",VLOOKUP($D397,Specifications!$A:$AX,10,FALSE))</f>
        <v/>
      </c>
      <c r="R397" s="96"/>
      <c r="S397" s="94" t="str">
        <f>IF($A397&lt;1,"",VLOOKUP($D397,Specifications!$A:$AX,11,FALSE))</f>
        <v/>
      </c>
      <c r="T397" s="96"/>
      <c r="U397" s="94" t="str">
        <f>IF($A397&lt;1,"",VLOOKUP($D397,Specifications!$A:$AX,12,FALSE))</f>
        <v/>
      </c>
      <c r="V397" s="96"/>
      <c r="W397" s="94" t="str">
        <f>IF($A397&lt;1,"",VLOOKUP($D397,Specifications!$A:$AX,13,FALSE))</f>
        <v/>
      </c>
      <c r="X397" s="96"/>
      <c r="Y397" s="94" t="str">
        <f>IF($A397&lt;1,"",VLOOKUP($D397,Specifications!$A:$AX,14,FALSE))</f>
        <v/>
      </c>
      <c r="Z397" s="96"/>
      <c r="AA397" s="94" t="str">
        <f>IF($A397&lt;1,"",VLOOKUP($D397,Specifications!$A:$AX,15,FALSE))</f>
        <v/>
      </c>
      <c r="AB397" s="96"/>
      <c r="AC397" s="94" t="str">
        <f>IF($A397&lt;1,"",VLOOKUP($D397,Specifications!$A:$AX,16,FALSE))</f>
        <v/>
      </c>
      <c r="AD397" s="96"/>
      <c r="AE397" s="94" t="str">
        <f>IF($A397&lt;1,"",VLOOKUP($D397,Specifications!$A:$AX,17,FALSE))</f>
        <v/>
      </c>
      <c r="AF397" s="96"/>
      <c r="AG397" s="94" t="str">
        <f>IF($A397&lt;1,"",VLOOKUP($D397,Specifications!$A:$AX,18,FALSE))</f>
        <v/>
      </c>
      <c r="AH397" s="96"/>
      <c r="AI397" s="94" t="str">
        <f>IF($A397&lt;1,"",VLOOKUP($D397,Specifications!$A:$AX,19,FALSE))</f>
        <v/>
      </c>
      <c r="AJ397" s="96"/>
      <c r="AK397" s="94" t="str">
        <f>IF($A397&lt;1,"",VLOOKUP($D397,Specifications!$A:$AX,20,FALSE))</f>
        <v/>
      </c>
      <c r="AL397" s="96"/>
      <c r="AM397" s="94" t="str">
        <f>IF($A397&lt;1,"",VLOOKUP($D397,Specifications!$A:$AX,21,FALSE))</f>
        <v/>
      </c>
      <c r="AN397" s="96"/>
      <c r="AO397" s="94" t="str">
        <f>IF($A397&lt;1,"",VLOOKUP($D397,Specifications!$A:$AX,22,FALSE))</f>
        <v/>
      </c>
      <c r="AP397" s="96"/>
      <c r="AQ397" s="94" t="str">
        <f>IF($A397&lt;1,"",VLOOKUP($D397,Specifications!$A:$AX,23,FALSE))</f>
        <v/>
      </c>
      <c r="AR397" s="96"/>
      <c r="AS397" s="94" t="str">
        <f>IF($A397&lt;1,"",VLOOKUP($D397,Specifications!$A:$AX,24,FALSE))</f>
        <v/>
      </c>
      <c r="AT397" s="96"/>
      <c r="AU397" s="94" t="str">
        <f>IF($A397&lt;1,"",VLOOKUP($D397,Specifications!$A:$AX,25,FALSE))</f>
        <v/>
      </c>
      <c r="AV397" s="96"/>
      <c r="AW397" s="94" t="str">
        <f>IF($A397&lt;1,"",VLOOKUP($D397,Specifications!$A:$AX,26,FALSE))</f>
        <v/>
      </c>
      <c r="AX397" s="96"/>
      <c r="AY397" s="94" t="str">
        <f>IF($A397&lt;1,"",VLOOKUP($D397,Specifications!$A:$AX,27,FALSE))</f>
        <v/>
      </c>
      <c r="AZ397" s="96"/>
      <c r="BA397" s="94" t="str">
        <f>IF($A397&lt;1,"",VLOOKUP($D397,Specifications!$A:$AX,28,FALSE))</f>
        <v/>
      </c>
      <c r="BB397" s="96"/>
      <c r="BC397" s="94" t="str">
        <f>IF($A397&lt;1,"",VLOOKUP($D397,Specifications!$A:$AX,29,FALSE))</f>
        <v/>
      </c>
      <c r="BD397" s="96"/>
      <c r="BE397" s="94" t="str">
        <f>IF($A397&lt;1,"",VLOOKUP($D397,Specifications!$A:$AX,30,FALSE))</f>
        <v/>
      </c>
      <c r="BF397" s="96"/>
      <c r="BG397" s="94" t="str">
        <f>IF($A397&lt;1,"",VLOOKUP($D397,Specifications!$A:$AX,31,FALSE))</f>
        <v/>
      </c>
      <c r="BH397" s="96"/>
      <c r="BI397" s="94" t="str">
        <f>IF($A397&lt;1,"",VLOOKUP($D397,Specifications!$A:$AX,32,FALSE))</f>
        <v/>
      </c>
      <c r="BJ397" s="96"/>
      <c r="BK397" s="94" t="str">
        <f>IF($A397&lt;1,"",VLOOKUP($D397,Specifications!$A:$AX,33,FALSE))</f>
        <v/>
      </c>
      <c r="BL397" s="96"/>
      <c r="BM397" s="94" t="str">
        <f>IF($A397&lt;1,"",VLOOKUP($D397,Specifications!$A:$AX,34,FALSE))</f>
        <v/>
      </c>
      <c r="BN397" s="96"/>
      <c r="BO397" s="94" t="str">
        <f>IF($A397&lt;1,"",VLOOKUP($D397,Specifications!$A:$AX,35,FALSE))</f>
        <v/>
      </c>
      <c r="BP397" s="96"/>
      <c r="BQ397" s="94" t="str">
        <f>IF($A397&lt;1,"",VLOOKUP($D397,Specifications!$A:$AX,36,FALSE))</f>
        <v/>
      </c>
      <c r="BR397" s="96"/>
      <c r="BS397" s="94" t="str">
        <f>IF($A397&lt;1,"",VLOOKUP($D397,Specifications!$A:$AX,37,FALSE))</f>
        <v/>
      </c>
      <c r="BT397" s="96"/>
      <c r="BU397" s="94" t="str">
        <f>IF($A397&lt;1,"",VLOOKUP($D397,Specifications!$A:$AX,38,FALSE))</f>
        <v/>
      </c>
      <c r="BV397" s="96"/>
      <c r="BW397" s="94" t="str">
        <f>IF($A397&lt;1,"",VLOOKUP($D397,Specifications!$A:$AX,39,FALSE))</f>
        <v/>
      </c>
      <c r="BX397" s="96"/>
      <c r="BY397" s="94" t="str">
        <f>IF($A397&lt;1,"",VLOOKUP($D397,Specifications!$A:$AX,40,FALSE))</f>
        <v/>
      </c>
      <c r="BZ397" s="96"/>
      <c r="CA397" s="94" t="str">
        <f>IF($A397&lt;1,"",VLOOKUP($D397,Specifications!$A:$AX,41,FALSE))</f>
        <v/>
      </c>
      <c r="CB397" s="96"/>
      <c r="CC397" s="94" t="str">
        <f>IF($A397&lt;1,"",VLOOKUP($D397,Specifications!$A:$AX,42,FALSE))</f>
        <v/>
      </c>
      <c r="CD397" s="96"/>
      <c r="CE397" s="94" t="str">
        <f>IF($A397&lt;1,"",VLOOKUP($D397,Specifications!$A:$AX,43,FALSE))</f>
        <v/>
      </c>
      <c r="CF397" s="96"/>
      <c r="CG397" s="94" t="str">
        <f>IF($A397&lt;1,"",VLOOKUP($D397,Specifications!$A:$AX,44,FALSE))</f>
        <v/>
      </c>
      <c r="CH397" s="96"/>
      <c r="CI397" s="94" t="str">
        <f>IF($A397&lt;1,"",VLOOKUP($D397,Specifications!$A:$AX,45,FALSE))</f>
        <v/>
      </c>
      <c r="CJ397" s="96"/>
      <c r="CK397" s="94" t="str">
        <f>IF($A397&lt;1,"",VLOOKUP($D397,Specifications!$A:$AX,46,FALSE))</f>
        <v/>
      </c>
      <c r="CL397" s="96"/>
      <c r="CM397" s="94" t="str">
        <f>IF($A397&lt;1,"",VLOOKUP($D397,Specifications!$A:$AX,47,FALSE))</f>
        <v/>
      </c>
      <c r="CN397" s="96"/>
      <c r="CO397" s="94" t="str">
        <f>IF($A397&lt;1,"",VLOOKUP($D397,Specifications!$A:$AX,48,FALSE))</f>
        <v/>
      </c>
      <c r="CP397" s="96"/>
      <c r="CQ397" s="94" t="str">
        <f>IF($A397&lt;1,"",VLOOKUP($D397,Specifications!$A:$AX,49,FALSE))</f>
        <v/>
      </c>
      <c r="CR397" s="96"/>
      <c r="CS397" s="94" t="str">
        <f>IF($A397&lt;1,"",VLOOKUP($D397,Specifications!$A:$AX,50,FALSE))</f>
        <v/>
      </c>
      <c r="CT397" s="96"/>
    </row>
    <row r="398" spans="1:98">
      <c r="A398" s="94">
        <f>IF(ISBLANK('Asset Data'!C399),0,'Asset Data'!A399)</f>
        <v>0</v>
      </c>
      <c r="B398" s="94" t="str">
        <f>IF($A398&lt;1,"",VLOOKUP($A398,'Asset Data'!$A:$C,3,FALSE))</f>
        <v/>
      </c>
      <c r="C398" s="94" t="str">
        <f>IF(A398&lt;1,"",VLOOKUP(D398,Specifications!A:B,2,FALSE))</f>
        <v/>
      </c>
      <c r="D398" s="94" t="str">
        <f>IF(A398&lt;1,"",VLOOKUP(A398,'Asset Data'!A:W,23,FALSE))</f>
        <v/>
      </c>
      <c r="E398" s="94" t="str">
        <f>IF($A398&lt;1,"",VLOOKUP($D398,Specifications!$A:$AX,4,FALSE))</f>
        <v/>
      </c>
      <c r="F398" s="96"/>
      <c r="G398" s="94" t="str">
        <f>IF($A398&lt;1,"",VLOOKUP($D398,Specifications!$A:$AX,5,FALSE))</f>
        <v/>
      </c>
      <c r="H398" s="96"/>
      <c r="I398" s="94" t="str">
        <f>IF($A398&lt;1,"",VLOOKUP($D398,Specifications!$A:$AX,6,FALSE))</f>
        <v/>
      </c>
      <c r="J398" s="96"/>
      <c r="K398" s="94" t="str">
        <f>IF($A398&lt;1,"",VLOOKUP($D398,Specifications!$A:$AX,7,FALSE))</f>
        <v/>
      </c>
      <c r="L398" s="96"/>
      <c r="M398" s="94" t="str">
        <f>IF($A398&lt;1,"",VLOOKUP($D398,Specifications!$A:$AX,8,FALSE))</f>
        <v/>
      </c>
      <c r="N398" s="96"/>
      <c r="O398" s="94" t="str">
        <f>IF($A398&lt;1,"",VLOOKUP($D398,Specifications!$A:$AX,9,FALSE))</f>
        <v/>
      </c>
      <c r="P398" s="96"/>
      <c r="Q398" s="94" t="str">
        <f>IF($A398&lt;1,"",VLOOKUP($D398,Specifications!$A:$AX,10,FALSE))</f>
        <v/>
      </c>
      <c r="R398" s="96"/>
      <c r="S398" s="94" t="str">
        <f>IF($A398&lt;1,"",VLOOKUP($D398,Specifications!$A:$AX,11,FALSE))</f>
        <v/>
      </c>
      <c r="T398" s="96"/>
      <c r="U398" s="94" t="str">
        <f>IF($A398&lt;1,"",VLOOKUP($D398,Specifications!$A:$AX,12,FALSE))</f>
        <v/>
      </c>
      <c r="V398" s="96"/>
      <c r="W398" s="94" t="str">
        <f>IF($A398&lt;1,"",VLOOKUP($D398,Specifications!$A:$AX,13,FALSE))</f>
        <v/>
      </c>
      <c r="X398" s="96"/>
      <c r="Y398" s="94" t="str">
        <f>IF($A398&lt;1,"",VLOOKUP($D398,Specifications!$A:$AX,14,FALSE))</f>
        <v/>
      </c>
      <c r="Z398" s="96"/>
      <c r="AA398" s="94" t="str">
        <f>IF($A398&lt;1,"",VLOOKUP($D398,Specifications!$A:$AX,15,FALSE))</f>
        <v/>
      </c>
      <c r="AB398" s="96"/>
      <c r="AC398" s="94" t="str">
        <f>IF($A398&lt;1,"",VLOOKUP($D398,Specifications!$A:$AX,16,FALSE))</f>
        <v/>
      </c>
      <c r="AD398" s="96"/>
      <c r="AE398" s="94" t="str">
        <f>IF($A398&lt;1,"",VLOOKUP($D398,Specifications!$A:$AX,17,FALSE))</f>
        <v/>
      </c>
      <c r="AF398" s="96"/>
      <c r="AG398" s="94" t="str">
        <f>IF($A398&lt;1,"",VLOOKUP($D398,Specifications!$A:$AX,18,FALSE))</f>
        <v/>
      </c>
      <c r="AH398" s="96"/>
      <c r="AI398" s="94" t="str">
        <f>IF($A398&lt;1,"",VLOOKUP($D398,Specifications!$A:$AX,19,FALSE))</f>
        <v/>
      </c>
      <c r="AJ398" s="96"/>
      <c r="AK398" s="94" t="str">
        <f>IF($A398&lt;1,"",VLOOKUP($D398,Specifications!$A:$AX,20,FALSE))</f>
        <v/>
      </c>
      <c r="AL398" s="96"/>
      <c r="AM398" s="94" t="str">
        <f>IF($A398&lt;1,"",VLOOKUP($D398,Specifications!$A:$AX,21,FALSE))</f>
        <v/>
      </c>
      <c r="AN398" s="96"/>
      <c r="AO398" s="94" t="str">
        <f>IF($A398&lt;1,"",VLOOKUP($D398,Specifications!$A:$AX,22,FALSE))</f>
        <v/>
      </c>
      <c r="AP398" s="96"/>
      <c r="AQ398" s="94" t="str">
        <f>IF($A398&lt;1,"",VLOOKUP($D398,Specifications!$A:$AX,23,FALSE))</f>
        <v/>
      </c>
      <c r="AR398" s="96"/>
      <c r="AS398" s="94" t="str">
        <f>IF($A398&lt;1,"",VLOOKUP($D398,Specifications!$A:$AX,24,FALSE))</f>
        <v/>
      </c>
      <c r="AT398" s="96"/>
      <c r="AU398" s="94" t="str">
        <f>IF($A398&lt;1,"",VLOOKUP($D398,Specifications!$A:$AX,25,FALSE))</f>
        <v/>
      </c>
      <c r="AV398" s="96"/>
      <c r="AW398" s="94" t="str">
        <f>IF($A398&lt;1,"",VLOOKUP($D398,Specifications!$A:$AX,26,FALSE))</f>
        <v/>
      </c>
      <c r="AX398" s="96"/>
      <c r="AY398" s="94" t="str">
        <f>IF($A398&lt;1,"",VLOOKUP($D398,Specifications!$A:$AX,27,FALSE))</f>
        <v/>
      </c>
      <c r="AZ398" s="96"/>
      <c r="BA398" s="94" t="str">
        <f>IF($A398&lt;1,"",VLOOKUP($D398,Specifications!$A:$AX,28,FALSE))</f>
        <v/>
      </c>
      <c r="BB398" s="96"/>
      <c r="BC398" s="94" t="str">
        <f>IF($A398&lt;1,"",VLOOKUP($D398,Specifications!$A:$AX,29,FALSE))</f>
        <v/>
      </c>
      <c r="BD398" s="96"/>
      <c r="BE398" s="94" t="str">
        <f>IF($A398&lt;1,"",VLOOKUP($D398,Specifications!$A:$AX,30,FALSE))</f>
        <v/>
      </c>
      <c r="BF398" s="96"/>
      <c r="BG398" s="94" t="str">
        <f>IF($A398&lt;1,"",VLOOKUP($D398,Specifications!$A:$AX,31,FALSE))</f>
        <v/>
      </c>
      <c r="BH398" s="96"/>
      <c r="BI398" s="94" t="str">
        <f>IF($A398&lt;1,"",VLOOKUP($D398,Specifications!$A:$AX,32,FALSE))</f>
        <v/>
      </c>
      <c r="BJ398" s="96"/>
      <c r="BK398" s="94" t="str">
        <f>IF($A398&lt;1,"",VLOOKUP($D398,Specifications!$A:$AX,33,FALSE))</f>
        <v/>
      </c>
      <c r="BL398" s="96"/>
      <c r="BM398" s="94" t="str">
        <f>IF($A398&lt;1,"",VLOOKUP($D398,Specifications!$A:$AX,34,FALSE))</f>
        <v/>
      </c>
      <c r="BN398" s="96"/>
      <c r="BO398" s="94" t="str">
        <f>IF($A398&lt;1,"",VLOOKUP($D398,Specifications!$A:$AX,35,FALSE))</f>
        <v/>
      </c>
      <c r="BP398" s="96"/>
      <c r="BQ398" s="94" t="str">
        <f>IF($A398&lt;1,"",VLOOKUP($D398,Specifications!$A:$AX,36,FALSE))</f>
        <v/>
      </c>
      <c r="BR398" s="96"/>
      <c r="BS398" s="94" t="str">
        <f>IF($A398&lt;1,"",VLOOKUP($D398,Specifications!$A:$AX,37,FALSE))</f>
        <v/>
      </c>
      <c r="BT398" s="96"/>
      <c r="BU398" s="94" t="str">
        <f>IF($A398&lt;1,"",VLOOKUP($D398,Specifications!$A:$AX,38,FALSE))</f>
        <v/>
      </c>
      <c r="BV398" s="96"/>
      <c r="BW398" s="94" t="str">
        <f>IF($A398&lt;1,"",VLOOKUP($D398,Specifications!$A:$AX,39,FALSE))</f>
        <v/>
      </c>
      <c r="BX398" s="96"/>
      <c r="BY398" s="94" t="str">
        <f>IF($A398&lt;1,"",VLOOKUP($D398,Specifications!$A:$AX,40,FALSE))</f>
        <v/>
      </c>
      <c r="BZ398" s="96"/>
      <c r="CA398" s="94" t="str">
        <f>IF($A398&lt;1,"",VLOOKUP($D398,Specifications!$A:$AX,41,FALSE))</f>
        <v/>
      </c>
      <c r="CB398" s="96"/>
      <c r="CC398" s="94" t="str">
        <f>IF($A398&lt;1,"",VLOOKUP($D398,Specifications!$A:$AX,42,FALSE))</f>
        <v/>
      </c>
      <c r="CD398" s="96"/>
      <c r="CE398" s="94" t="str">
        <f>IF($A398&lt;1,"",VLOOKUP($D398,Specifications!$A:$AX,43,FALSE))</f>
        <v/>
      </c>
      <c r="CF398" s="96"/>
      <c r="CG398" s="94" t="str">
        <f>IF($A398&lt;1,"",VLOOKUP($D398,Specifications!$A:$AX,44,FALSE))</f>
        <v/>
      </c>
      <c r="CH398" s="96"/>
      <c r="CI398" s="94" t="str">
        <f>IF($A398&lt;1,"",VLOOKUP($D398,Specifications!$A:$AX,45,FALSE))</f>
        <v/>
      </c>
      <c r="CJ398" s="96"/>
      <c r="CK398" s="94" t="str">
        <f>IF($A398&lt;1,"",VLOOKUP($D398,Specifications!$A:$AX,46,FALSE))</f>
        <v/>
      </c>
      <c r="CL398" s="96"/>
      <c r="CM398" s="94" t="str">
        <f>IF($A398&lt;1,"",VLOOKUP($D398,Specifications!$A:$AX,47,FALSE))</f>
        <v/>
      </c>
      <c r="CN398" s="96"/>
      <c r="CO398" s="94" t="str">
        <f>IF($A398&lt;1,"",VLOOKUP($D398,Specifications!$A:$AX,48,FALSE))</f>
        <v/>
      </c>
      <c r="CP398" s="96"/>
      <c r="CQ398" s="94" t="str">
        <f>IF($A398&lt;1,"",VLOOKUP($D398,Specifications!$A:$AX,49,FALSE))</f>
        <v/>
      </c>
      <c r="CR398" s="96"/>
      <c r="CS398" s="94" t="str">
        <f>IF($A398&lt;1,"",VLOOKUP($D398,Specifications!$A:$AX,50,FALSE))</f>
        <v/>
      </c>
      <c r="CT398" s="96"/>
    </row>
    <row r="399" spans="1:98">
      <c r="A399" s="94">
        <f>IF(ISBLANK('Asset Data'!C400),0,'Asset Data'!A400)</f>
        <v>0</v>
      </c>
      <c r="B399" s="94" t="str">
        <f>IF($A399&lt;1,"",VLOOKUP($A399,'Asset Data'!$A:$C,3,FALSE))</f>
        <v/>
      </c>
      <c r="C399" s="94" t="str">
        <f>IF(A399&lt;1,"",VLOOKUP(D399,Specifications!A:B,2,FALSE))</f>
        <v/>
      </c>
      <c r="D399" s="94" t="str">
        <f>IF(A399&lt;1,"",VLOOKUP(A399,'Asset Data'!A:W,23,FALSE))</f>
        <v/>
      </c>
      <c r="E399" s="94" t="str">
        <f>IF($A399&lt;1,"",VLOOKUP($D399,Specifications!$A:$AX,4,FALSE))</f>
        <v/>
      </c>
      <c r="F399" s="96"/>
      <c r="G399" s="94" t="str">
        <f>IF($A399&lt;1,"",VLOOKUP($D399,Specifications!$A:$AX,5,FALSE))</f>
        <v/>
      </c>
      <c r="H399" s="96"/>
      <c r="I399" s="94" t="str">
        <f>IF($A399&lt;1,"",VLOOKUP($D399,Specifications!$A:$AX,6,FALSE))</f>
        <v/>
      </c>
      <c r="J399" s="96"/>
      <c r="K399" s="94" t="str">
        <f>IF($A399&lt;1,"",VLOOKUP($D399,Specifications!$A:$AX,7,FALSE))</f>
        <v/>
      </c>
      <c r="L399" s="96"/>
      <c r="M399" s="94" t="str">
        <f>IF($A399&lt;1,"",VLOOKUP($D399,Specifications!$A:$AX,8,FALSE))</f>
        <v/>
      </c>
      <c r="N399" s="96"/>
      <c r="O399" s="94" t="str">
        <f>IF($A399&lt;1,"",VLOOKUP($D399,Specifications!$A:$AX,9,FALSE))</f>
        <v/>
      </c>
      <c r="P399" s="96"/>
      <c r="Q399" s="94" t="str">
        <f>IF($A399&lt;1,"",VLOOKUP($D399,Specifications!$A:$AX,10,FALSE))</f>
        <v/>
      </c>
      <c r="R399" s="96"/>
      <c r="S399" s="94" t="str">
        <f>IF($A399&lt;1,"",VLOOKUP($D399,Specifications!$A:$AX,11,FALSE))</f>
        <v/>
      </c>
      <c r="T399" s="96"/>
      <c r="U399" s="94" t="str">
        <f>IF($A399&lt;1,"",VLOOKUP($D399,Specifications!$A:$AX,12,FALSE))</f>
        <v/>
      </c>
      <c r="V399" s="96"/>
      <c r="W399" s="94" t="str">
        <f>IF($A399&lt;1,"",VLOOKUP($D399,Specifications!$A:$AX,13,FALSE))</f>
        <v/>
      </c>
      <c r="X399" s="96"/>
      <c r="Y399" s="94" t="str">
        <f>IF($A399&lt;1,"",VLOOKUP($D399,Specifications!$A:$AX,14,FALSE))</f>
        <v/>
      </c>
      <c r="Z399" s="96"/>
      <c r="AA399" s="94" t="str">
        <f>IF($A399&lt;1,"",VLOOKUP($D399,Specifications!$A:$AX,15,FALSE))</f>
        <v/>
      </c>
      <c r="AB399" s="96"/>
      <c r="AC399" s="94" t="str">
        <f>IF($A399&lt;1,"",VLOOKUP($D399,Specifications!$A:$AX,16,FALSE))</f>
        <v/>
      </c>
      <c r="AD399" s="96"/>
      <c r="AE399" s="94" t="str">
        <f>IF($A399&lt;1,"",VLOOKUP($D399,Specifications!$A:$AX,17,FALSE))</f>
        <v/>
      </c>
      <c r="AF399" s="96"/>
      <c r="AG399" s="94" t="str">
        <f>IF($A399&lt;1,"",VLOOKUP($D399,Specifications!$A:$AX,18,FALSE))</f>
        <v/>
      </c>
      <c r="AH399" s="96"/>
      <c r="AI399" s="94" t="str">
        <f>IF($A399&lt;1,"",VLOOKUP($D399,Specifications!$A:$AX,19,FALSE))</f>
        <v/>
      </c>
      <c r="AJ399" s="96"/>
      <c r="AK399" s="94" t="str">
        <f>IF($A399&lt;1,"",VLOOKUP($D399,Specifications!$A:$AX,20,FALSE))</f>
        <v/>
      </c>
      <c r="AL399" s="96"/>
      <c r="AM399" s="94" t="str">
        <f>IF($A399&lt;1,"",VLOOKUP($D399,Specifications!$A:$AX,21,FALSE))</f>
        <v/>
      </c>
      <c r="AN399" s="96"/>
      <c r="AO399" s="94" t="str">
        <f>IF($A399&lt;1,"",VLOOKUP($D399,Specifications!$A:$AX,22,FALSE))</f>
        <v/>
      </c>
      <c r="AP399" s="96"/>
      <c r="AQ399" s="94" t="str">
        <f>IF($A399&lt;1,"",VLOOKUP($D399,Specifications!$A:$AX,23,FALSE))</f>
        <v/>
      </c>
      <c r="AR399" s="96"/>
      <c r="AS399" s="94" t="str">
        <f>IF($A399&lt;1,"",VLOOKUP($D399,Specifications!$A:$AX,24,FALSE))</f>
        <v/>
      </c>
      <c r="AT399" s="96"/>
      <c r="AU399" s="94" t="str">
        <f>IF($A399&lt;1,"",VLOOKUP($D399,Specifications!$A:$AX,25,FALSE))</f>
        <v/>
      </c>
      <c r="AV399" s="96"/>
      <c r="AW399" s="94" t="str">
        <f>IF($A399&lt;1,"",VLOOKUP($D399,Specifications!$A:$AX,26,FALSE))</f>
        <v/>
      </c>
      <c r="AX399" s="96"/>
      <c r="AY399" s="94" t="str">
        <f>IF($A399&lt;1,"",VLOOKUP($D399,Specifications!$A:$AX,27,FALSE))</f>
        <v/>
      </c>
      <c r="AZ399" s="96"/>
      <c r="BA399" s="94" t="str">
        <f>IF($A399&lt;1,"",VLOOKUP($D399,Specifications!$A:$AX,28,FALSE))</f>
        <v/>
      </c>
      <c r="BB399" s="96"/>
      <c r="BC399" s="94" t="str">
        <f>IF($A399&lt;1,"",VLOOKUP($D399,Specifications!$A:$AX,29,FALSE))</f>
        <v/>
      </c>
      <c r="BD399" s="96"/>
      <c r="BE399" s="94" t="str">
        <f>IF($A399&lt;1,"",VLOOKUP($D399,Specifications!$A:$AX,30,FALSE))</f>
        <v/>
      </c>
      <c r="BF399" s="96"/>
      <c r="BG399" s="94" t="str">
        <f>IF($A399&lt;1,"",VLOOKUP($D399,Specifications!$A:$AX,31,FALSE))</f>
        <v/>
      </c>
      <c r="BH399" s="96"/>
      <c r="BI399" s="94" t="str">
        <f>IF($A399&lt;1,"",VLOOKUP($D399,Specifications!$A:$AX,32,FALSE))</f>
        <v/>
      </c>
      <c r="BJ399" s="96"/>
      <c r="BK399" s="94" t="str">
        <f>IF($A399&lt;1,"",VLOOKUP($D399,Specifications!$A:$AX,33,FALSE))</f>
        <v/>
      </c>
      <c r="BL399" s="96"/>
      <c r="BM399" s="94" t="str">
        <f>IF($A399&lt;1,"",VLOOKUP($D399,Specifications!$A:$AX,34,FALSE))</f>
        <v/>
      </c>
      <c r="BN399" s="96"/>
      <c r="BO399" s="94" t="str">
        <f>IF($A399&lt;1,"",VLOOKUP($D399,Specifications!$A:$AX,35,FALSE))</f>
        <v/>
      </c>
      <c r="BP399" s="96"/>
      <c r="BQ399" s="94" t="str">
        <f>IF($A399&lt;1,"",VLOOKUP($D399,Specifications!$A:$AX,36,FALSE))</f>
        <v/>
      </c>
      <c r="BR399" s="96"/>
      <c r="BS399" s="94" t="str">
        <f>IF($A399&lt;1,"",VLOOKUP($D399,Specifications!$A:$AX,37,FALSE))</f>
        <v/>
      </c>
      <c r="BT399" s="96"/>
      <c r="BU399" s="94" t="str">
        <f>IF($A399&lt;1,"",VLOOKUP($D399,Specifications!$A:$AX,38,FALSE))</f>
        <v/>
      </c>
      <c r="BV399" s="96"/>
      <c r="BW399" s="94" t="str">
        <f>IF($A399&lt;1,"",VLOOKUP($D399,Specifications!$A:$AX,39,FALSE))</f>
        <v/>
      </c>
      <c r="BX399" s="96"/>
      <c r="BY399" s="94" t="str">
        <f>IF($A399&lt;1,"",VLOOKUP($D399,Specifications!$A:$AX,40,FALSE))</f>
        <v/>
      </c>
      <c r="BZ399" s="96"/>
      <c r="CA399" s="94" t="str">
        <f>IF($A399&lt;1,"",VLOOKUP($D399,Specifications!$A:$AX,41,FALSE))</f>
        <v/>
      </c>
      <c r="CB399" s="96"/>
      <c r="CC399" s="94" t="str">
        <f>IF($A399&lt;1,"",VLOOKUP($D399,Specifications!$A:$AX,42,FALSE))</f>
        <v/>
      </c>
      <c r="CD399" s="96"/>
      <c r="CE399" s="94" t="str">
        <f>IF($A399&lt;1,"",VLOOKUP($D399,Specifications!$A:$AX,43,FALSE))</f>
        <v/>
      </c>
      <c r="CF399" s="96"/>
      <c r="CG399" s="94" t="str">
        <f>IF($A399&lt;1,"",VLOOKUP($D399,Specifications!$A:$AX,44,FALSE))</f>
        <v/>
      </c>
      <c r="CH399" s="96"/>
      <c r="CI399" s="94" t="str">
        <f>IF($A399&lt;1,"",VLOOKUP($D399,Specifications!$A:$AX,45,FALSE))</f>
        <v/>
      </c>
      <c r="CJ399" s="96"/>
      <c r="CK399" s="94" t="str">
        <f>IF($A399&lt;1,"",VLOOKUP($D399,Specifications!$A:$AX,46,FALSE))</f>
        <v/>
      </c>
      <c r="CL399" s="96"/>
      <c r="CM399" s="94" t="str">
        <f>IF($A399&lt;1,"",VLOOKUP($D399,Specifications!$A:$AX,47,FALSE))</f>
        <v/>
      </c>
      <c r="CN399" s="96"/>
      <c r="CO399" s="94" t="str">
        <f>IF($A399&lt;1,"",VLOOKUP($D399,Specifications!$A:$AX,48,FALSE))</f>
        <v/>
      </c>
      <c r="CP399" s="96"/>
      <c r="CQ399" s="94" t="str">
        <f>IF($A399&lt;1,"",VLOOKUP($D399,Specifications!$A:$AX,49,FALSE))</f>
        <v/>
      </c>
      <c r="CR399" s="96"/>
      <c r="CS399" s="94" t="str">
        <f>IF($A399&lt;1,"",VLOOKUP($D399,Specifications!$A:$AX,50,FALSE))</f>
        <v/>
      </c>
      <c r="CT399" s="96"/>
    </row>
    <row r="400" spans="1:98">
      <c r="A400" s="94">
        <f>IF(ISBLANK('Asset Data'!C401),0,'Asset Data'!A401)</f>
        <v>0</v>
      </c>
      <c r="B400" s="94" t="str">
        <f>IF($A400&lt;1,"",VLOOKUP($A400,'Asset Data'!$A:$C,3,FALSE))</f>
        <v/>
      </c>
      <c r="C400" s="94" t="str">
        <f>IF(A400&lt;1,"",VLOOKUP(D400,Specifications!A:B,2,FALSE))</f>
        <v/>
      </c>
      <c r="D400" s="94" t="str">
        <f>IF(A400&lt;1,"",VLOOKUP(A400,'Asset Data'!A:W,23,FALSE))</f>
        <v/>
      </c>
      <c r="E400" s="94" t="str">
        <f>IF($A400&lt;1,"",VLOOKUP($D400,Specifications!$A:$AX,4,FALSE))</f>
        <v/>
      </c>
      <c r="F400" s="96"/>
      <c r="G400" s="94" t="str">
        <f>IF($A400&lt;1,"",VLOOKUP($D400,Specifications!$A:$AX,5,FALSE))</f>
        <v/>
      </c>
      <c r="H400" s="96"/>
      <c r="I400" s="94" t="str">
        <f>IF($A400&lt;1,"",VLOOKUP($D400,Specifications!$A:$AX,6,FALSE))</f>
        <v/>
      </c>
      <c r="J400" s="96"/>
      <c r="K400" s="94" t="str">
        <f>IF($A400&lt;1,"",VLOOKUP($D400,Specifications!$A:$AX,7,FALSE))</f>
        <v/>
      </c>
      <c r="L400" s="96"/>
      <c r="M400" s="94" t="str">
        <f>IF($A400&lt;1,"",VLOOKUP($D400,Specifications!$A:$AX,8,FALSE))</f>
        <v/>
      </c>
      <c r="N400" s="96"/>
      <c r="O400" s="94" t="str">
        <f>IF($A400&lt;1,"",VLOOKUP($D400,Specifications!$A:$AX,9,FALSE))</f>
        <v/>
      </c>
      <c r="P400" s="96"/>
      <c r="Q400" s="94" t="str">
        <f>IF($A400&lt;1,"",VLOOKUP($D400,Specifications!$A:$AX,10,FALSE))</f>
        <v/>
      </c>
      <c r="R400" s="96"/>
      <c r="S400" s="94" t="str">
        <f>IF($A400&lt;1,"",VLOOKUP($D400,Specifications!$A:$AX,11,FALSE))</f>
        <v/>
      </c>
      <c r="T400" s="96"/>
      <c r="U400" s="94" t="str">
        <f>IF($A400&lt;1,"",VLOOKUP($D400,Specifications!$A:$AX,12,FALSE))</f>
        <v/>
      </c>
      <c r="V400" s="96"/>
      <c r="W400" s="94" t="str">
        <f>IF($A400&lt;1,"",VLOOKUP($D400,Specifications!$A:$AX,13,FALSE))</f>
        <v/>
      </c>
      <c r="X400" s="96"/>
      <c r="Y400" s="94" t="str">
        <f>IF($A400&lt;1,"",VLOOKUP($D400,Specifications!$A:$AX,14,FALSE))</f>
        <v/>
      </c>
      <c r="Z400" s="96"/>
      <c r="AA400" s="94" t="str">
        <f>IF($A400&lt;1,"",VLOOKUP($D400,Specifications!$A:$AX,15,FALSE))</f>
        <v/>
      </c>
      <c r="AB400" s="96"/>
      <c r="AC400" s="94" t="str">
        <f>IF($A400&lt;1,"",VLOOKUP($D400,Specifications!$A:$AX,16,FALSE))</f>
        <v/>
      </c>
      <c r="AD400" s="96"/>
      <c r="AE400" s="94" t="str">
        <f>IF($A400&lt;1,"",VLOOKUP($D400,Specifications!$A:$AX,17,FALSE))</f>
        <v/>
      </c>
      <c r="AF400" s="96"/>
      <c r="AG400" s="94" t="str">
        <f>IF($A400&lt;1,"",VLOOKUP($D400,Specifications!$A:$AX,18,FALSE))</f>
        <v/>
      </c>
      <c r="AH400" s="96"/>
      <c r="AI400" s="94" t="str">
        <f>IF($A400&lt;1,"",VLOOKUP($D400,Specifications!$A:$AX,19,FALSE))</f>
        <v/>
      </c>
      <c r="AJ400" s="96"/>
      <c r="AK400" s="94" t="str">
        <f>IF($A400&lt;1,"",VLOOKUP($D400,Specifications!$A:$AX,20,FALSE))</f>
        <v/>
      </c>
      <c r="AL400" s="96"/>
      <c r="AM400" s="94" t="str">
        <f>IF($A400&lt;1,"",VLOOKUP($D400,Specifications!$A:$AX,21,FALSE))</f>
        <v/>
      </c>
      <c r="AN400" s="96"/>
      <c r="AO400" s="94" t="str">
        <f>IF($A400&lt;1,"",VLOOKUP($D400,Specifications!$A:$AX,22,FALSE))</f>
        <v/>
      </c>
      <c r="AP400" s="96"/>
      <c r="AQ400" s="94" t="str">
        <f>IF($A400&lt;1,"",VLOOKUP($D400,Specifications!$A:$AX,23,FALSE))</f>
        <v/>
      </c>
      <c r="AR400" s="96"/>
      <c r="AS400" s="94" t="str">
        <f>IF($A400&lt;1,"",VLOOKUP($D400,Specifications!$A:$AX,24,FALSE))</f>
        <v/>
      </c>
      <c r="AT400" s="96"/>
      <c r="AU400" s="94" t="str">
        <f>IF($A400&lt;1,"",VLOOKUP($D400,Specifications!$A:$AX,25,FALSE))</f>
        <v/>
      </c>
      <c r="AV400" s="96"/>
      <c r="AW400" s="94" t="str">
        <f>IF($A400&lt;1,"",VLOOKUP($D400,Specifications!$A:$AX,26,FALSE))</f>
        <v/>
      </c>
      <c r="AX400" s="96"/>
      <c r="AY400" s="94" t="str">
        <f>IF($A400&lt;1,"",VLOOKUP($D400,Specifications!$A:$AX,27,FALSE))</f>
        <v/>
      </c>
      <c r="AZ400" s="96"/>
      <c r="BA400" s="94" t="str">
        <f>IF($A400&lt;1,"",VLOOKUP($D400,Specifications!$A:$AX,28,FALSE))</f>
        <v/>
      </c>
      <c r="BB400" s="96"/>
      <c r="BC400" s="94" t="str">
        <f>IF($A400&lt;1,"",VLOOKUP($D400,Specifications!$A:$AX,29,FALSE))</f>
        <v/>
      </c>
      <c r="BD400" s="96"/>
      <c r="BE400" s="94" t="str">
        <f>IF($A400&lt;1,"",VLOOKUP($D400,Specifications!$A:$AX,30,FALSE))</f>
        <v/>
      </c>
      <c r="BF400" s="96"/>
      <c r="BG400" s="94" t="str">
        <f>IF($A400&lt;1,"",VLOOKUP($D400,Specifications!$A:$AX,31,FALSE))</f>
        <v/>
      </c>
      <c r="BH400" s="96"/>
      <c r="BI400" s="94" t="str">
        <f>IF($A400&lt;1,"",VLOOKUP($D400,Specifications!$A:$AX,32,FALSE))</f>
        <v/>
      </c>
      <c r="BJ400" s="96"/>
      <c r="BK400" s="94" t="str">
        <f>IF($A400&lt;1,"",VLOOKUP($D400,Specifications!$A:$AX,33,FALSE))</f>
        <v/>
      </c>
      <c r="BL400" s="96"/>
      <c r="BM400" s="94" t="str">
        <f>IF($A400&lt;1,"",VLOOKUP($D400,Specifications!$A:$AX,34,FALSE))</f>
        <v/>
      </c>
      <c r="BN400" s="96"/>
      <c r="BO400" s="94" t="str">
        <f>IF($A400&lt;1,"",VLOOKUP($D400,Specifications!$A:$AX,35,FALSE))</f>
        <v/>
      </c>
      <c r="BP400" s="96"/>
      <c r="BQ400" s="94" t="str">
        <f>IF($A400&lt;1,"",VLOOKUP($D400,Specifications!$A:$AX,36,FALSE))</f>
        <v/>
      </c>
      <c r="BR400" s="96"/>
      <c r="BS400" s="94" t="str">
        <f>IF($A400&lt;1,"",VLOOKUP($D400,Specifications!$A:$AX,37,FALSE))</f>
        <v/>
      </c>
      <c r="BT400" s="96"/>
      <c r="BU400" s="94" t="str">
        <f>IF($A400&lt;1,"",VLOOKUP($D400,Specifications!$A:$AX,38,FALSE))</f>
        <v/>
      </c>
      <c r="BV400" s="96"/>
      <c r="BW400" s="94" t="str">
        <f>IF($A400&lt;1,"",VLOOKUP($D400,Specifications!$A:$AX,39,FALSE))</f>
        <v/>
      </c>
      <c r="BX400" s="96"/>
      <c r="BY400" s="94" t="str">
        <f>IF($A400&lt;1,"",VLOOKUP($D400,Specifications!$A:$AX,40,FALSE))</f>
        <v/>
      </c>
      <c r="BZ400" s="96"/>
      <c r="CA400" s="94" t="str">
        <f>IF($A400&lt;1,"",VLOOKUP($D400,Specifications!$A:$AX,41,FALSE))</f>
        <v/>
      </c>
      <c r="CB400" s="96"/>
      <c r="CC400" s="94" t="str">
        <f>IF($A400&lt;1,"",VLOOKUP($D400,Specifications!$A:$AX,42,FALSE))</f>
        <v/>
      </c>
      <c r="CD400" s="96"/>
      <c r="CE400" s="94" t="str">
        <f>IF($A400&lt;1,"",VLOOKUP($D400,Specifications!$A:$AX,43,FALSE))</f>
        <v/>
      </c>
      <c r="CF400" s="96"/>
      <c r="CG400" s="94" t="str">
        <f>IF($A400&lt;1,"",VLOOKUP($D400,Specifications!$A:$AX,44,FALSE))</f>
        <v/>
      </c>
      <c r="CH400" s="96"/>
      <c r="CI400" s="94" t="str">
        <f>IF($A400&lt;1,"",VLOOKUP($D400,Specifications!$A:$AX,45,FALSE))</f>
        <v/>
      </c>
      <c r="CJ400" s="96"/>
      <c r="CK400" s="94" t="str">
        <f>IF($A400&lt;1,"",VLOOKUP($D400,Specifications!$A:$AX,46,FALSE))</f>
        <v/>
      </c>
      <c r="CL400" s="96"/>
      <c r="CM400" s="94" t="str">
        <f>IF($A400&lt;1,"",VLOOKUP($D400,Specifications!$A:$AX,47,FALSE))</f>
        <v/>
      </c>
      <c r="CN400" s="96"/>
      <c r="CO400" s="94" t="str">
        <f>IF($A400&lt;1,"",VLOOKUP($D400,Specifications!$A:$AX,48,FALSE))</f>
        <v/>
      </c>
      <c r="CP400" s="96"/>
      <c r="CQ400" s="94" t="str">
        <f>IF($A400&lt;1,"",VLOOKUP($D400,Specifications!$A:$AX,49,FALSE))</f>
        <v/>
      </c>
      <c r="CR400" s="96"/>
      <c r="CS400" s="94" t="str">
        <f>IF($A400&lt;1,"",VLOOKUP($D400,Specifications!$A:$AX,50,FALSE))</f>
        <v/>
      </c>
      <c r="CT400" s="96"/>
    </row>
    <row r="401" spans="1:98">
      <c r="A401" s="94">
        <f>IF(ISBLANK('Asset Data'!C402),0,'Asset Data'!A402)</f>
        <v>0</v>
      </c>
      <c r="B401" s="94" t="str">
        <f>IF($A401&lt;1,"",VLOOKUP($A401,'Asset Data'!$A:$C,3,FALSE))</f>
        <v/>
      </c>
      <c r="C401" s="94" t="str">
        <f>IF(A401&lt;1,"",VLOOKUP(D401,Specifications!A:B,2,FALSE))</f>
        <v/>
      </c>
      <c r="D401" s="94" t="str">
        <f>IF(A401&lt;1,"",VLOOKUP(A401,'Asset Data'!A:W,23,FALSE))</f>
        <v/>
      </c>
      <c r="E401" s="94" t="str">
        <f>IF($A401&lt;1,"",VLOOKUP($D401,Specifications!$A:$AX,4,FALSE))</f>
        <v/>
      </c>
      <c r="F401" s="96"/>
      <c r="G401" s="94" t="str">
        <f>IF($A401&lt;1,"",VLOOKUP($D401,Specifications!$A:$AX,5,FALSE))</f>
        <v/>
      </c>
      <c r="H401" s="96"/>
      <c r="I401" s="94" t="str">
        <f>IF($A401&lt;1,"",VLOOKUP($D401,Specifications!$A:$AX,6,FALSE))</f>
        <v/>
      </c>
      <c r="J401" s="96"/>
      <c r="K401" s="94" t="str">
        <f>IF($A401&lt;1,"",VLOOKUP($D401,Specifications!$A:$AX,7,FALSE))</f>
        <v/>
      </c>
      <c r="L401" s="96"/>
      <c r="M401" s="94" t="str">
        <f>IF($A401&lt;1,"",VLOOKUP($D401,Specifications!$A:$AX,8,FALSE))</f>
        <v/>
      </c>
      <c r="N401" s="96"/>
      <c r="O401" s="94" t="str">
        <f>IF($A401&lt;1,"",VLOOKUP($D401,Specifications!$A:$AX,9,FALSE))</f>
        <v/>
      </c>
      <c r="P401" s="96"/>
      <c r="Q401" s="94" t="str">
        <f>IF($A401&lt;1,"",VLOOKUP($D401,Specifications!$A:$AX,10,FALSE))</f>
        <v/>
      </c>
      <c r="R401" s="96"/>
      <c r="S401" s="94" t="str">
        <f>IF($A401&lt;1,"",VLOOKUP($D401,Specifications!$A:$AX,11,FALSE))</f>
        <v/>
      </c>
      <c r="T401" s="96"/>
      <c r="U401" s="94" t="str">
        <f>IF($A401&lt;1,"",VLOOKUP($D401,Specifications!$A:$AX,12,FALSE))</f>
        <v/>
      </c>
      <c r="V401" s="96"/>
      <c r="W401" s="94" t="str">
        <f>IF($A401&lt;1,"",VLOOKUP($D401,Specifications!$A:$AX,13,FALSE))</f>
        <v/>
      </c>
      <c r="X401" s="96"/>
      <c r="Y401" s="94" t="str">
        <f>IF($A401&lt;1,"",VLOOKUP($D401,Specifications!$A:$AX,14,FALSE))</f>
        <v/>
      </c>
      <c r="Z401" s="96"/>
      <c r="AA401" s="94" t="str">
        <f>IF($A401&lt;1,"",VLOOKUP($D401,Specifications!$A:$AX,15,FALSE))</f>
        <v/>
      </c>
      <c r="AB401" s="96"/>
      <c r="AC401" s="94" t="str">
        <f>IF($A401&lt;1,"",VLOOKUP($D401,Specifications!$A:$AX,16,FALSE))</f>
        <v/>
      </c>
      <c r="AD401" s="96"/>
      <c r="AE401" s="94" t="str">
        <f>IF($A401&lt;1,"",VLOOKUP($D401,Specifications!$A:$AX,17,FALSE))</f>
        <v/>
      </c>
      <c r="AF401" s="96"/>
      <c r="AG401" s="94" t="str">
        <f>IF($A401&lt;1,"",VLOOKUP($D401,Specifications!$A:$AX,18,FALSE))</f>
        <v/>
      </c>
      <c r="AH401" s="96"/>
      <c r="AI401" s="94" t="str">
        <f>IF($A401&lt;1,"",VLOOKUP($D401,Specifications!$A:$AX,19,FALSE))</f>
        <v/>
      </c>
      <c r="AJ401" s="96"/>
      <c r="AK401" s="94" t="str">
        <f>IF($A401&lt;1,"",VLOOKUP($D401,Specifications!$A:$AX,20,FALSE))</f>
        <v/>
      </c>
      <c r="AL401" s="96"/>
      <c r="AM401" s="94" t="str">
        <f>IF($A401&lt;1,"",VLOOKUP($D401,Specifications!$A:$AX,21,FALSE))</f>
        <v/>
      </c>
      <c r="AN401" s="96"/>
      <c r="AO401" s="94" t="str">
        <f>IF($A401&lt;1,"",VLOOKUP($D401,Specifications!$A:$AX,22,FALSE))</f>
        <v/>
      </c>
      <c r="AP401" s="96"/>
      <c r="AQ401" s="94" t="str">
        <f>IF($A401&lt;1,"",VLOOKUP($D401,Specifications!$A:$AX,23,FALSE))</f>
        <v/>
      </c>
      <c r="AR401" s="96"/>
      <c r="AS401" s="94" t="str">
        <f>IF($A401&lt;1,"",VLOOKUP($D401,Specifications!$A:$AX,24,FALSE))</f>
        <v/>
      </c>
      <c r="AT401" s="96"/>
      <c r="AU401" s="94" t="str">
        <f>IF($A401&lt;1,"",VLOOKUP($D401,Specifications!$A:$AX,25,FALSE))</f>
        <v/>
      </c>
      <c r="AV401" s="96"/>
      <c r="AW401" s="94" t="str">
        <f>IF($A401&lt;1,"",VLOOKUP($D401,Specifications!$A:$AX,26,FALSE))</f>
        <v/>
      </c>
      <c r="AX401" s="96"/>
      <c r="AY401" s="94" t="str">
        <f>IF($A401&lt;1,"",VLOOKUP($D401,Specifications!$A:$AX,27,FALSE))</f>
        <v/>
      </c>
      <c r="AZ401" s="96"/>
      <c r="BA401" s="94" t="str">
        <f>IF($A401&lt;1,"",VLOOKUP($D401,Specifications!$A:$AX,28,FALSE))</f>
        <v/>
      </c>
      <c r="BB401" s="96"/>
      <c r="BC401" s="94" t="str">
        <f>IF($A401&lt;1,"",VLOOKUP($D401,Specifications!$A:$AX,29,FALSE))</f>
        <v/>
      </c>
      <c r="BD401" s="96"/>
      <c r="BE401" s="94" t="str">
        <f>IF($A401&lt;1,"",VLOOKUP($D401,Specifications!$A:$AX,30,FALSE))</f>
        <v/>
      </c>
      <c r="BF401" s="96"/>
      <c r="BG401" s="94" t="str">
        <f>IF($A401&lt;1,"",VLOOKUP($D401,Specifications!$A:$AX,31,FALSE))</f>
        <v/>
      </c>
      <c r="BH401" s="96"/>
      <c r="BI401" s="94" t="str">
        <f>IF($A401&lt;1,"",VLOOKUP($D401,Specifications!$A:$AX,32,FALSE))</f>
        <v/>
      </c>
      <c r="BJ401" s="96"/>
      <c r="BK401" s="94" t="str">
        <f>IF($A401&lt;1,"",VLOOKUP($D401,Specifications!$A:$AX,33,FALSE))</f>
        <v/>
      </c>
      <c r="BL401" s="96"/>
      <c r="BM401" s="94" t="str">
        <f>IF($A401&lt;1,"",VLOOKUP($D401,Specifications!$A:$AX,34,FALSE))</f>
        <v/>
      </c>
      <c r="BN401" s="96"/>
      <c r="BO401" s="94" t="str">
        <f>IF($A401&lt;1,"",VLOOKUP($D401,Specifications!$A:$AX,35,FALSE))</f>
        <v/>
      </c>
      <c r="BP401" s="96"/>
      <c r="BQ401" s="94" t="str">
        <f>IF($A401&lt;1,"",VLOOKUP($D401,Specifications!$A:$AX,36,FALSE))</f>
        <v/>
      </c>
      <c r="BR401" s="96"/>
      <c r="BS401" s="94" t="str">
        <f>IF($A401&lt;1,"",VLOOKUP($D401,Specifications!$A:$AX,37,FALSE))</f>
        <v/>
      </c>
      <c r="BT401" s="96"/>
      <c r="BU401" s="94" t="str">
        <f>IF($A401&lt;1,"",VLOOKUP($D401,Specifications!$A:$AX,38,FALSE))</f>
        <v/>
      </c>
      <c r="BV401" s="96"/>
      <c r="BW401" s="94" t="str">
        <f>IF($A401&lt;1,"",VLOOKUP($D401,Specifications!$A:$AX,39,FALSE))</f>
        <v/>
      </c>
      <c r="BX401" s="96"/>
      <c r="BY401" s="94" t="str">
        <f>IF($A401&lt;1,"",VLOOKUP($D401,Specifications!$A:$AX,40,FALSE))</f>
        <v/>
      </c>
      <c r="BZ401" s="96"/>
      <c r="CA401" s="94" t="str">
        <f>IF($A401&lt;1,"",VLOOKUP($D401,Specifications!$A:$AX,41,FALSE))</f>
        <v/>
      </c>
      <c r="CB401" s="96"/>
      <c r="CC401" s="94" t="str">
        <f>IF($A401&lt;1,"",VLOOKUP($D401,Specifications!$A:$AX,42,FALSE))</f>
        <v/>
      </c>
      <c r="CD401" s="96"/>
      <c r="CE401" s="94" t="str">
        <f>IF($A401&lt;1,"",VLOOKUP($D401,Specifications!$A:$AX,43,FALSE))</f>
        <v/>
      </c>
      <c r="CF401" s="96"/>
      <c r="CG401" s="94" t="str">
        <f>IF($A401&lt;1,"",VLOOKUP($D401,Specifications!$A:$AX,44,FALSE))</f>
        <v/>
      </c>
      <c r="CH401" s="96"/>
      <c r="CI401" s="94" t="str">
        <f>IF($A401&lt;1,"",VLOOKUP($D401,Specifications!$A:$AX,45,FALSE))</f>
        <v/>
      </c>
      <c r="CJ401" s="96"/>
      <c r="CK401" s="94" t="str">
        <f>IF($A401&lt;1,"",VLOOKUP($D401,Specifications!$A:$AX,46,FALSE))</f>
        <v/>
      </c>
      <c r="CL401" s="96"/>
      <c r="CM401" s="94" t="str">
        <f>IF($A401&lt;1,"",VLOOKUP($D401,Specifications!$A:$AX,47,FALSE))</f>
        <v/>
      </c>
      <c r="CN401" s="96"/>
      <c r="CO401" s="94" t="str">
        <f>IF($A401&lt;1,"",VLOOKUP($D401,Specifications!$A:$AX,48,FALSE))</f>
        <v/>
      </c>
      <c r="CP401" s="96"/>
      <c r="CQ401" s="94" t="str">
        <f>IF($A401&lt;1,"",VLOOKUP($D401,Specifications!$A:$AX,49,FALSE))</f>
        <v/>
      </c>
      <c r="CR401" s="96"/>
      <c r="CS401" s="94" t="str">
        <f>IF($A401&lt;1,"",VLOOKUP($D401,Specifications!$A:$AX,50,FALSE))</f>
        <v/>
      </c>
      <c r="CT401" s="96"/>
    </row>
    <row r="402" spans="1:98">
      <c r="A402" s="94">
        <f>IF(ISBLANK('Asset Data'!C403),0,'Asset Data'!A403)</f>
        <v>0</v>
      </c>
      <c r="B402" s="94" t="str">
        <f>IF($A402&lt;1,"",VLOOKUP($A402,'Asset Data'!$A:$C,3,FALSE))</f>
        <v/>
      </c>
      <c r="C402" s="94" t="str">
        <f>IF(A402&lt;1,"",VLOOKUP(D402,Specifications!A:B,2,FALSE))</f>
        <v/>
      </c>
      <c r="D402" s="94" t="str">
        <f>IF(A402&lt;1,"",VLOOKUP(A402,'Asset Data'!A:W,23,FALSE))</f>
        <v/>
      </c>
      <c r="E402" s="94" t="str">
        <f>IF($A402&lt;1,"",VLOOKUP($D402,Specifications!$A:$AX,4,FALSE))</f>
        <v/>
      </c>
      <c r="F402" s="96"/>
      <c r="G402" s="94" t="str">
        <f>IF($A402&lt;1,"",VLOOKUP($D402,Specifications!$A:$AX,5,FALSE))</f>
        <v/>
      </c>
      <c r="H402" s="96"/>
      <c r="I402" s="94" t="str">
        <f>IF($A402&lt;1,"",VLOOKUP($D402,Specifications!$A:$AX,6,FALSE))</f>
        <v/>
      </c>
      <c r="J402" s="96"/>
      <c r="K402" s="94" t="str">
        <f>IF($A402&lt;1,"",VLOOKUP($D402,Specifications!$A:$AX,7,FALSE))</f>
        <v/>
      </c>
      <c r="L402" s="96"/>
      <c r="M402" s="94" t="str">
        <f>IF($A402&lt;1,"",VLOOKUP($D402,Specifications!$A:$AX,8,FALSE))</f>
        <v/>
      </c>
      <c r="N402" s="96"/>
      <c r="O402" s="94" t="str">
        <f>IF($A402&lt;1,"",VLOOKUP($D402,Specifications!$A:$AX,9,FALSE))</f>
        <v/>
      </c>
      <c r="P402" s="96"/>
      <c r="Q402" s="94" t="str">
        <f>IF($A402&lt;1,"",VLOOKUP($D402,Specifications!$A:$AX,10,FALSE))</f>
        <v/>
      </c>
      <c r="R402" s="96"/>
      <c r="S402" s="94" t="str">
        <f>IF($A402&lt;1,"",VLOOKUP($D402,Specifications!$A:$AX,11,FALSE))</f>
        <v/>
      </c>
      <c r="T402" s="96"/>
      <c r="U402" s="94" t="str">
        <f>IF($A402&lt;1,"",VLOOKUP($D402,Specifications!$A:$AX,12,FALSE))</f>
        <v/>
      </c>
      <c r="V402" s="96"/>
      <c r="W402" s="94" t="str">
        <f>IF($A402&lt;1,"",VLOOKUP($D402,Specifications!$A:$AX,13,FALSE))</f>
        <v/>
      </c>
      <c r="X402" s="96"/>
      <c r="Y402" s="94" t="str">
        <f>IF($A402&lt;1,"",VLOOKUP($D402,Specifications!$A:$AX,14,FALSE))</f>
        <v/>
      </c>
      <c r="Z402" s="96"/>
      <c r="AA402" s="94" t="str">
        <f>IF($A402&lt;1,"",VLOOKUP($D402,Specifications!$A:$AX,15,FALSE))</f>
        <v/>
      </c>
      <c r="AB402" s="96"/>
      <c r="AC402" s="94" t="str">
        <f>IF($A402&lt;1,"",VLOOKUP($D402,Specifications!$A:$AX,16,FALSE))</f>
        <v/>
      </c>
      <c r="AD402" s="96"/>
      <c r="AE402" s="94" t="str">
        <f>IF($A402&lt;1,"",VLOOKUP($D402,Specifications!$A:$AX,17,FALSE))</f>
        <v/>
      </c>
      <c r="AF402" s="96"/>
      <c r="AG402" s="94" t="str">
        <f>IF($A402&lt;1,"",VLOOKUP($D402,Specifications!$A:$AX,18,FALSE))</f>
        <v/>
      </c>
      <c r="AH402" s="96"/>
      <c r="AI402" s="94" t="str">
        <f>IF($A402&lt;1,"",VLOOKUP($D402,Specifications!$A:$AX,19,FALSE))</f>
        <v/>
      </c>
      <c r="AJ402" s="96"/>
      <c r="AK402" s="94" t="str">
        <f>IF($A402&lt;1,"",VLOOKUP($D402,Specifications!$A:$AX,20,FALSE))</f>
        <v/>
      </c>
      <c r="AL402" s="96"/>
      <c r="AM402" s="94" t="str">
        <f>IF($A402&lt;1,"",VLOOKUP($D402,Specifications!$A:$AX,21,FALSE))</f>
        <v/>
      </c>
      <c r="AN402" s="96"/>
      <c r="AO402" s="94" t="str">
        <f>IF($A402&lt;1,"",VLOOKUP($D402,Specifications!$A:$AX,22,FALSE))</f>
        <v/>
      </c>
      <c r="AP402" s="96"/>
      <c r="AQ402" s="94" t="str">
        <f>IF($A402&lt;1,"",VLOOKUP($D402,Specifications!$A:$AX,23,FALSE))</f>
        <v/>
      </c>
      <c r="AR402" s="96"/>
      <c r="AS402" s="94" t="str">
        <f>IF($A402&lt;1,"",VLOOKUP($D402,Specifications!$A:$AX,24,FALSE))</f>
        <v/>
      </c>
      <c r="AT402" s="96"/>
      <c r="AU402" s="94" t="str">
        <f>IF($A402&lt;1,"",VLOOKUP($D402,Specifications!$A:$AX,25,FALSE))</f>
        <v/>
      </c>
      <c r="AV402" s="96"/>
      <c r="AW402" s="94" t="str">
        <f>IF($A402&lt;1,"",VLOOKUP($D402,Specifications!$A:$AX,26,FALSE))</f>
        <v/>
      </c>
      <c r="AX402" s="96"/>
      <c r="AY402" s="94" t="str">
        <f>IF($A402&lt;1,"",VLOOKUP($D402,Specifications!$A:$AX,27,FALSE))</f>
        <v/>
      </c>
      <c r="AZ402" s="96"/>
      <c r="BA402" s="94" t="str">
        <f>IF($A402&lt;1,"",VLOOKUP($D402,Specifications!$A:$AX,28,FALSE))</f>
        <v/>
      </c>
      <c r="BB402" s="96"/>
      <c r="BC402" s="94" t="str">
        <f>IF($A402&lt;1,"",VLOOKUP($D402,Specifications!$A:$AX,29,FALSE))</f>
        <v/>
      </c>
      <c r="BD402" s="96"/>
      <c r="BE402" s="94" t="str">
        <f>IF($A402&lt;1,"",VLOOKUP($D402,Specifications!$A:$AX,30,FALSE))</f>
        <v/>
      </c>
      <c r="BF402" s="96"/>
      <c r="BG402" s="94" t="str">
        <f>IF($A402&lt;1,"",VLOOKUP($D402,Specifications!$A:$AX,31,FALSE))</f>
        <v/>
      </c>
      <c r="BH402" s="96"/>
      <c r="BI402" s="94" t="str">
        <f>IF($A402&lt;1,"",VLOOKUP($D402,Specifications!$A:$AX,32,FALSE))</f>
        <v/>
      </c>
      <c r="BJ402" s="96"/>
      <c r="BK402" s="94" t="str">
        <f>IF($A402&lt;1,"",VLOOKUP($D402,Specifications!$A:$AX,33,FALSE))</f>
        <v/>
      </c>
      <c r="BL402" s="96"/>
      <c r="BM402" s="94" t="str">
        <f>IF($A402&lt;1,"",VLOOKUP($D402,Specifications!$A:$AX,34,FALSE))</f>
        <v/>
      </c>
      <c r="BN402" s="96"/>
      <c r="BO402" s="94" t="str">
        <f>IF($A402&lt;1,"",VLOOKUP($D402,Specifications!$A:$AX,35,FALSE))</f>
        <v/>
      </c>
      <c r="BP402" s="96"/>
      <c r="BQ402" s="94" t="str">
        <f>IF($A402&lt;1,"",VLOOKUP($D402,Specifications!$A:$AX,36,FALSE))</f>
        <v/>
      </c>
      <c r="BR402" s="96"/>
      <c r="BS402" s="94" t="str">
        <f>IF($A402&lt;1,"",VLOOKUP($D402,Specifications!$A:$AX,37,FALSE))</f>
        <v/>
      </c>
      <c r="BT402" s="96"/>
      <c r="BU402" s="94" t="str">
        <f>IF($A402&lt;1,"",VLOOKUP($D402,Specifications!$A:$AX,38,FALSE))</f>
        <v/>
      </c>
      <c r="BV402" s="96"/>
      <c r="BW402" s="94" t="str">
        <f>IF($A402&lt;1,"",VLOOKUP($D402,Specifications!$A:$AX,39,FALSE))</f>
        <v/>
      </c>
      <c r="BX402" s="96"/>
      <c r="BY402" s="94" t="str">
        <f>IF($A402&lt;1,"",VLOOKUP($D402,Specifications!$A:$AX,40,FALSE))</f>
        <v/>
      </c>
      <c r="BZ402" s="96"/>
      <c r="CA402" s="94" t="str">
        <f>IF($A402&lt;1,"",VLOOKUP($D402,Specifications!$A:$AX,41,FALSE))</f>
        <v/>
      </c>
      <c r="CB402" s="96"/>
      <c r="CC402" s="94" t="str">
        <f>IF($A402&lt;1,"",VLOOKUP($D402,Specifications!$A:$AX,42,FALSE))</f>
        <v/>
      </c>
      <c r="CD402" s="96"/>
      <c r="CE402" s="94" t="str">
        <f>IF($A402&lt;1,"",VLOOKUP($D402,Specifications!$A:$AX,43,FALSE))</f>
        <v/>
      </c>
      <c r="CF402" s="96"/>
      <c r="CG402" s="94" t="str">
        <f>IF($A402&lt;1,"",VLOOKUP($D402,Specifications!$A:$AX,44,FALSE))</f>
        <v/>
      </c>
      <c r="CH402" s="96"/>
      <c r="CI402" s="94" t="str">
        <f>IF($A402&lt;1,"",VLOOKUP($D402,Specifications!$A:$AX,45,FALSE))</f>
        <v/>
      </c>
      <c r="CJ402" s="96"/>
      <c r="CK402" s="94" t="str">
        <f>IF($A402&lt;1,"",VLOOKUP($D402,Specifications!$A:$AX,46,FALSE))</f>
        <v/>
      </c>
      <c r="CL402" s="96"/>
      <c r="CM402" s="94" t="str">
        <f>IF($A402&lt;1,"",VLOOKUP($D402,Specifications!$A:$AX,47,FALSE))</f>
        <v/>
      </c>
      <c r="CN402" s="96"/>
      <c r="CO402" s="94" t="str">
        <f>IF($A402&lt;1,"",VLOOKUP($D402,Specifications!$A:$AX,48,FALSE))</f>
        <v/>
      </c>
      <c r="CP402" s="96"/>
      <c r="CQ402" s="94" t="str">
        <f>IF($A402&lt;1,"",VLOOKUP($D402,Specifications!$A:$AX,49,FALSE))</f>
        <v/>
      </c>
      <c r="CR402" s="96"/>
      <c r="CS402" s="94" t="str">
        <f>IF($A402&lt;1,"",VLOOKUP($D402,Specifications!$A:$AX,50,FALSE))</f>
        <v/>
      </c>
      <c r="CT402" s="96"/>
    </row>
    <row r="403" spans="1:98">
      <c r="A403" s="94">
        <f>IF(ISBLANK('Asset Data'!C404),0,'Asset Data'!A404)</f>
        <v>0</v>
      </c>
      <c r="B403" s="94" t="str">
        <f>IF($A403&lt;1,"",VLOOKUP($A403,'Asset Data'!$A:$C,3,FALSE))</f>
        <v/>
      </c>
      <c r="C403" s="94" t="str">
        <f>IF(A403&lt;1,"",VLOOKUP(D403,Specifications!A:B,2,FALSE))</f>
        <v/>
      </c>
      <c r="D403" s="94" t="str">
        <f>IF(A403&lt;1,"",VLOOKUP(A403,'Asset Data'!A:W,23,FALSE))</f>
        <v/>
      </c>
      <c r="E403" s="94" t="str">
        <f>IF($A403&lt;1,"",VLOOKUP($D403,Specifications!$A:$AX,4,FALSE))</f>
        <v/>
      </c>
      <c r="F403" s="96"/>
      <c r="G403" s="94" t="str">
        <f>IF($A403&lt;1,"",VLOOKUP($D403,Specifications!$A:$AX,5,FALSE))</f>
        <v/>
      </c>
      <c r="H403" s="96"/>
      <c r="I403" s="94" t="str">
        <f>IF($A403&lt;1,"",VLOOKUP($D403,Specifications!$A:$AX,6,FALSE))</f>
        <v/>
      </c>
      <c r="J403" s="96"/>
      <c r="K403" s="94" t="str">
        <f>IF($A403&lt;1,"",VLOOKUP($D403,Specifications!$A:$AX,7,FALSE))</f>
        <v/>
      </c>
      <c r="L403" s="96"/>
      <c r="M403" s="94" t="str">
        <f>IF($A403&lt;1,"",VLOOKUP($D403,Specifications!$A:$AX,8,FALSE))</f>
        <v/>
      </c>
      <c r="N403" s="96"/>
      <c r="O403" s="94" t="str">
        <f>IF($A403&lt;1,"",VLOOKUP($D403,Specifications!$A:$AX,9,FALSE))</f>
        <v/>
      </c>
      <c r="P403" s="96"/>
      <c r="Q403" s="94" t="str">
        <f>IF($A403&lt;1,"",VLOOKUP($D403,Specifications!$A:$AX,10,FALSE))</f>
        <v/>
      </c>
      <c r="R403" s="96"/>
      <c r="S403" s="94" t="str">
        <f>IF($A403&lt;1,"",VLOOKUP($D403,Specifications!$A:$AX,11,FALSE))</f>
        <v/>
      </c>
      <c r="T403" s="96"/>
      <c r="U403" s="94" t="str">
        <f>IF($A403&lt;1,"",VLOOKUP($D403,Specifications!$A:$AX,12,FALSE))</f>
        <v/>
      </c>
      <c r="V403" s="96"/>
      <c r="W403" s="94" t="str">
        <f>IF($A403&lt;1,"",VLOOKUP($D403,Specifications!$A:$AX,13,FALSE))</f>
        <v/>
      </c>
      <c r="X403" s="96"/>
      <c r="Y403" s="94" t="str">
        <f>IF($A403&lt;1,"",VLOOKUP($D403,Specifications!$A:$AX,14,FALSE))</f>
        <v/>
      </c>
      <c r="Z403" s="96"/>
      <c r="AA403" s="94" t="str">
        <f>IF($A403&lt;1,"",VLOOKUP($D403,Specifications!$A:$AX,15,FALSE))</f>
        <v/>
      </c>
      <c r="AB403" s="96"/>
      <c r="AC403" s="94" t="str">
        <f>IF($A403&lt;1,"",VLOOKUP($D403,Specifications!$A:$AX,16,FALSE))</f>
        <v/>
      </c>
      <c r="AD403" s="96"/>
      <c r="AE403" s="94" t="str">
        <f>IF($A403&lt;1,"",VLOOKUP($D403,Specifications!$A:$AX,17,FALSE))</f>
        <v/>
      </c>
      <c r="AF403" s="96"/>
      <c r="AG403" s="94" t="str">
        <f>IF($A403&lt;1,"",VLOOKUP($D403,Specifications!$A:$AX,18,FALSE))</f>
        <v/>
      </c>
      <c r="AH403" s="96"/>
      <c r="AI403" s="94" t="str">
        <f>IF($A403&lt;1,"",VLOOKUP($D403,Specifications!$A:$AX,19,FALSE))</f>
        <v/>
      </c>
      <c r="AJ403" s="96"/>
      <c r="AK403" s="94" t="str">
        <f>IF($A403&lt;1,"",VLOOKUP($D403,Specifications!$A:$AX,20,FALSE))</f>
        <v/>
      </c>
      <c r="AL403" s="96"/>
      <c r="AM403" s="94" t="str">
        <f>IF($A403&lt;1,"",VLOOKUP($D403,Specifications!$A:$AX,21,FALSE))</f>
        <v/>
      </c>
      <c r="AN403" s="96"/>
      <c r="AO403" s="94" t="str">
        <f>IF($A403&lt;1,"",VLOOKUP($D403,Specifications!$A:$AX,22,FALSE))</f>
        <v/>
      </c>
      <c r="AP403" s="96"/>
      <c r="AQ403" s="94" t="str">
        <f>IF($A403&lt;1,"",VLOOKUP($D403,Specifications!$A:$AX,23,FALSE))</f>
        <v/>
      </c>
      <c r="AR403" s="96"/>
      <c r="AS403" s="94" t="str">
        <f>IF($A403&lt;1,"",VLOOKUP($D403,Specifications!$A:$AX,24,FALSE))</f>
        <v/>
      </c>
      <c r="AT403" s="96"/>
      <c r="AU403" s="94" t="str">
        <f>IF($A403&lt;1,"",VLOOKUP($D403,Specifications!$A:$AX,25,FALSE))</f>
        <v/>
      </c>
      <c r="AV403" s="96"/>
      <c r="AW403" s="94" t="str">
        <f>IF($A403&lt;1,"",VLOOKUP($D403,Specifications!$A:$AX,26,FALSE))</f>
        <v/>
      </c>
      <c r="AX403" s="96"/>
      <c r="AY403" s="94" t="str">
        <f>IF($A403&lt;1,"",VLOOKUP($D403,Specifications!$A:$AX,27,FALSE))</f>
        <v/>
      </c>
      <c r="AZ403" s="96"/>
      <c r="BA403" s="94" t="str">
        <f>IF($A403&lt;1,"",VLOOKUP($D403,Specifications!$A:$AX,28,FALSE))</f>
        <v/>
      </c>
      <c r="BB403" s="96"/>
      <c r="BC403" s="94" t="str">
        <f>IF($A403&lt;1,"",VLOOKUP($D403,Specifications!$A:$AX,29,FALSE))</f>
        <v/>
      </c>
      <c r="BD403" s="96"/>
      <c r="BE403" s="94" t="str">
        <f>IF($A403&lt;1,"",VLOOKUP($D403,Specifications!$A:$AX,30,FALSE))</f>
        <v/>
      </c>
      <c r="BF403" s="96"/>
      <c r="BG403" s="94" t="str">
        <f>IF($A403&lt;1,"",VLOOKUP($D403,Specifications!$A:$AX,31,FALSE))</f>
        <v/>
      </c>
      <c r="BH403" s="96"/>
      <c r="BI403" s="94" t="str">
        <f>IF($A403&lt;1,"",VLOOKUP($D403,Specifications!$A:$AX,32,FALSE))</f>
        <v/>
      </c>
      <c r="BJ403" s="96"/>
      <c r="BK403" s="94" t="str">
        <f>IF($A403&lt;1,"",VLOOKUP($D403,Specifications!$A:$AX,33,FALSE))</f>
        <v/>
      </c>
      <c r="BL403" s="96"/>
      <c r="BM403" s="94" t="str">
        <f>IF($A403&lt;1,"",VLOOKUP($D403,Specifications!$A:$AX,34,FALSE))</f>
        <v/>
      </c>
      <c r="BN403" s="96"/>
      <c r="BO403" s="94" t="str">
        <f>IF($A403&lt;1,"",VLOOKUP($D403,Specifications!$A:$AX,35,FALSE))</f>
        <v/>
      </c>
      <c r="BP403" s="96"/>
      <c r="BQ403" s="94" t="str">
        <f>IF($A403&lt;1,"",VLOOKUP($D403,Specifications!$A:$AX,36,FALSE))</f>
        <v/>
      </c>
      <c r="BR403" s="96"/>
      <c r="BS403" s="94" t="str">
        <f>IF($A403&lt;1,"",VLOOKUP($D403,Specifications!$A:$AX,37,FALSE))</f>
        <v/>
      </c>
      <c r="BT403" s="96"/>
      <c r="BU403" s="94" t="str">
        <f>IF($A403&lt;1,"",VLOOKUP($D403,Specifications!$A:$AX,38,FALSE))</f>
        <v/>
      </c>
      <c r="BV403" s="96"/>
      <c r="BW403" s="94" t="str">
        <f>IF($A403&lt;1,"",VLOOKUP($D403,Specifications!$A:$AX,39,FALSE))</f>
        <v/>
      </c>
      <c r="BX403" s="96"/>
      <c r="BY403" s="94" t="str">
        <f>IF($A403&lt;1,"",VLOOKUP($D403,Specifications!$A:$AX,40,FALSE))</f>
        <v/>
      </c>
      <c r="BZ403" s="96"/>
      <c r="CA403" s="94" t="str">
        <f>IF($A403&lt;1,"",VLOOKUP($D403,Specifications!$A:$AX,41,FALSE))</f>
        <v/>
      </c>
      <c r="CB403" s="96"/>
      <c r="CC403" s="94" t="str">
        <f>IF($A403&lt;1,"",VLOOKUP($D403,Specifications!$A:$AX,42,FALSE))</f>
        <v/>
      </c>
      <c r="CD403" s="96"/>
      <c r="CE403" s="94" t="str">
        <f>IF($A403&lt;1,"",VLOOKUP($D403,Specifications!$A:$AX,43,FALSE))</f>
        <v/>
      </c>
      <c r="CF403" s="96"/>
      <c r="CG403" s="94" t="str">
        <f>IF($A403&lt;1,"",VLOOKUP($D403,Specifications!$A:$AX,44,FALSE))</f>
        <v/>
      </c>
      <c r="CH403" s="96"/>
      <c r="CI403" s="94" t="str">
        <f>IF($A403&lt;1,"",VLOOKUP($D403,Specifications!$A:$AX,45,FALSE))</f>
        <v/>
      </c>
      <c r="CJ403" s="96"/>
      <c r="CK403" s="94" t="str">
        <f>IF($A403&lt;1,"",VLOOKUP($D403,Specifications!$A:$AX,46,FALSE))</f>
        <v/>
      </c>
      <c r="CL403" s="96"/>
      <c r="CM403" s="94" t="str">
        <f>IF($A403&lt;1,"",VLOOKUP($D403,Specifications!$A:$AX,47,FALSE))</f>
        <v/>
      </c>
      <c r="CN403" s="96"/>
      <c r="CO403" s="94" t="str">
        <f>IF($A403&lt;1,"",VLOOKUP($D403,Specifications!$A:$AX,48,FALSE))</f>
        <v/>
      </c>
      <c r="CP403" s="96"/>
      <c r="CQ403" s="94" t="str">
        <f>IF($A403&lt;1,"",VLOOKUP($D403,Specifications!$A:$AX,49,FALSE))</f>
        <v/>
      </c>
      <c r="CR403" s="96"/>
      <c r="CS403" s="94" t="str">
        <f>IF($A403&lt;1,"",VLOOKUP($D403,Specifications!$A:$AX,50,FALSE))</f>
        <v/>
      </c>
      <c r="CT403" s="96"/>
    </row>
    <row r="404" spans="1:98">
      <c r="A404" s="94">
        <f>IF(ISBLANK('Asset Data'!C405),0,'Asset Data'!A405)</f>
        <v>0</v>
      </c>
      <c r="B404" s="94" t="str">
        <f>IF($A404&lt;1,"",VLOOKUP($A404,'Asset Data'!$A:$C,3,FALSE))</f>
        <v/>
      </c>
      <c r="C404" s="94" t="str">
        <f>IF(A404&lt;1,"",VLOOKUP(D404,Specifications!A:B,2,FALSE))</f>
        <v/>
      </c>
      <c r="D404" s="94" t="str">
        <f>IF(A404&lt;1,"",VLOOKUP(A404,'Asset Data'!A:W,23,FALSE))</f>
        <v/>
      </c>
      <c r="E404" s="94" t="str">
        <f>IF($A404&lt;1,"",VLOOKUP($D404,Specifications!$A:$AX,4,FALSE))</f>
        <v/>
      </c>
      <c r="F404" s="96"/>
      <c r="G404" s="94" t="str">
        <f>IF($A404&lt;1,"",VLOOKUP($D404,Specifications!$A:$AX,5,FALSE))</f>
        <v/>
      </c>
      <c r="H404" s="96"/>
      <c r="I404" s="94" t="str">
        <f>IF($A404&lt;1,"",VLOOKUP($D404,Specifications!$A:$AX,6,FALSE))</f>
        <v/>
      </c>
      <c r="J404" s="96"/>
      <c r="K404" s="94" t="str">
        <f>IF($A404&lt;1,"",VLOOKUP($D404,Specifications!$A:$AX,7,FALSE))</f>
        <v/>
      </c>
      <c r="L404" s="96"/>
      <c r="M404" s="94" t="str">
        <f>IF($A404&lt;1,"",VLOOKUP($D404,Specifications!$A:$AX,8,FALSE))</f>
        <v/>
      </c>
      <c r="N404" s="96"/>
      <c r="O404" s="94" t="str">
        <f>IF($A404&lt;1,"",VLOOKUP($D404,Specifications!$A:$AX,9,FALSE))</f>
        <v/>
      </c>
      <c r="P404" s="96"/>
      <c r="Q404" s="94" t="str">
        <f>IF($A404&lt;1,"",VLOOKUP($D404,Specifications!$A:$AX,10,FALSE))</f>
        <v/>
      </c>
      <c r="R404" s="96"/>
      <c r="S404" s="94" t="str">
        <f>IF($A404&lt;1,"",VLOOKUP($D404,Specifications!$A:$AX,11,FALSE))</f>
        <v/>
      </c>
      <c r="T404" s="96"/>
      <c r="U404" s="94" t="str">
        <f>IF($A404&lt;1,"",VLOOKUP($D404,Specifications!$A:$AX,12,FALSE))</f>
        <v/>
      </c>
      <c r="V404" s="96"/>
      <c r="W404" s="94" t="str">
        <f>IF($A404&lt;1,"",VLOOKUP($D404,Specifications!$A:$AX,13,FALSE))</f>
        <v/>
      </c>
      <c r="X404" s="96"/>
      <c r="Y404" s="94" t="str">
        <f>IF($A404&lt;1,"",VLOOKUP($D404,Specifications!$A:$AX,14,FALSE))</f>
        <v/>
      </c>
      <c r="Z404" s="96"/>
      <c r="AA404" s="94" t="str">
        <f>IF($A404&lt;1,"",VLOOKUP($D404,Specifications!$A:$AX,15,FALSE))</f>
        <v/>
      </c>
      <c r="AB404" s="96"/>
      <c r="AC404" s="94" t="str">
        <f>IF($A404&lt;1,"",VLOOKUP($D404,Specifications!$A:$AX,16,FALSE))</f>
        <v/>
      </c>
      <c r="AD404" s="96"/>
      <c r="AE404" s="94" t="str">
        <f>IF($A404&lt;1,"",VLOOKUP($D404,Specifications!$A:$AX,17,FALSE))</f>
        <v/>
      </c>
      <c r="AF404" s="96"/>
      <c r="AG404" s="94" t="str">
        <f>IF($A404&lt;1,"",VLOOKUP($D404,Specifications!$A:$AX,18,FALSE))</f>
        <v/>
      </c>
      <c r="AH404" s="96"/>
      <c r="AI404" s="94" t="str">
        <f>IF($A404&lt;1,"",VLOOKUP($D404,Specifications!$A:$AX,19,FALSE))</f>
        <v/>
      </c>
      <c r="AJ404" s="96"/>
      <c r="AK404" s="94" t="str">
        <f>IF($A404&lt;1,"",VLOOKUP($D404,Specifications!$A:$AX,20,FALSE))</f>
        <v/>
      </c>
      <c r="AL404" s="96"/>
      <c r="AM404" s="94" t="str">
        <f>IF($A404&lt;1,"",VLOOKUP($D404,Specifications!$A:$AX,21,FALSE))</f>
        <v/>
      </c>
      <c r="AN404" s="96"/>
      <c r="AO404" s="94" t="str">
        <f>IF($A404&lt;1,"",VLOOKUP($D404,Specifications!$A:$AX,22,FALSE))</f>
        <v/>
      </c>
      <c r="AP404" s="96"/>
      <c r="AQ404" s="94" t="str">
        <f>IF($A404&lt;1,"",VLOOKUP($D404,Specifications!$A:$AX,23,FALSE))</f>
        <v/>
      </c>
      <c r="AR404" s="96"/>
      <c r="AS404" s="94" t="str">
        <f>IF($A404&lt;1,"",VLOOKUP($D404,Specifications!$A:$AX,24,FALSE))</f>
        <v/>
      </c>
      <c r="AT404" s="96"/>
      <c r="AU404" s="94" t="str">
        <f>IF($A404&lt;1,"",VLOOKUP($D404,Specifications!$A:$AX,25,FALSE))</f>
        <v/>
      </c>
      <c r="AV404" s="96"/>
      <c r="AW404" s="94" t="str">
        <f>IF($A404&lt;1,"",VLOOKUP($D404,Specifications!$A:$AX,26,FALSE))</f>
        <v/>
      </c>
      <c r="AX404" s="96"/>
      <c r="AY404" s="94" t="str">
        <f>IF($A404&lt;1,"",VLOOKUP($D404,Specifications!$A:$AX,27,FALSE))</f>
        <v/>
      </c>
      <c r="AZ404" s="96"/>
      <c r="BA404" s="94" t="str">
        <f>IF($A404&lt;1,"",VLOOKUP($D404,Specifications!$A:$AX,28,FALSE))</f>
        <v/>
      </c>
      <c r="BB404" s="96"/>
      <c r="BC404" s="94" t="str">
        <f>IF($A404&lt;1,"",VLOOKUP($D404,Specifications!$A:$AX,29,FALSE))</f>
        <v/>
      </c>
      <c r="BD404" s="96"/>
      <c r="BE404" s="94" t="str">
        <f>IF($A404&lt;1,"",VLOOKUP($D404,Specifications!$A:$AX,30,FALSE))</f>
        <v/>
      </c>
      <c r="BF404" s="96"/>
      <c r="BG404" s="94" t="str">
        <f>IF($A404&lt;1,"",VLOOKUP($D404,Specifications!$A:$AX,31,FALSE))</f>
        <v/>
      </c>
      <c r="BH404" s="96"/>
      <c r="BI404" s="94" t="str">
        <f>IF($A404&lt;1,"",VLOOKUP($D404,Specifications!$A:$AX,32,FALSE))</f>
        <v/>
      </c>
      <c r="BJ404" s="96"/>
      <c r="BK404" s="94" t="str">
        <f>IF($A404&lt;1,"",VLOOKUP($D404,Specifications!$A:$AX,33,FALSE))</f>
        <v/>
      </c>
      <c r="BL404" s="96"/>
      <c r="BM404" s="94" t="str">
        <f>IF($A404&lt;1,"",VLOOKUP($D404,Specifications!$A:$AX,34,FALSE))</f>
        <v/>
      </c>
      <c r="BN404" s="96"/>
      <c r="BO404" s="94" t="str">
        <f>IF($A404&lt;1,"",VLOOKUP($D404,Specifications!$A:$AX,35,FALSE))</f>
        <v/>
      </c>
      <c r="BP404" s="96"/>
      <c r="BQ404" s="94" t="str">
        <f>IF($A404&lt;1,"",VLOOKUP($D404,Specifications!$A:$AX,36,FALSE))</f>
        <v/>
      </c>
      <c r="BR404" s="96"/>
      <c r="BS404" s="94" t="str">
        <f>IF($A404&lt;1,"",VLOOKUP($D404,Specifications!$A:$AX,37,FALSE))</f>
        <v/>
      </c>
      <c r="BT404" s="96"/>
      <c r="BU404" s="94" t="str">
        <f>IF($A404&lt;1,"",VLOOKUP($D404,Specifications!$A:$AX,38,FALSE))</f>
        <v/>
      </c>
      <c r="BV404" s="96"/>
      <c r="BW404" s="94" t="str">
        <f>IF($A404&lt;1,"",VLOOKUP($D404,Specifications!$A:$AX,39,FALSE))</f>
        <v/>
      </c>
      <c r="BX404" s="96"/>
      <c r="BY404" s="94" t="str">
        <f>IF($A404&lt;1,"",VLOOKUP($D404,Specifications!$A:$AX,40,FALSE))</f>
        <v/>
      </c>
      <c r="BZ404" s="96"/>
      <c r="CA404" s="94" t="str">
        <f>IF($A404&lt;1,"",VLOOKUP($D404,Specifications!$A:$AX,41,FALSE))</f>
        <v/>
      </c>
      <c r="CB404" s="96"/>
      <c r="CC404" s="94" t="str">
        <f>IF($A404&lt;1,"",VLOOKUP($D404,Specifications!$A:$AX,42,FALSE))</f>
        <v/>
      </c>
      <c r="CD404" s="96"/>
      <c r="CE404" s="94" t="str">
        <f>IF($A404&lt;1,"",VLOOKUP($D404,Specifications!$A:$AX,43,FALSE))</f>
        <v/>
      </c>
      <c r="CF404" s="96"/>
      <c r="CG404" s="94" t="str">
        <f>IF($A404&lt;1,"",VLOOKUP($D404,Specifications!$A:$AX,44,FALSE))</f>
        <v/>
      </c>
      <c r="CH404" s="96"/>
      <c r="CI404" s="94" t="str">
        <f>IF($A404&lt;1,"",VLOOKUP($D404,Specifications!$A:$AX,45,FALSE))</f>
        <v/>
      </c>
      <c r="CJ404" s="96"/>
      <c r="CK404" s="94" t="str">
        <f>IF($A404&lt;1,"",VLOOKUP($D404,Specifications!$A:$AX,46,FALSE))</f>
        <v/>
      </c>
      <c r="CL404" s="96"/>
      <c r="CM404" s="94" t="str">
        <f>IF($A404&lt;1,"",VLOOKUP($D404,Specifications!$A:$AX,47,FALSE))</f>
        <v/>
      </c>
      <c r="CN404" s="96"/>
      <c r="CO404" s="94" t="str">
        <f>IF($A404&lt;1,"",VLOOKUP($D404,Specifications!$A:$AX,48,FALSE))</f>
        <v/>
      </c>
      <c r="CP404" s="96"/>
      <c r="CQ404" s="94" t="str">
        <f>IF($A404&lt;1,"",VLOOKUP($D404,Specifications!$A:$AX,49,FALSE))</f>
        <v/>
      </c>
      <c r="CR404" s="96"/>
      <c r="CS404" s="94" t="str">
        <f>IF($A404&lt;1,"",VLOOKUP($D404,Specifications!$A:$AX,50,FALSE))</f>
        <v/>
      </c>
      <c r="CT404" s="96"/>
    </row>
    <row r="405" spans="1:98">
      <c r="A405" s="94">
        <f>IF(ISBLANK('Asset Data'!C406),0,'Asset Data'!A406)</f>
        <v>0</v>
      </c>
      <c r="B405" s="94" t="str">
        <f>IF($A405&lt;1,"",VLOOKUP($A405,'Asset Data'!$A:$C,3,FALSE))</f>
        <v/>
      </c>
      <c r="C405" s="94" t="str">
        <f>IF(A405&lt;1,"",VLOOKUP(D405,Specifications!A:B,2,FALSE))</f>
        <v/>
      </c>
      <c r="D405" s="94" t="str">
        <f>IF(A405&lt;1,"",VLOOKUP(A405,'Asset Data'!A:W,23,FALSE))</f>
        <v/>
      </c>
      <c r="E405" s="94" t="str">
        <f>IF($A405&lt;1,"",VLOOKUP($D405,Specifications!$A:$AX,4,FALSE))</f>
        <v/>
      </c>
      <c r="F405" s="96"/>
      <c r="G405" s="94" t="str">
        <f>IF($A405&lt;1,"",VLOOKUP($D405,Specifications!$A:$AX,5,FALSE))</f>
        <v/>
      </c>
      <c r="H405" s="96"/>
      <c r="I405" s="94" t="str">
        <f>IF($A405&lt;1,"",VLOOKUP($D405,Specifications!$A:$AX,6,FALSE))</f>
        <v/>
      </c>
      <c r="J405" s="96"/>
      <c r="K405" s="94" t="str">
        <f>IF($A405&lt;1,"",VLOOKUP($D405,Specifications!$A:$AX,7,FALSE))</f>
        <v/>
      </c>
      <c r="L405" s="96"/>
      <c r="M405" s="94" t="str">
        <f>IF($A405&lt;1,"",VLOOKUP($D405,Specifications!$A:$AX,8,FALSE))</f>
        <v/>
      </c>
      <c r="N405" s="96"/>
      <c r="O405" s="94" t="str">
        <f>IF($A405&lt;1,"",VLOOKUP($D405,Specifications!$A:$AX,9,FALSE))</f>
        <v/>
      </c>
      <c r="P405" s="96"/>
      <c r="Q405" s="94" t="str">
        <f>IF($A405&lt;1,"",VLOOKUP($D405,Specifications!$A:$AX,10,FALSE))</f>
        <v/>
      </c>
      <c r="R405" s="96"/>
      <c r="S405" s="94" t="str">
        <f>IF($A405&lt;1,"",VLOOKUP($D405,Specifications!$A:$AX,11,FALSE))</f>
        <v/>
      </c>
      <c r="T405" s="96"/>
      <c r="U405" s="94" t="str">
        <f>IF($A405&lt;1,"",VLOOKUP($D405,Specifications!$A:$AX,12,FALSE))</f>
        <v/>
      </c>
      <c r="V405" s="96"/>
      <c r="W405" s="94" t="str">
        <f>IF($A405&lt;1,"",VLOOKUP($D405,Specifications!$A:$AX,13,FALSE))</f>
        <v/>
      </c>
      <c r="X405" s="96"/>
      <c r="Y405" s="94" t="str">
        <f>IF($A405&lt;1,"",VLOOKUP($D405,Specifications!$A:$AX,14,FALSE))</f>
        <v/>
      </c>
      <c r="Z405" s="96"/>
      <c r="AA405" s="94" t="str">
        <f>IF($A405&lt;1,"",VLOOKUP($D405,Specifications!$A:$AX,15,FALSE))</f>
        <v/>
      </c>
      <c r="AB405" s="96"/>
      <c r="AC405" s="94" t="str">
        <f>IF($A405&lt;1,"",VLOOKUP($D405,Specifications!$A:$AX,16,FALSE))</f>
        <v/>
      </c>
      <c r="AD405" s="96"/>
      <c r="AE405" s="94" t="str">
        <f>IF($A405&lt;1,"",VLOOKUP($D405,Specifications!$A:$AX,17,FALSE))</f>
        <v/>
      </c>
      <c r="AF405" s="96"/>
      <c r="AG405" s="94" t="str">
        <f>IF($A405&lt;1,"",VLOOKUP($D405,Specifications!$A:$AX,18,FALSE))</f>
        <v/>
      </c>
      <c r="AH405" s="96"/>
      <c r="AI405" s="94" t="str">
        <f>IF($A405&lt;1,"",VLOOKUP($D405,Specifications!$A:$AX,19,FALSE))</f>
        <v/>
      </c>
      <c r="AJ405" s="96"/>
      <c r="AK405" s="94" t="str">
        <f>IF($A405&lt;1,"",VLOOKUP($D405,Specifications!$A:$AX,20,FALSE))</f>
        <v/>
      </c>
      <c r="AL405" s="96"/>
      <c r="AM405" s="94" t="str">
        <f>IF($A405&lt;1,"",VLOOKUP($D405,Specifications!$A:$AX,21,FALSE))</f>
        <v/>
      </c>
      <c r="AN405" s="96"/>
      <c r="AO405" s="94" t="str">
        <f>IF($A405&lt;1,"",VLOOKUP($D405,Specifications!$A:$AX,22,FALSE))</f>
        <v/>
      </c>
      <c r="AP405" s="96"/>
      <c r="AQ405" s="94" t="str">
        <f>IF($A405&lt;1,"",VLOOKUP($D405,Specifications!$A:$AX,23,FALSE))</f>
        <v/>
      </c>
      <c r="AR405" s="96"/>
      <c r="AS405" s="94" t="str">
        <f>IF($A405&lt;1,"",VLOOKUP($D405,Specifications!$A:$AX,24,FALSE))</f>
        <v/>
      </c>
      <c r="AT405" s="96"/>
      <c r="AU405" s="94" t="str">
        <f>IF($A405&lt;1,"",VLOOKUP($D405,Specifications!$A:$AX,25,FALSE))</f>
        <v/>
      </c>
      <c r="AV405" s="96"/>
      <c r="AW405" s="94" t="str">
        <f>IF($A405&lt;1,"",VLOOKUP($D405,Specifications!$A:$AX,26,FALSE))</f>
        <v/>
      </c>
      <c r="AX405" s="96"/>
      <c r="AY405" s="94" t="str">
        <f>IF($A405&lt;1,"",VLOOKUP($D405,Specifications!$A:$AX,27,FALSE))</f>
        <v/>
      </c>
      <c r="AZ405" s="96"/>
      <c r="BA405" s="94" t="str">
        <f>IF($A405&lt;1,"",VLOOKUP($D405,Specifications!$A:$AX,28,FALSE))</f>
        <v/>
      </c>
      <c r="BB405" s="96"/>
      <c r="BC405" s="94" t="str">
        <f>IF($A405&lt;1,"",VLOOKUP($D405,Specifications!$A:$AX,29,FALSE))</f>
        <v/>
      </c>
      <c r="BD405" s="96"/>
      <c r="BE405" s="94" t="str">
        <f>IF($A405&lt;1,"",VLOOKUP($D405,Specifications!$A:$AX,30,FALSE))</f>
        <v/>
      </c>
      <c r="BF405" s="96"/>
      <c r="BG405" s="94" t="str">
        <f>IF($A405&lt;1,"",VLOOKUP($D405,Specifications!$A:$AX,31,FALSE))</f>
        <v/>
      </c>
      <c r="BH405" s="96"/>
      <c r="BI405" s="94" t="str">
        <f>IF($A405&lt;1,"",VLOOKUP($D405,Specifications!$A:$AX,32,FALSE))</f>
        <v/>
      </c>
      <c r="BJ405" s="96"/>
      <c r="BK405" s="94" t="str">
        <f>IF($A405&lt;1,"",VLOOKUP($D405,Specifications!$A:$AX,33,FALSE))</f>
        <v/>
      </c>
      <c r="BL405" s="96"/>
      <c r="BM405" s="94" t="str">
        <f>IF($A405&lt;1,"",VLOOKUP($D405,Specifications!$A:$AX,34,FALSE))</f>
        <v/>
      </c>
      <c r="BN405" s="96"/>
      <c r="BO405" s="94" t="str">
        <f>IF($A405&lt;1,"",VLOOKUP($D405,Specifications!$A:$AX,35,FALSE))</f>
        <v/>
      </c>
      <c r="BP405" s="96"/>
      <c r="BQ405" s="94" t="str">
        <f>IF($A405&lt;1,"",VLOOKUP($D405,Specifications!$A:$AX,36,FALSE))</f>
        <v/>
      </c>
      <c r="BR405" s="96"/>
      <c r="BS405" s="94" t="str">
        <f>IF($A405&lt;1,"",VLOOKUP($D405,Specifications!$A:$AX,37,FALSE))</f>
        <v/>
      </c>
      <c r="BT405" s="96"/>
      <c r="BU405" s="94" t="str">
        <f>IF($A405&lt;1,"",VLOOKUP($D405,Specifications!$A:$AX,38,FALSE))</f>
        <v/>
      </c>
      <c r="BV405" s="96"/>
      <c r="BW405" s="94" t="str">
        <f>IF($A405&lt;1,"",VLOOKUP($D405,Specifications!$A:$AX,39,FALSE))</f>
        <v/>
      </c>
      <c r="BX405" s="96"/>
      <c r="BY405" s="94" t="str">
        <f>IF($A405&lt;1,"",VLOOKUP($D405,Specifications!$A:$AX,40,FALSE))</f>
        <v/>
      </c>
      <c r="BZ405" s="96"/>
      <c r="CA405" s="94" t="str">
        <f>IF($A405&lt;1,"",VLOOKUP($D405,Specifications!$A:$AX,41,FALSE))</f>
        <v/>
      </c>
      <c r="CB405" s="96"/>
      <c r="CC405" s="94" t="str">
        <f>IF($A405&lt;1,"",VLOOKUP($D405,Specifications!$A:$AX,42,FALSE))</f>
        <v/>
      </c>
      <c r="CD405" s="96"/>
      <c r="CE405" s="94" t="str">
        <f>IF($A405&lt;1,"",VLOOKUP($D405,Specifications!$A:$AX,43,FALSE))</f>
        <v/>
      </c>
      <c r="CF405" s="96"/>
      <c r="CG405" s="94" t="str">
        <f>IF($A405&lt;1,"",VLOOKUP($D405,Specifications!$A:$AX,44,FALSE))</f>
        <v/>
      </c>
      <c r="CH405" s="96"/>
      <c r="CI405" s="94" t="str">
        <f>IF($A405&lt;1,"",VLOOKUP($D405,Specifications!$A:$AX,45,FALSE))</f>
        <v/>
      </c>
      <c r="CJ405" s="96"/>
      <c r="CK405" s="94" t="str">
        <f>IF($A405&lt;1,"",VLOOKUP($D405,Specifications!$A:$AX,46,FALSE))</f>
        <v/>
      </c>
      <c r="CL405" s="96"/>
      <c r="CM405" s="94" t="str">
        <f>IF($A405&lt;1,"",VLOOKUP($D405,Specifications!$A:$AX,47,FALSE))</f>
        <v/>
      </c>
      <c r="CN405" s="96"/>
      <c r="CO405" s="94" t="str">
        <f>IF($A405&lt;1,"",VLOOKUP($D405,Specifications!$A:$AX,48,FALSE))</f>
        <v/>
      </c>
      <c r="CP405" s="96"/>
      <c r="CQ405" s="94" t="str">
        <f>IF($A405&lt;1,"",VLOOKUP($D405,Specifications!$A:$AX,49,FALSE))</f>
        <v/>
      </c>
      <c r="CR405" s="96"/>
      <c r="CS405" s="94" t="str">
        <f>IF($A405&lt;1,"",VLOOKUP($D405,Specifications!$A:$AX,50,FALSE))</f>
        <v/>
      </c>
      <c r="CT405" s="96"/>
    </row>
    <row r="406" spans="1:98">
      <c r="A406" s="94">
        <f>IF(ISBLANK('Asset Data'!C407),0,'Asset Data'!A407)</f>
        <v>0</v>
      </c>
      <c r="B406" s="94" t="str">
        <f>IF($A406&lt;1,"",VLOOKUP($A406,'Asset Data'!$A:$C,3,FALSE))</f>
        <v/>
      </c>
      <c r="C406" s="94" t="str">
        <f>IF(A406&lt;1,"",VLOOKUP(D406,Specifications!A:B,2,FALSE))</f>
        <v/>
      </c>
      <c r="D406" s="94" t="str">
        <f>IF(A406&lt;1,"",VLOOKUP(A406,'Asset Data'!A:W,23,FALSE))</f>
        <v/>
      </c>
      <c r="E406" s="94" t="str">
        <f>IF($A406&lt;1,"",VLOOKUP($D406,Specifications!$A:$AX,4,FALSE))</f>
        <v/>
      </c>
      <c r="F406" s="96"/>
      <c r="G406" s="94" t="str">
        <f>IF($A406&lt;1,"",VLOOKUP($D406,Specifications!$A:$AX,5,FALSE))</f>
        <v/>
      </c>
      <c r="H406" s="96"/>
      <c r="I406" s="94" t="str">
        <f>IF($A406&lt;1,"",VLOOKUP($D406,Specifications!$A:$AX,6,FALSE))</f>
        <v/>
      </c>
      <c r="J406" s="96"/>
      <c r="K406" s="94" t="str">
        <f>IF($A406&lt;1,"",VLOOKUP($D406,Specifications!$A:$AX,7,FALSE))</f>
        <v/>
      </c>
      <c r="L406" s="96"/>
      <c r="M406" s="94" t="str">
        <f>IF($A406&lt;1,"",VLOOKUP($D406,Specifications!$A:$AX,8,FALSE))</f>
        <v/>
      </c>
      <c r="N406" s="96"/>
      <c r="O406" s="94" t="str">
        <f>IF($A406&lt;1,"",VLOOKUP($D406,Specifications!$A:$AX,9,FALSE))</f>
        <v/>
      </c>
      <c r="P406" s="96"/>
      <c r="Q406" s="94" t="str">
        <f>IF($A406&lt;1,"",VLOOKUP($D406,Specifications!$A:$AX,10,FALSE))</f>
        <v/>
      </c>
      <c r="R406" s="96"/>
      <c r="S406" s="94" t="str">
        <f>IF($A406&lt;1,"",VLOOKUP($D406,Specifications!$A:$AX,11,FALSE))</f>
        <v/>
      </c>
      <c r="T406" s="96"/>
      <c r="U406" s="94" t="str">
        <f>IF($A406&lt;1,"",VLOOKUP($D406,Specifications!$A:$AX,12,FALSE))</f>
        <v/>
      </c>
      <c r="V406" s="96"/>
      <c r="W406" s="94" t="str">
        <f>IF($A406&lt;1,"",VLOOKUP($D406,Specifications!$A:$AX,13,FALSE))</f>
        <v/>
      </c>
      <c r="X406" s="96"/>
      <c r="Y406" s="94" t="str">
        <f>IF($A406&lt;1,"",VLOOKUP($D406,Specifications!$A:$AX,14,FALSE))</f>
        <v/>
      </c>
      <c r="Z406" s="96"/>
      <c r="AA406" s="94" t="str">
        <f>IF($A406&lt;1,"",VLOOKUP($D406,Specifications!$A:$AX,15,FALSE))</f>
        <v/>
      </c>
      <c r="AB406" s="96"/>
      <c r="AC406" s="94" t="str">
        <f>IF($A406&lt;1,"",VLOOKUP($D406,Specifications!$A:$AX,16,FALSE))</f>
        <v/>
      </c>
      <c r="AD406" s="96"/>
      <c r="AE406" s="94" t="str">
        <f>IF($A406&lt;1,"",VLOOKUP($D406,Specifications!$A:$AX,17,FALSE))</f>
        <v/>
      </c>
      <c r="AF406" s="96"/>
      <c r="AG406" s="94" t="str">
        <f>IF($A406&lt;1,"",VLOOKUP($D406,Specifications!$A:$AX,18,FALSE))</f>
        <v/>
      </c>
      <c r="AH406" s="96"/>
      <c r="AI406" s="94" t="str">
        <f>IF($A406&lt;1,"",VLOOKUP($D406,Specifications!$A:$AX,19,FALSE))</f>
        <v/>
      </c>
      <c r="AJ406" s="96"/>
      <c r="AK406" s="94" t="str">
        <f>IF($A406&lt;1,"",VLOOKUP($D406,Specifications!$A:$AX,20,FALSE))</f>
        <v/>
      </c>
      <c r="AL406" s="96"/>
      <c r="AM406" s="94" t="str">
        <f>IF($A406&lt;1,"",VLOOKUP($D406,Specifications!$A:$AX,21,FALSE))</f>
        <v/>
      </c>
      <c r="AN406" s="96"/>
      <c r="AO406" s="94" t="str">
        <f>IF($A406&lt;1,"",VLOOKUP($D406,Specifications!$A:$AX,22,FALSE))</f>
        <v/>
      </c>
      <c r="AP406" s="96"/>
      <c r="AQ406" s="94" t="str">
        <f>IF($A406&lt;1,"",VLOOKUP($D406,Specifications!$A:$AX,23,FALSE))</f>
        <v/>
      </c>
      <c r="AR406" s="96"/>
      <c r="AS406" s="94" t="str">
        <f>IF($A406&lt;1,"",VLOOKUP($D406,Specifications!$A:$AX,24,FALSE))</f>
        <v/>
      </c>
      <c r="AT406" s="96"/>
      <c r="AU406" s="94" t="str">
        <f>IF($A406&lt;1,"",VLOOKUP($D406,Specifications!$A:$AX,25,FALSE))</f>
        <v/>
      </c>
      <c r="AV406" s="96"/>
      <c r="AW406" s="94" t="str">
        <f>IF($A406&lt;1,"",VLOOKUP($D406,Specifications!$A:$AX,26,FALSE))</f>
        <v/>
      </c>
      <c r="AX406" s="96"/>
      <c r="AY406" s="94" t="str">
        <f>IF($A406&lt;1,"",VLOOKUP($D406,Specifications!$A:$AX,27,FALSE))</f>
        <v/>
      </c>
      <c r="AZ406" s="96"/>
      <c r="BA406" s="94" t="str">
        <f>IF($A406&lt;1,"",VLOOKUP($D406,Specifications!$A:$AX,28,FALSE))</f>
        <v/>
      </c>
      <c r="BB406" s="96"/>
      <c r="BC406" s="94" t="str">
        <f>IF($A406&lt;1,"",VLOOKUP($D406,Specifications!$A:$AX,29,FALSE))</f>
        <v/>
      </c>
      <c r="BD406" s="96"/>
      <c r="BE406" s="94" t="str">
        <f>IF($A406&lt;1,"",VLOOKUP($D406,Specifications!$A:$AX,30,FALSE))</f>
        <v/>
      </c>
      <c r="BF406" s="96"/>
      <c r="BG406" s="94" t="str">
        <f>IF($A406&lt;1,"",VLOOKUP($D406,Specifications!$A:$AX,31,FALSE))</f>
        <v/>
      </c>
      <c r="BH406" s="96"/>
      <c r="BI406" s="94" t="str">
        <f>IF($A406&lt;1,"",VLOOKUP($D406,Specifications!$A:$AX,32,FALSE))</f>
        <v/>
      </c>
      <c r="BJ406" s="96"/>
      <c r="BK406" s="94" t="str">
        <f>IF($A406&lt;1,"",VLOOKUP($D406,Specifications!$A:$AX,33,FALSE))</f>
        <v/>
      </c>
      <c r="BL406" s="96"/>
      <c r="BM406" s="94" t="str">
        <f>IF($A406&lt;1,"",VLOOKUP($D406,Specifications!$A:$AX,34,FALSE))</f>
        <v/>
      </c>
      <c r="BN406" s="96"/>
      <c r="BO406" s="94" t="str">
        <f>IF($A406&lt;1,"",VLOOKUP($D406,Specifications!$A:$AX,35,FALSE))</f>
        <v/>
      </c>
      <c r="BP406" s="96"/>
      <c r="BQ406" s="94" t="str">
        <f>IF($A406&lt;1,"",VLOOKUP($D406,Specifications!$A:$AX,36,FALSE))</f>
        <v/>
      </c>
      <c r="BR406" s="96"/>
      <c r="BS406" s="94" t="str">
        <f>IF($A406&lt;1,"",VLOOKUP($D406,Specifications!$A:$AX,37,FALSE))</f>
        <v/>
      </c>
      <c r="BT406" s="96"/>
      <c r="BU406" s="94" t="str">
        <f>IF($A406&lt;1,"",VLOOKUP($D406,Specifications!$A:$AX,38,FALSE))</f>
        <v/>
      </c>
      <c r="BV406" s="96"/>
      <c r="BW406" s="94" t="str">
        <f>IF($A406&lt;1,"",VLOOKUP($D406,Specifications!$A:$AX,39,FALSE))</f>
        <v/>
      </c>
      <c r="BX406" s="96"/>
      <c r="BY406" s="94" t="str">
        <f>IF($A406&lt;1,"",VLOOKUP($D406,Specifications!$A:$AX,40,FALSE))</f>
        <v/>
      </c>
      <c r="BZ406" s="96"/>
      <c r="CA406" s="94" t="str">
        <f>IF($A406&lt;1,"",VLOOKUP($D406,Specifications!$A:$AX,41,FALSE))</f>
        <v/>
      </c>
      <c r="CB406" s="96"/>
      <c r="CC406" s="94" t="str">
        <f>IF($A406&lt;1,"",VLOOKUP($D406,Specifications!$A:$AX,42,FALSE))</f>
        <v/>
      </c>
      <c r="CD406" s="96"/>
      <c r="CE406" s="94" t="str">
        <f>IF($A406&lt;1,"",VLOOKUP($D406,Specifications!$A:$AX,43,FALSE))</f>
        <v/>
      </c>
      <c r="CF406" s="96"/>
      <c r="CG406" s="94" t="str">
        <f>IF($A406&lt;1,"",VLOOKUP($D406,Specifications!$A:$AX,44,FALSE))</f>
        <v/>
      </c>
      <c r="CH406" s="96"/>
      <c r="CI406" s="94" t="str">
        <f>IF($A406&lt;1,"",VLOOKUP($D406,Specifications!$A:$AX,45,FALSE))</f>
        <v/>
      </c>
      <c r="CJ406" s="96"/>
      <c r="CK406" s="94" t="str">
        <f>IF($A406&lt;1,"",VLOOKUP($D406,Specifications!$A:$AX,46,FALSE))</f>
        <v/>
      </c>
      <c r="CL406" s="96"/>
      <c r="CM406" s="94" t="str">
        <f>IF($A406&lt;1,"",VLOOKUP($D406,Specifications!$A:$AX,47,FALSE))</f>
        <v/>
      </c>
      <c r="CN406" s="96"/>
      <c r="CO406" s="94" t="str">
        <f>IF($A406&lt;1,"",VLOOKUP($D406,Specifications!$A:$AX,48,FALSE))</f>
        <v/>
      </c>
      <c r="CP406" s="96"/>
      <c r="CQ406" s="94" t="str">
        <f>IF($A406&lt;1,"",VLOOKUP($D406,Specifications!$A:$AX,49,FALSE))</f>
        <v/>
      </c>
      <c r="CR406" s="96"/>
      <c r="CS406" s="94" t="str">
        <f>IF($A406&lt;1,"",VLOOKUP($D406,Specifications!$A:$AX,50,FALSE))</f>
        <v/>
      </c>
      <c r="CT406" s="96"/>
    </row>
    <row r="407" spans="1:98">
      <c r="A407" s="94">
        <f>IF(ISBLANK('Asset Data'!C408),0,'Asset Data'!A408)</f>
        <v>0</v>
      </c>
      <c r="B407" s="94" t="str">
        <f>IF($A407&lt;1,"",VLOOKUP($A407,'Asset Data'!$A:$C,3,FALSE))</f>
        <v/>
      </c>
      <c r="C407" s="94" t="str">
        <f>IF(A407&lt;1,"",VLOOKUP(D407,Specifications!A:B,2,FALSE))</f>
        <v/>
      </c>
      <c r="D407" s="94" t="str">
        <f>IF(A407&lt;1,"",VLOOKUP(A407,'Asset Data'!A:W,23,FALSE))</f>
        <v/>
      </c>
      <c r="E407" s="94" t="str">
        <f>IF($A407&lt;1,"",VLOOKUP($D407,Specifications!$A:$AX,4,FALSE))</f>
        <v/>
      </c>
      <c r="F407" s="96"/>
      <c r="G407" s="94" t="str">
        <f>IF($A407&lt;1,"",VLOOKUP($D407,Specifications!$A:$AX,5,FALSE))</f>
        <v/>
      </c>
      <c r="H407" s="96"/>
      <c r="I407" s="94" t="str">
        <f>IF($A407&lt;1,"",VLOOKUP($D407,Specifications!$A:$AX,6,FALSE))</f>
        <v/>
      </c>
      <c r="J407" s="96"/>
      <c r="K407" s="94" t="str">
        <f>IF($A407&lt;1,"",VLOOKUP($D407,Specifications!$A:$AX,7,FALSE))</f>
        <v/>
      </c>
      <c r="L407" s="96"/>
      <c r="M407" s="94" t="str">
        <f>IF($A407&lt;1,"",VLOOKUP($D407,Specifications!$A:$AX,8,FALSE))</f>
        <v/>
      </c>
      <c r="N407" s="96"/>
      <c r="O407" s="94" t="str">
        <f>IF($A407&lt;1,"",VLOOKUP($D407,Specifications!$A:$AX,9,FALSE))</f>
        <v/>
      </c>
      <c r="P407" s="96"/>
      <c r="Q407" s="94" t="str">
        <f>IF($A407&lt;1,"",VLOOKUP($D407,Specifications!$A:$AX,10,FALSE))</f>
        <v/>
      </c>
      <c r="R407" s="96"/>
      <c r="S407" s="94" t="str">
        <f>IF($A407&lt;1,"",VLOOKUP($D407,Specifications!$A:$AX,11,FALSE))</f>
        <v/>
      </c>
      <c r="T407" s="96"/>
      <c r="U407" s="94" t="str">
        <f>IF($A407&lt;1,"",VLOOKUP($D407,Specifications!$A:$AX,12,FALSE))</f>
        <v/>
      </c>
      <c r="V407" s="96"/>
      <c r="W407" s="94" t="str">
        <f>IF($A407&lt;1,"",VLOOKUP($D407,Specifications!$A:$AX,13,FALSE))</f>
        <v/>
      </c>
      <c r="X407" s="96"/>
      <c r="Y407" s="94" t="str">
        <f>IF($A407&lt;1,"",VLOOKUP($D407,Specifications!$A:$AX,14,FALSE))</f>
        <v/>
      </c>
      <c r="Z407" s="96"/>
      <c r="AA407" s="94" t="str">
        <f>IF($A407&lt;1,"",VLOOKUP($D407,Specifications!$A:$AX,15,FALSE))</f>
        <v/>
      </c>
      <c r="AB407" s="96"/>
      <c r="AC407" s="94" t="str">
        <f>IF($A407&lt;1,"",VLOOKUP($D407,Specifications!$A:$AX,16,FALSE))</f>
        <v/>
      </c>
      <c r="AD407" s="96"/>
      <c r="AE407" s="94" t="str">
        <f>IF($A407&lt;1,"",VLOOKUP($D407,Specifications!$A:$AX,17,FALSE))</f>
        <v/>
      </c>
      <c r="AF407" s="96"/>
      <c r="AG407" s="94" t="str">
        <f>IF($A407&lt;1,"",VLOOKUP($D407,Specifications!$A:$AX,18,FALSE))</f>
        <v/>
      </c>
      <c r="AH407" s="96"/>
      <c r="AI407" s="94" t="str">
        <f>IF($A407&lt;1,"",VLOOKUP($D407,Specifications!$A:$AX,19,FALSE))</f>
        <v/>
      </c>
      <c r="AJ407" s="96"/>
      <c r="AK407" s="94" t="str">
        <f>IF($A407&lt;1,"",VLOOKUP($D407,Specifications!$A:$AX,20,FALSE))</f>
        <v/>
      </c>
      <c r="AL407" s="96"/>
      <c r="AM407" s="94" t="str">
        <f>IF($A407&lt;1,"",VLOOKUP($D407,Specifications!$A:$AX,21,FALSE))</f>
        <v/>
      </c>
      <c r="AN407" s="96"/>
      <c r="AO407" s="94" t="str">
        <f>IF($A407&lt;1,"",VLOOKUP($D407,Specifications!$A:$AX,22,FALSE))</f>
        <v/>
      </c>
      <c r="AP407" s="96"/>
      <c r="AQ407" s="94" t="str">
        <f>IF($A407&lt;1,"",VLOOKUP($D407,Specifications!$A:$AX,23,FALSE))</f>
        <v/>
      </c>
      <c r="AR407" s="96"/>
      <c r="AS407" s="94" t="str">
        <f>IF($A407&lt;1,"",VLOOKUP($D407,Specifications!$A:$AX,24,FALSE))</f>
        <v/>
      </c>
      <c r="AT407" s="96"/>
      <c r="AU407" s="94" t="str">
        <f>IF($A407&lt;1,"",VLOOKUP($D407,Specifications!$A:$AX,25,FALSE))</f>
        <v/>
      </c>
      <c r="AV407" s="96"/>
      <c r="AW407" s="94" t="str">
        <f>IF($A407&lt;1,"",VLOOKUP($D407,Specifications!$A:$AX,26,FALSE))</f>
        <v/>
      </c>
      <c r="AX407" s="96"/>
      <c r="AY407" s="94" t="str">
        <f>IF($A407&lt;1,"",VLOOKUP($D407,Specifications!$A:$AX,27,FALSE))</f>
        <v/>
      </c>
      <c r="AZ407" s="96"/>
      <c r="BA407" s="94" t="str">
        <f>IF($A407&lt;1,"",VLOOKUP($D407,Specifications!$A:$AX,28,FALSE))</f>
        <v/>
      </c>
      <c r="BB407" s="96"/>
      <c r="BC407" s="94" t="str">
        <f>IF($A407&lt;1,"",VLOOKUP($D407,Specifications!$A:$AX,29,FALSE))</f>
        <v/>
      </c>
      <c r="BD407" s="96"/>
      <c r="BE407" s="94" t="str">
        <f>IF($A407&lt;1,"",VLOOKUP($D407,Specifications!$A:$AX,30,FALSE))</f>
        <v/>
      </c>
      <c r="BF407" s="96"/>
      <c r="BG407" s="94" t="str">
        <f>IF($A407&lt;1,"",VLOOKUP($D407,Specifications!$A:$AX,31,FALSE))</f>
        <v/>
      </c>
      <c r="BH407" s="96"/>
      <c r="BI407" s="94" t="str">
        <f>IF($A407&lt;1,"",VLOOKUP($D407,Specifications!$A:$AX,32,FALSE))</f>
        <v/>
      </c>
      <c r="BJ407" s="96"/>
      <c r="BK407" s="94" t="str">
        <f>IF($A407&lt;1,"",VLOOKUP($D407,Specifications!$A:$AX,33,FALSE))</f>
        <v/>
      </c>
      <c r="BL407" s="96"/>
      <c r="BM407" s="94" t="str">
        <f>IF($A407&lt;1,"",VLOOKUP($D407,Specifications!$A:$AX,34,FALSE))</f>
        <v/>
      </c>
      <c r="BN407" s="96"/>
      <c r="BO407" s="94" t="str">
        <f>IF($A407&lt;1,"",VLOOKUP($D407,Specifications!$A:$AX,35,FALSE))</f>
        <v/>
      </c>
      <c r="BP407" s="96"/>
      <c r="BQ407" s="94" t="str">
        <f>IF($A407&lt;1,"",VLOOKUP($D407,Specifications!$A:$AX,36,FALSE))</f>
        <v/>
      </c>
      <c r="BR407" s="96"/>
      <c r="BS407" s="94" t="str">
        <f>IF($A407&lt;1,"",VLOOKUP($D407,Specifications!$A:$AX,37,FALSE))</f>
        <v/>
      </c>
      <c r="BT407" s="96"/>
      <c r="BU407" s="94" t="str">
        <f>IF($A407&lt;1,"",VLOOKUP($D407,Specifications!$A:$AX,38,FALSE))</f>
        <v/>
      </c>
      <c r="BV407" s="96"/>
      <c r="BW407" s="94" t="str">
        <f>IF($A407&lt;1,"",VLOOKUP($D407,Specifications!$A:$AX,39,FALSE))</f>
        <v/>
      </c>
      <c r="BX407" s="96"/>
      <c r="BY407" s="94" t="str">
        <f>IF($A407&lt;1,"",VLOOKUP($D407,Specifications!$A:$AX,40,FALSE))</f>
        <v/>
      </c>
      <c r="BZ407" s="96"/>
      <c r="CA407" s="94" t="str">
        <f>IF($A407&lt;1,"",VLOOKUP($D407,Specifications!$A:$AX,41,FALSE))</f>
        <v/>
      </c>
      <c r="CB407" s="96"/>
      <c r="CC407" s="94" t="str">
        <f>IF($A407&lt;1,"",VLOOKUP($D407,Specifications!$A:$AX,42,FALSE))</f>
        <v/>
      </c>
      <c r="CD407" s="96"/>
      <c r="CE407" s="94" t="str">
        <f>IF($A407&lt;1,"",VLOOKUP($D407,Specifications!$A:$AX,43,FALSE))</f>
        <v/>
      </c>
      <c r="CF407" s="96"/>
      <c r="CG407" s="94" t="str">
        <f>IF($A407&lt;1,"",VLOOKUP($D407,Specifications!$A:$AX,44,FALSE))</f>
        <v/>
      </c>
      <c r="CH407" s="96"/>
      <c r="CI407" s="94" t="str">
        <f>IF($A407&lt;1,"",VLOOKUP($D407,Specifications!$A:$AX,45,FALSE))</f>
        <v/>
      </c>
      <c r="CJ407" s="96"/>
      <c r="CK407" s="94" t="str">
        <f>IF($A407&lt;1,"",VLOOKUP($D407,Specifications!$A:$AX,46,FALSE))</f>
        <v/>
      </c>
      <c r="CL407" s="96"/>
      <c r="CM407" s="94" t="str">
        <f>IF($A407&lt;1,"",VLOOKUP($D407,Specifications!$A:$AX,47,FALSE))</f>
        <v/>
      </c>
      <c r="CN407" s="96"/>
      <c r="CO407" s="94" t="str">
        <f>IF($A407&lt;1,"",VLOOKUP($D407,Specifications!$A:$AX,48,FALSE))</f>
        <v/>
      </c>
      <c r="CP407" s="96"/>
      <c r="CQ407" s="94" t="str">
        <f>IF($A407&lt;1,"",VLOOKUP($D407,Specifications!$A:$AX,49,FALSE))</f>
        <v/>
      </c>
      <c r="CR407" s="96"/>
      <c r="CS407" s="94" t="str">
        <f>IF($A407&lt;1,"",VLOOKUP($D407,Specifications!$A:$AX,50,FALSE))</f>
        <v/>
      </c>
      <c r="CT407" s="96"/>
    </row>
    <row r="408" spans="1:98">
      <c r="A408" s="94">
        <f>IF(ISBLANK('Asset Data'!C409),0,'Asset Data'!A409)</f>
        <v>0</v>
      </c>
      <c r="B408" s="94" t="str">
        <f>IF($A408&lt;1,"",VLOOKUP($A408,'Asset Data'!$A:$C,3,FALSE))</f>
        <v/>
      </c>
      <c r="C408" s="94" t="str">
        <f>IF(A408&lt;1,"",VLOOKUP(D408,Specifications!A:B,2,FALSE))</f>
        <v/>
      </c>
      <c r="D408" s="94" t="str">
        <f>IF(A408&lt;1,"",VLOOKUP(A408,'Asset Data'!A:W,23,FALSE))</f>
        <v/>
      </c>
      <c r="E408" s="94" t="str">
        <f>IF($A408&lt;1,"",VLOOKUP($D408,Specifications!$A:$AX,4,FALSE))</f>
        <v/>
      </c>
      <c r="F408" s="96"/>
      <c r="G408" s="94" t="str">
        <f>IF($A408&lt;1,"",VLOOKUP($D408,Specifications!$A:$AX,5,FALSE))</f>
        <v/>
      </c>
      <c r="H408" s="96"/>
      <c r="I408" s="94" t="str">
        <f>IF($A408&lt;1,"",VLOOKUP($D408,Specifications!$A:$AX,6,FALSE))</f>
        <v/>
      </c>
      <c r="J408" s="96"/>
      <c r="K408" s="94" t="str">
        <f>IF($A408&lt;1,"",VLOOKUP($D408,Specifications!$A:$AX,7,FALSE))</f>
        <v/>
      </c>
      <c r="L408" s="96"/>
      <c r="M408" s="94" t="str">
        <f>IF($A408&lt;1,"",VLOOKUP($D408,Specifications!$A:$AX,8,FALSE))</f>
        <v/>
      </c>
      <c r="N408" s="96"/>
      <c r="O408" s="94" t="str">
        <f>IF($A408&lt;1,"",VLOOKUP($D408,Specifications!$A:$AX,9,FALSE))</f>
        <v/>
      </c>
      <c r="P408" s="96"/>
      <c r="Q408" s="94" t="str">
        <f>IF($A408&lt;1,"",VLOOKUP($D408,Specifications!$A:$AX,10,FALSE))</f>
        <v/>
      </c>
      <c r="R408" s="96"/>
      <c r="S408" s="94" t="str">
        <f>IF($A408&lt;1,"",VLOOKUP($D408,Specifications!$A:$AX,11,FALSE))</f>
        <v/>
      </c>
      <c r="T408" s="96"/>
      <c r="U408" s="94" t="str">
        <f>IF($A408&lt;1,"",VLOOKUP($D408,Specifications!$A:$AX,12,FALSE))</f>
        <v/>
      </c>
      <c r="V408" s="96"/>
      <c r="W408" s="94" t="str">
        <f>IF($A408&lt;1,"",VLOOKUP($D408,Specifications!$A:$AX,13,FALSE))</f>
        <v/>
      </c>
      <c r="X408" s="96"/>
      <c r="Y408" s="94" t="str">
        <f>IF($A408&lt;1,"",VLOOKUP($D408,Specifications!$A:$AX,14,FALSE))</f>
        <v/>
      </c>
      <c r="Z408" s="96"/>
      <c r="AA408" s="94" t="str">
        <f>IF($A408&lt;1,"",VLOOKUP($D408,Specifications!$A:$AX,15,FALSE))</f>
        <v/>
      </c>
      <c r="AB408" s="96"/>
      <c r="AC408" s="94" t="str">
        <f>IF($A408&lt;1,"",VLOOKUP($D408,Specifications!$A:$AX,16,FALSE))</f>
        <v/>
      </c>
      <c r="AD408" s="96"/>
      <c r="AE408" s="94" t="str">
        <f>IF($A408&lt;1,"",VLOOKUP($D408,Specifications!$A:$AX,17,FALSE))</f>
        <v/>
      </c>
      <c r="AF408" s="96"/>
      <c r="AG408" s="94" t="str">
        <f>IF($A408&lt;1,"",VLOOKUP($D408,Specifications!$A:$AX,18,FALSE))</f>
        <v/>
      </c>
      <c r="AH408" s="96"/>
      <c r="AI408" s="94" t="str">
        <f>IF($A408&lt;1,"",VLOOKUP($D408,Specifications!$A:$AX,19,FALSE))</f>
        <v/>
      </c>
      <c r="AJ408" s="96"/>
      <c r="AK408" s="94" t="str">
        <f>IF($A408&lt;1,"",VLOOKUP($D408,Specifications!$A:$AX,20,FALSE))</f>
        <v/>
      </c>
      <c r="AL408" s="96"/>
      <c r="AM408" s="94" t="str">
        <f>IF($A408&lt;1,"",VLOOKUP($D408,Specifications!$A:$AX,21,FALSE))</f>
        <v/>
      </c>
      <c r="AN408" s="96"/>
      <c r="AO408" s="94" t="str">
        <f>IF($A408&lt;1,"",VLOOKUP($D408,Specifications!$A:$AX,22,FALSE))</f>
        <v/>
      </c>
      <c r="AP408" s="96"/>
      <c r="AQ408" s="94" t="str">
        <f>IF($A408&lt;1,"",VLOOKUP($D408,Specifications!$A:$AX,23,FALSE))</f>
        <v/>
      </c>
      <c r="AR408" s="96"/>
      <c r="AS408" s="94" t="str">
        <f>IF($A408&lt;1,"",VLOOKUP($D408,Specifications!$A:$AX,24,FALSE))</f>
        <v/>
      </c>
      <c r="AT408" s="96"/>
      <c r="AU408" s="94" t="str">
        <f>IF($A408&lt;1,"",VLOOKUP($D408,Specifications!$A:$AX,25,FALSE))</f>
        <v/>
      </c>
      <c r="AV408" s="96"/>
      <c r="AW408" s="94" t="str">
        <f>IF($A408&lt;1,"",VLOOKUP($D408,Specifications!$A:$AX,26,FALSE))</f>
        <v/>
      </c>
      <c r="AX408" s="96"/>
      <c r="AY408" s="94" t="str">
        <f>IF($A408&lt;1,"",VLOOKUP($D408,Specifications!$A:$AX,27,FALSE))</f>
        <v/>
      </c>
      <c r="AZ408" s="96"/>
      <c r="BA408" s="94" t="str">
        <f>IF($A408&lt;1,"",VLOOKUP($D408,Specifications!$A:$AX,28,FALSE))</f>
        <v/>
      </c>
      <c r="BB408" s="96"/>
      <c r="BC408" s="94" t="str">
        <f>IF($A408&lt;1,"",VLOOKUP($D408,Specifications!$A:$AX,29,FALSE))</f>
        <v/>
      </c>
      <c r="BD408" s="96"/>
      <c r="BE408" s="94" t="str">
        <f>IF($A408&lt;1,"",VLOOKUP($D408,Specifications!$A:$AX,30,FALSE))</f>
        <v/>
      </c>
      <c r="BF408" s="96"/>
      <c r="BG408" s="94" t="str">
        <f>IF($A408&lt;1,"",VLOOKUP($D408,Specifications!$A:$AX,31,FALSE))</f>
        <v/>
      </c>
      <c r="BH408" s="96"/>
      <c r="BI408" s="94" t="str">
        <f>IF($A408&lt;1,"",VLOOKUP($D408,Specifications!$A:$AX,32,FALSE))</f>
        <v/>
      </c>
      <c r="BJ408" s="96"/>
      <c r="BK408" s="94" t="str">
        <f>IF($A408&lt;1,"",VLOOKUP($D408,Specifications!$A:$AX,33,FALSE))</f>
        <v/>
      </c>
      <c r="BL408" s="96"/>
      <c r="BM408" s="94" t="str">
        <f>IF($A408&lt;1,"",VLOOKUP($D408,Specifications!$A:$AX,34,FALSE))</f>
        <v/>
      </c>
      <c r="BN408" s="96"/>
      <c r="BO408" s="94" t="str">
        <f>IF($A408&lt;1,"",VLOOKUP($D408,Specifications!$A:$AX,35,FALSE))</f>
        <v/>
      </c>
      <c r="BP408" s="96"/>
      <c r="BQ408" s="94" t="str">
        <f>IF($A408&lt;1,"",VLOOKUP($D408,Specifications!$A:$AX,36,FALSE))</f>
        <v/>
      </c>
      <c r="BR408" s="96"/>
      <c r="BS408" s="94" t="str">
        <f>IF($A408&lt;1,"",VLOOKUP($D408,Specifications!$A:$AX,37,FALSE))</f>
        <v/>
      </c>
      <c r="BT408" s="96"/>
      <c r="BU408" s="94" t="str">
        <f>IF($A408&lt;1,"",VLOOKUP($D408,Specifications!$A:$AX,38,FALSE))</f>
        <v/>
      </c>
      <c r="BV408" s="96"/>
      <c r="BW408" s="94" t="str">
        <f>IF($A408&lt;1,"",VLOOKUP($D408,Specifications!$A:$AX,39,FALSE))</f>
        <v/>
      </c>
      <c r="BX408" s="96"/>
      <c r="BY408" s="94" t="str">
        <f>IF($A408&lt;1,"",VLOOKUP($D408,Specifications!$A:$AX,40,FALSE))</f>
        <v/>
      </c>
      <c r="BZ408" s="96"/>
      <c r="CA408" s="94" t="str">
        <f>IF($A408&lt;1,"",VLOOKUP($D408,Specifications!$A:$AX,41,FALSE))</f>
        <v/>
      </c>
      <c r="CB408" s="96"/>
      <c r="CC408" s="94" t="str">
        <f>IF($A408&lt;1,"",VLOOKUP($D408,Specifications!$A:$AX,42,FALSE))</f>
        <v/>
      </c>
      <c r="CD408" s="96"/>
      <c r="CE408" s="94" t="str">
        <f>IF($A408&lt;1,"",VLOOKUP($D408,Specifications!$A:$AX,43,FALSE))</f>
        <v/>
      </c>
      <c r="CF408" s="96"/>
      <c r="CG408" s="94" t="str">
        <f>IF($A408&lt;1,"",VLOOKUP($D408,Specifications!$A:$AX,44,FALSE))</f>
        <v/>
      </c>
      <c r="CH408" s="96"/>
      <c r="CI408" s="94" t="str">
        <f>IF($A408&lt;1,"",VLOOKUP($D408,Specifications!$A:$AX,45,FALSE))</f>
        <v/>
      </c>
      <c r="CJ408" s="96"/>
      <c r="CK408" s="94" t="str">
        <f>IF($A408&lt;1,"",VLOOKUP($D408,Specifications!$A:$AX,46,FALSE))</f>
        <v/>
      </c>
      <c r="CL408" s="96"/>
      <c r="CM408" s="94" t="str">
        <f>IF($A408&lt;1,"",VLOOKUP($D408,Specifications!$A:$AX,47,FALSE))</f>
        <v/>
      </c>
      <c r="CN408" s="96"/>
      <c r="CO408" s="94" t="str">
        <f>IF($A408&lt;1,"",VLOOKUP($D408,Specifications!$A:$AX,48,FALSE))</f>
        <v/>
      </c>
      <c r="CP408" s="96"/>
      <c r="CQ408" s="94" t="str">
        <f>IF($A408&lt;1,"",VLOOKUP($D408,Specifications!$A:$AX,49,FALSE))</f>
        <v/>
      </c>
      <c r="CR408" s="96"/>
      <c r="CS408" s="94" t="str">
        <f>IF($A408&lt;1,"",VLOOKUP($D408,Specifications!$A:$AX,50,FALSE))</f>
        <v/>
      </c>
      <c r="CT408" s="96"/>
    </row>
    <row r="409" spans="1:98">
      <c r="A409" s="94">
        <f>IF(ISBLANK('Asset Data'!C410),0,'Asset Data'!A410)</f>
        <v>0</v>
      </c>
      <c r="B409" s="94" t="str">
        <f>IF($A409&lt;1,"",VLOOKUP($A409,'Asset Data'!$A:$C,3,FALSE))</f>
        <v/>
      </c>
      <c r="C409" s="94" t="str">
        <f>IF(A409&lt;1,"",VLOOKUP(D409,Specifications!A:B,2,FALSE))</f>
        <v/>
      </c>
      <c r="D409" s="94" t="str">
        <f>IF(A409&lt;1,"",VLOOKUP(A409,'Asset Data'!A:W,23,FALSE))</f>
        <v/>
      </c>
      <c r="E409" s="94" t="str">
        <f>IF($A409&lt;1,"",VLOOKUP($D409,Specifications!$A:$AX,4,FALSE))</f>
        <v/>
      </c>
      <c r="F409" s="96"/>
      <c r="G409" s="94" t="str">
        <f>IF($A409&lt;1,"",VLOOKUP($D409,Specifications!$A:$AX,5,FALSE))</f>
        <v/>
      </c>
      <c r="H409" s="96"/>
      <c r="I409" s="94" t="str">
        <f>IF($A409&lt;1,"",VLOOKUP($D409,Specifications!$A:$AX,6,FALSE))</f>
        <v/>
      </c>
      <c r="J409" s="96"/>
      <c r="K409" s="94" t="str">
        <f>IF($A409&lt;1,"",VLOOKUP($D409,Specifications!$A:$AX,7,FALSE))</f>
        <v/>
      </c>
      <c r="L409" s="96"/>
      <c r="M409" s="94" t="str">
        <f>IF($A409&lt;1,"",VLOOKUP($D409,Specifications!$A:$AX,8,FALSE))</f>
        <v/>
      </c>
      <c r="N409" s="96"/>
      <c r="O409" s="94" t="str">
        <f>IF($A409&lt;1,"",VLOOKUP($D409,Specifications!$A:$AX,9,FALSE))</f>
        <v/>
      </c>
      <c r="P409" s="96"/>
      <c r="Q409" s="94" t="str">
        <f>IF($A409&lt;1,"",VLOOKUP($D409,Specifications!$A:$AX,10,FALSE))</f>
        <v/>
      </c>
      <c r="R409" s="96"/>
      <c r="S409" s="94" t="str">
        <f>IF($A409&lt;1,"",VLOOKUP($D409,Specifications!$A:$AX,11,FALSE))</f>
        <v/>
      </c>
      <c r="T409" s="96"/>
      <c r="U409" s="94" t="str">
        <f>IF($A409&lt;1,"",VLOOKUP($D409,Specifications!$A:$AX,12,FALSE))</f>
        <v/>
      </c>
      <c r="V409" s="96"/>
      <c r="W409" s="94" t="str">
        <f>IF($A409&lt;1,"",VLOOKUP($D409,Specifications!$A:$AX,13,FALSE))</f>
        <v/>
      </c>
      <c r="X409" s="96"/>
      <c r="Y409" s="94" t="str">
        <f>IF($A409&lt;1,"",VLOOKUP($D409,Specifications!$A:$AX,14,FALSE))</f>
        <v/>
      </c>
      <c r="Z409" s="96"/>
      <c r="AA409" s="94" t="str">
        <f>IF($A409&lt;1,"",VLOOKUP($D409,Specifications!$A:$AX,15,FALSE))</f>
        <v/>
      </c>
      <c r="AB409" s="96"/>
      <c r="AC409" s="94" t="str">
        <f>IF($A409&lt;1,"",VLOOKUP($D409,Specifications!$A:$AX,16,FALSE))</f>
        <v/>
      </c>
      <c r="AD409" s="96"/>
      <c r="AE409" s="94" t="str">
        <f>IF($A409&lt;1,"",VLOOKUP($D409,Specifications!$A:$AX,17,FALSE))</f>
        <v/>
      </c>
      <c r="AF409" s="96"/>
      <c r="AG409" s="94" t="str">
        <f>IF($A409&lt;1,"",VLOOKUP($D409,Specifications!$A:$AX,18,FALSE))</f>
        <v/>
      </c>
      <c r="AH409" s="96"/>
      <c r="AI409" s="94" t="str">
        <f>IF($A409&lt;1,"",VLOOKUP($D409,Specifications!$A:$AX,19,FALSE))</f>
        <v/>
      </c>
      <c r="AJ409" s="96"/>
      <c r="AK409" s="94" t="str">
        <f>IF($A409&lt;1,"",VLOOKUP($D409,Specifications!$A:$AX,20,FALSE))</f>
        <v/>
      </c>
      <c r="AL409" s="96"/>
      <c r="AM409" s="94" t="str">
        <f>IF($A409&lt;1,"",VLOOKUP($D409,Specifications!$A:$AX,21,FALSE))</f>
        <v/>
      </c>
      <c r="AN409" s="96"/>
      <c r="AO409" s="94" t="str">
        <f>IF($A409&lt;1,"",VLOOKUP($D409,Specifications!$A:$AX,22,FALSE))</f>
        <v/>
      </c>
      <c r="AP409" s="96"/>
      <c r="AQ409" s="94" t="str">
        <f>IF($A409&lt;1,"",VLOOKUP($D409,Specifications!$A:$AX,23,FALSE))</f>
        <v/>
      </c>
      <c r="AR409" s="96"/>
      <c r="AS409" s="94" t="str">
        <f>IF($A409&lt;1,"",VLOOKUP($D409,Specifications!$A:$AX,24,FALSE))</f>
        <v/>
      </c>
      <c r="AT409" s="96"/>
      <c r="AU409" s="94" t="str">
        <f>IF($A409&lt;1,"",VLOOKUP($D409,Specifications!$A:$AX,25,FALSE))</f>
        <v/>
      </c>
      <c r="AV409" s="96"/>
      <c r="AW409" s="94" t="str">
        <f>IF($A409&lt;1,"",VLOOKUP($D409,Specifications!$A:$AX,26,FALSE))</f>
        <v/>
      </c>
      <c r="AX409" s="96"/>
      <c r="AY409" s="94" t="str">
        <f>IF($A409&lt;1,"",VLOOKUP($D409,Specifications!$A:$AX,27,FALSE))</f>
        <v/>
      </c>
      <c r="AZ409" s="96"/>
      <c r="BA409" s="94" t="str">
        <f>IF($A409&lt;1,"",VLOOKUP($D409,Specifications!$A:$AX,28,FALSE))</f>
        <v/>
      </c>
      <c r="BB409" s="96"/>
      <c r="BC409" s="94" t="str">
        <f>IF($A409&lt;1,"",VLOOKUP($D409,Specifications!$A:$AX,29,FALSE))</f>
        <v/>
      </c>
      <c r="BD409" s="96"/>
      <c r="BE409" s="94" t="str">
        <f>IF($A409&lt;1,"",VLOOKUP($D409,Specifications!$A:$AX,30,FALSE))</f>
        <v/>
      </c>
      <c r="BF409" s="96"/>
      <c r="BG409" s="94" t="str">
        <f>IF($A409&lt;1,"",VLOOKUP($D409,Specifications!$A:$AX,31,FALSE))</f>
        <v/>
      </c>
      <c r="BH409" s="96"/>
      <c r="BI409" s="94" t="str">
        <f>IF($A409&lt;1,"",VLOOKUP($D409,Specifications!$A:$AX,32,FALSE))</f>
        <v/>
      </c>
      <c r="BJ409" s="96"/>
      <c r="BK409" s="94" t="str">
        <f>IF($A409&lt;1,"",VLOOKUP($D409,Specifications!$A:$AX,33,FALSE))</f>
        <v/>
      </c>
      <c r="BL409" s="96"/>
      <c r="BM409" s="94" t="str">
        <f>IF($A409&lt;1,"",VLOOKUP($D409,Specifications!$A:$AX,34,FALSE))</f>
        <v/>
      </c>
      <c r="BN409" s="96"/>
      <c r="BO409" s="94" t="str">
        <f>IF($A409&lt;1,"",VLOOKUP($D409,Specifications!$A:$AX,35,FALSE))</f>
        <v/>
      </c>
      <c r="BP409" s="96"/>
      <c r="BQ409" s="94" t="str">
        <f>IF($A409&lt;1,"",VLOOKUP($D409,Specifications!$A:$AX,36,FALSE))</f>
        <v/>
      </c>
      <c r="BR409" s="96"/>
      <c r="BS409" s="94" t="str">
        <f>IF($A409&lt;1,"",VLOOKUP($D409,Specifications!$A:$AX,37,FALSE))</f>
        <v/>
      </c>
      <c r="BT409" s="96"/>
      <c r="BU409" s="94" t="str">
        <f>IF($A409&lt;1,"",VLOOKUP($D409,Specifications!$A:$AX,38,FALSE))</f>
        <v/>
      </c>
      <c r="BV409" s="96"/>
      <c r="BW409" s="94" t="str">
        <f>IF($A409&lt;1,"",VLOOKUP($D409,Specifications!$A:$AX,39,FALSE))</f>
        <v/>
      </c>
      <c r="BX409" s="96"/>
      <c r="BY409" s="94" t="str">
        <f>IF($A409&lt;1,"",VLOOKUP($D409,Specifications!$A:$AX,40,FALSE))</f>
        <v/>
      </c>
      <c r="BZ409" s="96"/>
      <c r="CA409" s="94" t="str">
        <f>IF($A409&lt;1,"",VLOOKUP($D409,Specifications!$A:$AX,41,FALSE))</f>
        <v/>
      </c>
      <c r="CB409" s="96"/>
      <c r="CC409" s="94" t="str">
        <f>IF($A409&lt;1,"",VLOOKUP($D409,Specifications!$A:$AX,42,FALSE))</f>
        <v/>
      </c>
      <c r="CD409" s="96"/>
      <c r="CE409" s="94" t="str">
        <f>IF($A409&lt;1,"",VLOOKUP($D409,Specifications!$A:$AX,43,FALSE))</f>
        <v/>
      </c>
      <c r="CF409" s="96"/>
      <c r="CG409" s="94" t="str">
        <f>IF($A409&lt;1,"",VLOOKUP($D409,Specifications!$A:$AX,44,FALSE))</f>
        <v/>
      </c>
      <c r="CH409" s="96"/>
      <c r="CI409" s="94" t="str">
        <f>IF($A409&lt;1,"",VLOOKUP($D409,Specifications!$A:$AX,45,FALSE))</f>
        <v/>
      </c>
      <c r="CJ409" s="96"/>
      <c r="CK409" s="94" t="str">
        <f>IF($A409&lt;1,"",VLOOKUP($D409,Specifications!$A:$AX,46,FALSE))</f>
        <v/>
      </c>
      <c r="CL409" s="96"/>
      <c r="CM409" s="94" t="str">
        <f>IF($A409&lt;1,"",VLOOKUP($D409,Specifications!$A:$AX,47,FALSE))</f>
        <v/>
      </c>
      <c r="CN409" s="96"/>
      <c r="CO409" s="94" t="str">
        <f>IF($A409&lt;1,"",VLOOKUP($D409,Specifications!$A:$AX,48,FALSE))</f>
        <v/>
      </c>
      <c r="CP409" s="96"/>
      <c r="CQ409" s="94" t="str">
        <f>IF($A409&lt;1,"",VLOOKUP($D409,Specifications!$A:$AX,49,FALSE))</f>
        <v/>
      </c>
      <c r="CR409" s="96"/>
      <c r="CS409" s="94" t="str">
        <f>IF($A409&lt;1,"",VLOOKUP($D409,Specifications!$A:$AX,50,FALSE))</f>
        <v/>
      </c>
      <c r="CT409" s="96"/>
    </row>
    <row r="410" spans="1:98">
      <c r="A410" s="94">
        <f>IF(ISBLANK('Asset Data'!C411),0,'Asset Data'!A411)</f>
        <v>0</v>
      </c>
      <c r="B410" s="94" t="str">
        <f>IF($A410&lt;1,"",VLOOKUP($A410,'Asset Data'!$A:$C,3,FALSE))</f>
        <v/>
      </c>
      <c r="C410" s="94" t="str">
        <f>IF(A410&lt;1,"",VLOOKUP(D410,Specifications!A:B,2,FALSE))</f>
        <v/>
      </c>
      <c r="D410" s="94" t="str">
        <f>IF(A410&lt;1,"",VLOOKUP(A410,'Asset Data'!A:W,23,FALSE))</f>
        <v/>
      </c>
      <c r="E410" s="94" t="str">
        <f>IF($A410&lt;1,"",VLOOKUP($D410,Specifications!$A:$AX,4,FALSE))</f>
        <v/>
      </c>
      <c r="F410" s="96"/>
      <c r="G410" s="94" t="str">
        <f>IF($A410&lt;1,"",VLOOKUP($D410,Specifications!$A:$AX,5,FALSE))</f>
        <v/>
      </c>
      <c r="H410" s="96"/>
      <c r="I410" s="94" t="str">
        <f>IF($A410&lt;1,"",VLOOKUP($D410,Specifications!$A:$AX,6,FALSE))</f>
        <v/>
      </c>
      <c r="J410" s="96"/>
      <c r="K410" s="94" t="str">
        <f>IF($A410&lt;1,"",VLOOKUP($D410,Specifications!$A:$AX,7,FALSE))</f>
        <v/>
      </c>
      <c r="L410" s="96"/>
      <c r="M410" s="94" t="str">
        <f>IF($A410&lt;1,"",VLOOKUP($D410,Specifications!$A:$AX,8,FALSE))</f>
        <v/>
      </c>
      <c r="N410" s="96"/>
      <c r="O410" s="94" t="str">
        <f>IF($A410&lt;1,"",VLOOKUP($D410,Specifications!$A:$AX,9,FALSE))</f>
        <v/>
      </c>
      <c r="P410" s="96"/>
      <c r="Q410" s="94" t="str">
        <f>IF($A410&lt;1,"",VLOOKUP($D410,Specifications!$A:$AX,10,FALSE))</f>
        <v/>
      </c>
      <c r="R410" s="96"/>
      <c r="S410" s="94" t="str">
        <f>IF($A410&lt;1,"",VLOOKUP($D410,Specifications!$A:$AX,11,FALSE))</f>
        <v/>
      </c>
      <c r="T410" s="96"/>
      <c r="U410" s="94" t="str">
        <f>IF($A410&lt;1,"",VLOOKUP($D410,Specifications!$A:$AX,12,FALSE))</f>
        <v/>
      </c>
      <c r="V410" s="96"/>
      <c r="W410" s="94" t="str">
        <f>IF($A410&lt;1,"",VLOOKUP($D410,Specifications!$A:$AX,13,FALSE))</f>
        <v/>
      </c>
      <c r="X410" s="96"/>
      <c r="Y410" s="94" t="str">
        <f>IF($A410&lt;1,"",VLOOKUP($D410,Specifications!$A:$AX,14,FALSE))</f>
        <v/>
      </c>
      <c r="Z410" s="96"/>
      <c r="AA410" s="94" t="str">
        <f>IF($A410&lt;1,"",VLOOKUP($D410,Specifications!$A:$AX,15,FALSE))</f>
        <v/>
      </c>
      <c r="AB410" s="96"/>
      <c r="AC410" s="94" t="str">
        <f>IF($A410&lt;1,"",VLOOKUP($D410,Specifications!$A:$AX,16,FALSE))</f>
        <v/>
      </c>
      <c r="AD410" s="96"/>
      <c r="AE410" s="94" t="str">
        <f>IF($A410&lt;1,"",VLOOKUP($D410,Specifications!$A:$AX,17,FALSE))</f>
        <v/>
      </c>
      <c r="AF410" s="96"/>
      <c r="AG410" s="94" t="str">
        <f>IF($A410&lt;1,"",VLOOKUP($D410,Specifications!$A:$AX,18,FALSE))</f>
        <v/>
      </c>
      <c r="AH410" s="96"/>
      <c r="AI410" s="94" t="str">
        <f>IF($A410&lt;1,"",VLOOKUP($D410,Specifications!$A:$AX,19,FALSE))</f>
        <v/>
      </c>
      <c r="AJ410" s="96"/>
      <c r="AK410" s="94" t="str">
        <f>IF($A410&lt;1,"",VLOOKUP($D410,Specifications!$A:$AX,20,FALSE))</f>
        <v/>
      </c>
      <c r="AL410" s="96"/>
      <c r="AM410" s="94" t="str">
        <f>IF($A410&lt;1,"",VLOOKUP($D410,Specifications!$A:$AX,21,FALSE))</f>
        <v/>
      </c>
      <c r="AN410" s="96"/>
      <c r="AO410" s="94" t="str">
        <f>IF($A410&lt;1,"",VLOOKUP($D410,Specifications!$A:$AX,22,FALSE))</f>
        <v/>
      </c>
      <c r="AP410" s="96"/>
      <c r="AQ410" s="94" t="str">
        <f>IF($A410&lt;1,"",VLOOKUP($D410,Specifications!$A:$AX,23,FALSE))</f>
        <v/>
      </c>
      <c r="AR410" s="96"/>
      <c r="AS410" s="94" t="str">
        <f>IF($A410&lt;1,"",VLOOKUP($D410,Specifications!$A:$AX,24,FALSE))</f>
        <v/>
      </c>
      <c r="AT410" s="96"/>
      <c r="AU410" s="94" t="str">
        <f>IF($A410&lt;1,"",VLOOKUP($D410,Specifications!$A:$AX,25,FALSE))</f>
        <v/>
      </c>
      <c r="AV410" s="96"/>
      <c r="AW410" s="94" t="str">
        <f>IF($A410&lt;1,"",VLOOKUP($D410,Specifications!$A:$AX,26,FALSE))</f>
        <v/>
      </c>
      <c r="AX410" s="96"/>
      <c r="AY410" s="94" t="str">
        <f>IF($A410&lt;1,"",VLOOKUP($D410,Specifications!$A:$AX,27,FALSE))</f>
        <v/>
      </c>
      <c r="AZ410" s="96"/>
      <c r="BA410" s="94" t="str">
        <f>IF($A410&lt;1,"",VLOOKUP($D410,Specifications!$A:$AX,28,FALSE))</f>
        <v/>
      </c>
      <c r="BB410" s="96"/>
      <c r="BC410" s="94" t="str">
        <f>IF($A410&lt;1,"",VLOOKUP($D410,Specifications!$A:$AX,29,FALSE))</f>
        <v/>
      </c>
      <c r="BD410" s="96"/>
      <c r="BE410" s="94" t="str">
        <f>IF($A410&lt;1,"",VLOOKUP($D410,Specifications!$A:$AX,30,FALSE))</f>
        <v/>
      </c>
      <c r="BF410" s="96"/>
      <c r="BG410" s="94" t="str">
        <f>IF($A410&lt;1,"",VLOOKUP($D410,Specifications!$A:$AX,31,FALSE))</f>
        <v/>
      </c>
      <c r="BH410" s="96"/>
      <c r="BI410" s="94" t="str">
        <f>IF($A410&lt;1,"",VLOOKUP($D410,Specifications!$A:$AX,32,FALSE))</f>
        <v/>
      </c>
      <c r="BJ410" s="96"/>
      <c r="BK410" s="94" t="str">
        <f>IF($A410&lt;1,"",VLOOKUP($D410,Specifications!$A:$AX,33,FALSE))</f>
        <v/>
      </c>
      <c r="BL410" s="96"/>
      <c r="BM410" s="94" t="str">
        <f>IF($A410&lt;1,"",VLOOKUP($D410,Specifications!$A:$AX,34,FALSE))</f>
        <v/>
      </c>
      <c r="BN410" s="96"/>
      <c r="BO410" s="94" t="str">
        <f>IF($A410&lt;1,"",VLOOKUP($D410,Specifications!$A:$AX,35,FALSE))</f>
        <v/>
      </c>
      <c r="BP410" s="96"/>
      <c r="BQ410" s="94" t="str">
        <f>IF($A410&lt;1,"",VLOOKUP($D410,Specifications!$A:$AX,36,FALSE))</f>
        <v/>
      </c>
      <c r="BR410" s="96"/>
      <c r="BS410" s="94" t="str">
        <f>IF($A410&lt;1,"",VLOOKUP($D410,Specifications!$A:$AX,37,FALSE))</f>
        <v/>
      </c>
      <c r="BT410" s="96"/>
      <c r="BU410" s="94" t="str">
        <f>IF($A410&lt;1,"",VLOOKUP($D410,Specifications!$A:$AX,38,FALSE))</f>
        <v/>
      </c>
      <c r="BV410" s="96"/>
      <c r="BW410" s="94" t="str">
        <f>IF($A410&lt;1,"",VLOOKUP($D410,Specifications!$A:$AX,39,FALSE))</f>
        <v/>
      </c>
      <c r="BX410" s="96"/>
      <c r="BY410" s="94" t="str">
        <f>IF($A410&lt;1,"",VLOOKUP($D410,Specifications!$A:$AX,40,FALSE))</f>
        <v/>
      </c>
      <c r="BZ410" s="96"/>
      <c r="CA410" s="94" t="str">
        <f>IF($A410&lt;1,"",VLOOKUP($D410,Specifications!$A:$AX,41,FALSE))</f>
        <v/>
      </c>
      <c r="CB410" s="96"/>
      <c r="CC410" s="94" t="str">
        <f>IF($A410&lt;1,"",VLOOKUP($D410,Specifications!$A:$AX,42,FALSE))</f>
        <v/>
      </c>
      <c r="CD410" s="96"/>
      <c r="CE410" s="94" t="str">
        <f>IF($A410&lt;1,"",VLOOKUP($D410,Specifications!$A:$AX,43,FALSE))</f>
        <v/>
      </c>
      <c r="CF410" s="96"/>
      <c r="CG410" s="94" t="str">
        <f>IF($A410&lt;1,"",VLOOKUP($D410,Specifications!$A:$AX,44,FALSE))</f>
        <v/>
      </c>
      <c r="CH410" s="96"/>
      <c r="CI410" s="94" t="str">
        <f>IF($A410&lt;1,"",VLOOKUP($D410,Specifications!$A:$AX,45,FALSE))</f>
        <v/>
      </c>
      <c r="CJ410" s="96"/>
      <c r="CK410" s="94" t="str">
        <f>IF($A410&lt;1,"",VLOOKUP($D410,Specifications!$A:$AX,46,FALSE))</f>
        <v/>
      </c>
      <c r="CL410" s="96"/>
      <c r="CM410" s="94" t="str">
        <f>IF($A410&lt;1,"",VLOOKUP($D410,Specifications!$A:$AX,47,FALSE))</f>
        <v/>
      </c>
      <c r="CN410" s="96"/>
      <c r="CO410" s="94" t="str">
        <f>IF($A410&lt;1,"",VLOOKUP($D410,Specifications!$A:$AX,48,FALSE))</f>
        <v/>
      </c>
      <c r="CP410" s="96"/>
      <c r="CQ410" s="94" t="str">
        <f>IF($A410&lt;1,"",VLOOKUP($D410,Specifications!$A:$AX,49,FALSE))</f>
        <v/>
      </c>
      <c r="CR410" s="96"/>
      <c r="CS410" s="94" t="str">
        <f>IF($A410&lt;1,"",VLOOKUP($D410,Specifications!$A:$AX,50,FALSE))</f>
        <v/>
      </c>
      <c r="CT410" s="96"/>
    </row>
    <row r="411" spans="1:98">
      <c r="A411" s="94">
        <f>IF(ISBLANK('Asset Data'!C412),0,'Asset Data'!A412)</f>
        <v>0</v>
      </c>
      <c r="B411" s="94" t="str">
        <f>IF($A411&lt;1,"",VLOOKUP($A411,'Asset Data'!$A:$C,3,FALSE))</f>
        <v/>
      </c>
      <c r="C411" s="94" t="str">
        <f>IF(A411&lt;1,"",VLOOKUP(D411,Specifications!A:B,2,FALSE))</f>
        <v/>
      </c>
      <c r="D411" s="94" t="str">
        <f>IF(A411&lt;1,"",VLOOKUP(A411,'Asset Data'!A:W,23,FALSE))</f>
        <v/>
      </c>
      <c r="E411" s="94" t="str">
        <f>IF($A411&lt;1,"",VLOOKUP($D411,Specifications!$A:$AX,4,FALSE))</f>
        <v/>
      </c>
      <c r="F411" s="96"/>
      <c r="G411" s="94" t="str">
        <f>IF($A411&lt;1,"",VLOOKUP($D411,Specifications!$A:$AX,5,FALSE))</f>
        <v/>
      </c>
      <c r="H411" s="96"/>
      <c r="I411" s="94" t="str">
        <f>IF($A411&lt;1,"",VLOOKUP($D411,Specifications!$A:$AX,6,FALSE))</f>
        <v/>
      </c>
      <c r="J411" s="96"/>
      <c r="K411" s="94" t="str">
        <f>IF($A411&lt;1,"",VLOOKUP($D411,Specifications!$A:$AX,7,FALSE))</f>
        <v/>
      </c>
      <c r="L411" s="96"/>
      <c r="M411" s="94" t="str">
        <f>IF($A411&lt;1,"",VLOOKUP($D411,Specifications!$A:$AX,8,FALSE))</f>
        <v/>
      </c>
      <c r="N411" s="96"/>
      <c r="O411" s="94" t="str">
        <f>IF($A411&lt;1,"",VLOOKUP($D411,Specifications!$A:$AX,9,FALSE))</f>
        <v/>
      </c>
      <c r="P411" s="96"/>
      <c r="Q411" s="94" t="str">
        <f>IF($A411&lt;1,"",VLOOKUP($D411,Specifications!$A:$AX,10,FALSE))</f>
        <v/>
      </c>
      <c r="R411" s="96"/>
      <c r="S411" s="94" t="str">
        <f>IF($A411&lt;1,"",VLOOKUP($D411,Specifications!$A:$AX,11,FALSE))</f>
        <v/>
      </c>
      <c r="T411" s="96"/>
      <c r="U411" s="94" t="str">
        <f>IF($A411&lt;1,"",VLOOKUP($D411,Specifications!$A:$AX,12,FALSE))</f>
        <v/>
      </c>
      <c r="V411" s="96"/>
      <c r="W411" s="94" t="str">
        <f>IF($A411&lt;1,"",VLOOKUP($D411,Specifications!$A:$AX,13,FALSE))</f>
        <v/>
      </c>
      <c r="X411" s="96"/>
      <c r="Y411" s="94" t="str">
        <f>IF($A411&lt;1,"",VLOOKUP($D411,Specifications!$A:$AX,14,FALSE))</f>
        <v/>
      </c>
      <c r="Z411" s="96"/>
      <c r="AA411" s="94" t="str">
        <f>IF($A411&lt;1,"",VLOOKUP($D411,Specifications!$A:$AX,15,FALSE))</f>
        <v/>
      </c>
      <c r="AB411" s="96"/>
      <c r="AC411" s="94" t="str">
        <f>IF($A411&lt;1,"",VLOOKUP($D411,Specifications!$A:$AX,16,FALSE))</f>
        <v/>
      </c>
      <c r="AD411" s="96"/>
      <c r="AE411" s="94" t="str">
        <f>IF($A411&lt;1,"",VLOOKUP($D411,Specifications!$A:$AX,17,FALSE))</f>
        <v/>
      </c>
      <c r="AF411" s="96"/>
      <c r="AG411" s="94" t="str">
        <f>IF($A411&lt;1,"",VLOOKUP($D411,Specifications!$A:$AX,18,FALSE))</f>
        <v/>
      </c>
      <c r="AH411" s="96"/>
      <c r="AI411" s="94" t="str">
        <f>IF($A411&lt;1,"",VLOOKUP($D411,Specifications!$A:$AX,19,FALSE))</f>
        <v/>
      </c>
      <c r="AJ411" s="96"/>
      <c r="AK411" s="94" t="str">
        <f>IF($A411&lt;1,"",VLOOKUP($D411,Specifications!$A:$AX,20,FALSE))</f>
        <v/>
      </c>
      <c r="AL411" s="96"/>
      <c r="AM411" s="94" t="str">
        <f>IF($A411&lt;1,"",VLOOKUP($D411,Specifications!$A:$AX,21,FALSE))</f>
        <v/>
      </c>
      <c r="AN411" s="96"/>
      <c r="AO411" s="94" t="str">
        <f>IF($A411&lt;1,"",VLOOKUP($D411,Specifications!$A:$AX,22,FALSE))</f>
        <v/>
      </c>
      <c r="AP411" s="96"/>
      <c r="AQ411" s="94" t="str">
        <f>IF($A411&lt;1,"",VLOOKUP($D411,Specifications!$A:$AX,23,FALSE))</f>
        <v/>
      </c>
      <c r="AR411" s="96"/>
      <c r="AS411" s="94" t="str">
        <f>IF($A411&lt;1,"",VLOOKUP($D411,Specifications!$A:$AX,24,FALSE))</f>
        <v/>
      </c>
      <c r="AT411" s="96"/>
      <c r="AU411" s="94" t="str">
        <f>IF($A411&lt;1,"",VLOOKUP($D411,Specifications!$A:$AX,25,FALSE))</f>
        <v/>
      </c>
      <c r="AV411" s="96"/>
      <c r="AW411" s="94" t="str">
        <f>IF($A411&lt;1,"",VLOOKUP($D411,Specifications!$A:$AX,26,FALSE))</f>
        <v/>
      </c>
      <c r="AX411" s="96"/>
      <c r="AY411" s="94" t="str">
        <f>IF($A411&lt;1,"",VLOOKUP($D411,Specifications!$A:$AX,27,FALSE))</f>
        <v/>
      </c>
      <c r="AZ411" s="96"/>
      <c r="BA411" s="94" t="str">
        <f>IF($A411&lt;1,"",VLOOKUP($D411,Specifications!$A:$AX,28,FALSE))</f>
        <v/>
      </c>
      <c r="BB411" s="96"/>
      <c r="BC411" s="94" t="str">
        <f>IF($A411&lt;1,"",VLOOKUP($D411,Specifications!$A:$AX,29,FALSE))</f>
        <v/>
      </c>
      <c r="BD411" s="96"/>
      <c r="BE411" s="94" t="str">
        <f>IF($A411&lt;1,"",VLOOKUP($D411,Specifications!$A:$AX,30,FALSE))</f>
        <v/>
      </c>
      <c r="BF411" s="96"/>
      <c r="BG411" s="94" t="str">
        <f>IF($A411&lt;1,"",VLOOKUP($D411,Specifications!$A:$AX,31,FALSE))</f>
        <v/>
      </c>
      <c r="BH411" s="96"/>
      <c r="BI411" s="94" t="str">
        <f>IF($A411&lt;1,"",VLOOKUP($D411,Specifications!$A:$AX,32,FALSE))</f>
        <v/>
      </c>
      <c r="BJ411" s="96"/>
      <c r="BK411" s="94" t="str">
        <f>IF($A411&lt;1,"",VLOOKUP($D411,Specifications!$A:$AX,33,FALSE))</f>
        <v/>
      </c>
      <c r="BL411" s="96"/>
      <c r="BM411" s="94" t="str">
        <f>IF($A411&lt;1,"",VLOOKUP($D411,Specifications!$A:$AX,34,FALSE))</f>
        <v/>
      </c>
      <c r="BN411" s="96"/>
      <c r="BO411" s="94" t="str">
        <f>IF($A411&lt;1,"",VLOOKUP($D411,Specifications!$A:$AX,35,FALSE))</f>
        <v/>
      </c>
      <c r="BP411" s="96"/>
      <c r="BQ411" s="94" t="str">
        <f>IF($A411&lt;1,"",VLOOKUP($D411,Specifications!$A:$AX,36,FALSE))</f>
        <v/>
      </c>
      <c r="BR411" s="96"/>
      <c r="BS411" s="94" t="str">
        <f>IF($A411&lt;1,"",VLOOKUP($D411,Specifications!$A:$AX,37,FALSE))</f>
        <v/>
      </c>
      <c r="BT411" s="96"/>
      <c r="BU411" s="94" t="str">
        <f>IF($A411&lt;1,"",VLOOKUP($D411,Specifications!$A:$AX,38,FALSE))</f>
        <v/>
      </c>
      <c r="BV411" s="96"/>
      <c r="BW411" s="94" t="str">
        <f>IF($A411&lt;1,"",VLOOKUP($D411,Specifications!$A:$AX,39,FALSE))</f>
        <v/>
      </c>
      <c r="BX411" s="96"/>
      <c r="BY411" s="94" t="str">
        <f>IF($A411&lt;1,"",VLOOKUP($D411,Specifications!$A:$AX,40,FALSE))</f>
        <v/>
      </c>
      <c r="BZ411" s="96"/>
      <c r="CA411" s="94" t="str">
        <f>IF($A411&lt;1,"",VLOOKUP($D411,Specifications!$A:$AX,41,FALSE))</f>
        <v/>
      </c>
      <c r="CB411" s="96"/>
      <c r="CC411" s="94" t="str">
        <f>IF($A411&lt;1,"",VLOOKUP($D411,Specifications!$A:$AX,42,FALSE))</f>
        <v/>
      </c>
      <c r="CD411" s="96"/>
      <c r="CE411" s="94" t="str">
        <f>IF($A411&lt;1,"",VLOOKUP($D411,Specifications!$A:$AX,43,FALSE))</f>
        <v/>
      </c>
      <c r="CF411" s="96"/>
      <c r="CG411" s="94" t="str">
        <f>IF($A411&lt;1,"",VLOOKUP($D411,Specifications!$A:$AX,44,FALSE))</f>
        <v/>
      </c>
      <c r="CH411" s="96"/>
      <c r="CI411" s="94" t="str">
        <f>IF($A411&lt;1,"",VLOOKUP($D411,Specifications!$A:$AX,45,FALSE))</f>
        <v/>
      </c>
      <c r="CJ411" s="96"/>
      <c r="CK411" s="94" t="str">
        <f>IF($A411&lt;1,"",VLOOKUP($D411,Specifications!$A:$AX,46,FALSE))</f>
        <v/>
      </c>
      <c r="CL411" s="96"/>
      <c r="CM411" s="94" t="str">
        <f>IF($A411&lt;1,"",VLOOKUP($D411,Specifications!$A:$AX,47,FALSE))</f>
        <v/>
      </c>
      <c r="CN411" s="96"/>
      <c r="CO411" s="94" t="str">
        <f>IF($A411&lt;1,"",VLOOKUP($D411,Specifications!$A:$AX,48,FALSE))</f>
        <v/>
      </c>
      <c r="CP411" s="96"/>
      <c r="CQ411" s="94" t="str">
        <f>IF($A411&lt;1,"",VLOOKUP($D411,Specifications!$A:$AX,49,FALSE))</f>
        <v/>
      </c>
      <c r="CR411" s="96"/>
      <c r="CS411" s="94" t="str">
        <f>IF($A411&lt;1,"",VLOOKUP($D411,Specifications!$A:$AX,50,FALSE))</f>
        <v/>
      </c>
      <c r="CT411" s="96"/>
    </row>
    <row r="412" spans="1:98">
      <c r="A412" s="94">
        <f>IF(ISBLANK('Asset Data'!C413),0,'Asset Data'!A413)</f>
        <v>0</v>
      </c>
      <c r="B412" s="94" t="str">
        <f>IF($A412&lt;1,"",VLOOKUP($A412,'Asset Data'!$A:$C,3,FALSE))</f>
        <v/>
      </c>
      <c r="C412" s="94" t="str">
        <f>IF(A412&lt;1,"",VLOOKUP(D412,Specifications!A:B,2,FALSE))</f>
        <v/>
      </c>
      <c r="D412" s="94" t="str">
        <f>IF(A412&lt;1,"",VLOOKUP(A412,'Asset Data'!A:W,23,FALSE))</f>
        <v/>
      </c>
      <c r="E412" s="94" t="str">
        <f>IF($A412&lt;1,"",VLOOKUP($D412,Specifications!$A:$AX,4,FALSE))</f>
        <v/>
      </c>
      <c r="F412" s="96"/>
      <c r="G412" s="94" t="str">
        <f>IF($A412&lt;1,"",VLOOKUP($D412,Specifications!$A:$AX,5,FALSE))</f>
        <v/>
      </c>
      <c r="H412" s="96"/>
      <c r="I412" s="94" t="str">
        <f>IF($A412&lt;1,"",VLOOKUP($D412,Specifications!$A:$AX,6,FALSE))</f>
        <v/>
      </c>
      <c r="J412" s="96"/>
      <c r="K412" s="94" t="str">
        <f>IF($A412&lt;1,"",VLOOKUP($D412,Specifications!$A:$AX,7,FALSE))</f>
        <v/>
      </c>
      <c r="L412" s="96"/>
      <c r="M412" s="94" t="str">
        <f>IF($A412&lt;1,"",VLOOKUP($D412,Specifications!$A:$AX,8,FALSE))</f>
        <v/>
      </c>
      <c r="N412" s="96"/>
      <c r="O412" s="94" t="str">
        <f>IF($A412&lt;1,"",VLOOKUP($D412,Specifications!$A:$AX,9,FALSE))</f>
        <v/>
      </c>
      <c r="P412" s="96"/>
      <c r="Q412" s="94" t="str">
        <f>IF($A412&lt;1,"",VLOOKUP($D412,Specifications!$A:$AX,10,FALSE))</f>
        <v/>
      </c>
      <c r="R412" s="96"/>
      <c r="S412" s="94" t="str">
        <f>IF($A412&lt;1,"",VLOOKUP($D412,Specifications!$A:$AX,11,FALSE))</f>
        <v/>
      </c>
      <c r="T412" s="96"/>
      <c r="U412" s="94" t="str">
        <f>IF($A412&lt;1,"",VLOOKUP($D412,Specifications!$A:$AX,12,FALSE))</f>
        <v/>
      </c>
      <c r="V412" s="96"/>
      <c r="W412" s="94" t="str">
        <f>IF($A412&lt;1,"",VLOOKUP($D412,Specifications!$A:$AX,13,FALSE))</f>
        <v/>
      </c>
      <c r="X412" s="96"/>
      <c r="Y412" s="94" t="str">
        <f>IF($A412&lt;1,"",VLOOKUP($D412,Specifications!$A:$AX,14,FALSE))</f>
        <v/>
      </c>
      <c r="Z412" s="96"/>
      <c r="AA412" s="94" t="str">
        <f>IF($A412&lt;1,"",VLOOKUP($D412,Specifications!$A:$AX,15,FALSE))</f>
        <v/>
      </c>
      <c r="AB412" s="96"/>
      <c r="AC412" s="94" t="str">
        <f>IF($A412&lt;1,"",VLOOKUP($D412,Specifications!$A:$AX,16,FALSE))</f>
        <v/>
      </c>
      <c r="AD412" s="96"/>
      <c r="AE412" s="94" t="str">
        <f>IF($A412&lt;1,"",VLOOKUP($D412,Specifications!$A:$AX,17,FALSE))</f>
        <v/>
      </c>
      <c r="AF412" s="96"/>
      <c r="AG412" s="94" t="str">
        <f>IF($A412&lt;1,"",VLOOKUP($D412,Specifications!$A:$AX,18,FALSE))</f>
        <v/>
      </c>
      <c r="AH412" s="96"/>
      <c r="AI412" s="94" t="str">
        <f>IF($A412&lt;1,"",VLOOKUP($D412,Specifications!$A:$AX,19,FALSE))</f>
        <v/>
      </c>
      <c r="AJ412" s="96"/>
      <c r="AK412" s="94" t="str">
        <f>IF($A412&lt;1,"",VLOOKUP($D412,Specifications!$A:$AX,20,FALSE))</f>
        <v/>
      </c>
      <c r="AL412" s="96"/>
      <c r="AM412" s="94" t="str">
        <f>IF($A412&lt;1,"",VLOOKUP($D412,Specifications!$A:$AX,21,FALSE))</f>
        <v/>
      </c>
      <c r="AN412" s="96"/>
      <c r="AO412" s="94" t="str">
        <f>IF($A412&lt;1,"",VLOOKUP($D412,Specifications!$A:$AX,22,FALSE))</f>
        <v/>
      </c>
      <c r="AP412" s="96"/>
      <c r="AQ412" s="94" t="str">
        <f>IF($A412&lt;1,"",VLOOKUP($D412,Specifications!$A:$AX,23,FALSE))</f>
        <v/>
      </c>
      <c r="AR412" s="96"/>
      <c r="AS412" s="94" t="str">
        <f>IF($A412&lt;1,"",VLOOKUP($D412,Specifications!$A:$AX,24,FALSE))</f>
        <v/>
      </c>
      <c r="AT412" s="96"/>
      <c r="AU412" s="94" t="str">
        <f>IF($A412&lt;1,"",VLOOKUP($D412,Specifications!$A:$AX,25,FALSE))</f>
        <v/>
      </c>
      <c r="AV412" s="96"/>
      <c r="AW412" s="94" t="str">
        <f>IF($A412&lt;1,"",VLOOKUP($D412,Specifications!$A:$AX,26,FALSE))</f>
        <v/>
      </c>
      <c r="AX412" s="96"/>
      <c r="AY412" s="94" t="str">
        <f>IF($A412&lt;1,"",VLOOKUP($D412,Specifications!$A:$AX,27,FALSE))</f>
        <v/>
      </c>
      <c r="AZ412" s="96"/>
      <c r="BA412" s="94" t="str">
        <f>IF($A412&lt;1,"",VLOOKUP($D412,Specifications!$A:$AX,28,FALSE))</f>
        <v/>
      </c>
      <c r="BB412" s="96"/>
      <c r="BC412" s="94" t="str">
        <f>IF($A412&lt;1,"",VLOOKUP($D412,Specifications!$A:$AX,29,FALSE))</f>
        <v/>
      </c>
      <c r="BD412" s="96"/>
      <c r="BE412" s="94" t="str">
        <f>IF($A412&lt;1,"",VLOOKUP($D412,Specifications!$A:$AX,30,FALSE))</f>
        <v/>
      </c>
      <c r="BF412" s="96"/>
      <c r="BG412" s="94" t="str">
        <f>IF($A412&lt;1,"",VLOOKUP($D412,Specifications!$A:$AX,31,FALSE))</f>
        <v/>
      </c>
      <c r="BH412" s="96"/>
      <c r="BI412" s="94" t="str">
        <f>IF($A412&lt;1,"",VLOOKUP($D412,Specifications!$A:$AX,32,FALSE))</f>
        <v/>
      </c>
      <c r="BJ412" s="96"/>
      <c r="BK412" s="94" t="str">
        <f>IF($A412&lt;1,"",VLOOKUP($D412,Specifications!$A:$AX,33,FALSE))</f>
        <v/>
      </c>
      <c r="BL412" s="96"/>
      <c r="BM412" s="94" t="str">
        <f>IF($A412&lt;1,"",VLOOKUP($D412,Specifications!$A:$AX,34,FALSE))</f>
        <v/>
      </c>
      <c r="BN412" s="96"/>
      <c r="BO412" s="94" t="str">
        <f>IF($A412&lt;1,"",VLOOKUP($D412,Specifications!$A:$AX,35,FALSE))</f>
        <v/>
      </c>
      <c r="BP412" s="96"/>
      <c r="BQ412" s="94" t="str">
        <f>IF($A412&lt;1,"",VLOOKUP($D412,Specifications!$A:$AX,36,FALSE))</f>
        <v/>
      </c>
      <c r="BR412" s="96"/>
      <c r="BS412" s="94" t="str">
        <f>IF($A412&lt;1,"",VLOOKUP($D412,Specifications!$A:$AX,37,FALSE))</f>
        <v/>
      </c>
      <c r="BT412" s="96"/>
      <c r="BU412" s="94" t="str">
        <f>IF($A412&lt;1,"",VLOOKUP($D412,Specifications!$A:$AX,38,FALSE))</f>
        <v/>
      </c>
      <c r="BV412" s="96"/>
      <c r="BW412" s="94" t="str">
        <f>IF($A412&lt;1,"",VLOOKUP($D412,Specifications!$A:$AX,39,FALSE))</f>
        <v/>
      </c>
      <c r="BX412" s="96"/>
      <c r="BY412" s="94" t="str">
        <f>IF($A412&lt;1,"",VLOOKUP($D412,Specifications!$A:$AX,40,FALSE))</f>
        <v/>
      </c>
      <c r="BZ412" s="96"/>
      <c r="CA412" s="94" t="str">
        <f>IF($A412&lt;1,"",VLOOKUP($D412,Specifications!$A:$AX,41,FALSE))</f>
        <v/>
      </c>
      <c r="CB412" s="96"/>
      <c r="CC412" s="94" t="str">
        <f>IF($A412&lt;1,"",VLOOKUP($D412,Specifications!$A:$AX,42,FALSE))</f>
        <v/>
      </c>
      <c r="CD412" s="96"/>
      <c r="CE412" s="94" t="str">
        <f>IF($A412&lt;1,"",VLOOKUP($D412,Specifications!$A:$AX,43,FALSE))</f>
        <v/>
      </c>
      <c r="CF412" s="96"/>
      <c r="CG412" s="94" t="str">
        <f>IF($A412&lt;1,"",VLOOKUP($D412,Specifications!$A:$AX,44,FALSE))</f>
        <v/>
      </c>
      <c r="CH412" s="96"/>
      <c r="CI412" s="94" t="str">
        <f>IF($A412&lt;1,"",VLOOKUP($D412,Specifications!$A:$AX,45,FALSE))</f>
        <v/>
      </c>
      <c r="CJ412" s="96"/>
      <c r="CK412" s="94" t="str">
        <f>IF($A412&lt;1,"",VLOOKUP($D412,Specifications!$A:$AX,46,FALSE))</f>
        <v/>
      </c>
      <c r="CL412" s="96"/>
      <c r="CM412" s="94" t="str">
        <f>IF($A412&lt;1,"",VLOOKUP($D412,Specifications!$A:$AX,47,FALSE))</f>
        <v/>
      </c>
      <c r="CN412" s="96"/>
      <c r="CO412" s="94" t="str">
        <f>IF($A412&lt;1,"",VLOOKUP($D412,Specifications!$A:$AX,48,FALSE))</f>
        <v/>
      </c>
      <c r="CP412" s="96"/>
      <c r="CQ412" s="94" t="str">
        <f>IF($A412&lt;1,"",VLOOKUP($D412,Specifications!$A:$AX,49,FALSE))</f>
        <v/>
      </c>
      <c r="CR412" s="96"/>
      <c r="CS412" s="94" t="str">
        <f>IF($A412&lt;1,"",VLOOKUP($D412,Specifications!$A:$AX,50,FALSE))</f>
        <v/>
      </c>
      <c r="CT412" s="96"/>
    </row>
    <row r="413" spans="1:98">
      <c r="A413" s="94">
        <f>IF(ISBLANK('Asset Data'!C414),0,'Asset Data'!A414)</f>
        <v>0</v>
      </c>
      <c r="B413" s="94" t="str">
        <f>IF($A413&lt;1,"",VLOOKUP($A413,'Asset Data'!$A:$C,3,FALSE))</f>
        <v/>
      </c>
      <c r="C413" s="94" t="str">
        <f>IF(A413&lt;1,"",VLOOKUP(D413,Specifications!A:B,2,FALSE))</f>
        <v/>
      </c>
      <c r="D413" s="94" t="str">
        <f>IF(A413&lt;1,"",VLOOKUP(A413,'Asset Data'!A:W,23,FALSE))</f>
        <v/>
      </c>
      <c r="E413" s="94" t="str">
        <f>IF($A413&lt;1,"",VLOOKUP($D413,Specifications!$A:$AX,4,FALSE))</f>
        <v/>
      </c>
      <c r="F413" s="96"/>
      <c r="G413" s="94" t="str">
        <f>IF($A413&lt;1,"",VLOOKUP($D413,Specifications!$A:$AX,5,FALSE))</f>
        <v/>
      </c>
      <c r="H413" s="96"/>
      <c r="I413" s="94" t="str">
        <f>IF($A413&lt;1,"",VLOOKUP($D413,Specifications!$A:$AX,6,FALSE))</f>
        <v/>
      </c>
      <c r="J413" s="96"/>
      <c r="K413" s="94" t="str">
        <f>IF($A413&lt;1,"",VLOOKUP($D413,Specifications!$A:$AX,7,FALSE))</f>
        <v/>
      </c>
      <c r="L413" s="96"/>
      <c r="M413" s="94" t="str">
        <f>IF($A413&lt;1,"",VLOOKUP($D413,Specifications!$A:$AX,8,FALSE))</f>
        <v/>
      </c>
      <c r="N413" s="96"/>
      <c r="O413" s="94" t="str">
        <f>IF($A413&lt;1,"",VLOOKUP($D413,Specifications!$A:$AX,9,FALSE))</f>
        <v/>
      </c>
      <c r="P413" s="96"/>
      <c r="Q413" s="94" t="str">
        <f>IF($A413&lt;1,"",VLOOKUP($D413,Specifications!$A:$AX,10,FALSE))</f>
        <v/>
      </c>
      <c r="R413" s="96"/>
      <c r="S413" s="94" t="str">
        <f>IF($A413&lt;1,"",VLOOKUP($D413,Specifications!$A:$AX,11,FALSE))</f>
        <v/>
      </c>
      <c r="T413" s="96"/>
      <c r="U413" s="94" t="str">
        <f>IF($A413&lt;1,"",VLOOKUP($D413,Specifications!$A:$AX,12,FALSE))</f>
        <v/>
      </c>
      <c r="V413" s="96"/>
      <c r="W413" s="94" t="str">
        <f>IF($A413&lt;1,"",VLOOKUP($D413,Specifications!$A:$AX,13,FALSE))</f>
        <v/>
      </c>
      <c r="X413" s="96"/>
      <c r="Y413" s="94" t="str">
        <f>IF($A413&lt;1,"",VLOOKUP($D413,Specifications!$A:$AX,14,FALSE))</f>
        <v/>
      </c>
      <c r="Z413" s="96"/>
      <c r="AA413" s="94" t="str">
        <f>IF($A413&lt;1,"",VLOOKUP($D413,Specifications!$A:$AX,15,FALSE))</f>
        <v/>
      </c>
      <c r="AB413" s="96"/>
      <c r="AC413" s="94" t="str">
        <f>IF($A413&lt;1,"",VLOOKUP($D413,Specifications!$A:$AX,16,FALSE))</f>
        <v/>
      </c>
      <c r="AD413" s="96"/>
      <c r="AE413" s="94" t="str">
        <f>IF($A413&lt;1,"",VLOOKUP($D413,Specifications!$A:$AX,17,FALSE))</f>
        <v/>
      </c>
      <c r="AF413" s="96"/>
      <c r="AG413" s="94" t="str">
        <f>IF($A413&lt;1,"",VLOOKUP($D413,Specifications!$A:$AX,18,FALSE))</f>
        <v/>
      </c>
      <c r="AH413" s="96"/>
      <c r="AI413" s="94" t="str">
        <f>IF($A413&lt;1,"",VLOOKUP($D413,Specifications!$A:$AX,19,FALSE))</f>
        <v/>
      </c>
      <c r="AJ413" s="96"/>
      <c r="AK413" s="94" t="str">
        <f>IF($A413&lt;1,"",VLOOKUP($D413,Specifications!$A:$AX,20,FALSE))</f>
        <v/>
      </c>
      <c r="AL413" s="96"/>
      <c r="AM413" s="94" t="str">
        <f>IF($A413&lt;1,"",VLOOKUP($D413,Specifications!$A:$AX,21,FALSE))</f>
        <v/>
      </c>
      <c r="AN413" s="96"/>
      <c r="AO413" s="94" t="str">
        <f>IF($A413&lt;1,"",VLOOKUP($D413,Specifications!$A:$AX,22,FALSE))</f>
        <v/>
      </c>
      <c r="AP413" s="96"/>
      <c r="AQ413" s="94" t="str">
        <f>IF($A413&lt;1,"",VLOOKUP($D413,Specifications!$A:$AX,23,FALSE))</f>
        <v/>
      </c>
      <c r="AR413" s="96"/>
      <c r="AS413" s="94" t="str">
        <f>IF($A413&lt;1,"",VLOOKUP($D413,Specifications!$A:$AX,24,FALSE))</f>
        <v/>
      </c>
      <c r="AT413" s="96"/>
      <c r="AU413" s="94" t="str">
        <f>IF($A413&lt;1,"",VLOOKUP($D413,Specifications!$A:$AX,25,FALSE))</f>
        <v/>
      </c>
      <c r="AV413" s="96"/>
      <c r="AW413" s="94" t="str">
        <f>IF($A413&lt;1,"",VLOOKUP($D413,Specifications!$A:$AX,26,FALSE))</f>
        <v/>
      </c>
      <c r="AX413" s="96"/>
      <c r="AY413" s="94" t="str">
        <f>IF($A413&lt;1,"",VLOOKUP($D413,Specifications!$A:$AX,27,FALSE))</f>
        <v/>
      </c>
      <c r="AZ413" s="96"/>
      <c r="BA413" s="94" t="str">
        <f>IF($A413&lt;1,"",VLOOKUP($D413,Specifications!$A:$AX,28,FALSE))</f>
        <v/>
      </c>
      <c r="BB413" s="96"/>
      <c r="BC413" s="94" t="str">
        <f>IF($A413&lt;1,"",VLOOKUP($D413,Specifications!$A:$AX,29,FALSE))</f>
        <v/>
      </c>
      <c r="BD413" s="96"/>
      <c r="BE413" s="94" t="str">
        <f>IF($A413&lt;1,"",VLOOKUP($D413,Specifications!$A:$AX,30,FALSE))</f>
        <v/>
      </c>
      <c r="BF413" s="96"/>
      <c r="BG413" s="94" t="str">
        <f>IF($A413&lt;1,"",VLOOKUP($D413,Specifications!$A:$AX,31,FALSE))</f>
        <v/>
      </c>
      <c r="BH413" s="96"/>
      <c r="BI413" s="94" t="str">
        <f>IF($A413&lt;1,"",VLOOKUP($D413,Specifications!$A:$AX,32,FALSE))</f>
        <v/>
      </c>
      <c r="BJ413" s="96"/>
      <c r="BK413" s="94" t="str">
        <f>IF($A413&lt;1,"",VLOOKUP($D413,Specifications!$A:$AX,33,FALSE))</f>
        <v/>
      </c>
      <c r="BL413" s="96"/>
      <c r="BM413" s="94" t="str">
        <f>IF($A413&lt;1,"",VLOOKUP($D413,Specifications!$A:$AX,34,FALSE))</f>
        <v/>
      </c>
      <c r="BN413" s="96"/>
      <c r="BO413" s="94" t="str">
        <f>IF($A413&lt;1,"",VLOOKUP($D413,Specifications!$A:$AX,35,FALSE))</f>
        <v/>
      </c>
      <c r="BP413" s="96"/>
      <c r="BQ413" s="94" t="str">
        <f>IF($A413&lt;1,"",VLOOKUP($D413,Specifications!$A:$AX,36,FALSE))</f>
        <v/>
      </c>
      <c r="BR413" s="96"/>
      <c r="BS413" s="94" t="str">
        <f>IF($A413&lt;1,"",VLOOKUP($D413,Specifications!$A:$AX,37,FALSE))</f>
        <v/>
      </c>
      <c r="BT413" s="96"/>
      <c r="BU413" s="94" t="str">
        <f>IF($A413&lt;1,"",VLOOKUP($D413,Specifications!$A:$AX,38,FALSE))</f>
        <v/>
      </c>
      <c r="BV413" s="96"/>
      <c r="BW413" s="94" t="str">
        <f>IF($A413&lt;1,"",VLOOKUP($D413,Specifications!$A:$AX,39,FALSE))</f>
        <v/>
      </c>
      <c r="BX413" s="96"/>
      <c r="BY413" s="94" t="str">
        <f>IF($A413&lt;1,"",VLOOKUP($D413,Specifications!$A:$AX,40,FALSE))</f>
        <v/>
      </c>
      <c r="BZ413" s="96"/>
      <c r="CA413" s="94" t="str">
        <f>IF($A413&lt;1,"",VLOOKUP($D413,Specifications!$A:$AX,41,FALSE))</f>
        <v/>
      </c>
      <c r="CB413" s="96"/>
      <c r="CC413" s="94" t="str">
        <f>IF($A413&lt;1,"",VLOOKUP($D413,Specifications!$A:$AX,42,FALSE))</f>
        <v/>
      </c>
      <c r="CD413" s="96"/>
      <c r="CE413" s="94" t="str">
        <f>IF($A413&lt;1,"",VLOOKUP($D413,Specifications!$A:$AX,43,FALSE))</f>
        <v/>
      </c>
      <c r="CF413" s="96"/>
      <c r="CG413" s="94" t="str">
        <f>IF($A413&lt;1,"",VLOOKUP($D413,Specifications!$A:$AX,44,FALSE))</f>
        <v/>
      </c>
      <c r="CH413" s="96"/>
      <c r="CI413" s="94" t="str">
        <f>IF($A413&lt;1,"",VLOOKUP($D413,Specifications!$A:$AX,45,FALSE))</f>
        <v/>
      </c>
      <c r="CJ413" s="96"/>
      <c r="CK413" s="94" t="str">
        <f>IF($A413&lt;1,"",VLOOKUP($D413,Specifications!$A:$AX,46,FALSE))</f>
        <v/>
      </c>
      <c r="CL413" s="96"/>
      <c r="CM413" s="94" t="str">
        <f>IF($A413&lt;1,"",VLOOKUP($D413,Specifications!$A:$AX,47,FALSE))</f>
        <v/>
      </c>
      <c r="CN413" s="96"/>
      <c r="CO413" s="94" t="str">
        <f>IF($A413&lt;1,"",VLOOKUP($D413,Specifications!$A:$AX,48,FALSE))</f>
        <v/>
      </c>
      <c r="CP413" s="96"/>
      <c r="CQ413" s="94" t="str">
        <f>IF($A413&lt;1,"",VLOOKUP($D413,Specifications!$A:$AX,49,FALSE))</f>
        <v/>
      </c>
      <c r="CR413" s="96"/>
      <c r="CS413" s="94" t="str">
        <f>IF($A413&lt;1,"",VLOOKUP($D413,Specifications!$A:$AX,50,FALSE))</f>
        <v/>
      </c>
      <c r="CT413" s="96"/>
    </row>
    <row r="414" spans="1:98">
      <c r="A414" s="94">
        <f>IF(ISBLANK('Asset Data'!C415),0,'Asset Data'!A415)</f>
        <v>0</v>
      </c>
      <c r="B414" s="94" t="str">
        <f>IF($A414&lt;1,"",VLOOKUP($A414,'Asset Data'!$A:$C,3,FALSE))</f>
        <v/>
      </c>
      <c r="C414" s="94" t="str">
        <f>IF(A414&lt;1,"",VLOOKUP(D414,Specifications!A:B,2,FALSE))</f>
        <v/>
      </c>
      <c r="D414" s="94" t="str">
        <f>IF(A414&lt;1,"",VLOOKUP(A414,'Asset Data'!A:W,23,FALSE))</f>
        <v/>
      </c>
      <c r="E414" s="94" t="str">
        <f>IF($A414&lt;1,"",VLOOKUP($D414,Specifications!$A:$AX,4,FALSE))</f>
        <v/>
      </c>
      <c r="F414" s="96"/>
      <c r="G414" s="94" t="str">
        <f>IF($A414&lt;1,"",VLOOKUP($D414,Specifications!$A:$AX,5,FALSE))</f>
        <v/>
      </c>
      <c r="H414" s="96"/>
      <c r="I414" s="94" t="str">
        <f>IF($A414&lt;1,"",VLOOKUP($D414,Specifications!$A:$AX,6,FALSE))</f>
        <v/>
      </c>
      <c r="J414" s="96"/>
      <c r="K414" s="94" t="str">
        <f>IF($A414&lt;1,"",VLOOKUP($D414,Specifications!$A:$AX,7,FALSE))</f>
        <v/>
      </c>
      <c r="L414" s="96"/>
      <c r="M414" s="94" t="str">
        <f>IF($A414&lt;1,"",VLOOKUP($D414,Specifications!$A:$AX,8,FALSE))</f>
        <v/>
      </c>
      <c r="N414" s="96"/>
      <c r="O414" s="94" t="str">
        <f>IF($A414&lt;1,"",VLOOKUP($D414,Specifications!$A:$AX,9,FALSE))</f>
        <v/>
      </c>
      <c r="P414" s="96"/>
      <c r="Q414" s="94" t="str">
        <f>IF($A414&lt;1,"",VLOOKUP($D414,Specifications!$A:$AX,10,FALSE))</f>
        <v/>
      </c>
      <c r="R414" s="96"/>
      <c r="S414" s="94" t="str">
        <f>IF($A414&lt;1,"",VLOOKUP($D414,Specifications!$A:$AX,11,FALSE))</f>
        <v/>
      </c>
      <c r="T414" s="96"/>
      <c r="U414" s="94" t="str">
        <f>IF($A414&lt;1,"",VLOOKUP($D414,Specifications!$A:$AX,12,FALSE))</f>
        <v/>
      </c>
      <c r="V414" s="96"/>
      <c r="W414" s="94" t="str">
        <f>IF($A414&lt;1,"",VLOOKUP($D414,Specifications!$A:$AX,13,FALSE))</f>
        <v/>
      </c>
      <c r="X414" s="96"/>
      <c r="Y414" s="94" t="str">
        <f>IF($A414&lt;1,"",VLOOKUP($D414,Specifications!$A:$AX,14,FALSE))</f>
        <v/>
      </c>
      <c r="Z414" s="96"/>
      <c r="AA414" s="94" t="str">
        <f>IF($A414&lt;1,"",VLOOKUP($D414,Specifications!$A:$AX,15,FALSE))</f>
        <v/>
      </c>
      <c r="AB414" s="96"/>
      <c r="AC414" s="94" t="str">
        <f>IF($A414&lt;1,"",VLOOKUP($D414,Specifications!$A:$AX,16,FALSE))</f>
        <v/>
      </c>
      <c r="AD414" s="96"/>
      <c r="AE414" s="94" t="str">
        <f>IF($A414&lt;1,"",VLOOKUP($D414,Specifications!$A:$AX,17,FALSE))</f>
        <v/>
      </c>
      <c r="AF414" s="96"/>
      <c r="AG414" s="94" t="str">
        <f>IF($A414&lt;1,"",VLOOKUP($D414,Specifications!$A:$AX,18,FALSE))</f>
        <v/>
      </c>
      <c r="AH414" s="96"/>
      <c r="AI414" s="94" t="str">
        <f>IF($A414&lt;1,"",VLOOKUP($D414,Specifications!$A:$AX,19,FALSE))</f>
        <v/>
      </c>
      <c r="AJ414" s="96"/>
      <c r="AK414" s="94" t="str">
        <f>IF($A414&lt;1,"",VLOOKUP($D414,Specifications!$A:$AX,20,FALSE))</f>
        <v/>
      </c>
      <c r="AL414" s="96"/>
      <c r="AM414" s="94" t="str">
        <f>IF($A414&lt;1,"",VLOOKUP($D414,Specifications!$A:$AX,21,FALSE))</f>
        <v/>
      </c>
      <c r="AN414" s="96"/>
      <c r="AO414" s="94" t="str">
        <f>IF($A414&lt;1,"",VLOOKUP($D414,Specifications!$A:$AX,22,FALSE))</f>
        <v/>
      </c>
      <c r="AP414" s="96"/>
      <c r="AQ414" s="94" t="str">
        <f>IF($A414&lt;1,"",VLOOKUP($D414,Specifications!$A:$AX,23,FALSE))</f>
        <v/>
      </c>
      <c r="AR414" s="96"/>
      <c r="AS414" s="94" t="str">
        <f>IF($A414&lt;1,"",VLOOKUP($D414,Specifications!$A:$AX,24,FALSE))</f>
        <v/>
      </c>
      <c r="AT414" s="96"/>
      <c r="AU414" s="94" t="str">
        <f>IF($A414&lt;1,"",VLOOKUP($D414,Specifications!$A:$AX,25,FALSE))</f>
        <v/>
      </c>
      <c r="AV414" s="96"/>
      <c r="AW414" s="94" t="str">
        <f>IF($A414&lt;1,"",VLOOKUP($D414,Specifications!$A:$AX,26,FALSE))</f>
        <v/>
      </c>
      <c r="AX414" s="96"/>
      <c r="AY414" s="94" t="str">
        <f>IF($A414&lt;1,"",VLOOKUP($D414,Specifications!$A:$AX,27,FALSE))</f>
        <v/>
      </c>
      <c r="AZ414" s="96"/>
      <c r="BA414" s="94" t="str">
        <f>IF($A414&lt;1,"",VLOOKUP($D414,Specifications!$A:$AX,28,FALSE))</f>
        <v/>
      </c>
      <c r="BB414" s="96"/>
      <c r="BC414" s="94" t="str">
        <f>IF($A414&lt;1,"",VLOOKUP($D414,Specifications!$A:$AX,29,FALSE))</f>
        <v/>
      </c>
      <c r="BD414" s="96"/>
      <c r="BE414" s="94" t="str">
        <f>IF($A414&lt;1,"",VLOOKUP($D414,Specifications!$A:$AX,30,FALSE))</f>
        <v/>
      </c>
      <c r="BF414" s="96"/>
      <c r="BG414" s="94" t="str">
        <f>IF($A414&lt;1,"",VLOOKUP($D414,Specifications!$A:$AX,31,FALSE))</f>
        <v/>
      </c>
      <c r="BH414" s="96"/>
      <c r="BI414" s="94" t="str">
        <f>IF($A414&lt;1,"",VLOOKUP($D414,Specifications!$A:$AX,32,FALSE))</f>
        <v/>
      </c>
      <c r="BJ414" s="96"/>
      <c r="BK414" s="94" t="str">
        <f>IF($A414&lt;1,"",VLOOKUP($D414,Specifications!$A:$AX,33,FALSE))</f>
        <v/>
      </c>
      <c r="BL414" s="96"/>
      <c r="BM414" s="94" t="str">
        <f>IF($A414&lt;1,"",VLOOKUP($D414,Specifications!$A:$AX,34,FALSE))</f>
        <v/>
      </c>
      <c r="BN414" s="96"/>
      <c r="BO414" s="94" t="str">
        <f>IF($A414&lt;1,"",VLOOKUP($D414,Specifications!$A:$AX,35,FALSE))</f>
        <v/>
      </c>
      <c r="BP414" s="96"/>
      <c r="BQ414" s="94" t="str">
        <f>IF($A414&lt;1,"",VLOOKUP($D414,Specifications!$A:$AX,36,FALSE))</f>
        <v/>
      </c>
      <c r="BR414" s="96"/>
      <c r="BS414" s="94" t="str">
        <f>IF($A414&lt;1,"",VLOOKUP($D414,Specifications!$A:$AX,37,FALSE))</f>
        <v/>
      </c>
      <c r="BT414" s="96"/>
      <c r="BU414" s="94" t="str">
        <f>IF($A414&lt;1,"",VLOOKUP($D414,Specifications!$A:$AX,38,FALSE))</f>
        <v/>
      </c>
      <c r="BV414" s="96"/>
      <c r="BW414" s="94" t="str">
        <f>IF($A414&lt;1,"",VLOOKUP($D414,Specifications!$A:$AX,39,FALSE))</f>
        <v/>
      </c>
      <c r="BX414" s="96"/>
      <c r="BY414" s="94" t="str">
        <f>IF($A414&lt;1,"",VLOOKUP($D414,Specifications!$A:$AX,40,FALSE))</f>
        <v/>
      </c>
      <c r="BZ414" s="96"/>
      <c r="CA414" s="94" t="str">
        <f>IF($A414&lt;1,"",VLOOKUP($D414,Specifications!$A:$AX,41,FALSE))</f>
        <v/>
      </c>
      <c r="CB414" s="96"/>
      <c r="CC414" s="94" t="str">
        <f>IF($A414&lt;1,"",VLOOKUP($D414,Specifications!$A:$AX,42,FALSE))</f>
        <v/>
      </c>
      <c r="CD414" s="96"/>
      <c r="CE414" s="94" t="str">
        <f>IF($A414&lt;1,"",VLOOKUP($D414,Specifications!$A:$AX,43,FALSE))</f>
        <v/>
      </c>
      <c r="CF414" s="96"/>
      <c r="CG414" s="94" t="str">
        <f>IF($A414&lt;1,"",VLOOKUP($D414,Specifications!$A:$AX,44,FALSE))</f>
        <v/>
      </c>
      <c r="CH414" s="96"/>
      <c r="CI414" s="94" t="str">
        <f>IF($A414&lt;1,"",VLOOKUP($D414,Specifications!$A:$AX,45,FALSE))</f>
        <v/>
      </c>
      <c r="CJ414" s="96"/>
      <c r="CK414" s="94" t="str">
        <f>IF($A414&lt;1,"",VLOOKUP($D414,Specifications!$A:$AX,46,FALSE))</f>
        <v/>
      </c>
      <c r="CL414" s="96"/>
      <c r="CM414" s="94" t="str">
        <f>IF($A414&lt;1,"",VLOOKUP($D414,Specifications!$A:$AX,47,FALSE))</f>
        <v/>
      </c>
      <c r="CN414" s="96"/>
      <c r="CO414" s="94" t="str">
        <f>IF($A414&lt;1,"",VLOOKUP($D414,Specifications!$A:$AX,48,FALSE))</f>
        <v/>
      </c>
      <c r="CP414" s="96"/>
      <c r="CQ414" s="94" t="str">
        <f>IF($A414&lt;1,"",VLOOKUP($D414,Specifications!$A:$AX,49,FALSE))</f>
        <v/>
      </c>
      <c r="CR414" s="96"/>
      <c r="CS414" s="94" t="str">
        <f>IF($A414&lt;1,"",VLOOKUP($D414,Specifications!$A:$AX,50,FALSE))</f>
        <v/>
      </c>
      <c r="CT414" s="96"/>
    </row>
    <row r="415" spans="1:98">
      <c r="A415" s="94">
        <f>IF(ISBLANK('Asset Data'!C416),0,'Asset Data'!A416)</f>
        <v>0</v>
      </c>
      <c r="B415" s="94" t="str">
        <f>IF($A415&lt;1,"",VLOOKUP($A415,'Asset Data'!$A:$C,3,FALSE))</f>
        <v/>
      </c>
      <c r="C415" s="94" t="str">
        <f>IF(A415&lt;1,"",VLOOKUP(D415,Specifications!A:B,2,FALSE))</f>
        <v/>
      </c>
      <c r="D415" s="94" t="str">
        <f>IF(A415&lt;1,"",VLOOKUP(A415,'Asset Data'!A:W,23,FALSE))</f>
        <v/>
      </c>
      <c r="E415" s="94" t="str">
        <f>IF($A415&lt;1,"",VLOOKUP($D415,Specifications!$A:$AX,4,FALSE))</f>
        <v/>
      </c>
      <c r="F415" s="96"/>
      <c r="G415" s="94" t="str">
        <f>IF($A415&lt;1,"",VLOOKUP($D415,Specifications!$A:$AX,5,FALSE))</f>
        <v/>
      </c>
      <c r="H415" s="96"/>
      <c r="I415" s="94" t="str">
        <f>IF($A415&lt;1,"",VLOOKUP($D415,Specifications!$A:$AX,6,FALSE))</f>
        <v/>
      </c>
      <c r="J415" s="96"/>
      <c r="K415" s="94" t="str">
        <f>IF($A415&lt;1,"",VLOOKUP($D415,Specifications!$A:$AX,7,FALSE))</f>
        <v/>
      </c>
      <c r="L415" s="96"/>
      <c r="M415" s="94" t="str">
        <f>IF($A415&lt;1,"",VLOOKUP($D415,Specifications!$A:$AX,8,FALSE))</f>
        <v/>
      </c>
      <c r="N415" s="96"/>
      <c r="O415" s="94" t="str">
        <f>IF($A415&lt;1,"",VLOOKUP($D415,Specifications!$A:$AX,9,FALSE))</f>
        <v/>
      </c>
      <c r="P415" s="96"/>
      <c r="Q415" s="94" t="str">
        <f>IF($A415&lt;1,"",VLOOKUP($D415,Specifications!$A:$AX,10,FALSE))</f>
        <v/>
      </c>
      <c r="R415" s="96"/>
      <c r="S415" s="94" t="str">
        <f>IF($A415&lt;1,"",VLOOKUP($D415,Specifications!$A:$AX,11,FALSE))</f>
        <v/>
      </c>
      <c r="T415" s="96"/>
      <c r="U415" s="94" t="str">
        <f>IF($A415&lt;1,"",VLOOKUP($D415,Specifications!$A:$AX,12,FALSE))</f>
        <v/>
      </c>
      <c r="V415" s="96"/>
      <c r="W415" s="94" t="str">
        <f>IF($A415&lt;1,"",VLOOKUP($D415,Specifications!$A:$AX,13,FALSE))</f>
        <v/>
      </c>
      <c r="X415" s="96"/>
      <c r="Y415" s="94" t="str">
        <f>IF($A415&lt;1,"",VLOOKUP($D415,Specifications!$A:$AX,14,FALSE))</f>
        <v/>
      </c>
      <c r="Z415" s="96"/>
      <c r="AA415" s="94" t="str">
        <f>IF($A415&lt;1,"",VLOOKUP($D415,Specifications!$A:$AX,15,FALSE))</f>
        <v/>
      </c>
      <c r="AB415" s="96"/>
      <c r="AC415" s="94" t="str">
        <f>IF($A415&lt;1,"",VLOOKUP($D415,Specifications!$A:$AX,16,FALSE))</f>
        <v/>
      </c>
      <c r="AD415" s="96"/>
      <c r="AE415" s="94" t="str">
        <f>IF($A415&lt;1,"",VLOOKUP($D415,Specifications!$A:$AX,17,FALSE))</f>
        <v/>
      </c>
      <c r="AF415" s="96"/>
      <c r="AG415" s="94" t="str">
        <f>IF($A415&lt;1,"",VLOOKUP($D415,Specifications!$A:$AX,18,FALSE))</f>
        <v/>
      </c>
      <c r="AH415" s="96"/>
      <c r="AI415" s="94" t="str">
        <f>IF($A415&lt;1,"",VLOOKUP($D415,Specifications!$A:$AX,19,FALSE))</f>
        <v/>
      </c>
      <c r="AJ415" s="96"/>
      <c r="AK415" s="94" t="str">
        <f>IF($A415&lt;1,"",VLOOKUP($D415,Specifications!$A:$AX,20,FALSE))</f>
        <v/>
      </c>
      <c r="AL415" s="96"/>
      <c r="AM415" s="94" t="str">
        <f>IF($A415&lt;1,"",VLOOKUP($D415,Specifications!$A:$AX,21,FALSE))</f>
        <v/>
      </c>
      <c r="AN415" s="96"/>
      <c r="AO415" s="94" t="str">
        <f>IF($A415&lt;1,"",VLOOKUP($D415,Specifications!$A:$AX,22,FALSE))</f>
        <v/>
      </c>
      <c r="AP415" s="96"/>
      <c r="AQ415" s="94" t="str">
        <f>IF($A415&lt;1,"",VLOOKUP($D415,Specifications!$A:$AX,23,FALSE))</f>
        <v/>
      </c>
      <c r="AR415" s="96"/>
      <c r="AS415" s="94" t="str">
        <f>IF($A415&lt;1,"",VLOOKUP($D415,Specifications!$A:$AX,24,FALSE))</f>
        <v/>
      </c>
      <c r="AT415" s="96"/>
      <c r="AU415" s="94" t="str">
        <f>IF($A415&lt;1,"",VLOOKUP($D415,Specifications!$A:$AX,25,FALSE))</f>
        <v/>
      </c>
      <c r="AV415" s="96"/>
      <c r="AW415" s="94" t="str">
        <f>IF($A415&lt;1,"",VLOOKUP($D415,Specifications!$A:$AX,26,FALSE))</f>
        <v/>
      </c>
      <c r="AX415" s="96"/>
      <c r="AY415" s="94" t="str">
        <f>IF($A415&lt;1,"",VLOOKUP($D415,Specifications!$A:$AX,27,FALSE))</f>
        <v/>
      </c>
      <c r="AZ415" s="96"/>
      <c r="BA415" s="94" t="str">
        <f>IF($A415&lt;1,"",VLOOKUP($D415,Specifications!$A:$AX,28,FALSE))</f>
        <v/>
      </c>
      <c r="BB415" s="96"/>
      <c r="BC415" s="94" t="str">
        <f>IF($A415&lt;1,"",VLOOKUP($D415,Specifications!$A:$AX,29,FALSE))</f>
        <v/>
      </c>
      <c r="BD415" s="96"/>
      <c r="BE415" s="94" t="str">
        <f>IF($A415&lt;1,"",VLOOKUP($D415,Specifications!$A:$AX,30,FALSE))</f>
        <v/>
      </c>
      <c r="BF415" s="96"/>
      <c r="BG415" s="94" t="str">
        <f>IF($A415&lt;1,"",VLOOKUP($D415,Specifications!$A:$AX,31,FALSE))</f>
        <v/>
      </c>
      <c r="BH415" s="96"/>
      <c r="BI415" s="94" t="str">
        <f>IF($A415&lt;1,"",VLOOKUP($D415,Specifications!$A:$AX,32,FALSE))</f>
        <v/>
      </c>
      <c r="BJ415" s="96"/>
      <c r="BK415" s="94" t="str">
        <f>IF($A415&lt;1,"",VLOOKUP($D415,Specifications!$A:$AX,33,FALSE))</f>
        <v/>
      </c>
      <c r="BL415" s="96"/>
      <c r="BM415" s="94" t="str">
        <f>IF($A415&lt;1,"",VLOOKUP($D415,Specifications!$A:$AX,34,FALSE))</f>
        <v/>
      </c>
      <c r="BN415" s="96"/>
      <c r="BO415" s="94" t="str">
        <f>IF($A415&lt;1,"",VLOOKUP($D415,Specifications!$A:$AX,35,FALSE))</f>
        <v/>
      </c>
      <c r="BP415" s="96"/>
      <c r="BQ415" s="94" t="str">
        <f>IF($A415&lt;1,"",VLOOKUP($D415,Specifications!$A:$AX,36,FALSE))</f>
        <v/>
      </c>
      <c r="BR415" s="96"/>
      <c r="BS415" s="94" t="str">
        <f>IF($A415&lt;1,"",VLOOKUP($D415,Specifications!$A:$AX,37,FALSE))</f>
        <v/>
      </c>
      <c r="BT415" s="96"/>
      <c r="BU415" s="94" t="str">
        <f>IF($A415&lt;1,"",VLOOKUP($D415,Specifications!$A:$AX,38,FALSE))</f>
        <v/>
      </c>
      <c r="BV415" s="96"/>
      <c r="BW415" s="94" t="str">
        <f>IF($A415&lt;1,"",VLOOKUP($D415,Specifications!$A:$AX,39,FALSE))</f>
        <v/>
      </c>
      <c r="BX415" s="96"/>
      <c r="BY415" s="94" t="str">
        <f>IF($A415&lt;1,"",VLOOKUP($D415,Specifications!$A:$AX,40,FALSE))</f>
        <v/>
      </c>
      <c r="BZ415" s="96"/>
      <c r="CA415" s="94" t="str">
        <f>IF($A415&lt;1,"",VLOOKUP($D415,Specifications!$A:$AX,41,FALSE))</f>
        <v/>
      </c>
      <c r="CB415" s="96"/>
      <c r="CC415" s="94" t="str">
        <f>IF($A415&lt;1,"",VLOOKUP($D415,Specifications!$A:$AX,42,FALSE))</f>
        <v/>
      </c>
      <c r="CD415" s="96"/>
      <c r="CE415" s="94" t="str">
        <f>IF($A415&lt;1,"",VLOOKUP($D415,Specifications!$A:$AX,43,FALSE))</f>
        <v/>
      </c>
      <c r="CF415" s="96"/>
      <c r="CG415" s="94" t="str">
        <f>IF($A415&lt;1,"",VLOOKUP($D415,Specifications!$A:$AX,44,FALSE))</f>
        <v/>
      </c>
      <c r="CH415" s="96"/>
      <c r="CI415" s="94" t="str">
        <f>IF($A415&lt;1,"",VLOOKUP($D415,Specifications!$A:$AX,45,FALSE))</f>
        <v/>
      </c>
      <c r="CJ415" s="96"/>
      <c r="CK415" s="94" t="str">
        <f>IF($A415&lt;1,"",VLOOKUP($D415,Specifications!$A:$AX,46,FALSE))</f>
        <v/>
      </c>
      <c r="CL415" s="96"/>
      <c r="CM415" s="94" t="str">
        <f>IF($A415&lt;1,"",VLOOKUP($D415,Specifications!$A:$AX,47,FALSE))</f>
        <v/>
      </c>
      <c r="CN415" s="96"/>
      <c r="CO415" s="94" t="str">
        <f>IF($A415&lt;1,"",VLOOKUP($D415,Specifications!$A:$AX,48,FALSE))</f>
        <v/>
      </c>
      <c r="CP415" s="96"/>
      <c r="CQ415" s="94" t="str">
        <f>IF($A415&lt;1,"",VLOOKUP($D415,Specifications!$A:$AX,49,FALSE))</f>
        <v/>
      </c>
      <c r="CR415" s="96"/>
      <c r="CS415" s="94" t="str">
        <f>IF($A415&lt;1,"",VLOOKUP($D415,Specifications!$A:$AX,50,FALSE))</f>
        <v/>
      </c>
      <c r="CT415" s="96"/>
    </row>
    <row r="416" spans="1:98">
      <c r="A416" s="94">
        <f>IF(ISBLANK('Asset Data'!C417),0,'Asset Data'!A417)</f>
        <v>0</v>
      </c>
      <c r="B416" s="94" t="str">
        <f>IF($A416&lt;1,"",VLOOKUP($A416,'Asset Data'!$A:$C,3,FALSE))</f>
        <v/>
      </c>
      <c r="C416" s="94" t="str">
        <f>IF(A416&lt;1,"",VLOOKUP(D416,Specifications!A:B,2,FALSE))</f>
        <v/>
      </c>
      <c r="D416" s="94" t="str">
        <f>IF(A416&lt;1,"",VLOOKUP(A416,'Asset Data'!A:W,23,FALSE))</f>
        <v/>
      </c>
      <c r="E416" s="94" t="str">
        <f>IF($A416&lt;1,"",VLOOKUP($D416,Specifications!$A:$AX,4,FALSE))</f>
        <v/>
      </c>
      <c r="F416" s="96"/>
      <c r="G416" s="94" t="str">
        <f>IF($A416&lt;1,"",VLOOKUP($D416,Specifications!$A:$AX,5,FALSE))</f>
        <v/>
      </c>
      <c r="H416" s="96"/>
      <c r="I416" s="94" t="str">
        <f>IF($A416&lt;1,"",VLOOKUP($D416,Specifications!$A:$AX,6,FALSE))</f>
        <v/>
      </c>
      <c r="J416" s="96"/>
      <c r="K416" s="94" t="str">
        <f>IF($A416&lt;1,"",VLOOKUP($D416,Specifications!$A:$AX,7,FALSE))</f>
        <v/>
      </c>
      <c r="L416" s="96"/>
      <c r="M416" s="94" t="str">
        <f>IF($A416&lt;1,"",VLOOKUP($D416,Specifications!$A:$AX,8,FALSE))</f>
        <v/>
      </c>
      <c r="N416" s="96"/>
      <c r="O416" s="94" t="str">
        <f>IF($A416&lt;1,"",VLOOKUP($D416,Specifications!$A:$AX,9,FALSE))</f>
        <v/>
      </c>
      <c r="P416" s="96"/>
      <c r="Q416" s="94" t="str">
        <f>IF($A416&lt;1,"",VLOOKUP($D416,Specifications!$A:$AX,10,FALSE))</f>
        <v/>
      </c>
      <c r="R416" s="96"/>
      <c r="S416" s="94" t="str">
        <f>IF($A416&lt;1,"",VLOOKUP($D416,Specifications!$A:$AX,11,FALSE))</f>
        <v/>
      </c>
      <c r="T416" s="96"/>
      <c r="U416" s="94" t="str">
        <f>IF($A416&lt;1,"",VLOOKUP($D416,Specifications!$A:$AX,12,FALSE))</f>
        <v/>
      </c>
      <c r="V416" s="96"/>
      <c r="W416" s="94" t="str">
        <f>IF($A416&lt;1,"",VLOOKUP($D416,Specifications!$A:$AX,13,FALSE))</f>
        <v/>
      </c>
      <c r="X416" s="96"/>
      <c r="Y416" s="94" t="str">
        <f>IF($A416&lt;1,"",VLOOKUP($D416,Specifications!$A:$AX,14,FALSE))</f>
        <v/>
      </c>
      <c r="Z416" s="96"/>
      <c r="AA416" s="94" t="str">
        <f>IF($A416&lt;1,"",VLOOKUP($D416,Specifications!$A:$AX,15,FALSE))</f>
        <v/>
      </c>
      <c r="AB416" s="96"/>
      <c r="AC416" s="94" t="str">
        <f>IF($A416&lt;1,"",VLOOKUP($D416,Specifications!$A:$AX,16,FALSE))</f>
        <v/>
      </c>
      <c r="AD416" s="96"/>
      <c r="AE416" s="94" t="str">
        <f>IF($A416&lt;1,"",VLOOKUP($D416,Specifications!$A:$AX,17,FALSE))</f>
        <v/>
      </c>
      <c r="AF416" s="96"/>
      <c r="AG416" s="94" t="str">
        <f>IF($A416&lt;1,"",VLOOKUP($D416,Specifications!$A:$AX,18,FALSE))</f>
        <v/>
      </c>
      <c r="AH416" s="96"/>
      <c r="AI416" s="94" t="str">
        <f>IF($A416&lt;1,"",VLOOKUP($D416,Specifications!$A:$AX,19,FALSE))</f>
        <v/>
      </c>
      <c r="AJ416" s="96"/>
      <c r="AK416" s="94" t="str">
        <f>IF($A416&lt;1,"",VLOOKUP($D416,Specifications!$A:$AX,20,FALSE))</f>
        <v/>
      </c>
      <c r="AL416" s="96"/>
      <c r="AM416" s="94" t="str">
        <f>IF($A416&lt;1,"",VLOOKUP($D416,Specifications!$A:$AX,21,FALSE))</f>
        <v/>
      </c>
      <c r="AN416" s="96"/>
      <c r="AO416" s="94" t="str">
        <f>IF($A416&lt;1,"",VLOOKUP($D416,Specifications!$A:$AX,22,FALSE))</f>
        <v/>
      </c>
      <c r="AP416" s="96"/>
      <c r="AQ416" s="94" t="str">
        <f>IF($A416&lt;1,"",VLOOKUP($D416,Specifications!$A:$AX,23,FALSE))</f>
        <v/>
      </c>
      <c r="AR416" s="96"/>
      <c r="AS416" s="94" t="str">
        <f>IF($A416&lt;1,"",VLOOKUP($D416,Specifications!$A:$AX,24,FALSE))</f>
        <v/>
      </c>
      <c r="AT416" s="96"/>
      <c r="AU416" s="94" t="str">
        <f>IF($A416&lt;1,"",VLOOKUP($D416,Specifications!$A:$AX,25,FALSE))</f>
        <v/>
      </c>
      <c r="AV416" s="96"/>
      <c r="AW416" s="94" t="str">
        <f>IF($A416&lt;1,"",VLOOKUP($D416,Specifications!$A:$AX,26,FALSE))</f>
        <v/>
      </c>
      <c r="AX416" s="96"/>
      <c r="AY416" s="94" t="str">
        <f>IF($A416&lt;1,"",VLOOKUP($D416,Specifications!$A:$AX,27,FALSE))</f>
        <v/>
      </c>
      <c r="AZ416" s="96"/>
      <c r="BA416" s="94" t="str">
        <f>IF($A416&lt;1,"",VLOOKUP($D416,Specifications!$A:$AX,28,FALSE))</f>
        <v/>
      </c>
      <c r="BB416" s="96"/>
      <c r="BC416" s="94" t="str">
        <f>IF($A416&lt;1,"",VLOOKUP($D416,Specifications!$A:$AX,29,FALSE))</f>
        <v/>
      </c>
      <c r="BD416" s="96"/>
      <c r="BE416" s="94" t="str">
        <f>IF($A416&lt;1,"",VLOOKUP($D416,Specifications!$A:$AX,30,FALSE))</f>
        <v/>
      </c>
      <c r="BF416" s="96"/>
      <c r="BG416" s="94" t="str">
        <f>IF($A416&lt;1,"",VLOOKUP($D416,Specifications!$A:$AX,31,FALSE))</f>
        <v/>
      </c>
      <c r="BH416" s="96"/>
      <c r="BI416" s="94" t="str">
        <f>IF($A416&lt;1,"",VLOOKUP($D416,Specifications!$A:$AX,32,FALSE))</f>
        <v/>
      </c>
      <c r="BJ416" s="96"/>
      <c r="BK416" s="94" t="str">
        <f>IF($A416&lt;1,"",VLOOKUP($D416,Specifications!$A:$AX,33,FALSE))</f>
        <v/>
      </c>
      <c r="BL416" s="96"/>
      <c r="BM416" s="94" t="str">
        <f>IF($A416&lt;1,"",VLOOKUP($D416,Specifications!$A:$AX,34,FALSE))</f>
        <v/>
      </c>
      <c r="BN416" s="96"/>
      <c r="BO416" s="94" t="str">
        <f>IF($A416&lt;1,"",VLOOKUP($D416,Specifications!$A:$AX,35,FALSE))</f>
        <v/>
      </c>
      <c r="BP416" s="96"/>
      <c r="BQ416" s="94" t="str">
        <f>IF($A416&lt;1,"",VLOOKUP($D416,Specifications!$A:$AX,36,FALSE))</f>
        <v/>
      </c>
      <c r="BR416" s="96"/>
      <c r="BS416" s="94" t="str">
        <f>IF($A416&lt;1,"",VLOOKUP($D416,Specifications!$A:$AX,37,FALSE))</f>
        <v/>
      </c>
      <c r="BT416" s="96"/>
      <c r="BU416" s="94" t="str">
        <f>IF($A416&lt;1,"",VLOOKUP($D416,Specifications!$A:$AX,38,FALSE))</f>
        <v/>
      </c>
      <c r="BV416" s="96"/>
      <c r="BW416" s="94" t="str">
        <f>IF($A416&lt;1,"",VLOOKUP($D416,Specifications!$A:$AX,39,FALSE))</f>
        <v/>
      </c>
      <c r="BX416" s="96"/>
      <c r="BY416" s="94" t="str">
        <f>IF($A416&lt;1,"",VLOOKUP($D416,Specifications!$A:$AX,40,FALSE))</f>
        <v/>
      </c>
      <c r="BZ416" s="96"/>
      <c r="CA416" s="94" t="str">
        <f>IF($A416&lt;1,"",VLOOKUP($D416,Specifications!$A:$AX,41,FALSE))</f>
        <v/>
      </c>
      <c r="CB416" s="96"/>
      <c r="CC416" s="94" t="str">
        <f>IF($A416&lt;1,"",VLOOKUP($D416,Specifications!$A:$AX,42,FALSE))</f>
        <v/>
      </c>
      <c r="CD416" s="96"/>
      <c r="CE416" s="94" t="str">
        <f>IF($A416&lt;1,"",VLOOKUP($D416,Specifications!$A:$AX,43,FALSE))</f>
        <v/>
      </c>
      <c r="CF416" s="96"/>
      <c r="CG416" s="94" t="str">
        <f>IF($A416&lt;1,"",VLOOKUP($D416,Specifications!$A:$AX,44,FALSE))</f>
        <v/>
      </c>
      <c r="CH416" s="96"/>
      <c r="CI416" s="94" t="str">
        <f>IF($A416&lt;1,"",VLOOKUP($D416,Specifications!$A:$AX,45,FALSE))</f>
        <v/>
      </c>
      <c r="CJ416" s="96"/>
      <c r="CK416" s="94" t="str">
        <f>IF($A416&lt;1,"",VLOOKUP($D416,Specifications!$A:$AX,46,FALSE))</f>
        <v/>
      </c>
      <c r="CL416" s="96"/>
      <c r="CM416" s="94" t="str">
        <f>IF($A416&lt;1,"",VLOOKUP($D416,Specifications!$A:$AX,47,FALSE))</f>
        <v/>
      </c>
      <c r="CN416" s="96"/>
      <c r="CO416" s="94" t="str">
        <f>IF($A416&lt;1,"",VLOOKUP($D416,Specifications!$A:$AX,48,FALSE))</f>
        <v/>
      </c>
      <c r="CP416" s="96"/>
      <c r="CQ416" s="94" t="str">
        <f>IF($A416&lt;1,"",VLOOKUP($D416,Specifications!$A:$AX,49,FALSE))</f>
        <v/>
      </c>
      <c r="CR416" s="96"/>
      <c r="CS416" s="94" t="str">
        <f>IF($A416&lt;1,"",VLOOKUP($D416,Specifications!$A:$AX,50,FALSE))</f>
        <v/>
      </c>
      <c r="CT416" s="96"/>
    </row>
    <row r="417" spans="1:98">
      <c r="A417" s="94">
        <f>IF(ISBLANK('Asset Data'!C418),0,'Asset Data'!A418)</f>
        <v>0</v>
      </c>
      <c r="B417" s="94" t="str">
        <f>IF($A417&lt;1,"",VLOOKUP($A417,'Asset Data'!$A:$C,3,FALSE))</f>
        <v/>
      </c>
      <c r="C417" s="94" t="str">
        <f>IF(A417&lt;1,"",VLOOKUP(D417,Specifications!A:B,2,FALSE))</f>
        <v/>
      </c>
      <c r="D417" s="94" t="str">
        <f>IF(A417&lt;1,"",VLOOKUP(A417,'Asset Data'!A:W,23,FALSE))</f>
        <v/>
      </c>
      <c r="E417" s="94" t="str">
        <f>IF($A417&lt;1,"",VLOOKUP($D417,Specifications!$A:$AX,4,FALSE))</f>
        <v/>
      </c>
      <c r="F417" s="96"/>
      <c r="G417" s="94" t="str">
        <f>IF($A417&lt;1,"",VLOOKUP($D417,Specifications!$A:$AX,5,FALSE))</f>
        <v/>
      </c>
      <c r="H417" s="96"/>
      <c r="I417" s="94" t="str">
        <f>IF($A417&lt;1,"",VLOOKUP($D417,Specifications!$A:$AX,6,FALSE))</f>
        <v/>
      </c>
      <c r="J417" s="96"/>
      <c r="K417" s="94" t="str">
        <f>IF($A417&lt;1,"",VLOOKUP($D417,Specifications!$A:$AX,7,FALSE))</f>
        <v/>
      </c>
      <c r="L417" s="96"/>
      <c r="M417" s="94" t="str">
        <f>IF($A417&lt;1,"",VLOOKUP($D417,Specifications!$A:$AX,8,FALSE))</f>
        <v/>
      </c>
      <c r="N417" s="96"/>
      <c r="O417" s="94" t="str">
        <f>IF($A417&lt;1,"",VLOOKUP($D417,Specifications!$A:$AX,9,FALSE))</f>
        <v/>
      </c>
      <c r="P417" s="96"/>
      <c r="Q417" s="94" t="str">
        <f>IF($A417&lt;1,"",VLOOKUP($D417,Specifications!$A:$AX,10,FALSE))</f>
        <v/>
      </c>
      <c r="R417" s="96"/>
      <c r="S417" s="94" t="str">
        <f>IF($A417&lt;1,"",VLOOKUP($D417,Specifications!$A:$AX,11,FALSE))</f>
        <v/>
      </c>
      <c r="T417" s="96"/>
      <c r="U417" s="94" t="str">
        <f>IF($A417&lt;1,"",VLOOKUP($D417,Specifications!$A:$AX,12,FALSE))</f>
        <v/>
      </c>
      <c r="V417" s="96"/>
      <c r="W417" s="94" t="str">
        <f>IF($A417&lt;1,"",VLOOKUP($D417,Specifications!$A:$AX,13,FALSE))</f>
        <v/>
      </c>
      <c r="X417" s="96"/>
      <c r="Y417" s="94" t="str">
        <f>IF($A417&lt;1,"",VLOOKUP($D417,Specifications!$A:$AX,14,FALSE))</f>
        <v/>
      </c>
      <c r="Z417" s="96"/>
      <c r="AA417" s="94" t="str">
        <f>IF($A417&lt;1,"",VLOOKUP($D417,Specifications!$A:$AX,15,FALSE))</f>
        <v/>
      </c>
      <c r="AB417" s="96"/>
      <c r="AC417" s="94" t="str">
        <f>IF($A417&lt;1,"",VLOOKUP($D417,Specifications!$A:$AX,16,FALSE))</f>
        <v/>
      </c>
      <c r="AD417" s="96"/>
      <c r="AE417" s="94" t="str">
        <f>IF($A417&lt;1,"",VLOOKUP($D417,Specifications!$A:$AX,17,FALSE))</f>
        <v/>
      </c>
      <c r="AF417" s="96"/>
      <c r="AG417" s="94" t="str">
        <f>IF($A417&lt;1,"",VLOOKUP($D417,Specifications!$A:$AX,18,FALSE))</f>
        <v/>
      </c>
      <c r="AH417" s="96"/>
      <c r="AI417" s="94" t="str">
        <f>IF($A417&lt;1,"",VLOOKUP($D417,Specifications!$A:$AX,19,FALSE))</f>
        <v/>
      </c>
      <c r="AJ417" s="96"/>
      <c r="AK417" s="94" t="str">
        <f>IF($A417&lt;1,"",VLOOKUP($D417,Specifications!$A:$AX,20,FALSE))</f>
        <v/>
      </c>
      <c r="AL417" s="96"/>
      <c r="AM417" s="94" t="str">
        <f>IF($A417&lt;1,"",VLOOKUP($D417,Specifications!$A:$AX,21,FALSE))</f>
        <v/>
      </c>
      <c r="AN417" s="96"/>
      <c r="AO417" s="94" t="str">
        <f>IF($A417&lt;1,"",VLOOKUP($D417,Specifications!$A:$AX,22,FALSE))</f>
        <v/>
      </c>
      <c r="AP417" s="96"/>
      <c r="AQ417" s="94" t="str">
        <f>IF($A417&lt;1,"",VLOOKUP($D417,Specifications!$A:$AX,23,FALSE))</f>
        <v/>
      </c>
      <c r="AR417" s="96"/>
      <c r="AS417" s="94" t="str">
        <f>IF($A417&lt;1,"",VLOOKUP($D417,Specifications!$A:$AX,24,FALSE))</f>
        <v/>
      </c>
      <c r="AT417" s="96"/>
      <c r="AU417" s="94" t="str">
        <f>IF($A417&lt;1,"",VLOOKUP($D417,Specifications!$A:$AX,25,FALSE))</f>
        <v/>
      </c>
      <c r="AV417" s="96"/>
      <c r="AW417" s="94" t="str">
        <f>IF($A417&lt;1,"",VLOOKUP($D417,Specifications!$A:$AX,26,FALSE))</f>
        <v/>
      </c>
      <c r="AX417" s="96"/>
      <c r="AY417" s="94" t="str">
        <f>IF($A417&lt;1,"",VLOOKUP($D417,Specifications!$A:$AX,27,FALSE))</f>
        <v/>
      </c>
      <c r="AZ417" s="96"/>
      <c r="BA417" s="94" t="str">
        <f>IF($A417&lt;1,"",VLOOKUP($D417,Specifications!$A:$AX,28,FALSE))</f>
        <v/>
      </c>
      <c r="BB417" s="96"/>
      <c r="BC417" s="94" t="str">
        <f>IF($A417&lt;1,"",VLOOKUP($D417,Specifications!$A:$AX,29,FALSE))</f>
        <v/>
      </c>
      <c r="BD417" s="96"/>
      <c r="BE417" s="94" t="str">
        <f>IF($A417&lt;1,"",VLOOKUP($D417,Specifications!$A:$AX,30,FALSE))</f>
        <v/>
      </c>
      <c r="BF417" s="96"/>
      <c r="BG417" s="94" t="str">
        <f>IF($A417&lt;1,"",VLOOKUP($D417,Specifications!$A:$AX,31,FALSE))</f>
        <v/>
      </c>
      <c r="BH417" s="96"/>
      <c r="BI417" s="94" t="str">
        <f>IF($A417&lt;1,"",VLOOKUP($D417,Specifications!$A:$AX,32,FALSE))</f>
        <v/>
      </c>
      <c r="BJ417" s="96"/>
      <c r="BK417" s="94" t="str">
        <f>IF($A417&lt;1,"",VLOOKUP($D417,Specifications!$A:$AX,33,FALSE))</f>
        <v/>
      </c>
      <c r="BL417" s="96"/>
      <c r="BM417" s="94" t="str">
        <f>IF($A417&lt;1,"",VLOOKUP($D417,Specifications!$A:$AX,34,FALSE))</f>
        <v/>
      </c>
      <c r="BN417" s="96"/>
      <c r="BO417" s="94" t="str">
        <f>IF($A417&lt;1,"",VLOOKUP($D417,Specifications!$A:$AX,35,FALSE))</f>
        <v/>
      </c>
      <c r="BP417" s="96"/>
      <c r="BQ417" s="94" t="str">
        <f>IF($A417&lt;1,"",VLOOKUP($D417,Specifications!$A:$AX,36,FALSE))</f>
        <v/>
      </c>
      <c r="BR417" s="96"/>
      <c r="BS417" s="94" t="str">
        <f>IF($A417&lt;1,"",VLOOKUP($D417,Specifications!$A:$AX,37,FALSE))</f>
        <v/>
      </c>
      <c r="BT417" s="96"/>
      <c r="BU417" s="94" t="str">
        <f>IF($A417&lt;1,"",VLOOKUP($D417,Specifications!$A:$AX,38,FALSE))</f>
        <v/>
      </c>
      <c r="BV417" s="96"/>
      <c r="BW417" s="94" t="str">
        <f>IF($A417&lt;1,"",VLOOKUP($D417,Specifications!$A:$AX,39,FALSE))</f>
        <v/>
      </c>
      <c r="BX417" s="96"/>
      <c r="BY417" s="94" t="str">
        <f>IF($A417&lt;1,"",VLOOKUP($D417,Specifications!$A:$AX,40,FALSE))</f>
        <v/>
      </c>
      <c r="BZ417" s="96"/>
      <c r="CA417" s="94" t="str">
        <f>IF($A417&lt;1,"",VLOOKUP($D417,Specifications!$A:$AX,41,FALSE))</f>
        <v/>
      </c>
      <c r="CB417" s="96"/>
      <c r="CC417" s="94" t="str">
        <f>IF($A417&lt;1,"",VLOOKUP($D417,Specifications!$A:$AX,42,FALSE))</f>
        <v/>
      </c>
      <c r="CD417" s="96"/>
      <c r="CE417" s="94" t="str">
        <f>IF($A417&lt;1,"",VLOOKUP($D417,Specifications!$A:$AX,43,FALSE))</f>
        <v/>
      </c>
      <c r="CF417" s="96"/>
      <c r="CG417" s="94" t="str">
        <f>IF($A417&lt;1,"",VLOOKUP($D417,Specifications!$A:$AX,44,FALSE))</f>
        <v/>
      </c>
      <c r="CH417" s="96"/>
      <c r="CI417" s="94" t="str">
        <f>IF($A417&lt;1,"",VLOOKUP($D417,Specifications!$A:$AX,45,FALSE))</f>
        <v/>
      </c>
      <c r="CJ417" s="96"/>
      <c r="CK417" s="94" t="str">
        <f>IF($A417&lt;1,"",VLOOKUP($D417,Specifications!$A:$AX,46,FALSE))</f>
        <v/>
      </c>
      <c r="CL417" s="96"/>
      <c r="CM417" s="94" t="str">
        <f>IF($A417&lt;1,"",VLOOKUP($D417,Specifications!$A:$AX,47,FALSE))</f>
        <v/>
      </c>
      <c r="CN417" s="96"/>
      <c r="CO417" s="94" t="str">
        <f>IF($A417&lt;1,"",VLOOKUP($D417,Specifications!$A:$AX,48,FALSE))</f>
        <v/>
      </c>
      <c r="CP417" s="96"/>
      <c r="CQ417" s="94" t="str">
        <f>IF($A417&lt;1,"",VLOOKUP($D417,Specifications!$A:$AX,49,FALSE))</f>
        <v/>
      </c>
      <c r="CR417" s="96"/>
      <c r="CS417" s="94" t="str">
        <f>IF($A417&lt;1,"",VLOOKUP($D417,Specifications!$A:$AX,50,FALSE))</f>
        <v/>
      </c>
      <c r="CT417" s="96"/>
    </row>
    <row r="418" spans="1:98">
      <c r="A418" s="94">
        <f>IF(ISBLANK('Asset Data'!C419),0,'Asset Data'!A419)</f>
        <v>0</v>
      </c>
      <c r="B418" s="94" t="str">
        <f>IF($A418&lt;1,"",VLOOKUP($A418,'Asset Data'!$A:$C,3,FALSE))</f>
        <v/>
      </c>
      <c r="C418" s="94" t="str">
        <f>IF(A418&lt;1,"",VLOOKUP(D418,Specifications!A:B,2,FALSE))</f>
        <v/>
      </c>
      <c r="D418" s="94" t="str">
        <f>IF(A418&lt;1,"",VLOOKUP(A418,'Asset Data'!A:W,23,FALSE))</f>
        <v/>
      </c>
      <c r="E418" s="94" t="str">
        <f>IF($A418&lt;1,"",VLOOKUP($D418,Specifications!$A:$AX,4,FALSE))</f>
        <v/>
      </c>
      <c r="F418" s="96"/>
      <c r="G418" s="94" t="str">
        <f>IF($A418&lt;1,"",VLOOKUP($D418,Specifications!$A:$AX,5,FALSE))</f>
        <v/>
      </c>
      <c r="H418" s="96"/>
      <c r="I418" s="94" t="str">
        <f>IF($A418&lt;1,"",VLOOKUP($D418,Specifications!$A:$AX,6,FALSE))</f>
        <v/>
      </c>
      <c r="J418" s="96"/>
      <c r="K418" s="94" t="str">
        <f>IF($A418&lt;1,"",VLOOKUP($D418,Specifications!$A:$AX,7,FALSE))</f>
        <v/>
      </c>
      <c r="L418" s="96"/>
      <c r="M418" s="94" t="str">
        <f>IF($A418&lt;1,"",VLOOKUP($D418,Specifications!$A:$AX,8,FALSE))</f>
        <v/>
      </c>
      <c r="N418" s="96"/>
      <c r="O418" s="94" t="str">
        <f>IF($A418&lt;1,"",VLOOKUP($D418,Specifications!$A:$AX,9,FALSE))</f>
        <v/>
      </c>
      <c r="P418" s="96"/>
      <c r="Q418" s="94" t="str">
        <f>IF($A418&lt;1,"",VLOOKUP($D418,Specifications!$A:$AX,10,FALSE))</f>
        <v/>
      </c>
      <c r="R418" s="96"/>
      <c r="S418" s="94" t="str">
        <f>IF($A418&lt;1,"",VLOOKUP($D418,Specifications!$A:$AX,11,FALSE))</f>
        <v/>
      </c>
      <c r="T418" s="96"/>
      <c r="U418" s="94" t="str">
        <f>IF($A418&lt;1,"",VLOOKUP($D418,Specifications!$A:$AX,12,FALSE))</f>
        <v/>
      </c>
      <c r="V418" s="96"/>
      <c r="W418" s="94" t="str">
        <f>IF($A418&lt;1,"",VLOOKUP($D418,Specifications!$A:$AX,13,FALSE))</f>
        <v/>
      </c>
      <c r="X418" s="96"/>
      <c r="Y418" s="94" t="str">
        <f>IF($A418&lt;1,"",VLOOKUP($D418,Specifications!$A:$AX,14,FALSE))</f>
        <v/>
      </c>
      <c r="Z418" s="96"/>
      <c r="AA418" s="94" t="str">
        <f>IF($A418&lt;1,"",VLOOKUP($D418,Specifications!$A:$AX,15,FALSE))</f>
        <v/>
      </c>
      <c r="AB418" s="96"/>
      <c r="AC418" s="94" t="str">
        <f>IF($A418&lt;1,"",VLOOKUP($D418,Specifications!$A:$AX,16,FALSE))</f>
        <v/>
      </c>
      <c r="AD418" s="96"/>
      <c r="AE418" s="94" t="str">
        <f>IF($A418&lt;1,"",VLOOKUP($D418,Specifications!$A:$AX,17,FALSE))</f>
        <v/>
      </c>
      <c r="AF418" s="96"/>
      <c r="AG418" s="94" t="str">
        <f>IF($A418&lt;1,"",VLOOKUP($D418,Specifications!$A:$AX,18,FALSE))</f>
        <v/>
      </c>
      <c r="AH418" s="96"/>
      <c r="AI418" s="94" t="str">
        <f>IF($A418&lt;1,"",VLOOKUP($D418,Specifications!$A:$AX,19,FALSE))</f>
        <v/>
      </c>
      <c r="AJ418" s="96"/>
      <c r="AK418" s="94" t="str">
        <f>IF($A418&lt;1,"",VLOOKUP($D418,Specifications!$A:$AX,20,FALSE))</f>
        <v/>
      </c>
      <c r="AL418" s="96"/>
      <c r="AM418" s="94" t="str">
        <f>IF($A418&lt;1,"",VLOOKUP($D418,Specifications!$A:$AX,21,FALSE))</f>
        <v/>
      </c>
      <c r="AN418" s="96"/>
      <c r="AO418" s="94" t="str">
        <f>IF($A418&lt;1,"",VLOOKUP($D418,Specifications!$A:$AX,22,FALSE))</f>
        <v/>
      </c>
      <c r="AP418" s="96"/>
      <c r="AQ418" s="94" t="str">
        <f>IF($A418&lt;1,"",VLOOKUP($D418,Specifications!$A:$AX,23,FALSE))</f>
        <v/>
      </c>
      <c r="AR418" s="96"/>
      <c r="AS418" s="94" t="str">
        <f>IF($A418&lt;1,"",VLOOKUP($D418,Specifications!$A:$AX,24,FALSE))</f>
        <v/>
      </c>
      <c r="AT418" s="96"/>
      <c r="AU418" s="94" t="str">
        <f>IF($A418&lt;1,"",VLOOKUP($D418,Specifications!$A:$AX,25,FALSE))</f>
        <v/>
      </c>
      <c r="AV418" s="96"/>
      <c r="AW418" s="94" t="str">
        <f>IF($A418&lt;1,"",VLOOKUP($D418,Specifications!$A:$AX,26,FALSE))</f>
        <v/>
      </c>
      <c r="AX418" s="96"/>
      <c r="AY418" s="94" t="str">
        <f>IF($A418&lt;1,"",VLOOKUP($D418,Specifications!$A:$AX,27,FALSE))</f>
        <v/>
      </c>
      <c r="AZ418" s="96"/>
      <c r="BA418" s="94" t="str">
        <f>IF($A418&lt;1,"",VLOOKUP($D418,Specifications!$A:$AX,28,FALSE))</f>
        <v/>
      </c>
      <c r="BB418" s="96"/>
      <c r="BC418" s="94" t="str">
        <f>IF($A418&lt;1,"",VLOOKUP($D418,Specifications!$A:$AX,29,FALSE))</f>
        <v/>
      </c>
      <c r="BD418" s="96"/>
      <c r="BE418" s="94" t="str">
        <f>IF($A418&lt;1,"",VLOOKUP($D418,Specifications!$A:$AX,30,FALSE))</f>
        <v/>
      </c>
      <c r="BF418" s="96"/>
      <c r="BG418" s="94" t="str">
        <f>IF($A418&lt;1,"",VLOOKUP($D418,Specifications!$A:$AX,31,FALSE))</f>
        <v/>
      </c>
      <c r="BH418" s="96"/>
      <c r="BI418" s="94" t="str">
        <f>IF($A418&lt;1,"",VLOOKUP($D418,Specifications!$A:$AX,32,FALSE))</f>
        <v/>
      </c>
      <c r="BJ418" s="96"/>
      <c r="BK418" s="94" t="str">
        <f>IF($A418&lt;1,"",VLOOKUP($D418,Specifications!$A:$AX,33,FALSE))</f>
        <v/>
      </c>
      <c r="BL418" s="96"/>
      <c r="BM418" s="94" t="str">
        <f>IF($A418&lt;1,"",VLOOKUP($D418,Specifications!$A:$AX,34,FALSE))</f>
        <v/>
      </c>
      <c r="BN418" s="96"/>
      <c r="BO418" s="94" t="str">
        <f>IF($A418&lt;1,"",VLOOKUP($D418,Specifications!$A:$AX,35,FALSE))</f>
        <v/>
      </c>
      <c r="BP418" s="96"/>
      <c r="BQ418" s="94" t="str">
        <f>IF($A418&lt;1,"",VLOOKUP($D418,Specifications!$A:$AX,36,FALSE))</f>
        <v/>
      </c>
      <c r="BR418" s="96"/>
      <c r="BS418" s="94" t="str">
        <f>IF($A418&lt;1,"",VLOOKUP($D418,Specifications!$A:$AX,37,FALSE))</f>
        <v/>
      </c>
      <c r="BT418" s="96"/>
      <c r="BU418" s="94" t="str">
        <f>IF($A418&lt;1,"",VLOOKUP($D418,Specifications!$A:$AX,38,FALSE))</f>
        <v/>
      </c>
      <c r="BV418" s="96"/>
      <c r="BW418" s="94" t="str">
        <f>IF($A418&lt;1,"",VLOOKUP($D418,Specifications!$A:$AX,39,FALSE))</f>
        <v/>
      </c>
      <c r="BX418" s="96"/>
      <c r="BY418" s="94" t="str">
        <f>IF($A418&lt;1,"",VLOOKUP($D418,Specifications!$A:$AX,40,FALSE))</f>
        <v/>
      </c>
      <c r="BZ418" s="96"/>
      <c r="CA418" s="94" t="str">
        <f>IF($A418&lt;1,"",VLOOKUP($D418,Specifications!$A:$AX,41,FALSE))</f>
        <v/>
      </c>
      <c r="CB418" s="96"/>
      <c r="CC418" s="94" t="str">
        <f>IF($A418&lt;1,"",VLOOKUP($D418,Specifications!$A:$AX,42,FALSE))</f>
        <v/>
      </c>
      <c r="CD418" s="96"/>
      <c r="CE418" s="94" t="str">
        <f>IF($A418&lt;1,"",VLOOKUP($D418,Specifications!$A:$AX,43,FALSE))</f>
        <v/>
      </c>
      <c r="CF418" s="96"/>
      <c r="CG418" s="94" t="str">
        <f>IF($A418&lt;1,"",VLOOKUP($D418,Specifications!$A:$AX,44,FALSE))</f>
        <v/>
      </c>
      <c r="CH418" s="96"/>
      <c r="CI418" s="94" t="str">
        <f>IF($A418&lt;1,"",VLOOKUP($D418,Specifications!$A:$AX,45,FALSE))</f>
        <v/>
      </c>
      <c r="CJ418" s="96"/>
      <c r="CK418" s="94" t="str">
        <f>IF($A418&lt;1,"",VLOOKUP($D418,Specifications!$A:$AX,46,FALSE))</f>
        <v/>
      </c>
      <c r="CL418" s="96"/>
      <c r="CM418" s="94" t="str">
        <f>IF($A418&lt;1,"",VLOOKUP($D418,Specifications!$A:$AX,47,FALSE))</f>
        <v/>
      </c>
      <c r="CN418" s="96"/>
      <c r="CO418" s="94" t="str">
        <f>IF($A418&lt;1,"",VLOOKUP($D418,Specifications!$A:$AX,48,FALSE))</f>
        <v/>
      </c>
      <c r="CP418" s="96"/>
      <c r="CQ418" s="94" t="str">
        <f>IF($A418&lt;1,"",VLOOKUP($D418,Specifications!$A:$AX,49,FALSE))</f>
        <v/>
      </c>
      <c r="CR418" s="96"/>
      <c r="CS418" s="94" t="str">
        <f>IF($A418&lt;1,"",VLOOKUP($D418,Specifications!$A:$AX,50,FALSE))</f>
        <v/>
      </c>
      <c r="CT418" s="96"/>
    </row>
    <row r="419" spans="1:98">
      <c r="A419" s="94">
        <f>IF(ISBLANK('Asset Data'!C420),0,'Asset Data'!A420)</f>
        <v>0</v>
      </c>
      <c r="B419" s="94" t="str">
        <f>IF($A419&lt;1,"",VLOOKUP($A419,'Asset Data'!$A:$C,3,FALSE))</f>
        <v/>
      </c>
      <c r="C419" s="94" t="str">
        <f>IF(A419&lt;1,"",VLOOKUP(D419,Specifications!A:B,2,FALSE))</f>
        <v/>
      </c>
      <c r="D419" s="94" t="str">
        <f>IF(A419&lt;1,"",VLOOKUP(A419,'Asset Data'!A:W,23,FALSE))</f>
        <v/>
      </c>
      <c r="E419" s="94" t="str">
        <f>IF($A419&lt;1,"",VLOOKUP($D419,Specifications!$A:$AX,4,FALSE))</f>
        <v/>
      </c>
      <c r="F419" s="96"/>
      <c r="G419" s="94" t="str">
        <f>IF($A419&lt;1,"",VLOOKUP($D419,Specifications!$A:$AX,5,FALSE))</f>
        <v/>
      </c>
      <c r="H419" s="96"/>
      <c r="I419" s="94" t="str">
        <f>IF($A419&lt;1,"",VLOOKUP($D419,Specifications!$A:$AX,6,FALSE))</f>
        <v/>
      </c>
      <c r="J419" s="96"/>
      <c r="K419" s="94" t="str">
        <f>IF($A419&lt;1,"",VLOOKUP($D419,Specifications!$A:$AX,7,FALSE))</f>
        <v/>
      </c>
      <c r="L419" s="96"/>
      <c r="M419" s="94" t="str">
        <f>IF($A419&lt;1,"",VLOOKUP($D419,Specifications!$A:$AX,8,FALSE))</f>
        <v/>
      </c>
      <c r="N419" s="96"/>
      <c r="O419" s="94" t="str">
        <f>IF($A419&lt;1,"",VLOOKUP($D419,Specifications!$A:$AX,9,FALSE))</f>
        <v/>
      </c>
      <c r="P419" s="96"/>
      <c r="Q419" s="94" t="str">
        <f>IF($A419&lt;1,"",VLOOKUP($D419,Specifications!$A:$AX,10,FALSE))</f>
        <v/>
      </c>
      <c r="R419" s="96"/>
      <c r="S419" s="94" t="str">
        <f>IF($A419&lt;1,"",VLOOKUP($D419,Specifications!$A:$AX,11,FALSE))</f>
        <v/>
      </c>
      <c r="T419" s="96"/>
      <c r="U419" s="94" t="str">
        <f>IF($A419&lt;1,"",VLOOKUP($D419,Specifications!$A:$AX,12,FALSE))</f>
        <v/>
      </c>
      <c r="V419" s="96"/>
      <c r="W419" s="94" t="str">
        <f>IF($A419&lt;1,"",VLOOKUP($D419,Specifications!$A:$AX,13,FALSE))</f>
        <v/>
      </c>
      <c r="X419" s="96"/>
      <c r="Y419" s="94" t="str">
        <f>IF($A419&lt;1,"",VLOOKUP($D419,Specifications!$A:$AX,14,FALSE))</f>
        <v/>
      </c>
      <c r="Z419" s="96"/>
      <c r="AA419" s="94" t="str">
        <f>IF($A419&lt;1,"",VLOOKUP($D419,Specifications!$A:$AX,15,FALSE))</f>
        <v/>
      </c>
      <c r="AB419" s="96"/>
      <c r="AC419" s="94" t="str">
        <f>IF($A419&lt;1,"",VLOOKUP($D419,Specifications!$A:$AX,16,FALSE))</f>
        <v/>
      </c>
      <c r="AD419" s="96"/>
      <c r="AE419" s="94" t="str">
        <f>IF($A419&lt;1,"",VLOOKUP($D419,Specifications!$A:$AX,17,FALSE))</f>
        <v/>
      </c>
      <c r="AF419" s="96"/>
      <c r="AG419" s="94" t="str">
        <f>IF($A419&lt;1,"",VLOOKUP($D419,Specifications!$A:$AX,18,FALSE))</f>
        <v/>
      </c>
      <c r="AH419" s="96"/>
      <c r="AI419" s="94" t="str">
        <f>IF($A419&lt;1,"",VLOOKUP($D419,Specifications!$A:$AX,19,FALSE))</f>
        <v/>
      </c>
      <c r="AJ419" s="96"/>
      <c r="AK419" s="94" t="str">
        <f>IF($A419&lt;1,"",VLOOKUP($D419,Specifications!$A:$AX,20,FALSE))</f>
        <v/>
      </c>
      <c r="AL419" s="96"/>
      <c r="AM419" s="94" t="str">
        <f>IF($A419&lt;1,"",VLOOKUP($D419,Specifications!$A:$AX,21,FALSE))</f>
        <v/>
      </c>
      <c r="AN419" s="96"/>
      <c r="AO419" s="94" t="str">
        <f>IF($A419&lt;1,"",VLOOKUP($D419,Specifications!$A:$AX,22,FALSE))</f>
        <v/>
      </c>
      <c r="AP419" s="96"/>
      <c r="AQ419" s="94" t="str">
        <f>IF($A419&lt;1,"",VLOOKUP($D419,Specifications!$A:$AX,23,FALSE))</f>
        <v/>
      </c>
      <c r="AR419" s="96"/>
      <c r="AS419" s="94" t="str">
        <f>IF($A419&lt;1,"",VLOOKUP($D419,Specifications!$A:$AX,24,FALSE))</f>
        <v/>
      </c>
      <c r="AT419" s="96"/>
      <c r="AU419" s="94" t="str">
        <f>IF($A419&lt;1,"",VLOOKUP($D419,Specifications!$A:$AX,25,FALSE))</f>
        <v/>
      </c>
      <c r="AV419" s="96"/>
      <c r="AW419" s="94" t="str">
        <f>IF($A419&lt;1,"",VLOOKUP($D419,Specifications!$A:$AX,26,FALSE))</f>
        <v/>
      </c>
      <c r="AX419" s="96"/>
      <c r="AY419" s="94" t="str">
        <f>IF($A419&lt;1,"",VLOOKUP($D419,Specifications!$A:$AX,27,FALSE))</f>
        <v/>
      </c>
      <c r="AZ419" s="96"/>
      <c r="BA419" s="94" t="str">
        <f>IF($A419&lt;1,"",VLOOKUP($D419,Specifications!$A:$AX,28,FALSE))</f>
        <v/>
      </c>
      <c r="BB419" s="96"/>
      <c r="BC419" s="94" t="str">
        <f>IF($A419&lt;1,"",VLOOKUP($D419,Specifications!$A:$AX,29,FALSE))</f>
        <v/>
      </c>
      <c r="BD419" s="96"/>
      <c r="BE419" s="94" t="str">
        <f>IF($A419&lt;1,"",VLOOKUP($D419,Specifications!$A:$AX,30,FALSE))</f>
        <v/>
      </c>
      <c r="BF419" s="96"/>
      <c r="BG419" s="94" t="str">
        <f>IF($A419&lt;1,"",VLOOKUP($D419,Specifications!$A:$AX,31,FALSE))</f>
        <v/>
      </c>
      <c r="BH419" s="96"/>
      <c r="BI419" s="94" t="str">
        <f>IF($A419&lt;1,"",VLOOKUP($D419,Specifications!$A:$AX,32,FALSE))</f>
        <v/>
      </c>
      <c r="BJ419" s="96"/>
      <c r="BK419" s="94" t="str">
        <f>IF($A419&lt;1,"",VLOOKUP($D419,Specifications!$A:$AX,33,FALSE))</f>
        <v/>
      </c>
      <c r="BL419" s="96"/>
      <c r="BM419" s="94" t="str">
        <f>IF($A419&lt;1,"",VLOOKUP($D419,Specifications!$A:$AX,34,FALSE))</f>
        <v/>
      </c>
      <c r="BN419" s="96"/>
      <c r="BO419" s="94" t="str">
        <f>IF($A419&lt;1,"",VLOOKUP($D419,Specifications!$A:$AX,35,FALSE))</f>
        <v/>
      </c>
      <c r="BP419" s="96"/>
      <c r="BQ419" s="94" t="str">
        <f>IF($A419&lt;1,"",VLOOKUP($D419,Specifications!$A:$AX,36,FALSE))</f>
        <v/>
      </c>
      <c r="BR419" s="96"/>
      <c r="BS419" s="94" t="str">
        <f>IF($A419&lt;1,"",VLOOKUP($D419,Specifications!$A:$AX,37,FALSE))</f>
        <v/>
      </c>
      <c r="BT419" s="96"/>
      <c r="BU419" s="94" t="str">
        <f>IF($A419&lt;1,"",VLOOKUP($D419,Specifications!$A:$AX,38,FALSE))</f>
        <v/>
      </c>
      <c r="BV419" s="96"/>
      <c r="BW419" s="94" t="str">
        <f>IF($A419&lt;1,"",VLOOKUP($D419,Specifications!$A:$AX,39,FALSE))</f>
        <v/>
      </c>
      <c r="BX419" s="96"/>
      <c r="BY419" s="94" t="str">
        <f>IF($A419&lt;1,"",VLOOKUP($D419,Specifications!$A:$AX,40,FALSE))</f>
        <v/>
      </c>
      <c r="BZ419" s="96"/>
      <c r="CA419" s="94" t="str">
        <f>IF($A419&lt;1,"",VLOOKUP($D419,Specifications!$A:$AX,41,FALSE))</f>
        <v/>
      </c>
      <c r="CB419" s="96"/>
      <c r="CC419" s="94" t="str">
        <f>IF($A419&lt;1,"",VLOOKUP($D419,Specifications!$A:$AX,42,FALSE))</f>
        <v/>
      </c>
      <c r="CD419" s="96"/>
      <c r="CE419" s="94" t="str">
        <f>IF($A419&lt;1,"",VLOOKUP($D419,Specifications!$A:$AX,43,FALSE))</f>
        <v/>
      </c>
      <c r="CF419" s="96"/>
      <c r="CG419" s="94" t="str">
        <f>IF($A419&lt;1,"",VLOOKUP($D419,Specifications!$A:$AX,44,FALSE))</f>
        <v/>
      </c>
      <c r="CH419" s="96"/>
      <c r="CI419" s="94" t="str">
        <f>IF($A419&lt;1,"",VLOOKUP($D419,Specifications!$A:$AX,45,FALSE))</f>
        <v/>
      </c>
      <c r="CJ419" s="96"/>
      <c r="CK419" s="94" t="str">
        <f>IF($A419&lt;1,"",VLOOKUP($D419,Specifications!$A:$AX,46,FALSE))</f>
        <v/>
      </c>
      <c r="CL419" s="96"/>
      <c r="CM419" s="94" t="str">
        <f>IF($A419&lt;1,"",VLOOKUP($D419,Specifications!$A:$AX,47,FALSE))</f>
        <v/>
      </c>
      <c r="CN419" s="96"/>
      <c r="CO419" s="94" t="str">
        <f>IF($A419&lt;1,"",VLOOKUP($D419,Specifications!$A:$AX,48,FALSE))</f>
        <v/>
      </c>
      <c r="CP419" s="96"/>
      <c r="CQ419" s="94" t="str">
        <f>IF($A419&lt;1,"",VLOOKUP($D419,Specifications!$A:$AX,49,FALSE))</f>
        <v/>
      </c>
      <c r="CR419" s="96"/>
      <c r="CS419" s="94" t="str">
        <f>IF($A419&lt;1,"",VLOOKUP($D419,Specifications!$A:$AX,50,FALSE))</f>
        <v/>
      </c>
      <c r="CT419" s="96"/>
    </row>
    <row r="420" spans="1:98">
      <c r="A420" s="94">
        <f>IF(ISBLANK('Asset Data'!C421),0,'Asset Data'!A421)</f>
        <v>0</v>
      </c>
      <c r="B420" s="94" t="str">
        <f>IF($A420&lt;1,"",VLOOKUP($A420,'Asset Data'!$A:$C,3,FALSE))</f>
        <v/>
      </c>
      <c r="C420" s="94" t="str">
        <f>IF(A420&lt;1,"",VLOOKUP(D420,Specifications!A:B,2,FALSE))</f>
        <v/>
      </c>
      <c r="D420" s="94" t="str">
        <f>IF(A420&lt;1,"",VLOOKUP(A420,'Asset Data'!A:W,23,FALSE))</f>
        <v/>
      </c>
      <c r="E420" s="94" t="str">
        <f>IF($A420&lt;1,"",VLOOKUP($D420,Specifications!$A:$AX,4,FALSE))</f>
        <v/>
      </c>
      <c r="F420" s="96"/>
      <c r="G420" s="94" t="str">
        <f>IF($A420&lt;1,"",VLOOKUP($D420,Specifications!$A:$AX,5,FALSE))</f>
        <v/>
      </c>
      <c r="H420" s="96"/>
      <c r="I420" s="94" t="str">
        <f>IF($A420&lt;1,"",VLOOKUP($D420,Specifications!$A:$AX,6,FALSE))</f>
        <v/>
      </c>
      <c r="J420" s="96"/>
      <c r="K420" s="94" t="str">
        <f>IF($A420&lt;1,"",VLOOKUP($D420,Specifications!$A:$AX,7,FALSE))</f>
        <v/>
      </c>
      <c r="L420" s="96"/>
      <c r="M420" s="94" t="str">
        <f>IF($A420&lt;1,"",VLOOKUP($D420,Specifications!$A:$AX,8,FALSE))</f>
        <v/>
      </c>
      <c r="N420" s="96"/>
      <c r="O420" s="94" t="str">
        <f>IF($A420&lt;1,"",VLOOKUP($D420,Specifications!$A:$AX,9,FALSE))</f>
        <v/>
      </c>
      <c r="P420" s="96"/>
      <c r="Q420" s="94" t="str">
        <f>IF($A420&lt;1,"",VLOOKUP($D420,Specifications!$A:$AX,10,FALSE))</f>
        <v/>
      </c>
      <c r="R420" s="96"/>
      <c r="S420" s="94" t="str">
        <f>IF($A420&lt;1,"",VLOOKUP($D420,Specifications!$A:$AX,11,FALSE))</f>
        <v/>
      </c>
      <c r="T420" s="96"/>
      <c r="U420" s="94" t="str">
        <f>IF($A420&lt;1,"",VLOOKUP($D420,Specifications!$A:$AX,12,FALSE))</f>
        <v/>
      </c>
      <c r="V420" s="96"/>
      <c r="W420" s="94" t="str">
        <f>IF($A420&lt;1,"",VLOOKUP($D420,Specifications!$A:$AX,13,FALSE))</f>
        <v/>
      </c>
      <c r="X420" s="96"/>
      <c r="Y420" s="94" t="str">
        <f>IF($A420&lt;1,"",VLOOKUP($D420,Specifications!$A:$AX,14,FALSE))</f>
        <v/>
      </c>
      <c r="Z420" s="96"/>
      <c r="AA420" s="94" t="str">
        <f>IF($A420&lt;1,"",VLOOKUP($D420,Specifications!$A:$AX,15,FALSE))</f>
        <v/>
      </c>
      <c r="AB420" s="96"/>
      <c r="AC420" s="94" t="str">
        <f>IF($A420&lt;1,"",VLOOKUP($D420,Specifications!$A:$AX,16,FALSE))</f>
        <v/>
      </c>
      <c r="AD420" s="96"/>
      <c r="AE420" s="94" t="str">
        <f>IF($A420&lt;1,"",VLOOKUP($D420,Specifications!$A:$AX,17,FALSE))</f>
        <v/>
      </c>
      <c r="AF420" s="96"/>
      <c r="AG420" s="94" t="str">
        <f>IF($A420&lt;1,"",VLOOKUP($D420,Specifications!$A:$AX,18,FALSE))</f>
        <v/>
      </c>
      <c r="AH420" s="96"/>
      <c r="AI420" s="94" t="str">
        <f>IF($A420&lt;1,"",VLOOKUP($D420,Specifications!$A:$AX,19,FALSE))</f>
        <v/>
      </c>
      <c r="AJ420" s="96"/>
      <c r="AK420" s="94" t="str">
        <f>IF($A420&lt;1,"",VLOOKUP($D420,Specifications!$A:$AX,20,FALSE))</f>
        <v/>
      </c>
      <c r="AL420" s="96"/>
      <c r="AM420" s="94" t="str">
        <f>IF($A420&lt;1,"",VLOOKUP($D420,Specifications!$A:$AX,21,FALSE))</f>
        <v/>
      </c>
      <c r="AN420" s="96"/>
      <c r="AO420" s="94" t="str">
        <f>IF($A420&lt;1,"",VLOOKUP($D420,Specifications!$A:$AX,22,FALSE))</f>
        <v/>
      </c>
      <c r="AP420" s="96"/>
      <c r="AQ420" s="94" t="str">
        <f>IF($A420&lt;1,"",VLOOKUP($D420,Specifications!$A:$AX,23,FALSE))</f>
        <v/>
      </c>
      <c r="AR420" s="96"/>
      <c r="AS420" s="94" t="str">
        <f>IF($A420&lt;1,"",VLOOKUP($D420,Specifications!$A:$AX,24,FALSE))</f>
        <v/>
      </c>
      <c r="AT420" s="96"/>
      <c r="AU420" s="94" t="str">
        <f>IF($A420&lt;1,"",VLOOKUP($D420,Specifications!$A:$AX,25,FALSE))</f>
        <v/>
      </c>
      <c r="AV420" s="96"/>
      <c r="AW420" s="94" t="str">
        <f>IF($A420&lt;1,"",VLOOKUP($D420,Specifications!$A:$AX,26,FALSE))</f>
        <v/>
      </c>
      <c r="AX420" s="96"/>
      <c r="AY420" s="94" t="str">
        <f>IF($A420&lt;1,"",VLOOKUP($D420,Specifications!$A:$AX,27,FALSE))</f>
        <v/>
      </c>
      <c r="AZ420" s="96"/>
      <c r="BA420" s="94" t="str">
        <f>IF($A420&lt;1,"",VLOOKUP($D420,Specifications!$A:$AX,28,FALSE))</f>
        <v/>
      </c>
      <c r="BB420" s="96"/>
      <c r="BC420" s="94" t="str">
        <f>IF($A420&lt;1,"",VLOOKUP($D420,Specifications!$A:$AX,29,FALSE))</f>
        <v/>
      </c>
      <c r="BD420" s="96"/>
      <c r="BE420" s="94" t="str">
        <f>IF($A420&lt;1,"",VLOOKUP($D420,Specifications!$A:$AX,30,FALSE))</f>
        <v/>
      </c>
      <c r="BF420" s="96"/>
      <c r="BG420" s="94" t="str">
        <f>IF($A420&lt;1,"",VLOOKUP($D420,Specifications!$A:$AX,31,FALSE))</f>
        <v/>
      </c>
      <c r="BH420" s="96"/>
      <c r="BI420" s="94" t="str">
        <f>IF($A420&lt;1,"",VLOOKUP($D420,Specifications!$A:$AX,32,FALSE))</f>
        <v/>
      </c>
      <c r="BJ420" s="96"/>
      <c r="BK420" s="94" t="str">
        <f>IF($A420&lt;1,"",VLOOKUP($D420,Specifications!$A:$AX,33,FALSE))</f>
        <v/>
      </c>
      <c r="BL420" s="96"/>
      <c r="BM420" s="94" t="str">
        <f>IF($A420&lt;1,"",VLOOKUP($D420,Specifications!$A:$AX,34,FALSE))</f>
        <v/>
      </c>
      <c r="BN420" s="96"/>
      <c r="BO420" s="94" t="str">
        <f>IF($A420&lt;1,"",VLOOKUP($D420,Specifications!$A:$AX,35,FALSE))</f>
        <v/>
      </c>
      <c r="BP420" s="96"/>
      <c r="BQ420" s="94" t="str">
        <f>IF($A420&lt;1,"",VLOOKUP($D420,Specifications!$A:$AX,36,FALSE))</f>
        <v/>
      </c>
      <c r="BR420" s="96"/>
      <c r="BS420" s="94" t="str">
        <f>IF($A420&lt;1,"",VLOOKUP($D420,Specifications!$A:$AX,37,FALSE))</f>
        <v/>
      </c>
      <c r="BT420" s="96"/>
      <c r="BU420" s="94" t="str">
        <f>IF($A420&lt;1,"",VLOOKUP($D420,Specifications!$A:$AX,38,FALSE))</f>
        <v/>
      </c>
      <c r="BV420" s="96"/>
      <c r="BW420" s="94" t="str">
        <f>IF($A420&lt;1,"",VLOOKUP($D420,Specifications!$A:$AX,39,FALSE))</f>
        <v/>
      </c>
      <c r="BX420" s="96"/>
      <c r="BY420" s="94" t="str">
        <f>IF($A420&lt;1,"",VLOOKUP($D420,Specifications!$A:$AX,40,FALSE))</f>
        <v/>
      </c>
      <c r="BZ420" s="96"/>
      <c r="CA420" s="94" t="str">
        <f>IF($A420&lt;1,"",VLOOKUP($D420,Specifications!$A:$AX,41,FALSE))</f>
        <v/>
      </c>
      <c r="CB420" s="96"/>
      <c r="CC420" s="94" t="str">
        <f>IF($A420&lt;1,"",VLOOKUP($D420,Specifications!$A:$AX,42,FALSE))</f>
        <v/>
      </c>
      <c r="CD420" s="96"/>
      <c r="CE420" s="94" t="str">
        <f>IF($A420&lt;1,"",VLOOKUP($D420,Specifications!$A:$AX,43,FALSE))</f>
        <v/>
      </c>
      <c r="CF420" s="96"/>
      <c r="CG420" s="94" t="str">
        <f>IF($A420&lt;1,"",VLOOKUP($D420,Specifications!$A:$AX,44,FALSE))</f>
        <v/>
      </c>
      <c r="CH420" s="96"/>
      <c r="CI420" s="94" t="str">
        <f>IF($A420&lt;1,"",VLOOKUP($D420,Specifications!$A:$AX,45,FALSE))</f>
        <v/>
      </c>
      <c r="CJ420" s="96"/>
      <c r="CK420" s="94" t="str">
        <f>IF($A420&lt;1,"",VLOOKUP($D420,Specifications!$A:$AX,46,FALSE))</f>
        <v/>
      </c>
      <c r="CL420" s="96"/>
      <c r="CM420" s="94" t="str">
        <f>IF($A420&lt;1,"",VLOOKUP($D420,Specifications!$A:$AX,47,FALSE))</f>
        <v/>
      </c>
      <c r="CN420" s="96"/>
      <c r="CO420" s="94" t="str">
        <f>IF($A420&lt;1,"",VLOOKUP($D420,Specifications!$A:$AX,48,FALSE))</f>
        <v/>
      </c>
      <c r="CP420" s="96"/>
      <c r="CQ420" s="94" t="str">
        <f>IF($A420&lt;1,"",VLOOKUP($D420,Specifications!$A:$AX,49,FALSE))</f>
        <v/>
      </c>
      <c r="CR420" s="96"/>
      <c r="CS420" s="94" t="str">
        <f>IF($A420&lt;1,"",VLOOKUP($D420,Specifications!$A:$AX,50,FALSE))</f>
        <v/>
      </c>
      <c r="CT420" s="96"/>
    </row>
    <row r="421" spans="1:98">
      <c r="A421" s="94">
        <f>IF(ISBLANK('Asset Data'!C422),0,'Asset Data'!A422)</f>
        <v>0</v>
      </c>
      <c r="B421" s="94" t="str">
        <f>IF($A421&lt;1,"",VLOOKUP($A421,'Asset Data'!$A:$C,3,FALSE))</f>
        <v/>
      </c>
      <c r="C421" s="94" t="str">
        <f>IF(A421&lt;1,"",VLOOKUP(D421,Specifications!A:B,2,FALSE))</f>
        <v/>
      </c>
      <c r="D421" s="94" t="str">
        <f>IF(A421&lt;1,"",VLOOKUP(A421,'Asset Data'!A:W,23,FALSE))</f>
        <v/>
      </c>
      <c r="E421" s="94" t="str">
        <f>IF($A421&lt;1,"",VLOOKUP($D421,Specifications!$A:$AX,4,FALSE))</f>
        <v/>
      </c>
      <c r="F421" s="96"/>
      <c r="G421" s="94" t="str">
        <f>IF($A421&lt;1,"",VLOOKUP($D421,Specifications!$A:$AX,5,FALSE))</f>
        <v/>
      </c>
      <c r="H421" s="96"/>
      <c r="I421" s="94" t="str">
        <f>IF($A421&lt;1,"",VLOOKUP($D421,Specifications!$A:$AX,6,FALSE))</f>
        <v/>
      </c>
      <c r="J421" s="96"/>
      <c r="K421" s="94" t="str">
        <f>IF($A421&lt;1,"",VLOOKUP($D421,Specifications!$A:$AX,7,FALSE))</f>
        <v/>
      </c>
      <c r="L421" s="96"/>
      <c r="M421" s="94" t="str">
        <f>IF($A421&lt;1,"",VLOOKUP($D421,Specifications!$A:$AX,8,FALSE))</f>
        <v/>
      </c>
      <c r="N421" s="96"/>
      <c r="O421" s="94" t="str">
        <f>IF($A421&lt;1,"",VLOOKUP($D421,Specifications!$A:$AX,9,FALSE))</f>
        <v/>
      </c>
      <c r="P421" s="96"/>
      <c r="Q421" s="94" t="str">
        <f>IF($A421&lt;1,"",VLOOKUP($D421,Specifications!$A:$AX,10,FALSE))</f>
        <v/>
      </c>
      <c r="R421" s="96"/>
      <c r="S421" s="94" t="str">
        <f>IF($A421&lt;1,"",VLOOKUP($D421,Specifications!$A:$AX,11,FALSE))</f>
        <v/>
      </c>
      <c r="T421" s="96"/>
      <c r="U421" s="94" t="str">
        <f>IF($A421&lt;1,"",VLOOKUP($D421,Specifications!$A:$AX,12,FALSE))</f>
        <v/>
      </c>
      <c r="V421" s="96"/>
      <c r="W421" s="94" t="str">
        <f>IF($A421&lt;1,"",VLOOKUP($D421,Specifications!$A:$AX,13,FALSE))</f>
        <v/>
      </c>
      <c r="X421" s="96"/>
      <c r="Y421" s="94" t="str">
        <f>IF($A421&lt;1,"",VLOOKUP($D421,Specifications!$A:$AX,14,FALSE))</f>
        <v/>
      </c>
      <c r="Z421" s="96"/>
      <c r="AA421" s="94" t="str">
        <f>IF($A421&lt;1,"",VLOOKUP($D421,Specifications!$A:$AX,15,FALSE))</f>
        <v/>
      </c>
      <c r="AB421" s="96"/>
      <c r="AC421" s="94" t="str">
        <f>IF($A421&lt;1,"",VLOOKUP($D421,Specifications!$A:$AX,16,FALSE))</f>
        <v/>
      </c>
      <c r="AD421" s="96"/>
      <c r="AE421" s="94" t="str">
        <f>IF($A421&lt;1,"",VLOOKUP($D421,Specifications!$A:$AX,17,FALSE))</f>
        <v/>
      </c>
      <c r="AF421" s="96"/>
      <c r="AG421" s="94" t="str">
        <f>IF($A421&lt;1,"",VLOOKUP($D421,Specifications!$A:$AX,18,FALSE))</f>
        <v/>
      </c>
      <c r="AH421" s="96"/>
      <c r="AI421" s="94" t="str">
        <f>IF($A421&lt;1,"",VLOOKUP($D421,Specifications!$A:$AX,19,FALSE))</f>
        <v/>
      </c>
      <c r="AJ421" s="96"/>
      <c r="AK421" s="94" t="str">
        <f>IF($A421&lt;1,"",VLOOKUP($D421,Specifications!$A:$AX,20,FALSE))</f>
        <v/>
      </c>
      <c r="AL421" s="96"/>
      <c r="AM421" s="94" t="str">
        <f>IF($A421&lt;1,"",VLOOKUP($D421,Specifications!$A:$AX,21,FALSE))</f>
        <v/>
      </c>
      <c r="AN421" s="96"/>
      <c r="AO421" s="94" t="str">
        <f>IF($A421&lt;1,"",VLOOKUP($D421,Specifications!$A:$AX,22,FALSE))</f>
        <v/>
      </c>
      <c r="AP421" s="96"/>
      <c r="AQ421" s="94" t="str">
        <f>IF($A421&lt;1,"",VLOOKUP($D421,Specifications!$A:$AX,23,FALSE))</f>
        <v/>
      </c>
      <c r="AR421" s="96"/>
      <c r="AS421" s="94" t="str">
        <f>IF($A421&lt;1,"",VLOOKUP($D421,Specifications!$A:$AX,24,FALSE))</f>
        <v/>
      </c>
      <c r="AT421" s="96"/>
      <c r="AU421" s="94" t="str">
        <f>IF($A421&lt;1,"",VLOOKUP($D421,Specifications!$A:$AX,25,FALSE))</f>
        <v/>
      </c>
      <c r="AV421" s="96"/>
      <c r="AW421" s="94" t="str">
        <f>IF($A421&lt;1,"",VLOOKUP($D421,Specifications!$A:$AX,26,FALSE))</f>
        <v/>
      </c>
      <c r="AX421" s="96"/>
      <c r="AY421" s="94" t="str">
        <f>IF($A421&lt;1,"",VLOOKUP($D421,Specifications!$A:$AX,27,FALSE))</f>
        <v/>
      </c>
      <c r="AZ421" s="96"/>
      <c r="BA421" s="94" t="str">
        <f>IF($A421&lt;1,"",VLOOKUP($D421,Specifications!$A:$AX,28,FALSE))</f>
        <v/>
      </c>
      <c r="BB421" s="96"/>
      <c r="BC421" s="94" t="str">
        <f>IF($A421&lt;1,"",VLOOKUP($D421,Specifications!$A:$AX,29,FALSE))</f>
        <v/>
      </c>
      <c r="BD421" s="96"/>
      <c r="BE421" s="94" t="str">
        <f>IF($A421&lt;1,"",VLOOKUP($D421,Specifications!$A:$AX,30,FALSE))</f>
        <v/>
      </c>
      <c r="BF421" s="96"/>
      <c r="BG421" s="94" t="str">
        <f>IF($A421&lt;1,"",VLOOKUP($D421,Specifications!$A:$AX,31,FALSE))</f>
        <v/>
      </c>
      <c r="BH421" s="96"/>
      <c r="BI421" s="94" t="str">
        <f>IF($A421&lt;1,"",VLOOKUP($D421,Specifications!$A:$AX,32,FALSE))</f>
        <v/>
      </c>
      <c r="BJ421" s="96"/>
      <c r="BK421" s="94" t="str">
        <f>IF($A421&lt;1,"",VLOOKUP($D421,Specifications!$A:$AX,33,FALSE))</f>
        <v/>
      </c>
      <c r="BL421" s="96"/>
      <c r="BM421" s="94" t="str">
        <f>IF($A421&lt;1,"",VLOOKUP($D421,Specifications!$A:$AX,34,FALSE))</f>
        <v/>
      </c>
      <c r="BN421" s="96"/>
      <c r="BO421" s="94" t="str">
        <f>IF($A421&lt;1,"",VLOOKUP($D421,Specifications!$A:$AX,35,FALSE))</f>
        <v/>
      </c>
      <c r="BP421" s="96"/>
      <c r="BQ421" s="94" t="str">
        <f>IF($A421&lt;1,"",VLOOKUP($D421,Specifications!$A:$AX,36,FALSE))</f>
        <v/>
      </c>
      <c r="BR421" s="96"/>
      <c r="BS421" s="94" t="str">
        <f>IF($A421&lt;1,"",VLOOKUP($D421,Specifications!$A:$AX,37,FALSE))</f>
        <v/>
      </c>
      <c r="BT421" s="96"/>
      <c r="BU421" s="94" t="str">
        <f>IF($A421&lt;1,"",VLOOKUP($D421,Specifications!$A:$AX,38,FALSE))</f>
        <v/>
      </c>
      <c r="BV421" s="96"/>
      <c r="BW421" s="94" t="str">
        <f>IF($A421&lt;1,"",VLOOKUP($D421,Specifications!$A:$AX,39,FALSE))</f>
        <v/>
      </c>
      <c r="BX421" s="96"/>
      <c r="BY421" s="94" t="str">
        <f>IF($A421&lt;1,"",VLOOKUP($D421,Specifications!$A:$AX,40,FALSE))</f>
        <v/>
      </c>
      <c r="BZ421" s="96"/>
      <c r="CA421" s="94" t="str">
        <f>IF($A421&lt;1,"",VLOOKUP($D421,Specifications!$A:$AX,41,FALSE))</f>
        <v/>
      </c>
      <c r="CB421" s="96"/>
      <c r="CC421" s="94" t="str">
        <f>IF($A421&lt;1,"",VLOOKUP($D421,Specifications!$A:$AX,42,FALSE))</f>
        <v/>
      </c>
      <c r="CD421" s="96"/>
      <c r="CE421" s="94" t="str">
        <f>IF($A421&lt;1,"",VLOOKUP($D421,Specifications!$A:$AX,43,FALSE))</f>
        <v/>
      </c>
      <c r="CF421" s="96"/>
      <c r="CG421" s="94" t="str">
        <f>IF($A421&lt;1,"",VLOOKUP($D421,Specifications!$A:$AX,44,FALSE))</f>
        <v/>
      </c>
      <c r="CH421" s="96"/>
      <c r="CI421" s="94" t="str">
        <f>IF($A421&lt;1,"",VLOOKUP($D421,Specifications!$A:$AX,45,FALSE))</f>
        <v/>
      </c>
      <c r="CJ421" s="96"/>
      <c r="CK421" s="94" t="str">
        <f>IF($A421&lt;1,"",VLOOKUP($D421,Specifications!$A:$AX,46,FALSE))</f>
        <v/>
      </c>
      <c r="CL421" s="96"/>
      <c r="CM421" s="94" t="str">
        <f>IF($A421&lt;1,"",VLOOKUP($D421,Specifications!$A:$AX,47,FALSE))</f>
        <v/>
      </c>
      <c r="CN421" s="96"/>
      <c r="CO421" s="94" t="str">
        <f>IF($A421&lt;1,"",VLOOKUP($D421,Specifications!$A:$AX,48,FALSE))</f>
        <v/>
      </c>
      <c r="CP421" s="96"/>
      <c r="CQ421" s="94" t="str">
        <f>IF($A421&lt;1,"",VLOOKUP($D421,Specifications!$A:$AX,49,FALSE))</f>
        <v/>
      </c>
      <c r="CR421" s="96"/>
      <c r="CS421" s="94" t="str">
        <f>IF($A421&lt;1,"",VLOOKUP($D421,Specifications!$A:$AX,50,FALSE))</f>
        <v/>
      </c>
      <c r="CT421" s="96"/>
    </row>
    <row r="422" spans="1:98">
      <c r="A422" s="94">
        <f>IF(ISBLANK('Asset Data'!C423),0,'Asset Data'!A423)</f>
        <v>0</v>
      </c>
      <c r="B422" s="94" t="str">
        <f>IF($A422&lt;1,"",VLOOKUP($A422,'Asset Data'!$A:$C,3,FALSE))</f>
        <v/>
      </c>
      <c r="C422" s="94" t="str">
        <f>IF(A422&lt;1,"",VLOOKUP(D422,Specifications!A:B,2,FALSE))</f>
        <v/>
      </c>
      <c r="D422" s="94" t="str">
        <f>IF(A422&lt;1,"",VLOOKUP(A422,'Asset Data'!A:W,23,FALSE))</f>
        <v/>
      </c>
      <c r="E422" s="94" t="str">
        <f>IF($A422&lt;1,"",VLOOKUP($D422,Specifications!$A:$AX,4,FALSE))</f>
        <v/>
      </c>
      <c r="F422" s="96"/>
      <c r="G422" s="94" t="str">
        <f>IF($A422&lt;1,"",VLOOKUP($D422,Specifications!$A:$AX,5,FALSE))</f>
        <v/>
      </c>
      <c r="H422" s="96"/>
      <c r="I422" s="94" t="str">
        <f>IF($A422&lt;1,"",VLOOKUP($D422,Specifications!$A:$AX,6,FALSE))</f>
        <v/>
      </c>
      <c r="J422" s="96"/>
      <c r="K422" s="94" t="str">
        <f>IF($A422&lt;1,"",VLOOKUP($D422,Specifications!$A:$AX,7,FALSE))</f>
        <v/>
      </c>
      <c r="L422" s="96"/>
      <c r="M422" s="94" t="str">
        <f>IF($A422&lt;1,"",VLOOKUP($D422,Specifications!$A:$AX,8,FALSE))</f>
        <v/>
      </c>
      <c r="N422" s="96"/>
      <c r="O422" s="94" t="str">
        <f>IF($A422&lt;1,"",VLOOKUP($D422,Specifications!$A:$AX,9,FALSE))</f>
        <v/>
      </c>
      <c r="P422" s="96"/>
      <c r="Q422" s="94" t="str">
        <f>IF($A422&lt;1,"",VLOOKUP($D422,Specifications!$A:$AX,10,FALSE))</f>
        <v/>
      </c>
      <c r="R422" s="96"/>
      <c r="S422" s="94" t="str">
        <f>IF($A422&lt;1,"",VLOOKUP($D422,Specifications!$A:$AX,11,FALSE))</f>
        <v/>
      </c>
      <c r="T422" s="96"/>
      <c r="U422" s="94" t="str">
        <f>IF($A422&lt;1,"",VLOOKUP($D422,Specifications!$A:$AX,12,FALSE))</f>
        <v/>
      </c>
      <c r="V422" s="96"/>
      <c r="W422" s="94" t="str">
        <f>IF($A422&lt;1,"",VLOOKUP($D422,Specifications!$A:$AX,13,FALSE))</f>
        <v/>
      </c>
      <c r="X422" s="96"/>
      <c r="Y422" s="94" t="str">
        <f>IF($A422&lt;1,"",VLOOKUP($D422,Specifications!$A:$AX,14,FALSE))</f>
        <v/>
      </c>
      <c r="Z422" s="96"/>
      <c r="AA422" s="94" t="str">
        <f>IF($A422&lt;1,"",VLOOKUP($D422,Specifications!$A:$AX,15,FALSE))</f>
        <v/>
      </c>
      <c r="AB422" s="96"/>
      <c r="AC422" s="94" t="str">
        <f>IF($A422&lt;1,"",VLOOKUP($D422,Specifications!$A:$AX,16,FALSE))</f>
        <v/>
      </c>
      <c r="AD422" s="96"/>
      <c r="AE422" s="94" t="str">
        <f>IF($A422&lt;1,"",VLOOKUP($D422,Specifications!$A:$AX,17,FALSE))</f>
        <v/>
      </c>
      <c r="AF422" s="96"/>
      <c r="AG422" s="94" t="str">
        <f>IF($A422&lt;1,"",VLOOKUP($D422,Specifications!$A:$AX,18,FALSE))</f>
        <v/>
      </c>
      <c r="AH422" s="96"/>
      <c r="AI422" s="94" t="str">
        <f>IF($A422&lt;1,"",VLOOKUP($D422,Specifications!$A:$AX,19,FALSE))</f>
        <v/>
      </c>
      <c r="AJ422" s="96"/>
      <c r="AK422" s="94" t="str">
        <f>IF($A422&lt;1,"",VLOOKUP($D422,Specifications!$A:$AX,20,FALSE))</f>
        <v/>
      </c>
      <c r="AL422" s="96"/>
      <c r="AM422" s="94" t="str">
        <f>IF($A422&lt;1,"",VLOOKUP($D422,Specifications!$A:$AX,21,FALSE))</f>
        <v/>
      </c>
      <c r="AN422" s="96"/>
      <c r="AO422" s="94" t="str">
        <f>IF($A422&lt;1,"",VLOOKUP($D422,Specifications!$A:$AX,22,FALSE))</f>
        <v/>
      </c>
      <c r="AP422" s="96"/>
      <c r="AQ422" s="94" t="str">
        <f>IF($A422&lt;1,"",VLOOKUP($D422,Specifications!$A:$AX,23,FALSE))</f>
        <v/>
      </c>
      <c r="AR422" s="96"/>
      <c r="AS422" s="94" t="str">
        <f>IF($A422&lt;1,"",VLOOKUP($D422,Specifications!$A:$AX,24,FALSE))</f>
        <v/>
      </c>
      <c r="AT422" s="96"/>
      <c r="AU422" s="94" t="str">
        <f>IF($A422&lt;1,"",VLOOKUP($D422,Specifications!$A:$AX,25,FALSE))</f>
        <v/>
      </c>
      <c r="AV422" s="96"/>
      <c r="AW422" s="94" t="str">
        <f>IF($A422&lt;1,"",VLOOKUP($D422,Specifications!$A:$AX,26,FALSE))</f>
        <v/>
      </c>
      <c r="AX422" s="96"/>
      <c r="AY422" s="94" t="str">
        <f>IF($A422&lt;1,"",VLOOKUP($D422,Specifications!$A:$AX,27,FALSE))</f>
        <v/>
      </c>
      <c r="AZ422" s="96"/>
      <c r="BA422" s="94" t="str">
        <f>IF($A422&lt;1,"",VLOOKUP($D422,Specifications!$A:$AX,28,FALSE))</f>
        <v/>
      </c>
      <c r="BB422" s="96"/>
      <c r="BC422" s="94" t="str">
        <f>IF($A422&lt;1,"",VLOOKUP($D422,Specifications!$A:$AX,29,FALSE))</f>
        <v/>
      </c>
      <c r="BD422" s="96"/>
      <c r="BE422" s="94" t="str">
        <f>IF($A422&lt;1,"",VLOOKUP($D422,Specifications!$A:$AX,30,FALSE))</f>
        <v/>
      </c>
      <c r="BF422" s="96"/>
      <c r="BG422" s="94" t="str">
        <f>IF($A422&lt;1,"",VLOOKUP($D422,Specifications!$A:$AX,31,FALSE))</f>
        <v/>
      </c>
      <c r="BH422" s="96"/>
      <c r="BI422" s="94" t="str">
        <f>IF($A422&lt;1,"",VLOOKUP($D422,Specifications!$A:$AX,32,FALSE))</f>
        <v/>
      </c>
      <c r="BJ422" s="96"/>
      <c r="BK422" s="94" t="str">
        <f>IF($A422&lt;1,"",VLOOKUP($D422,Specifications!$A:$AX,33,FALSE))</f>
        <v/>
      </c>
      <c r="BL422" s="96"/>
      <c r="BM422" s="94" t="str">
        <f>IF($A422&lt;1,"",VLOOKUP($D422,Specifications!$A:$AX,34,FALSE))</f>
        <v/>
      </c>
      <c r="BN422" s="96"/>
      <c r="BO422" s="94" t="str">
        <f>IF($A422&lt;1,"",VLOOKUP($D422,Specifications!$A:$AX,35,FALSE))</f>
        <v/>
      </c>
      <c r="BP422" s="96"/>
      <c r="BQ422" s="94" t="str">
        <f>IF($A422&lt;1,"",VLOOKUP($D422,Specifications!$A:$AX,36,FALSE))</f>
        <v/>
      </c>
      <c r="BR422" s="96"/>
      <c r="BS422" s="94" t="str">
        <f>IF($A422&lt;1,"",VLOOKUP($D422,Specifications!$A:$AX,37,FALSE))</f>
        <v/>
      </c>
      <c r="BT422" s="96"/>
      <c r="BU422" s="94" t="str">
        <f>IF($A422&lt;1,"",VLOOKUP($D422,Specifications!$A:$AX,38,FALSE))</f>
        <v/>
      </c>
      <c r="BV422" s="96"/>
      <c r="BW422" s="94" t="str">
        <f>IF($A422&lt;1,"",VLOOKUP($D422,Specifications!$A:$AX,39,FALSE))</f>
        <v/>
      </c>
      <c r="BX422" s="96"/>
      <c r="BY422" s="94" t="str">
        <f>IF($A422&lt;1,"",VLOOKUP($D422,Specifications!$A:$AX,40,FALSE))</f>
        <v/>
      </c>
      <c r="BZ422" s="96"/>
      <c r="CA422" s="94" t="str">
        <f>IF($A422&lt;1,"",VLOOKUP($D422,Specifications!$A:$AX,41,FALSE))</f>
        <v/>
      </c>
      <c r="CB422" s="96"/>
      <c r="CC422" s="94" t="str">
        <f>IF($A422&lt;1,"",VLOOKUP($D422,Specifications!$A:$AX,42,FALSE))</f>
        <v/>
      </c>
      <c r="CD422" s="96"/>
      <c r="CE422" s="94" t="str">
        <f>IF($A422&lt;1,"",VLOOKUP($D422,Specifications!$A:$AX,43,FALSE))</f>
        <v/>
      </c>
      <c r="CF422" s="96"/>
      <c r="CG422" s="94" t="str">
        <f>IF($A422&lt;1,"",VLOOKUP($D422,Specifications!$A:$AX,44,FALSE))</f>
        <v/>
      </c>
      <c r="CH422" s="96"/>
      <c r="CI422" s="94" t="str">
        <f>IF($A422&lt;1,"",VLOOKUP($D422,Specifications!$A:$AX,45,FALSE))</f>
        <v/>
      </c>
      <c r="CJ422" s="96"/>
      <c r="CK422" s="94" t="str">
        <f>IF($A422&lt;1,"",VLOOKUP($D422,Specifications!$A:$AX,46,FALSE))</f>
        <v/>
      </c>
      <c r="CL422" s="96"/>
      <c r="CM422" s="94" t="str">
        <f>IF($A422&lt;1,"",VLOOKUP($D422,Specifications!$A:$AX,47,FALSE))</f>
        <v/>
      </c>
      <c r="CN422" s="96"/>
      <c r="CO422" s="94" t="str">
        <f>IF($A422&lt;1,"",VLOOKUP($D422,Specifications!$A:$AX,48,FALSE))</f>
        <v/>
      </c>
      <c r="CP422" s="96"/>
      <c r="CQ422" s="94" t="str">
        <f>IF($A422&lt;1,"",VLOOKUP($D422,Specifications!$A:$AX,49,FALSE))</f>
        <v/>
      </c>
      <c r="CR422" s="96"/>
      <c r="CS422" s="94" t="str">
        <f>IF($A422&lt;1,"",VLOOKUP($D422,Specifications!$A:$AX,50,FALSE))</f>
        <v/>
      </c>
      <c r="CT422" s="96"/>
    </row>
    <row r="423" spans="1:98">
      <c r="A423" s="94">
        <f>IF(ISBLANK('Asset Data'!C424),0,'Asset Data'!A424)</f>
        <v>0</v>
      </c>
      <c r="B423" s="94" t="str">
        <f>IF($A423&lt;1,"",VLOOKUP($A423,'Asset Data'!$A:$C,3,FALSE))</f>
        <v/>
      </c>
      <c r="C423" s="94" t="str">
        <f>IF(A423&lt;1,"",VLOOKUP(D423,Specifications!A:B,2,FALSE))</f>
        <v/>
      </c>
      <c r="D423" s="94" t="str">
        <f>IF(A423&lt;1,"",VLOOKUP(A423,'Asset Data'!A:W,23,FALSE))</f>
        <v/>
      </c>
      <c r="E423" s="94" t="str">
        <f>IF($A423&lt;1,"",VLOOKUP($D423,Specifications!$A:$AX,4,FALSE))</f>
        <v/>
      </c>
      <c r="F423" s="96"/>
      <c r="G423" s="94" t="str">
        <f>IF($A423&lt;1,"",VLOOKUP($D423,Specifications!$A:$AX,5,FALSE))</f>
        <v/>
      </c>
      <c r="H423" s="96"/>
      <c r="I423" s="94" t="str">
        <f>IF($A423&lt;1,"",VLOOKUP($D423,Specifications!$A:$AX,6,FALSE))</f>
        <v/>
      </c>
      <c r="J423" s="96"/>
      <c r="K423" s="94" t="str">
        <f>IF($A423&lt;1,"",VLOOKUP($D423,Specifications!$A:$AX,7,FALSE))</f>
        <v/>
      </c>
      <c r="L423" s="96"/>
      <c r="M423" s="94" t="str">
        <f>IF($A423&lt;1,"",VLOOKUP($D423,Specifications!$A:$AX,8,FALSE))</f>
        <v/>
      </c>
      <c r="N423" s="96"/>
      <c r="O423" s="94" t="str">
        <f>IF($A423&lt;1,"",VLOOKUP($D423,Specifications!$A:$AX,9,FALSE))</f>
        <v/>
      </c>
      <c r="P423" s="96"/>
      <c r="Q423" s="94" t="str">
        <f>IF($A423&lt;1,"",VLOOKUP($D423,Specifications!$A:$AX,10,FALSE))</f>
        <v/>
      </c>
      <c r="R423" s="96"/>
      <c r="S423" s="94" t="str">
        <f>IF($A423&lt;1,"",VLOOKUP($D423,Specifications!$A:$AX,11,FALSE))</f>
        <v/>
      </c>
      <c r="T423" s="96"/>
      <c r="U423" s="94" t="str">
        <f>IF($A423&lt;1,"",VLOOKUP($D423,Specifications!$A:$AX,12,FALSE))</f>
        <v/>
      </c>
      <c r="V423" s="96"/>
      <c r="W423" s="94" t="str">
        <f>IF($A423&lt;1,"",VLOOKUP($D423,Specifications!$A:$AX,13,FALSE))</f>
        <v/>
      </c>
      <c r="X423" s="96"/>
      <c r="Y423" s="94" t="str">
        <f>IF($A423&lt;1,"",VLOOKUP($D423,Specifications!$A:$AX,14,FALSE))</f>
        <v/>
      </c>
      <c r="Z423" s="96"/>
      <c r="AA423" s="94" t="str">
        <f>IF($A423&lt;1,"",VLOOKUP($D423,Specifications!$A:$AX,15,FALSE))</f>
        <v/>
      </c>
      <c r="AB423" s="96"/>
      <c r="AC423" s="94" t="str">
        <f>IF($A423&lt;1,"",VLOOKUP($D423,Specifications!$A:$AX,16,FALSE))</f>
        <v/>
      </c>
      <c r="AD423" s="96"/>
      <c r="AE423" s="94" t="str">
        <f>IF($A423&lt;1,"",VLOOKUP($D423,Specifications!$A:$AX,17,FALSE))</f>
        <v/>
      </c>
      <c r="AF423" s="96"/>
      <c r="AG423" s="94" t="str">
        <f>IF($A423&lt;1,"",VLOOKUP($D423,Specifications!$A:$AX,18,FALSE))</f>
        <v/>
      </c>
      <c r="AH423" s="96"/>
      <c r="AI423" s="94" t="str">
        <f>IF($A423&lt;1,"",VLOOKUP($D423,Specifications!$A:$AX,19,FALSE))</f>
        <v/>
      </c>
      <c r="AJ423" s="96"/>
      <c r="AK423" s="94" t="str">
        <f>IF($A423&lt;1,"",VLOOKUP($D423,Specifications!$A:$AX,20,FALSE))</f>
        <v/>
      </c>
      <c r="AL423" s="96"/>
      <c r="AM423" s="94" t="str">
        <f>IF($A423&lt;1,"",VLOOKUP($D423,Specifications!$A:$AX,21,FALSE))</f>
        <v/>
      </c>
      <c r="AN423" s="96"/>
      <c r="AO423" s="94" t="str">
        <f>IF($A423&lt;1,"",VLOOKUP($D423,Specifications!$A:$AX,22,FALSE))</f>
        <v/>
      </c>
      <c r="AP423" s="96"/>
      <c r="AQ423" s="94" t="str">
        <f>IF($A423&lt;1,"",VLOOKUP($D423,Specifications!$A:$AX,23,FALSE))</f>
        <v/>
      </c>
      <c r="AR423" s="96"/>
      <c r="AS423" s="94" t="str">
        <f>IF($A423&lt;1,"",VLOOKUP($D423,Specifications!$A:$AX,24,FALSE))</f>
        <v/>
      </c>
      <c r="AT423" s="96"/>
      <c r="AU423" s="94" t="str">
        <f>IF($A423&lt;1,"",VLOOKUP($D423,Specifications!$A:$AX,25,FALSE))</f>
        <v/>
      </c>
      <c r="AV423" s="96"/>
      <c r="AW423" s="94" t="str">
        <f>IF($A423&lt;1,"",VLOOKUP($D423,Specifications!$A:$AX,26,FALSE))</f>
        <v/>
      </c>
      <c r="AX423" s="96"/>
      <c r="AY423" s="94" t="str">
        <f>IF($A423&lt;1,"",VLOOKUP($D423,Specifications!$A:$AX,27,FALSE))</f>
        <v/>
      </c>
      <c r="AZ423" s="96"/>
      <c r="BA423" s="94" t="str">
        <f>IF($A423&lt;1,"",VLOOKUP($D423,Specifications!$A:$AX,28,FALSE))</f>
        <v/>
      </c>
      <c r="BB423" s="96"/>
      <c r="BC423" s="94" t="str">
        <f>IF($A423&lt;1,"",VLOOKUP($D423,Specifications!$A:$AX,29,FALSE))</f>
        <v/>
      </c>
      <c r="BD423" s="96"/>
      <c r="BE423" s="94" t="str">
        <f>IF($A423&lt;1,"",VLOOKUP($D423,Specifications!$A:$AX,30,FALSE))</f>
        <v/>
      </c>
      <c r="BF423" s="96"/>
      <c r="BG423" s="94" t="str">
        <f>IF($A423&lt;1,"",VLOOKUP($D423,Specifications!$A:$AX,31,FALSE))</f>
        <v/>
      </c>
      <c r="BH423" s="96"/>
      <c r="BI423" s="94" t="str">
        <f>IF($A423&lt;1,"",VLOOKUP($D423,Specifications!$A:$AX,32,FALSE))</f>
        <v/>
      </c>
      <c r="BJ423" s="96"/>
      <c r="BK423" s="94" t="str">
        <f>IF($A423&lt;1,"",VLOOKUP($D423,Specifications!$A:$AX,33,FALSE))</f>
        <v/>
      </c>
      <c r="BL423" s="96"/>
      <c r="BM423" s="94" t="str">
        <f>IF($A423&lt;1,"",VLOOKUP($D423,Specifications!$A:$AX,34,FALSE))</f>
        <v/>
      </c>
      <c r="BN423" s="96"/>
      <c r="BO423" s="94" t="str">
        <f>IF($A423&lt;1,"",VLOOKUP($D423,Specifications!$A:$AX,35,FALSE))</f>
        <v/>
      </c>
      <c r="BP423" s="96"/>
      <c r="BQ423" s="94" t="str">
        <f>IF($A423&lt;1,"",VLOOKUP($D423,Specifications!$A:$AX,36,FALSE))</f>
        <v/>
      </c>
      <c r="BR423" s="96"/>
      <c r="BS423" s="94" t="str">
        <f>IF($A423&lt;1,"",VLOOKUP($D423,Specifications!$A:$AX,37,FALSE))</f>
        <v/>
      </c>
      <c r="BT423" s="96"/>
      <c r="BU423" s="94" t="str">
        <f>IF($A423&lt;1,"",VLOOKUP($D423,Specifications!$A:$AX,38,FALSE))</f>
        <v/>
      </c>
      <c r="BV423" s="96"/>
      <c r="BW423" s="94" t="str">
        <f>IF($A423&lt;1,"",VLOOKUP($D423,Specifications!$A:$AX,39,FALSE))</f>
        <v/>
      </c>
      <c r="BX423" s="96"/>
      <c r="BY423" s="94" t="str">
        <f>IF($A423&lt;1,"",VLOOKUP($D423,Specifications!$A:$AX,40,FALSE))</f>
        <v/>
      </c>
      <c r="BZ423" s="96"/>
      <c r="CA423" s="94" t="str">
        <f>IF($A423&lt;1,"",VLOOKUP($D423,Specifications!$A:$AX,41,FALSE))</f>
        <v/>
      </c>
      <c r="CB423" s="96"/>
      <c r="CC423" s="94" t="str">
        <f>IF($A423&lt;1,"",VLOOKUP($D423,Specifications!$A:$AX,42,FALSE))</f>
        <v/>
      </c>
      <c r="CD423" s="96"/>
      <c r="CE423" s="94" t="str">
        <f>IF($A423&lt;1,"",VLOOKUP($D423,Specifications!$A:$AX,43,FALSE))</f>
        <v/>
      </c>
      <c r="CF423" s="96"/>
      <c r="CG423" s="94" t="str">
        <f>IF($A423&lt;1,"",VLOOKUP($D423,Specifications!$A:$AX,44,FALSE))</f>
        <v/>
      </c>
      <c r="CH423" s="96"/>
      <c r="CI423" s="94" t="str">
        <f>IF($A423&lt;1,"",VLOOKUP($D423,Specifications!$A:$AX,45,FALSE))</f>
        <v/>
      </c>
      <c r="CJ423" s="96"/>
      <c r="CK423" s="94" t="str">
        <f>IF($A423&lt;1,"",VLOOKUP($D423,Specifications!$A:$AX,46,FALSE))</f>
        <v/>
      </c>
      <c r="CL423" s="96"/>
      <c r="CM423" s="94" t="str">
        <f>IF($A423&lt;1,"",VLOOKUP($D423,Specifications!$A:$AX,47,FALSE))</f>
        <v/>
      </c>
      <c r="CN423" s="96"/>
      <c r="CO423" s="94" t="str">
        <f>IF($A423&lt;1,"",VLOOKUP($D423,Specifications!$A:$AX,48,FALSE))</f>
        <v/>
      </c>
      <c r="CP423" s="96"/>
      <c r="CQ423" s="94" t="str">
        <f>IF($A423&lt;1,"",VLOOKUP($D423,Specifications!$A:$AX,49,FALSE))</f>
        <v/>
      </c>
      <c r="CR423" s="96"/>
      <c r="CS423" s="94" t="str">
        <f>IF($A423&lt;1,"",VLOOKUP($D423,Specifications!$A:$AX,50,FALSE))</f>
        <v/>
      </c>
      <c r="CT423" s="96"/>
    </row>
    <row r="424" spans="1:98">
      <c r="A424" s="94">
        <f>IF(ISBLANK('Asset Data'!C425),0,'Asset Data'!A425)</f>
        <v>0</v>
      </c>
      <c r="B424" s="94" t="str">
        <f>IF($A424&lt;1,"",VLOOKUP($A424,'Asset Data'!$A:$C,3,FALSE))</f>
        <v/>
      </c>
      <c r="C424" s="94" t="str">
        <f>IF(A424&lt;1,"",VLOOKUP(D424,Specifications!A:B,2,FALSE))</f>
        <v/>
      </c>
      <c r="D424" s="94" t="str">
        <f>IF(A424&lt;1,"",VLOOKUP(A424,'Asset Data'!A:W,23,FALSE))</f>
        <v/>
      </c>
      <c r="E424" s="94" t="str">
        <f>IF($A424&lt;1,"",VLOOKUP($D424,Specifications!$A:$AX,4,FALSE))</f>
        <v/>
      </c>
      <c r="F424" s="96"/>
      <c r="G424" s="94" t="str">
        <f>IF($A424&lt;1,"",VLOOKUP($D424,Specifications!$A:$AX,5,FALSE))</f>
        <v/>
      </c>
      <c r="H424" s="96"/>
      <c r="I424" s="94" t="str">
        <f>IF($A424&lt;1,"",VLOOKUP($D424,Specifications!$A:$AX,6,FALSE))</f>
        <v/>
      </c>
      <c r="J424" s="96"/>
      <c r="K424" s="94" t="str">
        <f>IF($A424&lt;1,"",VLOOKUP($D424,Specifications!$A:$AX,7,FALSE))</f>
        <v/>
      </c>
      <c r="L424" s="96"/>
      <c r="M424" s="94" t="str">
        <f>IF($A424&lt;1,"",VLOOKUP($D424,Specifications!$A:$AX,8,FALSE))</f>
        <v/>
      </c>
      <c r="N424" s="96"/>
      <c r="O424" s="94" t="str">
        <f>IF($A424&lt;1,"",VLOOKUP($D424,Specifications!$A:$AX,9,FALSE))</f>
        <v/>
      </c>
      <c r="P424" s="96"/>
      <c r="Q424" s="94" t="str">
        <f>IF($A424&lt;1,"",VLOOKUP($D424,Specifications!$A:$AX,10,FALSE))</f>
        <v/>
      </c>
      <c r="R424" s="96"/>
      <c r="S424" s="94" t="str">
        <f>IF($A424&lt;1,"",VLOOKUP($D424,Specifications!$A:$AX,11,FALSE))</f>
        <v/>
      </c>
      <c r="T424" s="96"/>
      <c r="U424" s="94" t="str">
        <f>IF($A424&lt;1,"",VLOOKUP($D424,Specifications!$A:$AX,12,FALSE))</f>
        <v/>
      </c>
      <c r="V424" s="96"/>
      <c r="W424" s="94" t="str">
        <f>IF($A424&lt;1,"",VLOOKUP($D424,Specifications!$A:$AX,13,FALSE))</f>
        <v/>
      </c>
      <c r="X424" s="96"/>
      <c r="Y424" s="94" t="str">
        <f>IF($A424&lt;1,"",VLOOKUP($D424,Specifications!$A:$AX,14,FALSE))</f>
        <v/>
      </c>
      <c r="Z424" s="96"/>
      <c r="AA424" s="94" t="str">
        <f>IF($A424&lt;1,"",VLOOKUP($D424,Specifications!$A:$AX,15,FALSE))</f>
        <v/>
      </c>
      <c r="AB424" s="96"/>
      <c r="AC424" s="94" t="str">
        <f>IF($A424&lt;1,"",VLOOKUP($D424,Specifications!$A:$AX,16,FALSE))</f>
        <v/>
      </c>
      <c r="AD424" s="96"/>
      <c r="AE424" s="94" t="str">
        <f>IF($A424&lt;1,"",VLOOKUP($D424,Specifications!$A:$AX,17,FALSE))</f>
        <v/>
      </c>
      <c r="AF424" s="96"/>
      <c r="AG424" s="94" t="str">
        <f>IF($A424&lt;1,"",VLOOKUP($D424,Specifications!$A:$AX,18,FALSE))</f>
        <v/>
      </c>
      <c r="AH424" s="96"/>
      <c r="AI424" s="94" t="str">
        <f>IF($A424&lt;1,"",VLOOKUP($D424,Specifications!$A:$AX,19,FALSE))</f>
        <v/>
      </c>
      <c r="AJ424" s="96"/>
      <c r="AK424" s="94" t="str">
        <f>IF($A424&lt;1,"",VLOOKUP($D424,Specifications!$A:$AX,20,FALSE))</f>
        <v/>
      </c>
      <c r="AL424" s="96"/>
      <c r="AM424" s="94" t="str">
        <f>IF($A424&lt;1,"",VLOOKUP($D424,Specifications!$A:$AX,21,FALSE))</f>
        <v/>
      </c>
      <c r="AN424" s="96"/>
      <c r="AO424" s="94" t="str">
        <f>IF($A424&lt;1,"",VLOOKUP($D424,Specifications!$A:$AX,22,FALSE))</f>
        <v/>
      </c>
      <c r="AP424" s="96"/>
      <c r="AQ424" s="94" t="str">
        <f>IF($A424&lt;1,"",VLOOKUP($D424,Specifications!$A:$AX,23,FALSE))</f>
        <v/>
      </c>
      <c r="AR424" s="96"/>
      <c r="AS424" s="94" t="str">
        <f>IF($A424&lt;1,"",VLOOKUP($D424,Specifications!$A:$AX,24,FALSE))</f>
        <v/>
      </c>
      <c r="AT424" s="96"/>
      <c r="AU424" s="94" t="str">
        <f>IF($A424&lt;1,"",VLOOKUP($D424,Specifications!$A:$AX,25,FALSE))</f>
        <v/>
      </c>
      <c r="AV424" s="96"/>
      <c r="AW424" s="94" t="str">
        <f>IF($A424&lt;1,"",VLOOKUP($D424,Specifications!$A:$AX,26,FALSE))</f>
        <v/>
      </c>
      <c r="AX424" s="96"/>
      <c r="AY424" s="94" t="str">
        <f>IF($A424&lt;1,"",VLOOKUP($D424,Specifications!$A:$AX,27,FALSE))</f>
        <v/>
      </c>
      <c r="AZ424" s="96"/>
      <c r="BA424" s="94" t="str">
        <f>IF($A424&lt;1,"",VLOOKUP($D424,Specifications!$A:$AX,28,FALSE))</f>
        <v/>
      </c>
      <c r="BB424" s="96"/>
      <c r="BC424" s="94" t="str">
        <f>IF($A424&lt;1,"",VLOOKUP($D424,Specifications!$A:$AX,29,FALSE))</f>
        <v/>
      </c>
      <c r="BD424" s="96"/>
      <c r="BE424" s="94" t="str">
        <f>IF($A424&lt;1,"",VLOOKUP($D424,Specifications!$A:$AX,30,FALSE))</f>
        <v/>
      </c>
      <c r="BF424" s="96"/>
      <c r="BG424" s="94" t="str">
        <f>IF($A424&lt;1,"",VLOOKUP($D424,Specifications!$A:$AX,31,FALSE))</f>
        <v/>
      </c>
      <c r="BH424" s="96"/>
      <c r="BI424" s="94" t="str">
        <f>IF($A424&lt;1,"",VLOOKUP($D424,Specifications!$A:$AX,32,FALSE))</f>
        <v/>
      </c>
      <c r="BJ424" s="96"/>
      <c r="BK424" s="94" t="str">
        <f>IF($A424&lt;1,"",VLOOKUP($D424,Specifications!$A:$AX,33,FALSE))</f>
        <v/>
      </c>
      <c r="BL424" s="96"/>
      <c r="BM424" s="94" t="str">
        <f>IF($A424&lt;1,"",VLOOKUP($D424,Specifications!$A:$AX,34,FALSE))</f>
        <v/>
      </c>
      <c r="BN424" s="96"/>
      <c r="BO424" s="94" t="str">
        <f>IF($A424&lt;1,"",VLOOKUP($D424,Specifications!$A:$AX,35,FALSE))</f>
        <v/>
      </c>
      <c r="BP424" s="96"/>
      <c r="BQ424" s="94" t="str">
        <f>IF($A424&lt;1,"",VLOOKUP($D424,Specifications!$A:$AX,36,FALSE))</f>
        <v/>
      </c>
      <c r="BR424" s="96"/>
      <c r="BS424" s="94" t="str">
        <f>IF($A424&lt;1,"",VLOOKUP($D424,Specifications!$A:$AX,37,FALSE))</f>
        <v/>
      </c>
      <c r="BT424" s="96"/>
      <c r="BU424" s="94" t="str">
        <f>IF($A424&lt;1,"",VLOOKUP($D424,Specifications!$A:$AX,38,FALSE))</f>
        <v/>
      </c>
      <c r="BV424" s="96"/>
      <c r="BW424" s="94" t="str">
        <f>IF($A424&lt;1,"",VLOOKUP($D424,Specifications!$A:$AX,39,FALSE))</f>
        <v/>
      </c>
      <c r="BX424" s="96"/>
      <c r="BY424" s="94" t="str">
        <f>IF($A424&lt;1,"",VLOOKUP($D424,Specifications!$A:$AX,40,FALSE))</f>
        <v/>
      </c>
      <c r="BZ424" s="96"/>
      <c r="CA424" s="94" t="str">
        <f>IF($A424&lt;1,"",VLOOKUP($D424,Specifications!$A:$AX,41,FALSE))</f>
        <v/>
      </c>
      <c r="CB424" s="96"/>
      <c r="CC424" s="94" t="str">
        <f>IF($A424&lt;1,"",VLOOKUP($D424,Specifications!$A:$AX,42,FALSE))</f>
        <v/>
      </c>
      <c r="CD424" s="96"/>
      <c r="CE424" s="94" t="str">
        <f>IF($A424&lt;1,"",VLOOKUP($D424,Specifications!$A:$AX,43,FALSE))</f>
        <v/>
      </c>
      <c r="CF424" s="96"/>
      <c r="CG424" s="94" t="str">
        <f>IF($A424&lt;1,"",VLOOKUP($D424,Specifications!$A:$AX,44,FALSE))</f>
        <v/>
      </c>
      <c r="CH424" s="96"/>
      <c r="CI424" s="94" t="str">
        <f>IF($A424&lt;1,"",VLOOKUP($D424,Specifications!$A:$AX,45,FALSE))</f>
        <v/>
      </c>
      <c r="CJ424" s="96"/>
      <c r="CK424" s="94" t="str">
        <f>IF($A424&lt;1,"",VLOOKUP($D424,Specifications!$A:$AX,46,FALSE))</f>
        <v/>
      </c>
      <c r="CL424" s="96"/>
      <c r="CM424" s="94" t="str">
        <f>IF($A424&lt;1,"",VLOOKUP($D424,Specifications!$A:$AX,47,FALSE))</f>
        <v/>
      </c>
      <c r="CN424" s="96"/>
      <c r="CO424" s="94" t="str">
        <f>IF($A424&lt;1,"",VLOOKUP($D424,Specifications!$A:$AX,48,FALSE))</f>
        <v/>
      </c>
      <c r="CP424" s="96"/>
      <c r="CQ424" s="94" t="str">
        <f>IF($A424&lt;1,"",VLOOKUP($D424,Specifications!$A:$AX,49,FALSE))</f>
        <v/>
      </c>
      <c r="CR424" s="96"/>
      <c r="CS424" s="94" t="str">
        <f>IF($A424&lt;1,"",VLOOKUP($D424,Specifications!$A:$AX,50,FALSE))</f>
        <v/>
      </c>
      <c r="CT424" s="96"/>
    </row>
    <row r="425" spans="1:98">
      <c r="A425" s="94">
        <f>IF(ISBLANK('Asset Data'!C426),0,'Asset Data'!A426)</f>
        <v>0</v>
      </c>
      <c r="B425" s="94" t="str">
        <f>IF($A425&lt;1,"",VLOOKUP($A425,'Asset Data'!$A:$C,3,FALSE))</f>
        <v/>
      </c>
      <c r="C425" s="94" t="str">
        <f>IF(A425&lt;1,"",VLOOKUP(D425,Specifications!A:B,2,FALSE))</f>
        <v/>
      </c>
      <c r="D425" s="94" t="str">
        <f>IF(A425&lt;1,"",VLOOKUP(A425,'Asset Data'!A:W,23,FALSE))</f>
        <v/>
      </c>
      <c r="E425" s="94" t="str">
        <f>IF($A425&lt;1,"",VLOOKUP($D425,Specifications!$A:$AX,4,FALSE))</f>
        <v/>
      </c>
      <c r="F425" s="96"/>
      <c r="G425" s="94" t="str">
        <f>IF($A425&lt;1,"",VLOOKUP($D425,Specifications!$A:$AX,5,FALSE))</f>
        <v/>
      </c>
      <c r="H425" s="96"/>
      <c r="I425" s="94" t="str">
        <f>IF($A425&lt;1,"",VLOOKUP($D425,Specifications!$A:$AX,6,FALSE))</f>
        <v/>
      </c>
      <c r="J425" s="96"/>
      <c r="K425" s="94" t="str">
        <f>IF($A425&lt;1,"",VLOOKUP($D425,Specifications!$A:$AX,7,FALSE))</f>
        <v/>
      </c>
      <c r="L425" s="96"/>
      <c r="M425" s="94" t="str">
        <f>IF($A425&lt;1,"",VLOOKUP($D425,Specifications!$A:$AX,8,FALSE))</f>
        <v/>
      </c>
      <c r="N425" s="96"/>
      <c r="O425" s="94" t="str">
        <f>IF($A425&lt;1,"",VLOOKUP($D425,Specifications!$A:$AX,9,FALSE))</f>
        <v/>
      </c>
      <c r="P425" s="96"/>
      <c r="Q425" s="94" t="str">
        <f>IF($A425&lt;1,"",VLOOKUP($D425,Specifications!$A:$AX,10,FALSE))</f>
        <v/>
      </c>
      <c r="R425" s="96"/>
      <c r="S425" s="94" t="str">
        <f>IF($A425&lt;1,"",VLOOKUP($D425,Specifications!$A:$AX,11,FALSE))</f>
        <v/>
      </c>
      <c r="T425" s="96"/>
      <c r="U425" s="94" t="str">
        <f>IF($A425&lt;1,"",VLOOKUP($D425,Specifications!$A:$AX,12,FALSE))</f>
        <v/>
      </c>
      <c r="V425" s="96"/>
      <c r="W425" s="94" t="str">
        <f>IF($A425&lt;1,"",VLOOKUP($D425,Specifications!$A:$AX,13,FALSE))</f>
        <v/>
      </c>
      <c r="X425" s="96"/>
      <c r="Y425" s="94" t="str">
        <f>IF($A425&lt;1,"",VLOOKUP($D425,Specifications!$A:$AX,14,FALSE))</f>
        <v/>
      </c>
      <c r="Z425" s="96"/>
      <c r="AA425" s="94" t="str">
        <f>IF($A425&lt;1,"",VLOOKUP($D425,Specifications!$A:$AX,15,FALSE))</f>
        <v/>
      </c>
      <c r="AB425" s="96"/>
      <c r="AC425" s="94" t="str">
        <f>IF($A425&lt;1,"",VLOOKUP($D425,Specifications!$A:$AX,16,FALSE))</f>
        <v/>
      </c>
      <c r="AD425" s="96"/>
      <c r="AE425" s="94" t="str">
        <f>IF($A425&lt;1,"",VLOOKUP($D425,Specifications!$A:$AX,17,FALSE))</f>
        <v/>
      </c>
      <c r="AF425" s="96"/>
      <c r="AG425" s="94" t="str">
        <f>IF($A425&lt;1,"",VLOOKUP($D425,Specifications!$A:$AX,18,FALSE))</f>
        <v/>
      </c>
      <c r="AH425" s="96"/>
      <c r="AI425" s="94" t="str">
        <f>IF($A425&lt;1,"",VLOOKUP($D425,Specifications!$A:$AX,19,FALSE))</f>
        <v/>
      </c>
      <c r="AJ425" s="96"/>
      <c r="AK425" s="94" t="str">
        <f>IF($A425&lt;1,"",VLOOKUP($D425,Specifications!$A:$AX,20,FALSE))</f>
        <v/>
      </c>
      <c r="AL425" s="96"/>
      <c r="AM425" s="94" t="str">
        <f>IF($A425&lt;1,"",VLOOKUP($D425,Specifications!$A:$AX,21,FALSE))</f>
        <v/>
      </c>
      <c r="AN425" s="96"/>
      <c r="AO425" s="94" t="str">
        <f>IF($A425&lt;1,"",VLOOKUP($D425,Specifications!$A:$AX,22,FALSE))</f>
        <v/>
      </c>
      <c r="AP425" s="96"/>
      <c r="AQ425" s="94" t="str">
        <f>IF($A425&lt;1,"",VLOOKUP($D425,Specifications!$A:$AX,23,FALSE))</f>
        <v/>
      </c>
      <c r="AR425" s="96"/>
      <c r="AS425" s="94" t="str">
        <f>IF($A425&lt;1,"",VLOOKUP($D425,Specifications!$A:$AX,24,FALSE))</f>
        <v/>
      </c>
      <c r="AT425" s="96"/>
      <c r="AU425" s="94" t="str">
        <f>IF($A425&lt;1,"",VLOOKUP($D425,Specifications!$A:$AX,25,FALSE))</f>
        <v/>
      </c>
      <c r="AV425" s="96"/>
      <c r="AW425" s="94" t="str">
        <f>IF($A425&lt;1,"",VLOOKUP($D425,Specifications!$A:$AX,26,FALSE))</f>
        <v/>
      </c>
      <c r="AX425" s="96"/>
      <c r="AY425" s="94" t="str">
        <f>IF($A425&lt;1,"",VLOOKUP($D425,Specifications!$A:$AX,27,FALSE))</f>
        <v/>
      </c>
      <c r="AZ425" s="96"/>
      <c r="BA425" s="94" t="str">
        <f>IF($A425&lt;1,"",VLOOKUP($D425,Specifications!$A:$AX,28,FALSE))</f>
        <v/>
      </c>
      <c r="BB425" s="96"/>
      <c r="BC425" s="94" t="str">
        <f>IF($A425&lt;1,"",VLOOKUP($D425,Specifications!$A:$AX,29,FALSE))</f>
        <v/>
      </c>
      <c r="BD425" s="96"/>
      <c r="BE425" s="94" t="str">
        <f>IF($A425&lt;1,"",VLOOKUP($D425,Specifications!$A:$AX,30,FALSE))</f>
        <v/>
      </c>
      <c r="BF425" s="96"/>
      <c r="BG425" s="94" t="str">
        <f>IF($A425&lt;1,"",VLOOKUP($D425,Specifications!$A:$AX,31,FALSE))</f>
        <v/>
      </c>
      <c r="BH425" s="96"/>
      <c r="BI425" s="94" t="str">
        <f>IF($A425&lt;1,"",VLOOKUP($D425,Specifications!$A:$AX,32,FALSE))</f>
        <v/>
      </c>
      <c r="BJ425" s="96"/>
      <c r="BK425" s="94" t="str">
        <f>IF($A425&lt;1,"",VLOOKUP($D425,Specifications!$A:$AX,33,FALSE))</f>
        <v/>
      </c>
      <c r="BL425" s="96"/>
      <c r="BM425" s="94" t="str">
        <f>IF($A425&lt;1,"",VLOOKUP($D425,Specifications!$A:$AX,34,FALSE))</f>
        <v/>
      </c>
      <c r="BN425" s="96"/>
      <c r="BO425" s="94" t="str">
        <f>IF($A425&lt;1,"",VLOOKUP($D425,Specifications!$A:$AX,35,FALSE))</f>
        <v/>
      </c>
      <c r="BP425" s="96"/>
      <c r="BQ425" s="94" t="str">
        <f>IF($A425&lt;1,"",VLOOKUP($D425,Specifications!$A:$AX,36,FALSE))</f>
        <v/>
      </c>
      <c r="BR425" s="96"/>
      <c r="BS425" s="94" t="str">
        <f>IF($A425&lt;1,"",VLOOKUP($D425,Specifications!$A:$AX,37,FALSE))</f>
        <v/>
      </c>
      <c r="BT425" s="96"/>
      <c r="BU425" s="94" t="str">
        <f>IF($A425&lt;1,"",VLOOKUP($D425,Specifications!$A:$AX,38,FALSE))</f>
        <v/>
      </c>
      <c r="BV425" s="96"/>
      <c r="BW425" s="94" t="str">
        <f>IF($A425&lt;1,"",VLOOKUP($D425,Specifications!$A:$AX,39,FALSE))</f>
        <v/>
      </c>
      <c r="BX425" s="96"/>
      <c r="BY425" s="94" t="str">
        <f>IF($A425&lt;1,"",VLOOKUP($D425,Specifications!$A:$AX,40,FALSE))</f>
        <v/>
      </c>
      <c r="BZ425" s="96"/>
      <c r="CA425" s="94" t="str">
        <f>IF($A425&lt;1,"",VLOOKUP($D425,Specifications!$A:$AX,41,FALSE))</f>
        <v/>
      </c>
      <c r="CB425" s="96"/>
      <c r="CC425" s="94" t="str">
        <f>IF($A425&lt;1,"",VLOOKUP($D425,Specifications!$A:$AX,42,FALSE))</f>
        <v/>
      </c>
      <c r="CD425" s="96"/>
      <c r="CE425" s="94" t="str">
        <f>IF($A425&lt;1,"",VLOOKUP($D425,Specifications!$A:$AX,43,FALSE))</f>
        <v/>
      </c>
      <c r="CF425" s="96"/>
      <c r="CG425" s="94" t="str">
        <f>IF($A425&lt;1,"",VLOOKUP($D425,Specifications!$A:$AX,44,FALSE))</f>
        <v/>
      </c>
      <c r="CH425" s="96"/>
      <c r="CI425" s="94" t="str">
        <f>IF($A425&lt;1,"",VLOOKUP($D425,Specifications!$A:$AX,45,FALSE))</f>
        <v/>
      </c>
      <c r="CJ425" s="96"/>
      <c r="CK425" s="94" t="str">
        <f>IF($A425&lt;1,"",VLOOKUP($D425,Specifications!$A:$AX,46,FALSE))</f>
        <v/>
      </c>
      <c r="CL425" s="96"/>
      <c r="CM425" s="94" t="str">
        <f>IF($A425&lt;1,"",VLOOKUP($D425,Specifications!$A:$AX,47,FALSE))</f>
        <v/>
      </c>
      <c r="CN425" s="96"/>
      <c r="CO425" s="94" t="str">
        <f>IF($A425&lt;1,"",VLOOKUP($D425,Specifications!$A:$AX,48,FALSE))</f>
        <v/>
      </c>
      <c r="CP425" s="96"/>
      <c r="CQ425" s="94" t="str">
        <f>IF($A425&lt;1,"",VLOOKUP($D425,Specifications!$A:$AX,49,FALSE))</f>
        <v/>
      </c>
      <c r="CR425" s="96"/>
      <c r="CS425" s="94" t="str">
        <f>IF($A425&lt;1,"",VLOOKUP($D425,Specifications!$A:$AX,50,FALSE))</f>
        <v/>
      </c>
      <c r="CT425" s="96"/>
    </row>
    <row r="426" spans="1:98">
      <c r="A426" s="94">
        <f>IF(ISBLANK('Asset Data'!C427),0,'Asset Data'!A427)</f>
        <v>0</v>
      </c>
      <c r="B426" s="94" t="str">
        <f>IF($A426&lt;1,"",VLOOKUP($A426,'Asset Data'!$A:$C,3,FALSE))</f>
        <v/>
      </c>
      <c r="C426" s="94" t="str">
        <f>IF(A426&lt;1,"",VLOOKUP(D426,Specifications!A:B,2,FALSE))</f>
        <v/>
      </c>
      <c r="D426" s="94" t="str">
        <f>IF(A426&lt;1,"",VLOOKUP(A426,'Asset Data'!A:W,23,FALSE))</f>
        <v/>
      </c>
      <c r="E426" s="94" t="str">
        <f>IF($A426&lt;1,"",VLOOKUP($D426,Specifications!$A:$AX,4,FALSE))</f>
        <v/>
      </c>
      <c r="F426" s="96"/>
      <c r="G426" s="94" t="str">
        <f>IF($A426&lt;1,"",VLOOKUP($D426,Specifications!$A:$AX,5,FALSE))</f>
        <v/>
      </c>
      <c r="H426" s="96"/>
      <c r="I426" s="94" t="str">
        <f>IF($A426&lt;1,"",VLOOKUP($D426,Specifications!$A:$AX,6,FALSE))</f>
        <v/>
      </c>
      <c r="J426" s="96"/>
      <c r="K426" s="94" t="str">
        <f>IF($A426&lt;1,"",VLOOKUP($D426,Specifications!$A:$AX,7,FALSE))</f>
        <v/>
      </c>
      <c r="L426" s="96"/>
      <c r="M426" s="94" t="str">
        <f>IF($A426&lt;1,"",VLOOKUP($D426,Specifications!$A:$AX,8,FALSE))</f>
        <v/>
      </c>
      <c r="N426" s="96"/>
      <c r="O426" s="94" t="str">
        <f>IF($A426&lt;1,"",VLOOKUP($D426,Specifications!$A:$AX,9,FALSE))</f>
        <v/>
      </c>
      <c r="P426" s="96"/>
      <c r="Q426" s="94" t="str">
        <f>IF($A426&lt;1,"",VLOOKUP($D426,Specifications!$A:$AX,10,FALSE))</f>
        <v/>
      </c>
      <c r="R426" s="96"/>
      <c r="S426" s="94" t="str">
        <f>IF($A426&lt;1,"",VLOOKUP($D426,Specifications!$A:$AX,11,FALSE))</f>
        <v/>
      </c>
      <c r="T426" s="96"/>
      <c r="U426" s="94" t="str">
        <f>IF($A426&lt;1,"",VLOOKUP($D426,Specifications!$A:$AX,12,FALSE))</f>
        <v/>
      </c>
      <c r="V426" s="96"/>
      <c r="W426" s="94" t="str">
        <f>IF($A426&lt;1,"",VLOOKUP($D426,Specifications!$A:$AX,13,FALSE))</f>
        <v/>
      </c>
      <c r="X426" s="96"/>
      <c r="Y426" s="94" t="str">
        <f>IF($A426&lt;1,"",VLOOKUP($D426,Specifications!$A:$AX,14,FALSE))</f>
        <v/>
      </c>
      <c r="Z426" s="96"/>
      <c r="AA426" s="94" t="str">
        <f>IF($A426&lt;1,"",VLOOKUP($D426,Specifications!$A:$AX,15,FALSE))</f>
        <v/>
      </c>
      <c r="AB426" s="96"/>
      <c r="AC426" s="94" t="str">
        <f>IF($A426&lt;1,"",VLOOKUP($D426,Specifications!$A:$AX,16,FALSE))</f>
        <v/>
      </c>
      <c r="AD426" s="96"/>
      <c r="AE426" s="94" t="str">
        <f>IF($A426&lt;1,"",VLOOKUP($D426,Specifications!$A:$AX,17,FALSE))</f>
        <v/>
      </c>
      <c r="AF426" s="96"/>
      <c r="AG426" s="94" t="str">
        <f>IF($A426&lt;1,"",VLOOKUP($D426,Specifications!$A:$AX,18,FALSE))</f>
        <v/>
      </c>
      <c r="AH426" s="96"/>
      <c r="AI426" s="94" t="str">
        <f>IF($A426&lt;1,"",VLOOKUP($D426,Specifications!$A:$AX,19,FALSE))</f>
        <v/>
      </c>
      <c r="AJ426" s="96"/>
      <c r="AK426" s="94" t="str">
        <f>IF($A426&lt;1,"",VLOOKUP($D426,Specifications!$A:$AX,20,FALSE))</f>
        <v/>
      </c>
      <c r="AL426" s="96"/>
      <c r="AM426" s="94" t="str">
        <f>IF($A426&lt;1,"",VLOOKUP($D426,Specifications!$A:$AX,21,FALSE))</f>
        <v/>
      </c>
      <c r="AN426" s="96"/>
      <c r="AO426" s="94" t="str">
        <f>IF($A426&lt;1,"",VLOOKUP($D426,Specifications!$A:$AX,22,FALSE))</f>
        <v/>
      </c>
      <c r="AP426" s="96"/>
      <c r="AQ426" s="94" t="str">
        <f>IF($A426&lt;1,"",VLOOKUP($D426,Specifications!$A:$AX,23,FALSE))</f>
        <v/>
      </c>
      <c r="AR426" s="96"/>
      <c r="AS426" s="94" t="str">
        <f>IF($A426&lt;1,"",VLOOKUP($D426,Specifications!$A:$AX,24,FALSE))</f>
        <v/>
      </c>
      <c r="AT426" s="96"/>
      <c r="AU426" s="94" t="str">
        <f>IF($A426&lt;1,"",VLOOKUP($D426,Specifications!$A:$AX,25,FALSE))</f>
        <v/>
      </c>
      <c r="AV426" s="96"/>
      <c r="AW426" s="94" t="str">
        <f>IF($A426&lt;1,"",VLOOKUP($D426,Specifications!$A:$AX,26,FALSE))</f>
        <v/>
      </c>
      <c r="AX426" s="96"/>
      <c r="AY426" s="94" t="str">
        <f>IF($A426&lt;1,"",VLOOKUP($D426,Specifications!$A:$AX,27,FALSE))</f>
        <v/>
      </c>
      <c r="AZ426" s="96"/>
      <c r="BA426" s="94" t="str">
        <f>IF($A426&lt;1,"",VLOOKUP($D426,Specifications!$A:$AX,28,FALSE))</f>
        <v/>
      </c>
      <c r="BB426" s="96"/>
      <c r="BC426" s="94" t="str">
        <f>IF($A426&lt;1,"",VLOOKUP($D426,Specifications!$A:$AX,29,FALSE))</f>
        <v/>
      </c>
      <c r="BD426" s="96"/>
      <c r="BE426" s="94" t="str">
        <f>IF($A426&lt;1,"",VLOOKUP($D426,Specifications!$A:$AX,30,FALSE))</f>
        <v/>
      </c>
      <c r="BF426" s="96"/>
      <c r="BG426" s="94" t="str">
        <f>IF($A426&lt;1,"",VLOOKUP($D426,Specifications!$A:$AX,31,FALSE))</f>
        <v/>
      </c>
      <c r="BH426" s="96"/>
      <c r="BI426" s="94" t="str">
        <f>IF($A426&lt;1,"",VLOOKUP($D426,Specifications!$A:$AX,32,FALSE))</f>
        <v/>
      </c>
      <c r="BJ426" s="96"/>
      <c r="BK426" s="94" t="str">
        <f>IF($A426&lt;1,"",VLOOKUP($D426,Specifications!$A:$AX,33,FALSE))</f>
        <v/>
      </c>
      <c r="BL426" s="96"/>
      <c r="BM426" s="94" t="str">
        <f>IF($A426&lt;1,"",VLOOKUP($D426,Specifications!$A:$AX,34,FALSE))</f>
        <v/>
      </c>
      <c r="BN426" s="96"/>
      <c r="BO426" s="94" t="str">
        <f>IF($A426&lt;1,"",VLOOKUP($D426,Specifications!$A:$AX,35,FALSE))</f>
        <v/>
      </c>
      <c r="BP426" s="96"/>
      <c r="BQ426" s="94" t="str">
        <f>IF($A426&lt;1,"",VLOOKUP($D426,Specifications!$A:$AX,36,FALSE))</f>
        <v/>
      </c>
      <c r="BR426" s="96"/>
      <c r="BS426" s="94" t="str">
        <f>IF($A426&lt;1,"",VLOOKUP($D426,Specifications!$A:$AX,37,FALSE))</f>
        <v/>
      </c>
      <c r="BT426" s="96"/>
      <c r="BU426" s="94" t="str">
        <f>IF($A426&lt;1,"",VLOOKUP($D426,Specifications!$A:$AX,38,FALSE))</f>
        <v/>
      </c>
      <c r="BV426" s="96"/>
      <c r="BW426" s="94" t="str">
        <f>IF($A426&lt;1,"",VLOOKUP($D426,Specifications!$A:$AX,39,FALSE))</f>
        <v/>
      </c>
      <c r="BX426" s="96"/>
      <c r="BY426" s="94" t="str">
        <f>IF($A426&lt;1,"",VLOOKUP($D426,Specifications!$A:$AX,40,FALSE))</f>
        <v/>
      </c>
      <c r="BZ426" s="96"/>
      <c r="CA426" s="94" t="str">
        <f>IF($A426&lt;1,"",VLOOKUP($D426,Specifications!$A:$AX,41,FALSE))</f>
        <v/>
      </c>
      <c r="CB426" s="96"/>
      <c r="CC426" s="94" t="str">
        <f>IF($A426&lt;1,"",VLOOKUP($D426,Specifications!$A:$AX,42,FALSE))</f>
        <v/>
      </c>
      <c r="CD426" s="96"/>
      <c r="CE426" s="94" t="str">
        <f>IF($A426&lt;1,"",VLOOKUP($D426,Specifications!$A:$AX,43,FALSE))</f>
        <v/>
      </c>
      <c r="CF426" s="96"/>
      <c r="CG426" s="94" t="str">
        <f>IF($A426&lt;1,"",VLOOKUP($D426,Specifications!$A:$AX,44,FALSE))</f>
        <v/>
      </c>
      <c r="CH426" s="96"/>
      <c r="CI426" s="94" t="str">
        <f>IF($A426&lt;1,"",VLOOKUP($D426,Specifications!$A:$AX,45,FALSE))</f>
        <v/>
      </c>
      <c r="CJ426" s="96"/>
      <c r="CK426" s="94" t="str">
        <f>IF($A426&lt;1,"",VLOOKUP($D426,Specifications!$A:$AX,46,FALSE))</f>
        <v/>
      </c>
      <c r="CL426" s="96"/>
      <c r="CM426" s="94" t="str">
        <f>IF($A426&lt;1,"",VLOOKUP($D426,Specifications!$A:$AX,47,FALSE))</f>
        <v/>
      </c>
      <c r="CN426" s="96"/>
      <c r="CO426" s="94" t="str">
        <f>IF($A426&lt;1,"",VLOOKUP($D426,Specifications!$A:$AX,48,FALSE))</f>
        <v/>
      </c>
      <c r="CP426" s="96"/>
      <c r="CQ426" s="94" t="str">
        <f>IF($A426&lt;1,"",VLOOKUP($D426,Specifications!$A:$AX,49,FALSE))</f>
        <v/>
      </c>
      <c r="CR426" s="96"/>
      <c r="CS426" s="94" t="str">
        <f>IF($A426&lt;1,"",VLOOKUP($D426,Specifications!$A:$AX,50,FALSE))</f>
        <v/>
      </c>
      <c r="CT426" s="96"/>
    </row>
    <row r="427" spans="1:98">
      <c r="A427" s="94">
        <f>IF(ISBLANK('Asset Data'!C428),0,'Asset Data'!A428)</f>
        <v>0</v>
      </c>
      <c r="B427" s="94" t="str">
        <f>IF($A427&lt;1,"",VLOOKUP($A427,'Asset Data'!$A:$C,3,FALSE))</f>
        <v/>
      </c>
      <c r="C427" s="94" t="str">
        <f>IF(A427&lt;1,"",VLOOKUP(D427,Specifications!A:B,2,FALSE))</f>
        <v/>
      </c>
      <c r="D427" s="94" t="str">
        <f>IF(A427&lt;1,"",VLOOKUP(A427,'Asset Data'!A:W,23,FALSE))</f>
        <v/>
      </c>
      <c r="E427" s="94" t="str">
        <f>IF($A427&lt;1,"",VLOOKUP($D427,Specifications!$A:$AX,4,FALSE))</f>
        <v/>
      </c>
      <c r="F427" s="96"/>
      <c r="G427" s="94" t="str">
        <f>IF($A427&lt;1,"",VLOOKUP($D427,Specifications!$A:$AX,5,FALSE))</f>
        <v/>
      </c>
      <c r="H427" s="96"/>
      <c r="I427" s="94" t="str">
        <f>IF($A427&lt;1,"",VLOOKUP($D427,Specifications!$A:$AX,6,FALSE))</f>
        <v/>
      </c>
      <c r="J427" s="96"/>
      <c r="K427" s="94" t="str">
        <f>IF($A427&lt;1,"",VLOOKUP($D427,Specifications!$A:$AX,7,FALSE))</f>
        <v/>
      </c>
      <c r="L427" s="96"/>
      <c r="M427" s="94" t="str">
        <f>IF($A427&lt;1,"",VLOOKUP($D427,Specifications!$A:$AX,8,FALSE))</f>
        <v/>
      </c>
      <c r="N427" s="96"/>
      <c r="O427" s="94" t="str">
        <f>IF($A427&lt;1,"",VLOOKUP($D427,Specifications!$A:$AX,9,FALSE))</f>
        <v/>
      </c>
      <c r="P427" s="96"/>
      <c r="Q427" s="94" t="str">
        <f>IF($A427&lt;1,"",VLOOKUP($D427,Specifications!$A:$AX,10,FALSE))</f>
        <v/>
      </c>
      <c r="R427" s="96"/>
      <c r="S427" s="94" t="str">
        <f>IF($A427&lt;1,"",VLOOKUP($D427,Specifications!$A:$AX,11,FALSE))</f>
        <v/>
      </c>
      <c r="T427" s="96"/>
      <c r="U427" s="94" t="str">
        <f>IF($A427&lt;1,"",VLOOKUP($D427,Specifications!$A:$AX,12,FALSE))</f>
        <v/>
      </c>
      <c r="V427" s="96"/>
      <c r="W427" s="94" t="str">
        <f>IF($A427&lt;1,"",VLOOKUP($D427,Specifications!$A:$AX,13,FALSE))</f>
        <v/>
      </c>
      <c r="X427" s="96"/>
      <c r="Y427" s="94" t="str">
        <f>IF($A427&lt;1,"",VLOOKUP($D427,Specifications!$A:$AX,14,FALSE))</f>
        <v/>
      </c>
      <c r="Z427" s="96"/>
      <c r="AA427" s="94" t="str">
        <f>IF($A427&lt;1,"",VLOOKUP($D427,Specifications!$A:$AX,15,FALSE))</f>
        <v/>
      </c>
      <c r="AB427" s="96"/>
      <c r="AC427" s="94" t="str">
        <f>IF($A427&lt;1,"",VLOOKUP($D427,Specifications!$A:$AX,16,FALSE))</f>
        <v/>
      </c>
      <c r="AD427" s="96"/>
      <c r="AE427" s="94" t="str">
        <f>IF($A427&lt;1,"",VLOOKUP($D427,Specifications!$A:$AX,17,FALSE))</f>
        <v/>
      </c>
      <c r="AF427" s="96"/>
      <c r="AG427" s="94" t="str">
        <f>IF($A427&lt;1,"",VLOOKUP($D427,Specifications!$A:$AX,18,FALSE))</f>
        <v/>
      </c>
      <c r="AH427" s="96"/>
      <c r="AI427" s="94" t="str">
        <f>IF($A427&lt;1,"",VLOOKUP($D427,Specifications!$A:$AX,19,FALSE))</f>
        <v/>
      </c>
      <c r="AJ427" s="96"/>
      <c r="AK427" s="94" t="str">
        <f>IF($A427&lt;1,"",VLOOKUP($D427,Specifications!$A:$AX,20,FALSE))</f>
        <v/>
      </c>
      <c r="AL427" s="96"/>
      <c r="AM427" s="94" t="str">
        <f>IF($A427&lt;1,"",VLOOKUP($D427,Specifications!$A:$AX,21,FALSE))</f>
        <v/>
      </c>
      <c r="AN427" s="96"/>
      <c r="AO427" s="94" t="str">
        <f>IF($A427&lt;1,"",VLOOKUP($D427,Specifications!$A:$AX,22,FALSE))</f>
        <v/>
      </c>
      <c r="AP427" s="96"/>
      <c r="AQ427" s="94" t="str">
        <f>IF($A427&lt;1,"",VLOOKUP($D427,Specifications!$A:$AX,23,FALSE))</f>
        <v/>
      </c>
      <c r="AR427" s="96"/>
      <c r="AS427" s="94" t="str">
        <f>IF($A427&lt;1,"",VLOOKUP($D427,Specifications!$A:$AX,24,FALSE))</f>
        <v/>
      </c>
      <c r="AT427" s="96"/>
      <c r="AU427" s="94" t="str">
        <f>IF($A427&lt;1,"",VLOOKUP($D427,Specifications!$A:$AX,25,FALSE))</f>
        <v/>
      </c>
      <c r="AV427" s="96"/>
      <c r="AW427" s="94" t="str">
        <f>IF($A427&lt;1,"",VLOOKUP($D427,Specifications!$A:$AX,26,FALSE))</f>
        <v/>
      </c>
      <c r="AX427" s="96"/>
      <c r="AY427" s="94" t="str">
        <f>IF($A427&lt;1,"",VLOOKUP($D427,Specifications!$A:$AX,27,FALSE))</f>
        <v/>
      </c>
      <c r="AZ427" s="96"/>
      <c r="BA427" s="94" t="str">
        <f>IF($A427&lt;1,"",VLOOKUP($D427,Specifications!$A:$AX,28,FALSE))</f>
        <v/>
      </c>
      <c r="BB427" s="96"/>
      <c r="BC427" s="94" t="str">
        <f>IF($A427&lt;1,"",VLOOKUP($D427,Specifications!$A:$AX,29,FALSE))</f>
        <v/>
      </c>
      <c r="BD427" s="96"/>
      <c r="BE427" s="94" t="str">
        <f>IF($A427&lt;1,"",VLOOKUP($D427,Specifications!$A:$AX,30,FALSE))</f>
        <v/>
      </c>
      <c r="BF427" s="96"/>
      <c r="BG427" s="94" t="str">
        <f>IF($A427&lt;1,"",VLOOKUP($D427,Specifications!$A:$AX,31,FALSE))</f>
        <v/>
      </c>
      <c r="BH427" s="96"/>
      <c r="BI427" s="94" t="str">
        <f>IF($A427&lt;1,"",VLOOKUP($D427,Specifications!$A:$AX,32,FALSE))</f>
        <v/>
      </c>
      <c r="BJ427" s="96"/>
      <c r="BK427" s="94" t="str">
        <f>IF($A427&lt;1,"",VLOOKUP($D427,Specifications!$A:$AX,33,FALSE))</f>
        <v/>
      </c>
      <c r="BL427" s="96"/>
      <c r="BM427" s="94" t="str">
        <f>IF($A427&lt;1,"",VLOOKUP($D427,Specifications!$A:$AX,34,FALSE))</f>
        <v/>
      </c>
      <c r="BN427" s="96"/>
      <c r="BO427" s="94" t="str">
        <f>IF($A427&lt;1,"",VLOOKUP($D427,Specifications!$A:$AX,35,FALSE))</f>
        <v/>
      </c>
      <c r="BP427" s="96"/>
      <c r="BQ427" s="94" t="str">
        <f>IF($A427&lt;1,"",VLOOKUP($D427,Specifications!$A:$AX,36,FALSE))</f>
        <v/>
      </c>
      <c r="BR427" s="96"/>
      <c r="BS427" s="94" t="str">
        <f>IF($A427&lt;1,"",VLOOKUP($D427,Specifications!$A:$AX,37,FALSE))</f>
        <v/>
      </c>
      <c r="BT427" s="96"/>
      <c r="BU427" s="94" t="str">
        <f>IF($A427&lt;1,"",VLOOKUP($D427,Specifications!$A:$AX,38,FALSE))</f>
        <v/>
      </c>
      <c r="BV427" s="96"/>
      <c r="BW427" s="94" t="str">
        <f>IF($A427&lt;1,"",VLOOKUP($D427,Specifications!$A:$AX,39,FALSE))</f>
        <v/>
      </c>
      <c r="BX427" s="96"/>
      <c r="BY427" s="94" t="str">
        <f>IF($A427&lt;1,"",VLOOKUP($D427,Specifications!$A:$AX,40,FALSE))</f>
        <v/>
      </c>
      <c r="BZ427" s="96"/>
      <c r="CA427" s="94" t="str">
        <f>IF($A427&lt;1,"",VLOOKUP($D427,Specifications!$A:$AX,41,FALSE))</f>
        <v/>
      </c>
      <c r="CB427" s="96"/>
      <c r="CC427" s="94" t="str">
        <f>IF($A427&lt;1,"",VLOOKUP($D427,Specifications!$A:$AX,42,FALSE))</f>
        <v/>
      </c>
      <c r="CD427" s="96"/>
      <c r="CE427" s="94" t="str">
        <f>IF($A427&lt;1,"",VLOOKUP($D427,Specifications!$A:$AX,43,FALSE))</f>
        <v/>
      </c>
      <c r="CF427" s="96"/>
      <c r="CG427" s="94" t="str">
        <f>IF($A427&lt;1,"",VLOOKUP($D427,Specifications!$A:$AX,44,FALSE))</f>
        <v/>
      </c>
      <c r="CH427" s="96"/>
      <c r="CI427" s="94" t="str">
        <f>IF($A427&lt;1,"",VLOOKUP($D427,Specifications!$A:$AX,45,FALSE))</f>
        <v/>
      </c>
      <c r="CJ427" s="96"/>
      <c r="CK427" s="94" t="str">
        <f>IF($A427&lt;1,"",VLOOKUP($D427,Specifications!$A:$AX,46,FALSE))</f>
        <v/>
      </c>
      <c r="CL427" s="96"/>
      <c r="CM427" s="94" t="str">
        <f>IF($A427&lt;1,"",VLOOKUP($D427,Specifications!$A:$AX,47,FALSE))</f>
        <v/>
      </c>
      <c r="CN427" s="96"/>
      <c r="CO427" s="94" t="str">
        <f>IF($A427&lt;1,"",VLOOKUP($D427,Specifications!$A:$AX,48,FALSE))</f>
        <v/>
      </c>
      <c r="CP427" s="96"/>
      <c r="CQ427" s="94" t="str">
        <f>IF($A427&lt;1,"",VLOOKUP($D427,Specifications!$A:$AX,49,FALSE))</f>
        <v/>
      </c>
      <c r="CR427" s="96"/>
      <c r="CS427" s="94" t="str">
        <f>IF($A427&lt;1,"",VLOOKUP($D427,Specifications!$A:$AX,50,FALSE))</f>
        <v/>
      </c>
      <c r="CT427" s="96"/>
    </row>
    <row r="428" spans="1:98">
      <c r="A428" s="94">
        <f>IF(ISBLANK('Asset Data'!C429),0,'Asset Data'!A429)</f>
        <v>0</v>
      </c>
      <c r="B428" s="94" t="str">
        <f>IF($A428&lt;1,"",VLOOKUP($A428,'Asset Data'!$A:$C,3,FALSE))</f>
        <v/>
      </c>
      <c r="C428" s="94" t="str">
        <f>IF(A428&lt;1,"",VLOOKUP(D428,Specifications!A:B,2,FALSE))</f>
        <v/>
      </c>
      <c r="D428" s="94" t="str">
        <f>IF(A428&lt;1,"",VLOOKUP(A428,'Asset Data'!A:W,23,FALSE))</f>
        <v/>
      </c>
      <c r="E428" s="94" t="str">
        <f>IF($A428&lt;1,"",VLOOKUP($D428,Specifications!$A:$AX,4,FALSE))</f>
        <v/>
      </c>
      <c r="F428" s="96"/>
      <c r="G428" s="94" t="str">
        <f>IF($A428&lt;1,"",VLOOKUP($D428,Specifications!$A:$AX,5,FALSE))</f>
        <v/>
      </c>
      <c r="H428" s="96"/>
      <c r="I428" s="94" t="str">
        <f>IF($A428&lt;1,"",VLOOKUP($D428,Specifications!$A:$AX,6,FALSE))</f>
        <v/>
      </c>
      <c r="J428" s="96"/>
      <c r="K428" s="94" t="str">
        <f>IF($A428&lt;1,"",VLOOKUP($D428,Specifications!$A:$AX,7,FALSE))</f>
        <v/>
      </c>
      <c r="L428" s="96"/>
      <c r="M428" s="94" t="str">
        <f>IF($A428&lt;1,"",VLOOKUP($D428,Specifications!$A:$AX,8,FALSE))</f>
        <v/>
      </c>
      <c r="N428" s="96"/>
      <c r="O428" s="94" t="str">
        <f>IF($A428&lt;1,"",VLOOKUP($D428,Specifications!$A:$AX,9,FALSE))</f>
        <v/>
      </c>
      <c r="P428" s="96"/>
      <c r="Q428" s="94" t="str">
        <f>IF($A428&lt;1,"",VLOOKUP($D428,Specifications!$A:$AX,10,FALSE))</f>
        <v/>
      </c>
      <c r="R428" s="96"/>
      <c r="S428" s="94" t="str">
        <f>IF($A428&lt;1,"",VLOOKUP($D428,Specifications!$A:$AX,11,FALSE))</f>
        <v/>
      </c>
      <c r="T428" s="96"/>
      <c r="U428" s="94" t="str">
        <f>IF($A428&lt;1,"",VLOOKUP($D428,Specifications!$A:$AX,12,FALSE))</f>
        <v/>
      </c>
      <c r="V428" s="96"/>
      <c r="W428" s="94" t="str">
        <f>IF($A428&lt;1,"",VLOOKUP($D428,Specifications!$A:$AX,13,FALSE))</f>
        <v/>
      </c>
      <c r="X428" s="96"/>
      <c r="Y428" s="94" t="str">
        <f>IF($A428&lt;1,"",VLOOKUP($D428,Specifications!$A:$AX,14,FALSE))</f>
        <v/>
      </c>
      <c r="Z428" s="96"/>
      <c r="AA428" s="94" t="str">
        <f>IF($A428&lt;1,"",VLOOKUP($D428,Specifications!$A:$AX,15,FALSE))</f>
        <v/>
      </c>
      <c r="AB428" s="96"/>
      <c r="AC428" s="94" t="str">
        <f>IF($A428&lt;1,"",VLOOKUP($D428,Specifications!$A:$AX,16,FALSE))</f>
        <v/>
      </c>
      <c r="AD428" s="96"/>
      <c r="AE428" s="94" t="str">
        <f>IF($A428&lt;1,"",VLOOKUP($D428,Specifications!$A:$AX,17,FALSE))</f>
        <v/>
      </c>
      <c r="AF428" s="96"/>
      <c r="AG428" s="94" t="str">
        <f>IF($A428&lt;1,"",VLOOKUP($D428,Specifications!$A:$AX,18,FALSE))</f>
        <v/>
      </c>
      <c r="AH428" s="96"/>
      <c r="AI428" s="94" t="str">
        <f>IF($A428&lt;1,"",VLOOKUP($D428,Specifications!$A:$AX,19,FALSE))</f>
        <v/>
      </c>
      <c r="AJ428" s="96"/>
      <c r="AK428" s="94" t="str">
        <f>IF($A428&lt;1,"",VLOOKUP($D428,Specifications!$A:$AX,20,FALSE))</f>
        <v/>
      </c>
      <c r="AL428" s="96"/>
      <c r="AM428" s="94" t="str">
        <f>IF($A428&lt;1,"",VLOOKUP($D428,Specifications!$A:$AX,21,FALSE))</f>
        <v/>
      </c>
      <c r="AN428" s="96"/>
      <c r="AO428" s="94" t="str">
        <f>IF($A428&lt;1,"",VLOOKUP($D428,Specifications!$A:$AX,22,FALSE))</f>
        <v/>
      </c>
      <c r="AP428" s="96"/>
      <c r="AQ428" s="94" t="str">
        <f>IF($A428&lt;1,"",VLOOKUP($D428,Specifications!$A:$AX,23,FALSE))</f>
        <v/>
      </c>
      <c r="AR428" s="96"/>
      <c r="AS428" s="94" t="str">
        <f>IF($A428&lt;1,"",VLOOKUP($D428,Specifications!$A:$AX,24,FALSE))</f>
        <v/>
      </c>
      <c r="AT428" s="96"/>
      <c r="AU428" s="94" t="str">
        <f>IF($A428&lt;1,"",VLOOKUP($D428,Specifications!$A:$AX,25,FALSE))</f>
        <v/>
      </c>
      <c r="AV428" s="96"/>
      <c r="AW428" s="94" t="str">
        <f>IF($A428&lt;1,"",VLOOKUP($D428,Specifications!$A:$AX,26,FALSE))</f>
        <v/>
      </c>
      <c r="AX428" s="96"/>
      <c r="AY428" s="94" t="str">
        <f>IF($A428&lt;1,"",VLOOKUP($D428,Specifications!$A:$AX,27,FALSE))</f>
        <v/>
      </c>
      <c r="AZ428" s="96"/>
      <c r="BA428" s="94" t="str">
        <f>IF($A428&lt;1,"",VLOOKUP($D428,Specifications!$A:$AX,28,FALSE))</f>
        <v/>
      </c>
      <c r="BB428" s="96"/>
      <c r="BC428" s="94" t="str">
        <f>IF($A428&lt;1,"",VLOOKUP($D428,Specifications!$A:$AX,29,FALSE))</f>
        <v/>
      </c>
      <c r="BD428" s="96"/>
      <c r="BE428" s="94" t="str">
        <f>IF($A428&lt;1,"",VLOOKUP($D428,Specifications!$A:$AX,30,FALSE))</f>
        <v/>
      </c>
      <c r="BF428" s="96"/>
      <c r="BG428" s="94" t="str">
        <f>IF($A428&lt;1,"",VLOOKUP($D428,Specifications!$A:$AX,31,FALSE))</f>
        <v/>
      </c>
      <c r="BH428" s="96"/>
      <c r="BI428" s="94" t="str">
        <f>IF($A428&lt;1,"",VLOOKUP($D428,Specifications!$A:$AX,32,FALSE))</f>
        <v/>
      </c>
      <c r="BJ428" s="96"/>
      <c r="BK428" s="94" t="str">
        <f>IF($A428&lt;1,"",VLOOKUP($D428,Specifications!$A:$AX,33,FALSE))</f>
        <v/>
      </c>
      <c r="BL428" s="96"/>
      <c r="BM428" s="94" t="str">
        <f>IF($A428&lt;1,"",VLOOKUP($D428,Specifications!$A:$AX,34,FALSE))</f>
        <v/>
      </c>
      <c r="BN428" s="96"/>
      <c r="BO428" s="94" t="str">
        <f>IF($A428&lt;1,"",VLOOKUP($D428,Specifications!$A:$AX,35,FALSE))</f>
        <v/>
      </c>
      <c r="BP428" s="96"/>
      <c r="BQ428" s="94" t="str">
        <f>IF($A428&lt;1,"",VLOOKUP($D428,Specifications!$A:$AX,36,FALSE))</f>
        <v/>
      </c>
      <c r="BR428" s="96"/>
      <c r="BS428" s="94" t="str">
        <f>IF($A428&lt;1,"",VLOOKUP($D428,Specifications!$A:$AX,37,FALSE))</f>
        <v/>
      </c>
      <c r="BT428" s="96"/>
      <c r="BU428" s="94" t="str">
        <f>IF($A428&lt;1,"",VLOOKUP($D428,Specifications!$A:$AX,38,FALSE))</f>
        <v/>
      </c>
      <c r="BV428" s="96"/>
      <c r="BW428" s="94" t="str">
        <f>IF($A428&lt;1,"",VLOOKUP($D428,Specifications!$A:$AX,39,FALSE))</f>
        <v/>
      </c>
      <c r="BX428" s="96"/>
      <c r="BY428" s="94" t="str">
        <f>IF($A428&lt;1,"",VLOOKUP($D428,Specifications!$A:$AX,40,FALSE))</f>
        <v/>
      </c>
      <c r="BZ428" s="96"/>
      <c r="CA428" s="94" t="str">
        <f>IF($A428&lt;1,"",VLOOKUP($D428,Specifications!$A:$AX,41,FALSE))</f>
        <v/>
      </c>
      <c r="CB428" s="96"/>
      <c r="CC428" s="94" t="str">
        <f>IF($A428&lt;1,"",VLOOKUP($D428,Specifications!$A:$AX,42,FALSE))</f>
        <v/>
      </c>
      <c r="CD428" s="96"/>
      <c r="CE428" s="94" t="str">
        <f>IF($A428&lt;1,"",VLOOKUP($D428,Specifications!$A:$AX,43,FALSE))</f>
        <v/>
      </c>
      <c r="CF428" s="96"/>
      <c r="CG428" s="94" t="str">
        <f>IF($A428&lt;1,"",VLOOKUP($D428,Specifications!$A:$AX,44,FALSE))</f>
        <v/>
      </c>
      <c r="CH428" s="96"/>
      <c r="CI428" s="94" t="str">
        <f>IF($A428&lt;1,"",VLOOKUP($D428,Specifications!$A:$AX,45,FALSE))</f>
        <v/>
      </c>
      <c r="CJ428" s="96"/>
      <c r="CK428" s="94" t="str">
        <f>IF($A428&lt;1,"",VLOOKUP($D428,Specifications!$A:$AX,46,FALSE))</f>
        <v/>
      </c>
      <c r="CL428" s="96"/>
      <c r="CM428" s="94" t="str">
        <f>IF($A428&lt;1,"",VLOOKUP($D428,Specifications!$A:$AX,47,FALSE))</f>
        <v/>
      </c>
      <c r="CN428" s="96"/>
      <c r="CO428" s="94" t="str">
        <f>IF($A428&lt;1,"",VLOOKUP($D428,Specifications!$A:$AX,48,FALSE))</f>
        <v/>
      </c>
      <c r="CP428" s="96"/>
      <c r="CQ428" s="94" t="str">
        <f>IF($A428&lt;1,"",VLOOKUP($D428,Specifications!$A:$AX,49,FALSE))</f>
        <v/>
      </c>
      <c r="CR428" s="96"/>
      <c r="CS428" s="94" t="str">
        <f>IF($A428&lt;1,"",VLOOKUP($D428,Specifications!$A:$AX,50,FALSE))</f>
        <v/>
      </c>
      <c r="CT428" s="96"/>
    </row>
    <row r="429" spans="1:98">
      <c r="A429" s="94">
        <f>IF(ISBLANK('Asset Data'!C430),0,'Asset Data'!A430)</f>
        <v>0</v>
      </c>
      <c r="B429" s="94" t="str">
        <f>IF($A429&lt;1,"",VLOOKUP($A429,'Asset Data'!$A:$C,3,FALSE))</f>
        <v/>
      </c>
      <c r="C429" s="94" t="str">
        <f>IF(A429&lt;1,"",VLOOKUP(D429,Specifications!A:B,2,FALSE))</f>
        <v/>
      </c>
      <c r="D429" s="94" t="str">
        <f>IF(A429&lt;1,"",VLOOKUP(A429,'Asset Data'!A:W,23,FALSE))</f>
        <v/>
      </c>
      <c r="E429" s="94" t="str">
        <f>IF($A429&lt;1,"",VLOOKUP($D429,Specifications!$A:$AX,4,FALSE))</f>
        <v/>
      </c>
      <c r="F429" s="96"/>
      <c r="G429" s="94" t="str">
        <f>IF($A429&lt;1,"",VLOOKUP($D429,Specifications!$A:$AX,5,FALSE))</f>
        <v/>
      </c>
      <c r="H429" s="96"/>
      <c r="I429" s="94" t="str">
        <f>IF($A429&lt;1,"",VLOOKUP($D429,Specifications!$A:$AX,6,FALSE))</f>
        <v/>
      </c>
      <c r="J429" s="96"/>
      <c r="K429" s="94" t="str">
        <f>IF($A429&lt;1,"",VLOOKUP($D429,Specifications!$A:$AX,7,FALSE))</f>
        <v/>
      </c>
      <c r="L429" s="96"/>
      <c r="M429" s="94" t="str">
        <f>IF($A429&lt;1,"",VLOOKUP($D429,Specifications!$A:$AX,8,FALSE))</f>
        <v/>
      </c>
      <c r="N429" s="96"/>
      <c r="O429" s="94" t="str">
        <f>IF($A429&lt;1,"",VLOOKUP($D429,Specifications!$A:$AX,9,FALSE))</f>
        <v/>
      </c>
      <c r="P429" s="96"/>
      <c r="Q429" s="94" t="str">
        <f>IF($A429&lt;1,"",VLOOKUP($D429,Specifications!$A:$AX,10,FALSE))</f>
        <v/>
      </c>
      <c r="R429" s="96"/>
      <c r="S429" s="94" t="str">
        <f>IF($A429&lt;1,"",VLOOKUP($D429,Specifications!$A:$AX,11,FALSE))</f>
        <v/>
      </c>
      <c r="T429" s="96"/>
      <c r="U429" s="94" t="str">
        <f>IF($A429&lt;1,"",VLOOKUP($D429,Specifications!$A:$AX,12,FALSE))</f>
        <v/>
      </c>
      <c r="V429" s="96"/>
      <c r="W429" s="94" t="str">
        <f>IF($A429&lt;1,"",VLOOKUP($D429,Specifications!$A:$AX,13,FALSE))</f>
        <v/>
      </c>
      <c r="X429" s="96"/>
      <c r="Y429" s="94" t="str">
        <f>IF($A429&lt;1,"",VLOOKUP($D429,Specifications!$A:$AX,14,FALSE))</f>
        <v/>
      </c>
      <c r="Z429" s="96"/>
      <c r="AA429" s="94" t="str">
        <f>IF($A429&lt;1,"",VLOOKUP($D429,Specifications!$A:$AX,15,FALSE))</f>
        <v/>
      </c>
      <c r="AB429" s="96"/>
      <c r="AC429" s="94" t="str">
        <f>IF($A429&lt;1,"",VLOOKUP($D429,Specifications!$A:$AX,16,FALSE))</f>
        <v/>
      </c>
      <c r="AD429" s="96"/>
      <c r="AE429" s="94" t="str">
        <f>IF($A429&lt;1,"",VLOOKUP($D429,Specifications!$A:$AX,17,FALSE))</f>
        <v/>
      </c>
      <c r="AF429" s="96"/>
      <c r="AG429" s="94" t="str">
        <f>IF($A429&lt;1,"",VLOOKUP($D429,Specifications!$A:$AX,18,FALSE))</f>
        <v/>
      </c>
      <c r="AH429" s="96"/>
      <c r="AI429" s="94" t="str">
        <f>IF($A429&lt;1,"",VLOOKUP($D429,Specifications!$A:$AX,19,FALSE))</f>
        <v/>
      </c>
      <c r="AJ429" s="96"/>
      <c r="AK429" s="94" t="str">
        <f>IF($A429&lt;1,"",VLOOKUP($D429,Specifications!$A:$AX,20,FALSE))</f>
        <v/>
      </c>
      <c r="AL429" s="96"/>
      <c r="AM429" s="94" t="str">
        <f>IF($A429&lt;1,"",VLOOKUP($D429,Specifications!$A:$AX,21,FALSE))</f>
        <v/>
      </c>
      <c r="AN429" s="96"/>
      <c r="AO429" s="94" t="str">
        <f>IF($A429&lt;1,"",VLOOKUP($D429,Specifications!$A:$AX,22,FALSE))</f>
        <v/>
      </c>
      <c r="AP429" s="96"/>
      <c r="AQ429" s="94" t="str">
        <f>IF($A429&lt;1,"",VLOOKUP($D429,Specifications!$A:$AX,23,FALSE))</f>
        <v/>
      </c>
      <c r="AR429" s="96"/>
      <c r="AS429" s="94" t="str">
        <f>IF($A429&lt;1,"",VLOOKUP($D429,Specifications!$A:$AX,24,FALSE))</f>
        <v/>
      </c>
      <c r="AT429" s="96"/>
      <c r="AU429" s="94" t="str">
        <f>IF($A429&lt;1,"",VLOOKUP($D429,Specifications!$A:$AX,25,FALSE))</f>
        <v/>
      </c>
      <c r="AV429" s="96"/>
      <c r="AW429" s="94" t="str">
        <f>IF($A429&lt;1,"",VLOOKUP($D429,Specifications!$A:$AX,26,FALSE))</f>
        <v/>
      </c>
      <c r="AX429" s="96"/>
      <c r="AY429" s="94" t="str">
        <f>IF($A429&lt;1,"",VLOOKUP($D429,Specifications!$A:$AX,27,FALSE))</f>
        <v/>
      </c>
      <c r="AZ429" s="96"/>
      <c r="BA429" s="94" t="str">
        <f>IF($A429&lt;1,"",VLOOKUP($D429,Specifications!$A:$AX,28,FALSE))</f>
        <v/>
      </c>
      <c r="BB429" s="96"/>
      <c r="BC429" s="94" t="str">
        <f>IF($A429&lt;1,"",VLOOKUP($D429,Specifications!$A:$AX,29,FALSE))</f>
        <v/>
      </c>
      <c r="BD429" s="96"/>
      <c r="BE429" s="94" t="str">
        <f>IF($A429&lt;1,"",VLOOKUP($D429,Specifications!$A:$AX,30,FALSE))</f>
        <v/>
      </c>
      <c r="BF429" s="96"/>
      <c r="BG429" s="94" t="str">
        <f>IF($A429&lt;1,"",VLOOKUP($D429,Specifications!$A:$AX,31,FALSE))</f>
        <v/>
      </c>
      <c r="BH429" s="96"/>
      <c r="BI429" s="94" t="str">
        <f>IF($A429&lt;1,"",VLOOKUP($D429,Specifications!$A:$AX,32,FALSE))</f>
        <v/>
      </c>
      <c r="BJ429" s="96"/>
      <c r="BK429" s="94" t="str">
        <f>IF($A429&lt;1,"",VLOOKUP($D429,Specifications!$A:$AX,33,FALSE))</f>
        <v/>
      </c>
      <c r="BL429" s="96"/>
      <c r="BM429" s="94" t="str">
        <f>IF($A429&lt;1,"",VLOOKUP($D429,Specifications!$A:$AX,34,FALSE))</f>
        <v/>
      </c>
      <c r="BN429" s="96"/>
      <c r="BO429" s="94" t="str">
        <f>IF($A429&lt;1,"",VLOOKUP($D429,Specifications!$A:$AX,35,FALSE))</f>
        <v/>
      </c>
      <c r="BP429" s="96"/>
      <c r="BQ429" s="94" t="str">
        <f>IF($A429&lt;1,"",VLOOKUP($D429,Specifications!$A:$AX,36,FALSE))</f>
        <v/>
      </c>
      <c r="BR429" s="96"/>
      <c r="BS429" s="94" t="str">
        <f>IF($A429&lt;1,"",VLOOKUP($D429,Specifications!$A:$AX,37,FALSE))</f>
        <v/>
      </c>
      <c r="BT429" s="96"/>
      <c r="BU429" s="94" t="str">
        <f>IF($A429&lt;1,"",VLOOKUP($D429,Specifications!$A:$AX,38,FALSE))</f>
        <v/>
      </c>
      <c r="BV429" s="96"/>
      <c r="BW429" s="94" t="str">
        <f>IF($A429&lt;1,"",VLOOKUP($D429,Specifications!$A:$AX,39,FALSE))</f>
        <v/>
      </c>
      <c r="BX429" s="96"/>
      <c r="BY429" s="94" t="str">
        <f>IF($A429&lt;1,"",VLOOKUP($D429,Specifications!$A:$AX,40,FALSE))</f>
        <v/>
      </c>
      <c r="BZ429" s="96"/>
      <c r="CA429" s="94" t="str">
        <f>IF($A429&lt;1,"",VLOOKUP($D429,Specifications!$A:$AX,41,FALSE))</f>
        <v/>
      </c>
      <c r="CB429" s="96"/>
      <c r="CC429" s="94" t="str">
        <f>IF($A429&lt;1,"",VLOOKUP($D429,Specifications!$A:$AX,42,FALSE))</f>
        <v/>
      </c>
      <c r="CD429" s="96"/>
      <c r="CE429" s="94" t="str">
        <f>IF($A429&lt;1,"",VLOOKUP($D429,Specifications!$A:$AX,43,FALSE))</f>
        <v/>
      </c>
      <c r="CF429" s="96"/>
      <c r="CG429" s="94" t="str">
        <f>IF($A429&lt;1,"",VLOOKUP($D429,Specifications!$A:$AX,44,FALSE))</f>
        <v/>
      </c>
      <c r="CH429" s="96"/>
      <c r="CI429" s="94" t="str">
        <f>IF($A429&lt;1,"",VLOOKUP($D429,Specifications!$A:$AX,45,FALSE))</f>
        <v/>
      </c>
      <c r="CJ429" s="96"/>
      <c r="CK429" s="94" t="str">
        <f>IF($A429&lt;1,"",VLOOKUP($D429,Specifications!$A:$AX,46,FALSE))</f>
        <v/>
      </c>
      <c r="CL429" s="96"/>
      <c r="CM429" s="94" t="str">
        <f>IF($A429&lt;1,"",VLOOKUP($D429,Specifications!$A:$AX,47,FALSE))</f>
        <v/>
      </c>
      <c r="CN429" s="96"/>
      <c r="CO429" s="94" t="str">
        <f>IF($A429&lt;1,"",VLOOKUP($D429,Specifications!$A:$AX,48,FALSE))</f>
        <v/>
      </c>
      <c r="CP429" s="96"/>
      <c r="CQ429" s="94" t="str">
        <f>IF($A429&lt;1,"",VLOOKUP($D429,Specifications!$A:$AX,49,FALSE))</f>
        <v/>
      </c>
      <c r="CR429" s="96"/>
      <c r="CS429" s="94" t="str">
        <f>IF($A429&lt;1,"",VLOOKUP($D429,Specifications!$A:$AX,50,FALSE))</f>
        <v/>
      </c>
      <c r="CT429" s="96"/>
    </row>
    <row r="430" spans="1:98">
      <c r="A430" s="94">
        <f>IF(ISBLANK('Asset Data'!C431),0,'Asset Data'!A431)</f>
        <v>0</v>
      </c>
      <c r="B430" s="94" t="str">
        <f>IF($A430&lt;1,"",VLOOKUP($A430,'Asset Data'!$A:$C,3,FALSE))</f>
        <v/>
      </c>
      <c r="C430" s="94" t="str">
        <f>IF(A430&lt;1,"",VLOOKUP(D430,Specifications!A:B,2,FALSE))</f>
        <v/>
      </c>
      <c r="D430" s="94" t="str">
        <f>IF(A430&lt;1,"",VLOOKUP(A430,'Asset Data'!A:W,23,FALSE))</f>
        <v/>
      </c>
      <c r="E430" s="94" t="str">
        <f>IF($A430&lt;1,"",VLOOKUP($D430,Specifications!$A:$AX,4,FALSE))</f>
        <v/>
      </c>
      <c r="F430" s="96"/>
      <c r="G430" s="94" t="str">
        <f>IF($A430&lt;1,"",VLOOKUP($D430,Specifications!$A:$AX,5,FALSE))</f>
        <v/>
      </c>
      <c r="H430" s="96"/>
      <c r="I430" s="94" t="str">
        <f>IF($A430&lt;1,"",VLOOKUP($D430,Specifications!$A:$AX,6,FALSE))</f>
        <v/>
      </c>
      <c r="J430" s="96"/>
      <c r="K430" s="94" t="str">
        <f>IF($A430&lt;1,"",VLOOKUP($D430,Specifications!$A:$AX,7,FALSE))</f>
        <v/>
      </c>
      <c r="L430" s="96"/>
      <c r="M430" s="94" t="str">
        <f>IF($A430&lt;1,"",VLOOKUP($D430,Specifications!$A:$AX,8,FALSE))</f>
        <v/>
      </c>
      <c r="N430" s="96"/>
      <c r="O430" s="94" t="str">
        <f>IF($A430&lt;1,"",VLOOKUP($D430,Specifications!$A:$AX,9,FALSE))</f>
        <v/>
      </c>
      <c r="P430" s="96"/>
      <c r="Q430" s="94" t="str">
        <f>IF($A430&lt;1,"",VLOOKUP($D430,Specifications!$A:$AX,10,FALSE))</f>
        <v/>
      </c>
      <c r="R430" s="96"/>
      <c r="S430" s="94" t="str">
        <f>IF($A430&lt;1,"",VLOOKUP($D430,Specifications!$A:$AX,11,FALSE))</f>
        <v/>
      </c>
      <c r="T430" s="96"/>
      <c r="U430" s="94" t="str">
        <f>IF($A430&lt;1,"",VLOOKUP($D430,Specifications!$A:$AX,12,FALSE))</f>
        <v/>
      </c>
      <c r="V430" s="96"/>
      <c r="W430" s="94" t="str">
        <f>IF($A430&lt;1,"",VLOOKUP($D430,Specifications!$A:$AX,13,FALSE))</f>
        <v/>
      </c>
      <c r="X430" s="96"/>
      <c r="Y430" s="94" t="str">
        <f>IF($A430&lt;1,"",VLOOKUP($D430,Specifications!$A:$AX,14,FALSE))</f>
        <v/>
      </c>
      <c r="Z430" s="96"/>
      <c r="AA430" s="94" t="str">
        <f>IF($A430&lt;1,"",VLOOKUP($D430,Specifications!$A:$AX,15,FALSE))</f>
        <v/>
      </c>
      <c r="AB430" s="96"/>
      <c r="AC430" s="94" t="str">
        <f>IF($A430&lt;1,"",VLOOKUP($D430,Specifications!$A:$AX,16,FALSE))</f>
        <v/>
      </c>
      <c r="AD430" s="96"/>
      <c r="AE430" s="94" t="str">
        <f>IF($A430&lt;1,"",VLOOKUP($D430,Specifications!$A:$AX,17,FALSE))</f>
        <v/>
      </c>
      <c r="AF430" s="96"/>
      <c r="AG430" s="94" t="str">
        <f>IF($A430&lt;1,"",VLOOKUP($D430,Specifications!$A:$AX,18,FALSE))</f>
        <v/>
      </c>
      <c r="AH430" s="96"/>
      <c r="AI430" s="94" t="str">
        <f>IF($A430&lt;1,"",VLOOKUP($D430,Specifications!$A:$AX,19,FALSE))</f>
        <v/>
      </c>
      <c r="AJ430" s="96"/>
      <c r="AK430" s="94" t="str">
        <f>IF($A430&lt;1,"",VLOOKUP($D430,Specifications!$A:$AX,20,FALSE))</f>
        <v/>
      </c>
      <c r="AL430" s="96"/>
      <c r="AM430" s="94" t="str">
        <f>IF($A430&lt;1,"",VLOOKUP($D430,Specifications!$A:$AX,21,FALSE))</f>
        <v/>
      </c>
      <c r="AN430" s="96"/>
      <c r="AO430" s="94" t="str">
        <f>IF($A430&lt;1,"",VLOOKUP($D430,Specifications!$A:$AX,22,FALSE))</f>
        <v/>
      </c>
      <c r="AP430" s="96"/>
      <c r="AQ430" s="94" t="str">
        <f>IF($A430&lt;1,"",VLOOKUP($D430,Specifications!$A:$AX,23,FALSE))</f>
        <v/>
      </c>
      <c r="AR430" s="96"/>
      <c r="AS430" s="94" t="str">
        <f>IF($A430&lt;1,"",VLOOKUP($D430,Specifications!$A:$AX,24,FALSE))</f>
        <v/>
      </c>
      <c r="AT430" s="96"/>
      <c r="AU430" s="94" t="str">
        <f>IF($A430&lt;1,"",VLOOKUP($D430,Specifications!$A:$AX,25,FALSE))</f>
        <v/>
      </c>
      <c r="AV430" s="96"/>
      <c r="AW430" s="94" t="str">
        <f>IF($A430&lt;1,"",VLOOKUP($D430,Specifications!$A:$AX,26,FALSE))</f>
        <v/>
      </c>
      <c r="AX430" s="96"/>
      <c r="AY430" s="94" t="str">
        <f>IF($A430&lt;1,"",VLOOKUP($D430,Specifications!$A:$AX,27,FALSE))</f>
        <v/>
      </c>
      <c r="AZ430" s="96"/>
      <c r="BA430" s="94" t="str">
        <f>IF($A430&lt;1,"",VLOOKUP($D430,Specifications!$A:$AX,28,FALSE))</f>
        <v/>
      </c>
      <c r="BB430" s="96"/>
      <c r="BC430" s="94" t="str">
        <f>IF($A430&lt;1,"",VLOOKUP($D430,Specifications!$A:$AX,29,FALSE))</f>
        <v/>
      </c>
      <c r="BD430" s="96"/>
      <c r="BE430" s="94" t="str">
        <f>IF($A430&lt;1,"",VLOOKUP($D430,Specifications!$A:$AX,30,FALSE))</f>
        <v/>
      </c>
      <c r="BF430" s="96"/>
      <c r="BG430" s="94" t="str">
        <f>IF($A430&lt;1,"",VLOOKUP($D430,Specifications!$A:$AX,31,FALSE))</f>
        <v/>
      </c>
      <c r="BH430" s="96"/>
      <c r="BI430" s="94" t="str">
        <f>IF($A430&lt;1,"",VLOOKUP($D430,Specifications!$A:$AX,32,FALSE))</f>
        <v/>
      </c>
      <c r="BJ430" s="96"/>
      <c r="BK430" s="94" t="str">
        <f>IF($A430&lt;1,"",VLOOKUP($D430,Specifications!$A:$AX,33,FALSE))</f>
        <v/>
      </c>
      <c r="BL430" s="96"/>
      <c r="BM430" s="94" t="str">
        <f>IF($A430&lt;1,"",VLOOKUP($D430,Specifications!$A:$AX,34,FALSE))</f>
        <v/>
      </c>
      <c r="BN430" s="96"/>
      <c r="BO430" s="94" t="str">
        <f>IF($A430&lt;1,"",VLOOKUP($D430,Specifications!$A:$AX,35,FALSE))</f>
        <v/>
      </c>
      <c r="BP430" s="96"/>
      <c r="BQ430" s="94" t="str">
        <f>IF($A430&lt;1,"",VLOOKUP($D430,Specifications!$A:$AX,36,FALSE))</f>
        <v/>
      </c>
      <c r="BR430" s="96"/>
      <c r="BS430" s="94" t="str">
        <f>IF($A430&lt;1,"",VLOOKUP($D430,Specifications!$A:$AX,37,FALSE))</f>
        <v/>
      </c>
      <c r="BT430" s="96"/>
      <c r="BU430" s="94" t="str">
        <f>IF($A430&lt;1,"",VLOOKUP($D430,Specifications!$A:$AX,38,FALSE))</f>
        <v/>
      </c>
      <c r="BV430" s="96"/>
      <c r="BW430" s="94" t="str">
        <f>IF($A430&lt;1,"",VLOOKUP($D430,Specifications!$A:$AX,39,FALSE))</f>
        <v/>
      </c>
      <c r="BX430" s="96"/>
      <c r="BY430" s="94" t="str">
        <f>IF($A430&lt;1,"",VLOOKUP($D430,Specifications!$A:$AX,40,FALSE))</f>
        <v/>
      </c>
      <c r="BZ430" s="96"/>
      <c r="CA430" s="94" t="str">
        <f>IF($A430&lt;1,"",VLOOKUP($D430,Specifications!$A:$AX,41,FALSE))</f>
        <v/>
      </c>
      <c r="CB430" s="96"/>
      <c r="CC430" s="94" t="str">
        <f>IF($A430&lt;1,"",VLOOKUP($D430,Specifications!$A:$AX,42,FALSE))</f>
        <v/>
      </c>
      <c r="CD430" s="96"/>
      <c r="CE430" s="94" t="str">
        <f>IF($A430&lt;1,"",VLOOKUP($D430,Specifications!$A:$AX,43,FALSE))</f>
        <v/>
      </c>
      <c r="CF430" s="96"/>
      <c r="CG430" s="94" t="str">
        <f>IF($A430&lt;1,"",VLOOKUP($D430,Specifications!$A:$AX,44,FALSE))</f>
        <v/>
      </c>
      <c r="CH430" s="96"/>
      <c r="CI430" s="94" t="str">
        <f>IF($A430&lt;1,"",VLOOKUP($D430,Specifications!$A:$AX,45,FALSE))</f>
        <v/>
      </c>
      <c r="CJ430" s="96"/>
      <c r="CK430" s="94" t="str">
        <f>IF($A430&lt;1,"",VLOOKUP($D430,Specifications!$A:$AX,46,FALSE))</f>
        <v/>
      </c>
      <c r="CL430" s="96"/>
      <c r="CM430" s="94" t="str">
        <f>IF($A430&lt;1,"",VLOOKUP($D430,Specifications!$A:$AX,47,FALSE))</f>
        <v/>
      </c>
      <c r="CN430" s="96"/>
      <c r="CO430" s="94" t="str">
        <f>IF($A430&lt;1,"",VLOOKUP($D430,Specifications!$A:$AX,48,FALSE))</f>
        <v/>
      </c>
      <c r="CP430" s="96"/>
      <c r="CQ430" s="94" t="str">
        <f>IF($A430&lt;1,"",VLOOKUP($D430,Specifications!$A:$AX,49,FALSE))</f>
        <v/>
      </c>
      <c r="CR430" s="96"/>
      <c r="CS430" s="94" t="str">
        <f>IF($A430&lt;1,"",VLOOKUP($D430,Specifications!$A:$AX,50,FALSE))</f>
        <v/>
      </c>
      <c r="CT430" s="96"/>
    </row>
    <row r="431" spans="1:98">
      <c r="A431" s="94">
        <f>IF(ISBLANK('Asset Data'!C432),0,'Asset Data'!A432)</f>
        <v>0</v>
      </c>
      <c r="B431" s="94" t="str">
        <f>IF($A431&lt;1,"",VLOOKUP($A431,'Asset Data'!$A:$C,3,FALSE))</f>
        <v/>
      </c>
      <c r="C431" s="94" t="str">
        <f>IF(A431&lt;1,"",VLOOKUP(D431,Specifications!A:B,2,FALSE))</f>
        <v/>
      </c>
      <c r="D431" s="94" t="str">
        <f>IF(A431&lt;1,"",VLOOKUP(A431,'Asset Data'!A:W,23,FALSE))</f>
        <v/>
      </c>
      <c r="E431" s="94" t="str">
        <f>IF($A431&lt;1,"",VLOOKUP($D431,Specifications!$A:$AX,4,FALSE))</f>
        <v/>
      </c>
      <c r="F431" s="96"/>
      <c r="G431" s="94" t="str">
        <f>IF($A431&lt;1,"",VLOOKUP($D431,Specifications!$A:$AX,5,FALSE))</f>
        <v/>
      </c>
      <c r="H431" s="96"/>
      <c r="I431" s="94" t="str">
        <f>IF($A431&lt;1,"",VLOOKUP($D431,Specifications!$A:$AX,6,FALSE))</f>
        <v/>
      </c>
      <c r="J431" s="96"/>
      <c r="K431" s="94" t="str">
        <f>IF($A431&lt;1,"",VLOOKUP($D431,Specifications!$A:$AX,7,FALSE))</f>
        <v/>
      </c>
      <c r="L431" s="96"/>
      <c r="M431" s="94" t="str">
        <f>IF($A431&lt;1,"",VLOOKUP($D431,Specifications!$A:$AX,8,FALSE))</f>
        <v/>
      </c>
      <c r="N431" s="96"/>
      <c r="O431" s="94" t="str">
        <f>IF($A431&lt;1,"",VLOOKUP($D431,Specifications!$A:$AX,9,FALSE))</f>
        <v/>
      </c>
      <c r="P431" s="96"/>
      <c r="Q431" s="94" t="str">
        <f>IF($A431&lt;1,"",VLOOKUP($D431,Specifications!$A:$AX,10,FALSE))</f>
        <v/>
      </c>
      <c r="R431" s="96"/>
      <c r="S431" s="94" t="str">
        <f>IF($A431&lt;1,"",VLOOKUP($D431,Specifications!$A:$AX,11,FALSE))</f>
        <v/>
      </c>
      <c r="T431" s="96"/>
      <c r="U431" s="94" t="str">
        <f>IF($A431&lt;1,"",VLOOKUP($D431,Specifications!$A:$AX,12,FALSE))</f>
        <v/>
      </c>
      <c r="V431" s="96"/>
      <c r="W431" s="94" t="str">
        <f>IF($A431&lt;1,"",VLOOKUP($D431,Specifications!$A:$AX,13,FALSE))</f>
        <v/>
      </c>
      <c r="X431" s="96"/>
      <c r="Y431" s="94" t="str">
        <f>IF($A431&lt;1,"",VLOOKUP($D431,Specifications!$A:$AX,14,FALSE))</f>
        <v/>
      </c>
      <c r="Z431" s="96"/>
      <c r="AA431" s="94" t="str">
        <f>IF($A431&lt;1,"",VLOOKUP($D431,Specifications!$A:$AX,15,FALSE))</f>
        <v/>
      </c>
      <c r="AB431" s="96"/>
      <c r="AC431" s="94" t="str">
        <f>IF($A431&lt;1,"",VLOOKUP($D431,Specifications!$A:$AX,16,FALSE))</f>
        <v/>
      </c>
      <c r="AD431" s="96"/>
      <c r="AE431" s="94" t="str">
        <f>IF($A431&lt;1,"",VLOOKUP($D431,Specifications!$A:$AX,17,FALSE))</f>
        <v/>
      </c>
      <c r="AF431" s="96"/>
      <c r="AG431" s="94" t="str">
        <f>IF($A431&lt;1,"",VLOOKUP($D431,Specifications!$A:$AX,18,FALSE))</f>
        <v/>
      </c>
      <c r="AH431" s="96"/>
      <c r="AI431" s="94" t="str">
        <f>IF($A431&lt;1,"",VLOOKUP($D431,Specifications!$A:$AX,19,FALSE))</f>
        <v/>
      </c>
      <c r="AJ431" s="96"/>
      <c r="AK431" s="94" t="str">
        <f>IF($A431&lt;1,"",VLOOKUP($D431,Specifications!$A:$AX,20,FALSE))</f>
        <v/>
      </c>
      <c r="AL431" s="96"/>
      <c r="AM431" s="94" t="str">
        <f>IF($A431&lt;1,"",VLOOKUP($D431,Specifications!$A:$AX,21,FALSE))</f>
        <v/>
      </c>
      <c r="AN431" s="96"/>
      <c r="AO431" s="94" t="str">
        <f>IF($A431&lt;1,"",VLOOKUP($D431,Specifications!$A:$AX,22,FALSE))</f>
        <v/>
      </c>
      <c r="AP431" s="96"/>
      <c r="AQ431" s="94" t="str">
        <f>IF($A431&lt;1,"",VLOOKUP($D431,Specifications!$A:$AX,23,FALSE))</f>
        <v/>
      </c>
      <c r="AR431" s="96"/>
      <c r="AS431" s="94" t="str">
        <f>IF($A431&lt;1,"",VLOOKUP($D431,Specifications!$A:$AX,24,FALSE))</f>
        <v/>
      </c>
      <c r="AT431" s="96"/>
      <c r="AU431" s="94" t="str">
        <f>IF($A431&lt;1,"",VLOOKUP($D431,Specifications!$A:$AX,25,FALSE))</f>
        <v/>
      </c>
      <c r="AV431" s="96"/>
      <c r="AW431" s="94" t="str">
        <f>IF($A431&lt;1,"",VLOOKUP($D431,Specifications!$A:$AX,26,FALSE))</f>
        <v/>
      </c>
      <c r="AX431" s="96"/>
      <c r="AY431" s="94" t="str">
        <f>IF($A431&lt;1,"",VLOOKUP($D431,Specifications!$A:$AX,27,FALSE))</f>
        <v/>
      </c>
      <c r="AZ431" s="96"/>
      <c r="BA431" s="94" t="str">
        <f>IF($A431&lt;1,"",VLOOKUP($D431,Specifications!$A:$AX,28,FALSE))</f>
        <v/>
      </c>
      <c r="BB431" s="96"/>
      <c r="BC431" s="94" t="str">
        <f>IF($A431&lt;1,"",VLOOKUP($D431,Specifications!$A:$AX,29,FALSE))</f>
        <v/>
      </c>
      <c r="BD431" s="96"/>
      <c r="BE431" s="94" t="str">
        <f>IF($A431&lt;1,"",VLOOKUP($D431,Specifications!$A:$AX,30,FALSE))</f>
        <v/>
      </c>
      <c r="BF431" s="96"/>
      <c r="BG431" s="94" t="str">
        <f>IF($A431&lt;1,"",VLOOKUP($D431,Specifications!$A:$AX,31,FALSE))</f>
        <v/>
      </c>
      <c r="BH431" s="96"/>
      <c r="BI431" s="94" t="str">
        <f>IF($A431&lt;1,"",VLOOKUP($D431,Specifications!$A:$AX,32,FALSE))</f>
        <v/>
      </c>
      <c r="BJ431" s="96"/>
      <c r="BK431" s="94" t="str">
        <f>IF($A431&lt;1,"",VLOOKUP($D431,Specifications!$A:$AX,33,FALSE))</f>
        <v/>
      </c>
      <c r="BL431" s="96"/>
      <c r="BM431" s="94" t="str">
        <f>IF($A431&lt;1,"",VLOOKUP($D431,Specifications!$A:$AX,34,FALSE))</f>
        <v/>
      </c>
      <c r="BN431" s="96"/>
      <c r="BO431" s="94" t="str">
        <f>IF($A431&lt;1,"",VLOOKUP($D431,Specifications!$A:$AX,35,FALSE))</f>
        <v/>
      </c>
      <c r="BP431" s="96"/>
      <c r="BQ431" s="94" t="str">
        <f>IF($A431&lt;1,"",VLOOKUP($D431,Specifications!$A:$AX,36,FALSE))</f>
        <v/>
      </c>
      <c r="BR431" s="96"/>
      <c r="BS431" s="94" t="str">
        <f>IF($A431&lt;1,"",VLOOKUP($D431,Specifications!$A:$AX,37,FALSE))</f>
        <v/>
      </c>
      <c r="BT431" s="96"/>
      <c r="BU431" s="94" t="str">
        <f>IF($A431&lt;1,"",VLOOKUP($D431,Specifications!$A:$AX,38,FALSE))</f>
        <v/>
      </c>
      <c r="BV431" s="96"/>
      <c r="BW431" s="94" t="str">
        <f>IF($A431&lt;1,"",VLOOKUP($D431,Specifications!$A:$AX,39,FALSE))</f>
        <v/>
      </c>
      <c r="BX431" s="96"/>
      <c r="BY431" s="94" t="str">
        <f>IF($A431&lt;1,"",VLOOKUP($D431,Specifications!$A:$AX,40,FALSE))</f>
        <v/>
      </c>
      <c r="BZ431" s="96"/>
      <c r="CA431" s="94" t="str">
        <f>IF($A431&lt;1,"",VLOOKUP($D431,Specifications!$A:$AX,41,FALSE))</f>
        <v/>
      </c>
      <c r="CB431" s="96"/>
      <c r="CC431" s="94" t="str">
        <f>IF($A431&lt;1,"",VLOOKUP($D431,Specifications!$A:$AX,42,FALSE))</f>
        <v/>
      </c>
      <c r="CD431" s="96"/>
      <c r="CE431" s="94" t="str">
        <f>IF($A431&lt;1,"",VLOOKUP($D431,Specifications!$A:$AX,43,FALSE))</f>
        <v/>
      </c>
      <c r="CF431" s="96"/>
      <c r="CG431" s="94" t="str">
        <f>IF($A431&lt;1,"",VLOOKUP($D431,Specifications!$A:$AX,44,FALSE))</f>
        <v/>
      </c>
      <c r="CH431" s="96"/>
      <c r="CI431" s="94" t="str">
        <f>IF($A431&lt;1,"",VLOOKUP($D431,Specifications!$A:$AX,45,FALSE))</f>
        <v/>
      </c>
      <c r="CJ431" s="96"/>
      <c r="CK431" s="94" t="str">
        <f>IF($A431&lt;1,"",VLOOKUP($D431,Specifications!$A:$AX,46,FALSE))</f>
        <v/>
      </c>
      <c r="CL431" s="96"/>
      <c r="CM431" s="94" t="str">
        <f>IF($A431&lt;1,"",VLOOKUP($D431,Specifications!$A:$AX,47,FALSE))</f>
        <v/>
      </c>
      <c r="CN431" s="96"/>
      <c r="CO431" s="94" t="str">
        <f>IF($A431&lt;1,"",VLOOKUP($D431,Specifications!$A:$AX,48,FALSE))</f>
        <v/>
      </c>
      <c r="CP431" s="96"/>
      <c r="CQ431" s="94" t="str">
        <f>IF($A431&lt;1,"",VLOOKUP($D431,Specifications!$A:$AX,49,FALSE))</f>
        <v/>
      </c>
      <c r="CR431" s="96"/>
      <c r="CS431" s="94" t="str">
        <f>IF($A431&lt;1,"",VLOOKUP($D431,Specifications!$A:$AX,50,FALSE))</f>
        <v/>
      </c>
      <c r="CT431" s="96"/>
    </row>
    <row r="432" spans="1:98">
      <c r="A432" s="94">
        <f>IF(ISBLANK('Asset Data'!C433),0,'Asset Data'!A433)</f>
        <v>0</v>
      </c>
      <c r="B432" s="94" t="str">
        <f>IF($A432&lt;1,"",VLOOKUP($A432,'Asset Data'!$A:$C,3,FALSE))</f>
        <v/>
      </c>
      <c r="C432" s="94" t="str">
        <f>IF(A432&lt;1,"",VLOOKUP(D432,Specifications!A:B,2,FALSE))</f>
        <v/>
      </c>
      <c r="D432" s="94" t="str">
        <f>IF(A432&lt;1,"",VLOOKUP(A432,'Asset Data'!A:W,23,FALSE))</f>
        <v/>
      </c>
      <c r="E432" s="94" t="str">
        <f>IF($A432&lt;1,"",VLOOKUP($D432,Specifications!$A:$AX,4,FALSE))</f>
        <v/>
      </c>
      <c r="F432" s="96"/>
      <c r="G432" s="94" t="str">
        <f>IF($A432&lt;1,"",VLOOKUP($D432,Specifications!$A:$AX,5,FALSE))</f>
        <v/>
      </c>
      <c r="H432" s="96"/>
      <c r="I432" s="94" t="str">
        <f>IF($A432&lt;1,"",VLOOKUP($D432,Specifications!$A:$AX,6,FALSE))</f>
        <v/>
      </c>
      <c r="J432" s="96"/>
      <c r="K432" s="94" t="str">
        <f>IF($A432&lt;1,"",VLOOKUP($D432,Specifications!$A:$AX,7,FALSE))</f>
        <v/>
      </c>
      <c r="L432" s="96"/>
      <c r="M432" s="94" t="str">
        <f>IF($A432&lt;1,"",VLOOKUP($D432,Specifications!$A:$AX,8,FALSE))</f>
        <v/>
      </c>
      <c r="N432" s="96"/>
      <c r="O432" s="94" t="str">
        <f>IF($A432&lt;1,"",VLOOKUP($D432,Specifications!$A:$AX,9,FALSE))</f>
        <v/>
      </c>
      <c r="P432" s="96"/>
      <c r="Q432" s="94" t="str">
        <f>IF($A432&lt;1,"",VLOOKUP($D432,Specifications!$A:$AX,10,FALSE))</f>
        <v/>
      </c>
      <c r="R432" s="96"/>
      <c r="S432" s="94" t="str">
        <f>IF($A432&lt;1,"",VLOOKUP($D432,Specifications!$A:$AX,11,FALSE))</f>
        <v/>
      </c>
      <c r="T432" s="96"/>
      <c r="U432" s="94" t="str">
        <f>IF($A432&lt;1,"",VLOOKUP($D432,Specifications!$A:$AX,12,FALSE))</f>
        <v/>
      </c>
      <c r="V432" s="96"/>
      <c r="W432" s="94" t="str">
        <f>IF($A432&lt;1,"",VLOOKUP($D432,Specifications!$A:$AX,13,FALSE))</f>
        <v/>
      </c>
      <c r="X432" s="96"/>
      <c r="Y432" s="94" t="str">
        <f>IF($A432&lt;1,"",VLOOKUP($D432,Specifications!$A:$AX,14,FALSE))</f>
        <v/>
      </c>
      <c r="Z432" s="96"/>
      <c r="AA432" s="94" t="str">
        <f>IF($A432&lt;1,"",VLOOKUP($D432,Specifications!$A:$AX,15,FALSE))</f>
        <v/>
      </c>
      <c r="AB432" s="96"/>
      <c r="AC432" s="94" t="str">
        <f>IF($A432&lt;1,"",VLOOKUP($D432,Specifications!$A:$AX,16,FALSE))</f>
        <v/>
      </c>
      <c r="AD432" s="96"/>
      <c r="AE432" s="94" t="str">
        <f>IF($A432&lt;1,"",VLOOKUP($D432,Specifications!$A:$AX,17,FALSE))</f>
        <v/>
      </c>
      <c r="AF432" s="96"/>
      <c r="AG432" s="94" t="str">
        <f>IF($A432&lt;1,"",VLOOKUP($D432,Specifications!$A:$AX,18,FALSE))</f>
        <v/>
      </c>
      <c r="AH432" s="96"/>
      <c r="AI432" s="94" t="str">
        <f>IF($A432&lt;1,"",VLOOKUP($D432,Specifications!$A:$AX,19,FALSE))</f>
        <v/>
      </c>
      <c r="AJ432" s="96"/>
      <c r="AK432" s="94" t="str">
        <f>IF($A432&lt;1,"",VLOOKUP($D432,Specifications!$A:$AX,20,FALSE))</f>
        <v/>
      </c>
      <c r="AL432" s="96"/>
      <c r="AM432" s="94" t="str">
        <f>IF($A432&lt;1,"",VLOOKUP($D432,Specifications!$A:$AX,21,FALSE))</f>
        <v/>
      </c>
      <c r="AN432" s="96"/>
      <c r="AO432" s="94" t="str">
        <f>IF($A432&lt;1,"",VLOOKUP($D432,Specifications!$A:$AX,22,FALSE))</f>
        <v/>
      </c>
      <c r="AP432" s="96"/>
      <c r="AQ432" s="94" t="str">
        <f>IF($A432&lt;1,"",VLOOKUP($D432,Specifications!$A:$AX,23,FALSE))</f>
        <v/>
      </c>
      <c r="AR432" s="96"/>
      <c r="AS432" s="94" t="str">
        <f>IF($A432&lt;1,"",VLOOKUP($D432,Specifications!$A:$AX,24,FALSE))</f>
        <v/>
      </c>
      <c r="AT432" s="96"/>
      <c r="AU432" s="94" t="str">
        <f>IF($A432&lt;1,"",VLOOKUP($D432,Specifications!$A:$AX,25,FALSE))</f>
        <v/>
      </c>
      <c r="AV432" s="96"/>
      <c r="AW432" s="94" t="str">
        <f>IF($A432&lt;1,"",VLOOKUP($D432,Specifications!$A:$AX,26,FALSE))</f>
        <v/>
      </c>
      <c r="AX432" s="96"/>
      <c r="AY432" s="94" t="str">
        <f>IF($A432&lt;1,"",VLOOKUP($D432,Specifications!$A:$AX,27,FALSE))</f>
        <v/>
      </c>
      <c r="AZ432" s="96"/>
      <c r="BA432" s="94" t="str">
        <f>IF($A432&lt;1,"",VLOOKUP($D432,Specifications!$A:$AX,28,FALSE))</f>
        <v/>
      </c>
      <c r="BB432" s="96"/>
      <c r="BC432" s="94" t="str">
        <f>IF($A432&lt;1,"",VLOOKUP($D432,Specifications!$A:$AX,29,FALSE))</f>
        <v/>
      </c>
      <c r="BD432" s="96"/>
      <c r="BE432" s="94" t="str">
        <f>IF($A432&lt;1,"",VLOOKUP($D432,Specifications!$A:$AX,30,FALSE))</f>
        <v/>
      </c>
      <c r="BF432" s="96"/>
      <c r="BG432" s="94" t="str">
        <f>IF($A432&lt;1,"",VLOOKUP($D432,Specifications!$A:$AX,31,FALSE))</f>
        <v/>
      </c>
      <c r="BH432" s="96"/>
      <c r="BI432" s="94" t="str">
        <f>IF($A432&lt;1,"",VLOOKUP($D432,Specifications!$A:$AX,32,FALSE))</f>
        <v/>
      </c>
      <c r="BJ432" s="96"/>
      <c r="BK432" s="94" t="str">
        <f>IF($A432&lt;1,"",VLOOKUP($D432,Specifications!$A:$AX,33,FALSE))</f>
        <v/>
      </c>
      <c r="BL432" s="96"/>
      <c r="BM432" s="94" t="str">
        <f>IF($A432&lt;1,"",VLOOKUP($D432,Specifications!$A:$AX,34,FALSE))</f>
        <v/>
      </c>
      <c r="BN432" s="96"/>
      <c r="BO432" s="94" t="str">
        <f>IF($A432&lt;1,"",VLOOKUP($D432,Specifications!$A:$AX,35,FALSE))</f>
        <v/>
      </c>
      <c r="BP432" s="96"/>
      <c r="BQ432" s="94" t="str">
        <f>IF($A432&lt;1,"",VLOOKUP($D432,Specifications!$A:$AX,36,FALSE))</f>
        <v/>
      </c>
      <c r="BR432" s="96"/>
      <c r="BS432" s="94" t="str">
        <f>IF($A432&lt;1,"",VLOOKUP($D432,Specifications!$A:$AX,37,FALSE))</f>
        <v/>
      </c>
      <c r="BT432" s="96"/>
      <c r="BU432" s="94" t="str">
        <f>IF($A432&lt;1,"",VLOOKUP($D432,Specifications!$A:$AX,38,FALSE))</f>
        <v/>
      </c>
      <c r="BV432" s="96"/>
      <c r="BW432" s="94" t="str">
        <f>IF($A432&lt;1,"",VLOOKUP($D432,Specifications!$A:$AX,39,FALSE))</f>
        <v/>
      </c>
      <c r="BX432" s="96"/>
      <c r="BY432" s="94" t="str">
        <f>IF($A432&lt;1,"",VLOOKUP($D432,Specifications!$A:$AX,40,FALSE))</f>
        <v/>
      </c>
      <c r="BZ432" s="96"/>
      <c r="CA432" s="94" t="str">
        <f>IF($A432&lt;1,"",VLOOKUP($D432,Specifications!$A:$AX,41,FALSE))</f>
        <v/>
      </c>
      <c r="CB432" s="96"/>
      <c r="CC432" s="94" t="str">
        <f>IF($A432&lt;1,"",VLOOKUP($D432,Specifications!$A:$AX,42,FALSE))</f>
        <v/>
      </c>
      <c r="CD432" s="96"/>
      <c r="CE432" s="94" t="str">
        <f>IF($A432&lt;1,"",VLOOKUP($D432,Specifications!$A:$AX,43,FALSE))</f>
        <v/>
      </c>
      <c r="CF432" s="96"/>
      <c r="CG432" s="94" t="str">
        <f>IF($A432&lt;1,"",VLOOKUP($D432,Specifications!$A:$AX,44,FALSE))</f>
        <v/>
      </c>
      <c r="CH432" s="96"/>
      <c r="CI432" s="94" t="str">
        <f>IF($A432&lt;1,"",VLOOKUP($D432,Specifications!$A:$AX,45,FALSE))</f>
        <v/>
      </c>
      <c r="CJ432" s="96"/>
      <c r="CK432" s="94" t="str">
        <f>IF($A432&lt;1,"",VLOOKUP($D432,Specifications!$A:$AX,46,FALSE))</f>
        <v/>
      </c>
      <c r="CL432" s="96"/>
      <c r="CM432" s="94" t="str">
        <f>IF($A432&lt;1,"",VLOOKUP($D432,Specifications!$A:$AX,47,FALSE))</f>
        <v/>
      </c>
      <c r="CN432" s="96"/>
      <c r="CO432" s="94" t="str">
        <f>IF($A432&lt;1,"",VLOOKUP($D432,Specifications!$A:$AX,48,FALSE))</f>
        <v/>
      </c>
      <c r="CP432" s="96"/>
      <c r="CQ432" s="94" t="str">
        <f>IF($A432&lt;1,"",VLOOKUP($D432,Specifications!$A:$AX,49,FALSE))</f>
        <v/>
      </c>
      <c r="CR432" s="96"/>
      <c r="CS432" s="94" t="str">
        <f>IF($A432&lt;1,"",VLOOKUP($D432,Specifications!$A:$AX,50,FALSE))</f>
        <v/>
      </c>
      <c r="CT432" s="96"/>
    </row>
    <row r="433" spans="1:98">
      <c r="A433" s="94">
        <f>IF(ISBLANK('Asset Data'!C434),0,'Asset Data'!A434)</f>
        <v>0</v>
      </c>
      <c r="B433" s="94" t="str">
        <f>IF($A433&lt;1,"",VLOOKUP($A433,'Asset Data'!$A:$C,3,FALSE))</f>
        <v/>
      </c>
      <c r="C433" s="94" t="str">
        <f>IF(A433&lt;1,"",VLOOKUP(D433,Specifications!A:B,2,FALSE))</f>
        <v/>
      </c>
      <c r="D433" s="94" t="str">
        <f>IF(A433&lt;1,"",VLOOKUP(A433,'Asset Data'!A:W,23,FALSE))</f>
        <v/>
      </c>
      <c r="E433" s="94" t="str">
        <f>IF($A433&lt;1,"",VLOOKUP($D433,Specifications!$A:$AX,4,FALSE))</f>
        <v/>
      </c>
      <c r="F433" s="96"/>
      <c r="G433" s="94" t="str">
        <f>IF($A433&lt;1,"",VLOOKUP($D433,Specifications!$A:$AX,5,FALSE))</f>
        <v/>
      </c>
      <c r="H433" s="96"/>
      <c r="I433" s="94" t="str">
        <f>IF($A433&lt;1,"",VLOOKUP($D433,Specifications!$A:$AX,6,FALSE))</f>
        <v/>
      </c>
      <c r="J433" s="96"/>
      <c r="K433" s="94" t="str">
        <f>IF($A433&lt;1,"",VLOOKUP($D433,Specifications!$A:$AX,7,FALSE))</f>
        <v/>
      </c>
      <c r="L433" s="96"/>
      <c r="M433" s="94" t="str">
        <f>IF($A433&lt;1,"",VLOOKUP($D433,Specifications!$A:$AX,8,FALSE))</f>
        <v/>
      </c>
      <c r="N433" s="96"/>
      <c r="O433" s="94" t="str">
        <f>IF($A433&lt;1,"",VLOOKUP($D433,Specifications!$A:$AX,9,FALSE))</f>
        <v/>
      </c>
      <c r="P433" s="96"/>
      <c r="Q433" s="94" t="str">
        <f>IF($A433&lt;1,"",VLOOKUP($D433,Specifications!$A:$AX,10,FALSE))</f>
        <v/>
      </c>
      <c r="R433" s="96"/>
      <c r="S433" s="94" t="str">
        <f>IF($A433&lt;1,"",VLOOKUP($D433,Specifications!$A:$AX,11,FALSE))</f>
        <v/>
      </c>
      <c r="T433" s="96"/>
      <c r="U433" s="94" t="str">
        <f>IF($A433&lt;1,"",VLOOKUP($D433,Specifications!$A:$AX,12,FALSE))</f>
        <v/>
      </c>
      <c r="V433" s="96"/>
      <c r="W433" s="94" t="str">
        <f>IF($A433&lt;1,"",VLOOKUP($D433,Specifications!$A:$AX,13,FALSE))</f>
        <v/>
      </c>
      <c r="X433" s="96"/>
      <c r="Y433" s="94" t="str">
        <f>IF($A433&lt;1,"",VLOOKUP($D433,Specifications!$A:$AX,14,FALSE))</f>
        <v/>
      </c>
      <c r="Z433" s="96"/>
      <c r="AA433" s="94" t="str">
        <f>IF($A433&lt;1,"",VLOOKUP($D433,Specifications!$A:$AX,15,FALSE))</f>
        <v/>
      </c>
      <c r="AB433" s="96"/>
      <c r="AC433" s="94" t="str">
        <f>IF($A433&lt;1,"",VLOOKUP($D433,Specifications!$A:$AX,16,FALSE))</f>
        <v/>
      </c>
      <c r="AD433" s="96"/>
      <c r="AE433" s="94" t="str">
        <f>IF($A433&lt;1,"",VLOOKUP($D433,Specifications!$A:$AX,17,FALSE))</f>
        <v/>
      </c>
      <c r="AF433" s="96"/>
      <c r="AG433" s="94" t="str">
        <f>IF($A433&lt;1,"",VLOOKUP($D433,Specifications!$A:$AX,18,FALSE))</f>
        <v/>
      </c>
      <c r="AH433" s="96"/>
      <c r="AI433" s="94" t="str">
        <f>IF($A433&lt;1,"",VLOOKUP($D433,Specifications!$A:$AX,19,FALSE))</f>
        <v/>
      </c>
      <c r="AJ433" s="96"/>
      <c r="AK433" s="94" t="str">
        <f>IF($A433&lt;1,"",VLOOKUP($D433,Specifications!$A:$AX,20,FALSE))</f>
        <v/>
      </c>
      <c r="AL433" s="96"/>
      <c r="AM433" s="94" t="str">
        <f>IF($A433&lt;1,"",VLOOKUP($D433,Specifications!$A:$AX,21,FALSE))</f>
        <v/>
      </c>
      <c r="AN433" s="96"/>
      <c r="AO433" s="94" t="str">
        <f>IF($A433&lt;1,"",VLOOKUP($D433,Specifications!$A:$AX,22,FALSE))</f>
        <v/>
      </c>
      <c r="AP433" s="96"/>
      <c r="AQ433" s="94" t="str">
        <f>IF($A433&lt;1,"",VLOOKUP($D433,Specifications!$A:$AX,23,FALSE))</f>
        <v/>
      </c>
      <c r="AR433" s="96"/>
      <c r="AS433" s="94" t="str">
        <f>IF($A433&lt;1,"",VLOOKUP($D433,Specifications!$A:$AX,24,FALSE))</f>
        <v/>
      </c>
      <c r="AT433" s="96"/>
      <c r="AU433" s="94" t="str">
        <f>IF($A433&lt;1,"",VLOOKUP($D433,Specifications!$A:$AX,25,FALSE))</f>
        <v/>
      </c>
      <c r="AV433" s="96"/>
      <c r="AW433" s="94" t="str">
        <f>IF($A433&lt;1,"",VLOOKUP($D433,Specifications!$A:$AX,26,FALSE))</f>
        <v/>
      </c>
      <c r="AX433" s="96"/>
      <c r="AY433" s="94" t="str">
        <f>IF($A433&lt;1,"",VLOOKUP($D433,Specifications!$A:$AX,27,FALSE))</f>
        <v/>
      </c>
      <c r="AZ433" s="96"/>
      <c r="BA433" s="94" t="str">
        <f>IF($A433&lt;1,"",VLOOKUP($D433,Specifications!$A:$AX,28,FALSE))</f>
        <v/>
      </c>
      <c r="BB433" s="96"/>
      <c r="BC433" s="94" t="str">
        <f>IF($A433&lt;1,"",VLOOKUP($D433,Specifications!$A:$AX,29,FALSE))</f>
        <v/>
      </c>
      <c r="BD433" s="96"/>
      <c r="BE433" s="94" t="str">
        <f>IF($A433&lt;1,"",VLOOKUP($D433,Specifications!$A:$AX,30,FALSE))</f>
        <v/>
      </c>
      <c r="BF433" s="96"/>
      <c r="BG433" s="94" t="str">
        <f>IF($A433&lt;1,"",VLOOKUP($D433,Specifications!$A:$AX,31,FALSE))</f>
        <v/>
      </c>
      <c r="BH433" s="96"/>
      <c r="BI433" s="94" t="str">
        <f>IF($A433&lt;1,"",VLOOKUP($D433,Specifications!$A:$AX,32,FALSE))</f>
        <v/>
      </c>
      <c r="BJ433" s="96"/>
      <c r="BK433" s="94" t="str">
        <f>IF($A433&lt;1,"",VLOOKUP($D433,Specifications!$A:$AX,33,FALSE))</f>
        <v/>
      </c>
      <c r="BL433" s="96"/>
      <c r="BM433" s="94" t="str">
        <f>IF($A433&lt;1,"",VLOOKUP($D433,Specifications!$A:$AX,34,FALSE))</f>
        <v/>
      </c>
      <c r="BN433" s="96"/>
      <c r="BO433" s="94" t="str">
        <f>IF($A433&lt;1,"",VLOOKUP($D433,Specifications!$A:$AX,35,FALSE))</f>
        <v/>
      </c>
      <c r="BP433" s="96"/>
      <c r="BQ433" s="94" t="str">
        <f>IF($A433&lt;1,"",VLOOKUP($D433,Specifications!$A:$AX,36,FALSE))</f>
        <v/>
      </c>
      <c r="BR433" s="96"/>
      <c r="BS433" s="94" t="str">
        <f>IF($A433&lt;1,"",VLOOKUP($D433,Specifications!$A:$AX,37,FALSE))</f>
        <v/>
      </c>
      <c r="BT433" s="96"/>
      <c r="BU433" s="94" t="str">
        <f>IF($A433&lt;1,"",VLOOKUP($D433,Specifications!$A:$AX,38,FALSE))</f>
        <v/>
      </c>
      <c r="BV433" s="96"/>
      <c r="BW433" s="94" t="str">
        <f>IF($A433&lt;1,"",VLOOKUP($D433,Specifications!$A:$AX,39,FALSE))</f>
        <v/>
      </c>
      <c r="BX433" s="96"/>
      <c r="BY433" s="94" t="str">
        <f>IF($A433&lt;1,"",VLOOKUP($D433,Specifications!$A:$AX,40,FALSE))</f>
        <v/>
      </c>
      <c r="BZ433" s="96"/>
      <c r="CA433" s="94" t="str">
        <f>IF($A433&lt;1,"",VLOOKUP($D433,Specifications!$A:$AX,41,FALSE))</f>
        <v/>
      </c>
      <c r="CB433" s="96"/>
      <c r="CC433" s="94" t="str">
        <f>IF($A433&lt;1,"",VLOOKUP($D433,Specifications!$A:$AX,42,FALSE))</f>
        <v/>
      </c>
      <c r="CD433" s="96"/>
      <c r="CE433" s="94" t="str">
        <f>IF($A433&lt;1,"",VLOOKUP($D433,Specifications!$A:$AX,43,FALSE))</f>
        <v/>
      </c>
      <c r="CF433" s="96"/>
      <c r="CG433" s="94" t="str">
        <f>IF($A433&lt;1,"",VLOOKUP($D433,Specifications!$A:$AX,44,FALSE))</f>
        <v/>
      </c>
      <c r="CH433" s="96"/>
      <c r="CI433" s="94" t="str">
        <f>IF($A433&lt;1,"",VLOOKUP($D433,Specifications!$A:$AX,45,FALSE))</f>
        <v/>
      </c>
      <c r="CJ433" s="96"/>
      <c r="CK433" s="94" t="str">
        <f>IF($A433&lt;1,"",VLOOKUP($D433,Specifications!$A:$AX,46,FALSE))</f>
        <v/>
      </c>
      <c r="CL433" s="96"/>
      <c r="CM433" s="94" t="str">
        <f>IF($A433&lt;1,"",VLOOKUP($D433,Specifications!$A:$AX,47,FALSE))</f>
        <v/>
      </c>
      <c r="CN433" s="96"/>
      <c r="CO433" s="94" t="str">
        <f>IF($A433&lt;1,"",VLOOKUP($D433,Specifications!$A:$AX,48,FALSE))</f>
        <v/>
      </c>
      <c r="CP433" s="96"/>
      <c r="CQ433" s="94" t="str">
        <f>IF($A433&lt;1,"",VLOOKUP($D433,Specifications!$A:$AX,49,FALSE))</f>
        <v/>
      </c>
      <c r="CR433" s="96"/>
      <c r="CS433" s="94" t="str">
        <f>IF($A433&lt;1,"",VLOOKUP($D433,Specifications!$A:$AX,50,FALSE))</f>
        <v/>
      </c>
      <c r="CT433" s="96"/>
    </row>
    <row r="434" spans="1:98">
      <c r="A434" s="94">
        <f>IF(ISBLANK('Asset Data'!C435),0,'Asset Data'!A435)</f>
        <v>0</v>
      </c>
      <c r="B434" s="94" t="str">
        <f>IF($A434&lt;1,"",VLOOKUP($A434,'Asset Data'!$A:$C,3,FALSE))</f>
        <v/>
      </c>
      <c r="C434" s="94" t="str">
        <f>IF(A434&lt;1,"",VLOOKUP(D434,Specifications!A:B,2,FALSE))</f>
        <v/>
      </c>
      <c r="D434" s="94" t="str">
        <f>IF(A434&lt;1,"",VLOOKUP(A434,'Asset Data'!A:W,23,FALSE))</f>
        <v/>
      </c>
      <c r="E434" s="94" t="str">
        <f>IF($A434&lt;1,"",VLOOKUP($D434,Specifications!$A:$AX,4,FALSE))</f>
        <v/>
      </c>
      <c r="F434" s="96"/>
      <c r="G434" s="94" t="str">
        <f>IF($A434&lt;1,"",VLOOKUP($D434,Specifications!$A:$AX,5,FALSE))</f>
        <v/>
      </c>
      <c r="H434" s="96"/>
      <c r="I434" s="94" t="str">
        <f>IF($A434&lt;1,"",VLOOKUP($D434,Specifications!$A:$AX,6,FALSE))</f>
        <v/>
      </c>
      <c r="J434" s="96"/>
      <c r="K434" s="94" t="str">
        <f>IF($A434&lt;1,"",VLOOKUP($D434,Specifications!$A:$AX,7,FALSE))</f>
        <v/>
      </c>
      <c r="L434" s="96"/>
      <c r="M434" s="94" t="str">
        <f>IF($A434&lt;1,"",VLOOKUP($D434,Specifications!$A:$AX,8,FALSE))</f>
        <v/>
      </c>
      <c r="N434" s="96"/>
      <c r="O434" s="94" t="str">
        <f>IF($A434&lt;1,"",VLOOKUP($D434,Specifications!$A:$AX,9,FALSE))</f>
        <v/>
      </c>
      <c r="P434" s="96"/>
      <c r="Q434" s="94" t="str">
        <f>IF($A434&lt;1,"",VLOOKUP($D434,Specifications!$A:$AX,10,FALSE))</f>
        <v/>
      </c>
      <c r="R434" s="96"/>
      <c r="S434" s="94" t="str">
        <f>IF($A434&lt;1,"",VLOOKUP($D434,Specifications!$A:$AX,11,FALSE))</f>
        <v/>
      </c>
      <c r="T434" s="96"/>
      <c r="U434" s="94" t="str">
        <f>IF($A434&lt;1,"",VLOOKUP($D434,Specifications!$A:$AX,12,FALSE))</f>
        <v/>
      </c>
      <c r="V434" s="96"/>
      <c r="W434" s="94" t="str">
        <f>IF($A434&lt;1,"",VLOOKUP($D434,Specifications!$A:$AX,13,FALSE))</f>
        <v/>
      </c>
      <c r="X434" s="96"/>
      <c r="Y434" s="94" t="str">
        <f>IF($A434&lt;1,"",VLOOKUP($D434,Specifications!$A:$AX,14,FALSE))</f>
        <v/>
      </c>
      <c r="Z434" s="96"/>
      <c r="AA434" s="94" t="str">
        <f>IF($A434&lt;1,"",VLOOKUP($D434,Specifications!$A:$AX,15,FALSE))</f>
        <v/>
      </c>
      <c r="AB434" s="96"/>
      <c r="AC434" s="94" t="str">
        <f>IF($A434&lt;1,"",VLOOKUP($D434,Specifications!$A:$AX,16,FALSE))</f>
        <v/>
      </c>
      <c r="AD434" s="96"/>
      <c r="AE434" s="94" t="str">
        <f>IF($A434&lt;1,"",VLOOKUP($D434,Specifications!$A:$AX,17,FALSE))</f>
        <v/>
      </c>
      <c r="AF434" s="96"/>
      <c r="AG434" s="94" t="str">
        <f>IF($A434&lt;1,"",VLOOKUP($D434,Specifications!$A:$AX,18,FALSE))</f>
        <v/>
      </c>
      <c r="AH434" s="96"/>
      <c r="AI434" s="94" t="str">
        <f>IF($A434&lt;1,"",VLOOKUP($D434,Specifications!$A:$AX,19,FALSE))</f>
        <v/>
      </c>
      <c r="AJ434" s="96"/>
      <c r="AK434" s="94" t="str">
        <f>IF($A434&lt;1,"",VLOOKUP($D434,Specifications!$A:$AX,20,FALSE))</f>
        <v/>
      </c>
      <c r="AL434" s="96"/>
      <c r="AM434" s="94" t="str">
        <f>IF($A434&lt;1,"",VLOOKUP($D434,Specifications!$A:$AX,21,FALSE))</f>
        <v/>
      </c>
      <c r="AN434" s="96"/>
      <c r="AO434" s="94" t="str">
        <f>IF($A434&lt;1,"",VLOOKUP($D434,Specifications!$A:$AX,22,FALSE))</f>
        <v/>
      </c>
      <c r="AP434" s="96"/>
      <c r="AQ434" s="94" t="str">
        <f>IF($A434&lt;1,"",VLOOKUP($D434,Specifications!$A:$AX,23,FALSE))</f>
        <v/>
      </c>
      <c r="AR434" s="96"/>
      <c r="AS434" s="94" t="str">
        <f>IF($A434&lt;1,"",VLOOKUP($D434,Specifications!$A:$AX,24,FALSE))</f>
        <v/>
      </c>
      <c r="AT434" s="96"/>
      <c r="AU434" s="94" t="str">
        <f>IF($A434&lt;1,"",VLOOKUP($D434,Specifications!$A:$AX,25,FALSE))</f>
        <v/>
      </c>
      <c r="AV434" s="96"/>
      <c r="AW434" s="94" t="str">
        <f>IF($A434&lt;1,"",VLOOKUP($D434,Specifications!$A:$AX,26,FALSE))</f>
        <v/>
      </c>
      <c r="AX434" s="96"/>
      <c r="AY434" s="94" t="str">
        <f>IF($A434&lt;1,"",VLOOKUP($D434,Specifications!$A:$AX,27,FALSE))</f>
        <v/>
      </c>
      <c r="AZ434" s="96"/>
      <c r="BA434" s="94" t="str">
        <f>IF($A434&lt;1,"",VLOOKUP($D434,Specifications!$A:$AX,28,FALSE))</f>
        <v/>
      </c>
      <c r="BB434" s="96"/>
      <c r="BC434" s="94" t="str">
        <f>IF($A434&lt;1,"",VLOOKUP($D434,Specifications!$A:$AX,29,FALSE))</f>
        <v/>
      </c>
      <c r="BD434" s="96"/>
      <c r="BE434" s="94" t="str">
        <f>IF($A434&lt;1,"",VLOOKUP($D434,Specifications!$A:$AX,30,FALSE))</f>
        <v/>
      </c>
      <c r="BF434" s="96"/>
      <c r="BG434" s="94" t="str">
        <f>IF($A434&lt;1,"",VLOOKUP($D434,Specifications!$A:$AX,31,FALSE))</f>
        <v/>
      </c>
      <c r="BH434" s="96"/>
      <c r="BI434" s="94" t="str">
        <f>IF($A434&lt;1,"",VLOOKUP($D434,Specifications!$A:$AX,32,FALSE))</f>
        <v/>
      </c>
      <c r="BJ434" s="96"/>
      <c r="BK434" s="94" t="str">
        <f>IF($A434&lt;1,"",VLOOKUP($D434,Specifications!$A:$AX,33,FALSE))</f>
        <v/>
      </c>
      <c r="BL434" s="96"/>
      <c r="BM434" s="94" t="str">
        <f>IF($A434&lt;1,"",VLOOKUP($D434,Specifications!$A:$AX,34,FALSE))</f>
        <v/>
      </c>
      <c r="BN434" s="96"/>
      <c r="BO434" s="94" t="str">
        <f>IF($A434&lt;1,"",VLOOKUP($D434,Specifications!$A:$AX,35,FALSE))</f>
        <v/>
      </c>
      <c r="BP434" s="96"/>
      <c r="BQ434" s="94" t="str">
        <f>IF($A434&lt;1,"",VLOOKUP($D434,Specifications!$A:$AX,36,FALSE))</f>
        <v/>
      </c>
      <c r="BR434" s="96"/>
      <c r="BS434" s="94" t="str">
        <f>IF($A434&lt;1,"",VLOOKUP($D434,Specifications!$A:$AX,37,FALSE))</f>
        <v/>
      </c>
      <c r="BT434" s="96"/>
      <c r="BU434" s="94" t="str">
        <f>IF($A434&lt;1,"",VLOOKUP($D434,Specifications!$A:$AX,38,FALSE))</f>
        <v/>
      </c>
      <c r="BV434" s="96"/>
      <c r="BW434" s="94" t="str">
        <f>IF($A434&lt;1,"",VLOOKUP($D434,Specifications!$A:$AX,39,FALSE))</f>
        <v/>
      </c>
      <c r="BX434" s="96"/>
      <c r="BY434" s="94" t="str">
        <f>IF($A434&lt;1,"",VLOOKUP($D434,Specifications!$A:$AX,40,FALSE))</f>
        <v/>
      </c>
      <c r="BZ434" s="96"/>
      <c r="CA434" s="94" t="str">
        <f>IF($A434&lt;1,"",VLOOKUP($D434,Specifications!$A:$AX,41,FALSE))</f>
        <v/>
      </c>
      <c r="CB434" s="96"/>
      <c r="CC434" s="94" t="str">
        <f>IF($A434&lt;1,"",VLOOKUP($D434,Specifications!$A:$AX,42,FALSE))</f>
        <v/>
      </c>
      <c r="CD434" s="96"/>
      <c r="CE434" s="94" t="str">
        <f>IF($A434&lt;1,"",VLOOKUP($D434,Specifications!$A:$AX,43,FALSE))</f>
        <v/>
      </c>
      <c r="CF434" s="96"/>
      <c r="CG434" s="94" t="str">
        <f>IF($A434&lt;1,"",VLOOKUP($D434,Specifications!$A:$AX,44,FALSE))</f>
        <v/>
      </c>
      <c r="CH434" s="96"/>
      <c r="CI434" s="94" t="str">
        <f>IF($A434&lt;1,"",VLOOKUP($D434,Specifications!$A:$AX,45,FALSE))</f>
        <v/>
      </c>
      <c r="CJ434" s="96"/>
      <c r="CK434" s="94" t="str">
        <f>IF($A434&lt;1,"",VLOOKUP($D434,Specifications!$A:$AX,46,FALSE))</f>
        <v/>
      </c>
      <c r="CL434" s="96"/>
      <c r="CM434" s="94" t="str">
        <f>IF($A434&lt;1,"",VLOOKUP($D434,Specifications!$A:$AX,47,FALSE))</f>
        <v/>
      </c>
      <c r="CN434" s="96"/>
      <c r="CO434" s="94" t="str">
        <f>IF($A434&lt;1,"",VLOOKUP($D434,Specifications!$A:$AX,48,FALSE))</f>
        <v/>
      </c>
      <c r="CP434" s="96"/>
      <c r="CQ434" s="94" t="str">
        <f>IF($A434&lt;1,"",VLOOKUP($D434,Specifications!$A:$AX,49,FALSE))</f>
        <v/>
      </c>
      <c r="CR434" s="96"/>
      <c r="CS434" s="94" t="str">
        <f>IF($A434&lt;1,"",VLOOKUP($D434,Specifications!$A:$AX,50,FALSE))</f>
        <v/>
      </c>
      <c r="CT434" s="96"/>
    </row>
    <row r="435" spans="1:98">
      <c r="A435" s="94">
        <f>IF(ISBLANK('Asset Data'!C436),0,'Asset Data'!A436)</f>
        <v>0</v>
      </c>
      <c r="B435" s="94" t="str">
        <f>IF($A435&lt;1,"",VLOOKUP($A435,'Asset Data'!$A:$C,3,FALSE))</f>
        <v/>
      </c>
      <c r="C435" s="94" t="str">
        <f>IF(A435&lt;1,"",VLOOKUP(D435,Specifications!A:B,2,FALSE))</f>
        <v/>
      </c>
      <c r="D435" s="94" t="str">
        <f>IF(A435&lt;1,"",VLOOKUP(A435,'Asset Data'!A:W,23,FALSE))</f>
        <v/>
      </c>
      <c r="E435" s="94" t="str">
        <f>IF($A435&lt;1,"",VLOOKUP($D435,Specifications!$A:$AX,4,FALSE))</f>
        <v/>
      </c>
      <c r="F435" s="96"/>
      <c r="G435" s="94" t="str">
        <f>IF($A435&lt;1,"",VLOOKUP($D435,Specifications!$A:$AX,5,FALSE))</f>
        <v/>
      </c>
      <c r="H435" s="96"/>
      <c r="I435" s="94" t="str">
        <f>IF($A435&lt;1,"",VLOOKUP($D435,Specifications!$A:$AX,6,FALSE))</f>
        <v/>
      </c>
      <c r="J435" s="96"/>
      <c r="K435" s="94" t="str">
        <f>IF($A435&lt;1,"",VLOOKUP($D435,Specifications!$A:$AX,7,FALSE))</f>
        <v/>
      </c>
      <c r="L435" s="96"/>
      <c r="M435" s="94" t="str">
        <f>IF($A435&lt;1,"",VLOOKUP($D435,Specifications!$A:$AX,8,FALSE))</f>
        <v/>
      </c>
      <c r="N435" s="96"/>
      <c r="O435" s="94" t="str">
        <f>IF($A435&lt;1,"",VLOOKUP($D435,Specifications!$A:$AX,9,FALSE))</f>
        <v/>
      </c>
      <c r="P435" s="96"/>
      <c r="Q435" s="94" t="str">
        <f>IF($A435&lt;1,"",VLOOKUP($D435,Specifications!$A:$AX,10,FALSE))</f>
        <v/>
      </c>
      <c r="R435" s="96"/>
      <c r="S435" s="94" t="str">
        <f>IF($A435&lt;1,"",VLOOKUP($D435,Specifications!$A:$AX,11,FALSE))</f>
        <v/>
      </c>
      <c r="T435" s="96"/>
      <c r="U435" s="94" t="str">
        <f>IF($A435&lt;1,"",VLOOKUP($D435,Specifications!$A:$AX,12,FALSE))</f>
        <v/>
      </c>
      <c r="V435" s="96"/>
      <c r="W435" s="94" t="str">
        <f>IF($A435&lt;1,"",VLOOKUP($D435,Specifications!$A:$AX,13,FALSE))</f>
        <v/>
      </c>
      <c r="X435" s="96"/>
      <c r="Y435" s="94" t="str">
        <f>IF($A435&lt;1,"",VLOOKUP($D435,Specifications!$A:$AX,14,FALSE))</f>
        <v/>
      </c>
      <c r="Z435" s="96"/>
      <c r="AA435" s="94" t="str">
        <f>IF($A435&lt;1,"",VLOOKUP($D435,Specifications!$A:$AX,15,FALSE))</f>
        <v/>
      </c>
      <c r="AB435" s="96"/>
      <c r="AC435" s="94" t="str">
        <f>IF($A435&lt;1,"",VLOOKUP($D435,Specifications!$A:$AX,16,FALSE))</f>
        <v/>
      </c>
      <c r="AD435" s="96"/>
      <c r="AE435" s="94" t="str">
        <f>IF($A435&lt;1,"",VLOOKUP($D435,Specifications!$A:$AX,17,FALSE))</f>
        <v/>
      </c>
      <c r="AF435" s="96"/>
      <c r="AG435" s="94" t="str">
        <f>IF($A435&lt;1,"",VLOOKUP($D435,Specifications!$A:$AX,18,FALSE))</f>
        <v/>
      </c>
      <c r="AH435" s="96"/>
      <c r="AI435" s="94" t="str">
        <f>IF($A435&lt;1,"",VLOOKUP($D435,Specifications!$A:$AX,19,FALSE))</f>
        <v/>
      </c>
      <c r="AJ435" s="96"/>
      <c r="AK435" s="94" t="str">
        <f>IF($A435&lt;1,"",VLOOKUP($D435,Specifications!$A:$AX,20,FALSE))</f>
        <v/>
      </c>
      <c r="AL435" s="96"/>
      <c r="AM435" s="94" t="str">
        <f>IF($A435&lt;1,"",VLOOKUP($D435,Specifications!$A:$AX,21,FALSE))</f>
        <v/>
      </c>
      <c r="AN435" s="96"/>
      <c r="AO435" s="94" t="str">
        <f>IF($A435&lt;1,"",VLOOKUP($D435,Specifications!$A:$AX,22,FALSE))</f>
        <v/>
      </c>
      <c r="AP435" s="96"/>
      <c r="AQ435" s="94" t="str">
        <f>IF($A435&lt;1,"",VLOOKUP($D435,Specifications!$A:$AX,23,FALSE))</f>
        <v/>
      </c>
      <c r="AR435" s="96"/>
      <c r="AS435" s="94" t="str">
        <f>IF($A435&lt;1,"",VLOOKUP($D435,Specifications!$A:$AX,24,FALSE))</f>
        <v/>
      </c>
      <c r="AT435" s="96"/>
      <c r="AU435" s="94" t="str">
        <f>IF($A435&lt;1,"",VLOOKUP($D435,Specifications!$A:$AX,25,FALSE))</f>
        <v/>
      </c>
      <c r="AV435" s="96"/>
      <c r="AW435" s="94" t="str">
        <f>IF($A435&lt;1,"",VLOOKUP($D435,Specifications!$A:$AX,26,FALSE))</f>
        <v/>
      </c>
      <c r="AX435" s="96"/>
      <c r="AY435" s="94" t="str">
        <f>IF($A435&lt;1,"",VLOOKUP($D435,Specifications!$A:$AX,27,FALSE))</f>
        <v/>
      </c>
      <c r="AZ435" s="96"/>
      <c r="BA435" s="94" t="str">
        <f>IF($A435&lt;1,"",VLOOKUP($D435,Specifications!$A:$AX,28,FALSE))</f>
        <v/>
      </c>
      <c r="BB435" s="96"/>
      <c r="BC435" s="94" t="str">
        <f>IF($A435&lt;1,"",VLOOKUP($D435,Specifications!$A:$AX,29,FALSE))</f>
        <v/>
      </c>
      <c r="BD435" s="96"/>
      <c r="BE435" s="94" t="str">
        <f>IF($A435&lt;1,"",VLOOKUP($D435,Specifications!$A:$AX,30,FALSE))</f>
        <v/>
      </c>
      <c r="BF435" s="96"/>
      <c r="BG435" s="94" t="str">
        <f>IF($A435&lt;1,"",VLOOKUP($D435,Specifications!$A:$AX,31,FALSE))</f>
        <v/>
      </c>
      <c r="BH435" s="96"/>
      <c r="BI435" s="94" t="str">
        <f>IF($A435&lt;1,"",VLOOKUP($D435,Specifications!$A:$AX,32,FALSE))</f>
        <v/>
      </c>
      <c r="BJ435" s="96"/>
      <c r="BK435" s="94" t="str">
        <f>IF($A435&lt;1,"",VLOOKUP($D435,Specifications!$A:$AX,33,FALSE))</f>
        <v/>
      </c>
      <c r="BL435" s="96"/>
      <c r="BM435" s="94" t="str">
        <f>IF($A435&lt;1,"",VLOOKUP($D435,Specifications!$A:$AX,34,FALSE))</f>
        <v/>
      </c>
      <c r="BN435" s="96"/>
      <c r="BO435" s="94" t="str">
        <f>IF($A435&lt;1,"",VLOOKUP($D435,Specifications!$A:$AX,35,FALSE))</f>
        <v/>
      </c>
      <c r="BP435" s="96"/>
      <c r="BQ435" s="94" t="str">
        <f>IF($A435&lt;1,"",VLOOKUP($D435,Specifications!$A:$AX,36,FALSE))</f>
        <v/>
      </c>
      <c r="BR435" s="96"/>
      <c r="BS435" s="94" t="str">
        <f>IF($A435&lt;1,"",VLOOKUP($D435,Specifications!$A:$AX,37,FALSE))</f>
        <v/>
      </c>
      <c r="BT435" s="96"/>
      <c r="BU435" s="94" t="str">
        <f>IF($A435&lt;1,"",VLOOKUP($D435,Specifications!$A:$AX,38,FALSE))</f>
        <v/>
      </c>
      <c r="BV435" s="96"/>
      <c r="BW435" s="94" t="str">
        <f>IF($A435&lt;1,"",VLOOKUP($D435,Specifications!$A:$AX,39,FALSE))</f>
        <v/>
      </c>
      <c r="BX435" s="96"/>
      <c r="BY435" s="94" t="str">
        <f>IF($A435&lt;1,"",VLOOKUP($D435,Specifications!$A:$AX,40,FALSE))</f>
        <v/>
      </c>
      <c r="BZ435" s="96"/>
      <c r="CA435" s="94" t="str">
        <f>IF($A435&lt;1,"",VLOOKUP($D435,Specifications!$A:$AX,41,FALSE))</f>
        <v/>
      </c>
      <c r="CB435" s="96"/>
      <c r="CC435" s="94" t="str">
        <f>IF($A435&lt;1,"",VLOOKUP($D435,Specifications!$A:$AX,42,FALSE))</f>
        <v/>
      </c>
      <c r="CD435" s="96"/>
      <c r="CE435" s="94" t="str">
        <f>IF($A435&lt;1,"",VLOOKUP($D435,Specifications!$A:$AX,43,FALSE))</f>
        <v/>
      </c>
      <c r="CF435" s="96"/>
      <c r="CG435" s="94" t="str">
        <f>IF($A435&lt;1,"",VLOOKUP($D435,Specifications!$A:$AX,44,FALSE))</f>
        <v/>
      </c>
      <c r="CH435" s="96"/>
      <c r="CI435" s="94" t="str">
        <f>IF($A435&lt;1,"",VLOOKUP($D435,Specifications!$A:$AX,45,FALSE))</f>
        <v/>
      </c>
      <c r="CJ435" s="96"/>
      <c r="CK435" s="94" t="str">
        <f>IF($A435&lt;1,"",VLOOKUP($D435,Specifications!$A:$AX,46,FALSE))</f>
        <v/>
      </c>
      <c r="CL435" s="96"/>
      <c r="CM435" s="94" t="str">
        <f>IF($A435&lt;1,"",VLOOKUP($D435,Specifications!$A:$AX,47,FALSE))</f>
        <v/>
      </c>
      <c r="CN435" s="96"/>
      <c r="CO435" s="94" t="str">
        <f>IF($A435&lt;1,"",VLOOKUP($D435,Specifications!$A:$AX,48,FALSE))</f>
        <v/>
      </c>
      <c r="CP435" s="96"/>
      <c r="CQ435" s="94" t="str">
        <f>IF($A435&lt;1,"",VLOOKUP($D435,Specifications!$A:$AX,49,FALSE))</f>
        <v/>
      </c>
      <c r="CR435" s="96"/>
      <c r="CS435" s="94" t="str">
        <f>IF($A435&lt;1,"",VLOOKUP($D435,Specifications!$A:$AX,50,FALSE))</f>
        <v/>
      </c>
      <c r="CT435" s="96"/>
    </row>
    <row r="436" spans="1:98">
      <c r="A436" s="94">
        <f>IF(ISBLANK('Asset Data'!C437),0,'Asset Data'!A437)</f>
        <v>0</v>
      </c>
      <c r="B436" s="94" t="str">
        <f>IF($A436&lt;1,"",VLOOKUP($A436,'Asset Data'!$A:$C,3,FALSE))</f>
        <v/>
      </c>
      <c r="C436" s="94" t="str">
        <f>IF(A436&lt;1,"",VLOOKUP(D436,Specifications!A:B,2,FALSE))</f>
        <v/>
      </c>
      <c r="D436" s="94" t="str">
        <f>IF(A436&lt;1,"",VLOOKUP(A436,'Asset Data'!A:W,23,FALSE))</f>
        <v/>
      </c>
      <c r="E436" s="94" t="str">
        <f>IF($A436&lt;1,"",VLOOKUP($D436,Specifications!$A:$AX,4,FALSE))</f>
        <v/>
      </c>
      <c r="F436" s="96"/>
      <c r="G436" s="94" t="str">
        <f>IF($A436&lt;1,"",VLOOKUP($D436,Specifications!$A:$AX,5,FALSE))</f>
        <v/>
      </c>
      <c r="H436" s="96"/>
      <c r="I436" s="94" t="str">
        <f>IF($A436&lt;1,"",VLOOKUP($D436,Specifications!$A:$AX,6,FALSE))</f>
        <v/>
      </c>
      <c r="J436" s="96"/>
      <c r="K436" s="94" t="str">
        <f>IF($A436&lt;1,"",VLOOKUP($D436,Specifications!$A:$AX,7,FALSE))</f>
        <v/>
      </c>
      <c r="L436" s="96"/>
      <c r="M436" s="94" t="str">
        <f>IF($A436&lt;1,"",VLOOKUP($D436,Specifications!$A:$AX,8,FALSE))</f>
        <v/>
      </c>
      <c r="N436" s="96"/>
      <c r="O436" s="94" t="str">
        <f>IF($A436&lt;1,"",VLOOKUP($D436,Specifications!$A:$AX,9,FALSE))</f>
        <v/>
      </c>
      <c r="P436" s="96"/>
      <c r="Q436" s="94" t="str">
        <f>IF($A436&lt;1,"",VLOOKUP($D436,Specifications!$A:$AX,10,FALSE))</f>
        <v/>
      </c>
      <c r="R436" s="96"/>
      <c r="S436" s="94" t="str">
        <f>IF($A436&lt;1,"",VLOOKUP($D436,Specifications!$A:$AX,11,FALSE))</f>
        <v/>
      </c>
      <c r="T436" s="96"/>
      <c r="U436" s="94" t="str">
        <f>IF($A436&lt;1,"",VLOOKUP($D436,Specifications!$A:$AX,12,FALSE))</f>
        <v/>
      </c>
      <c r="V436" s="96"/>
      <c r="W436" s="94" t="str">
        <f>IF($A436&lt;1,"",VLOOKUP($D436,Specifications!$A:$AX,13,FALSE))</f>
        <v/>
      </c>
      <c r="X436" s="96"/>
      <c r="Y436" s="94" t="str">
        <f>IF($A436&lt;1,"",VLOOKUP($D436,Specifications!$A:$AX,14,FALSE))</f>
        <v/>
      </c>
      <c r="Z436" s="96"/>
      <c r="AA436" s="94" t="str">
        <f>IF($A436&lt;1,"",VLOOKUP($D436,Specifications!$A:$AX,15,FALSE))</f>
        <v/>
      </c>
      <c r="AB436" s="96"/>
      <c r="AC436" s="94" t="str">
        <f>IF($A436&lt;1,"",VLOOKUP($D436,Specifications!$A:$AX,16,FALSE))</f>
        <v/>
      </c>
      <c r="AD436" s="96"/>
      <c r="AE436" s="94" t="str">
        <f>IF($A436&lt;1,"",VLOOKUP($D436,Specifications!$A:$AX,17,FALSE))</f>
        <v/>
      </c>
      <c r="AF436" s="96"/>
      <c r="AG436" s="94" t="str">
        <f>IF($A436&lt;1,"",VLOOKUP($D436,Specifications!$A:$AX,18,FALSE))</f>
        <v/>
      </c>
      <c r="AH436" s="96"/>
      <c r="AI436" s="94" t="str">
        <f>IF($A436&lt;1,"",VLOOKUP($D436,Specifications!$A:$AX,19,FALSE))</f>
        <v/>
      </c>
      <c r="AJ436" s="96"/>
      <c r="AK436" s="94" t="str">
        <f>IF($A436&lt;1,"",VLOOKUP($D436,Specifications!$A:$AX,20,FALSE))</f>
        <v/>
      </c>
      <c r="AL436" s="96"/>
      <c r="AM436" s="94" t="str">
        <f>IF($A436&lt;1,"",VLOOKUP($D436,Specifications!$A:$AX,21,FALSE))</f>
        <v/>
      </c>
      <c r="AN436" s="96"/>
      <c r="AO436" s="94" t="str">
        <f>IF($A436&lt;1,"",VLOOKUP($D436,Specifications!$A:$AX,22,FALSE))</f>
        <v/>
      </c>
      <c r="AP436" s="96"/>
      <c r="AQ436" s="94" t="str">
        <f>IF($A436&lt;1,"",VLOOKUP($D436,Specifications!$A:$AX,23,FALSE))</f>
        <v/>
      </c>
      <c r="AR436" s="96"/>
      <c r="AS436" s="94" t="str">
        <f>IF($A436&lt;1,"",VLOOKUP($D436,Specifications!$A:$AX,24,FALSE))</f>
        <v/>
      </c>
      <c r="AT436" s="96"/>
      <c r="AU436" s="94" t="str">
        <f>IF($A436&lt;1,"",VLOOKUP($D436,Specifications!$A:$AX,25,FALSE))</f>
        <v/>
      </c>
      <c r="AV436" s="96"/>
      <c r="AW436" s="94" t="str">
        <f>IF($A436&lt;1,"",VLOOKUP($D436,Specifications!$A:$AX,26,FALSE))</f>
        <v/>
      </c>
      <c r="AX436" s="96"/>
      <c r="AY436" s="94" t="str">
        <f>IF($A436&lt;1,"",VLOOKUP($D436,Specifications!$A:$AX,27,FALSE))</f>
        <v/>
      </c>
      <c r="AZ436" s="96"/>
      <c r="BA436" s="94" t="str">
        <f>IF($A436&lt;1,"",VLOOKUP($D436,Specifications!$A:$AX,28,FALSE))</f>
        <v/>
      </c>
      <c r="BB436" s="96"/>
      <c r="BC436" s="94" t="str">
        <f>IF($A436&lt;1,"",VLOOKUP($D436,Specifications!$A:$AX,29,FALSE))</f>
        <v/>
      </c>
      <c r="BD436" s="96"/>
      <c r="BE436" s="94" t="str">
        <f>IF($A436&lt;1,"",VLOOKUP($D436,Specifications!$A:$AX,30,FALSE))</f>
        <v/>
      </c>
      <c r="BF436" s="96"/>
      <c r="BG436" s="94" t="str">
        <f>IF($A436&lt;1,"",VLOOKUP($D436,Specifications!$A:$AX,31,FALSE))</f>
        <v/>
      </c>
      <c r="BH436" s="96"/>
      <c r="BI436" s="94" t="str">
        <f>IF($A436&lt;1,"",VLOOKUP($D436,Specifications!$A:$AX,32,FALSE))</f>
        <v/>
      </c>
      <c r="BJ436" s="96"/>
      <c r="BK436" s="94" t="str">
        <f>IF($A436&lt;1,"",VLOOKUP($D436,Specifications!$A:$AX,33,FALSE))</f>
        <v/>
      </c>
      <c r="BL436" s="96"/>
      <c r="BM436" s="94" t="str">
        <f>IF($A436&lt;1,"",VLOOKUP($D436,Specifications!$A:$AX,34,FALSE))</f>
        <v/>
      </c>
      <c r="BN436" s="96"/>
      <c r="BO436" s="94" t="str">
        <f>IF($A436&lt;1,"",VLOOKUP($D436,Specifications!$A:$AX,35,FALSE))</f>
        <v/>
      </c>
      <c r="BP436" s="96"/>
      <c r="BQ436" s="94" t="str">
        <f>IF($A436&lt;1,"",VLOOKUP($D436,Specifications!$A:$AX,36,FALSE))</f>
        <v/>
      </c>
      <c r="BR436" s="96"/>
      <c r="BS436" s="94" t="str">
        <f>IF($A436&lt;1,"",VLOOKUP($D436,Specifications!$A:$AX,37,FALSE))</f>
        <v/>
      </c>
      <c r="BT436" s="96"/>
      <c r="BU436" s="94" t="str">
        <f>IF($A436&lt;1,"",VLOOKUP($D436,Specifications!$A:$AX,38,FALSE))</f>
        <v/>
      </c>
      <c r="BV436" s="96"/>
      <c r="BW436" s="94" t="str">
        <f>IF($A436&lt;1,"",VLOOKUP($D436,Specifications!$A:$AX,39,FALSE))</f>
        <v/>
      </c>
      <c r="BX436" s="96"/>
      <c r="BY436" s="94" t="str">
        <f>IF($A436&lt;1,"",VLOOKUP($D436,Specifications!$A:$AX,40,FALSE))</f>
        <v/>
      </c>
      <c r="BZ436" s="96"/>
      <c r="CA436" s="94" t="str">
        <f>IF($A436&lt;1,"",VLOOKUP($D436,Specifications!$A:$AX,41,FALSE))</f>
        <v/>
      </c>
      <c r="CB436" s="96"/>
      <c r="CC436" s="94" t="str">
        <f>IF($A436&lt;1,"",VLOOKUP($D436,Specifications!$A:$AX,42,FALSE))</f>
        <v/>
      </c>
      <c r="CD436" s="96"/>
      <c r="CE436" s="94" t="str">
        <f>IF($A436&lt;1,"",VLOOKUP($D436,Specifications!$A:$AX,43,FALSE))</f>
        <v/>
      </c>
      <c r="CF436" s="96"/>
      <c r="CG436" s="94" t="str">
        <f>IF($A436&lt;1,"",VLOOKUP($D436,Specifications!$A:$AX,44,FALSE))</f>
        <v/>
      </c>
      <c r="CH436" s="96"/>
      <c r="CI436" s="94" t="str">
        <f>IF($A436&lt;1,"",VLOOKUP($D436,Specifications!$A:$AX,45,FALSE))</f>
        <v/>
      </c>
      <c r="CJ436" s="96"/>
      <c r="CK436" s="94" t="str">
        <f>IF($A436&lt;1,"",VLOOKUP($D436,Specifications!$A:$AX,46,FALSE))</f>
        <v/>
      </c>
      <c r="CL436" s="96"/>
      <c r="CM436" s="94" t="str">
        <f>IF($A436&lt;1,"",VLOOKUP($D436,Specifications!$A:$AX,47,FALSE))</f>
        <v/>
      </c>
      <c r="CN436" s="96"/>
      <c r="CO436" s="94" t="str">
        <f>IF($A436&lt;1,"",VLOOKUP($D436,Specifications!$A:$AX,48,FALSE))</f>
        <v/>
      </c>
      <c r="CP436" s="96"/>
      <c r="CQ436" s="94" t="str">
        <f>IF($A436&lt;1,"",VLOOKUP($D436,Specifications!$A:$AX,49,FALSE))</f>
        <v/>
      </c>
      <c r="CR436" s="96"/>
      <c r="CS436" s="94" t="str">
        <f>IF($A436&lt;1,"",VLOOKUP($D436,Specifications!$A:$AX,50,FALSE))</f>
        <v/>
      </c>
      <c r="CT436" s="96"/>
    </row>
    <row r="437" spans="1:98">
      <c r="A437" s="94">
        <f>IF(ISBLANK('Asset Data'!C438),0,'Asset Data'!A438)</f>
        <v>0</v>
      </c>
      <c r="B437" s="94" t="str">
        <f>IF($A437&lt;1,"",VLOOKUP($A437,'Asset Data'!$A:$C,3,FALSE))</f>
        <v/>
      </c>
      <c r="C437" s="94" t="str">
        <f>IF(A437&lt;1,"",VLOOKUP(D437,Specifications!A:B,2,FALSE))</f>
        <v/>
      </c>
      <c r="D437" s="94" t="str">
        <f>IF(A437&lt;1,"",VLOOKUP(A437,'Asset Data'!A:W,23,FALSE))</f>
        <v/>
      </c>
      <c r="E437" s="94" t="str">
        <f>IF($A437&lt;1,"",VLOOKUP($D437,Specifications!$A:$AX,4,FALSE))</f>
        <v/>
      </c>
      <c r="F437" s="96"/>
      <c r="G437" s="94" t="str">
        <f>IF($A437&lt;1,"",VLOOKUP($D437,Specifications!$A:$AX,5,FALSE))</f>
        <v/>
      </c>
      <c r="H437" s="96"/>
      <c r="I437" s="94" t="str">
        <f>IF($A437&lt;1,"",VLOOKUP($D437,Specifications!$A:$AX,6,FALSE))</f>
        <v/>
      </c>
      <c r="J437" s="96"/>
      <c r="K437" s="94" t="str">
        <f>IF($A437&lt;1,"",VLOOKUP($D437,Specifications!$A:$AX,7,FALSE))</f>
        <v/>
      </c>
      <c r="L437" s="96"/>
      <c r="M437" s="94" t="str">
        <f>IF($A437&lt;1,"",VLOOKUP($D437,Specifications!$A:$AX,8,FALSE))</f>
        <v/>
      </c>
      <c r="N437" s="96"/>
      <c r="O437" s="94" t="str">
        <f>IF($A437&lt;1,"",VLOOKUP($D437,Specifications!$A:$AX,9,FALSE))</f>
        <v/>
      </c>
      <c r="P437" s="96"/>
      <c r="Q437" s="94" t="str">
        <f>IF($A437&lt;1,"",VLOOKUP($D437,Specifications!$A:$AX,10,FALSE))</f>
        <v/>
      </c>
      <c r="R437" s="96"/>
      <c r="S437" s="94" t="str">
        <f>IF($A437&lt;1,"",VLOOKUP($D437,Specifications!$A:$AX,11,FALSE))</f>
        <v/>
      </c>
      <c r="T437" s="96"/>
      <c r="U437" s="94" t="str">
        <f>IF($A437&lt;1,"",VLOOKUP($D437,Specifications!$A:$AX,12,FALSE))</f>
        <v/>
      </c>
      <c r="V437" s="96"/>
      <c r="W437" s="94" t="str">
        <f>IF($A437&lt;1,"",VLOOKUP($D437,Specifications!$A:$AX,13,FALSE))</f>
        <v/>
      </c>
      <c r="X437" s="96"/>
      <c r="Y437" s="94" t="str">
        <f>IF($A437&lt;1,"",VLOOKUP($D437,Specifications!$A:$AX,14,FALSE))</f>
        <v/>
      </c>
      <c r="Z437" s="96"/>
      <c r="AA437" s="94" t="str">
        <f>IF($A437&lt;1,"",VLOOKUP($D437,Specifications!$A:$AX,15,FALSE))</f>
        <v/>
      </c>
      <c r="AB437" s="96"/>
      <c r="AC437" s="94" t="str">
        <f>IF($A437&lt;1,"",VLOOKUP($D437,Specifications!$A:$AX,16,FALSE))</f>
        <v/>
      </c>
      <c r="AD437" s="96"/>
      <c r="AE437" s="94" t="str">
        <f>IF($A437&lt;1,"",VLOOKUP($D437,Specifications!$A:$AX,17,FALSE))</f>
        <v/>
      </c>
      <c r="AF437" s="96"/>
      <c r="AG437" s="94" t="str">
        <f>IF($A437&lt;1,"",VLOOKUP($D437,Specifications!$A:$AX,18,FALSE))</f>
        <v/>
      </c>
      <c r="AH437" s="96"/>
      <c r="AI437" s="94" t="str">
        <f>IF($A437&lt;1,"",VLOOKUP($D437,Specifications!$A:$AX,19,FALSE))</f>
        <v/>
      </c>
      <c r="AJ437" s="96"/>
      <c r="AK437" s="94" t="str">
        <f>IF($A437&lt;1,"",VLOOKUP($D437,Specifications!$A:$AX,20,FALSE))</f>
        <v/>
      </c>
      <c r="AL437" s="96"/>
      <c r="AM437" s="94" t="str">
        <f>IF($A437&lt;1,"",VLOOKUP($D437,Specifications!$A:$AX,21,FALSE))</f>
        <v/>
      </c>
      <c r="AN437" s="96"/>
      <c r="AO437" s="94" t="str">
        <f>IF($A437&lt;1,"",VLOOKUP($D437,Specifications!$A:$AX,22,FALSE))</f>
        <v/>
      </c>
      <c r="AP437" s="96"/>
      <c r="AQ437" s="94" t="str">
        <f>IF($A437&lt;1,"",VLOOKUP($D437,Specifications!$A:$AX,23,FALSE))</f>
        <v/>
      </c>
      <c r="AR437" s="96"/>
      <c r="AS437" s="94" t="str">
        <f>IF($A437&lt;1,"",VLOOKUP($D437,Specifications!$A:$AX,24,FALSE))</f>
        <v/>
      </c>
      <c r="AT437" s="96"/>
      <c r="AU437" s="94" t="str">
        <f>IF($A437&lt;1,"",VLOOKUP($D437,Specifications!$A:$AX,25,FALSE))</f>
        <v/>
      </c>
      <c r="AV437" s="96"/>
      <c r="AW437" s="94" t="str">
        <f>IF($A437&lt;1,"",VLOOKUP($D437,Specifications!$A:$AX,26,FALSE))</f>
        <v/>
      </c>
      <c r="AX437" s="96"/>
      <c r="AY437" s="94" t="str">
        <f>IF($A437&lt;1,"",VLOOKUP($D437,Specifications!$A:$AX,27,FALSE))</f>
        <v/>
      </c>
      <c r="AZ437" s="96"/>
      <c r="BA437" s="94" t="str">
        <f>IF($A437&lt;1,"",VLOOKUP($D437,Specifications!$A:$AX,28,FALSE))</f>
        <v/>
      </c>
      <c r="BB437" s="96"/>
      <c r="BC437" s="94" t="str">
        <f>IF($A437&lt;1,"",VLOOKUP($D437,Specifications!$A:$AX,29,FALSE))</f>
        <v/>
      </c>
      <c r="BD437" s="96"/>
      <c r="BE437" s="94" t="str">
        <f>IF($A437&lt;1,"",VLOOKUP($D437,Specifications!$A:$AX,30,FALSE))</f>
        <v/>
      </c>
      <c r="BF437" s="96"/>
      <c r="BG437" s="94" t="str">
        <f>IF($A437&lt;1,"",VLOOKUP($D437,Specifications!$A:$AX,31,FALSE))</f>
        <v/>
      </c>
      <c r="BH437" s="96"/>
      <c r="BI437" s="94" t="str">
        <f>IF($A437&lt;1,"",VLOOKUP($D437,Specifications!$A:$AX,32,FALSE))</f>
        <v/>
      </c>
      <c r="BJ437" s="96"/>
      <c r="BK437" s="94" t="str">
        <f>IF($A437&lt;1,"",VLOOKUP($D437,Specifications!$A:$AX,33,FALSE))</f>
        <v/>
      </c>
      <c r="BL437" s="96"/>
      <c r="BM437" s="94" t="str">
        <f>IF($A437&lt;1,"",VLOOKUP($D437,Specifications!$A:$AX,34,FALSE))</f>
        <v/>
      </c>
      <c r="BN437" s="96"/>
      <c r="BO437" s="94" t="str">
        <f>IF($A437&lt;1,"",VLOOKUP($D437,Specifications!$A:$AX,35,FALSE))</f>
        <v/>
      </c>
      <c r="BP437" s="96"/>
      <c r="BQ437" s="94" t="str">
        <f>IF($A437&lt;1,"",VLOOKUP($D437,Specifications!$A:$AX,36,FALSE))</f>
        <v/>
      </c>
      <c r="BR437" s="96"/>
      <c r="BS437" s="94" t="str">
        <f>IF($A437&lt;1,"",VLOOKUP($D437,Specifications!$A:$AX,37,FALSE))</f>
        <v/>
      </c>
      <c r="BT437" s="96"/>
      <c r="BU437" s="94" t="str">
        <f>IF($A437&lt;1,"",VLOOKUP($D437,Specifications!$A:$AX,38,FALSE))</f>
        <v/>
      </c>
      <c r="BV437" s="96"/>
      <c r="BW437" s="94" t="str">
        <f>IF($A437&lt;1,"",VLOOKUP($D437,Specifications!$A:$AX,39,FALSE))</f>
        <v/>
      </c>
      <c r="BX437" s="96"/>
      <c r="BY437" s="94" t="str">
        <f>IF($A437&lt;1,"",VLOOKUP($D437,Specifications!$A:$AX,40,FALSE))</f>
        <v/>
      </c>
      <c r="BZ437" s="96"/>
      <c r="CA437" s="94" t="str">
        <f>IF($A437&lt;1,"",VLOOKUP($D437,Specifications!$A:$AX,41,FALSE))</f>
        <v/>
      </c>
      <c r="CB437" s="96"/>
      <c r="CC437" s="94" t="str">
        <f>IF($A437&lt;1,"",VLOOKUP($D437,Specifications!$A:$AX,42,FALSE))</f>
        <v/>
      </c>
      <c r="CD437" s="96"/>
      <c r="CE437" s="94" t="str">
        <f>IF($A437&lt;1,"",VLOOKUP($D437,Specifications!$A:$AX,43,FALSE))</f>
        <v/>
      </c>
      <c r="CF437" s="96"/>
      <c r="CG437" s="94" t="str">
        <f>IF($A437&lt;1,"",VLOOKUP($D437,Specifications!$A:$AX,44,FALSE))</f>
        <v/>
      </c>
      <c r="CH437" s="96"/>
      <c r="CI437" s="94" t="str">
        <f>IF($A437&lt;1,"",VLOOKUP($D437,Specifications!$A:$AX,45,FALSE))</f>
        <v/>
      </c>
      <c r="CJ437" s="96"/>
      <c r="CK437" s="94" t="str">
        <f>IF($A437&lt;1,"",VLOOKUP($D437,Specifications!$A:$AX,46,FALSE))</f>
        <v/>
      </c>
      <c r="CL437" s="96"/>
      <c r="CM437" s="94" t="str">
        <f>IF($A437&lt;1,"",VLOOKUP($D437,Specifications!$A:$AX,47,FALSE))</f>
        <v/>
      </c>
      <c r="CN437" s="96"/>
      <c r="CO437" s="94" t="str">
        <f>IF($A437&lt;1,"",VLOOKUP($D437,Specifications!$A:$AX,48,FALSE))</f>
        <v/>
      </c>
      <c r="CP437" s="96"/>
      <c r="CQ437" s="94" t="str">
        <f>IF($A437&lt;1,"",VLOOKUP($D437,Specifications!$A:$AX,49,FALSE))</f>
        <v/>
      </c>
      <c r="CR437" s="96"/>
      <c r="CS437" s="94" t="str">
        <f>IF($A437&lt;1,"",VLOOKUP($D437,Specifications!$A:$AX,50,FALSE))</f>
        <v/>
      </c>
      <c r="CT437" s="96"/>
    </row>
    <row r="438" spans="1:98">
      <c r="A438" s="94">
        <f>IF(ISBLANK('Asset Data'!C439),0,'Asset Data'!A439)</f>
        <v>0</v>
      </c>
      <c r="B438" s="94" t="str">
        <f>IF($A438&lt;1,"",VLOOKUP($A438,'Asset Data'!$A:$C,3,FALSE))</f>
        <v/>
      </c>
      <c r="C438" s="94" t="str">
        <f>IF(A438&lt;1,"",VLOOKUP(D438,Specifications!A:B,2,FALSE))</f>
        <v/>
      </c>
      <c r="D438" s="94" t="str">
        <f>IF(A438&lt;1,"",VLOOKUP(A438,'Asset Data'!A:W,23,FALSE))</f>
        <v/>
      </c>
      <c r="E438" s="94" t="str">
        <f>IF($A438&lt;1,"",VLOOKUP($D438,Specifications!$A:$AX,4,FALSE))</f>
        <v/>
      </c>
      <c r="F438" s="96"/>
      <c r="G438" s="94" t="str">
        <f>IF($A438&lt;1,"",VLOOKUP($D438,Specifications!$A:$AX,5,FALSE))</f>
        <v/>
      </c>
      <c r="H438" s="96"/>
      <c r="I438" s="94" t="str">
        <f>IF($A438&lt;1,"",VLOOKUP($D438,Specifications!$A:$AX,6,FALSE))</f>
        <v/>
      </c>
      <c r="J438" s="96"/>
      <c r="K438" s="94" t="str">
        <f>IF($A438&lt;1,"",VLOOKUP($D438,Specifications!$A:$AX,7,FALSE))</f>
        <v/>
      </c>
      <c r="L438" s="96"/>
      <c r="M438" s="94" t="str">
        <f>IF($A438&lt;1,"",VLOOKUP($D438,Specifications!$A:$AX,8,FALSE))</f>
        <v/>
      </c>
      <c r="N438" s="96"/>
      <c r="O438" s="94" t="str">
        <f>IF($A438&lt;1,"",VLOOKUP($D438,Specifications!$A:$AX,9,FALSE))</f>
        <v/>
      </c>
      <c r="P438" s="96"/>
      <c r="Q438" s="94" t="str">
        <f>IF($A438&lt;1,"",VLOOKUP($D438,Specifications!$A:$AX,10,FALSE))</f>
        <v/>
      </c>
      <c r="R438" s="96"/>
      <c r="S438" s="94" t="str">
        <f>IF($A438&lt;1,"",VLOOKUP($D438,Specifications!$A:$AX,11,FALSE))</f>
        <v/>
      </c>
      <c r="T438" s="96"/>
      <c r="U438" s="94" t="str">
        <f>IF($A438&lt;1,"",VLOOKUP($D438,Specifications!$A:$AX,12,FALSE))</f>
        <v/>
      </c>
      <c r="V438" s="96"/>
      <c r="W438" s="94" t="str">
        <f>IF($A438&lt;1,"",VLOOKUP($D438,Specifications!$A:$AX,13,FALSE))</f>
        <v/>
      </c>
      <c r="X438" s="96"/>
      <c r="Y438" s="94" t="str">
        <f>IF($A438&lt;1,"",VLOOKUP($D438,Specifications!$A:$AX,14,FALSE))</f>
        <v/>
      </c>
      <c r="Z438" s="96"/>
      <c r="AA438" s="94" t="str">
        <f>IF($A438&lt;1,"",VLOOKUP($D438,Specifications!$A:$AX,15,FALSE))</f>
        <v/>
      </c>
      <c r="AB438" s="96"/>
      <c r="AC438" s="94" t="str">
        <f>IF($A438&lt;1,"",VLOOKUP($D438,Specifications!$A:$AX,16,FALSE))</f>
        <v/>
      </c>
      <c r="AD438" s="96"/>
      <c r="AE438" s="94" t="str">
        <f>IF($A438&lt;1,"",VLOOKUP($D438,Specifications!$A:$AX,17,FALSE))</f>
        <v/>
      </c>
      <c r="AF438" s="96"/>
      <c r="AG438" s="94" t="str">
        <f>IF($A438&lt;1,"",VLOOKUP($D438,Specifications!$A:$AX,18,FALSE))</f>
        <v/>
      </c>
      <c r="AH438" s="96"/>
      <c r="AI438" s="94" t="str">
        <f>IF($A438&lt;1,"",VLOOKUP($D438,Specifications!$A:$AX,19,FALSE))</f>
        <v/>
      </c>
      <c r="AJ438" s="96"/>
      <c r="AK438" s="94" t="str">
        <f>IF($A438&lt;1,"",VLOOKUP($D438,Specifications!$A:$AX,20,FALSE))</f>
        <v/>
      </c>
      <c r="AL438" s="96"/>
      <c r="AM438" s="94" t="str">
        <f>IF($A438&lt;1,"",VLOOKUP($D438,Specifications!$A:$AX,21,FALSE))</f>
        <v/>
      </c>
      <c r="AN438" s="96"/>
      <c r="AO438" s="94" t="str">
        <f>IF($A438&lt;1,"",VLOOKUP($D438,Specifications!$A:$AX,22,FALSE))</f>
        <v/>
      </c>
      <c r="AP438" s="96"/>
      <c r="AQ438" s="94" t="str">
        <f>IF($A438&lt;1,"",VLOOKUP($D438,Specifications!$A:$AX,23,FALSE))</f>
        <v/>
      </c>
      <c r="AR438" s="96"/>
      <c r="AS438" s="94" t="str">
        <f>IF($A438&lt;1,"",VLOOKUP($D438,Specifications!$A:$AX,24,FALSE))</f>
        <v/>
      </c>
      <c r="AT438" s="96"/>
      <c r="AU438" s="94" t="str">
        <f>IF($A438&lt;1,"",VLOOKUP($D438,Specifications!$A:$AX,25,FALSE))</f>
        <v/>
      </c>
      <c r="AV438" s="96"/>
      <c r="AW438" s="94" t="str">
        <f>IF($A438&lt;1,"",VLOOKUP($D438,Specifications!$A:$AX,26,FALSE))</f>
        <v/>
      </c>
      <c r="AX438" s="96"/>
      <c r="AY438" s="94" t="str">
        <f>IF($A438&lt;1,"",VLOOKUP($D438,Specifications!$A:$AX,27,FALSE))</f>
        <v/>
      </c>
      <c r="AZ438" s="96"/>
      <c r="BA438" s="94" t="str">
        <f>IF($A438&lt;1,"",VLOOKUP($D438,Specifications!$A:$AX,28,FALSE))</f>
        <v/>
      </c>
      <c r="BB438" s="96"/>
      <c r="BC438" s="94" t="str">
        <f>IF($A438&lt;1,"",VLOOKUP($D438,Specifications!$A:$AX,29,FALSE))</f>
        <v/>
      </c>
      <c r="BD438" s="96"/>
      <c r="BE438" s="94" t="str">
        <f>IF($A438&lt;1,"",VLOOKUP($D438,Specifications!$A:$AX,30,FALSE))</f>
        <v/>
      </c>
      <c r="BF438" s="96"/>
      <c r="BG438" s="94" t="str">
        <f>IF($A438&lt;1,"",VLOOKUP($D438,Specifications!$A:$AX,31,FALSE))</f>
        <v/>
      </c>
      <c r="BH438" s="96"/>
      <c r="BI438" s="94" t="str">
        <f>IF($A438&lt;1,"",VLOOKUP($D438,Specifications!$A:$AX,32,FALSE))</f>
        <v/>
      </c>
      <c r="BJ438" s="96"/>
      <c r="BK438" s="94" t="str">
        <f>IF($A438&lt;1,"",VLOOKUP($D438,Specifications!$A:$AX,33,FALSE))</f>
        <v/>
      </c>
      <c r="BL438" s="96"/>
      <c r="BM438" s="94" t="str">
        <f>IF($A438&lt;1,"",VLOOKUP($D438,Specifications!$A:$AX,34,FALSE))</f>
        <v/>
      </c>
      <c r="BN438" s="96"/>
      <c r="BO438" s="94" t="str">
        <f>IF($A438&lt;1,"",VLOOKUP($D438,Specifications!$A:$AX,35,FALSE))</f>
        <v/>
      </c>
      <c r="BP438" s="96"/>
      <c r="BQ438" s="94" t="str">
        <f>IF($A438&lt;1,"",VLOOKUP($D438,Specifications!$A:$AX,36,FALSE))</f>
        <v/>
      </c>
      <c r="BR438" s="96"/>
      <c r="BS438" s="94" t="str">
        <f>IF($A438&lt;1,"",VLOOKUP($D438,Specifications!$A:$AX,37,FALSE))</f>
        <v/>
      </c>
      <c r="BT438" s="96"/>
      <c r="BU438" s="94" t="str">
        <f>IF($A438&lt;1,"",VLOOKUP($D438,Specifications!$A:$AX,38,FALSE))</f>
        <v/>
      </c>
      <c r="BV438" s="96"/>
      <c r="BW438" s="94" t="str">
        <f>IF($A438&lt;1,"",VLOOKUP($D438,Specifications!$A:$AX,39,FALSE))</f>
        <v/>
      </c>
      <c r="BX438" s="96"/>
      <c r="BY438" s="94" t="str">
        <f>IF($A438&lt;1,"",VLOOKUP($D438,Specifications!$A:$AX,40,FALSE))</f>
        <v/>
      </c>
      <c r="BZ438" s="96"/>
      <c r="CA438" s="94" t="str">
        <f>IF($A438&lt;1,"",VLOOKUP($D438,Specifications!$A:$AX,41,FALSE))</f>
        <v/>
      </c>
      <c r="CB438" s="96"/>
      <c r="CC438" s="94" t="str">
        <f>IF($A438&lt;1,"",VLOOKUP($D438,Specifications!$A:$AX,42,FALSE))</f>
        <v/>
      </c>
      <c r="CD438" s="96"/>
      <c r="CE438" s="94" t="str">
        <f>IF($A438&lt;1,"",VLOOKUP($D438,Specifications!$A:$AX,43,FALSE))</f>
        <v/>
      </c>
      <c r="CF438" s="96"/>
      <c r="CG438" s="94" t="str">
        <f>IF($A438&lt;1,"",VLOOKUP($D438,Specifications!$A:$AX,44,FALSE))</f>
        <v/>
      </c>
      <c r="CH438" s="96"/>
      <c r="CI438" s="94" t="str">
        <f>IF($A438&lt;1,"",VLOOKUP($D438,Specifications!$A:$AX,45,FALSE))</f>
        <v/>
      </c>
      <c r="CJ438" s="96"/>
      <c r="CK438" s="94" t="str">
        <f>IF($A438&lt;1,"",VLOOKUP($D438,Specifications!$A:$AX,46,FALSE))</f>
        <v/>
      </c>
      <c r="CL438" s="96"/>
      <c r="CM438" s="94" t="str">
        <f>IF($A438&lt;1,"",VLOOKUP($D438,Specifications!$A:$AX,47,FALSE))</f>
        <v/>
      </c>
      <c r="CN438" s="96"/>
      <c r="CO438" s="94" t="str">
        <f>IF($A438&lt;1,"",VLOOKUP($D438,Specifications!$A:$AX,48,FALSE))</f>
        <v/>
      </c>
      <c r="CP438" s="96"/>
      <c r="CQ438" s="94" t="str">
        <f>IF($A438&lt;1,"",VLOOKUP($D438,Specifications!$A:$AX,49,FALSE))</f>
        <v/>
      </c>
      <c r="CR438" s="96"/>
      <c r="CS438" s="94" t="str">
        <f>IF($A438&lt;1,"",VLOOKUP($D438,Specifications!$A:$AX,50,FALSE))</f>
        <v/>
      </c>
      <c r="CT438" s="96"/>
    </row>
    <row r="439" spans="1:98">
      <c r="A439" s="94">
        <f>IF(ISBLANK('Asset Data'!C440),0,'Asset Data'!A440)</f>
        <v>0</v>
      </c>
      <c r="B439" s="94" t="str">
        <f>IF($A439&lt;1,"",VLOOKUP($A439,'Asset Data'!$A:$C,3,FALSE))</f>
        <v/>
      </c>
      <c r="C439" s="94" t="str">
        <f>IF(A439&lt;1,"",VLOOKUP(D439,Specifications!A:B,2,FALSE))</f>
        <v/>
      </c>
      <c r="D439" s="94" t="str">
        <f>IF(A439&lt;1,"",VLOOKUP(A439,'Asset Data'!A:W,23,FALSE))</f>
        <v/>
      </c>
      <c r="E439" s="94" t="str">
        <f>IF($A439&lt;1,"",VLOOKUP($D439,Specifications!$A:$AX,4,FALSE))</f>
        <v/>
      </c>
      <c r="F439" s="96"/>
      <c r="G439" s="94" t="str">
        <f>IF($A439&lt;1,"",VLOOKUP($D439,Specifications!$A:$AX,5,FALSE))</f>
        <v/>
      </c>
      <c r="H439" s="96"/>
      <c r="I439" s="94" t="str">
        <f>IF($A439&lt;1,"",VLOOKUP($D439,Specifications!$A:$AX,6,FALSE))</f>
        <v/>
      </c>
      <c r="J439" s="96"/>
      <c r="K439" s="94" t="str">
        <f>IF($A439&lt;1,"",VLOOKUP($D439,Specifications!$A:$AX,7,FALSE))</f>
        <v/>
      </c>
      <c r="L439" s="96"/>
      <c r="M439" s="94" t="str">
        <f>IF($A439&lt;1,"",VLOOKUP($D439,Specifications!$A:$AX,8,FALSE))</f>
        <v/>
      </c>
      <c r="N439" s="96"/>
      <c r="O439" s="94" t="str">
        <f>IF($A439&lt;1,"",VLOOKUP($D439,Specifications!$A:$AX,9,FALSE))</f>
        <v/>
      </c>
      <c r="P439" s="96"/>
      <c r="Q439" s="94" t="str">
        <f>IF($A439&lt;1,"",VLOOKUP($D439,Specifications!$A:$AX,10,FALSE))</f>
        <v/>
      </c>
      <c r="R439" s="96"/>
      <c r="S439" s="94" t="str">
        <f>IF($A439&lt;1,"",VLOOKUP($D439,Specifications!$A:$AX,11,FALSE))</f>
        <v/>
      </c>
      <c r="T439" s="96"/>
      <c r="U439" s="94" t="str">
        <f>IF($A439&lt;1,"",VLOOKUP($D439,Specifications!$A:$AX,12,FALSE))</f>
        <v/>
      </c>
      <c r="V439" s="96"/>
      <c r="W439" s="94" t="str">
        <f>IF($A439&lt;1,"",VLOOKUP($D439,Specifications!$A:$AX,13,FALSE))</f>
        <v/>
      </c>
      <c r="X439" s="96"/>
      <c r="Y439" s="94" t="str">
        <f>IF($A439&lt;1,"",VLOOKUP($D439,Specifications!$A:$AX,14,FALSE))</f>
        <v/>
      </c>
      <c r="Z439" s="96"/>
      <c r="AA439" s="94" t="str">
        <f>IF($A439&lt;1,"",VLOOKUP($D439,Specifications!$A:$AX,15,FALSE))</f>
        <v/>
      </c>
      <c r="AB439" s="96"/>
      <c r="AC439" s="94" t="str">
        <f>IF($A439&lt;1,"",VLOOKUP($D439,Specifications!$A:$AX,16,FALSE))</f>
        <v/>
      </c>
      <c r="AD439" s="96"/>
      <c r="AE439" s="94" t="str">
        <f>IF($A439&lt;1,"",VLOOKUP($D439,Specifications!$A:$AX,17,FALSE))</f>
        <v/>
      </c>
      <c r="AF439" s="96"/>
      <c r="AG439" s="94" t="str">
        <f>IF($A439&lt;1,"",VLOOKUP($D439,Specifications!$A:$AX,18,FALSE))</f>
        <v/>
      </c>
      <c r="AH439" s="96"/>
      <c r="AI439" s="94" t="str">
        <f>IF($A439&lt;1,"",VLOOKUP($D439,Specifications!$A:$AX,19,FALSE))</f>
        <v/>
      </c>
      <c r="AJ439" s="96"/>
      <c r="AK439" s="94" t="str">
        <f>IF($A439&lt;1,"",VLOOKUP($D439,Specifications!$A:$AX,20,FALSE))</f>
        <v/>
      </c>
      <c r="AL439" s="96"/>
      <c r="AM439" s="94" t="str">
        <f>IF($A439&lt;1,"",VLOOKUP($D439,Specifications!$A:$AX,21,FALSE))</f>
        <v/>
      </c>
      <c r="AN439" s="96"/>
      <c r="AO439" s="94" t="str">
        <f>IF($A439&lt;1,"",VLOOKUP($D439,Specifications!$A:$AX,22,FALSE))</f>
        <v/>
      </c>
      <c r="AP439" s="96"/>
      <c r="AQ439" s="94" t="str">
        <f>IF($A439&lt;1,"",VLOOKUP($D439,Specifications!$A:$AX,23,FALSE))</f>
        <v/>
      </c>
      <c r="AR439" s="96"/>
      <c r="AS439" s="94" t="str">
        <f>IF($A439&lt;1,"",VLOOKUP($D439,Specifications!$A:$AX,24,FALSE))</f>
        <v/>
      </c>
      <c r="AT439" s="96"/>
      <c r="AU439" s="94" t="str">
        <f>IF($A439&lt;1,"",VLOOKUP($D439,Specifications!$A:$AX,25,FALSE))</f>
        <v/>
      </c>
      <c r="AV439" s="96"/>
      <c r="AW439" s="94" t="str">
        <f>IF($A439&lt;1,"",VLOOKUP($D439,Specifications!$A:$AX,26,FALSE))</f>
        <v/>
      </c>
      <c r="AX439" s="96"/>
      <c r="AY439" s="94" t="str">
        <f>IF($A439&lt;1,"",VLOOKUP($D439,Specifications!$A:$AX,27,FALSE))</f>
        <v/>
      </c>
      <c r="AZ439" s="96"/>
      <c r="BA439" s="94" t="str">
        <f>IF($A439&lt;1,"",VLOOKUP($D439,Specifications!$A:$AX,28,FALSE))</f>
        <v/>
      </c>
      <c r="BB439" s="96"/>
      <c r="BC439" s="94" t="str">
        <f>IF($A439&lt;1,"",VLOOKUP($D439,Specifications!$A:$AX,29,FALSE))</f>
        <v/>
      </c>
      <c r="BD439" s="96"/>
      <c r="BE439" s="94" t="str">
        <f>IF($A439&lt;1,"",VLOOKUP($D439,Specifications!$A:$AX,30,FALSE))</f>
        <v/>
      </c>
      <c r="BF439" s="96"/>
      <c r="BG439" s="94" t="str">
        <f>IF($A439&lt;1,"",VLOOKUP($D439,Specifications!$A:$AX,31,FALSE))</f>
        <v/>
      </c>
      <c r="BH439" s="96"/>
      <c r="BI439" s="94" t="str">
        <f>IF($A439&lt;1,"",VLOOKUP($D439,Specifications!$A:$AX,32,FALSE))</f>
        <v/>
      </c>
      <c r="BJ439" s="96"/>
      <c r="BK439" s="94" t="str">
        <f>IF($A439&lt;1,"",VLOOKUP($D439,Specifications!$A:$AX,33,FALSE))</f>
        <v/>
      </c>
      <c r="BL439" s="96"/>
      <c r="BM439" s="94" t="str">
        <f>IF($A439&lt;1,"",VLOOKUP($D439,Specifications!$A:$AX,34,FALSE))</f>
        <v/>
      </c>
      <c r="BN439" s="96"/>
      <c r="BO439" s="94" t="str">
        <f>IF($A439&lt;1,"",VLOOKUP($D439,Specifications!$A:$AX,35,FALSE))</f>
        <v/>
      </c>
      <c r="BP439" s="96"/>
      <c r="BQ439" s="94" t="str">
        <f>IF($A439&lt;1,"",VLOOKUP($D439,Specifications!$A:$AX,36,FALSE))</f>
        <v/>
      </c>
      <c r="BR439" s="96"/>
      <c r="BS439" s="94" t="str">
        <f>IF($A439&lt;1,"",VLOOKUP($D439,Specifications!$A:$AX,37,FALSE))</f>
        <v/>
      </c>
      <c r="BT439" s="96"/>
      <c r="BU439" s="94" t="str">
        <f>IF($A439&lt;1,"",VLOOKUP($D439,Specifications!$A:$AX,38,FALSE))</f>
        <v/>
      </c>
      <c r="BV439" s="96"/>
      <c r="BW439" s="94" t="str">
        <f>IF($A439&lt;1,"",VLOOKUP($D439,Specifications!$A:$AX,39,FALSE))</f>
        <v/>
      </c>
      <c r="BX439" s="96"/>
      <c r="BY439" s="94" t="str">
        <f>IF($A439&lt;1,"",VLOOKUP($D439,Specifications!$A:$AX,40,FALSE))</f>
        <v/>
      </c>
      <c r="BZ439" s="96"/>
      <c r="CA439" s="94" t="str">
        <f>IF($A439&lt;1,"",VLOOKUP($D439,Specifications!$A:$AX,41,FALSE))</f>
        <v/>
      </c>
      <c r="CB439" s="96"/>
      <c r="CC439" s="94" t="str">
        <f>IF($A439&lt;1,"",VLOOKUP($D439,Specifications!$A:$AX,42,FALSE))</f>
        <v/>
      </c>
      <c r="CD439" s="96"/>
      <c r="CE439" s="94" t="str">
        <f>IF($A439&lt;1,"",VLOOKUP($D439,Specifications!$A:$AX,43,FALSE))</f>
        <v/>
      </c>
      <c r="CF439" s="96"/>
      <c r="CG439" s="94" t="str">
        <f>IF($A439&lt;1,"",VLOOKUP($D439,Specifications!$A:$AX,44,FALSE))</f>
        <v/>
      </c>
      <c r="CH439" s="96"/>
      <c r="CI439" s="94" t="str">
        <f>IF($A439&lt;1,"",VLOOKUP($D439,Specifications!$A:$AX,45,FALSE))</f>
        <v/>
      </c>
      <c r="CJ439" s="96"/>
      <c r="CK439" s="94" t="str">
        <f>IF($A439&lt;1,"",VLOOKUP($D439,Specifications!$A:$AX,46,FALSE))</f>
        <v/>
      </c>
      <c r="CL439" s="96"/>
      <c r="CM439" s="94" t="str">
        <f>IF($A439&lt;1,"",VLOOKUP($D439,Specifications!$A:$AX,47,FALSE))</f>
        <v/>
      </c>
      <c r="CN439" s="96"/>
      <c r="CO439" s="94" t="str">
        <f>IF($A439&lt;1,"",VLOOKUP($D439,Specifications!$A:$AX,48,FALSE))</f>
        <v/>
      </c>
      <c r="CP439" s="96"/>
      <c r="CQ439" s="94" t="str">
        <f>IF($A439&lt;1,"",VLOOKUP($D439,Specifications!$A:$AX,49,FALSE))</f>
        <v/>
      </c>
      <c r="CR439" s="96"/>
      <c r="CS439" s="94" t="str">
        <f>IF($A439&lt;1,"",VLOOKUP($D439,Specifications!$A:$AX,50,FALSE))</f>
        <v/>
      </c>
      <c r="CT439" s="96"/>
    </row>
    <row r="440" spans="1:98">
      <c r="A440" s="94">
        <f>IF(ISBLANK('Asset Data'!C441),0,'Asset Data'!A441)</f>
        <v>0</v>
      </c>
      <c r="B440" s="94" t="str">
        <f>IF($A440&lt;1,"",VLOOKUP($A440,'Asset Data'!$A:$C,3,FALSE))</f>
        <v/>
      </c>
      <c r="C440" s="94" t="str">
        <f>IF(A440&lt;1,"",VLOOKUP(D440,Specifications!A:B,2,FALSE))</f>
        <v/>
      </c>
      <c r="D440" s="94" t="str">
        <f>IF(A440&lt;1,"",VLOOKUP(A440,'Asset Data'!A:W,23,FALSE))</f>
        <v/>
      </c>
      <c r="E440" s="94" t="str">
        <f>IF($A440&lt;1,"",VLOOKUP($D440,Specifications!$A:$AX,4,FALSE))</f>
        <v/>
      </c>
      <c r="F440" s="96"/>
      <c r="G440" s="94" t="str">
        <f>IF($A440&lt;1,"",VLOOKUP($D440,Specifications!$A:$AX,5,FALSE))</f>
        <v/>
      </c>
      <c r="H440" s="96"/>
      <c r="I440" s="94" t="str">
        <f>IF($A440&lt;1,"",VLOOKUP($D440,Specifications!$A:$AX,6,FALSE))</f>
        <v/>
      </c>
      <c r="J440" s="96"/>
      <c r="K440" s="94" t="str">
        <f>IF($A440&lt;1,"",VLOOKUP($D440,Specifications!$A:$AX,7,FALSE))</f>
        <v/>
      </c>
      <c r="L440" s="96"/>
      <c r="M440" s="94" t="str">
        <f>IF($A440&lt;1,"",VLOOKUP($D440,Specifications!$A:$AX,8,FALSE))</f>
        <v/>
      </c>
      <c r="N440" s="96"/>
      <c r="O440" s="94" t="str">
        <f>IF($A440&lt;1,"",VLOOKUP($D440,Specifications!$A:$AX,9,FALSE))</f>
        <v/>
      </c>
      <c r="P440" s="96"/>
      <c r="Q440" s="94" t="str">
        <f>IF($A440&lt;1,"",VLOOKUP($D440,Specifications!$A:$AX,10,FALSE))</f>
        <v/>
      </c>
      <c r="R440" s="96"/>
      <c r="S440" s="94" t="str">
        <f>IF($A440&lt;1,"",VLOOKUP($D440,Specifications!$A:$AX,11,FALSE))</f>
        <v/>
      </c>
      <c r="T440" s="96"/>
      <c r="U440" s="94" t="str">
        <f>IF($A440&lt;1,"",VLOOKUP($D440,Specifications!$A:$AX,12,FALSE))</f>
        <v/>
      </c>
      <c r="V440" s="96"/>
      <c r="W440" s="94" t="str">
        <f>IF($A440&lt;1,"",VLOOKUP($D440,Specifications!$A:$AX,13,FALSE))</f>
        <v/>
      </c>
      <c r="X440" s="96"/>
      <c r="Y440" s="94" t="str">
        <f>IF($A440&lt;1,"",VLOOKUP($D440,Specifications!$A:$AX,14,FALSE))</f>
        <v/>
      </c>
      <c r="Z440" s="96"/>
      <c r="AA440" s="94" t="str">
        <f>IF($A440&lt;1,"",VLOOKUP($D440,Specifications!$A:$AX,15,FALSE))</f>
        <v/>
      </c>
      <c r="AB440" s="96"/>
      <c r="AC440" s="94" t="str">
        <f>IF($A440&lt;1,"",VLOOKUP($D440,Specifications!$A:$AX,16,FALSE))</f>
        <v/>
      </c>
      <c r="AD440" s="96"/>
      <c r="AE440" s="94" t="str">
        <f>IF($A440&lt;1,"",VLOOKUP($D440,Specifications!$A:$AX,17,FALSE))</f>
        <v/>
      </c>
      <c r="AF440" s="96"/>
      <c r="AG440" s="94" t="str">
        <f>IF($A440&lt;1,"",VLOOKUP($D440,Specifications!$A:$AX,18,FALSE))</f>
        <v/>
      </c>
      <c r="AH440" s="96"/>
      <c r="AI440" s="94" t="str">
        <f>IF($A440&lt;1,"",VLOOKUP($D440,Specifications!$A:$AX,19,FALSE))</f>
        <v/>
      </c>
      <c r="AJ440" s="96"/>
      <c r="AK440" s="94" t="str">
        <f>IF($A440&lt;1,"",VLOOKUP($D440,Specifications!$A:$AX,20,FALSE))</f>
        <v/>
      </c>
      <c r="AL440" s="96"/>
      <c r="AM440" s="94" t="str">
        <f>IF($A440&lt;1,"",VLOOKUP($D440,Specifications!$A:$AX,21,FALSE))</f>
        <v/>
      </c>
      <c r="AN440" s="96"/>
      <c r="AO440" s="94" t="str">
        <f>IF($A440&lt;1,"",VLOOKUP($D440,Specifications!$A:$AX,22,FALSE))</f>
        <v/>
      </c>
      <c r="AP440" s="96"/>
      <c r="AQ440" s="94" t="str">
        <f>IF($A440&lt;1,"",VLOOKUP($D440,Specifications!$A:$AX,23,FALSE))</f>
        <v/>
      </c>
      <c r="AR440" s="96"/>
      <c r="AS440" s="94" t="str">
        <f>IF($A440&lt;1,"",VLOOKUP($D440,Specifications!$A:$AX,24,FALSE))</f>
        <v/>
      </c>
      <c r="AT440" s="96"/>
      <c r="AU440" s="94" t="str">
        <f>IF($A440&lt;1,"",VLOOKUP($D440,Specifications!$A:$AX,25,FALSE))</f>
        <v/>
      </c>
      <c r="AV440" s="96"/>
      <c r="AW440" s="94" t="str">
        <f>IF($A440&lt;1,"",VLOOKUP($D440,Specifications!$A:$AX,26,FALSE))</f>
        <v/>
      </c>
      <c r="AX440" s="96"/>
      <c r="AY440" s="94" t="str">
        <f>IF($A440&lt;1,"",VLOOKUP($D440,Specifications!$A:$AX,27,FALSE))</f>
        <v/>
      </c>
      <c r="AZ440" s="96"/>
      <c r="BA440" s="94" t="str">
        <f>IF($A440&lt;1,"",VLOOKUP($D440,Specifications!$A:$AX,28,FALSE))</f>
        <v/>
      </c>
      <c r="BB440" s="96"/>
      <c r="BC440" s="94" t="str">
        <f>IF($A440&lt;1,"",VLOOKUP($D440,Specifications!$A:$AX,29,FALSE))</f>
        <v/>
      </c>
      <c r="BD440" s="96"/>
      <c r="BE440" s="94" t="str">
        <f>IF($A440&lt;1,"",VLOOKUP($D440,Specifications!$A:$AX,30,FALSE))</f>
        <v/>
      </c>
      <c r="BF440" s="96"/>
      <c r="BG440" s="94" t="str">
        <f>IF($A440&lt;1,"",VLOOKUP($D440,Specifications!$A:$AX,31,FALSE))</f>
        <v/>
      </c>
      <c r="BH440" s="96"/>
      <c r="BI440" s="94" t="str">
        <f>IF($A440&lt;1,"",VLOOKUP($D440,Specifications!$A:$AX,32,FALSE))</f>
        <v/>
      </c>
      <c r="BJ440" s="96"/>
      <c r="BK440" s="94" t="str">
        <f>IF($A440&lt;1,"",VLOOKUP($D440,Specifications!$A:$AX,33,FALSE))</f>
        <v/>
      </c>
      <c r="BL440" s="96"/>
      <c r="BM440" s="94" t="str">
        <f>IF($A440&lt;1,"",VLOOKUP($D440,Specifications!$A:$AX,34,FALSE))</f>
        <v/>
      </c>
      <c r="BN440" s="96"/>
      <c r="BO440" s="94" t="str">
        <f>IF($A440&lt;1,"",VLOOKUP($D440,Specifications!$A:$AX,35,FALSE))</f>
        <v/>
      </c>
      <c r="BP440" s="96"/>
      <c r="BQ440" s="94" t="str">
        <f>IF($A440&lt;1,"",VLOOKUP($D440,Specifications!$A:$AX,36,FALSE))</f>
        <v/>
      </c>
      <c r="BR440" s="96"/>
      <c r="BS440" s="94" t="str">
        <f>IF($A440&lt;1,"",VLOOKUP($D440,Specifications!$A:$AX,37,FALSE))</f>
        <v/>
      </c>
      <c r="BT440" s="96"/>
      <c r="BU440" s="94" t="str">
        <f>IF($A440&lt;1,"",VLOOKUP($D440,Specifications!$A:$AX,38,FALSE))</f>
        <v/>
      </c>
      <c r="BV440" s="96"/>
      <c r="BW440" s="94" t="str">
        <f>IF($A440&lt;1,"",VLOOKUP($D440,Specifications!$A:$AX,39,FALSE))</f>
        <v/>
      </c>
      <c r="BX440" s="96"/>
      <c r="BY440" s="94" t="str">
        <f>IF($A440&lt;1,"",VLOOKUP($D440,Specifications!$A:$AX,40,FALSE))</f>
        <v/>
      </c>
      <c r="BZ440" s="96"/>
      <c r="CA440" s="94" t="str">
        <f>IF($A440&lt;1,"",VLOOKUP($D440,Specifications!$A:$AX,41,FALSE))</f>
        <v/>
      </c>
      <c r="CB440" s="96"/>
      <c r="CC440" s="94" t="str">
        <f>IF($A440&lt;1,"",VLOOKUP($D440,Specifications!$A:$AX,42,FALSE))</f>
        <v/>
      </c>
      <c r="CD440" s="96"/>
      <c r="CE440" s="94" t="str">
        <f>IF($A440&lt;1,"",VLOOKUP($D440,Specifications!$A:$AX,43,FALSE))</f>
        <v/>
      </c>
      <c r="CF440" s="96"/>
      <c r="CG440" s="94" t="str">
        <f>IF($A440&lt;1,"",VLOOKUP($D440,Specifications!$A:$AX,44,FALSE))</f>
        <v/>
      </c>
      <c r="CH440" s="96"/>
      <c r="CI440" s="94" t="str">
        <f>IF($A440&lt;1,"",VLOOKUP($D440,Specifications!$A:$AX,45,FALSE))</f>
        <v/>
      </c>
      <c r="CJ440" s="96"/>
      <c r="CK440" s="94" t="str">
        <f>IF($A440&lt;1,"",VLOOKUP($D440,Specifications!$A:$AX,46,FALSE))</f>
        <v/>
      </c>
      <c r="CL440" s="96"/>
      <c r="CM440" s="94" t="str">
        <f>IF($A440&lt;1,"",VLOOKUP($D440,Specifications!$A:$AX,47,FALSE))</f>
        <v/>
      </c>
      <c r="CN440" s="96"/>
      <c r="CO440" s="94" t="str">
        <f>IF($A440&lt;1,"",VLOOKUP($D440,Specifications!$A:$AX,48,FALSE))</f>
        <v/>
      </c>
      <c r="CP440" s="96"/>
      <c r="CQ440" s="94" t="str">
        <f>IF($A440&lt;1,"",VLOOKUP($D440,Specifications!$A:$AX,49,FALSE))</f>
        <v/>
      </c>
      <c r="CR440" s="96"/>
      <c r="CS440" s="94" t="str">
        <f>IF($A440&lt;1,"",VLOOKUP($D440,Specifications!$A:$AX,50,FALSE))</f>
        <v/>
      </c>
      <c r="CT440" s="96"/>
    </row>
    <row r="441" spans="1:98">
      <c r="A441" s="94">
        <f>IF(ISBLANK('Asset Data'!C442),0,'Asset Data'!A442)</f>
        <v>0</v>
      </c>
      <c r="B441" s="94" t="str">
        <f>IF($A441&lt;1,"",VLOOKUP($A441,'Asset Data'!$A:$C,3,FALSE))</f>
        <v/>
      </c>
      <c r="C441" s="94" t="str">
        <f>IF(A441&lt;1,"",VLOOKUP(D441,Specifications!A:B,2,FALSE))</f>
        <v/>
      </c>
      <c r="D441" s="94" t="str">
        <f>IF(A441&lt;1,"",VLOOKUP(A441,'Asset Data'!A:W,23,FALSE))</f>
        <v/>
      </c>
      <c r="E441" s="94" t="str">
        <f>IF($A441&lt;1,"",VLOOKUP($D441,Specifications!$A:$AX,4,FALSE))</f>
        <v/>
      </c>
      <c r="F441" s="96"/>
      <c r="G441" s="94" t="str">
        <f>IF($A441&lt;1,"",VLOOKUP($D441,Specifications!$A:$AX,5,FALSE))</f>
        <v/>
      </c>
      <c r="H441" s="96"/>
      <c r="I441" s="94" t="str">
        <f>IF($A441&lt;1,"",VLOOKUP($D441,Specifications!$A:$AX,6,FALSE))</f>
        <v/>
      </c>
      <c r="J441" s="96"/>
      <c r="K441" s="94" t="str">
        <f>IF($A441&lt;1,"",VLOOKUP($D441,Specifications!$A:$AX,7,FALSE))</f>
        <v/>
      </c>
      <c r="L441" s="96"/>
      <c r="M441" s="94" t="str">
        <f>IF($A441&lt;1,"",VLOOKUP($D441,Specifications!$A:$AX,8,FALSE))</f>
        <v/>
      </c>
      <c r="N441" s="96"/>
      <c r="O441" s="94" t="str">
        <f>IF($A441&lt;1,"",VLOOKUP($D441,Specifications!$A:$AX,9,FALSE))</f>
        <v/>
      </c>
      <c r="P441" s="96"/>
      <c r="Q441" s="94" t="str">
        <f>IF($A441&lt;1,"",VLOOKUP($D441,Specifications!$A:$AX,10,FALSE))</f>
        <v/>
      </c>
      <c r="R441" s="96"/>
      <c r="S441" s="94" t="str">
        <f>IF($A441&lt;1,"",VLOOKUP($D441,Specifications!$A:$AX,11,FALSE))</f>
        <v/>
      </c>
      <c r="T441" s="96"/>
      <c r="U441" s="94" t="str">
        <f>IF($A441&lt;1,"",VLOOKUP($D441,Specifications!$A:$AX,12,FALSE))</f>
        <v/>
      </c>
      <c r="V441" s="96"/>
      <c r="W441" s="94" t="str">
        <f>IF($A441&lt;1,"",VLOOKUP($D441,Specifications!$A:$AX,13,FALSE))</f>
        <v/>
      </c>
      <c r="X441" s="96"/>
      <c r="Y441" s="94" t="str">
        <f>IF($A441&lt;1,"",VLOOKUP($D441,Specifications!$A:$AX,14,FALSE))</f>
        <v/>
      </c>
      <c r="Z441" s="96"/>
      <c r="AA441" s="94" t="str">
        <f>IF($A441&lt;1,"",VLOOKUP($D441,Specifications!$A:$AX,15,FALSE))</f>
        <v/>
      </c>
      <c r="AB441" s="96"/>
      <c r="AC441" s="94" t="str">
        <f>IF($A441&lt;1,"",VLOOKUP($D441,Specifications!$A:$AX,16,FALSE))</f>
        <v/>
      </c>
      <c r="AD441" s="96"/>
      <c r="AE441" s="94" t="str">
        <f>IF($A441&lt;1,"",VLOOKUP($D441,Specifications!$A:$AX,17,FALSE))</f>
        <v/>
      </c>
      <c r="AF441" s="96"/>
      <c r="AG441" s="94" t="str">
        <f>IF($A441&lt;1,"",VLOOKUP($D441,Specifications!$A:$AX,18,FALSE))</f>
        <v/>
      </c>
      <c r="AH441" s="96"/>
      <c r="AI441" s="94" t="str">
        <f>IF($A441&lt;1,"",VLOOKUP($D441,Specifications!$A:$AX,19,FALSE))</f>
        <v/>
      </c>
      <c r="AJ441" s="96"/>
      <c r="AK441" s="94" t="str">
        <f>IF($A441&lt;1,"",VLOOKUP($D441,Specifications!$A:$AX,20,FALSE))</f>
        <v/>
      </c>
      <c r="AL441" s="96"/>
      <c r="AM441" s="94" t="str">
        <f>IF($A441&lt;1,"",VLOOKUP($D441,Specifications!$A:$AX,21,FALSE))</f>
        <v/>
      </c>
      <c r="AN441" s="96"/>
      <c r="AO441" s="94" t="str">
        <f>IF($A441&lt;1,"",VLOOKUP($D441,Specifications!$A:$AX,22,FALSE))</f>
        <v/>
      </c>
      <c r="AP441" s="96"/>
      <c r="AQ441" s="94" t="str">
        <f>IF($A441&lt;1,"",VLOOKUP($D441,Specifications!$A:$AX,23,FALSE))</f>
        <v/>
      </c>
      <c r="AR441" s="96"/>
      <c r="AS441" s="94" t="str">
        <f>IF($A441&lt;1,"",VLOOKUP($D441,Specifications!$A:$AX,24,FALSE))</f>
        <v/>
      </c>
      <c r="AT441" s="96"/>
      <c r="AU441" s="94" t="str">
        <f>IF($A441&lt;1,"",VLOOKUP($D441,Specifications!$A:$AX,25,FALSE))</f>
        <v/>
      </c>
      <c r="AV441" s="96"/>
      <c r="AW441" s="94" t="str">
        <f>IF($A441&lt;1,"",VLOOKUP($D441,Specifications!$A:$AX,26,FALSE))</f>
        <v/>
      </c>
      <c r="AX441" s="96"/>
      <c r="AY441" s="94" t="str">
        <f>IF($A441&lt;1,"",VLOOKUP($D441,Specifications!$A:$AX,27,FALSE))</f>
        <v/>
      </c>
      <c r="AZ441" s="96"/>
      <c r="BA441" s="94" t="str">
        <f>IF($A441&lt;1,"",VLOOKUP($D441,Specifications!$A:$AX,28,FALSE))</f>
        <v/>
      </c>
      <c r="BB441" s="96"/>
      <c r="BC441" s="94" t="str">
        <f>IF($A441&lt;1,"",VLOOKUP($D441,Specifications!$A:$AX,29,FALSE))</f>
        <v/>
      </c>
      <c r="BD441" s="96"/>
      <c r="BE441" s="94" t="str">
        <f>IF($A441&lt;1,"",VLOOKUP($D441,Specifications!$A:$AX,30,FALSE))</f>
        <v/>
      </c>
      <c r="BF441" s="96"/>
      <c r="BG441" s="94" t="str">
        <f>IF($A441&lt;1,"",VLOOKUP($D441,Specifications!$A:$AX,31,FALSE))</f>
        <v/>
      </c>
      <c r="BH441" s="96"/>
      <c r="BI441" s="94" t="str">
        <f>IF($A441&lt;1,"",VLOOKUP($D441,Specifications!$A:$AX,32,FALSE))</f>
        <v/>
      </c>
      <c r="BJ441" s="96"/>
      <c r="BK441" s="94" t="str">
        <f>IF($A441&lt;1,"",VLOOKUP($D441,Specifications!$A:$AX,33,FALSE))</f>
        <v/>
      </c>
      <c r="BL441" s="96"/>
      <c r="BM441" s="94" t="str">
        <f>IF($A441&lt;1,"",VLOOKUP($D441,Specifications!$A:$AX,34,FALSE))</f>
        <v/>
      </c>
      <c r="BN441" s="96"/>
      <c r="BO441" s="94" t="str">
        <f>IF($A441&lt;1,"",VLOOKUP($D441,Specifications!$A:$AX,35,FALSE))</f>
        <v/>
      </c>
      <c r="BP441" s="96"/>
      <c r="BQ441" s="94" t="str">
        <f>IF($A441&lt;1,"",VLOOKUP($D441,Specifications!$A:$AX,36,FALSE))</f>
        <v/>
      </c>
      <c r="BR441" s="96"/>
      <c r="BS441" s="94" t="str">
        <f>IF($A441&lt;1,"",VLOOKUP($D441,Specifications!$A:$AX,37,FALSE))</f>
        <v/>
      </c>
      <c r="BT441" s="96"/>
      <c r="BU441" s="94" t="str">
        <f>IF($A441&lt;1,"",VLOOKUP($D441,Specifications!$A:$AX,38,FALSE))</f>
        <v/>
      </c>
      <c r="BV441" s="96"/>
      <c r="BW441" s="94" t="str">
        <f>IF($A441&lt;1,"",VLOOKUP($D441,Specifications!$A:$AX,39,FALSE))</f>
        <v/>
      </c>
      <c r="BX441" s="96"/>
      <c r="BY441" s="94" t="str">
        <f>IF($A441&lt;1,"",VLOOKUP($D441,Specifications!$A:$AX,40,FALSE))</f>
        <v/>
      </c>
      <c r="BZ441" s="96"/>
      <c r="CA441" s="94" t="str">
        <f>IF($A441&lt;1,"",VLOOKUP($D441,Specifications!$A:$AX,41,FALSE))</f>
        <v/>
      </c>
      <c r="CB441" s="96"/>
      <c r="CC441" s="94" t="str">
        <f>IF($A441&lt;1,"",VLOOKUP($D441,Specifications!$A:$AX,42,FALSE))</f>
        <v/>
      </c>
      <c r="CD441" s="96"/>
      <c r="CE441" s="94" t="str">
        <f>IF($A441&lt;1,"",VLOOKUP($D441,Specifications!$A:$AX,43,FALSE))</f>
        <v/>
      </c>
      <c r="CF441" s="96"/>
      <c r="CG441" s="94" t="str">
        <f>IF($A441&lt;1,"",VLOOKUP($D441,Specifications!$A:$AX,44,FALSE))</f>
        <v/>
      </c>
      <c r="CH441" s="96"/>
      <c r="CI441" s="94" t="str">
        <f>IF($A441&lt;1,"",VLOOKUP($D441,Specifications!$A:$AX,45,FALSE))</f>
        <v/>
      </c>
      <c r="CJ441" s="96"/>
      <c r="CK441" s="94" t="str">
        <f>IF($A441&lt;1,"",VLOOKUP($D441,Specifications!$A:$AX,46,FALSE))</f>
        <v/>
      </c>
      <c r="CL441" s="96"/>
      <c r="CM441" s="94" t="str">
        <f>IF($A441&lt;1,"",VLOOKUP($D441,Specifications!$A:$AX,47,FALSE))</f>
        <v/>
      </c>
      <c r="CN441" s="96"/>
      <c r="CO441" s="94" t="str">
        <f>IF($A441&lt;1,"",VLOOKUP($D441,Specifications!$A:$AX,48,FALSE))</f>
        <v/>
      </c>
      <c r="CP441" s="96"/>
      <c r="CQ441" s="94" t="str">
        <f>IF($A441&lt;1,"",VLOOKUP($D441,Specifications!$A:$AX,49,FALSE))</f>
        <v/>
      </c>
      <c r="CR441" s="96"/>
      <c r="CS441" s="94" t="str">
        <f>IF($A441&lt;1,"",VLOOKUP($D441,Specifications!$A:$AX,50,FALSE))</f>
        <v/>
      </c>
      <c r="CT441" s="96"/>
    </row>
    <row r="442" spans="1:98">
      <c r="A442" s="94">
        <f>IF(ISBLANK('Asset Data'!C443),0,'Asset Data'!A443)</f>
        <v>0</v>
      </c>
      <c r="B442" s="94" t="str">
        <f>IF($A442&lt;1,"",VLOOKUP($A442,'Asset Data'!$A:$C,3,FALSE))</f>
        <v/>
      </c>
      <c r="C442" s="94" t="str">
        <f>IF(A442&lt;1,"",VLOOKUP(D442,Specifications!A:B,2,FALSE))</f>
        <v/>
      </c>
      <c r="D442" s="94" t="str">
        <f>IF(A442&lt;1,"",VLOOKUP(A442,'Asset Data'!A:W,23,FALSE))</f>
        <v/>
      </c>
      <c r="E442" s="94" t="str">
        <f>IF($A442&lt;1,"",VLOOKUP($D442,Specifications!$A:$AX,4,FALSE))</f>
        <v/>
      </c>
      <c r="F442" s="96"/>
      <c r="G442" s="94" t="str">
        <f>IF($A442&lt;1,"",VLOOKUP($D442,Specifications!$A:$AX,5,FALSE))</f>
        <v/>
      </c>
      <c r="H442" s="96"/>
      <c r="I442" s="94" t="str">
        <f>IF($A442&lt;1,"",VLOOKUP($D442,Specifications!$A:$AX,6,FALSE))</f>
        <v/>
      </c>
      <c r="J442" s="96"/>
      <c r="K442" s="94" t="str">
        <f>IF($A442&lt;1,"",VLOOKUP($D442,Specifications!$A:$AX,7,FALSE))</f>
        <v/>
      </c>
      <c r="L442" s="96"/>
      <c r="M442" s="94" t="str">
        <f>IF($A442&lt;1,"",VLOOKUP($D442,Specifications!$A:$AX,8,FALSE))</f>
        <v/>
      </c>
      <c r="N442" s="96"/>
      <c r="O442" s="94" t="str">
        <f>IF($A442&lt;1,"",VLOOKUP($D442,Specifications!$A:$AX,9,FALSE))</f>
        <v/>
      </c>
      <c r="P442" s="96"/>
      <c r="Q442" s="94" t="str">
        <f>IF($A442&lt;1,"",VLOOKUP($D442,Specifications!$A:$AX,10,FALSE))</f>
        <v/>
      </c>
      <c r="R442" s="96"/>
      <c r="S442" s="94" t="str">
        <f>IF($A442&lt;1,"",VLOOKUP($D442,Specifications!$A:$AX,11,FALSE))</f>
        <v/>
      </c>
      <c r="T442" s="96"/>
      <c r="U442" s="94" t="str">
        <f>IF($A442&lt;1,"",VLOOKUP($D442,Specifications!$A:$AX,12,FALSE))</f>
        <v/>
      </c>
      <c r="V442" s="96"/>
      <c r="W442" s="94" t="str">
        <f>IF($A442&lt;1,"",VLOOKUP($D442,Specifications!$A:$AX,13,FALSE))</f>
        <v/>
      </c>
      <c r="X442" s="96"/>
      <c r="Y442" s="94" t="str">
        <f>IF($A442&lt;1,"",VLOOKUP($D442,Specifications!$A:$AX,14,FALSE))</f>
        <v/>
      </c>
      <c r="Z442" s="96"/>
      <c r="AA442" s="94" t="str">
        <f>IF($A442&lt;1,"",VLOOKUP($D442,Specifications!$A:$AX,15,FALSE))</f>
        <v/>
      </c>
      <c r="AB442" s="96"/>
      <c r="AC442" s="94" t="str">
        <f>IF($A442&lt;1,"",VLOOKUP($D442,Specifications!$A:$AX,16,FALSE))</f>
        <v/>
      </c>
      <c r="AD442" s="96"/>
      <c r="AE442" s="94" t="str">
        <f>IF($A442&lt;1,"",VLOOKUP($D442,Specifications!$A:$AX,17,FALSE))</f>
        <v/>
      </c>
      <c r="AF442" s="96"/>
      <c r="AG442" s="94" t="str">
        <f>IF($A442&lt;1,"",VLOOKUP($D442,Specifications!$A:$AX,18,FALSE))</f>
        <v/>
      </c>
      <c r="AH442" s="96"/>
      <c r="AI442" s="94" t="str">
        <f>IF($A442&lt;1,"",VLOOKUP($D442,Specifications!$A:$AX,19,FALSE))</f>
        <v/>
      </c>
      <c r="AJ442" s="96"/>
      <c r="AK442" s="94" t="str">
        <f>IF($A442&lt;1,"",VLOOKUP($D442,Specifications!$A:$AX,20,FALSE))</f>
        <v/>
      </c>
      <c r="AL442" s="96"/>
      <c r="AM442" s="94" t="str">
        <f>IF($A442&lt;1,"",VLOOKUP($D442,Specifications!$A:$AX,21,FALSE))</f>
        <v/>
      </c>
      <c r="AN442" s="96"/>
      <c r="AO442" s="94" t="str">
        <f>IF($A442&lt;1,"",VLOOKUP($D442,Specifications!$A:$AX,22,FALSE))</f>
        <v/>
      </c>
      <c r="AP442" s="96"/>
      <c r="AQ442" s="94" t="str">
        <f>IF($A442&lt;1,"",VLOOKUP($D442,Specifications!$A:$AX,23,FALSE))</f>
        <v/>
      </c>
      <c r="AR442" s="96"/>
      <c r="AS442" s="94" t="str">
        <f>IF($A442&lt;1,"",VLOOKUP($D442,Specifications!$A:$AX,24,FALSE))</f>
        <v/>
      </c>
      <c r="AT442" s="96"/>
      <c r="AU442" s="94" t="str">
        <f>IF($A442&lt;1,"",VLOOKUP($D442,Specifications!$A:$AX,25,FALSE))</f>
        <v/>
      </c>
      <c r="AV442" s="96"/>
      <c r="AW442" s="94" t="str">
        <f>IF($A442&lt;1,"",VLOOKUP($D442,Specifications!$A:$AX,26,FALSE))</f>
        <v/>
      </c>
      <c r="AX442" s="96"/>
      <c r="AY442" s="94" t="str">
        <f>IF($A442&lt;1,"",VLOOKUP($D442,Specifications!$A:$AX,27,FALSE))</f>
        <v/>
      </c>
      <c r="AZ442" s="96"/>
      <c r="BA442" s="94" t="str">
        <f>IF($A442&lt;1,"",VLOOKUP($D442,Specifications!$A:$AX,28,FALSE))</f>
        <v/>
      </c>
      <c r="BB442" s="96"/>
      <c r="BC442" s="94" t="str">
        <f>IF($A442&lt;1,"",VLOOKUP($D442,Specifications!$A:$AX,29,FALSE))</f>
        <v/>
      </c>
      <c r="BD442" s="96"/>
      <c r="BE442" s="94" t="str">
        <f>IF($A442&lt;1,"",VLOOKUP($D442,Specifications!$A:$AX,30,FALSE))</f>
        <v/>
      </c>
      <c r="BF442" s="96"/>
      <c r="BG442" s="94" t="str">
        <f>IF($A442&lt;1,"",VLOOKUP($D442,Specifications!$A:$AX,31,FALSE))</f>
        <v/>
      </c>
      <c r="BH442" s="96"/>
      <c r="BI442" s="94" t="str">
        <f>IF($A442&lt;1,"",VLOOKUP($D442,Specifications!$A:$AX,32,FALSE))</f>
        <v/>
      </c>
      <c r="BJ442" s="96"/>
      <c r="BK442" s="94" t="str">
        <f>IF($A442&lt;1,"",VLOOKUP($D442,Specifications!$A:$AX,33,FALSE))</f>
        <v/>
      </c>
      <c r="BL442" s="96"/>
      <c r="BM442" s="94" t="str">
        <f>IF($A442&lt;1,"",VLOOKUP($D442,Specifications!$A:$AX,34,FALSE))</f>
        <v/>
      </c>
      <c r="BN442" s="96"/>
      <c r="BO442" s="94" t="str">
        <f>IF($A442&lt;1,"",VLOOKUP($D442,Specifications!$A:$AX,35,FALSE))</f>
        <v/>
      </c>
      <c r="BP442" s="96"/>
      <c r="BQ442" s="94" t="str">
        <f>IF($A442&lt;1,"",VLOOKUP($D442,Specifications!$A:$AX,36,FALSE))</f>
        <v/>
      </c>
      <c r="BR442" s="96"/>
      <c r="BS442" s="94" t="str">
        <f>IF($A442&lt;1,"",VLOOKUP($D442,Specifications!$A:$AX,37,FALSE))</f>
        <v/>
      </c>
      <c r="BT442" s="96"/>
      <c r="BU442" s="94" t="str">
        <f>IF($A442&lt;1,"",VLOOKUP($D442,Specifications!$A:$AX,38,FALSE))</f>
        <v/>
      </c>
      <c r="BV442" s="96"/>
      <c r="BW442" s="94" t="str">
        <f>IF($A442&lt;1,"",VLOOKUP($D442,Specifications!$A:$AX,39,FALSE))</f>
        <v/>
      </c>
      <c r="BX442" s="96"/>
      <c r="BY442" s="94" t="str">
        <f>IF($A442&lt;1,"",VLOOKUP($D442,Specifications!$A:$AX,40,FALSE))</f>
        <v/>
      </c>
      <c r="BZ442" s="96"/>
      <c r="CA442" s="94" t="str">
        <f>IF($A442&lt;1,"",VLOOKUP($D442,Specifications!$A:$AX,41,FALSE))</f>
        <v/>
      </c>
      <c r="CB442" s="96"/>
      <c r="CC442" s="94" t="str">
        <f>IF($A442&lt;1,"",VLOOKUP($D442,Specifications!$A:$AX,42,FALSE))</f>
        <v/>
      </c>
      <c r="CD442" s="96"/>
      <c r="CE442" s="94" t="str">
        <f>IF($A442&lt;1,"",VLOOKUP($D442,Specifications!$A:$AX,43,FALSE))</f>
        <v/>
      </c>
      <c r="CF442" s="96"/>
      <c r="CG442" s="94" t="str">
        <f>IF($A442&lt;1,"",VLOOKUP($D442,Specifications!$A:$AX,44,FALSE))</f>
        <v/>
      </c>
      <c r="CH442" s="96"/>
      <c r="CI442" s="94" t="str">
        <f>IF($A442&lt;1,"",VLOOKUP($D442,Specifications!$A:$AX,45,FALSE))</f>
        <v/>
      </c>
      <c r="CJ442" s="96"/>
      <c r="CK442" s="94" t="str">
        <f>IF($A442&lt;1,"",VLOOKUP($D442,Specifications!$A:$AX,46,FALSE))</f>
        <v/>
      </c>
      <c r="CL442" s="96"/>
      <c r="CM442" s="94" t="str">
        <f>IF($A442&lt;1,"",VLOOKUP($D442,Specifications!$A:$AX,47,FALSE))</f>
        <v/>
      </c>
      <c r="CN442" s="96"/>
      <c r="CO442" s="94" t="str">
        <f>IF($A442&lt;1,"",VLOOKUP($D442,Specifications!$A:$AX,48,FALSE))</f>
        <v/>
      </c>
      <c r="CP442" s="96"/>
      <c r="CQ442" s="94" t="str">
        <f>IF($A442&lt;1,"",VLOOKUP($D442,Specifications!$A:$AX,49,FALSE))</f>
        <v/>
      </c>
      <c r="CR442" s="96"/>
      <c r="CS442" s="94" t="str">
        <f>IF($A442&lt;1,"",VLOOKUP($D442,Specifications!$A:$AX,50,FALSE))</f>
        <v/>
      </c>
      <c r="CT442" s="96"/>
    </row>
    <row r="443" spans="1:98">
      <c r="A443" s="94">
        <f>IF(ISBLANK('Asset Data'!C444),0,'Asset Data'!A444)</f>
        <v>0</v>
      </c>
      <c r="B443" s="94" t="str">
        <f>IF($A443&lt;1,"",VLOOKUP($A443,'Asset Data'!$A:$C,3,FALSE))</f>
        <v/>
      </c>
      <c r="C443" s="94" t="str">
        <f>IF(A443&lt;1,"",VLOOKUP(D443,Specifications!A:B,2,FALSE))</f>
        <v/>
      </c>
      <c r="D443" s="94" t="str">
        <f>IF(A443&lt;1,"",VLOOKUP(A443,'Asset Data'!A:W,23,FALSE))</f>
        <v/>
      </c>
      <c r="E443" s="94" t="str">
        <f>IF($A443&lt;1,"",VLOOKUP($D443,Specifications!$A:$AX,4,FALSE))</f>
        <v/>
      </c>
      <c r="F443" s="96"/>
      <c r="G443" s="94" t="str">
        <f>IF($A443&lt;1,"",VLOOKUP($D443,Specifications!$A:$AX,5,FALSE))</f>
        <v/>
      </c>
      <c r="H443" s="96"/>
      <c r="I443" s="94" t="str">
        <f>IF($A443&lt;1,"",VLOOKUP($D443,Specifications!$A:$AX,6,FALSE))</f>
        <v/>
      </c>
      <c r="J443" s="96"/>
      <c r="K443" s="94" t="str">
        <f>IF($A443&lt;1,"",VLOOKUP($D443,Specifications!$A:$AX,7,FALSE))</f>
        <v/>
      </c>
      <c r="L443" s="96"/>
      <c r="M443" s="94" t="str">
        <f>IF($A443&lt;1,"",VLOOKUP($D443,Specifications!$A:$AX,8,FALSE))</f>
        <v/>
      </c>
      <c r="N443" s="96"/>
      <c r="O443" s="94" t="str">
        <f>IF($A443&lt;1,"",VLOOKUP($D443,Specifications!$A:$AX,9,FALSE))</f>
        <v/>
      </c>
      <c r="P443" s="96"/>
      <c r="Q443" s="94" t="str">
        <f>IF($A443&lt;1,"",VLOOKUP($D443,Specifications!$A:$AX,10,FALSE))</f>
        <v/>
      </c>
      <c r="R443" s="96"/>
      <c r="S443" s="94" t="str">
        <f>IF($A443&lt;1,"",VLOOKUP($D443,Specifications!$A:$AX,11,FALSE))</f>
        <v/>
      </c>
      <c r="T443" s="96"/>
      <c r="U443" s="94" t="str">
        <f>IF($A443&lt;1,"",VLOOKUP($D443,Specifications!$A:$AX,12,FALSE))</f>
        <v/>
      </c>
      <c r="V443" s="96"/>
      <c r="W443" s="94" t="str">
        <f>IF($A443&lt;1,"",VLOOKUP($D443,Specifications!$A:$AX,13,FALSE))</f>
        <v/>
      </c>
      <c r="X443" s="96"/>
      <c r="Y443" s="94" t="str">
        <f>IF($A443&lt;1,"",VLOOKUP($D443,Specifications!$A:$AX,14,FALSE))</f>
        <v/>
      </c>
      <c r="Z443" s="96"/>
      <c r="AA443" s="94" t="str">
        <f>IF($A443&lt;1,"",VLOOKUP($D443,Specifications!$A:$AX,15,FALSE))</f>
        <v/>
      </c>
      <c r="AB443" s="96"/>
      <c r="AC443" s="94" t="str">
        <f>IF($A443&lt;1,"",VLOOKUP($D443,Specifications!$A:$AX,16,FALSE))</f>
        <v/>
      </c>
      <c r="AD443" s="96"/>
      <c r="AE443" s="94" t="str">
        <f>IF($A443&lt;1,"",VLOOKUP($D443,Specifications!$A:$AX,17,FALSE))</f>
        <v/>
      </c>
      <c r="AF443" s="96"/>
      <c r="AG443" s="94" t="str">
        <f>IF($A443&lt;1,"",VLOOKUP($D443,Specifications!$A:$AX,18,FALSE))</f>
        <v/>
      </c>
      <c r="AH443" s="96"/>
      <c r="AI443" s="94" t="str">
        <f>IF($A443&lt;1,"",VLOOKUP($D443,Specifications!$A:$AX,19,FALSE))</f>
        <v/>
      </c>
      <c r="AJ443" s="96"/>
      <c r="AK443" s="94" t="str">
        <f>IF($A443&lt;1,"",VLOOKUP($D443,Specifications!$A:$AX,20,FALSE))</f>
        <v/>
      </c>
      <c r="AL443" s="96"/>
      <c r="AM443" s="94" t="str">
        <f>IF($A443&lt;1,"",VLOOKUP($D443,Specifications!$A:$AX,21,FALSE))</f>
        <v/>
      </c>
      <c r="AN443" s="96"/>
      <c r="AO443" s="94" t="str">
        <f>IF($A443&lt;1,"",VLOOKUP($D443,Specifications!$A:$AX,22,FALSE))</f>
        <v/>
      </c>
      <c r="AP443" s="96"/>
      <c r="AQ443" s="94" t="str">
        <f>IF($A443&lt;1,"",VLOOKUP($D443,Specifications!$A:$AX,23,FALSE))</f>
        <v/>
      </c>
      <c r="AR443" s="96"/>
      <c r="AS443" s="94" t="str">
        <f>IF($A443&lt;1,"",VLOOKUP($D443,Specifications!$A:$AX,24,FALSE))</f>
        <v/>
      </c>
      <c r="AT443" s="96"/>
      <c r="AU443" s="94" t="str">
        <f>IF($A443&lt;1,"",VLOOKUP($D443,Specifications!$A:$AX,25,FALSE))</f>
        <v/>
      </c>
      <c r="AV443" s="96"/>
      <c r="AW443" s="94" t="str">
        <f>IF($A443&lt;1,"",VLOOKUP($D443,Specifications!$A:$AX,26,FALSE))</f>
        <v/>
      </c>
      <c r="AX443" s="96"/>
      <c r="AY443" s="94" t="str">
        <f>IF($A443&lt;1,"",VLOOKUP($D443,Specifications!$A:$AX,27,FALSE))</f>
        <v/>
      </c>
      <c r="AZ443" s="96"/>
      <c r="BA443" s="94" t="str">
        <f>IF($A443&lt;1,"",VLOOKUP($D443,Specifications!$A:$AX,28,FALSE))</f>
        <v/>
      </c>
      <c r="BB443" s="96"/>
      <c r="BC443" s="94" t="str">
        <f>IF($A443&lt;1,"",VLOOKUP($D443,Specifications!$A:$AX,29,FALSE))</f>
        <v/>
      </c>
      <c r="BD443" s="96"/>
      <c r="BE443" s="94" t="str">
        <f>IF($A443&lt;1,"",VLOOKUP($D443,Specifications!$A:$AX,30,FALSE))</f>
        <v/>
      </c>
      <c r="BF443" s="96"/>
      <c r="BG443" s="94" t="str">
        <f>IF($A443&lt;1,"",VLOOKUP($D443,Specifications!$A:$AX,31,FALSE))</f>
        <v/>
      </c>
      <c r="BH443" s="96"/>
      <c r="BI443" s="94" t="str">
        <f>IF($A443&lt;1,"",VLOOKUP($D443,Specifications!$A:$AX,32,FALSE))</f>
        <v/>
      </c>
      <c r="BJ443" s="96"/>
      <c r="BK443" s="94" t="str">
        <f>IF($A443&lt;1,"",VLOOKUP($D443,Specifications!$A:$AX,33,FALSE))</f>
        <v/>
      </c>
      <c r="BL443" s="96"/>
      <c r="BM443" s="94" t="str">
        <f>IF($A443&lt;1,"",VLOOKUP($D443,Specifications!$A:$AX,34,FALSE))</f>
        <v/>
      </c>
      <c r="BN443" s="96"/>
      <c r="BO443" s="94" t="str">
        <f>IF($A443&lt;1,"",VLOOKUP($D443,Specifications!$A:$AX,35,FALSE))</f>
        <v/>
      </c>
      <c r="BP443" s="96"/>
      <c r="BQ443" s="94" t="str">
        <f>IF($A443&lt;1,"",VLOOKUP($D443,Specifications!$A:$AX,36,FALSE))</f>
        <v/>
      </c>
      <c r="BR443" s="96"/>
      <c r="BS443" s="94" t="str">
        <f>IF($A443&lt;1,"",VLOOKUP($D443,Specifications!$A:$AX,37,FALSE))</f>
        <v/>
      </c>
      <c r="BT443" s="96"/>
      <c r="BU443" s="94" t="str">
        <f>IF($A443&lt;1,"",VLOOKUP($D443,Specifications!$A:$AX,38,FALSE))</f>
        <v/>
      </c>
      <c r="BV443" s="96"/>
      <c r="BW443" s="94" t="str">
        <f>IF($A443&lt;1,"",VLOOKUP($D443,Specifications!$A:$AX,39,FALSE))</f>
        <v/>
      </c>
      <c r="BX443" s="96"/>
      <c r="BY443" s="94" t="str">
        <f>IF($A443&lt;1,"",VLOOKUP($D443,Specifications!$A:$AX,40,FALSE))</f>
        <v/>
      </c>
      <c r="BZ443" s="96"/>
      <c r="CA443" s="94" t="str">
        <f>IF($A443&lt;1,"",VLOOKUP($D443,Specifications!$A:$AX,41,FALSE))</f>
        <v/>
      </c>
      <c r="CB443" s="96"/>
      <c r="CC443" s="94" t="str">
        <f>IF($A443&lt;1,"",VLOOKUP($D443,Specifications!$A:$AX,42,FALSE))</f>
        <v/>
      </c>
      <c r="CD443" s="96"/>
      <c r="CE443" s="94" t="str">
        <f>IF($A443&lt;1,"",VLOOKUP($D443,Specifications!$A:$AX,43,FALSE))</f>
        <v/>
      </c>
      <c r="CF443" s="96"/>
      <c r="CG443" s="94" t="str">
        <f>IF($A443&lt;1,"",VLOOKUP($D443,Specifications!$A:$AX,44,FALSE))</f>
        <v/>
      </c>
      <c r="CH443" s="96"/>
      <c r="CI443" s="94" t="str">
        <f>IF($A443&lt;1,"",VLOOKUP($D443,Specifications!$A:$AX,45,FALSE))</f>
        <v/>
      </c>
      <c r="CJ443" s="96"/>
      <c r="CK443" s="94" t="str">
        <f>IF($A443&lt;1,"",VLOOKUP($D443,Specifications!$A:$AX,46,FALSE))</f>
        <v/>
      </c>
      <c r="CL443" s="96"/>
      <c r="CM443" s="94" t="str">
        <f>IF($A443&lt;1,"",VLOOKUP($D443,Specifications!$A:$AX,47,FALSE))</f>
        <v/>
      </c>
      <c r="CN443" s="96"/>
      <c r="CO443" s="94" t="str">
        <f>IF($A443&lt;1,"",VLOOKUP($D443,Specifications!$A:$AX,48,FALSE))</f>
        <v/>
      </c>
      <c r="CP443" s="96"/>
      <c r="CQ443" s="94" t="str">
        <f>IF($A443&lt;1,"",VLOOKUP($D443,Specifications!$A:$AX,49,FALSE))</f>
        <v/>
      </c>
      <c r="CR443" s="96"/>
      <c r="CS443" s="94" t="str">
        <f>IF($A443&lt;1,"",VLOOKUP($D443,Specifications!$A:$AX,50,FALSE))</f>
        <v/>
      </c>
      <c r="CT443" s="96"/>
    </row>
    <row r="444" spans="1:98">
      <c r="A444" s="94">
        <f>IF(ISBLANK('Asset Data'!C445),0,'Asset Data'!A445)</f>
        <v>0</v>
      </c>
      <c r="B444" s="94" t="str">
        <f>IF($A444&lt;1,"",VLOOKUP($A444,'Asset Data'!$A:$C,3,FALSE))</f>
        <v/>
      </c>
      <c r="C444" s="94" t="str">
        <f>IF(A444&lt;1,"",VLOOKUP(D444,Specifications!A:B,2,FALSE))</f>
        <v/>
      </c>
      <c r="D444" s="94" t="str">
        <f>IF(A444&lt;1,"",VLOOKUP(A444,'Asset Data'!A:W,23,FALSE))</f>
        <v/>
      </c>
      <c r="E444" s="94" t="str">
        <f>IF($A444&lt;1,"",VLOOKUP($D444,Specifications!$A:$AX,4,FALSE))</f>
        <v/>
      </c>
      <c r="F444" s="96"/>
      <c r="G444" s="94" t="str">
        <f>IF($A444&lt;1,"",VLOOKUP($D444,Specifications!$A:$AX,5,FALSE))</f>
        <v/>
      </c>
      <c r="H444" s="96"/>
      <c r="I444" s="94" t="str">
        <f>IF($A444&lt;1,"",VLOOKUP($D444,Specifications!$A:$AX,6,FALSE))</f>
        <v/>
      </c>
      <c r="J444" s="96"/>
      <c r="K444" s="94" t="str">
        <f>IF($A444&lt;1,"",VLOOKUP($D444,Specifications!$A:$AX,7,FALSE))</f>
        <v/>
      </c>
      <c r="L444" s="96"/>
      <c r="M444" s="94" t="str">
        <f>IF($A444&lt;1,"",VLOOKUP($D444,Specifications!$A:$AX,8,FALSE))</f>
        <v/>
      </c>
      <c r="N444" s="96"/>
      <c r="O444" s="94" t="str">
        <f>IF($A444&lt;1,"",VLOOKUP($D444,Specifications!$A:$AX,9,FALSE))</f>
        <v/>
      </c>
      <c r="P444" s="96"/>
      <c r="Q444" s="94" t="str">
        <f>IF($A444&lt;1,"",VLOOKUP($D444,Specifications!$A:$AX,10,FALSE))</f>
        <v/>
      </c>
      <c r="R444" s="96"/>
      <c r="S444" s="94" t="str">
        <f>IF($A444&lt;1,"",VLOOKUP($D444,Specifications!$A:$AX,11,FALSE))</f>
        <v/>
      </c>
      <c r="T444" s="96"/>
      <c r="U444" s="94" t="str">
        <f>IF($A444&lt;1,"",VLOOKUP($D444,Specifications!$A:$AX,12,FALSE))</f>
        <v/>
      </c>
      <c r="V444" s="96"/>
      <c r="W444" s="94" t="str">
        <f>IF($A444&lt;1,"",VLOOKUP($D444,Specifications!$A:$AX,13,FALSE))</f>
        <v/>
      </c>
      <c r="X444" s="96"/>
      <c r="Y444" s="94" t="str">
        <f>IF($A444&lt;1,"",VLOOKUP($D444,Specifications!$A:$AX,14,FALSE))</f>
        <v/>
      </c>
      <c r="Z444" s="96"/>
      <c r="AA444" s="94" t="str">
        <f>IF($A444&lt;1,"",VLOOKUP($D444,Specifications!$A:$AX,15,FALSE))</f>
        <v/>
      </c>
      <c r="AB444" s="96"/>
      <c r="AC444" s="94" t="str">
        <f>IF($A444&lt;1,"",VLOOKUP($D444,Specifications!$A:$AX,16,FALSE))</f>
        <v/>
      </c>
      <c r="AD444" s="96"/>
      <c r="AE444" s="94" t="str">
        <f>IF($A444&lt;1,"",VLOOKUP($D444,Specifications!$A:$AX,17,FALSE))</f>
        <v/>
      </c>
      <c r="AF444" s="96"/>
      <c r="AG444" s="94" t="str">
        <f>IF($A444&lt;1,"",VLOOKUP($D444,Specifications!$A:$AX,18,FALSE))</f>
        <v/>
      </c>
      <c r="AH444" s="96"/>
      <c r="AI444" s="94" t="str">
        <f>IF($A444&lt;1,"",VLOOKUP($D444,Specifications!$A:$AX,19,FALSE))</f>
        <v/>
      </c>
      <c r="AJ444" s="96"/>
      <c r="AK444" s="94" t="str">
        <f>IF($A444&lt;1,"",VLOOKUP($D444,Specifications!$A:$AX,20,FALSE))</f>
        <v/>
      </c>
      <c r="AL444" s="96"/>
      <c r="AM444" s="94" t="str">
        <f>IF($A444&lt;1,"",VLOOKUP($D444,Specifications!$A:$AX,21,FALSE))</f>
        <v/>
      </c>
      <c r="AN444" s="96"/>
      <c r="AO444" s="94" t="str">
        <f>IF($A444&lt;1,"",VLOOKUP($D444,Specifications!$A:$AX,22,FALSE))</f>
        <v/>
      </c>
      <c r="AP444" s="96"/>
      <c r="AQ444" s="94" t="str">
        <f>IF($A444&lt;1,"",VLOOKUP($D444,Specifications!$A:$AX,23,FALSE))</f>
        <v/>
      </c>
      <c r="AR444" s="96"/>
      <c r="AS444" s="94" t="str">
        <f>IF($A444&lt;1,"",VLOOKUP($D444,Specifications!$A:$AX,24,FALSE))</f>
        <v/>
      </c>
      <c r="AT444" s="96"/>
      <c r="AU444" s="94" t="str">
        <f>IF($A444&lt;1,"",VLOOKUP($D444,Specifications!$A:$AX,25,FALSE))</f>
        <v/>
      </c>
      <c r="AV444" s="96"/>
      <c r="AW444" s="94" t="str">
        <f>IF($A444&lt;1,"",VLOOKUP($D444,Specifications!$A:$AX,26,FALSE))</f>
        <v/>
      </c>
      <c r="AX444" s="96"/>
      <c r="AY444" s="94" t="str">
        <f>IF($A444&lt;1,"",VLOOKUP($D444,Specifications!$A:$AX,27,FALSE))</f>
        <v/>
      </c>
      <c r="AZ444" s="96"/>
      <c r="BA444" s="94" t="str">
        <f>IF($A444&lt;1,"",VLOOKUP($D444,Specifications!$A:$AX,28,FALSE))</f>
        <v/>
      </c>
      <c r="BB444" s="96"/>
      <c r="BC444" s="94" t="str">
        <f>IF($A444&lt;1,"",VLOOKUP($D444,Specifications!$A:$AX,29,FALSE))</f>
        <v/>
      </c>
      <c r="BD444" s="96"/>
      <c r="BE444" s="94" t="str">
        <f>IF($A444&lt;1,"",VLOOKUP($D444,Specifications!$A:$AX,30,FALSE))</f>
        <v/>
      </c>
      <c r="BF444" s="96"/>
      <c r="BG444" s="94" t="str">
        <f>IF($A444&lt;1,"",VLOOKUP($D444,Specifications!$A:$AX,31,FALSE))</f>
        <v/>
      </c>
      <c r="BH444" s="96"/>
      <c r="BI444" s="94" t="str">
        <f>IF($A444&lt;1,"",VLOOKUP($D444,Specifications!$A:$AX,32,FALSE))</f>
        <v/>
      </c>
      <c r="BJ444" s="96"/>
      <c r="BK444" s="94" t="str">
        <f>IF($A444&lt;1,"",VLOOKUP($D444,Specifications!$A:$AX,33,FALSE))</f>
        <v/>
      </c>
      <c r="BL444" s="96"/>
      <c r="BM444" s="94" t="str">
        <f>IF($A444&lt;1,"",VLOOKUP($D444,Specifications!$A:$AX,34,FALSE))</f>
        <v/>
      </c>
      <c r="BN444" s="96"/>
      <c r="BO444" s="94" t="str">
        <f>IF($A444&lt;1,"",VLOOKUP($D444,Specifications!$A:$AX,35,FALSE))</f>
        <v/>
      </c>
      <c r="BP444" s="96"/>
      <c r="BQ444" s="94" t="str">
        <f>IF($A444&lt;1,"",VLOOKUP($D444,Specifications!$A:$AX,36,FALSE))</f>
        <v/>
      </c>
      <c r="BR444" s="96"/>
      <c r="BS444" s="94" t="str">
        <f>IF($A444&lt;1,"",VLOOKUP($D444,Specifications!$A:$AX,37,FALSE))</f>
        <v/>
      </c>
      <c r="BT444" s="96"/>
      <c r="BU444" s="94" t="str">
        <f>IF($A444&lt;1,"",VLOOKUP($D444,Specifications!$A:$AX,38,FALSE))</f>
        <v/>
      </c>
      <c r="BV444" s="96"/>
      <c r="BW444" s="94" t="str">
        <f>IF($A444&lt;1,"",VLOOKUP($D444,Specifications!$A:$AX,39,FALSE))</f>
        <v/>
      </c>
      <c r="BX444" s="96"/>
      <c r="BY444" s="94" t="str">
        <f>IF($A444&lt;1,"",VLOOKUP($D444,Specifications!$A:$AX,40,FALSE))</f>
        <v/>
      </c>
      <c r="BZ444" s="96"/>
      <c r="CA444" s="94" t="str">
        <f>IF($A444&lt;1,"",VLOOKUP($D444,Specifications!$A:$AX,41,FALSE))</f>
        <v/>
      </c>
      <c r="CB444" s="96"/>
      <c r="CC444" s="94" t="str">
        <f>IF($A444&lt;1,"",VLOOKUP($D444,Specifications!$A:$AX,42,FALSE))</f>
        <v/>
      </c>
      <c r="CD444" s="96"/>
      <c r="CE444" s="94" t="str">
        <f>IF($A444&lt;1,"",VLOOKUP($D444,Specifications!$A:$AX,43,FALSE))</f>
        <v/>
      </c>
      <c r="CF444" s="96"/>
      <c r="CG444" s="94" t="str">
        <f>IF($A444&lt;1,"",VLOOKUP($D444,Specifications!$A:$AX,44,FALSE))</f>
        <v/>
      </c>
      <c r="CH444" s="96"/>
      <c r="CI444" s="94" t="str">
        <f>IF($A444&lt;1,"",VLOOKUP($D444,Specifications!$A:$AX,45,FALSE))</f>
        <v/>
      </c>
      <c r="CJ444" s="96"/>
      <c r="CK444" s="94" t="str">
        <f>IF($A444&lt;1,"",VLOOKUP($D444,Specifications!$A:$AX,46,FALSE))</f>
        <v/>
      </c>
      <c r="CL444" s="96"/>
      <c r="CM444" s="94" t="str">
        <f>IF($A444&lt;1,"",VLOOKUP($D444,Specifications!$A:$AX,47,FALSE))</f>
        <v/>
      </c>
      <c r="CN444" s="96"/>
      <c r="CO444" s="94" t="str">
        <f>IF($A444&lt;1,"",VLOOKUP($D444,Specifications!$A:$AX,48,FALSE))</f>
        <v/>
      </c>
      <c r="CP444" s="96"/>
      <c r="CQ444" s="94" t="str">
        <f>IF($A444&lt;1,"",VLOOKUP($D444,Specifications!$A:$AX,49,FALSE))</f>
        <v/>
      </c>
      <c r="CR444" s="96"/>
      <c r="CS444" s="94" t="str">
        <f>IF($A444&lt;1,"",VLOOKUP($D444,Specifications!$A:$AX,50,FALSE))</f>
        <v/>
      </c>
      <c r="CT444" s="96"/>
    </row>
    <row r="445" spans="1:98">
      <c r="A445" s="94">
        <f>IF(ISBLANK('Asset Data'!C446),0,'Asset Data'!A446)</f>
        <v>0</v>
      </c>
      <c r="B445" s="94" t="str">
        <f>IF($A445&lt;1,"",VLOOKUP($A445,'Asset Data'!$A:$C,3,FALSE))</f>
        <v/>
      </c>
      <c r="C445" s="94" t="str">
        <f>IF(A445&lt;1,"",VLOOKUP(D445,Specifications!A:B,2,FALSE))</f>
        <v/>
      </c>
      <c r="D445" s="94" t="str">
        <f>IF(A445&lt;1,"",VLOOKUP(A445,'Asset Data'!A:W,23,FALSE))</f>
        <v/>
      </c>
      <c r="E445" s="94" t="str">
        <f>IF($A445&lt;1,"",VLOOKUP($D445,Specifications!$A:$AX,4,FALSE))</f>
        <v/>
      </c>
      <c r="F445" s="96"/>
      <c r="G445" s="94" t="str">
        <f>IF($A445&lt;1,"",VLOOKUP($D445,Specifications!$A:$AX,5,FALSE))</f>
        <v/>
      </c>
      <c r="H445" s="96"/>
      <c r="I445" s="94" t="str">
        <f>IF($A445&lt;1,"",VLOOKUP($D445,Specifications!$A:$AX,6,FALSE))</f>
        <v/>
      </c>
      <c r="J445" s="96"/>
      <c r="K445" s="94" t="str">
        <f>IF($A445&lt;1,"",VLOOKUP($D445,Specifications!$A:$AX,7,FALSE))</f>
        <v/>
      </c>
      <c r="L445" s="96"/>
      <c r="M445" s="94" t="str">
        <f>IF($A445&lt;1,"",VLOOKUP($D445,Specifications!$A:$AX,8,FALSE))</f>
        <v/>
      </c>
      <c r="N445" s="96"/>
      <c r="O445" s="94" t="str">
        <f>IF($A445&lt;1,"",VLOOKUP($D445,Specifications!$A:$AX,9,FALSE))</f>
        <v/>
      </c>
      <c r="P445" s="96"/>
      <c r="Q445" s="94" t="str">
        <f>IF($A445&lt;1,"",VLOOKUP($D445,Specifications!$A:$AX,10,FALSE))</f>
        <v/>
      </c>
      <c r="R445" s="96"/>
      <c r="S445" s="94" t="str">
        <f>IF($A445&lt;1,"",VLOOKUP($D445,Specifications!$A:$AX,11,FALSE))</f>
        <v/>
      </c>
      <c r="T445" s="96"/>
      <c r="U445" s="94" t="str">
        <f>IF($A445&lt;1,"",VLOOKUP($D445,Specifications!$A:$AX,12,FALSE))</f>
        <v/>
      </c>
      <c r="V445" s="96"/>
      <c r="W445" s="94" t="str">
        <f>IF($A445&lt;1,"",VLOOKUP($D445,Specifications!$A:$AX,13,FALSE))</f>
        <v/>
      </c>
      <c r="X445" s="96"/>
      <c r="Y445" s="94" t="str">
        <f>IF($A445&lt;1,"",VLOOKUP($D445,Specifications!$A:$AX,14,FALSE))</f>
        <v/>
      </c>
      <c r="Z445" s="96"/>
      <c r="AA445" s="94" t="str">
        <f>IF($A445&lt;1,"",VLOOKUP($D445,Specifications!$A:$AX,15,FALSE))</f>
        <v/>
      </c>
      <c r="AB445" s="96"/>
      <c r="AC445" s="94" t="str">
        <f>IF($A445&lt;1,"",VLOOKUP($D445,Specifications!$A:$AX,16,FALSE))</f>
        <v/>
      </c>
      <c r="AD445" s="96"/>
      <c r="AE445" s="94" t="str">
        <f>IF($A445&lt;1,"",VLOOKUP($D445,Specifications!$A:$AX,17,FALSE))</f>
        <v/>
      </c>
      <c r="AF445" s="96"/>
      <c r="AG445" s="94" t="str">
        <f>IF($A445&lt;1,"",VLOOKUP($D445,Specifications!$A:$AX,18,FALSE))</f>
        <v/>
      </c>
      <c r="AH445" s="96"/>
      <c r="AI445" s="94" t="str">
        <f>IF($A445&lt;1,"",VLOOKUP($D445,Specifications!$A:$AX,19,FALSE))</f>
        <v/>
      </c>
      <c r="AJ445" s="96"/>
      <c r="AK445" s="94" t="str">
        <f>IF($A445&lt;1,"",VLOOKUP($D445,Specifications!$A:$AX,20,FALSE))</f>
        <v/>
      </c>
      <c r="AL445" s="96"/>
      <c r="AM445" s="94" t="str">
        <f>IF($A445&lt;1,"",VLOOKUP($D445,Specifications!$A:$AX,21,FALSE))</f>
        <v/>
      </c>
      <c r="AN445" s="96"/>
      <c r="AO445" s="94" t="str">
        <f>IF($A445&lt;1,"",VLOOKUP($D445,Specifications!$A:$AX,22,FALSE))</f>
        <v/>
      </c>
      <c r="AP445" s="96"/>
      <c r="AQ445" s="94" t="str">
        <f>IF($A445&lt;1,"",VLOOKUP($D445,Specifications!$A:$AX,23,FALSE))</f>
        <v/>
      </c>
      <c r="AR445" s="96"/>
      <c r="AS445" s="94" t="str">
        <f>IF($A445&lt;1,"",VLOOKUP($D445,Specifications!$A:$AX,24,FALSE))</f>
        <v/>
      </c>
      <c r="AT445" s="96"/>
      <c r="AU445" s="94" t="str">
        <f>IF($A445&lt;1,"",VLOOKUP($D445,Specifications!$A:$AX,25,FALSE))</f>
        <v/>
      </c>
      <c r="AV445" s="96"/>
      <c r="AW445" s="94" t="str">
        <f>IF($A445&lt;1,"",VLOOKUP($D445,Specifications!$A:$AX,26,FALSE))</f>
        <v/>
      </c>
      <c r="AX445" s="96"/>
      <c r="AY445" s="94" t="str">
        <f>IF($A445&lt;1,"",VLOOKUP($D445,Specifications!$A:$AX,27,FALSE))</f>
        <v/>
      </c>
      <c r="AZ445" s="96"/>
      <c r="BA445" s="94" t="str">
        <f>IF($A445&lt;1,"",VLOOKUP($D445,Specifications!$A:$AX,28,FALSE))</f>
        <v/>
      </c>
      <c r="BB445" s="96"/>
      <c r="BC445" s="94" t="str">
        <f>IF($A445&lt;1,"",VLOOKUP($D445,Specifications!$A:$AX,29,FALSE))</f>
        <v/>
      </c>
      <c r="BD445" s="96"/>
      <c r="BE445" s="94" t="str">
        <f>IF($A445&lt;1,"",VLOOKUP($D445,Specifications!$A:$AX,30,FALSE))</f>
        <v/>
      </c>
      <c r="BF445" s="96"/>
      <c r="BG445" s="94" t="str">
        <f>IF($A445&lt;1,"",VLOOKUP($D445,Specifications!$A:$AX,31,FALSE))</f>
        <v/>
      </c>
      <c r="BH445" s="96"/>
      <c r="BI445" s="94" t="str">
        <f>IF($A445&lt;1,"",VLOOKUP($D445,Specifications!$A:$AX,32,FALSE))</f>
        <v/>
      </c>
      <c r="BJ445" s="96"/>
      <c r="BK445" s="94" t="str">
        <f>IF($A445&lt;1,"",VLOOKUP($D445,Specifications!$A:$AX,33,FALSE))</f>
        <v/>
      </c>
      <c r="BL445" s="96"/>
      <c r="BM445" s="94" t="str">
        <f>IF($A445&lt;1,"",VLOOKUP($D445,Specifications!$A:$AX,34,FALSE))</f>
        <v/>
      </c>
      <c r="BN445" s="96"/>
      <c r="BO445" s="94" t="str">
        <f>IF($A445&lt;1,"",VLOOKUP($D445,Specifications!$A:$AX,35,FALSE))</f>
        <v/>
      </c>
      <c r="BP445" s="96"/>
      <c r="BQ445" s="94" t="str">
        <f>IF($A445&lt;1,"",VLOOKUP($D445,Specifications!$A:$AX,36,FALSE))</f>
        <v/>
      </c>
      <c r="BR445" s="96"/>
      <c r="BS445" s="94" t="str">
        <f>IF($A445&lt;1,"",VLOOKUP($D445,Specifications!$A:$AX,37,FALSE))</f>
        <v/>
      </c>
      <c r="BT445" s="96"/>
      <c r="BU445" s="94" t="str">
        <f>IF($A445&lt;1,"",VLOOKUP($D445,Specifications!$A:$AX,38,FALSE))</f>
        <v/>
      </c>
      <c r="BV445" s="96"/>
      <c r="BW445" s="94" t="str">
        <f>IF($A445&lt;1,"",VLOOKUP($D445,Specifications!$A:$AX,39,FALSE))</f>
        <v/>
      </c>
      <c r="BX445" s="96"/>
      <c r="BY445" s="94" t="str">
        <f>IF($A445&lt;1,"",VLOOKUP($D445,Specifications!$A:$AX,40,FALSE))</f>
        <v/>
      </c>
      <c r="BZ445" s="96"/>
      <c r="CA445" s="94" t="str">
        <f>IF($A445&lt;1,"",VLOOKUP($D445,Specifications!$A:$AX,41,FALSE))</f>
        <v/>
      </c>
      <c r="CB445" s="96"/>
      <c r="CC445" s="94" t="str">
        <f>IF($A445&lt;1,"",VLOOKUP($D445,Specifications!$A:$AX,42,FALSE))</f>
        <v/>
      </c>
      <c r="CD445" s="96"/>
      <c r="CE445" s="94" t="str">
        <f>IF($A445&lt;1,"",VLOOKUP($D445,Specifications!$A:$AX,43,FALSE))</f>
        <v/>
      </c>
      <c r="CF445" s="96"/>
      <c r="CG445" s="94" t="str">
        <f>IF($A445&lt;1,"",VLOOKUP($D445,Specifications!$A:$AX,44,FALSE))</f>
        <v/>
      </c>
      <c r="CH445" s="96"/>
      <c r="CI445" s="94" t="str">
        <f>IF($A445&lt;1,"",VLOOKUP($D445,Specifications!$A:$AX,45,FALSE))</f>
        <v/>
      </c>
      <c r="CJ445" s="96"/>
      <c r="CK445" s="94" t="str">
        <f>IF($A445&lt;1,"",VLOOKUP($D445,Specifications!$A:$AX,46,FALSE))</f>
        <v/>
      </c>
      <c r="CL445" s="96"/>
      <c r="CM445" s="94" t="str">
        <f>IF($A445&lt;1,"",VLOOKUP($D445,Specifications!$A:$AX,47,FALSE))</f>
        <v/>
      </c>
      <c r="CN445" s="96"/>
      <c r="CO445" s="94" t="str">
        <f>IF($A445&lt;1,"",VLOOKUP($D445,Specifications!$A:$AX,48,FALSE))</f>
        <v/>
      </c>
      <c r="CP445" s="96"/>
      <c r="CQ445" s="94" t="str">
        <f>IF($A445&lt;1,"",VLOOKUP($D445,Specifications!$A:$AX,49,FALSE))</f>
        <v/>
      </c>
      <c r="CR445" s="96"/>
      <c r="CS445" s="94" t="str">
        <f>IF($A445&lt;1,"",VLOOKUP($D445,Specifications!$A:$AX,50,FALSE))</f>
        <v/>
      </c>
      <c r="CT445" s="96"/>
    </row>
    <row r="446" spans="1:98">
      <c r="A446" s="94">
        <f>IF(ISBLANK('Asset Data'!C447),0,'Asset Data'!A447)</f>
        <v>0</v>
      </c>
      <c r="B446" s="94" t="str">
        <f>IF($A446&lt;1,"",VLOOKUP($A446,'Asset Data'!$A:$C,3,FALSE))</f>
        <v/>
      </c>
      <c r="C446" s="94" t="str">
        <f>IF(A446&lt;1,"",VLOOKUP(D446,Specifications!A:B,2,FALSE))</f>
        <v/>
      </c>
      <c r="D446" s="94" t="str">
        <f>IF(A446&lt;1,"",VLOOKUP(A446,'Asset Data'!A:W,23,FALSE))</f>
        <v/>
      </c>
      <c r="E446" s="94" t="str">
        <f>IF($A446&lt;1,"",VLOOKUP($D446,Specifications!$A:$AX,4,FALSE))</f>
        <v/>
      </c>
      <c r="F446" s="96"/>
      <c r="G446" s="94" t="str">
        <f>IF($A446&lt;1,"",VLOOKUP($D446,Specifications!$A:$AX,5,FALSE))</f>
        <v/>
      </c>
      <c r="H446" s="96"/>
      <c r="I446" s="94" t="str">
        <f>IF($A446&lt;1,"",VLOOKUP($D446,Specifications!$A:$AX,6,FALSE))</f>
        <v/>
      </c>
      <c r="J446" s="96"/>
      <c r="K446" s="94" t="str">
        <f>IF($A446&lt;1,"",VLOOKUP($D446,Specifications!$A:$AX,7,FALSE))</f>
        <v/>
      </c>
      <c r="L446" s="96"/>
      <c r="M446" s="94" t="str">
        <f>IF($A446&lt;1,"",VLOOKUP($D446,Specifications!$A:$AX,8,FALSE))</f>
        <v/>
      </c>
      <c r="N446" s="96"/>
      <c r="O446" s="94" t="str">
        <f>IF($A446&lt;1,"",VLOOKUP($D446,Specifications!$A:$AX,9,FALSE))</f>
        <v/>
      </c>
      <c r="P446" s="96"/>
      <c r="Q446" s="94" t="str">
        <f>IF($A446&lt;1,"",VLOOKUP($D446,Specifications!$A:$AX,10,FALSE))</f>
        <v/>
      </c>
      <c r="R446" s="96"/>
      <c r="S446" s="94" t="str">
        <f>IF($A446&lt;1,"",VLOOKUP($D446,Specifications!$A:$AX,11,FALSE))</f>
        <v/>
      </c>
      <c r="T446" s="96"/>
      <c r="U446" s="94" t="str">
        <f>IF($A446&lt;1,"",VLOOKUP($D446,Specifications!$A:$AX,12,FALSE))</f>
        <v/>
      </c>
      <c r="V446" s="96"/>
      <c r="W446" s="94" t="str">
        <f>IF($A446&lt;1,"",VLOOKUP($D446,Specifications!$A:$AX,13,FALSE))</f>
        <v/>
      </c>
      <c r="X446" s="96"/>
      <c r="Y446" s="94" t="str">
        <f>IF($A446&lt;1,"",VLOOKUP($D446,Specifications!$A:$AX,14,FALSE))</f>
        <v/>
      </c>
      <c r="Z446" s="96"/>
      <c r="AA446" s="94" t="str">
        <f>IF($A446&lt;1,"",VLOOKUP($D446,Specifications!$A:$AX,15,FALSE))</f>
        <v/>
      </c>
      <c r="AB446" s="96"/>
      <c r="AC446" s="94" t="str">
        <f>IF($A446&lt;1,"",VLOOKUP($D446,Specifications!$A:$AX,16,FALSE))</f>
        <v/>
      </c>
      <c r="AD446" s="96"/>
      <c r="AE446" s="94" t="str">
        <f>IF($A446&lt;1,"",VLOOKUP($D446,Specifications!$A:$AX,17,FALSE))</f>
        <v/>
      </c>
      <c r="AF446" s="96"/>
      <c r="AG446" s="94" t="str">
        <f>IF($A446&lt;1,"",VLOOKUP($D446,Specifications!$A:$AX,18,FALSE))</f>
        <v/>
      </c>
      <c r="AH446" s="96"/>
      <c r="AI446" s="94" t="str">
        <f>IF($A446&lt;1,"",VLOOKUP($D446,Specifications!$A:$AX,19,FALSE))</f>
        <v/>
      </c>
      <c r="AJ446" s="96"/>
      <c r="AK446" s="94" t="str">
        <f>IF($A446&lt;1,"",VLOOKUP($D446,Specifications!$A:$AX,20,FALSE))</f>
        <v/>
      </c>
      <c r="AL446" s="96"/>
      <c r="AM446" s="94" t="str">
        <f>IF($A446&lt;1,"",VLOOKUP($D446,Specifications!$A:$AX,21,FALSE))</f>
        <v/>
      </c>
      <c r="AN446" s="96"/>
      <c r="AO446" s="94" t="str">
        <f>IF($A446&lt;1,"",VLOOKUP($D446,Specifications!$A:$AX,22,FALSE))</f>
        <v/>
      </c>
      <c r="AP446" s="96"/>
      <c r="AQ446" s="94" t="str">
        <f>IF($A446&lt;1,"",VLOOKUP($D446,Specifications!$A:$AX,23,FALSE))</f>
        <v/>
      </c>
      <c r="AR446" s="96"/>
      <c r="AS446" s="94" t="str">
        <f>IF($A446&lt;1,"",VLOOKUP($D446,Specifications!$A:$AX,24,FALSE))</f>
        <v/>
      </c>
      <c r="AT446" s="96"/>
      <c r="AU446" s="94" t="str">
        <f>IF($A446&lt;1,"",VLOOKUP($D446,Specifications!$A:$AX,25,FALSE))</f>
        <v/>
      </c>
      <c r="AV446" s="96"/>
      <c r="AW446" s="94" t="str">
        <f>IF($A446&lt;1,"",VLOOKUP($D446,Specifications!$A:$AX,26,FALSE))</f>
        <v/>
      </c>
      <c r="AX446" s="96"/>
      <c r="AY446" s="94" t="str">
        <f>IF($A446&lt;1,"",VLOOKUP($D446,Specifications!$A:$AX,27,FALSE))</f>
        <v/>
      </c>
      <c r="AZ446" s="96"/>
      <c r="BA446" s="94" t="str">
        <f>IF($A446&lt;1,"",VLOOKUP($D446,Specifications!$A:$AX,28,FALSE))</f>
        <v/>
      </c>
      <c r="BB446" s="96"/>
      <c r="BC446" s="94" t="str">
        <f>IF($A446&lt;1,"",VLOOKUP($D446,Specifications!$A:$AX,29,FALSE))</f>
        <v/>
      </c>
      <c r="BD446" s="96"/>
      <c r="BE446" s="94" t="str">
        <f>IF($A446&lt;1,"",VLOOKUP($D446,Specifications!$A:$AX,30,FALSE))</f>
        <v/>
      </c>
      <c r="BF446" s="96"/>
      <c r="BG446" s="94" t="str">
        <f>IF($A446&lt;1,"",VLOOKUP($D446,Specifications!$A:$AX,31,FALSE))</f>
        <v/>
      </c>
      <c r="BH446" s="96"/>
      <c r="BI446" s="94" t="str">
        <f>IF($A446&lt;1,"",VLOOKUP($D446,Specifications!$A:$AX,32,FALSE))</f>
        <v/>
      </c>
      <c r="BJ446" s="96"/>
      <c r="BK446" s="94" t="str">
        <f>IF($A446&lt;1,"",VLOOKUP($D446,Specifications!$A:$AX,33,FALSE))</f>
        <v/>
      </c>
      <c r="BL446" s="96"/>
      <c r="BM446" s="94" t="str">
        <f>IF($A446&lt;1,"",VLOOKUP($D446,Specifications!$A:$AX,34,FALSE))</f>
        <v/>
      </c>
      <c r="BN446" s="96"/>
      <c r="BO446" s="94" t="str">
        <f>IF($A446&lt;1,"",VLOOKUP($D446,Specifications!$A:$AX,35,FALSE))</f>
        <v/>
      </c>
      <c r="BP446" s="96"/>
      <c r="BQ446" s="94" t="str">
        <f>IF($A446&lt;1,"",VLOOKUP($D446,Specifications!$A:$AX,36,FALSE))</f>
        <v/>
      </c>
      <c r="BR446" s="96"/>
      <c r="BS446" s="94" t="str">
        <f>IF($A446&lt;1,"",VLOOKUP($D446,Specifications!$A:$AX,37,FALSE))</f>
        <v/>
      </c>
      <c r="BT446" s="96"/>
      <c r="BU446" s="94" t="str">
        <f>IF($A446&lt;1,"",VLOOKUP($D446,Specifications!$A:$AX,38,FALSE))</f>
        <v/>
      </c>
      <c r="BV446" s="96"/>
      <c r="BW446" s="94" t="str">
        <f>IF($A446&lt;1,"",VLOOKUP($D446,Specifications!$A:$AX,39,FALSE))</f>
        <v/>
      </c>
      <c r="BX446" s="96"/>
      <c r="BY446" s="94" t="str">
        <f>IF($A446&lt;1,"",VLOOKUP($D446,Specifications!$A:$AX,40,FALSE))</f>
        <v/>
      </c>
      <c r="BZ446" s="96"/>
      <c r="CA446" s="94" t="str">
        <f>IF($A446&lt;1,"",VLOOKUP($D446,Specifications!$A:$AX,41,FALSE))</f>
        <v/>
      </c>
      <c r="CB446" s="96"/>
      <c r="CC446" s="94" t="str">
        <f>IF($A446&lt;1,"",VLOOKUP($D446,Specifications!$A:$AX,42,FALSE))</f>
        <v/>
      </c>
      <c r="CD446" s="96"/>
      <c r="CE446" s="94" t="str">
        <f>IF($A446&lt;1,"",VLOOKUP($D446,Specifications!$A:$AX,43,FALSE))</f>
        <v/>
      </c>
      <c r="CF446" s="96"/>
      <c r="CG446" s="94" t="str">
        <f>IF($A446&lt;1,"",VLOOKUP($D446,Specifications!$A:$AX,44,FALSE))</f>
        <v/>
      </c>
      <c r="CH446" s="96"/>
      <c r="CI446" s="94" t="str">
        <f>IF($A446&lt;1,"",VLOOKUP($D446,Specifications!$A:$AX,45,FALSE))</f>
        <v/>
      </c>
      <c r="CJ446" s="96"/>
      <c r="CK446" s="94" t="str">
        <f>IF($A446&lt;1,"",VLOOKUP($D446,Specifications!$A:$AX,46,FALSE))</f>
        <v/>
      </c>
      <c r="CL446" s="96"/>
      <c r="CM446" s="94" t="str">
        <f>IF($A446&lt;1,"",VLOOKUP($D446,Specifications!$A:$AX,47,FALSE))</f>
        <v/>
      </c>
      <c r="CN446" s="96"/>
      <c r="CO446" s="94" t="str">
        <f>IF($A446&lt;1,"",VLOOKUP($D446,Specifications!$A:$AX,48,FALSE))</f>
        <v/>
      </c>
      <c r="CP446" s="96"/>
      <c r="CQ446" s="94" t="str">
        <f>IF($A446&lt;1,"",VLOOKUP($D446,Specifications!$A:$AX,49,FALSE))</f>
        <v/>
      </c>
      <c r="CR446" s="96"/>
      <c r="CS446" s="94" t="str">
        <f>IF($A446&lt;1,"",VLOOKUP($D446,Specifications!$A:$AX,50,FALSE))</f>
        <v/>
      </c>
      <c r="CT446" s="96"/>
    </row>
    <row r="447" spans="1:98">
      <c r="A447" s="94">
        <f>IF(ISBLANK('Asset Data'!C448),0,'Asset Data'!A448)</f>
        <v>0</v>
      </c>
      <c r="B447" s="94" t="str">
        <f>IF($A447&lt;1,"",VLOOKUP($A447,'Asset Data'!$A:$C,3,FALSE))</f>
        <v/>
      </c>
      <c r="C447" s="94" t="str">
        <f>IF(A447&lt;1,"",VLOOKUP(D447,Specifications!A:B,2,FALSE))</f>
        <v/>
      </c>
      <c r="D447" s="94" t="str">
        <f>IF(A447&lt;1,"",VLOOKUP(A447,'Asset Data'!A:W,23,FALSE))</f>
        <v/>
      </c>
      <c r="E447" s="94" t="str">
        <f>IF($A447&lt;1,"",VLOOKUP($D447,Specifications!$A:$AX,4,FALSE))</f>
        <v/>
      </c>
      <c r="F447" s="96"/>
      <c r="G447" s="94" t="str">
        <f>IF($A447&lt;1,"",VLOOKUP($D447,Specifications!$A:$AX,5,FALSE))</f>
        <v/>
      </c>
      <c r="H447" s="96"/>
      <c r="I447" s="94" t="str">
        <f>IF($A447&lt;1,"",VLOOKUP($D447,Specifications!$A:$AX,6,FALSE))</f>
        <v/>
      </c>
      <c r="J447" s="96"/>
      <c r="K447" s="94" t="str">
        <f>IF($A447&lt;1,"",VLOOKUP($D447,Specifications!$A:$AX,7,FALSE))</f>
        <v/>
      </c>
      <c r="L447" s="96"/>
      <c r="M447" s="94" t="str">
        <f>IF($A447&lt;1,"",VLOOKUP($D447,Specifications!$A:$AX,8,FALSE))</f>
        <v/>
      </c>
      <c r="N447" s="96"/>
      <c r="O447" s="94" t="str">
        <f>IF($A447&lt;1,"",VLOOKUP($D447,Specifications!$A:$AX,9,FALSE))</f>
        <v/>
      </c>
      <c r="P447" s="96"/>
      <c r="Q447" s="94" t="str">
        <f>IF($A447&lt;1,"",VLOOKUP($D447,Specifications!$A:$AX,10,FALSE))</f>
        <v/>
      </c>
      <c r="R447" s="96"/>
      <c r="S447" s="94" t="str">
        <f>IF($A447&lt;1,"",VLOOKUP($D447,Specifications!$A:$AX,11,FALSE))</f>
        <v/>
      </c>
      <c r="T447" s="96"/>
      <c r="U447" s="94" t="str">
        <f>IF($A447&lt;1,"",VLOOKUP($D447,Specifications!$A:$AX,12,FALSE))</f>
        <v/>
      </c>
      <c r="V447" s="96"/>
      <c r="W447" s="94" t="str">
        <f>IF($A447&lt;1,"",VLOOKUP($D447,Specifications!$A:$AX,13,FALSE))</f>
        <v/>
      </c>
      <c r="X447" s="96"/>
      <c r="Y447" s="94" t="str">
        <f>IF($A447&lt;1,"",VLOOKUP($D447,Specifications!$A:$AX,14,FALSE))</f>
        <v/>
      </c>
      <c r="Z447" s="96"/>
      <c r="AA447" s="94" t="str">
        <f>IF($A447&lt;1,"",VLOOKUP($D447,Specifications!$A:$AX,15,FALSE))</f>
        <v/>
      </c>
      <c r="AB447" s="96"/>
      <c r="AC447" s="94" t="str">
        <f>IF($A447&lt;1,"",VLOOKUP($D447,Specifications!$A:$AX,16,FALSE))</f>
        <v/>
      </c>
      <c r="AD447" s="96"/>
      <c r="AE447" s="94" t="str">
        <f>IF($A447&lt;1,"",VLOOKUP($D447,Specifications!$A:$AX,17,FALSE))</f>
        <v/>
      </c>
      <c r="AF447" s="96"/>
      <c r="AG447" s="94" t="str">
        <f>IF($A447&lt;1,"",VLOOKUP($D447,Specifications!$A:$AX,18,FALSE))</f>
        <v/>
      </c>
      <c r="AH447" s="96"/>
      <c r="AI447" s="94" t="str">
        <f>IF($A447&lt;1,"",VLOOKUP($D447,Specifications!$A:$AX,19,FALSE))</f>
        <v/>
      </c>
      <c r="AJ447" s="96"/>
      <c r="AK447" s="94" t="str">
        <f>IF($A447&lt;1,"",VLOOKUP($D447,Specifications!$A:$AX,20,FALSE))</f>
        <v/>
      </c>
      <c r="AL447" s="96"/>
      <c r="AM447" s="94" t="str">
        <f>IF($A447&lt;1,"",VLOOKUP($D447,Specifications!$A:$AX,21,FALSE))</f>
        <v/>
      </c>
      <c r="AN447" s="96"/>
      <c r="AO447" s="94" t="str">
        <f>IF($A447&lt;1,"",VLOOKUP($D447,Specifications!$A:$AX,22,FALSE))</f>
        <v/>
      </c>
      <c r="AP447" s="96"/>
      <c r="AQ447" s="94" t="str">
        <f>IF($A447&lt;1,"",VLOOKUP($D447,Specifications!$A:$AX,23,FALSE))</f>
        <v/>
      </c>
      <c r="AR447" s="96"/>
      <c r="AS447" s="94" t="str">
        <f>IF($A447&lt;1,"",VLOOKUP($D447,Specifications!$A:$AX,24,FALSE))</f>
        <v/>
      </c>
      <c r="AT447" s="96"/>
      <c r="AU447" s="94" t="str">
        <f>IF($A447&lt;1,"",VLOOKUP($D447,Specifications!$A:$AX,25,FALSE))</f>
        <v/>
      </c>
      <c r="AV447" s="96"/>
      <c r="AW447" s="94" t="str">
        <f>IF($A447&lt;1,"",VLOOKUP($D447,Specifications!$A:$AX,26,FALSE))</f>
        <v/>
      </c>
      <c r="AX447" s="96"/>
      <c r="AY447" s="94" t="str">
        <f>IF($A447&lt;1,"",VLOOKUP($D447,Specifications!$A:$AX,27,FALSE))</f>
        <v/>
      </c>
      <c r="AZ447" s="96"/>
      <c r="BA447" s="94" t="str">
        <f>IF($A447&lt;1,"",VLOOKUP($D447,Specifications!$A:$AX,28,FALSE))</f>
        <v/>
      </c>
      <c r="BB447" s="96"/>
      <c r="BC447" s="94" t="str">
        <f>IF($A447&lt;1,"",VLOOKUP($D447,Specifications!$A:$AX,29,FALSE))</f>
        <v/>
      </c>
      <c r="BD447" s="96"/>
      <c r="BE447" s="94" t="str">
        <f>IF($A447&lt;1,"",VLOOKUP($D447,Specifications!$A:$AX,30,FALSE))</f>
        <v/>
      </c>
      <c r="BF447" s="96"/>
      <c r="BG447" s="94" t="str">
        <f>IF($A447&lt;1,"",VLOOKUP($D447,Specifications!$A:$AX,31,FALSE))</f>
        <v/>
      </c>
      <c r="BH447" s="96"/>
      <c r="BI447" s="94" t="str">
        <f>IF($A447&lt;1,"",VLOOKUP($D447,Specifications!$A:$AX,32,FALSE))</f>
        <v/>
      </c>
      <c r="BJ447" s="96"/>
      <c r="BK447" s="94" t="str">
        <f>IF($A447&lt;1,"",VLOOKUP($D447,Specifications!$A:$AX,33,FALSE))</f>
        <v/>
      </c>
      <c r="BL447" s="96"/>
      <c r="BM447" s="94" t="str">
        <f>IF($A447&lt;1,"",VLOOKUP($D447,Specifications!$A:$AX,34,FALSE))</f>
        <v/>
      </c>
      <c r="BN447" s="96"/>
      <c r="BO447" s="94" t="str">
        <f>IF($A447&lt;1,"",VLOOKUP($D447,Specifications!$A:$AX,35,FALSE))</f>
        <v/>
      </c>
      <c r="BP447" s="96"/>
      <c r="BQ447" s="94" t="str">
        <f>IF($A447&lt;1,"",VLOOKUP($D447,Specifications!$A:$AX,36,FALSE))</f>
        <v/>
      </c>
      <c r="BR447" s="96"/>
      <c r="BS447" s="94" t="str">
        <f>IF($A447&lt;1,"",VLOOKUP($D447,Specifications!$A:$AX,37,FALSE))</f>
        <v/>
      </c>
      <c r="BT447" s="96"/>
      <c r="BU447" s="94" t="str">
        <f>IF($A447&lt;1,"",VLOOKUP($D447,Specifications!$A:$AX,38,FALSE))</f>
        <v/>
      </c>
      <c r="BV447" s="96"/>
      <c r="BW447" s="94" t="str">
        <f>IF($A447&lt;1,"",VLOOKUP($D447,Specifications!$A:$AX,39,FALSE))</f>
        <v/>
      </c>
      <c r="BX447" s="96"/>
      <c r="BY447" s="94" t="str">
        <f>IF($A447&lt;1,"",VLOOKUP($D447,Specifications!$A:$AX,40,FALSE))</f>
        <v/>
      </c>
      <c r="BZ447" s="96"/>
      <c r="CA447" s="94" t="str">
        <f>IF($A447&lt;1,"",VLOOKUP($D447,Specifications!$A:$AX,41,FALSE))</f>
        <v/>
      </c>
      <c r="CB447" s="96"/>
      <c r="CC447" s="94" t="str">
        <f>IF($A447&lt;1,"",VLOOKUP($D447,Specifications!$A:$AX,42,FALSE))</f>
        <v/>
      </c>
      <c r="CD447" s="96"/>
      <c r="CE447" s="94" t="str">
        <f>IF($A447&lt;1,"",VLOOKUP($D447,Specifications!$A:$AX,43,FALSE))</f>
        <v/>
      </c>
      <c r="CF447" s="96"/>
      <c r="CG447" s="94" t="str">
        <f>IF($A447&lt;1,"",VLOOKUP($D447,Specifications!$A:$AX,44,FALSE))</f>
        <v/>
      </c>
      <c r="CH447" s="96"/>
      <c r="CI447" s="94" t="str">
        <f>IF($A447&lt;1,"",VLOOKUP($D447,Specifications!$A:$AX,45,FALSE))</f>
        <v/>
      </c>
      <c r="CJ447" s="96"/>
      <c r="CK447" s="94" t="str">
        <f>IF($A447&lt;1,"",VLOOKUP($D447,Specifications!$A:$AX,46,FALSE))</f>
        <v/>
      </c>
      <c r="CL447" s="96"/>
      <c r="CM447" s="94" t="str">
        <f>IF($A447&lt;1,"",VLOOKUP($D447,Specifications!$A:$AX,47,FALSE))</f>
        <v/>
      </c>
      <c r="CN447" s="96"/>
      <c r="CO447" s="94" t="str">
        <f>IF($A447&lt;1,"",VLOOKUP($D447,Specifications!$A:$AX,48,FALSE))</f>
        <v/>
      </c>
      <c r="CP447" s="96"/>
      <c r="CQ447" s="94" t="str">
        <f>IF($A447&lt;1,"",VLOOKUP($D447,Specifications!$A:$AX,49,FALSE))</f>
        <v/>
      </c>
      <c r="CR447" s="96"/>
      <c r="CS447" s="94" t="str">
        <f>IF($A447&lt;1,"",VLOOKUP($D447,Specifications!$A:$AX,50,FALSE))</f>
        <v/>
      </c>
      <c r="CT447" s="96"/>
    </row>
    <row r="448" spans="1:98">
      <c r="A448" s="94">
        <f>IF(ISBLANK('Asset Data'!C449),0,'Asset Data'!A449)</f>
        <v>0</v>
      </c>
      <c r="B448" s="94" t="str">
        <f>IF($A448&lt;1,"",VLOOKUP($A448,'Asset Data'!$A:$C,3,FALSE))</f>
        <v/>
      </c>
      <c r="C448" s="94" t="str">
        <f>IF(A448&lt;1,"",VLOOKUP(D448,Specifications!A:B,2,FALSE))</f>
        <v/>
      </c>
      <c r="D448" s="94" t="str">
        <f>IF(A448&lt;1,"",VLOOKUP(A448,'Asset Data'!A:W,23,FALSE))</f>
        <v/>
      </c>
      <c r="E448" s="94" t="str">
        <f>IF($A448&lt;1,"",VLOOKUP($D448,Specifications!$A:$AX,4,FALSE))</f>
        <v/>
      </c>
      <c r="F448" s="96"/>
      <c r="G448" s="94" t="str">
        <f>IF($A448&lt;1,"",VLOOKUP($D448,Specifications!$A:$AX,5,FALSE))</f>
        <v/>
      </c>
      <c r="H448" s="96"/>
      <c r="I448" s="94" t="str">
        <f>IF($A448&lt;1,"",VLOOKUP($D448,Specifications!$A:$AX,6,FALSE))</f>
        <v/>
      </c>
      <c r="J448" s="96"/>
      <c r="K448" s="94" t="str">
        <f>IF($A448&lt;1,"",VLOOKUP($D448,Specifications!$A:$AX,7,FALSE))</f>
        <v/>
      </c>
      <c r="L448" s="96"/>
      <c r="M448" s="94" t="str">
        <f>IF($A448&lt;1,"",VLOOKUP($D448,Specifications!$A:$AX,8,FALSE))</f>
        <v/>
      </c>
      <c r="N448" s="96"/>
      <c r="O448" s="94" t="str">
        <f>IF($A448&lt;1,"",VLOOKUP($D448,Specifications!$A:$AX,9,FALSE))</f>
        <v/>
      </c>
      <c r="P448" s="96"/>
      <c r="Q448" s="94" t="str">
        <f>IF($A448&lt;1,"",VLOOKUP($D448,Specifications!$A:$AX,10,FALSE))</f>
        <v/>
      </c>
      <c r="R448" s="96"/>
      <c r="S448" s="94" t="str">
        <f>IF($A448&lt;1,"",VLOOKUP($D448,Specifications!$A:$AX,11,FALSE))</f>
        <v/>
      </c>
      <c r="T448" s="96"/>
      <c r="U448" s="94" t="str">
        <f>IF($A448&lt;1,"",VLOOKUP($D448,Specifications!$A:$AX,12,FALSE))</f>
        <v/>
      </c>
      <c r="V448" s="96"/>
      <c r="W448" s="94" t="str">
        <f>IF($A448&lt;1,"",VLOOKUP($D448,Specifications!$A:$AX,13,FALSE))</f>
        <v/>
      </c>
      <c r="X448" s="96"/>
      <c r="Y448" s="94" t="str">
        <f>IF($A448&lt;1,"",VLOOKUP($D448,Specifications!$A:$AX,14,FALSE))</f>
        <v/>
      </c>
      <c r="Z448" s="96"/>
      <c r="AA448" s="94" t="str">
        <f>IF($A448&lt;1,"",VLOOKUP($D448,Specifications!$A:$AX,15,FALSE))</f>
        <v/>
      </c>
      <c r="AB448" s="96"/>
      <c r="AC448" s="94" t="str">
        <f>IF($A448&lt;1,"",VLOOKUP($D448,Specifications!$A:$AX,16,FALSE))</f>
        <v/>
      </c>
      <c r="AD448" s="96"/>
      <c r="AE448" s="94" t="str">
        <f>IF($A448&lt;1,"",VLOOKUP($D448,Specifications!$A:$AX,17,FALSE))</f>
        <v/>
      </c>
      <c r="AF448" s="96"/>
      <c r="AG448" s="94" t="str">
        <f>IF($A448&lt;1,"",VLOOKUP($D448,Specifications!$A:$AX,18,FALSE))</f>
        <v/>
      </c>
      <c r="AH448" s="96"/>
      <c r="AI448" s="94" t="str">
        <f>IF($A448&lt;1,"",VLOOKUP($D448,Specifications!$A:$AX,19,FALSE))</f>
        <v/>
      </c>
      <c r="AJ448" s="96"/>
      <c r="AK448" s="94" t="str">
        <f>IF($A448&lt;1,"",VLOOKUP($D448,Specifications!$A:$AX,20,FALSE))</f>
        <v/>
      </c>
      <c r="AL448" s="96"/>
      <c r="AM448" s="94" t="str">
        <f>IF($A448&lt;1,"",VLOOKUP($D448,Specifications!$A:$AX,21,FALSE))</f>
        <v/>
      </c>
      <c r="AN448" s="96"/>
      <c r="AO448" s="94" t="str">
        <f>IF($A448&lt;1,"",VLOOKUP($D448,Specifications!$A:$AX,22,FALSE))</f>
        <v/>
      </c>
      <c r="AP448" s="96"/>
      <c r="AQ448" s="94" t="str">
        <f>IF($A448&lt;1,"",VLOOKUP($D448,Specifications!$A:$AX,23,FALSE))</f>
        <v/>
      </c>
      <c r="AR448" s="96"/>
      <c r="AS448" s="94" t="str">
        <f>IF($A448&lt;1,"",VLOOKUP($D448,Specifications!$A:$AX,24,FALSE))</f>
        <v/>
      </c>
      <c r="AT448" s="96"/>
      <c r="AU448" s="94" t="str">
        <f>IF($A448&lt;1,"",VLOOKUP($D448,Specifications!$A:$AX,25,FALSE))</f>
        <v/>
      </c>
      <c r="AV448" s="96"/>
      <c r="AW448" s="94" t="str">
        <f>IF($A448&lt;1,"",VLOOKUP($D448,Specifications!$A:$AX,26,FALSE))</f>
        <v/>
      </c>
      <c r="AX448" s="96"/>
      <c r="AY448" s="94" t="str">
        <f>IF($A448&lt;1,"",VLOOKUP($D448,Specifications!$A:$AX,27,FALSE))</f>
        <v/>
      </c>
      <c r="AZ448" s="96"/>
      <c r="BA448" s="94" t="str">
        <f>IF($A448&lt;1,"",VLOOKUP($D448,Specifications!$A:$AX,28,FALSE))</f>
        <v/>
      </c>
      <c r="BB448" s="96"/>
      <c r="BC448" s="94" t="str">
        <f>IF($A448&lt;1,"",VLOOKUP($D448,Specifications!$A:$AX,29,FALSE))</f>
        <v/>
      </c>
      <c r="BD448" s="96"/>
      <c r="BE448" s="94" t="str">
        <f>IF($A448&lt;1,"",VLOOKUP($D448,Specifications!$A:$AX,30,FALSE))</f>
        <v/>
      </c>
      <c r="BF448" s="96"/>
      <c r="BG448" s="94" t="str">
        <f>IF($A448&lt;1,"",VLOOKUP($D448,Specifications!$A:$AX,31,FALSE))</f>
        <v/>
      </c>
      <c r="BH448" s="96"/>
      <c r="BI448" s="94" t="str">
        <f>IF($A448&lt;1,"",VLOOKUP($D448,Specifications!$A:$AX,32,FALSE))</f>
        <v/>
      </c>
      <c r="BJ448" s="96"/>
      <c r="BK448" s="94" t="str">
        <f>IF($A448&lt;1,"",VLOOKUP($D448,Specifications!$A:$AX,33,FALSE))</f>
        <v/>
      </c>
      <c r="BL448" s="96"/>
      <c r="BM448" s="94" t="str">
        <f>IF($A448&lt;1,"",VLOOKUP($D448,Specifications!$A:$AX,34,FALSE))</f>
        <v/>
      </c>
      <c r="BN448" s="96"/>
      <c r="BO448" s="94" t="str">
        <f>IF($A448&lt;1,"",VLOOKUP($D448,Specifications!$A:$AX,35,FALSE))</f>
        <v/>
      </c>
      <c r="BP448" s="96"/>
      <c r="BQ448" s="94" t="str">
        <f>IF($A448&lt;1,"",VLOOKUP($D448,Specifications!$A:$AX,36,FALSE))</f>
        <v/>
      </c>
      <c r="BR448" s="96"/>
      <c r="BS448" s="94" t="str">
        <f>IF($A448&lt;1,"",VLOOKUP($D448,Specifications!$A:$AX,37,FALSE))</f>
        <v/>
      </c>
      <c r="BT448" s="96"/>
      <c r="BU448" s="94" t="str">
        <f>IF($A448&lt;1,"",VLOOKUP($D448,Specifications!$A:$AX,38,FALSE))</f>
        <v/>
      </c>
      <c r="BV448" s="96"/>
      <c r="BW448" s="94" t="str">
        <f>IF($A448&lt;1,"",VLOOKUP($D448,Specifications!$A:$AX,39,FALSE))</f>
        <v/>
      </c>
      <c r="BX448" s="96"/>
      <c r="BY448" s="94" t="str">
        <f>IF($A448&lt;1,"",VLOOKUP($D448,Specifications!$A:$AX,40,FALSE))</f>
        <v/>
      </c>
      <c r="BZ448" s="96"/>
      <c r="CA448" s="94" t="str">
        <f>IF($A448&lt;1,"",VLOOKUP($D448,Specifications!$A:$AX,41,FALSE))</f>
        <v/>
      </c>
      <c r="CB448" s="96"/>
      <c r="CC448" s="94" t="str">
        <f>IF($A448&lt;1,"",VLOOKUP($D448,Specifications!$A:$AX,42,FALSE))</f>
        <v/>
      </c>
      <c r="CD448" s="96"/>
      <c r="CE448" s="94" t="str">
        <f>IF($A448&lt;1,"",VLOOKUP($D448,Specifications!$A:$AX,43,FALSE))</f>
        <v/>
      </c>
      <c r="CF448" s="96"/>
      <c r="CG448" s="94" t="str">
        <f>IF($A448&lt;1,"",VLOOKUP($D448,Specifications!$A:$AX,44,FALSE))</f>
        <v/>
      </c>
      <c r="CH448" s="96"/>
      <c r="CI448" s="94" t="str">
        <f>IF($A448&lt;1,"",VLOOKUP($D448,Specifications!$A:$AX,45,FALSE))</f>
        <v/>
      </c>
      <c r="CJ448" s="96"/>
      <c r="CK448" s="94" t="str">
        <f>IF($A448&lt;1,"",VLOOKUP($D448,Specifications!$A:$AX,46,FALSE))</f>
        <v/>
      </c>
      <c r="CL448" s="96"/>
      <c r="CM448" s="94" t="str">
        <f>IF($A448&lt;1,"",VLOOKUP($D448,Specifications!$A:$AX,47,FALSE))</f>
        <v/>
      </c>
      <c r="CN448" s="96"/>
      <c r="CO448" s="94" t="str">
        <f>IF($A448&lt;1,"",VLOOKUP($D448,Specifications!$A:$AX,48,FALSE))</f>
        <v/>
      </c>
      <c r="CP448" s="96"/>
      <c r="CQ448" s="94" t="str">
        <f>IF($A448&lt;1,"",VLOOKUP($D448,Specifications!$A:$AX,49,FALSE))</f>
        <v/>
      </c>
      <c r="CR448" s="96"/>
      <c r="CS448" s="94" t="str">
        <f>IF($A448&lt;1,"",VLOOKUP($D448,Specifications!$A:$AX,50,FALSE))</f>
        <v/>
      </c>
      <c r="CT448" s="96"/>
    </row>
    <row r="449" spans="1:98">
      <c r="A449" s="94">
        <f>IF(ISBLANK('Asset Data'!C450),0,'Asset Data'!A450)</f>
        <v>0</v>
      </c>
      <c r="B449" s="94" t="str">
        <f>IF($A449&lt;1,"",VLOOKUP($A449,'Asset Data'!$A:$C,3,FALSE))</f>
        <v/>
      </c>
      <c r="C449" s="94" t="str">
        <f>IF(A449&lt;1,"",VLOOKUP(D449,Specifications!A:B,2,FALSE))</f>
        <v/>
      </c>
      <c r="D449" s="94" t="str">
        <f>IF(A449&lt;1,"",VLOOKUP(A449,'Asset Data'!A:W,23,FALSE))</f>
        <v/>
      </c>
      <c r="E449" s="94" t="str">
        <f>IF($A449&lt;1,"",VLOOKUP($D449,Specifications!$A:$AX,4,FALSE))</f>
        <v/>
      </c>
      <c r="F449" s="96"/>
      <c r="G449" s="94" t="str">
        <f>IF($A449&lt;1,"",VLOOKUP($D449,Specifications!$A:$AX,5,FALSE))</f>
        <v/>
      </c>
      <c r="H449" s="96"/>
      <c r="I449" s="94" t="str">
        <f>IF($A449&lt;1,"",VLOOKUP($D449,Specifications!$A:$AX,6,FALSE))</f>
        <v/>
      </c>
      <c r="J449" s="96"/>
      <c r="K449" s="94" t="str">
        <f>IF($A449&lt;1,"",VLOOKUP($D449,Specifications!$A:$AX,7,FALSE))</f>
        <v/>
      </c>
      <c r="L449" s="96"/>
      <c r="M449" s="94" t="str">
        <f>IF($A449&lt;1,"",VLOOKUP($D449,Specifications!$A:$AX,8,FALSE))</f>
        <v/>
      </c>
      <c r="N449" s="96"/>
      <c r="O449" s="94" t="str">
        <f>IF($A449&lt;1,"",VLOOKUP($D449,Specifications!$A:$AX,9,FALSE))</f>
        <v/>
      </c>
      <c r="P449" s="96"/>
      <c r="Q449" s="94" t="str">
        <f>IF($A449&lt;1,"",VLOOKUP($D449,Specifications!$A:$AX,10,FALSE))</f>
        <v/>
      </c>
      <c r="R449" s="96"/>
      <c r="S449" s="94" t="str">
        <f>IF($A449&lt;1,"",VLOOKUP($D449,Specifications!$A:$AX,11,FALSE))</f>
        <v/>
      </c>
      <c r="T449" s="96"/>
      <c r="U449" s="94" t="str">
        <f>IF($A449&lt;1,"",VLOOKUP($D449,Specifications!$A:$AX,12,FALSE))</f>
        <v/>
      </c>
      <c r="V449" s="96"/>
      <c r="W449" s="94" t="str">
        <f>IF($A449&lt;1,"",VLOOKUP($D449,Specifications!$A:$AX,13,FALSE))</f>
        <v/>
      </c>
      <c r="X449" s="96"/>
      <c r="Y449" s="94" t="str">
        <f>IF($A449&lt;1,"",VLOOKUP($D449,Specifications!$A:$AX,14,FALSE))</f>
        <v/>
      </c>
      <c r="Z449" s="96"/>
      <c r="AA449" s="94" t="str">
        <f>IF($A449&lt;1,"",VLOOKUP($D449,Specifications!$A:$AX,15,FALSE))</f>
        <v/>
      </c>
      <c r="AB449" s="96"/>
      <c r="AC449" s="94" t="str">
        <f>IF($A449&lt;1,"",VLOOKUP($D449,Specifications!$A:$AX,16,FALSE))</f>
        <v/>
      </c>
      <c r="AD449" s="96"/>
      <c r="AE449" s="94" t="str">
        <f>IF($A449&lt;1,"",VLOOKUP($D449,Specifications!$A:$AX,17,FALSE))</f>
        <v/>
      </c>
      <c r="AF449" s="96"/>
      <c r="AG449" s="94" t="str">
        <f>IF($A449&lt;1,"",VLOOKUP($D449,Specifications!$A:$AX,18,FALSE))</f>
        <v/>
      </c>
      <c r="AH449" s="96"/>
      <c r="AI449" s="94" t="str">
        <f>IF($A449&lt;1,"",VLOOKUP($D449,Specifications!$A:$AX,19,FALSE))</f>
        <v/>
      </c>
      <c r="AJ449" s="96"/>
      <c r="AK449" s="94" t="str">
        <f>IF($A449&lt;1,"",VLOOKUP($D449,Specifications!$A:$AX,20,FALSE))</f>
        <v/>
      </c>
      <c r="AL449" s="96"/>
      <c r="AM449" s="94" t="str">
        <f>IF($A449&lt;1,"",VLOOKUP($D449,Specifications!$A:$AX,21,FALSE))</f>
        <v/>
      </c>
      <c r="AN449" s="96"/>
      <c r="AO449" s="94" t="str">
        <f>IF($A449&lt;1,"",VLOOKUP($D449,Specifications!$A:$AX,22,FALSE))</f>
        <v/>
      </c>
      <c r="AP449" s="96"/>
      <c r="AQ449" s="94" t="str">
        <f>IF($A449&lt;1,"",VLOOKUP($D449,Specifications!$A:$AX,23,FALSE))</f>
        <v/>
      </c>
      <c r="AR449" s="96"/>
      <c r="AS449" s="94" t="str">
        <f>IF($A449&lt;1,"",VLOOKUP($D449,Specifications!$A:$AX,24,FALSE))</f>
        <v/>
      </c>
      <c r="AT449" s="96"/>
      <c r="AU449" s="94" t="str">
        <f>IF($A449&lt;1,"",VLOOKUP($D449,Specifications!$A:$AX,25,FALSE))</f>
        <v/>
      </c>
      <c r="AV449" s="96"/>
      <c r="AW449" s="94" t="str">
        <f>IF($A449&lt;1,"",VLOOKUP($D449,Specifications!$A:$AX,26,FALSE))</f>
        <v/>
      </c>
      <c r="AX449" s="96"/>
      <c r="AY449" s="94" t="str">
        <f>IF($A449&lt;1,"",VLOOKUP($D449,Specifications!$A:$AX,27,FALSE))</f>
        <v/>
      </c>
      <c r="AZ449" s="96"/>
      <c r="BA449" s="94" t="str">
        <f>IF($A449&lt;1,"",VLOOKUP($D449,Specifications!$A:$AX,28,FALSE))</f>
        <v/>
      </c>
      <c r="BB449" s="96"/>
      <c r="BC449" s="94" t="str">
        <f>IF($A449&lt;1,"",VLOOKUP($D449,Specifications!$A:$AX,29,FALSE))</f>
        <v/>
      </c>
      <c r="BD449" s="96"/>
      <c r="BE449" s="94" t="str">
        <f>IF($A449&lt;1,"",VLOOKUP($D449,Specifications!$A:$AX,30,FALSE))</f>
        <v/>
      </c>
      <c r="BF449" s="96"/>
      <c r="BG449" s="94" t="str">
        <f>IF($A449&lt;1,"",VLOOKUP($D449,Specifications!$A:$AX,31,FALSE))</f>
        <v/>
      </c>
      <c r="BH449" s="96"/>
      <c r="BI449" s="94" t="str">
        <f>IF($A449&lt;1,"",VLOOKUP($D449,Specifications!$A:$AX,32,FALSE))</f>
        <v/>
      </c>
      <c r="BJ449" s="96"/>
      <c r="BK449" s="94" t="str">
        <f>IF($A449&lt;1,"",VLOOKUP($D449,Specifications!$A:$AX,33,FALSE))</f>
        <v/>
      </c>
      <c r="BL449" s="96"/>
      <c r="BM449" s="94" t="str">
        <f>IF($A449&lt;1,"",VLOOKUP($D449,Specifications!$A:$AX,34,FALSE))</f>
        <v/>
      </c>
      <c r="BN449" s="96"/>
      <c r="BO449" s="94" t="str">
        <f>IF($A449&lt;1,"",VLOOKUP($D449,Specifications!$A:$AX,35,FALSE))</f>
        <v/>
      </c>
      <c r="BP449" s="96"/>
      <c r="BQ449" s="94" t="str">
        <f>IF($A449&lt;1,"",VLOOKUP($D449,Specifications!$A:$AX,36,FALSE))</f>
        <v/>
      </c>
      <c r="BR449" s="96"/>
      <c r="BS449" s="94" t="str">
        <f>IF($A449&lt;1,"",VLOOKUP($D449,Specifications!$A:$AX,37,FALSE))</f>
        <v/>
      </c>
      <c r="BT449" s="96"/>
      <c r="BU449" s="94" t="str">
        <f>IF($A449&lt;1,"",VLOOKUP($D449,Specifications!$A:$AX,38,FALSE))</f>
        <v/>
      </c>
      <c r="BV449" s="96"/>
      <c r="BW449" s="94" t="str">
        <f>IF($A449&lt;1,"",VLOOKUP($D449,Specifications!$A:$AX,39,FALSE))</f>
        <v/>
      </c>
      <c r="BX449" s="96"/>
      <c r="BY449" s="94" t="str">
        <f>IF($A449&lt;1,"",VLOOKUP($D449,Specifications!$A:$AX,40,FALSE))</f>
        <v/>
      </c>
      <c r="BZ449" s="96"/>
      <c r="CA449" s="94" t="str">
        <f>IF($A449&lt;1,"",VLOOKUP($D449,Specifications!$A:$AX,41,FALSE))</f>
        <v/>
      </c>
      <c r="CB449" s="96"/>
      <c r="CC449" s="94" t="str">
        <f>IF($A449&lt;1,"",VLOOKUP($D449,Specifications!$A:$AX,42,FALSE))</f>
        <v/>
      </c>
      <c r="CD449" s="96"/>
      <c r="CE449" s="94" t="str">
        <f>IF($A449&lt;1,"",VLOOKUP($D449,Specifications!$A:$AX,43,FALSE))</f>
        <v/>
      </c>
      <c r="CF449" s="96"/>
      <c r="CG449" s="94" t="str">
        <f>IF($A449&lt;1,"",VLOOKUP($D449,Specifications!$A:$AX,44,FALSE))</f>
        <v/>
      </c>
      <c r="CH449" s="96"/>
      <c r="CI449" s="94" t="str">
        <f>IF($A449&lt;1,"",VLOOKUP($D449,Specifications!$A:$AX,45,FALSE))</f>
        <v/>
      </c>
      <c r="CJ449" s="96"/>
      <c r="CK449" s="94" t="str">
        <f>IF($A449&lt;1,"",VLOOKUP($D449,Specifications!$A:$AX,46,FALSE))</f>
        <v/>
      </c>
      <c r="CL449" s="96"/>
      <c r="CM449" s="94" t="str">
        <f>IF($A449&lt;1,"",VLOOKUP($D449,Specifications!$A:$AX,47,FALSE))</f>
        <v/>
      </c>
      <c r="CN449" s="96"/>
      <c r="CO449" s="94" t="str">
        <f>IF($A449&lt;1,"",VLOOKUP($D449,Specifications!$A:$AX,48,FALSE))</f>
        <v/>
      </c>
      <c r="CP449" s="96"/>
      <c r="CQ449" s="94" t="str">
        <f>IF($A449&lt;1,"",VLOOKUP($D449,Specifications!$A:$AX,49,FALSE))</f>
        <v/>
      </c>
      <c r="CR449" s="96"/>
      <c r="CS449" s="94" t="str">
        <f>IF($A449&lt;1,"",VLOOKUP($D449,Specifications!$A:$AX,50,FALSE))</f>
        <v/>
      </c>
      <c r="CT449" s="96"/>
    </row>
    <row r="450" spans="1:98">
      <c r="A450" s="94">
        <f>IF(ISBLANK('Asset Data'!C451),0,'Asset Data'!A451)</f>
        <v>0</v>
      </c>
      <c r="B450" s="94" t="str">
        <f>IF($A450&lt;1,"",VLOOKUP($A450,'Asset Data'!$A:$C,3,FALSE))</f>
        <v/>
      </c>
      <c r="C450" s="94" t="str">
        <f>IF(A450&lt;1,"",VLOOKUP(D450,Specifications!A:B,2,FALSE))</f>
        <v/>
      </c>
      <c r="D450" s="94" t="str">
        <f>IF(A450&lt;1,"",VLOOKUP(A450,'Asset Data'!A:W,23,FALSE))</f>
        <v/>
      </c>
      <c r="E450" s="94" t="str">
        <f>IF($A450&lt;1,"",VLOOKUP($D450,Specifications!$A:$AX,4,FALSE))</f>
        <v/>
      </c>
      <c r="F450" s="96"/>
      <c r="G450" s="94" t="str">
        <f>IF($A450&lt;1,"",VLOOKUP($D450,Specifications!$A:$AX,5,FALSE))</f>
        <v/>
      </c>
      <c r="H450" s="96"/>
      <c r="I450" s="94" t="str">
        <f>IF($A450&lt;1,"",VLOOKUP($D450,Specifications!$A:$AX,6,FALSE))</f>
        <v/>
      </c>
      <c r="J450" s="96"/>
      <c r="K450" s="94" t="str">
        <f>IF($A450&lt;1,"",VLOOKUP($D450,Specifications!$A:$AX,7,FALSE))</f>
        <v/>
      </c>
      <c r="L450" s="96"/>
      <c r="M450" s="94" t="str">
        <f>IF($A450&lt;1,"",VLOOKUP($D450,Specifications!$A:$AX,8,FALSE))</f>
        <v/>
      </c>
      <c r="N450" s="96"/>
      <c r="O450" s="94" t="str">
        <f>IF($A450&lt;1,"",VLOOKUP($D450,Specifications!$A:$AX,9,FALSE))</f>
        <v/>
      </c>
      <c r="P450" s="96"/>
      <c r="Q450" s="94" t="str">
        <f>IF($A450&lt;1,"",VLOOKUP($D450,Specifications!$A:$AX,10,FALSE))</f>
        <v/>
      </c>
      <c r="R450" s="96"/>
      <c r="S450" s="94" t="str">
        <f>IF($A450&lt;1,"",VLOOKUP($D450,Specifications!$A:$AX,11,FALSE))</f>
        <v/>
      </c>
      <c r="T450" s="96"/>
      <c r="U450" s="94" t="str">
        <f>IF($A450&lt;1,"",VLOOKUP($D450,Specifications!$A:$AX,12,FALSE))</f>
        <v/>
      </c>
      <c r="V450" s="96"/>
      <c r="W450" s="94" t="str">
        <f>IF($A450&lt;1,"",VLOOKUP($D450,Specifications!$A:$AX,13,FALSE))</f>
        <v/>
      </c>
      <c r="X450" s="96"/>
      <c r="Y450" s="94" t="str">
        <f>IF($A450&lt;1,"",VLOOKUP($D450,Specifications!$A:$AX,14,FALSE))</f>
        <v/>
      </c>
      <c r="Z450" s="96"/>
      <c r="AA450" s="94" t="str">
        <f>IF($A450&lt;1,"",VLOOKUP($D450,Specifications!$A:$AX,15,FALSE))</f>
        <v/>
      </c>
      <c r="AB450" s="96"/>
      <c r="AC450" s="94" t="str">
        <f>IF($A450&lt;1,"",VLOOKUP($D450,Specifications!$A:$AX,16,FALSE))</f>
        <v/>
      </c>
      <c r="AD450" s="96"/>
      <c r="AE450" s="94" t="str">
        <f>IF($A450&lt;1,"",VLOOKUP($D450,Specifications!$A:$AX,17,FALSE))</f>
        <v/>
      </c>
      <c r="AF450" s="96"/>
      <c r="AG450" s="94" t="str">
        <f>IF($A450&lt;1,"",VLOOKUP($D450,Specifications!$A:$AX,18,FALSE))</f>
        <v/>
      </c>
      <c r="AH450" s="96"/>
      <c r="AI450" s="94" t="str">
        <f>IF($A450&lt;1,"",VLOOKUP($D450,Specifications!$A:$AX,19,FALSE))</f>
        <v/>
      </c>
      <c r="AJ450" s="96"/>
      <c r="AK450" s="94" t="str">
        <f>IF($A450&lt;1,"",VLOOKUP($D450,Specifications!$A:$AX,20,FALSE))</f>
        <v/>
      </c>
      <c r="AL450" s="96"/>
      <c r="AM450" s="94" t="str">
        <f>IF($A450&lt;1,"",VLOOKUP($D450,Specifications!$A:$AX,21,FALSE))</f>
        <v/>
      </c>
      <c r="AN450" s="96"/>
      <c r="AO450" s="94" t="str">
        <f>IF($A450&lt;1,"",VLOOKUP($D450,Specifications!$A:$AX,22,FALSE))</f>
        <v/>
      </c>
      <c r="AP450" s="96"/>
      <c r="AQ450" s="94" t="str">
        <f>IF($A450&lt;1,"",VLOOKUP($D450,Specifications!$A:$AX,23,FALSE))</f>
        <v/>
      </c>
      <c r="AR450" s="96"/>
      <c r="AS450" s="94" t="str">
        <f>IF($A450&lt;1,"",VLOOKUP($D450,Specifications!$A:$AX,24,FALSE))</f>
        <v/>
      </c>
      <c r="AT450" s="96"/>
      <c r="AU450" s="94" t="str">
        <f>IF($A450&lt;1,"",VLOOKUP($D450,Specifications!$A:$AX,25,FALSE))</f>
        <v/>
      </c>
      <c r="AV450" s="96"/>
      <c r="AW450" s="94" t="str">
        <f>IF($A450&lt;1,"",VLOOKUP($D450,Specifications!$A:$AX,26,FALSE))</f>
        <v/>
      </c>
      <c r="AX450" s="96"/>
      <c r="AY450" s="94" t="str">
        <f>IF($A450&lt;1,"",VLOOKUP($D450,Specifications!$A:$AX,27,FALSE))</f>
        <v/>
      </c>
      <c r="AZ450" s="96"/>
      <c r="BA450" s="94" t="str">
        <f>IF($A450&lt;1,"",VLOOKUP($D450,Specifications!$A:$AX,28,FALSE))</f>
        <v/>
      </c>
      <c r="BB450" s="96"/>
      <c r="BC450" s="94" t="str">
        <f>IF($A450&lt;1,"",VLOOKUP($D450,Specifications!$A:$AX,29,FALSE))</f>
        <v/>
      </c>
      <c r="BD450" s="96"/>
      <c r="BE450" s="94" t="str">
        <f>IF($A450&lt;1,"",VLOOKUP($D450,Specifications!$A:$AX,30,FALSE))</f>
        <v/>
      </c>
      <c r="BF450" s="96"/>
      <c r="BG450" s="94" t="str">
        <f>IF($A450&lt;1,"",VLOOKUP($D450,Specifications!$A:$AX,31,FALSE))</f>
        <v/>
      </c>
      <c r="BH450" s="96"/>
      <c r="BI450" s="94" t="str">
        <f>IF($A450&lt;1,"",VLOOKUP($D450,Specifications!$A:$AX,32,FALSE))</f>
        <v/>
      </c>
      <c r="BJ450" s="96"/>
      <c r="BK450" s="94" t="str">
        <f>IF($A450&lt;1,"",VLOOKUP($D450,Specifications!$A:$AX,33,FALSE))</f>
        <v/>
      </c>
      <c r="BL450" s="96"/>
      <c r="BM450" s="94" t="str">
        <f>IF($A450&lt;1,"",VLOOKUP($D450,Specifications!$A:$AX,34,FALSE))</f>
        <v/>
      </c>
      <c r="BN450" s="96"/>
      <c r="BO450" s="94" t="str">
        <f>IF($A450&lt;1,"",VLOOKUP($D450,Specifications!$A:$AX,35,FALSE))</f>
        <v/>
      </c>
      <c r="BP450" s="96"/>
      <c r="BQ450" s="94" t="str">
        <f>IF($A450&lt;1,"",VLOOKUP($D450,Specifications!$A:$AX,36,FALSE))</f>
        <v/>
      </c>
      <c r="BR450" s="96"/>
      <c r="BS450" s="94" t="str">
        <f>IF($A450&lt;1,"",VLOOKUP($D450,Specifications!$A:$AX,37,FALSE))</f>
        <v/>
      </c>
      <c r="BT450" s="96"/>
      <c r="BU450" s="94" t="str">
        <f>IF($A450&lt;1,"",VLOOKUP($D450,Specifications!$A:$AX,38,FALSE))</f>
        <v/>
      </c>
      <c r="BV450" s="96"/>
      <c r="BW450" s="94" t="str">
        <f>IF($A450&lt;1,"",VLOOKUP($D450,Specifications!$A:$AX,39,FALSE))</f>
        <v/>
      </c>
      <c r="BX450" s="96"/>
      <c r="BY450" s="94" t="str">
        <f>IF($A450&lt;1,"",VLOOKUP($D450,Specifications!$A:$AX,40,FALSE))</f>
        <v/>
      </c>
      <c r="BZ450" s="96"/>
      <c r="CA450" s="94" t="str">
        <f>IF($A450&lt;1,"",VLOOKUP($D450,Specifications!$A:$AX,41,FALSE))</f>
        <v/>
      </c>
      <c r="CB450" s="96"/>
      <c r="CC450" s="94" t="str">
        <f>IF($A450&lt;1,"",VLOOKUP($D450,Specifications!$A:$AX,42,FALSE))</f>
        <v/>
      </c>
      <c r="CD450" s="96"/>
      <c r="CE450" s="94" t="str">
        <f>IF($A450&lt;1,"",VLOOKUP($D450,Specifications!$A:$AX,43,FALSE))</f>
        <v/>
      </c>
      <c r="CF450" s="96"/>
      <c r="CG450" s="94" t="str">
        <f>IF($A450&lt;1,"",VLOOKUP($D450,Specifications!$A:$AX,44,FALSE))</f>
        <v/>
      </c>
      <c r="CH450" s="96"/>
      <c r="CI450" s="94" t="str">
        <f>IF($A450&lt;1,"",VLOOKUP($D450,Specifications!$A:$AX,45,FALSE))</f>
        <v/>
      </c>
      <c r="CJ450" s="96"/>
      <c r="CK450" s="94" t="str">
        <f>IF($A450&lt;1,"",VLOOKUP($D450,Specifications!$A:$AX,46,FALSE))</f>
        <v/>
      </c>
      <c r="CL450" s="96"/>
      <c r="CM450" s="94" t="str">
        <f>IF($A450&lt;1,"",VLOOKUP($D450,Specifications!$A:$AX,47,FALSE))</f>
        <v/>
      </c>
      <c r="CN450" s="96"/>
      <c r="CO450" s="94" t="str">
        <f>IF($A450&lt;1,"",VLOOKUP($D450,Specifications!$A:$AX,48,FALSE))</f>
        <v/>
      </c>
      <c r="CP450" s="96"/>
      <c r="CQ450" s="94" t="str">
        <f>IF($A450&lt;1,"",VLOOKUP($D450,Specifications!$A:$AX,49,FALSE))</f>
        <v/>
      </c>
      <c r="CR450" s="96"/>
      <c r="CS450" s="94" t="str">
        <f>IF($A450&lt;1,"",VLOOKUP($D450,Specifications!$A:$AX,50,FALSE))</f>
        <v/>
      </c>
      <c r="CT450" s="96"/>
    </row>
    <row r="451" spans="1:98">
      <c r="A451" s="94">
        <f>IF(ISBLANK('Asset Data'!C452),0,'Asset Data'!A452)</f>
        <v>0</v>
      </c>
      <c r="B451" s="94" t="str">
        <f>IF($A451&lt;1,"",VLOOKUP($A451,'Asset Data'!$A:$C,3,FALSE))</f>
        <v/>
      </c>
      <c r="C451" s="94" t="str">
        <f>IF(A451&lt;1,"",VLOOKUP(D451,Specifications!A:B,2,FALSE))</f>
        <v/>
      </c>
      <c r="D451" s="94" t="str">
        <f>IF(A451&lt;1,"",VLOOKUP(A451,'Asset Data'!A:W,23,FALSE))</f>
        <v/>
      </c>
      <c r="E451" s="94" t="str">
        <f>IF($A451&lt;1,"",VLOOKUP($D451,Specifications!$A:$AX,4,FALSE))</f>
        <v/>
      </c>
      <c r="F451" s="96"/>
      <c r="G451" s="94" t="str">
        <f>IF($A451&lt;1,"",VLOOKUP($D451,Specifications!$A:$AX,5,FALSE))</f>
        <v/>
      </c>
      <c r="H451" s="96"/>
      <c r="I451" s="94" t="str">
        <f>IF($A451&lt;1,"",VLOOKUP($D451,Specifications!$A:$AX,6,FALSE))</f>
        <v/>
      </c>
      <c r="J451" s="96"/>
      <c r="K451" s="94" t="str">
        <f>IF($A451&lt;1,"",VLOOKUP($D451,Specifications!$A:$AX,7,FALSE))</f>
        <v/>
      </c>
      <c r="L451" s="96"/>
      <c r="M451" s="94" t="str">
        <f>IF($A451&lt;1,"",VLOOKUP($D451,Specifications!$A:$AX,8,FALSE))</f>
        <v/>
      </c>
      <c r="N451" s="96"/>
      <c r="O451" s="94" t="str">
        <f>IF($A451&lt;1,"",VLOOKUP($D451,Specifications!$A:$AX,9,FALSE))</f>
        <v/>
      </c>
      <c r="P451" s="96"/>
      <c r="Q451" s="94" t="str">
        <f>IF($A451&lt;1,"",VLOOKUP($D451,Specifications!$A:$AX,10,FALSE))</f>
        <v/>
      </c>
      <c r="R451" s="96"/>
      <c r="S451" s="94" t="str">
        <f>IF($A451&lt;1,"",VLOOKUP($D451,Specifications!$A:$AX,11,FALSE))</f>
        <v/>
      </c>
      <c r="T451" s="96"/>
      <c r="U451" s="94" t="str">
        <f>IF($A451&lt;1,"",VLOOKUP($D451,Specifications!$A:$AX,12,FALSE))</f>
        <v/>
      </c>
      <c r="V451" s="96"/>
      <c r="W451" s="94" t="str">
        <f>IF($A451&lt;1,"",VLOOKUP($D451,Specifications!$A:$AX,13,FALSE))</f>
        <v/>
      </c>
      <c r="X451" s="96"/>
      <c r="Y451" s="94" t="str">
        <f>IF($A451&lt;1,"",VLOOKUP($D451,Specifications!$A:$AX,14,FALSE))</f>
        <v/>
      </c>
      <c r="Z451" s="96"/>
      <c r="AA451" s="94" t="str">
        <f>IF($A451&lt;1,"",VLOOKUP($D451,Specifications!$A:$AX,15,FALSE))</f>
        <v/>
      </c>
      <c r="AB451" s="96"/>
      <c r="AC451" s="94" t="str">
        <f>IF($A451&lt;1,"",VLOOKUP($D451,Specifications!$A:$AX,16,FALSE))</f>
        <v/>
      </c>
      <c r="AD451" s="96"/>
      <c r="AE451" s="94" t="str">
        <f>IF($A451&lt;1,"",VLOOKUP($D451,Specifications!$A:$AX,17,FALSE))</f>
        <v/>
      </c>
      <c r="AF451" s="96"/>
      <c r="AG451" s="94" t="str">
        <f>IF($A451&lt;1,"",VLOOKUP($D451,Specifications!$A:$AX,18,FALSE))</f>
        <v/>
      </c>
      <c r="AH451" s="96"/>
      <c r="AI451" s="94" t="str">
        <f>IF($A451&lt;1,"",VLOOKUP($D451,Specifications!$A:$AX,19,FALSE))</f>
        <v/>
      </c>
      <c r="AJ451" s="96"/>
      <c r="AK451" s="94" t="str">
        <f>IF($A451&lt;1,"",VLOOKUP($D451,Specifications!$A:$AX,20,FALSE))</f>
        <v/>
      </c>
      <c r="AL451" s="96"/>
      <c r="AM451" s="94" t="str">
        <f>IF($A451&lt;1,"",VLOOKUP($D451,Specifications!$A:$AX,21,FALSE))</f>
        <v/>
      </c>
      <c r="AN451" s="96"/>
      <c r="AO451" s="94" t="str">
        <f>IF($A451&lt;1,"",VLOOKUP($D451,Specifications!$A:$AX,22,FALSE))</f>
        <v/>
      </c>
      <c r="AP451" s="96"/>
      <c r="AQ451" s="94" t="str">
        <f>IF($A451&lt;1,"",VLOOKUP($D451,Specifications!$A:$AX,23,FALSE))</f>
        <v/>
      </c>
      <c r="AR451" s="96"/>
      <c r="AS451" s="94" t="str">
        <f>IF($A451&lt;1,"",VLOOKUP($D451,Specifications!$A:$AX,24,FALSE))</f>
        <v/>
      </c>
      <c r="AT451" s="96"/>
      <c r="AU451" s="94" t="str">
        <f>IF($A451&lt;1,"",VLOOKUP($D451,Specifications!$A:$AX,25,FALSE))</f>
        <v/>
      </c>
      <c r="AV451" s="96"/>
      <c r="AW451" s="94" t="str">
        <f>IF($A451&lt;1,"",VLOOKUP($D451,Specifications!$A:$AX,26,FALSE))</f>
        <v/>
      </c>
      <c r="AX451" s="96"/>
      <c r="AY451" s="94" t="str">
        <f>IF($A451&lt;1,"",VLOOKUP($D451,Specifications!$A:$AX,27,FALSE))</f>
        <v/>
      </c>
      <c r="AZ451" s="96"/>
      <c r="BA451" s="94" t="str">
        <f>IF($A451&lt;1,"",VLOOKUP($D451,Specifications!$A:$AX,28,FALSE))</f>
        <v/>
      </c>
      <c r="BB451" s="96"/>
      <c r="BC451" s="94" t="str">
        <f>IF($A451&lt;1,"",VLOOKUP($D451,Specifications!$A:$AX,29,FALSE))</f>
        <v/>
      </c>
      <c r="BD451" s="96"/>
      <c r="BE451" s="94" t="str">
        <f>IF($A451&lt;1,"",VLOOKUP($D451,Specifications!$A:$AX,30,FALSE))</f>
        <v/>
      </c>
      <c r="BF451" s="96"/>
      <c r="BG451" s="94" t="str">
        <f>IF($A451&lt;1,"",VLOOKUP($D451,Specifications!$A:$AX,31,FALSE))</f>
        <v/>
      </c>
      <c r="BH451" s="96"/>
      <c r="BI451" s="94" t="str">
        <f>IF($A451&lt;1,"",VLOOKUP($D451,Specifications!$A:$AX,32,FALSE))</f>
        <v/>
      </c>
      <c r="BJ451" s="96"/>
      <c r="BK451" s="94" t="str">
        <f>IF($A451&lt;1,"",VLOOKUP($D451,Specifications!$A:$AX,33,FALSE))</f>
        <v/>
      </c>
      <c r="BL451" s="96"/>
      <c r="BM451" s="94" t="str">
        <f>IF($A451&lt;1,"",VLOOKUP($D451,Specifications!$A:$AX,34,FALSE))</f>
        <v/>
      </c>
      <c r="BN451" s="96"/>
      <c r="BO451" s="94" t="str">
        <f>IF($A451&lt;1,"",VLOOKUP($D451,Specifications!$A:$AX,35,FALSE))</f>
        <v/>
      </c>
      <c r="BP451" s="96"/>
      <c r="BQ451" s="94" t="str">
        <f>IF($A451&lt;1,"",VLOOKUP($D451,Specifications!$A:$AX,36,FALSE))</f>
        <v/>
      </c>
      <c r="BR451" s="96"/>
      <c r="BS451" s="94" t="str">
        <f>IF($A451&lt;1,"",VLOOKUP($D451,Specifications!$A:$AX,37,FALSE))</f>
        <v/>
      </c>
      <c r="BT451" s="96"/>
      <c r="BU451" s="94" t="str">
        <f>IF($A451&lt;1,"",VLOOKUP($D451,Specifications!$A:$AX,38,FALSE))</f>
        <v/>
      </c>
      <c r="BV451" s="96"/>
      <c r="BW451" s="94" t="str">
        <f>IF($A451&lt;1,"",VLOOKUP($D451,Specifications!$A:$AX,39,FALSE))</f>
        <v/>
      </c>
      <c r="BX451" s="96"/>
      <c r="BY451" s="94" t="str">
        <f>IF($A451&lt;1,"",VLOOKUP($D451,Specifications!$A:$AX,40,FALSE))</f>
        <v/>
      </c>
      <c r="BZ451" s="96"/>
      <c r="CA451" s="94" t="str">
        <f>IF($A451&lt;1,"",VLOOKUP($D451,Specifications!$A:$AX,41,FALSE))</f>
        <v/>
      </c>
      <c r="CB451" s="96"/>
      <c r="CC451" s="94" t="str">
        <f>IF($A451&lt;1,"",VLOOKUP($D451,Specifications!$A:$AX,42,FALSE))</f>
        <v/>
      </c>
      <c r="CD451" s="96"/>
      <c r="CE451" s="94" t="str">
        <f>IF($A451&lt;1,"",VLOOKUP($D451,Specifications!$A:$AX,43,FALSE))</f>
        <v/>
      </c>
      <c r="CF451" s="96"/>
      <c r="CG451" s="94" t="str">
        <f>IF($A451&lt;1,"",VLOOKUP($D451,Specifications!$A:$AX,44,FALSE))</f>
        <v/>
      </c>
      <c r="CH451" s="96"/>
      <c r="CI451" s="94" t="str">
        <f>IF($A451&lt;1,"",VLOOKUP($D451,Specifications!$A:$AX,45,FALSE))</f>
        <v/>
      </c>
      <c r="CJ451" s="96"/>
      <c r="CK451" s="94" t="str">
        <f>IF($A451&lt;1,"",VLOOKUP($D451,Specifications!$A:$AX,46,FALSE))</f>
        <v/>
      </c>
      <c r="CL451" s="96"/>
      <c r="CM451" s="94" t="str">
        <f>IF($A451&lt;1,"",VLOOKUP($D451,Specifications!$A:$AX,47,FALSE))</f>
        <v/>
      </c>
      <c r="CN451" s="96"/>
      <c r="CO451" s="94" t="str">
        <f>IF($A451&lt;1,"",VLOOKUP($D451,Specifications!$A:$AX,48,FALSE))</f>
        <v/>
      </c>
      <c r="CP451" s="96"/>
      <c r="CQ451" s="94" t="str">
        <f>IF($A451&lt;1,"",VLOOKUP($D451,Specifications!$A:$AX,49,FALSE))</f>
        <v/>
      </c>
      <c r="CR451" s="96"/>
      <c r="CS451" s="94" t="str">
        <f>IF($A451&lt;1,"",VLOOKUP($D451,Specifications!$A:$AX,50,FALSE))</f>
        <v/>
      </c>
      <c r="CT451" s="96"/>
    </row>
    <row r="452" spans="1:98">
      <c r="A452" s="94">
        <f>IF(ISBLANK('Asset Data'!C453),0,'Asset Data'!A453)</f>
        <v>0</v>
      </c>
      <c r="B452" s="94" t="str">
        <f>IF($A452&lt;1,"",VLOOKUP($A452,'Asset Data'!$A:$C,3,FALSE))</f>
        <v/>
      </c>
      <c r="C452" s="94" t="str">
        <f>IF(A452&lt;1,"",VLOOKUP(D452,Specifications!A:B,2,FALSE))</f>
        <v/>
      </c>
      <c r="D452" s="94" t="str">
        <f>IF(A452&lt;1,"",VLOOKUP(A452,'Asset Data'!A:W,23,FALSE))</f>
        <v/>
      </c>
      <c r="E452" s="94" t="str">
        <f>IF($A452&lt;1,"",VLOOKUP($D452,Specifications!$A:$AX,4,FALSE))</f>
        <v/>
      </c>
      <c r="F452" s="96"/>
      <c r="G452" s="94" t="str">
        <f>IF($A452&lt;1,"",VLOOKUP($D452,Specifications!$A:$AX,5,FALSE))</f>
        <v/>
      </c>
      <c r="H452" s="96"/>
      <c r="I452" s="94" t="str">
        <f>IF($A452&lt;1,"",VLOOKUP($D452,Specifications!$A:$AX,6,FALSE))</f>
        <v/>
      </c>
      <c r="J452" s="96"/>
      <c r="K452" s="94" t="str">
        <f>IF($A452&lt;1,"",VLOOKUP($D452,Specifications!$A:$AX,7,FALSE))</f>
        <v/>
      </c>
      <c r="L452" s="96"/>
      <c r="M452" s="94" t="str">
        <f>IF($A452&lt;1,"",VLOOKUP($D452,Specifications!$A:$AX,8,FALSE))</f>
        <v/>
      </c>
      <c r="N452" s="96"/>
      <c r="O452" s="94" t="str">
        <f>IF($A452&lt;1,"",VLOOKUP($D452,Specifications!$A:$AX,9,FALSE))</f>
        <v/>
      </c>
      <c r="P452" s="96"/>
      <c r="Q452" s="94" t="str">
        <f>IF($A452&lt;1,"",VLOOKUP($D452,Specifications!$A:$AX,10,FALSE))</f>
        <v/>
      </c>
      <c r="R452" s="96"/>
      <c r="S452" s="94" t="str">
        <f>IF($A452&lt;1,"",VLOOKUP($D452,Specifications!$A:$AX,11,FALSE))</f>
        <v/>
      </c>
      <c r="T452" s="96"/>
      <c r="U452" s="94" t="str">
        <f>IF($A452&lt;1,"",VLOOKUP($D452,Specifications!$A:$AX,12,FALSE))</f>
        <v/>
      </c>
      <c r="V452" s="96"/>
      <c r="W452" s="94" t="str">
        <f>IF($A452&lt;1,"",VLOOKUP($D452,Specifications!$A:$AX,13,FALSE))</f>
        <v/>
      </c>
      <c r="X452" s="96"/>
      <c r="Y452" s="94" t="str">
        <f>IF($A452&lt;1,"",VLOOKUP($D452,Specifications!$A:$AX,14,FALSE))</f>
        <v/>
      </c>
      <c r="Z452" s="96"/>
      <c r="AA452" s="94" t="str">
        <f>IF($A452&lt;1,"",VLOOKUP($D452,Specifications!$A:$AX,15,FALSE))</f>
        <v/>
      </c>
      <c r="AB452" s="96"/>
      <c r="AC452" s="94" t="str">
        <f>IF($A452&lt;1,"",VLOOKUP($D452,Specifications!$A:$AX,16,FALSE))</f>
        <v/>
      </c>
      <c r="AD452" s="96"/>
      <c r="AE452" s="94" t="str">
        <f>IF($A452&lt;1,"",VLOOKUP($D452,Specifications!$A:$AX,17,FALSE))</f>
        <v/>
      </c>
      <c r="AF452" s="96"/>
      <c r="AG452" s="94" t="str">
        <f>IF($A452&lt;1,"",VLOOKUP($D452,Specifications!$A:$AX,18,FALSE))</f>
        <v/>
      </c>
      <c r="AH452" s="96"/>
      <c r="AI452" s="94" t="str">
        <f>IF($A452&lt;1,"",VLOOKUP($D452,Specifications!$A:$AX,19,FALSE))</f>
        <v/>
      </c>
      <c r="AJ452" s="96"/>
      <c r="AK452" s="94" t="str">
        <f>IF($A452&lt;1,"",VLOOKUP($D452,Specifications!$A:$AX,20,FALSE))</f>
        <v/>
      </c>
      <c r="AL452" s="96"/>
      <c r="AM452" s="94" t="str">
        <f>IF($A452&lt;1,"",VLOOKUP($D452,Specifications!$A:$AX,21,FALSE))</f>
        <v/>
      </c>
      <c r="AN452" s="96"/>
      <c r="AO452" s="94" t="str">
        <f>IF($A452&lt;1,"",VLOOKUP($D452,Specifications!$A:$AX,22,FALSE))</f>
        <v/>
      </c>
      <c r="AP452" s="96"/>
      <c r="AQ452" s="94" t="str">
        <f>IF($A452&lt;1,"",VLOOKUP($D452,Specifications!$A:$AX,23,FALSE))</f>
        <v/>
      </c>
      <c r="AR452" s="96"/>
      <c r="AS452" s="94" t="str">
        <f>IF($A452&lt;1,"",VLOOKUP($D452,Specifications!$A:$AX,24,FALSE))</f>
        <v/>
      </c>
      <c r="AT452" s="96"/>
      <c r="AU452" s="94" t="str">
        <f>IF($A452&lt;1,"",VLOOKUP($D452,Specifications!$A:$AX,25,FALSE))</f>
        <v/>
      </c>
      <c r="AV452" s="96"/>
      <c r="AW452" s="94" t="str">
        <f>IF($A452&lt;1,"",VLOOKUP($D452,Specifications!$A:$AX,26,FALSE))</f>
        <v/>
      </c>
      <c r="AX452" s="96"/>
      <c r="AY452" s="94" t="str">
        <f>IF($A452&lt;1,"",VLOOKUP($D452,Specifications!$A:$AX,27,FALSE))</f>
        <v/>
      </c>
      <c r="AZ452" s="96"/>
      <c r="BA452" s="94" t="str">
        <f>IF($A452&lt;1,"",VLOOKUP($D452,Specifications!$A:$AX,28,FALSE))</f>
        <v/>
      </c>
      <c r="BB452" s="96"/>
      <c r="BC452" s="94" t="str">
        <f>IF($A452&lt;1,"",VLOOKUP($D452,Specifications!$A:$AX,29,FALSE))</f>
        <v/>
      </c>
      <c r="BD452" s="96"/>
      <c r="BE452" s="94" t="str">
        <f>IF($A452&lt;1,"",VLOOKUP($D452,Specifications!$A:$AX,30,FALSE))</f>
        <v/>
      </c>
      <c r="BF452" s="96"/>
      <c r="BG452" s="94" t="str">
        <f>IF($A452&lt;1,"",VLOOKUP($D452,Specifications!$A:$AX,31,FALSE))</f>
        <v/>
      </c>
      <c r="BH452" s="96"/>
      <c r="BI452" s="94" t="str">
        <f>IF($A452&lt;1,"",VLOOKUP($D452,Specifications!$A:$AX,32,FALSE))</f>
        <v/>
      </c>
      <c r="BJ452" s="96"/>
      <c r="BK452" s="94" t="str">
        <f>IF($A452&lt;1,"",VLOOKUP($D452,Specifications!$A:$AX,33,FALSE))</f>
        <v/>
      </c>
      <c r="BL452" s="96"/>
      <c r="BM452" s="94" t="str">
        <f>IF($A452&lt;1,"",VLOOKUP($D452,Specifications!$A:$AX,34,FALSE))</f>
        <v/>
      </c>
      <c r="BN452" s="96"/>
      <c r="BO452" s="94" t="str">
        <f>IF($A452&lt;1,"",VLOOKUP($D452,Specifications!$A:$AX,35,FALSE))</f>
        <v/>
      </c>
      <c r="BP452" s="96"/>
      <c r="BQ452" s="94" t="str">
        <f>IF($A452&lt;1,"",VLOOKUP($D452,Specifications!$A:$AX,36,FALSE))</f>
        <v/>
      </c>
      <c r="BR452" s="96"/>
      <c r="BS452" s="94" t="str">
        <f>IF($A452&lt;1,"",VLOOKUP($D452,Specifications!$A:$AX,37,FALSE))</f>
        <v/>
      </c>
      <c r="BT452" s="96"/>
      <c r="BU452" s="94" t="str">
        <f>IF($A452&lt;1,"",VLOOKUP($D452,Specifications!$A:$AX,38,FALSE))</f>
        <v/>
      </c>
      <c r="BV452" s="96"/>
      <c r="BW452" s="94" t="str">
        <f>IF($A452&lt;1,"",VLOOKUP($D452,Specifications!$A:$AX,39,FALSE))</f>
        <v/>
      </c>
      <c r="BX452" s="96"/>
      <c r="BY452" s="94" t="str">
        <f>IF($A452&lt;1,"",VLOOKUP($D452,Specifications!$A:$AX,40,FALSE))</f>
        <v/>
      </c>
      <c r="BZ452" s="96"/>
      <c r="CA452" s="94" t="str">
        <f>IF($A452&lt;1,"",VLOOKUP($D452,Specifications!$A:$AX,41,FALSE))</f>
        <v/>
      </c>
      <c r="CB452" s="96"/>
      <c r="CC452" s="94" t="str">
        <f>IF($A452&lt;1,"",VLOOKUP($D452,Specifications!$A:$AX,42,FALSE))</f>
        <v/>
      </c>
      <c r="CD452" s="96"/>
      <c r="CE452" s="94" t="str">
        <f>IF($A452&lt;1,"",VLOOKUP($D452,Specifications!$A:$AX,43,FALSE))</f>
        <v/>
      </c>
      <c r="CF452" s="96"/>
      <c r="CG452" s="94" t="str">
        <f>IF($A452&lt;1,"",VLOOKUP($D452,Specifications!$A:$AX,44,FALSE))</f>
        <v/>
      </c>
      <c r="CH452" s="96"/>
      <c r="CI452" s="94" t="str">
        <f>IF($A452&lt;1,"",VLOOKUP($D452,Specifications!$A:$AX,45,FALSE))</f>
        <v/>
      </c>
      <c r="CJ452" s="96"/>
      <c r="CK452" s="94" t="str">
        <f>IF($A452&lt;1,"",VLOOKUP($D452,Specifications!$A:$AX,46,FALSE))</f>
        <v/>
      </c>
      <c r="CL452" s="96"/>
      <c r="CM452" s="94" t="str">
        <f>IF($A452&lt;1,"",VLOOKUP($D452,Specifications!$A:$AX,47,FALSE))</f>
        <v/>
      </c>
      <c r="CN452" s="96"/>
      <c r="CO452" s="94" t="str">
        <f>IF($A452&lt;1,"",VLOOKUP($D452,Specifications!$A:$AX,48,FALSE))</f>
        <v/>
      </c>
      <c r="CP452" s="96"/>
      <c r="CQ452" s="94" t="str">
        <f>IF($A452&lt;1,"",VLOOKUP($D452,Specifications!$A:$AX,49,FALSE))</f>
        <v/>
      </c>
      <c r="CR452" s="96"/>
      <c r="CS452" s="94" t="str">
        <f>IF($A452&lt;1,"",VLOOKUP($D452,Specifications!$A:$AX,50,FALSE))</f>
        <v/>
      </c>
      <c r="CT452" s="96"/>
    </row>
    <row r="453" spans="1:98">
      <c r="A453" s="94">
        <f>IF(ISBLANK('Asset Data'!C454),0,'Asset Data'!A454)</f>
        <v>0</v>
      </c>
      <c r="B453" s="94" t="str">
        <f>IF($A453&lt;1,"",VLOOKUP($A453,'Asset Data'!$A:$C,3,FALSE))</f>
        <v/>
      </c>
      <c r="C453" s="94" t="str">
        <f>IF(A453&lt;1,"",VLOOKUP(D453,Specifications!A:B,2,FALSE))</f>
        <v/>
      </c>
      <c r="D453" s="94" t="str">
        <f>IF(A453&lt;1,"",VLOOKUP(A453,'Asset Data'!A:W,23,FALSE))</f>
        <v/>
      </c>
      <c r="E453" s="94" t="str">
        <f>IF($A453&lt;1,"",VLOOKUP($D453,Specifications!$A:$AX,4,FALSE))</f>
        <v/>
      </c>
      <c r="F453" s="96"/>
      <c r="G453" s="94" t="str">
        <f>IF($A453&lt;1,"",VLOOKUP($D453,Specifications!$A:$AX,5,FALSE))</f>
        <v/>
      </c>
      <c r="H453" s="96"/>
      <c r="I453" s="94" t="str">
        <f>IF($A453&lt;1,"",VLOOKUP($D453,Specifications!$A:$AX,6,FALSE))</f>
        <v/>
      </c>
      <c r="J453" s="96"/>
      <c r="K453" s="94" t="str">
        <f>IF($A453&lt;1,"",VLOOKUP($D453,Specifications!$A:$AX,7,FALSE))</f>
        <v/>
      </c>
      <c r="L453" s="96"/>
      <c r="M453" s="94" t="str">
        <f>IF($A453&lt;1,"",VLOOKUP($D453,Specifications!$A:$AX,8,FALSE))</f>
        <v/>
      </c>
      <c r="N453" s="96"/>
      <c r="O453" s="94" t="str">
        <f>IF($A453&lt;1,"",VLOOKUP($D453,Specifications!$A:$AX,9,FALSE))</f>
        <v/>
      </c>
      <c r="P453" s="96"/>
      <c r="Q453" s="94" t="str">
        <f>IF($A453&lt;1,"",VLOOKUP($D453,Specifications!$A:$AX,10,FALSE))</f>
        <v/>
      </c>
      <c r="R453" s="96"/>
      <c r="S453" s="94" t="str">
        <f>IF($A453&lt;1,"",VLOOKUP($D453,Specifications!$A:$AX,11,FALSE))</f>
        <v/>
      </c>
      <c r="T453" s="96"/>
      <c r="U453" s="94" t="str">
        <f>IF($A453&lt;1,"",VLOOKUP($D453,Specifications!$A:$AX,12,FALSE))</f>
        <v/>
      </c>
      <c r="V453" s="96"/>
      <c r="W453" s="94" t="str">
        <f>IF($A453&lt;1,"",VLOOKUP($D453,Specifications!$A:$AX,13,FALSE))</f>
        <v/>
      </c>
      <c r="X453" s="96"/>
      <c r="Y453" s="94" t="str">
        <f>IF($A453&lt;1,"",VLOOKUP($D453,Specifications!$A:$AX,14,FALSE))</f>
        <v/>
      </c>
      <c r="Z453" s="96"/>
      <c r="AA453" s="94" t="str">
        <f>IF($A453&lt;1,"",VLOOKUP($D453,Specifications!$A:$AX,15,FALSE))</f>
        <v/>
      </c>
      <c r="AB453" s="96"/>
      <c r="AC453" s="94" t="str">
        <f>IF($A453&lt;1,"",VLOOKUP($D453,Specifications!$A:$AX,16,FALSE))</f>
        <v/>
      </c>
      <c r="AD453" s="96"/>
      <c r="AE453" s="94" t="str">
        <f>IF($A453&lt;1,"",VLOOKUP($D453,Specifications!$A:$AX,17,FALSE))</f>
        <v/>
      </c>
      <c r="AF453" s="96"/>
      <c r="AG453" s="94" t="str">
        <f>IF($A453&lt;1,"",VLOOKUP($D453,Specifications!$A:$AX,18,FALSE))</f>
        <v/>
      </c>
      <c r="AH453" s="96"/>
      <c r="AI453" s="94" t="str">
        <f>IF($A453&lt;1,"",VLOOKUP($D453,Specifications!$A:$AX,19,FALSE))</f>
        <v/>
      </c>
      <c r="AJ453" s="96"/>
      <c r="AK453" s="94" t="str">
        <f>IF($A453&lt;1,"",VLOOKUP($D453,Specifications!$A:$AX,20,FALSE))</f>
        <v/>
      </c>
      <c r="AL453" s="96"/>
      <c r="AM453" s="94" t="str">
        <f>IF($A453&lt;1,"",VLOOKUP($D453,Specifications!$A:$AX,21,FALSE))</f>
        <v/>
      </c>
      <c r="AN453" s="96"/>
      <c r="AO453" s="94" t="str">
        <f>IF($A453&lt;1,"",VLOOKUP($D453,Specifications!$A:$AX,22,FALSE))</f>
        <v/>
      </c>
      <c r="AP453" s="96"/>
      <c r="AQ453" s="94" t="str">
        <f>IF($A453&lt;1,"",VLOOKUP($D453,Specifications!$A:$AX,23,FALSE))</f>
        <v/>
      </c>
      <c r="AR453" s="96"/>
      <c r="AS453" s="94" t="str">
        <f>IF($A453&lt;1,"",VLOOKUP($D453,Specifications!$A:$AX,24,FALSE))</f>
        <v/>
      </c>
      <c r="AT453" s="96"/>
      <c r="AU453" s="94" t="str">
        <f>IF($A453&lt;1,"",VLOOKUP($D453,Specifications!$A:$AX,25,FALSE))</f>
        <v/>
      </c>
      <c r="AV453" s="96"/>
      <c r="AW453" s="94" t="str">
        <f>IF($A453&lt;1,"",VLOOKUP($D453,Specifications!$A:$AX,26,FALSE))</f>
        <v/>
      </c>
      <c r="AX453" s="96"/>
      <c r="AY453" s="94" t="str">
        <f>IF($A453&lt;1,"",VLOOKUP($D453,Specifications!$A:$AX,27,FALSE))</f>
        <v/>
      </c>
      <c r="AZ453" s="96"/>
      <c r="BA453" s="94" t="str">
        <f>IF($A453&lt;1,"",VLOOKUP($D453,Specifications!$A:$AX,28,FALSE))</f>
        <v/>
      </c>
      <c r="BB453" s="96"/>
      <c r="BC453" s="94" t="str">
        <f>IF($A453&lt;1,"",VLOOKUP($D453,Specifications!$A:$AX,29,FALSE))</f>
        <v/>
      </c>
      <c r="BD453" s="96"/>
      <c r="BE453" s="94" t="str">
        <f>IF($A453&lt;1,"",VLOOKUP($D453,Specifications!$A:$AX,30,FALSE))</f>
        <v/>
      </c>
      <c r="BF453" s="96"/>
      <c r="BG453" s="94" t="str">
        <f>IF($A453&lt;1,"",VLOOKUP($D453,Specifications!$A:$AX,31,FALSE))</f>
        <v/>
      </c>
      <c r="BH453" s="96"/>
      <c r="BI453" s="94" t="str">
        <f>IF($A453&lt;1,"",VLOOKUP($D453,Specifications!$A:$AX,32,FALSE))</f>
        <v/>
      </c>
      <c r="BJ453" s="96"/>
      <c r="BK453" s="94" t="str">
        <f>IF($A453&lt;1,"",VLOOKUP($D453,Specifications!$A:$AX,33,FALSE))</f>
        <v/>
      </c>
      <c r="BL453" s="96"/>
      <c r="BM453" s="94" t="str">
        <f>IF($A453&lt;1,"",VLOOKUP($D453,Specifications!$A:$AX,34,FALSE))</f>
        <v/>
      </c>
      <c r="BN453" s="96"/>
      <c r="BO453" s="94" t="str">
        <f>IF($A453&lt;1,"",VLOOKUP($D453,Specifications!$A:$AX,35,FALSE))</f>
        <v/>
      </c>
      <c r="BP453" s="96"/>
      <c r="BQ453" s="94" t="str">
        <f>IF($A453&lt;1,"",VLOOKUP($D453,Specifications!$A:$AX,36,FALSE))</f>
        <v/>
      </c>
      <c r="BR453" s="96"/>
      <c r="BS453" s="94" t="str">
        <f>IF($A453&lt;1,"",VLOOKUP($D453,Specifications!$A:$AX,37,FALSE))</f>
        <v/>
      </c>
      <c r="BT453" s="96"/>
      <c r="BU453" s="94" t="str">
        <f>IF($A453&lt;1,"",VLOOKUP($D453,Specifications!$A:$AX,38,FALSE))</f>
        <v/>
      </c>
      <c r="BV453" s="96"/>
      <c r="BW453" s="94" t="str">
        <f>IF($A453&lt;1,"",VLOOKUP($D453,Specifications!$A:$AX,39,FALSE))</f>
        <v/>
      </c>
      <c r="BX453" s="96"/>
      <c r="BY453" s="94" t="str">
        <f>IF($A453&lt;1,"",VLOOKUP($D453,Specifications!$A:$AX,40,FALSE))</f>
        <v/>
      </c>
      <c r="BZ453" s="96"/>
      <c r="CA453" s="94" t="str">
        <f>IF($A453&lt;1,"",VLOOKUP($D453,Specifications!$A:$AX,41,FALSE))</f>
        <v/>
      </c>
      <c r="CB453" s="96"/>
      <c r="CC453" s="94" t="str">
        <f>IF($A453&lt;1,"",VLOOKUP($D453,Specifications!$A:$AX,42,FALSE))</f>
        <v/>
      </c>
      <c r="CD453" s="96"/>
      <c r="CE453" s="94" t="str">
        <f>IF($A453&lt;1,"",VLOOKUP($D453,Specifications!$A:$AX,43,FALSE))</f>
        <v/>
      </c>
      <c r="CF453" s="96"/>
      <c r="CG453" s="94" t="str">
        <f>IF($A453&lt;1,"",VLOOKUP($D453,Specifications!$A:$AX,44,FALSE))</f>
        <v/>
      </c>
      <c r="CH453" s="96"/>
      <c r="CI453" s="94" t="str">
        <f>IF($A453&lt;1,"",VLOOKUP($D453,Specifications!$A:$AX,45,FALSE))</f>
        <v/>
      </c>
      <c r="CJ453" s="96"/>
      <c r="CK453" s="94" t="str">
        <f>IF($A453&lt;1,"",VLOOKUP($D453,Specifications!$A:$AX,46,FALSE))</f>
        <v/>
      </c>
      <c r="CL453" s="96"/>
      <c r="CM453" s="94" t="str">
        <f>IF($A453&lt;1,"",VLOOKUP($D453,Specifications!$A:$AX,47,FALSE))</f>
        <v/>
      </c>
      <c r="CN453" s="96"/>
      <c r="CO453" s="94" t="str">
        <f>IF($A453&lt;1,"",VLOOKUP($D453,Specifications!$A:$AX,48,FALSE))</f>
        <v/>
      </c>
      <c r="CP453" s="96"/>
      <c r="CQ453" s="94" t="str">
        <f>IF($A453&lt;1,"",VLOOKUP($D453,Specifications!$A:$AX,49,FALSE))</f>
        <v/>
      </c>
      <c r="CR453" s="96"/>
      <c r="CS453" s="94" t="str">
        <f>IF($A453&lt;1,"",VLOOKUP($D453,Specifications!$A:$AX,50,FALSE))</f>
        <v/>
      </c>
      <c r="CT453" s="96"/>
    </row>
    <row r="454" spans="1:98">
      <c r="A454" s="94">
        <f>IF(ISBLANK('Asset Data'!C455),0,'Asset Data'!A455)</f>
        <v>0</v>
      </c>
      <c r="B454" s="94" t="str">
        <f>IF($A454&lt;1,"",VLOOKUP($A454,'Asset Data'!$A:$C,3,FALSE))</f>
        <v/>
      </c>
      <c r="C454" s="94" t="str">
        <f>IF(A454&lt;1,"",VLOOKUP(D454,Specifications!A:B,2,FALSE))</f>
        <v/>
      </c>
      <c r="D454" s="94" t="str">
        <f>IF(A454&lt;1,"",VLOOKUP(A454,'Asset Data'!A:W,23,FALSE))</f>
        <v/>
      </c>
      <c r="E454" s="94" t="str">
        <f>IF($A454&lt;1,"",VLOOKUP($D454,Specifications!$A:$AX,4,FALSE))</f>
        <v/>
      </c>
      <c r="F454" s="96"/>
      <c r="G454" s="94" t="str">
        <f>IF($A454&lt;1,"",VLOOKUP($D454,Specifications!$A:$AX,5,FALSE))</f>
        <v/>
      </c>
      <c r="H454" s="96"/>
      <c r="I454" s="94" t="str">
        <f>IF($A454&lt;1,"",VLOOKUP($D454,Specifications!$A:$AX,6,FALSE))</f>
        <v/>
      </c>
      <c r="J454" s="96"/>
      <c r="K454" s="94" t="str">
        <f>IF($A454&lt;1,"",VLOOKUP($D454,Specifications!$A:$AX,7,FALSE))</f>
        <v/>
      </c>
      <c r="L454" s="96"/>
      <c r="M454" s="94" t="str">
        <f>IF($A454&lt;1,"",VLOOKUP($D454,Specifications!$A:$AX,8,FALSE))</f>
        <v/>
      </c>
      <c r="N454" s="96"/>
      <c r="O454" s="94" t="str">
        <f>IF($A454&lt;1,"",VLOOKUP($D454,Specifications!$A:$AX,9,FALSE))</f>
        <v/>
      </c>
      <c r="P454" s="96"/>
      <c r="Q454" s="94" t="str">
        <f>IF($A454&lt;1,"",VLOOKUP($D454,Specifications!$A:$AX,10,FALSE))</f>
        <v/>
      </c>
      <c r="R454" s="96"/>
      <c r="S454" s="94" t="str">
        <f>IF($A454&lt;1,"",VLOOKUP($D454,Specifications!$A:$AX,11,FALSE))</f>
        <v/>
      </c>
      <c r="T454" s="96"/>
      <c r="U454" s="94" t="str">
        <f>IF($A454&lt;1,"",VLOOKUP($D454,Specifications!$A:$AX,12,FALSE))</f>
        <v/>
      </c>
      <c r="V454" s="96"/>
      <c r="W454" s="94" t="str">
        <f>IF($A454&lt;1,"",VLOOKUP($D454,Specifications!$A:$AX,13,FALSE))</f>
        <v/>
      </c>
      <c r="X454" s="96"/>
      <c r="Y454" s="94" t="str">
        <f>IF($A454&lt;1,"",VLOOKUP($D454,Specifications!$A:$AX,14,FALSE))</f>
        <v/>
      </c>
      <c r="Z454" s="96"/>
      <c r="AA454" s="94" t="str">
        <f>IF($A454&lt;1,"",VLOOKUP($D454,Specifications!$A:$AX,15,FALSE))</f>
        <v/>
      </c>
      <c r="AB454" s="96"/>
      <c r="AC454" s="94" t="str">
        <f>IF($A454&lt;1,"",VLOOKUP($D454,Specifications!$A:$AX,16,FALSE))</f>
        <v/>
      </c>
      <c r="AD454" s="96"/>
      <c r="AE454" s="94" t="str">
        <f>IF($A454&lt;1,"",VLOOKUP($D454,Specifications!$A:$AX,17,FALSE))</f>
        <v/>
      </c>
      <c r="AF454" s="96"/>
      <c r="AG454" s="94" t="str">
        <f>IF($A454&lt;1,"",VLOOKUP($D454,Specifications!$A:$AX,18,FALSE))</f>
        <v/>
      </c>
      <c r="AH454" s="96"/>
      <c r="AI454" s="94" t="str">
        <f>IF($A454&lt;1,"",VLOOKUP($D454,Specifications!$A:$AX,19,FALSE))</f>
        <v/>
      </c>
      <c r="AJ454" s="96"/>
      <c r="AK454" s="94" t="str">
        <f>IF($A454&lt;1,"",VLOOKUP($D454,Specifications!$A:$AX,20,FALSE))</f>
        <v/>
      </c>
      <c r="AL454" s="96"/>
      <c r="AM454" s="94" t="str">
        <f>IF($A454&lt;1,"",VLOOKUP($D454,Specifications!$A:$AX,21,FALSE))</f>
        <v/>
      </c>
      <c r="AN454" s="96"/>
      <c r="AO454" s="94" t="str">
        <f>IF($A454&lt;1,"",VLOOKUP($D454,Specifications!$A:$AX,22,FALSE))</f>
        <v/>
      </c>
      <c r="AP454" s="96"/>
      <c r="AQ454" s="94" t="str">
        <f>IF($A454&lt;1,"",VLOOKUP($D454,Specifications!$A:$AX,23,FALSE))</f>
        <v/>
      </c>
      <c r="AR454" s="96"/>
      <c r="AS454" s="94" t="str">
        <f>IF($A454&lt;1,"",VLOOKUP($D454,Specifications!$A:$AX,24,FALSE))</f>
        <v/>
      </c>
      <c r="AT454" s="96"/>
      <c r="AU454" s="94" t="str">
        <f>IF($A454&lt;1,"",VLOOKUP($D454,Specifications!$A:$AX,25,FALSE))</f>
        <v/>
      </c>
      <c r="AV454" s="96"/>
      <c r="AW454" s="94" t="str">
        <f>IF($A454&lt;1,"",VLOOKUP($D454,Specifications!$A:$AX,26,FALSE))</f>
        <v/>
      </c>
      <c r="AX454" s="96"/>
      <c r="AY454" s="94" t="str">
        <f>IF($A454&lt;1,"",VLOOKUP($D454,Specifications!$A:$AX,27,FALSE))</f>
        <v/>
      </c>
      <c r="AZ454" s="96"/>
      <c r="BA454" s="94" t="str">
        <f>IF($A454&lt;1,"",VLOOKUP($D454,Specifications!$A:$AX,28,FALSE))</f>
        <v/>
      </c>
      <c r="BB454" s="96"/>
      <c r="BC454" s="94" t="str">
        <f>IF($A454&lt;1,"",VLOOKUP($D454,Specifications!$A:$AX,29,FALSE))</f>
        <v/>
      </c>
      <c r="BD454" s="96"/>
      <c r="BE454" s="94" t="str">
        <f>IF($A454&lt;1,"",VLOOKUP($D454,Specifications!$A:$AX,30,FALSE))</f>
        <v/>
      </c>
      <c r="BF454" s="96"/>
      <c r="BG454" s="94" t="str">
        <f>IF($A454&lt;1,"",VLOOKUP($D454,Specifications!$A:$AX,31,FALSE))</f>
        <v/>
      </c>
      <c r="BH454" s="96"/>
      <c r="BI454" s="94" t="str">
        <f>IF($A454&lt;1,"",VLOOKUP($D454,Specifications!$A:$AX,32,FALSE))</f>
        <v/>
      </c>
      <c r="BJ454" s="96"/>
      <c r="BK454" s="94" t="str">
        <f>IF($A454&lt;1,"",VLOOKUP($D454,Specifications!$A:$AX,33,FALSE))</f>
        <v/>
      </c>
      <c r="BL454" s="96"/>
      <c r="BM454" s="94" t="str">
        <f>IF($A454&lt;1,"",VLOOKUP($D454,Specifications!$A:$AX,34,FALSE))</f>
        <v/>
      </c>
      <c r="BN454" s="96"/>
      <c r="BO454" s="94" t="str">
        <f>IF($A454&lt;1,"",VLOOKUP($D454,Specifications!$A:$AX,35,FALSE))</f>
        <v/>
      </c>
      <c r="BP454" s="96"/>
      <c r="BQ454" s="94" t="str">
        <f>IF($A454&lt;1,"",VLOOKUP($D454,Specifications!$A:$AX,36,FALSE))</f>
        <v/>
      </c>
      <c r="BR454" s="96"/>
      <c r="BS454" s="94" t="str">
        <f>IF($A454&lt;1,"",VLOOKUP($D454,Specifications!$A:$AX,37,FALSE))</f>
        <v/>
      </c>
      <c r="BT454" s="96"/>
      <c r="BU454" s="94" t="str">
        <f>IF($A454&lt;1,"",VLOOKUP($D454,Specifications!$A:$AX,38,FALSE))</f>
        <v/>
      </c>
      <c r="BV454" s="96"/>
      <c r="BW454" s="94" t="str">
        <f>IF($A454&lt;1,"",VLOOKUP($D454,Specifications!$A:$AX,39,FALSE))</f>
        <v/>
      </c>
      <c r="BX454" s="96"/>
      <c r="BY454" s="94" t="str">
        <f>IF($A454&lt;1,"",VLOOKUP($D454,Specifications!$A:$AX,40,FALSE))</f>
        <v/>
      </c>
      <c r="BZ454" s="96"/>
      <c r="CA454" s="94" t="str">
        <f>IF($A454&lt;1,"",VLOOKUP($D454,Specifications!$A:$AX,41,FALSE))</f>
        <v/>
      </c>
      <c r="CB454" s="96"/>
      <c r="CC454" s="94" t="str">
        <f>IF($A454&lt;1,"",VLOOKUP($D454,Specifications!$A:$AX,42,FALSE))</f>
        <v/>
      </c>
      <c r="CD454" s="96"/>
      <c r="CE454" s="94" t="str">
        <f>IF($A454&lt;1,"",VLOOKUP($D454,Specifications!$A:$AX,43,FALSE))</f>
        <v/>
      </c>
      <c r="CF454" s="96"/>
      <c r="CG454" s="94" t="str">
        <f>IF($A454&lt;1,"",VLOOKUP($D454,Specifications!$A:$AX,44,FALSE))</f>
        <v/>
      </c>
      <c r="CH454" s="96"/>
      <c r="CI454" s="94" t="str">
        <f>IF($A454&lt;1,"",VLOOKUP($D454,Specifications!$A:$AX,45,FALSE))</f>
        <v/>
      </c>
      <c r="CJ454" s="96"/>
      <c r="CK454" s="94" t="str">
        <f>IF($A454&lt;1,"",VLOOKUP($D454,Specifications!$A:$AX,46,FALSE))</f>
        <v/>
      </c>
      <c r="CL454" s="96"/>
      <c r="CM454" s="94" t="str">
        <f>IF($A454&lt;1,"",VLOOKUP($D454,Specifications!$A:$AX,47,FALSE))</f>
        <v/>
      </c>
      <c r="CN454" s="96"/>
      <c r="CO454" s="94" t="str">
        <f>IF($A454&lt;1,"",VLOOKUP($D454,Specifications!$A:$AX,48,FALSE))</f>
        <v/>
      </c>
      <c r="CP454" s="96"/>
      <c r="CQ454" s="94" t="str">
        <f>IF($A454&lt;1,"",VLOOKUP($D454,Specifications!$A:$AX,49,FALSE))</f>
        <v/>
      </c>
      <c r="CR454" s="96"/>
      <c r="CS454" s="94" t="str">
        <f>IF($A454&lt;1,"",VLOOKUP($D454,Specifications!$A:$AX,50,FALSE))</f>
        <v/>
      </c>
      <c r="CT454" s="96"/>
    </row>
    <row r="455" spans="1:98">
      <c r="A455" s="94">
        <f>IF(ISBLANK('Asset Data'!C456),0,'Asset Data'!A456)</f>
        <v>0</v>
      </c>
      <c r="B455" s="94" t="str">
        <f>IF($A455&lt;1,"",VLOOKUP($A455,'Asset Data'!$A:$C,3,FALSE))</f>
        <v/>
      </c>
      <c r="C455" s="94" t="str">
        <f>IF(A455&lt;1,"",VLOOKUP(D455,Specifications!A:B,2,FALSE))</f>
        <v/>
      </c>
      <c r="D455" s="94" t="str">
        <f>IF(A455&lt;1,"",VLOOKUP(A455,'Asset Data'!A:W,23,FALSE))</f>
        <v/>
      </c>
      <c r="E455" s="94" t="str">
        <f>IF($A455&lt;1,"",VLOOKUP($D455,Specifications!$A:$AX,4,FALSE))</f>
        <v/>
      </c>
      <c r="F455" s="96"/>
      <c r="G455" s="94" t="str">
        <f>IF($A455&lt;1,"",VLOOKUP($D455,Specifications!$A:$AX,5,FALSE))</f>
        <v/>
      </c>
      <c r="H455" s="96"/>
      <c r="I455" s="94" t="str">
        <f>IF($A455&lt;1,"",VLOOKUP($D455,Specifications!$A:$AX,6,FALSE))</f>
        <v/>
      </c>
      <c r="J455" s="96"/>
      <c r="K455" s="94" t="str">
        <f>IF($A455&lt;1,"",VLOOKUP($D455,Specifications!$A:$AX,7,FALSE))</f>
        <v/>
      </c>
      <c r="L455" s="96"/>
      <c r="M455" s="94" t="str">
        <f>IF($A455&lt;1,"",VLOOKUP($D455,Specifications!$A:$AX,8,FALSE))</f>
        <v/>
      </c>
      <c r="N455" s="96"/>
      <c r="O455" s="94" t="str">
        <f>IF($A455&lt;1,"",VLOOKUP($D455,Specifications!$A:$AX,9,FALSE))</f>
        <v/>
      </c>
      <c r="P455" s="96"/>
      <c r="Q455" s="94" t="str">
        <f>IF($A455&lt;1,"",VLOOKUP($D455,Specifications!$A:$AX,10,FALSE))</f>
        <v/>
      </c>
      <c r="R455" s="96"/>
      <c r="S455" s="94" t="str">
        <f>IF($A455&lt;1,"",VLOOKUP($D455,Specifications!$A:$AX,11,FALSE))</f>
        <v/>
      </c>
      <c r="T455" s="96"/>
      <c r="U455" s="94" t="str">
        <f>IF($A455&lt;1,"",VLOOKUP($D455,Specifications!$A:$AX,12,FALSE))</f>
        <v/>
      </c>
      <c r="V455" s="96"/>
      <c r="W455" s="94" t="str">
        <f>IF($A455&lt;1,"",VLOOKUP($D455,Specifications!$A:$AX,13,FALSE))</f>
        <v/>
      </c>
      <c r="X455" s="96"/>
      <c r="Y455" s="94" t="str">
        <f>IF($A455&lt;1,"",VLOOKUP($D455,Specifications!$A:$AX,14,FALSE))</f>
        <v/>
      </c>
      <c r="Z455" s="96"/>
      <c r="AA455" s="94" t="str">
        <f>IF($A455&lt;1,"",VLOOKUP($D455,Specifications!$A:$AX,15,FALSE))</f>
        <v/>
      </c>
      <c r="AB455" s="96"/>
      <c r="AC455" s="94" t="str">
        <f>IF($A455&lt;1,"",VLOOKUP($D455,Specifications!$A:$AX,16,FALSE))</f>
        <v/>
      </c>
      <c r="AD455" s="96"/>
      <c r="AE455" s="94" t="str">
        <f>IF($A455&lt;1,"",VLOOKUP($D455,Specifications!$A:$AX,17,FALSE))</f>
        <v/>
      </c>
      <c r="AF455" s="96"/>
      <c r="AG455" s="94" t="str">
        <f>IF($A455&lt;1,"",VLOOKUP($D455,Specifications!$A:$AX,18,FALSE))</f>
        <v/>
      </c>
      <c r="AH455" s="96"/>
      <c r="AI455" s="94" t="str">
        <f>IF($A455&lt;1,"",VLOOKUP($D455,Specifications!$A:$AX,19,FALSE))</f>
        <v/>
      </c>
      <c r="AJ455" s="96"/>
      <c r="AK455" s="94" t="str">
        <f>IF($A455&lt;1,"",VLOOKUP($D455,Specifications!$A:$AX,20,FALSE))</f>
        <v/>
      </c>
      <c r="AL455" s="96"/>
      <c r="AM455" s="94" t="str">
        <f>IF($A455&lt;1,"",VLOOKUP($D455,Specifications!$A:$AX,21,FALSE))</f>
        <v/>
      </c>
      <c r="AN455" s="96"/>
      <c r="AO455" s="94" t="str">
        <f>IF($A455&lt;1,"",VLOOKUP($D455,Specifications!$A:$AX,22,FALSE))</f>
        <v/>
      </c>
      <c r="AP455" s="96"/>
      <c r="AQ455" s="94" t="str">
        <f>IF($A455&lt;1,"",VLOOKUP($D455,Specifications!$A:$AX,23,FALSE))</f>
        <v/>
      </c>
      <c r="AR455" s="96"/>
      <c r="AS455" s="94" t="str">
        <f>IF($A455&lt;1,"",VLOOKUP($D455,Specifications!$A:$AX,24,FALSE))</f>
        <v/>
      </c>
      <c r="AT455" s="96"/>
      <c r="AU455" s="94" t="str">
        <f>IF($A455&lt;1,"",VLOOKUP($D455,Specifications!$A:$AX,25,FALSE))</f>
        <v/>
      </c>
      <c r="AV455" s="96"/>
      <c r="AW455" s="94" t="str">
        <f>IF($A455&lt;1,"",VLOOKUP($D455,Specifications!$A:$AX,26,FALSE))</f>
        <v/>
      </c>
      <c r="AX455" s="96"/>
      <c r="AY455" s="94" t="str">
        <f>IF($A455&lt;1,"",VLOOKUP($D455,Specifications!$A:$AX,27,FALSE))</f>
        <v/>
      </c>
      <c r="AZ455" s="96"/>
      <c r="BA455" s="94" t="str">
        <f>IF($A455&lt;1,"",VLOOKUP($D455,Specifications!$A:$AX,28,FALSE))</f>
        <v/>
      </c>
      <c r="BB455" s="96"/>
      <c r="BC455" s="94" t="str">
        <f>IF($A455&lt;1,"",VLOOKUP($D455,Specifications!$A:$AX,29,FALSE))</f>
        <v/>
      </c>
      <c r="BD455" s="96"/>
      <c r="BE455" s="94" t="str">
        <f>IF($A455&lt;1,"",VLOOKUP($D455,Specifications!$A:$AX,30,FALSE))</f>
        <v/>
      </c>
      <c r="BF455" s="96"/>
      <c r="BG455" s="94" t="str">
        <f>IF($A455&lt;1,"",VLOOKUP($D455,Specifications!$A:$AX,31,FALSE))</f>
        <v/>
      </c>
      <c r="BH455" s="96"/>
      <c r="BI455" s="94" t="str">
        <f>IF($A455&lt;1,"",VLOOKUP($D455,Specifications!$A:$AX,32,FALSE))</f>
        <v/>
      </c>
      <c r="BJ455" s="96"/>
      <c r="BK455" s="94" t="str">
        <f>IF($A455&lt;1,"",VLOOKUP($D455,Specifications!$A:$AX,33,FALSE))</f>
        <v/>
      </c>
      <c r="BL455" s="96"/>
      <c r="BM455" s="94" t="str">
        <f>IF($A455&lt;1,"",VLOOKUP($D455,Specifications!$A:$AX,34,FALSE))</f>
        <v/>
      </c>
      <c r="BN455" s="96"/>
      <c r="BO455" s="94" t="str">
        <f>IF($A455&lt;1,"",VLOOKUP($D455,Specifications!$A:$AX,35,FALSE))</f>
        <v/>
      </c>
      <c r="BP455" s="96"/>
      <c r="BQ455" s="94" t="str">
        <f>IF($A455&lt;1,"",VLOOKUP($D455,Specifications!$A:$AX,36,FALSE))</f>
        <v/>
      </c>
      <c r="BR455" s="96"/>
      <c r="BS455" s="94" t="str">
        <f>IF($A455&lt;1,"",VLOOKUP($D455,Specifications!$A:$AX,37,FALSE))</f>
        <v/>
      </c>
      <c r="BT455" s="96"/>
      <c r="BU455" s="94" t="str">
        <f>IF($A455&lt;1,"",VLOOKUP($D455,Specifications!$A:$AX,38,FALSE))</f>
        <v/>
      </c>
      <c r="BV455" s="96"/>
      <c r="BW455" s="94" t="str">
        <f>IF($A455&lt;1,"",VLOOKUP($D455,Specifications!$A:$AX,39,FALSE))</f>
        <v/>
      </c>
      <c r="BX455" s="96"/>
      <c r="BY455" s="94" t="str">
        <f>IF($A455&lt;1,"",VLOOKUP($D455,Specifications!$A:$AX,40,FALSE))</f>
        <v/>
      </c>
      <c r="BZ455" s="96"/>
      <c r="CA455" s="94" t="str">
        <f>IF($A455&lt;1,"",VLOOKUP($D455,Specifications!$A:$AX,41,FALSE))</f>
        <v/>
      </c>
      <c r="CB455" s="96"/>
      <c r="CC455" s="94" t="str">
        <f>IF($A455&lt;1,"",VLOOKUP($D455,Specifications!$A:$AX,42,FALSE))</f>
        <v/>
      </c>
      <c r="CD455" s="96"/>
      <c r="CE455" s="94" t="str">
        <f>IF($A455&lt;1,"",VLOOKUP($D455,Specifications!$A:$AX,43,FALSE))</f>
        <v/>
      </c>
      <c r="CF455" s="96"/>
      <c r="CG455" s="94" t="str">
        <f>IF($A455&lt;1,"",VLOOKUP($D455,Specifications!$A:$AX,44,FALSE))</f>
        <v/>
      </c>
      <c r="CH455" s="96"/>
      <c r="CI455" s="94" t="str">
        <f>IF($A455&lt;1,"",VLOOKUP($D455,Specifications!$A:$AX,45,FALSE))</f>
        <v/>
      </c>
      <c r="CJ455" s="96"/>
      <c r="CK455" s="94" t="str">
        <f>IF($A455&lt;1,"",VLOOKUP($D455,Specifications!$A:$AX,46,FALSE))</f>
        <v/>
      </c>
      <c r="CL455" s="96"/>
      <c r="CM455" s="94" t="str">
        <f>IF($A455&lt;1,"",VLOOKUP($D455,Specifications!$A:$AX,47,FALSE))</f>
        <v/>
      </c>
      <c r="CN455" s="96"/>
      <c r="CO455" s="94" t="str">
        <f>IF($A455&lt;1,"",VLOOKUP($D455,Specifications!$A:$AX,48,FALSE))</f>
        <v/>
      </c>
      <c r="CP455" s="96"/>
      <c r="CQ455" s="94" t="str">
        <f>IF($A455&lt;1,"",VLOOKUP($D455,Specifications!$A:$AX,49,FALSE))</f>
        <v/>
      </c>
      <c r="CR455" s="96"/>
      <c r="CS455" s="94" t="str">
        <f>IF($A455&lt;1,"",VLOOKUP($D455,Specifications!$A:$AX,50,FALSE))</f>
        <v/>
      </c>
      <c r="CT455" s="96"/>
    </row>
    <row r="456" spans="1:98">
      <c r="A456" s="94">
        <f>IF(ISBLANK('Asset Data'!C457),0,'Asset Data'!A457)</f>
        <v>0</v>
      </c>
      <c r="B456" s="94" t="str">
        <f>IF($A456&lt;1,"",VLOOKUP($A456,'Asset Data'!$A:$C,3,FALSE))</f>
        <v/>
      </c>
      <c r="C456" s="94" t="str">
        <f>IF(A456&lt;1,"",VLOOKUP(D456,Specifications!A:B,2,FALSE))</f>
        <v/>
      </c>
      <c r="D456" s="94" t="str">
        <f>IF(A456&lt;1,"",VLOOKUP(A456,'Asset Data'!A:W,23,FALSE))</f>
        <v/>
      </c>
      <c r="E456" s="94" t="str">
        <f>IF($A456&lt;1,"",VLOOKUP($D456,Specifications!$A:$AX,4,FALSE))</f>
        <v/>
      </c>
      <c r="F456" s="96"/>
      <c r="G456" s="94" t="str">
        <f>IF($A456&lt;1,"",VLOOKUP($D456,Specifications!$A:$AX,5,FALSE))</f>
        <v/>
      </c>
      <c r="H456" s="96"/>
      <c r="I456" s="94" t="str">
        <f>IF($A456&lt;1,"",VLOOKUP($D456,Specifications!$A:$AX,6,FALSE))</f>
        <v/>
      </c>
      <c r="J456" s="96"/>
      <c r="K456" s="94" t="str">
        <f>IF($A456&lt;1,"",VLOOKUP($D456,Specifications!$A:$AX,7,FALSE))</f>
        <v/>
      </c>
      <c r="L456" s="96"/>
      <c r="M456" s="94" t="str">
        <f>IF($A456&lt;1,"",VLOOKUP($D456,Specifications!$A:$AX,8,FALSE))</f>
        <v/>
      </c>
      <c r="N456" s="96"/>
      <c r="O456" s="94" t="str">
        <f>IF($A456&lt;1,"",VLOOKUP($D456,Specifications!$A:$AX,9,FALSE))</f>
        <v/>
      </c>
      <c r="P456" s="96"/>
      <c r="Q456" s="94" t="str">
        <f>IF($A456&lt;1,"",VLOOKUP($D456,Specifications!$A:$AX,10,FALSE))</f>
        <v/>
      </c>
      <c r="R456" s="96"/>
      <c r="S456" s="94" t="str">
        <f>IF($A456&lt;1,"",VLOOKUP($D456,Specifications!$A:$AX,11,FALSE))</f>
        <v/>
      </c>
      <c r="T456" s="96"/>
      <c r="U456" s="94" t="str">
        <f>IF($A456&lt;1,"",VLOOKUP($D456,Specifications!$A:$AX,12,FALSE))</f>
        <v/>
      </c>
      <c r="V456" s="96"/>
      <c r="W456" s="94" t="str">
        <f>IF($A456&lt;1,"",VLOOKUP($D456,Specifications!$A:$AX,13,FALSE))</f>
        <v/>
      </c>
      <c r="X456" s="96"/>
      <c r="Y456" s="94" t="str">
        <f>IF($A456&lt;1,"",VLOOKUP($D456,Specifications!$A:$AX,14,FALSE))</f>
        <v/>
      </c>
      <c r="Z456" s="96"/>
      <c r="AA456" s="94" t="str">
        <f>IF($A456&lt;1,"",VLOOKUP($D456,Specifications!$A:$AX,15,FALSE))</f>
        <v/>
      </c>
      <c r="AB456" s="96"/>
      <c r="AC456" s="94" t="str">
        <f>IF($A456&lt;1,"",VLOOKUP($D456,Specifications!$A:$AX,16,FALSE))</f>
        <v/>
      </c>
      <c r="AD456" s="96"/>
      <c r="AE456" s="94" t="str">
        <f>IF($A456&lt;1,"",VLOOKUP($D456,Specifications!$A:$AX,17,FALSE))</f>
        <v/>
      </c>
      <c r="AF456" s="96"/>
      <c r="AG456" s="94" t="str">
        <f>IF($A456&lt;1,"",VLOOKUP($D456,Specifications!$A:$AX,18,FALSE))</f>
        <v/>
      </c>
      <c r="AH456" s="96"/>
      <c r="AI456" s="94" t="str">
        <f>IF($A456&lt;1,"",VLOOKUP($D456,Specifications!$A:$AX,19,FALSE))</f>
        <v/>
      </c>
      <c r="AJ456" s="96"/>
      <c r="AK456" s="94" t="str">
        <f>IF($A456&lt;1,"",VLOOKUP($D456,Specifications!$A:$AX,20,FALSE))</f>
        <v/>
      </c>
      <c r="AL456" s="96"/>
      <c r="AM456" s="94" t="str">
        <f>IF($A456&lt;1,"",VLOOKUP($D456,Specifications!$A:$AX,21,FALSE))</f>
        <v/>
      </c>
      <c r="AN456" s="96"/>
      <c r="AO456" s="94" t="str">
        <f>IF($A456&lt;1,"",VLOOKUP($D456,Specifications!$A:$AX,22,FALSE))</f>
        <v/>
      </c>
      <c r="AP456" s="96"/>
      <c r="AQ456" s="94" t="str">
        <f>IF($A456&lt;1,"",VLOOKUP($D456,Specifications!$A:$AX,23,FALSE))</f>
        <v/>
      </c>
      <c r="AR456" s="96"/>
      <c r="AS456" s="94" t="str">
        <f>IF($A456&lt;1,"",VLOOKUP($D456,Specifications!$A:$AX,24,FALSE))</f>
        <v/>
      </c>
      <c r="AT456" s="96"/>
      <c r="AU456" s="94" t="str">
        <f>IF($A456&lt;1,"",VLOOKUP($D456,Specifications!$A:$AX,25,FALSE))</f>
        <v/>
      </c>
      <c r="AV456" s="96"/>
      <c r="AW456" s="94" t="str">
        <f>IF($A456&lt;1,"",VLOOKUP($D456,Specifications!$A:$AX,26,FALSE))</f>
        <v/>
      </c>
      <c r="AX456" s="96"/>
      <c r="AY456" s="94" t="str">
        <f>IF($A456&lt;1,"",VLOOKUP($D456,Specifications!$A:$AX,27,FALSE))</f>
        <v/>
      </c>
      <c r="AZ456" s="96"/>
      <c r="BA456" s="94" t="str">
        <f>IF($A456&lt;1,"",VLOOKUP($D456,Specifications!$A:$AX,28,FALSE))</f>
        <v/>
      </c>
      <c r="BB456" s="96"/>
      <c r="BC456" s="94" t="str">
        <f>IF($A456&lt;1,"",VLOOKUP($D456,Specifications!$A:$AX,29,FALSE))</f>
        <v/>
      </c>
      <c r="BD456" s="96"/>
      <c r="BE456" s="94" t="str">
        <f>IF($A456&lt;1,"",VLOOKUP($D456,Specifications!$A:$AX,30,FALSE))</f>
        <v/>
      </c>
      <c r="BF456" s="96"/>
      <c r="BG456" s="94" t="str">
        <f>IF($A456&lt;1,"",VLOOKUP($D456,Specifications!$A:$AX,31,FALSE))</f>
        <v/>
      </c>
      <c r="BH456" s="96"/>
      <c r="BI456" s="94" t="str">
        <f>IF($A456&lt;1,"",VLOOKUP($D456,Specifications!$A:$AX,32,FALSE))</f>
        <v/>
      </c>
      <c r="BJ456" s="96"/>
      <c r="BK456" s="94" t="str">
        <f>IF($A456&lt;1,"",VLOOKUP($D456,Specifications!$A:$AX,33,FALSE))</f>
        <v/>
      </c>
      <c r="BL456" s="96"/>
      <c r="BM456" s="94" t="str">
        <f>IF($A456&lt;1,"",VLOOKUP($D456,Specifications!$A:$AX,34,FALSE))</f>
        <v/>
      </c>
      <c r="BN456" s="96"/>
      <c r="BO456" s="94" t="str">
        <f>IF($A456&lt;1,"",VLOOKUP($D456,Specifications!$A:$AX,35,FALSE))</f>
        <v/>
      </c>
      <c r="BP456" s="96"/>
      <c r="BQ456" s="94" t="str">
        <f>IF($A456&lt;1,"",VLOOKUP($D456,Specifications!$A:$AX,36,FALSE))</f>
        <v/>
      </c>
      <c r="BR456" s="96"/>
      <c r="BS456" s="94" t="str">
        <f>IF($A456&lt;1,"",VLOOKUP($D456,Specifications!$A:$AX,37,FALSE))</f>
        <v/>
      </c>
      <c r="BT456" s="96"/>
      <c r="BU456" s="94" t="str">
        <f>IF($A456&lt;1,"",VLOOKUP($D456,Specifications!$A:$AX,38,FALSE))</f>
        <v/>
      </c>
      <c r="BV456" s="96"/>
      <c r="BW456" s="94" t="str">
        <f>IF($A456&lt;1,"",VLOOKUP($D456,Specifications!$A:$AX,39,FALSE))</f>
        <v/>
      </c>
      <c r="BX456" s="96"/>
      <c r="BY456" s="94" t="str">
        <f>IF($A456&lt;1,"",VLOOKUP($D456,Specifications!$A:$AX,40,FALSE))</f>
        <v/>
      </c>
      <c r="BZ456" s="96"/>
      <c r="CA456" s="94" t="str">
        <f>IF($A456&lt;1,"",VLOOKUP($D456,Specifications!$A:$AX,41,FALSE))</f>
        <v/>
      </c>
      <c r="CB456" s="96"/>
      <c r="CC456" s="94" t="str">
        <f>IF($A456&lt;1,"",VLOOKUP($D456,Specifications!$A:$AX,42,FALSE))</f>
        <v/>
      </c>
      <c r="CD456" s="96"/>
      <c r="CE456" s="94" t="str">
        <f>IF($A456&lt;1,"",VLOOKUP($D456,Specifications!$A:$AX,43,FALSE))</f>
        <v/>
      </c>
      <c r="CF456" s="96"/>
      <c r="CG456" s="94" t="str">
        <f>IF($A456&lt;1,"",VLOOKUP($D456,Specifications!$A:$AX,44,FALSE))</f>
        <v/>
      </c>
      <c r="CH456" s="96"/>
      <c r="CI456" s="94" t="str">
        <f>IF($A456&lt;1,"",VLOOKUP($D456,Specifications!$A:$AX,45,FALSE))</f>
        <v/>
      </c>
      <c r="CJ456" s="96"/>
      <c r="CK456" s="94" t="str">
        <f>IF($A456&lt;1,"",VLOOKUP($D456,Specifications!$A:$AX,46,FALSE))</f>
        <v/>
      </c>
      <c r="CL456" s="96"/>
      <c r="CM456" s="94" t="str">
        <f>IF($A456&lt;1,"",VLOOKUP($D456,Specifications!$A:$AX,47,FALSE))</f>
        <v/>
      </c>
      <c r="CN456" s="96"/>
      <c r="CO456" s="94" t="str">
        <f>IF($A456&lt;1,"",VLOOKUP($D456,Specifications!$A:$AX,48,FALSE))</f>
        <v/>
      </c>
      <c r="CP456" s="96"/>
      <c r="CQ456" s="94" t="str">
        <f>IF($A456&lt;1,"",VLOOKUP($D456,Specifications!$A:$AX,49,FALSE))</f>
        <v/>
      </c>
      <c r="CR456" s="96"/>
      <c r="CS456" s="94" t="str">
        <f>IF($A456&lt;1,"",VLOOKUP($D456,Specifications!$A:$AX,50,FALSE))</f>
        <v/>
      </c>
      <c r="CT456" s="96"/>
    </row>
    <row r="457" spans="1:98">
      <c r="A457" s="94">
        <f>IF(ISBLANK('Asset Data'!C458),0,'Asset Data'!A458)</f>
        <v>0</v>
      </c>
      <c r="B457" s="94" t="str">
        <f>IF($A457&lt;1,"",VLOOKUP($A457,'Asset Data'!$A:$C,3,FALSE))</f>
        <v/>
      </c>
      <c r="C457" s="94" t="str">
        <f>IF(A457&lt;1,"",VLOOKUP(D457,Specifications!A:B,2,FALSE))</f>
        <v/>
      </c>
      <c r="D457" s="94" t="str">
        <f>IF(A457&lt;1,"",VLOOKUP(A457,'Asset Data'!A:W,23,FALSE))</f>
        <v/>
      </c>
      <c r="E457" s="94" t="str">
        <f>IF($A457&lt;1,"",VLOOKUP($D457,Specifications!$A:$AX,4,FALSE))</f>
        <v/>
      </c>
      <c r="F457" s="96"/>
      <c r="G457" s="94" t="str">
        <f>IF($A457&lt;1,"",VLOOKUP($D457,Specifications!$A:$AX,5,FALSE))</f>
        <v/>
      </c>
      <c r="H457" s="96"/>
      <c r="I457" s="94" t="str">
        <f>IF($A457&lt;1,"",VLOOKUP($D457,Specifications!$A:$AX,6,FALSE))</f>
        <v/>
      </c>
      <c r="J457" s="96"/>
      <c r="K457" s="94" t="str">
        <f>IF($A457&lt;1,"",VLOOKUP($D457,Specifications!$A:$AX,7,FALSE))</f>
        <v/>
      </c>
      <c r="L457" s="96"/>
      <c r="M457" s="94" t="str">
        <f>IF($A457&lt;1,"",VLOOKUP($D457,Specifications!$A:$AX,8,FALSE))</f>
        <v/>
      </c>
      <c r="N457" s="96"/>
      <c r="O457" s="94" t="str">
        <f>IF($A457&lt;1,"",VLOOKUP($D457,Specifications!$A:$AX,9,FALSE))</f>
        <v/>
      </c>
      <c r="P457" s="96"/>
      <c r="Q457" s="94" t="str">
        <f>IF($A457&lt;1,"",VLOOKUP($D457,Specifications!$A:$AX,10,FALSE))</f>
        <v/>
      </c>
      <c r="R457" s="96"/>
      <c r="S457" s="94" t="str">
        <f>IF($A457&lt;1,"",VLOOKUP($D457,Specifications!$A:$AX,11,FALSE))</f>
        <v/>
      </c>
      <c r="T457" s="96"/>
      <c r="U457" s="94" t="str">
        <f>IF($A457&lt;1,"",VLOOKUP($D457,Specifications!$A:$AX,12,FALSE))</f>
        <v/>
      </c>
      <c r="V457" s="96"/>
      <c r="W457" s="94" t="str">
        <f>IF($A457&lt;1,"",VLOOKUP($D457,Specifications!$A:$AX,13,FALSE))</f>
        <v/>
      </c>
      <c r="X457" s="96"/>
      <c r="Y457" s="94" t="str">
        <f>IF($A457&lt;1,"",VLOOKUP($D457,Specifications!$A:$AX,14,FALSE))</f>
        <v/>
      </c>
      <c r="Z457" s="96"/>
      <c r="AA457" s="94" t="str">
        <f>IF($A457&lt;1,"",VLOOKUP($D457,Specifications!$A:$AX,15,FALSE))</f>
        <v/>
      </c>
      <c r="AB457" s="96"/>
      <c r="AC457" s="94" t="str">
        <f>IF($A457&lt;1,"",VLOOKUP($D457,Specifications!$A:$AX,16,FALSE))</f>
        <v/>
      </c>
      <c r="AD457" s="96"/>
      <c r="AE457" s="94" t="str">
        <f>IF($A457&lt;1,"",VLOOKUP($D457,Specifications!$A:$AX,17,FALSE))</f>
        <v/>
      </c>
      <c r="AF457" s="96"/>
      <c r="AG457" s="94" t="str">
        <f>IF($A457&lt;1,"",VLOOKUP($D457,Specifications!$A:$AX,18,FALSE))</f>
        <v/>
      </c>
      <c r="AH457" s="96"/>
      <c r="AI457" s="94" t="str">
        <f>IF($A457&lt;1,"",VLOOKUP($D457,Specifications!$A:$AX,19,FALSE))</f>
        <v/>
      </c>
      <c r="AJ457" s="96"/>
      <c r="AK457" s="94" t="str">
        <f>IF($A457&lt;1,"",VLOOKUP($D457,Specifications!$A:$AX,20,FALSE))</f>
        <v/>
      </c>
      <c r="AL457" s="96"/>
      <c r="AM457" s="94" t="str">
        <f>IF($A457&lt;1,"",VLOOKUP($D457,Specifications!$A:$AX,21,FALSE))</f>
        <v/>
      </c>
      <c r="AN457" s="96"/>
      <c r="AO457" s="94" t="str">
        <f>IF($A457&lt;1,"",VLOOKUP($D457,Specifications!$A:$AX,22,FALSE))</f>
        <v/>
      </c>
      <c r="AP457" s="96"/>
      <c r="AQ457" s="94" t="str">
        <f>IF($A457&lt;1,"",VLOOKUP($D457,Specifications!$A:$AX,23,FALSE))</f>
        <v/>
      </c>
      <c r="AR457" s="96"/>
      <c r="AS457" s="94" t="str">
        <f>IF($A457&lt;1,"",VLOOKUP($D457,Specifications!$A:$AX,24,FALSE))</f>
        <v/>
      </c>
      <c r="AT457" s="96"/>
      <c r="AU457" s="94" t="str">
        <f>IF($A457&lt;1,"",VLOOKUP($D457,Specifications!$A:$AX,25,FALSE))</f>
        <v/>
      </c>
      <c r="AV457" s="96"/>
      <c r="AW457" s="94" t="str">
        <f>IF($A457&lt;1,"",VLOOKUP($D457,Specifications!$A:$AX,26,FALSE))</f>
        <v/>
      </c>
      <c r="AX457" s="96"/>
      <c r="AY457" s="94" t="str">
        <f>IF($A457&lt;1,"",VLOOKUP($D457,Specifications!$A:$AX,27,FALSE))</f>
        <v/>
      </c>
      <c r="AZ457" s="96"/>
      <c r="BA457" s="94" t="str">
        <f>IF($A457&lt;1,"",VLOOKUP($D457,Specifications!$A:$AX,28,FALSE))</f>
        <v/>
      </c>
      <c r="BB457" s="96"/>
      <c r="BC457" s="94" t="str">
        <f>IF($A457&lt;1,"",VLOOKUP($D457,Specifications!$A:$AX,29,FALSE))</f>
        <v/>
      </c>
      <c r="BD457" s="96"/>
      <c r="BE457" s="94" t="str">
        <f>IF($A457&lt;1,"",VLOOKUP($D457,Specifications!$A:$AX,30,FALSE))</f>
        <v/>
      </c>
      <c r="BF457" s="96"/>
      <c r="BG457" s="94" t="str">
        <f>IF($A457&lt;1,"",VLOOKUP($D457,Specifications!$A:$AX,31,FALSE))</f>
        <v/>
      </c>
      <c r="BH457" s="96"/>
      <c r="BI457" s="94" t="str">
        <f>IF($A457&lt;1,"",VLOOKUP($D457,Specifications!$A:$AX,32,FALSE))</f>
        <v/>
      </c>
      <c r="BJ457" s="96"/>
      <c r="BK457" s="94" t="str">
        <f>IF($A457&lt;1,"",VLOOKUP($D457,Specifications!$A:$AX,33,FALSE))</f>
        <v/>
      </c>
      <c r="BL457" s="96"/>
      <c r="BM457" s="94" t="str">
        <f>IF($A457&lt;1,"",VLOOKUP($D457,Specifications!$A:$AX,34,FALSE))</f>
        <v/>
      </c>
      <c r="BN457" s="96"/>
      <c r="BO457" s="94" t="str">
        <f>IF($A457&lt;1,"",VLOOKUP($D457,Specifications!$A:$AX,35,FALSE))</f>
        <v/>
      </c>
      <c r="BP457" s="96"/>
      <c r="BQ457" s="94" t="str">
        <f>IF($A457&lt;1,"",VLOOKUP($D457,Specifications!$A:$AX,36,FALSE))</f>
        <v/>
      </c>
      <c r="BR457" s="96"/>
      <c r="BS457" s="94" t="str">
        <f>IF($A457&lt;1,"",VLOOKUP($D457,Specifications!$A:$AX,37,FALSE))</f>
        <v/>
      </c>
      <c r="BT457" s="96"/>
      <c r="BU457" s="94" t="str">
        <f>IF($A457&lt;1,"",VLOOKUP($D457,Specifications!$A:$AX,38,FALSE))</f>
        <v/>
      </c>
      <c r="BV457" s="96"/>
      <c r="BW457" s="94" t="str">
        <f>IF($A457&lt;1,"",VLOOKUP($D457,Specifications!$A:$AX,39,FALSE))</f>
        <v/>
      </c>
      <c r="BX457" s="96"/>
      <c r="BY457" s="94" t="str">
        <f>IF($A457&lt;1,"",VLOOKUP($D457,Specifications!$A:$AX,40,FALSE))</f>
        <v/>
      </c>
      <c r="BZ457" s="96"/>
      <c r="CA457" s="94" t="str">
        <f>IF($A457&lt;1,"",VLOOKUP($D457,Specifications!$A:$AX,41,FALSE))</f>
        <v/>
      </c>
      <c r="CB457" s="96"/>
      <c r="CC457" s="94" t="str">
        <f>IF($A457&lt;1,"",VLOOKUP($D457,Specifications!$A:$AX,42,FALSE))</f>
        <v/>
      </c>
      <c r="CD457" s="96"/>
      <c r="CE457" s="94" t="str">
        <f>IF($A457&lt;1,"",VLOOKUP($D457,Specifications!$A:$AX,43,FALSE))</f>
        <v/>
      </c>
      <c r="CF457" s="96"/>
      <c r="CG457" s="94" t="str">
        <f>IF($A457&lt;1,"",VLOOKUP($D457,Specifications!$A:$AX,44,FALSE))</f>
        <v/>
      </c>
      <c r="CH457" s="96"/>
      <c r="CI457" s="94" t="str">
        <f>IF($A457&lt;1,"",VLOOKUP($D457,Specifications!$A:$AX,45,FALSE))</f>
        <v/>
      </c>
      <c r="CJ457" s="96"/>
      <c r="CK457" s="94" t="str">
        <f>IF($A457&lt;1,"",VLOOKUP($D457,Specifications!$A:$AX,46,FALSE))</f>
        <v/>
      </c>
      <c r="CL457" s="96"/>
      <c r="CM457" s="94" t="str">
        <f>IF($A457&lt;1,"",VLOOKUP($D457,Specifications!$A:$AX,47,FALSE))</f>
        <v/>
      </c>
      <c r="CN457" s="96"/>
      <c r="CO457" s="94" t="str">
        <f>IF($A457&lt;1,"",VLOOKUP($D457,Specifications!$A:$AX,48,FALSE))</f>
        <v/>
      </c>
      <c r="CP457" s="96"/>
      <c r="CQ457" s="94" t="str">
        <f>IF($A457&lt;1,"",VLOOKUP($D457,Specifications!$A:$AX,49,FALSE))</f>
        <v/>
      </c>
      <c r="CR457" s="96"/>
      <c r="CS457" s="94" t="str">
        <f>IF($A457&lt;1,"",VLOOKUP($D457,Specifications!$A:$AX,50,FALSE))</f>
        <v/>
      </c>
      <c r="CT457" s="96"/>
    </row>
    <row r="458" spans="1:98">
      <c r="A458" s="94">
        <f>IF(ISBLANK('Asset Data'!C459),0,'Asset Data'!A459)</f>
        <v>0</v>
      </c>
      <c r="B458" s="94" t="str">
        <f>IF($A458&lt;1,"",VLOOKUP($A458,'Asset Data'!$A:$C,3,FALSE))</f>
        <v/>
      </c>
      <c r="C458" s="94" t="str">
        <f>IF(A458&lt;1,"",VLOOKUP(D458,Specifications!A:B,2,FALSE))</f>
        <v/>
      </c>
      <c r="D458" s="94" t="str">
        <f>IF(A458&lt;1,"",VLOOKUP(A458,'Asset Data'!A:W,23,FALSE))</f>
        <v/>
      </c>
      <c r="E458" s="94" t="str">
        <f>IF($A458&lt;1,"",VLOOKUP($D458,Specifications!$A:$AX,4,FALSE))</f>
        <v/>
      </c>
      <c r="F458" s="96"/>
      <c r="G458" s="94" t="str">
        <f>IF($A458&lt;1,"",VLOOKUP($D458,Specifications!$A:$AX,5,FALSE))</f>
        <v/>
      </c>
      <c r="H458" s="96"/>
      <c r="I458" s="94" t="str">
        <f>IF($A458&lt;1,"",VLOOKUP($D458,Specifications!$A:$AX,6,FALSE))</f>
        <v/>
      </c>
      <c r="J458" s="96"/>
      <c r="K458" s="94" t="str">
        <f>IF($A458&lt;1,"",VLOOKUP($D458,Specifications!$A:$AX,7,FALSE))</f>
        <v/>
      </c>
      <c r="L458" s="96"/>
      <c r="M458" s="94" t="str">
        <f>IF($A458&lt;1,"",VLOOKUP($D458,Specifications!$A:$AX,8,FALSE))</f>
        <v/>
      </c>
      <c r="N458" s="96"/>
      <c r="O458" s="94" t="str">
        <f>IF($A458&lt;1,"",VLOOKUP($D458,Specifications!$A:$AX,9,FALSE))</f>
        <v/>
      </c>
      <c r="P458" s="96"/>
      <c r="Q458" s="94" t="str">
        <f>IF($A458&lt;1,"",VLOOKUP($D458,Specifications!$A:$AX,10,FALSE))</f>
        <v/>
      </c>
      <c r="R458" s="96"/>
      <c r="S458" s="94" t="str">
        <f>IF($A458&lt;1,"",VLOOKUP($D458,Specifications!$A:$AX,11,FALSE))</f>
        <v/>
      </c>
      <c r="T458" s="96"/>
      <c r="U458" s="94" t="str">
        <f>IF($A458&lt;1,"",VLOOKUP($D458,Specifications!$A:$AX,12,FALSE))</f>
        <v/>
      </c>
      <c r="V458" s="96"/>
      <c r="W458" s="94" t="str">
        <f>IF($A458&lt;1,"",VLOOKUP($D458,Specifications!$A:$AX,13,FALSE))</f>
        <v/>
      </c>
      <c r="X458" s="96"/>
      <c r="Y458" s="94" t="str">
        <f>IF($A458&lt;1,"",VLOOKUP($D458,Specifications!$A:$AX,14,FALSE))</f>
        <v/>
      </c>
      <c r="Z458" s="96"/>
      <c r="AA458" s="94" t="str">
        <f>IF($A458&lt;1,"",VLOOKUP($D458,Specifications!$A:$AX,15,FALSE))</f>
        <v/>
      </c>
      <c r="AB458" s="96"/>
      <c r="AC458" s="94" t="str">
        <f>IF($A458&lt;1,"",VLOOKUP($D458,Specifications!$A:$AX,16,FALSE))</f>
        <v/>
      </c>
      <c r="AD458" s="96"/>
      <c r="AE458" s="94" t="str">
        <f>IF($A458&lt;1,"",VLOOKUP($D458,Specifications!$A:$AX,17,FALSE))</f>
        <v/>
      </c>
      <c r="AF458" s="96"/>
      <c r="AG458" s="94" t="str">
        <f>IF($A458&lt;1,"",VLOOKUP($D458,Specifications!$A:$AX,18,FALSE))</f>
        <v/>
      </c>
      <c r="AH458" s="96"/>
      <c r="AI458" s="94" t="str">
        <f>IF($A458&lt;1,"",VLOOKUP($D458,Specifications!$A:$AX,19,FALSE))</f>
        <v/>
      </c>
      <c r="AJ458" s="96"/>
      <c r="AK458" s="94" t="str">
        <f>IF($A458&lt;1,"",VLOOKUP($D458,Specifications!$A:$AX,20,FALSE))</f>
        <v/>
      </c>
      <c r="AL458" s="96"/>
      <c r="AM458" s="94" t="str">
        <f>IF($A458&lt;1,"",VLOOKUP($D458,Specifications!$A:$AX,21,FALSE))</f>
        <v/>
      </c>
      <c r="AN458" s="96"/>
      <c r="AO458" s="94" t="str">
        <f>IF($A458&lt;1,"",VLOOKUP($D458,Specifications!$A:$AX,22,FALSE))</f>
        <v/>
      </c>
      <c r="AP458" s="96"/>
      <c r="AQ458" s="94" t="str">
        <f>IF($A458&lt;1,"",VLOOKUP($D458,Specifications!$A:$AX,23,FALSE))</f>
        <v/>
      </c>
      <c r="AR458" s="96"/>
      <c r="AS458" s="94" t="str">
        <f>IF($A458&lt;1,"",VLOOKUP($D458,Specifications!$A:$AX,24,FALSE))</f>
        <v/>
      </c>
      <c r="AT458" s="96"/>
      <c r="AU458" s="94" t="str">
        <f>IF($A458&lt;1,"",VLOOKUP($D458,Specifications!$A:$AX,25,FALSE))</f>
        <v/>
      </c>
      <c r="AV458" s="96"/>
      <c r="AW458" s="94" t="str">
        <f>IF($A458&lt;1,"",VLOOKUP($D458,Specifications!$A:$AX,26,FALSE))</f>
        <v/>
      </c>
      <c r="AX458" s="96"/>
      <c r="AY458" s="94" t="str">
        <f>IF($A458&lt;1,"",VLOOKUP($D458,Specifications!$A:$AX,27,FALSE))</f>
        <v/>
      </c>
      <c r="AZ458" s="96"/>
      <c r="BA458" s="94" t="str">
        <f>IF($A458&lt;1,"",VLOOKUP($D458,Specifications!$A:$AX,28,FALSE))</f>
        <v/>
      </c>
      <c r="BB458" s="96"/>
      <c r="BC458" s="94" t="str">
        <f>IF($A458&lt;1,"",VLOOKUP($D458,Specifications!$A:$AX,29,FALSE))</f>
        <v/>
      </c>
      <c r="BD458" s="96"/>
      <c r="BE458" s="94" t="str">
        <f>IF($A458&lt;1,"",VLOOKUP($D458,Specifications!$A:$AX,30,FALSE))</f>
        <v/>
      </c>
      <c r="BF458" s="96"/>
      <c r="BG458" s="94" t="str">
        <f>IF($A458&lt;1,"",VLOOKUP($D458,Specifications!$A:$AX,31,FALSE))</f>
        <v/>
      </c>
      <c r="BH458" s="96"/>
      <c r="BI458" s="94" t="str">
        <f>IF($A458&lt;1,"",VLOOKUP($D458,Specifications!$A:$AX,32,FALSE))</f>
        <v/>
      </c>
      <c r="BJ458" s="96"/>
      <c r="BK458" s="94" t="str">
        <f>IF($A458&lt;1,"",VLOOKUP($D458,Specifications!$A:$AX,33,FALSE))</f>
        <v/>
      </c>
      <c r="BL458" s="96"/>
      <c r="BM458" s="94" t="str">
        <f>IF($A458&lt;1,"",VLOOKUP($D458,Specifications!$A:$AX,34,FALSE))</f>
        <v/>
      </c>
      <c r="BN458" s="96"/>
      <c r="BO458" s="94" t="str">
        <f>IF($A458&lt;1,"",VLOOKUP($D458,Specifications!$A:$AX,35,FALSE))</f>
        <v/>
      </c>
      <c r="BP458" s="96"/>
      <c r="BQ458" s="94" t="str">
        <f>IF($A458&lt;1,"",VLOOKUP($D458,Specifications!$A:$AX,36,FALSE))</f>
        <v/>
      </c>
      <c r="BR458" s="96"/>
      <c r="BS458" s="94" t="str">
        <f>IF($A458&lt;1,"",VLOOKUP($D458,Specifications!$A:$AX,37,FALSE))</f>
        <v/>
      </c>
      <c r="BT458" s="96"/>
      <c r="BU458" s="94" t="str">
        <f>IF($A458&lt;1,"",VLOOKUP($D458,Specifications!$A:$AX,38,FALSE))</f>
        <v/>
      </c>
      <c r="BV458" s="96"/>
      <c r="BW458" s="94" t="str">
        <f>IF($A458&lt;1,"",VLOOKUP($D458,Specifications!$A:$AX,39,FALSE))</f>
        <v/>
      </c>
      <c r="BX458" s="96"/>
      <c r="BY458" s="94" t="str">
        <f>IF($A458&lt;1,"",VLOOKUP($D458,Specifications!$A:$AX,40,FALSE))</f>
        <v/>
      </c>
      <c r="BZ458" s="96"/>
      <c r="CA458" s="94" t="str">
        <f>IF($A458&lt;1,"",VLOOKUP($D458,Specifications!$A:$AX,41,FALSE))</f>
        <v/>
      </c>
      <c r="CB458" s="96"/>
      <c r="CC458" s="94" t="str">
        <f>IF($A458&lt;1,"",VLOOKUP($D458,Specifications!$A:$AX,42,FALSE))</f>
        <v/>
      </c>
      <c r="CD458" s="96"/>
      <c r="CE458" s="94" t="str">
        <f>IF($A458&lt;1,"",VLOOKUP($D458,Specifications!$A:$AX,43,FALSE))</f>
        <v/>
      </c>
      <c r="CF458" s="96"/>
      <c r="CG458" s="94" t="str">
        <f>IF($A458&lt;1,"",VLOOKUP($D458,Specifications!$A:$AX,44,FALSE))</f>
        <v/>
      </c>
      <c r="CH458" s="96"/>
      <c r="CI458" s="94" t="str">
        <f>IF($A458&lt;1,"",VLOOKUP($D458,Specifications!$A:$AX,45,FALSE))</f>
        <v/>
      </c>
      <c r="CJ458" s="96"/>
      <c r="CK458" s="94" t="str">
        <f>IF($A458&lt;1,"",VLOOKUP($D458,Specifications!$A:$AX,46,FALSE))</f>
        <v/>
      </c>
      <c r="CL458" s="96"/>
      <c r="CM458" s="94" t="str">
        <f>IF($A458&lt;1,"",VLOOKUP($D458,Specifications!$A:$AX,47,FALSE))</f>
        <v/>
      </c>
      <c r="CN458" s="96"/>
      <c r="CO458" s="94" t="str">
        <f>IF($A458&lt;1,"",VLOOKUP($D458,Specifications!$A:$AX,48,FALSE))</f>
        <v/>
      </c>
      <c r="CP458" s="96"/>
      <c r="CQ458" s="94" t="str">
        <f>IF($A458&lt;1,"",VLOOKUP($D458,Specifications!$A:$AX,49,FALSE))</f>
        <v/>
      </c>
      <c r="CR458" s="96"/>
      <c r="CS458" s="94" t="str">
        <f>IF($A458&lt;1,"",VLOOKUP($D458,Specifications!$A:$AX,50,FALSE))</f>
        <v/>
      </c>
      <c r="CT458" s="96"/>
    </row>
    <row r="459" spans="1:98">
      <c r="A459" s="94">
        <f>IF(ISBLANK('Asset Data'!C460),0,'Asset Data'!A460)</f>
        <v>0</v>
      </c>
      <c r="B459" s="94" t="str">
        <f>IF($A459&lt;1,"",VLOOKUP($A459,'Asset Data'!$A:$C,3,FALSE))</f>
        <v/>
      </c>
      <c r="C459" s="94" t="str">
        <f>IF(A459&lt;1,"",VLOOKUP(D459,Specifications!A:B,2,FALSE))</f>
        <v/>
      </c>
      <c r="D459" s="94" t="str">
        <f>IF(A459&lt;1,"",VLOOKUP(A459,'Asset Data'!A:W,23,FALSE))</f>
        <v/>
      </c>
      <c r="E459" s="94" t="str">
        <f>IF($A459&lt;1,"",VLOOKUP($D459,Specifications!$A:$AX,4,FALSE))</f>
        <v/>
      </c>
      <c r="F459" s="96"/>
      <c r="G459" s="94" t="str">
        <f>IF($A459&lt;1,"",VLOOKUP($D459,Specifications!$A:$AX,5,FALSE))</f>
        <v/>
      </c>
      <c r="H459" s="96"/>
      <c r="I459" s="94" t="str">
        <f>IF($A459&lt;1,"",VLOOKUP($D459,Specifications!$A:$AX,6,FALSE))</f>
        <v/>
      </c>
      <c r="J459" s="96"/>
      <c r="K459" s="94" t="str">
        <f>IF($A459&lt;1,"",VLOOKUP($D459,Specifications!$A:$AX,7,FALSE))</f>
        <v/>
      </c>
      <c r="L459" s="96"/>
      <c r="M459" s="94" t="str">
        <f>IF($A459&lt;1,"",VLOOKUP($D459,Specifications!$A:$AX,8,FALSE))</f>
        <v/>
      </c>
      <c r="N459" s="96"/>
      <c r="O459" s="94" t="str">
        <f>IF($A459&lt;1,"",VLOOKUP($D459,Specifications!$A:$AX,9,FALSE))</f>
        <v/>
      </c>
      <c r="P459" s="96"/>
      <c r="Q459" s="94" t="str">
        <f>IF($A459&lt;1,"",VLOOKUP($D459,Specifications!$A:$AX,10,FALSE))</f>
        <v/>
      </c>
      <c r="R459" s="96"/>
      <c r="S459" s="94" t="str">
        <f>IF($A459&lt;1,"",VLOOKUP($D459,Specifications!$A:$AX,11,FALSE))</f>
        <v/>
      </c>
      <c r="T459" s="96"/>
      <c r="U459" s="94" t="str">
        <f>IF($A459&lt;1,"",VLOOKUP($D459,Specifications!$A:$AX,12,FALSE))</f>
        <v/>
      </c>
      <c r="V459" s="96"/>
      <c r="W459" s="94" t="str">
        <f>IF($A459&lt;1,"",VLOOKUP($D459,Specifications!$A:$AX,13,FALSE))</f>
        <v/>
      </c>
      <c r="X459" s="96"/>
      <c r="Y459" s="94" t="str">
        <f>IF($A459&lt;1,"",VLOOKUP($D459,Specifications!$A:$AX,14,FALSE))</f>
        <v/>
      </c>
      <c r="Z459" s="96"/>
      <c r="AA459" s="94" t="str">
        <f>IF($A459&lt;1,"",VLOOKUP($D459,Specifications!$A:$AX,15,FALSE))</f>
        <v/>
      </c>
      <c r="AB459" s="96"/>
      <c r="AC459" s="94" t="str">
        <f>IF($A459&lt;1,"",VLOOKUP($D459,Specifications!$A:$AX,16,FALSE))</f>
        <v/>
      </c>
      <c r="AD459" s="96"/>
      <c r="AE459" s="94" t="str">
        <f>IF($A459&lt;1,"",VLOOKUP($D459,Specifications!$A:$AX,17,FALSE))</f>
        <v/>
      </c>
      <c r="AF459" s="96"/>
      <c r="AG459" s="94" t="str">
        <f>IF($A459&lt;1,"",VLOOKUP($D459,Specifications!$A:$AX,18,FALSE))</f>
        <v/>
      </c>
      <c r="AH459" s="96"/>
      <c r="AI459" s="94" t="str">
        <f>IF($A459&lt;1,"",VLOOKUP($D459,Specifications!$A:$AX,19,FALSE))</f>
        <v/>
      </c>
      <c r="AJ459" s="96"/>
      <c r="AK459" s="94" t="str">
        <f>IF($A459&lt;1,"",VLOOKUP($D459,Specifications!$A:$AX,20,FALSE))</f>
        <v/>
      </c>
      <c r="AL459" s="96"/>
      <c r="AM459" s="94" t="str">
        <f>IF($A459&lt;1,"",VLOOKUP($D459,Specifications!$A:$AX,21,FALSE))</f>
        <v/>
      </c>
      <c r="AN459" s="96"/>
      <c r="AO459" s="94" t="str">
        <f>IF($A459&lt;1,"",VLOOKUP($D459,Specifications!$A:$AX,22,FALSE))</f>
        <v/>
      </c>
      <c r="AP459" s="96"/>
      <c r="AQ459" s="94" t="str">
        <f>IF($A459&lt;1,"",VLOOKUP($D459,Specifications!$A:$AX,23,FALSE))</f>
        <v/>
      </c>
      <c r="AR459" s="96"/>
      <c r="AS459" s="94" t="str">
        <f>IF($A459&lt;1,"",VLOOKUP($D459,Specifications!$A:$AX,24,FALSE))</f>
        <v/>
      </c>
      <c r="AT459" s="96"/>
      <c r="AU459" s="94" t="str">
        <f>IF($A459&lt;1,"",VLOOKUP($D459,Specifications!$A:$AX,25,FALSE))</f>
        <v/>
      </c>
      <c r="AV459" s="96"/>
      <c r="AW459" s="94" t="str">
        <f>IF($A459&lt;1,"",VLOOKUP($D459,Specifications!$A:$AX,26,FALSE))</f>
        <v/>
      </c>
      <c r="AX459" s="96"/>
      <c r="AY459" s="94" t="str">
        <f>IF($A459&lt;1,"",VLOOKUP($D459,Specifications!$A:$AX,27,FALSE))</f>
        <v/>
      </c>
      <c r="AZ459" s="96"/>
      <c r="BA459" s="94" t="str">
        <f>IF($A459&lt;1,"",VLOOKUP($D459,Specifications!$A:$AX,28,FALSE))</f>
        <v/>
      </c>
      <c r="BB459" s="96"/>
      <c r="BC459" s="94" t="str">
        <f>IF($A459&lt;1,"",VLOOKUP($D459,Specifications!$A:$AX,29,FALSE))</f>
        <v/>
      </c>
      <c r="BD459" s="96"/>
      <c r="BE459" s="94" t="str">
        <f>IF($A459&lt;1,"",VLOOKUP($D459,Specifications!$A:$AX,30,FALSE))</f>
        <v/>
      </c>
      <c r="BF459" s="96"/>
      <c r="BG459" s="94" t="str">
        <f>IF($A459&lt;1,"",VLOOKUP($D459,Specifications!$A:$AX,31,FALSE))</f>
        <v/>
      </c>
      <c r="BH459" s="96"/>
      <c r="BI459" s="94" t="str">
        <f>IF($A459&lt;1,"",VLOOKUP($D459,Specifications!$A:$AX,32,FALSE))</f>
        <v/>
      </c>
      <c r="BJ459" s="96"/>
      <c r="BK459" s="94" t="str">
        <f>IF($A459&lt;1,"",VLOOKUP($D459,Specifications!$A:$AX,33,FALSE))</f>
        <v/>
      </c>
      <c r="BL459" s="96"/>
      <c r="BM459" s="94" t="str">
        <f>IF($A459&lt;1,"",VLOOKUP($D459,Specifications!$A:$AX,34,FALSE))</f>
        <v/>
      </c>
      <c r="BN459" s="96"/>
      <c r="BO459" s="94" t="str">
        <f>IF($A459&lt;1,"",VLOOKUP($D459,Specifications!$A:$AX,35,FALSE))</f>
        <v/>
      </c>
      <c r="BP459" s="96"/>
      <c r="BQ459" s="94" t="str">
        <f>IF($A459&lt;1,"",VLOOKUP($D459,Specifications!$A:$AX,36,FALSE))</f>
        <v/>
      </c>
      <c r="BR459" s="96"/>
      <c r="BS459" s="94" t="str">
        <f>IF($A459&lt;1,"",VLOOKUP($D459,Specifications!$A:$AX,37,FALSE))</f>
        <v/>
      </c>
      <c r="BT459" s="96"/>
      <c r="BU459" s="94" t="str">
        <f>IF($A459&lt;1,"",VLOOKUP($D459,Specifications!$A:$AX,38,FALSE))</f>
        <v/>
      </c>
      <c r="BV459" s="96"/>
      <c r="BW459" s="94" t="str">
        <f>IF($A459&lt;1,"",VLOOKUP($D459,Specifications!$A:$AX,39,FALSE))</f>
        <v/>
      </c>
      <c r="BX459" s="96"/>
      <c r="BY459" s="94" t="str">
        <f>IF($A459&lt;1,"",VLOOKUP($D459,Specifications!$A:$AX,40,FALSE))</f>
        <v/>
      </c>
      <c r="BZ459" s="96"/>
      <c r="CA459" s="94" t="str">
        <f>IF($A459&lt;1,"",VLOOKUP($D459,Specifications!$A:$AX,41,FALSE))</f>
        <v/>
      </c>
      <c r="CB459" s="96"/>
      <c r="CC459" s="94" t="str">
        <f>IF($A459&lt;1,"",VLOOKUP($D459,Specifications!$A:$AX,42,FALSE))</f>
        <v/>
      </c>
      <c r="CD459" s="96"/>
      <c r="CE459" s="94" t="str">
        <f>IF($A459&lt;1,"",VLOOKUP($D459,Specifications!$A:$AX,43,FALSE))</f>
        <v/>
      </c>
      <c r="CF459" s="96"/>
      <c r="CG459" s="94" t="str">
        <f>IF($A459&lt;1,"",VLOOKUP($D459,Specifications!$A:$AX,44,FALSE))</f>
        <v/>
      </c>
      <c r="CH459" s="96"/>
      <c r="CI459" s="94" t="str">
        <f>IF($A459&lt;1,"",VLOOKUP($D459,Specifications!$A:$AX,45,FALSE))</f>
        <v/>
      </c>
      <c r="CJ459" s="96"/>
      <c r="CK459" s="94" t="str">
        <f>IF($A459&lt;1,"",VLOOKUP($D459,Specifications!$A:$AX,46,FALSE))</f>
        <v/>
      </c>
      <c r="CL459" s="96"/>
      <c r="CM459" s="94" t="str">
        <f>IF($A459&lt;1,"",VLOOKUP($D459,Specifications!$A:$AX,47,FALSE))</f>
        <v/>
      </c>
      <c r="CN459" s="96"/>
      <c r="CO459" s="94" t="str">
        <f>IF($A459&lt;1,"",VLOOKUP($D459,Specifications!$A:$AX,48,FALSE))</f>
        <v/>
      </c>
      <c r="CP459" s="96"/>
      <c r="CQ459" s="94" t="str">
        <f>IF($A459&lt;1,"",VLOOKUP($D459,Specifications!$A:$AX,49,FALSE))</f>
        <v/>
      </c>
      <c r="CR459" s="96"/>
      <c r="CS459" s="94" t="str">
        <f>IF($A459&lt;1,"",VLOOKUP($D459,Specifications!$A:$AX,50,FALSE))</f>
        <v/>
      </c>
      <c r="CT459" s="96"/>
    </row>
    <row r="460" spans="1:98">
      <c r="A460" s="94">
        <f>IF(ISBLANK('Asset Data'!C461),0,'Asset Data'!A461)</f>
        <v>0</v>
      </c>
      <c r="B460" s="94" t="str">
        <f>IF($A460&lt;1,"",VLOOKUP($A460,'Asset Data'!$A:$C,3,FALSE))</f>
        <v/>
      </c>
      <c r="C460" s="94" t="str">
        <f>IF(A460&lt;1,"",VLOOKUP(D460,Specifications!A:B,2,FALSE))</f>
        <v/>
      </c>
      <c r="D460" s="94" t="str">
        <f>IF(A460&lt;1,"",VLOOKUP(A460,'Asset Data'!A:W,23,FALSE))</f>
        <v/>
      </c>
      <c r="E460" s="94" t="str">
        <f>IF($A460&lt;1,"",VLOOKUP($D460,Specifications!$A:$AX,4,FALSE))</f>
        <v/>
      </c>
      <c r="F460" s="96"/>
      <c r="G460" s="94" t="str">
        <f>IF($A460&lt;1,"",VLOOKUP($D460,Specifications!$A:$AX,5,FALSE))</f>
        <v/>
      </c>
      <c r="H460" s="96"/>
      <c r="I460" s="94" t="str">
        <f>IF($A460&lt;1,"",VLOOKUP($D460,Specifications!$A:$AX,6,FALSE))</f>
        <v/>
      </c>
      <c r="J460" s="96"/>
      <c r="K460" s="94" t="str">
        <f>IF($A460&lt;1,"",VLOOKUP($D460,Specifications!$A:$AX,7,FALSE))</f>
        <v/>
      </c>
      <c r="L460" s="96"/>
      <c r="M460" s="94" t="str">
        <f>IF($A460&lt;1,"",VLOOKUP($D460,Specifications!$A:$AX,8,FALSE))</f>
        <v/>
      </c>
      <c r="N460" s="96"/>
      <c r="O460" s="94" t="str">
        <f>IF($A460&lt;1,"",VLOOKUP($D460,Specifications!$A:$AX,9,FALSE))</f>
        <v/>
      </c>
      <c r="P460" s="96"/>
      <c r="Q460" s="94" t="str">
        <f>IF($A460&lt;1,"",VLOOKUP($D460,Specifications!$A:$AX,10,FALSE))</f>
        <v/>
      </c>
      <c r="R460" s="96"/>
      <c r="S460" s="94" t="str">
        <f>IF($A460&lt;1,"",VLOOKUP($D460,Specifications!$A:$AX,11,FALSE))</f>
        <v/>
      </c>
      <c r="T460" s="96"/>
      <c r="U460" s="94" t="str">
        <f>IF($A460&lt;1,"",VLOOKUP($D460,Specifications!$A:$AX,12,FALSE))</f>
        <v/>
      </c>
      <c r="V460" s="96"/>
      <c r="W460" s="94" t="str">
        <f>IF($A460&lt;1,"",VLOOKUP($D460,Specifications!$A:$AX,13,FALSE))</f>
        <v/>
      </c>
      <c r="X460" s="96"/>
      <c r="Y460" s="94" t="str">
        <f>IF($A460&lt;1,"",VLOOKUP($D460,Specifications!$A:$AX,14,FALSE))</f>
        <v/>
      </c>
      <c r="Z460" s="96"/>
      <c r="AA460" s="94" t="str">
        <f>IF($A460&lt;1,"",VLOOKUP($D460,Specifications!$A:$AX,15,FALSE))</f>
        <v/>
      </c>
      <c r="AB460" s="96"/>
      <c r="AC460" s="94" t="str">
        <f>IF($A460&lt;1,"",VLOOKUP($D460,Specifications!$A:$AX,16,FALSE))</f>
        <v/>
      </c>
      <c r="AD460" s="96"/>
      <c r="AE460" s="94" t="str">
        <f>IF($A460&lt;1,"",VLOOKUP($D460,Specifications!$A:$AX,17,FALSE))</f>
        <v/>
      </c>
      <c r="AF460" s="96"/>
      <c r="AG460" s="94" t="str">
        <f>IF($A460&lt;1,"",VLOOKUP($D460,Specifications!$A:$AX,18,FALSE))</f>
        <v/>
      </c>
      <c r="AH460" s="96"/>
      <c r="AI460" s="94" t="str">
        <f>IF($A460&lt;1,"",VLOOKUP($D460,Specifications!$A:$AX,19,FALSE))</f>
        <v/>
      </c>
      <c r="AJ460" s="96"/>
      <c r="AK460" s="94" t="str">
        <f>IF($A460&lt;1,"",VLOOKUP($D460,Specifications!$A:$AX,20,FALSE))</f>
        <v/>
      </c>
      <c r="AL460" s="96"/>
      <c r="AM460" s="94" t="str">
        <f>IF($A460&lt;1,"",VLOOKUP($D460,Specifications!$A:$AX,21,FALSE))</f>
        <v/>
      </c>
      <c r="AN460" s="96"/>
      <c r="AO460" s="94" t="str">
        <f>IF($A460&lt;1,"",VLOOKUP($D460,Specifications!$A:$AX,22,FALSE))</f>
        <v/>
      </c>
      <c r="AP460" s="96"/>
      <c r="AQ460" s="94" t="str">
        <f>IF($A460&lt;1,"",VLOOKUP($D460,Specifications!$A:$AX,23,FALSE))</f>
        <v/>
      </c>
      <c r="AR460" s="96"/>
      <c r="AS460" s="94" t="str">
        <f>IF($A460&lt;1,"",VLOOKUP($D460,Specifications!$A:$AX,24,FALSE))</f>
        <v/>
      </c>
      <c r="AT460" s="96"/>
      <c r="AU460" s="94" t="str">
        <f>IF($A460&lt;1,"",VLOOKUP($D460,Specifications!$A:$AX,25,FALSE))</f>
        <v/>
      </c>
      <c r="AV460" s="96"/>
      <c r="AW460" s="94" t="str">
        <f>IF($A460&lt;1,"",VLOOKUP($D460,Specifications!$A:$AX,26,FALSE))</f>
        <v/>
      </c>
      <c r="AX460" s="96"/>
      <c r="AY460" s="94" t="str">
        <f>IF($A460&lt;1,"",VLOOKUP($D460,Specifications!$A:$AX,27,FALSE))</f>
        <v/>
      </c>
      <c r="AZ460" s="96"/>
      <c r="BA460" s="94" t="str">
        <f>IF($A460&lt;1,"",VLOOKUP($D460,Specifications!$A:$AX,28,FALSE))</f>
        <v/>
      </c>
      <c r="BB460" s="96"/>
      <c r="BC460" s="94" t="str">
        <f>IF($A460&lt;1,"",VLOOKUP($D460,Specifications!$A:$AX,29,FALSE))</f>
        <v/>
      </c>
      <c r="BD460" s="96"/>
      <c r="BE460" s="94" t="str">
        <f>IF($A460&lt;1,"",VLOOKUP($D460,Specifications!$A:$AX,30,FALSE))</f>
        <v/>
      </c>
      <c r="BF460" s="96"/>
      <c r="BG460" s="94" t="str">
        <f>IF($A460&lt;1,"",VLOOKUP($D460,Specifications!$A:$AX,31,FALSE))</f>
        <v/>
      </c>
      <c r="BH460" s="96"/>
      <c r="BI460" s="94" t="str">
        <f>IF($A460&lt;1,"",VLOOKUP($D460,Specifications!$A:$AX,32,FALSE))</f>
        <v/>
      </c>
      <c r="BJ460" s="96"/>
      <c r="BK460" s="94" t="str">
        <f>IF($A460&lt;1,"",VLOOKUP($D460,Specifications!$A:$AX,33,FALSE))</f>
        <v/>
      </c>
      <c r="BL460" s="96"/>
      <c r="BM460" s="94" t="str">
        <f>IF($A460&lt;1,"",VLOOKUP($D460,Specifications!$A:$AX,34,FALSE))</f>
        <v/>
      </c>
      <c r="BN460" s="96"/>
      <c r="BO460" s="94" t="str">
        <f>IF($A460&lt;1,"",VLOOKUP($D460,Specifications!$A:$AX,35,FALSE))</f>
        <v/>
      </c>
      <c r="BP460" s="96"/>
      <c r="BQ460" s="94" t="str">
        <f>IF($A460&lt;1,"",VLOOKUP($D460,Specifications!$A:$AX,36,FALSE))</f>
        <v/>
      </c>
      <c r="BR460" s="96"/>
      <c r="BS460" s="94" t="str">
        <f>IF($A460&lt;1,"",VLOOKUP($D460,Specifications!$A:$AX,37,FALSE))</f>
        <v/>
      </c>
      <c r="BT460" s="96"/>
      <c r="BU460" s="94" t="str">
        <f>IF($A460&lt;1,"",VLOOKUP($D460,Specifications!$A:$AX,38,FALSE))</f>
        <v/>
      </c>
      <c r="BV460" s="96"/>
      <c r="BW460" s="94" t="str">
        <f>IF($A460&lt;1,"",VLOOKUP($D460,Specifications!$A:$AX,39,FALSE))</f>
        <v/>
      </c>
      <c r="BX460" s="96"/>
      <c r="BY460" s="94" t="str">
        <f>IF($A460&lt;1,"",VLOOKUP($D460,Specifications!$A:$AX,40,FALSE))</f>
        <v/>
      </c>
      <c r="BZ460" s="96"/>
      <c r="CA460" s="94" t="str">
        <f>IF($A460&lt;1,"",VLOOKUP($D460,Specifications!$A:$AX,41,FALSE))</f>
        <v/>
      </c>
      <c r="CB460" s="96"/>
      <c r="CC460" s="94" t="str">
        <f>IF($A460&lt;1,"",VLOOKUP($D460,Specifications!$A:$AX,42,FALSE))</f>
        <v/>
      </c>
      <c r="CD460" s="96"/>
      <c r="CE460" s="94" t="str">
        <f>IF($A460&lt;1,"",VLOOKUP($D460,Specifications!$A:$AX,43,FALSE))</f>
        <v/>
      </c>
      <c r="CF460" s="96"/>
      <c r="CG460" s="94" t="str">
        <f>IF($A460&lt;1,"",VLOOKUP($D460,Specifications!$A:$AX,44,FALSE))</f>
        <v/>
      </c>
      <c r="CH460" s="96"/>
      <c r="CI460" s="94" t="str">
        <f>IF($A460&lt;1,"",VLOOKUP($D460,Specifications!$A:$AX,45,FALSE))</f>
        <v/>
      </c>
      <c r="CJ460" s="96"/>
      <c r="CK460" s="94" t="str">
        <f>IF($A460&lt;1,"",VLOOKUP($D460,Specifications!$A:$AX,46,FALSE))</f>
        <v/>
      </c>
      <c r="CL460" s="96"/>
      <c r="CM460" s="94" t="str">
        <f>IF($A460&lt;1,"",VLOOKUP($D460,Specifications!$A:$AX,47,FALSE))</f>
        <v/>
      </c>
      <c r="CN460" s="96"/>
      <c r="CO460" s="94" t="str">
        <f>IF($A460&lt;1,"",VLOOKUP($D460,Specifications!$A:$AX,48,FALSE))</f>
        <v/>
      </c>
      <c r="CP460" s="96"/>
      <c r="CQ460" s="94" t="str">
        <f>IF($A460&lt;1,"",VLOOKUP($D460,Specifications!$A:$AX,49,FALSE))</f>
        <v/>
      </c>
      <c r="CR460" s="96"/>
      <c r="CS460" s="94" t="str">
        <f>IF($A460&lt;1,"",VLOOKUP($D460,Specifications!$A:$AX,50,FALSE))</f>
        <v/>
      </c>
      <c r="CT460" s="96"/>
    </row>
    <row r="461" spans="1:98">
      <c r="A461" s="94">
        <f>IF(ISBLANK('Asset Data'!C462),0,'Asset Data'!A462)</f>
        <v>0</v>
      </c>
      <c r="B461" s="94" t="str">
        <f>IF($A461&lt;1,"",VLOOKUP($A461,'Asset Data'!$A:$C,3,FALSE))</f>
        <v/>
      </c>
      <c r="C461" s="94" t="str">
        <f>IF(A461&lt;1,"",VLOOKUP(D461,Specifications!A:B,2,FALSE))</f>
        <v/>
      </c>
      <c r="D461" s="94" t="str">
        <f>IF(A461&lt;1,"",VLOOKUP(A461,'Asset Data'!A:W,23,FALSE))</f>
        <v/>
      </c>
      <c r="E461" s="94" t="str">
        <f>IF($A461&lt;1,"",VLOOKUP($D461,Specifications!$A:$AX,4,FALSE))</f>
        <v/>
      </c>
      <c r="F461" s="96"/>
      <c r="G461" s="94" t="str">
        <f>IF($A461&lt;1,"",VLOOKUP($D461,Specifications!$A:$AX,5,FALSE))</f>
        <v/>
      </c>
      <c r="H461" s="96"/>
      <c r="I461" s="94" t="str">
        <f>IF($A461&lt;1,"",VLOOKUP($D461,Specifications!$A:$AX,6,FALSE))</f>
        <v/>
      </c>
      <c r="J461" s="96"/>
      <c r="K461" s="94" t="str">
        <f>IF($A461&lt;1,"",VLOOKUP($D461,Specifications!$A:$AX,7,FALSE))</f>
        <v/>
      </c>
      <c r="L461" s="96"/>
      <c r="M461" s="94" t="str">
        <f>IF($A461&lt;1,"",VLOOKUP($D461,Specifications!$A:$AX,8,FALSE))</f>
        <v/>
      </c>
      <c r="N461" s="96"/>
      <c r="O461" s="94" t="str">
        <f>IF($A461&lt;1,"",VLOOKUP($D461,Specifications!$A:$AX,9,FALSE))</f>
        <v/>
      </c>
      <c r="P461" s="96"/>
      <c r="Q461" s="94" t="str">
        <f>IF($A461&lt;1,"",VLOOKUP($D461,Specifications!$A:$AX,10,FALSE))</f>
        <v/>
      </c>
      <c r="R461" s="96"/>
      <c r="S461" s="94" t="str">
        <f>IF($A461&lt;1,"",VLOOKUP($D461,Specifications!$A:$AX,11,FALSE))</f>
        <v/>
      </c>
      <c r="T461" s="96"/>
      <c r="U461" s="94" t="str">
        <f>IF($A461&lt;1,"",VLOOKUP($D461,Specifications!$A:$AX,12,FALSE))</f>
        <v/>
      </c>
      <c r="V461" s="96"/>
      <c r="W461" s="94" t="str">
        <f>IF($A461&lt;1,"",VLOOKUP($D461,Specifications!$A:$AX,13,FALSE))</f>
        <v/>
      </c>
      <c r="X461" s="96"/>
      <c r="Y461" s="94" t="str">
        <f>IF($A461&lt;1,"",VLOOKUP($D461,Specifications!$A:$AX,14,FALSE))</f>
        <v/>
      </c>
      <c r="Z461" s="96"/>
      <c r="AA461" s="94" t="str">
        <f>IF($A461&lt;1,"",VLOOKUP($D461,Specifications!$A:$AX,15,FALSE))</f>
        <v/>
      </c>
      <c r="AB461" s="96"/>
      <c r="AC461" s="94" t="str">
        <f>IF($A461&lt;1,"",VLOOKUP($D461,Specifications!$A:$AX,16,FALSE))</f>
        <v/>
      </c>
      <c r="AD461" s="96"/>
      <c r="AE461" s="94" t="str">
        <f>IF($A461&lt;1,"",VLOOKUP($D461,Specifications!$A:$AX,17,FALSE))</f>
        <v/>
      </c>
      <c r="AF461" s="96"/>
      <c r="AG461" s="94" t="str">
        <f>IF($A461&lt;1,"",VLOOKUP($D461,Specifications!$A:$AX,18,FALSE))</f>
        <v/>
      </c>
      <c r="AH461" s="96"/>
      <c r="AI461" s="94" t="str">
        <f>IF($A461&lt;1,"",VLOOKUP($D461,Specifications!$A:$AX,19,FALSE))</f>
        <v/>
      </c>
      <c r="AJ461" s="96"/>
      <c r="AK461" s="94" t="str">
        <f>IF($A461&lt;1,"",VLOOKUP($D461,Specifications!$A:$AX,20,FALSE))</f>
        <v/>
      </c>
      <c r="AL461" s="96"/>
      <c r="AM461" s="94" t="str">
        <f>IF($A461&lt;1,"",VLOOKUP($D461,Specifications!$A:$AX,21,FALSE))</f>
        <v/>
      </c>
      <c r="AN461" s="96"/>
      <c r="AO461" s="94" t="str">
        <f>IF($A461&lt;1,"",VLOOKUP($D461,Specifications!$A:$AX,22,FALSE))</f>
        <v/>
      </c>
      <c r="AP461" s="96"/>
      <c r="AQ461" s="94" t="str">
        <f>IF($A461&lt;1,"",VLOOKUP($D461,Specifications!$A:$AX,23,FALSE))</f>
        <v/>
      </c>
      <c r="AR461" s="96"/>
      <c r="AS461" s="94" t="str">
        <f>IF($A461&lt;1,"",VLOOKUP($D461,Specifications!$A:$AX,24,FALSE))</f>
        <v/>
      </c>
      <c r="AT461" s="96"/>
      <c r="AU461" s="94" t="str">
        <f>IF($A461&lt;1,"",VLOOKUP($D461,Specifications!$A:$AX,25,FALSE))</f>
        <v/>
      </c>
      <c r="AV461" s="96"/>
      <c r="AW461" s="94" t="str">
        <f>IF($A461&lt;1,"",VLOOKUP($D461,Specifications!$A:$AX,26,FALSE))</f>
        <v/>
      </c>
      <c r="AX461" s="96"/>
      <c r="AY461" s="94" t="str">
        <f>IF($A461&lt;1,"",VLOOKUP($D461,Specifications!$A:$AX,27,FALSE))</f>
        <v/>
      </c>
      <c r="AZ461" s="96"/>
      <c r="BA461" s="94" t="str">
        <f>IF($A461&lt;1,"",VLOOKUP($D461,Specifications!$A:$AX,28,FALSE))</f>
        <v/>
      </c>
      <c r="BB461" s="96"/>
      <c r="BC461" s="94" t="str">
        <f>IF($A461&lt;1,"",VLOOKUP($D461,Specifications!$A:$AX,29,FALSE))</f>
        <v/>
      </c>
      <c r="BD461" s="96"/>
      <c r="BE461" s="94" t="str">
        <f>IF($A461&lt;1,"",VLOOKUP($D461,Specifications!$A:$AX,30,FALSE))</f>
        <v/>
      </c>
      <c r="BF461" s="96"/>
      <c r="BG461" s="94" t="str">
        <f>IF($A461&lt;1,"",VLOOKUP($D461,Specifications!$A:$AX,31,FALSE))</f>
        <v/>
      </c>
      <c r="BH461" s="96"/>
      <c r="BI461" s="94" t="str">
        <f>IF($A461&lt;1,"",VLOOKUP($D461,Specifications!$A:$AX,32,FALSE))</f>
        <v/>
      </c>
      <c r="BJ461" s="96"/>
      <c r="BK461" s="94" t="str">
        <f>IF($A461&lt;1,"",VLOOKUP($D461,Specifications!$A:$AX,33,FALSE))</f>
        <v/>
      </c>
      <c r="BL461" s="96"/>
      <c r="BM461" s="94" t="str">
        <f>IF($A461&lt;1,"",VLOOKUP($D461,Specifications!$A:$AX,34,FALSE))</f>
        <v/>
      </c>
      <c r="BN461" s="96"/>
      <c r="BO461" s="94" t="str">
        <f>IF($A461&lt;1,"",VLOOKUP($D461,Specifications!$A:$AX,35,FALSE))</f>
        <v/>
      </c>
      <c r="BP461" s="96"/>
      <c r="BQ461" s="94" t="str">
        <f>IF($A461&lt;1,"",VLOOKUP($D461,Specifications!$A:$AX,36,FALSE))</f>
        <v/>
      </c>
      <c r="BR461" s="96"/>
      <c r="BS461" s="94" t="str">
        <f>IF($A461&lt;1,"",VLOOKUP($D461,Specifications!$A:$AX,37,FALSE))</f>
        <v/>
      </c>
      <c r="BT461" s="96"/>
      <c r="BU461" s="94" t="str">
        <f>IF($A461&lt;1,"",VLOOKUP($D461,Specifications!$A:$AX,38,FALSE))</f>
        <v/>
      </c>
      <c r="BV461" s="96"/>
      <c r="BW461" s="94" t="str">
        <f>IF($A461&lt;1,"",VLOOKUP($D461,Specifications!$A:$AX,39,FALSE))</f>
        <v/>
      </c>
      <c r="BX461" s="96"/>
      <c r="BY461" s="94" t="str">
        <f>IF($A461&lt;1,"",VLOOKUP($D461,Specifications!$A:$AX,40,FALSE))</f>
        <v/>
      </c>
      <c r="BZ461" s="96"/>
      <c r="CA461" s="94" t="str">
        <f>IF($A461&lt;1,"",VLOOKUP($D461,Specifications!$A:$AX,41,FALSE))</f>
        <v/>
      </c>
      <c r="CB461" s="96"/>
      <c r="CC461" s="94" t="str">
        <f>IF($A461&lt;1,"",VLOOKUP($D461,Specifications!$A:$AX,42,FALSE))</f>
        <v/>
      </c>
      <c r="CD461" s="96"/>
      <c r="CE461" s="94" t="str">
        <f>IF($A461&lt;1,"",VLOOKUP($D461,Specifications!$A:$AX,43,FALSE))</f>
        <v/>
      </c>
      <c r="CF461" s="96"/>
      <c r="CG461" s="94" t="str">
        <f>IF($A461&lt;1,"",VLOOKUP($D461,Specifications!$A:$AX,44,FALSE))</f>
        <v/>
      </c>
      <c r="CH461" s="96"/>
      <c r="CI461" s="94" t="str">
        <f>IF($A461&lt;1,"",VLOOKUP($D461,Specifications!$A:$AX,45,FALSE))</f>
        <v/>
      </c>
      <c r="CJ461" s="96"/>
      <c r="CK461" s="94" t="str">
        <f>IF($A461&lt;1,"",VLOOKUP($D461,Specifications!$A:$AX,46,FALSE))</f>
        <v/>
      </c>
      <c r="CL461" s="96"/>
      <c r="CM461" s="94" t="str">
        <f>IF($A461&lt;1,"",VLOOKUP($D461,Specifications!$A:$AX,47,FALSE))</f>
        <v/>
      </c>
      <c r="CN461" s="96"/>
      <c r="CO461" s="94" t="str">
        <f>IF($A461&lt;1,"",VLOOKUP($D461,Specifications!$A:$AX,48,FALSE))</f>
        <v/>
      </c>
      <c r="CP461" s="96"/>
      <c r="CQ461" s="94" t="str">
        <f>IF($A461&lt;1,"",VLOOKUP($D461,Specifications!$A:$AX,49,FALSE))</f>
        <v/>
      </c>
      <c r="CR461" s="96"/>
      <c r="CS461" s="94" t="str">
        <f>IF($A461&lt;1,"",VLOOKUP($D461,Specifications!$A:$AX,50,FALSE))</f>
        <v/>
      </c>
      <c r="CT461" s="96"/>
    </row>
    <row r="462" spans="1:98">
      <c r="A462" s="94">
        <f>IF(ISBLANK('Asset Data'!C463),0,'Asset Data'!A463)</f>
        <v>0</v>
      </c>
      <c r="B462" s="94" t="str">
        <f>IF($A462&lt;1,"",VLOOKUP($A462,'Asset Data'!$A:$C,3,FALSE))</f>
        <v/>
      </c>
      <c r="C462" s="94" t="str">
        <f>IF(A462&lt;1,"",VLOOKUP(D462,Specifications!A:B,2,FALSE))</f>
        <v/>
      </c>
      <c r="D462" s="94" t="str">
        <f>IF(A462&lt;1,"",VLOOKUP(A462,'Asset Data'!A:W,23,FALSE))</f>
        <v/>
      </c>
      <c r="E462" s="94" t="str">
        <f>IF($A462&lt;1,"",VLOOKUP($D462,Specifications!$A:$AX,4,FALSE))</f>
        <v/>
      </c>
      <c r="F462" s="96"/>
      <c r="G462" s="94" t="str">
        <f>IF($A462&lt;1,"",VLOOKUP($D462,Specifications!$A:$AX,5,FALSE))</f>
        <v/>
      </c>
      <c r="H462" s="96"/>
      <c r="I462" s="94" t="str">
        <f>IF($A462&lt;1,"",VLOOKUP($D462,Specifications!$A:$AX,6,FALSE))</f>
        <v/>
      </c>
      <c r="J462" s="96"/>
      <c r="K462" s="94" t="str">
        <f>IF($A462&lt;1,"",VLOOKUP($D462,Specifications!$A:$AX,7,FALSE))</f>
        <v/>
      </c>
      <c r="L462" s="96"/>
      <c r="M462" s="94" t="str">
        <f>IF($A462&lt;1,"",VLOOKUP($D462,Specifications!$A:$AX,8,FALSE))</f>
        <v/>
      </c>
      <c r="N462" s="96"/>
      <c r="O462" s="94" t="str">
        <f>IF($A462&lt;1,"",VLOOKUP($D462,Specifications!$A:$AX,9,FALSE))</f>
        <v/>
      </c>
      <c r="P462" s="96"/>
      <c r="Q462" s="94" t="str">
        <f>IF($A462&lt;1,"",VLOOKUP($D462,Specifications!$A:$AX,10,FALSE))</f>
        <v/>
      </c>
      <c r="R462" s="96"/>
      <c r="S462" s="94" t="str">
        <f>IF($A462&lt;1,"",VLOOKUP($D462,Specifications!$A:$AX,11,FALSE))</f>
        <v/>
      </c>
      <c r="T462" s="96"/>
      <c r="U462" s="94" t="str">
        <f>IF($A462&lt;1,"",VLOOKUP($D462,Specifications!$A:$AX,12,FALSE))</f>
        <v/>
      </c>
      <c r="V462" s="96"/>
      <c r="W462" s="94" t="str">
        <f>IF($A462&lt;1,"",VLOOKUP($D462,Specifications!$A:$AX,13,FALSE))</f>
        <v/>
      </c>
      <c r="X462" s="96"/>
      <c r="Y462" s="94" t="str">
        <f>IF($A462&lt;1,"",VLOOKUP($D462,Specifications!$A:$AX,14,FALSE))</f>
        <v/>
      </c>
      <c r="Z462" s="96"/>
      <c r="AA462" s="94" t="str">
        <f>IF($A462&lt;1,"",VLOOKUP($D462,Specifications!$A:$AX,15,FALSE))</f>
        <v/>
      </c>
      <c r="AB462" s="96"/>
      <c r="AC462" s="94" t="str">
        <f>IF($A462&lt;1,"",VLOOKUP($D462,Specifications!$A:$AX,16,FALSE))</f>
        <v/>
      </c>
      <c r="AD462" s="96"/>
      <c r="AE462" s="94" t="str">
        <f>IF($A462&lt;1,"",VLOOKUP($D462,Specifications!$A:$AX,17,FALSE))</f>
        <v/>
      </c>
      <c r="AF462" s="96"/>
      <c r="AG462" s="94" t="str">
        <f>IF($A462&lt;1,"",VLOOKUP($D462,Specifications!$A:$AX,18,FALSE))</f>
        <v/>
      </c>
      <c r="AH462" s="96"/>
      <c r="AI462" s="94" t="str">
        <f>IF($A462&lt;1,"",VLOOKUP($D462,Specifications!$A:$AX,19,FALSE))</f>
        <v/>
      </c>
      <c r="AJ462" s="96"/>
      <c r="AK462" s="94" t="str">
        <f>IF($A462&lt;1,"",VLOOKUP($D462,Specifications!$A:$AX,20,FALSE))</f>
        <v/>
      </c>
      <c r="AL462" s="96"/>
      <c r="AM462" s="94" t="str">
        <f>IF($A462&lt;1,"",VLOOKUP($D462,Specifications!$A:$AX,21,FALSE))</f>
        <v/>
      </c>
      <c r="AN462" s="96"/>
      <c r="AO462" s="94" t="str">
        <f>IF($A462&lt;1,"",VLOOKUP($D462,Specifications!$A:$AX,22,FALSE))</f>
        <v/>
      </c>
      <c r="AP462" s="96"/>
      <c r="AQ462" s="94" t="str">
        <f>IF($A462&lt;1,"",VLOOKUP($D462,Specifications!$A:$AX,23,FALSE))</f>
        <v/>
      </c>
      <c r="AR462" s="96"/>
      <c r="AS462" s="94" t="str">
        <f>IF($A462&lt;1,"",VLOOKUP($D462,Specifications!$A:$AX,24,FALSE))</f>
        <v/>
      </c>
      <c r="AT462" s="96"/>
      <c r="AU462" s="94" t="str">
        <f>IF($A462&lt;1,"",VLOOKUP($D462,Specifications!$A:$AX,25,FALSE))</f>
        <v/>
      </c>
      <c r="AV462" s="96"/>
      <c r="AW462" s="94" t="str">
        <f>IF($A462&lt;1,"",VLOOKUP($D462,Specifications!$A:$AX,26,FALSE))</f>
        <v/>
      </c>
      <c r="AX462" s="96"/>
      <c r="AY462" s="94" t="str">
        <f>IF($A462&lt;1,"",VLOOKUP($D462,Specifications!$A:$AX,27,FALSE))</f>
        <v/>
      </c>
      <c r="AZ462" s="96"/>
      <c r="BA462" s="94" t="str">
        <f>IF($A462&lt;1,"",VLOOKUP($D462,Specifications!$A:$AX,28,FALSE))</f>
        <v/>
      </c>
      <c r="BB462" s="96"/>
      <c r="BC462" s="94" t="str">
        <f>IF($A462&lt;1,"",VLOOKUP($D462,Specifications!$A:$AX,29,FALSE))</f>
        <v/>
      </c>
      <c r="BD462" s="96"/>
      <c r="BE462" s="94" t="str">
        <f>IF($A462&lt;1,"",VLOOKUP($D462,Specifications!$A:$AX,30,FALSE))</f>
        <v/>
      </c>
      <c r="BF462" s="96"/>
      <c r="BG462" s="94" t="str">
        <f>IF($A462&lt;1,"",VLOOKUP($D462,Specifications!$A:$AX,31,FALSE))</f>
        <v/>
      </c>
      <c r="BH462" s="96"/>
      <c r="BI462" s="94" t="str">
        <f>IF($A462&lt;1,"",VLOOKUP($D462,Specifications!$A:$AX,32,FALSE))</f>
        <v/>
      </c>
      <c r="BJ462" s="96"/>
      <c r="BK462" s="94" t="str">
        <f>IF($A462&lt;1,"",VLOOKUP($D462,Specifications!$A:$AX,33,FALSE))</f>
        <v/>
      </c>
      <c r="BL462" s="96"/>
      <c r="BM462" s="94" t="str">
        <f>IF($A462&lt;1,"",VLOOKUP($D462,Specifications!$A:$AX,34,FALSE))</f>
        <v/>
      </c>
      <c r="BN462" s="96"/>
      <c r="BO462" s="94" t="str">
        <f>IF($A462&lt;1,"",VLOOKUP($D462,Specifications!$A:$AX,35,FALSE))</f>
        <v/>
      </c>
      <c r="BP462" s="96"/>
      <c r="BQ462" s="94" t="str">
        <f>IF($A462&lt;1,"",VLOOKUP($D462,Specifications!$A:$AX,36,FALSE))</f>
        <v/>
      </c>
      <c r="BR462" s="96"/>
      <c r="BS462" s="94" t="str">
        <f>IF($A462&lt;1,"",VLOOKUP($D462,Specifications!$A:$AX,37,FALSE))</f>
        <v/>
      </c>
      <c r="BT462" s="96"/>
      <c r="BU462" s="94" t="str">
        <f>IF($A462&lt;1,"",VLOOKUP($D462,Specifications!$A:$AX,38,FALSE))</f>
        <v/>
      </c>
      <c r="BV462" s="96"/>
      <c r="BW462" s="94" t="str">
        <f>IF($A462&lt;1,"",VLOOKUP($D462,Specifications!$A:$AX,39,FALSE))</f>
        <v/>
      </c>
      <c r="BX462" s="96"/>
      <c r="BY462" s="94" t="str">
        <f>IF($A462&lt;1,"",VLOOKUP($D462,Specifications!$A:$AX,40,FALSE))</f>
        <v/>
      </c>
      <c r="BZ462" s="96"/>
      <c r="CA462" s="94" t="str">
        <f>IF($A462&lt;1,"",VLOOKUP($D462,Specifications!$A:$AX,41,FALSE))</f>
        <v/>
      </c>
      <c r="CB462" s="96"/>
      <c r="CC462" s="94" t="str">
        <f>IF($A462&lt;1,"",VLOOKUP($D462,Specifications!$A:$AX,42,FALSE))</f>
        <v/>
      </c>
      <c r="CD462" s="96"/>
      <c r="CE462" s="94" t="str">
        <f>IF($A462&lt;1,"",VLOOKUP($D462,Specifications!$A:$AX,43,FALSE))</f>
        <v/>
      </c>
      <c r="CF462" s="96"/>
      <c r="CG462" s="94" t="str">
        <f>IF($A462&lt;1,"",VLOOKUP($D462,Specifications!$A:$AX,44,FALSE))</f>
        <v/>
      </c>
      <c r="CH462" s="96"/>
      <c r="CI462" s="94" t="str">
        <f>IF($A462&lt;1,"",VLOOKUP($D462,Specifications!$A:$AX,45,FALSE))</f>
        <v/>
      </c>
      <c r="CJ462" s="96"/>
      <c r="CK462" s="94" t="str">
        <f>IF($A462&lt;1,"",VLOOKUP($D462,Specifications!$A:$AX,46,FALSE))</f>
        <v/>
      </c>
      <c r="CL462" s="96"/>
      <c r="CM462" s="94" t="str">
        <f>IF($A462&lt;1,"",VLOOKUP($D462,Specifications!$A:$AX,47,FALSE))</f>
        <v/>
      </c>
      <c r="CN462" s="96"/>
      <c r="CO462" s="94" t="str">
        <f>IF($A462&lt;1,"",VLOOKUP($D462,Specifications!$A:$AX,48,FALSE))</f>
        <v/>
      </c>
      <c r="CP462" s="96"/>
      <c r="CQ462" s="94" t="str">
        <f>IF($A462&lt;1,"",VLOOKUP($D462,Specifications!$A:$AX,49,FALSE))</f>
        <v/>
      </c>
      <c r="CR462" s="96"/>
      <c r="CS462" s="94" t="str">
        <f>IF($A462&lt;1,"",VLOOKUP($D462,Specifications!$A:$AX,50,FALSE))</f>
        <v/>
      </c>
      <c r="CT462" s="96"/>
    </row>
    <row r="463" spans="1:98">
      <c r="A463" s="94">
        <f>IF(ISBLANK('Asset Data'!C464),0,'Asset Data'!A464)</f>
        <v>0</v>
      </c>
      <c r="B463" s="94" t="str">
        <f>IF($A463&lt;1,"",VLOOKUP($A463,'Asset Data'!$A:$C,3,FALSE))</f>
        <v/>
      </c>
      <c r="C463" s="94" t="str">
        <f>IF(A463&lt;1,"",VLOOKUP(D463,Specifications!A:B,2,FALSE))</f>
        <v/>
      </c>
      <c r="D463" s="94" t="str">
        <f>IF(A463&lt;1,"",VLOOKUP(A463,'Asset Data'!A:W,23,FALSE))</f>
        <v/>
      </c>
      <c r="E463" s="94" t="str">
        <f>IF($A463&lt;1,"",VLOOKUP($D463,Specifications!$A:$AX,4,FALSE))</f>
        <v/>
      </c>
      <c r="F463" s="96"/>
      <c r="G463" s="94" t="str">
        <f>IF($A463&lt;1,"",VLOOKUP($D463,Specifications!$A:$AX,5,FALSE))</f>
        <v/>
      </c>
      <c r="H463" s="96"/>
      <c r="I463" s="94" t="str">
        <f>IF($A463&lt;1,"",VLOOKUP($D463,Specifications!$A:$AX,6,FALSE))</f>
        <v/>
      </c>
      <c r="J463" s="96"/>
      <c r="K463" s="94" t="str">
        <f>IF($A463&lt;1,"",VLOOKUP($D463,Specifications!$A:$AX,7,FALSE))</f>
        <v/>
      </c>
      <c r="L463" s="96"/>
      <c r="M463" s="94" t="str">
        <f>IF($A463&lt;1,"",VLOOKUP($D463,Specifications!$A:$AX,8,FALSE))</f>
        <v/>
      </c>
      <c r="N463" s="96"/>
      <c r="O463" s="94" t="str">
        <f>IF($A463&lt;1,"",VLOOKUP($D463,Specifications!$A:$AX,9,FALSE))</f>
        <v/>
      </c>
      <c r="P463" s="96"/>
      <c r="Q463" s="94" t="str">
        <f>IF($A463&lt;1,"",VLOOKUP($D463,Specifications!$A:$AX,10,FALSE))</f>
        <v/>
      </c>
      <c r="R463" s="96"/>
      <c r="S463" s="94" t="str">
        <f>IF($A463&lt;1,"",VLOOKUP($D463,Specifications!$A:$AX,11,FALSE))</f>
        <v/>
      </c>
      <c r="T463" s="96"/>
      <c r="U463" s="94" t="str">
        <f>IF($A463&lt;1,"",VLOOKUP($D463,Specifications!$A:$AX,12,FALSE))</f>
        <v/>
      </c>
      <c r="V463" s="96"/>
      <c r="W463" s="94" t="str">
        <f>IF($A463&lt;1,"",VLOOKUP($D463,Specifications!$A:$AX,13,FALSE))</f>
        <v/>
      </c>
      <c r="X463" s="96"/>
      <c r="Y463" s="94" t="str">
        <f>IF($A463&lt;1,"",VLOOKUP($D463,Specifications!$A:$AX,14,FALSE))</f>
        <v/>
      </c>
      <c r="Z463" s="96"/>
      <c r="AA463" s="94" t="str">
        <f>IF($A463&lt;1,"",VLOOKUP($D463,Specifications!$A:$AX,15,FALSE))</f>
        <v/>
      </c>
      <c r="AB463" s="96"/>
      <c r="AC463" s="94" t="str">
        <f>IF($A463&lt;1,"",VLOOKUP($D463,Specifications!$A:$AX,16,FALSE))</f>
        <v/>
      </c>
      <c r="AD463" s="96"/>
      <c r="AE463" s="94" t="str">
        <f>IF($A463&lt;1,"",VLOOKUP($D463,Specifications!$A:$AX,17,FALSE))</f>
        <v/>
      </c>
      <c r="AF463" s="96"/>
      <c r="AG463" s="94" t="str">
        <f>IF($A463&lt;1,"",VLOOKUP($D463,Specifications!$A:$AX,18,FALSE))</f>
        <v/>
      </c>
      <c r="AH463" s="96"/>
      <c r="AI463" s="94" t="str">
        <f>IF($A463&lt;1,"",VLOOKUP($D463,Specifications!$A:$AX,19,FALSE))</f>
        <v/>
      </c>
      <c r="AJ463" s="96"/>
      <c r="AK463" s="94" t="str">
        <f>IF($A463&lt;1,"",VLOOKUP($D463,Specifications!$A:$AX,20,FALSE))</f>
        <v/>
      </c>
      <c r="AL463" s="96"/>
      <c r="AM463" s="94" t="str">
        <f>IF($A463&lt;1,"",VLOOKUP($D463,Specifications!$A:$AX,21,FALSE))</f>
        <v/>
      </c>
      <c r="AN463" s="96"/>
      <c r="AO463" s="94" t="str">
        <f>IF($A463&lt;1,"",VLOOKUP($D463,Specifications!$A:$AX,22,FALSE))</f>
        <v/>
      </c>
      <c r="AP463" s="96"/>
      <c r="AQ463" s="94" t="str">
        <f>IF($A463&lt;1,"",VLOOKUP($D463,Specifications!$A:$AX,23,FALSE))</f>
        <v/>
      </c>
      <c r="AR463" s="96"/>
      <c r="AS463" s="94" t="str">
        <f>IF($A463&lt;1,"",VLOOKUP($D463,Specifications!$A:$AX,24,FALSE))</f>
        <v/>
      </c>
      <c r="AT463" s="96"/>
      <c r="AU463" s="94" t="str">
        <f>IF($A463&lt;1,"",VLOOKUP($D463,Specifications!$A:$AX,25,FALSE))</f>
        <v/>
      </c>
      <c r="AV463" s="96"/>
      <c r="AW463" s="94" t="str">
        <f>IF($A463&lt;1,"",VLOOKUP($D463,Specifications!$A:$AX,26,FALSE))</f>
        <v/>
      </c>
      <c r="AX463" s="96"/>
      <c r="AY463" s="94" t="str">
        <f>IF($A463&lt;1,"",VLOOKUP($D463,Specifications!$A:$AX,27,FALSE))</f>
        <v/>
      </c>
      <c r="AZ463" s="96"/>
      <c r="BA463" s="94" t="str">
        <f>IF($A463&lt;1,"",VLOOKUP($D463,Specifications!$A:$AX,28,FALSE))</f>
        <v/>
      </c>
      <c r="BB463" s="96"/>
      <c r="BC463" s="94" t="str">
        <f>IF($A463&lt;1,"",VLOOKUP($D463,Specifications!$A:$AX,29,FALSE))</f>
        <v/>
      </c>
      <c r="BD463" s="96"/>
      <c r="BE463" s="94" t="str">
        <f>IF($A463&lt;1,"",VLOOKUP($D463,Specifications!$A:$AX,30,FALSE))</f>
        <v/>
      </c>
      <c r="BF463" s="96"/>
      <c r="BG463" s="94" t="str">
        <f>IF($A463&lt;1,"",VLOOKUP($D463,Specifications!$A:$AX,31,FALSE))</f>
        <v/>
      </c>
      <c r="BH463" s="96"/>
      <c r="BI463" s="94" t="str">
        <f>IF($A463&lt;1,"",VLOOKUP($D463,Specifications!$A:$AX,32,FALSE))</f>
        <v/>
      </c>
      <c r="BJ463" s="96"/>
      <c r="BK463" s="94" t="str">
        <f>IF($A463&lt;1,"",VLOOKUP($D463,Specifications!$A:$AX,33,FALSE))</f>
        <v/>
      </c>
      <c r="BL463" s="96"/>
      <c r="BM463" s="94" t="str">
        <f>IF($A463&lt;1,"",VLOOKUP($D463,Specifications!$A:$AX,34,FALSE))</f>
        <v/>
      </c>
      <c r="BN463" s="96"/>
      <c r="BO463" s="94" t="str">
        <f>IF($A463&lt;1,"",VLOOKUP($D463,Specifications!$A:$AX,35,FALSE))</f>
        <v/>
      </c>
      <c r="BP463" s="96"/>
      <c r="BQ463" s="94" t="str">
        <f>IF($A463&lt;1,"",VLOOKUP($D463,Specifications!$A:$AX,36,FALSE))</f>
        <v/>
      </c>
      <c r="BR463" s="96"/>
      <c r="BS463" s="94" t="str">
        <f>IF($A463&lt;1,"",VLOOKUP($D463,Specifications!$A:$AX,37,FALSE))</f>
        <v/>
      </c>
      <c r="BT463" s="96"/>
      <c r="BU463" s="94" t="str">
        <f>IF($A463&lt;1,"",VLOOKUP($D463,Specifications!$A:$AX,38,FALSE))</f>
        <v/>
      </c>
      <c r="BV463" s="96"/>
      <c r="BW463" s="94" t="str">
        <f>IF($A463&lt;1,"",VLOOKUP($D463,Specifications!$A:$AX,39,FALSE))</f>
        <v/>
      </c>
      <c r="BX463" s="96"/>
      <c r="BY463" s="94" t="str">
        <f>IF($A463&lt;1,"",VLOOKUP($D463,Specifications!$A:$AX,40,FALSE))</f>
        <v/>
      </c>
      <c r="BZ463" s="96"/>
      <c r="CA463" s="94" t="str">
        <f>IF($A463&lt;1,"",VLOOKUP($D463,Specifications!$A:$AX,41,FALSE))</f>
        <v/>
      </c>
      <c r="CB463" s="96"/>
      <c r="CC463" s="94" t="str">
        <f>IF($A463&lt;1,"",VLOOKUP($D463,Specifications!$A:$AX,42,FALSE))</f>
        <v/>
      </c>
      <c r="CD463" s="96"/>
      <c r="CE463" s="94" t="str">
        <f>IF($A463&lt;1,"",VLOOKUP($D463,Specifications!$A:$AX,43,FALSE))</f>
        <v/>
      </c>
      <c r="CF463" s="96"/>
      <c r="CG463" s="94" t="str">
        <f>IF($A463&lt;1,"",VLOOKUP($D463,Specifications!$A:$AX,44,FALSE))</f>
        <v/>
      </c>
      <c r="CH463" s="96"/>
      <c r="CI463" s="94" t="str">
        <f>IF($A463&lt;1,"",VLOOKUP($D463,Specifications!$A:$AX,45,FALSE))</f>
        <v/>
      </c>
      <c r="CJ463" s="96"/>
      <c r="CK463" s="94" t="str">
        <f>IF($A463&lt;1,"",VLOOKUP($D463,Specifications!$A:$AX,46,FALSE))</f>
        <v/>
      </c>
      <c r="CL463" s="96"/>
      <c r="CM463" s="94" t="str">
        <f>IF($A463&lt;1,"",VLOOKUP($D463,Specifications!$A:$AX,47,FALSE))</f>
        <v/>
      </c>
      <c r="CN463" s="96"/>
      <c r="CO463" s="94" t="str">
        <f>IF($A463&lt;1,"",VLOOKUP($D463,Specifications!$A:$AX,48,FALSE))</f>
        <v/>
      </c>
      <c r="CP463" s="96"/>
      <c r="CQ463" s="94" t="str">
        <f>IF($A463&lt;1,"",VLOOKUP($D463,Specifications!$A:$AX,49,FALSE))</f>
        <v/>
      </c>
      <c r="CR463" s="96"/>
      <c r="CS463" s="94" t="str">
        <f>IF($A463&lt;1,"",VLOOKUP($D463,Specifications!$A:$AX,50,FALSE))</f>
        <v/>
      </c>
      <c r="CT463" s="96"/>
    </row>
    <row r="464" spans="1:98">
      <c r="A464" s="94">
        <f>IF(ISBLANK('Asset Data'!C465),0,'Asset Data'!A465)</f>
        <v>0</v>
      </c>
      <c r="B464" s="94" t="str">
        <f>IF($A464&lt;1,"",VLOOKUP($A464,'Asset Data'!$A:$C,3,FALSE))</f>
        <v/>
      </c>
      <c r="C464" s="94" t="str">
        <f>IF(A464&lt;1,"",VLOOKUP(D464,Specifications!A:B,2,FALSE))</f>
        <v/>
      </c>
      <c r="D464" s="94" t="str">
        <f>IF(A464&lt;1,"",VLOOKUP(A464,'Asset Data'!A:W,23,FALSE))</f>
        <v/>
      </c>
      <c r="E464" s="94" t="str">
        <f>IF($A464&lt;1,"",VLOOKUP($D464,Specifications!$A:$AX,4,FALSE))</f>
        <v/>
      </c>
      <c r="F464" s="96"/>
      <c r="G464" s="94" t="str">
        <f>IF($A464&lt;1,"",VLOOKUP($D464,Specifications!$A:$AX,5,FALSE))</f>
        <v/>
      </c>
      <c r="H464" s="96"/>
      <c r="I464" s="94" t="str">
        <f>IF($A464&lt;1,"",VLOOKUP($D464,Specifications!$A:$AX,6,FALSE))</f>
        <v/>
      </c>
      <c r="J464" s="96"/>
      <c r="K464" s="94" t="str">
        <f>IF($A464&lt;1,"",VLOOKUP($D464,Specifications!$A:$AX,7,FALSE))</f>
        <v/>
      </c>
      <c r="L464" s="96"/>
      <c r="M464" s="94" t="str">
        <f>IF($A464&lt;1,"",VLOOKUP($D464,Specifications!$A:$AX,8,FALSE))</f>
        <v/>
      </c>
      <c r="N464" s="96"/>
      <c r="O464" s="94" t="str">
        <f>IF($A464&lt;1,"",VLOOKUP($D464,Specifications!$A:$AX,9,FALSE))</f>
        <v/>
      </c>
      <c r="P464" s="96"/>
      <c r="Q464" s="94" t="str">
        <f>IF($A464&lt;1,"",VLOOKUP($D464,Specifications!$A:$AX,10,FALSE))</f>
        <v/>
      </c>
      <c r="R464" s="96"/>
      <c r="S464" s="94" t="str">
        <f>IF($A464&lt;1,"",VLOOKUP($D464,Specifications!$A:$AX,11,FALSE))</f>
        <v/>
      </c>
      <c r="T464" s="96"/>
      <c r="U464" s="94" t="str">
        <f>IF($A464&lt;1,"",VLOOKUP($D464,Specifications!$A:$AX,12,FALSE))</f>
        <v/>
      </c>
      <c r="V464" s="96"/>
      <c r="W464" s="94" t="str">
        <f>IF($A464&lt;1,"",VLOOKUP($D464,Specifications!$A:$AX,13,FALSE))</f>
        <v/>
      </c>
      <c r="X464" s="96"/>
      <c r="Y464" s="94" t="str">
        <f>IF($A464&lt;1,"",VLOOKUP($D464,Specifications!$A:$AX,14,FALSE))</f>
        <v/>
      </c>
      <c r="Z464" s="96"/>
      <c r="AA464" s="94" t="str">
        <f>IF($A464&lt;1,"",VLOOKUP($D464,Specifications!$A:$AX,15,FALSE))</f>
        <v/>
      </c>
      <c r="AB464" s="96"/>
      <c r="AC464" s="94" t="str">
        <f>IF($A464&lt;1,"",VLOOKUP($D464,Specifications!$A:$AX,16,FALSE))</f>
        <v/>
      </c>
      <c r="AD464" s="96"/>
      <c r="AE464" s="94" t="str">
        <f>IF($A464&lt;1,"",VLOOKUP($D464,Specifications!$A:$AX,17,FALSE))</f>
        <v/>
      </c>
      <c r="AF464" s="96"/>
      <c r="AG464" s="94" t="str">
        <f>IF($A464&lt;1,"",VLOOKUP($D464,Specifications!$A:$AX,18,FALSE))</f>
        <v/>
      </c>
      <c r="AH464" s="96"/>
      <c r="AI464" s="94" t="str">
        <f>IF($A464&lt;1,"",VLOOKUP($D464,Specifications!$A:$AX,19,FALSE))</f>
        <v/>
      </c>
      <c r="AJ464" s="96"/>
      <c r="AK464" s="94" t="str">
        <f>IF($A464&lt;1,"",VLOOKUP($D464,Specifications!$A:$AX,20,FALSE))</f>
        <v/>
      </c>
      <c r="AL464" s="96"/>
      <c r="AM464" s="94" t="str">
        <f>IF($A464&lt;1,"",VLOOKUP($D464,Specifications!$A:$AX,21,FALSE))</f>
        <v/>
      </c>
      <c r="AN464" s="96"/>
      <c r="AO464" s="94" t="str">
        <f>IF($A464&lt;1,"",VLOOKUP($D464,Specifications!$A:$AX,22,FALSE))</f>
        <v/>
      </c>
      <c r="AP464" s="96"/>
      <c r="AQ464" s="94" t="str">
        <f>IF($A464&lt;1,"",VLOOKUP($D464,Specifications!$A:$AX,23,FALSE))</f>
        <v/>
      </c>
      <c r="AR464" s="96"/>
      <c r="AS464" s="94" t="str">
        <f>IF($A464&lt;1,"",VLOOKUP($D464,Specifications!$A:$AX,24,FALSE))</f>
        <v/>
      </c>
      <c r="AT464" s="96"/>
      <c r="AU464" s="94" t="str">
        <f>IF($A464&lt;1,"",VLOOKUP($D464,Specifications!$A:$AX,25,FALSE))</f>
        <v/>
      </c>
      <c r="AV464" s="96"/>
      <c r="AW464" s="94" t="str">
        <f>IF($A464&lt;1,"",VLOOKUP($D464,Specifications!$A:$AX,26,FALSE))</f>
        <v/>
      </c>
      <c r="AX464" s="96"/>
      <c r="AY464" s="94" t="str">
        <f>IF($A464&lt;1,"",VLOOKUP($D464,Specifications!$A:$AX,27,FALSE))</f>
        <v/>
      </c>
      <c r="AZ464" s="96"/>
      <c r="BA464" s="94" t="str">
        <f>IF($A464&lt;1,"",VLOOKUP($D464,Specifications!$A:$AX,28,FALSE))</f>
        <v/>
      </c>
      <c r="BB464" s="96"/>
      <c r="BC464" s="94" t="str">
        <f>IF($A464&lt;1,"",VLOOKUP($D464,Specifications!$A:$AX,29,FALSE))</f>
        <v/>
      </c>
      <c r="BD464" s="96"/>
      <c r="BE464" s="94" t="str">
        <f>IF($A464&lt;1,"",VLOOKUP($D464,Specifications!$A:$AX,30,FALSE))</f>
        <v/>
      </c>
      <c r="BF464" s="96"/>
      <c r="BG464" s="94" t="str">
        <f>IF($A464&lt;1,"",VLOOKUP($D464,Specifications!$A:$AX,31,FALSE))</f>
        <v/>
      </c>
      <c r="BH464" s="96"/>
      <c r="BI464" s="94" t="str">
        <f>IF($A464&lt;1,"",VLOOKUP($D464,Specifications!$A:$AX,32,FALSE))</f>
        <v/>
      </c>
      <c r="BJ464" s="96"/>
      <c r="BK464" s="94" t="str">
        <f>IF($A464&lt;1,"",VLOOKUP($D464,Specifications!$A:$AX,33,FALSE))</f>
        <v/>
      </c>
      <c r="BL464" s="96"/>
      <c r="BM464" s="94" t="str">
        <f>IF($A464&lt;1,"",VLOOKUP($D464,Specifications!$A:$AX,34,FALSE))</f>
        <v/>
      </c>
      <c r="BN464" s="96"/>
      <c r="BO464" s="94" t="str">
        <f>IF($A464&lt;1,"",VLOOKUP($D464,Specifications!$A:$AX,35,FALSE))</f>
        <v/>
      </c>
      <c r="BP464" s="96"/>
      <c r="BQ464" s="94" t="str">
        <f>IF($A464&lt;1,"",VLOOKUP($D464,Specifications!$A:$AX,36,FALSE))</f>
        <v/>
      </c>
      <c r="BR464" s="96"/>
      <c r="BS464" s="94" t="str">
        <f>IF($A464&lt;1,"",VLOOKUP($D464,Specifications!$A:$AX,37,FALSE))</f>
        <v/>
      </c>
      <c r="BT464" s="96"/>
      <c r="BU464" s="94" t="str">
        <f>IF($A464&lt;1,"",VLOOKUP($D464,Specifications!$A:$AX,38,FALSE))</f>
        <v/>
      </c>
      <c r="BV464" s="96"/>
      <c r="BW464" s="94" t="str">
        <f>IF($A464&lt;1,"",VLOOKUP($D464,Specifications!$A:$AX,39,FALSE))</f>
        <v/>
      </c>
      <c r="BX464" s="96"/>
      <c r="BY464" s="94" t="str">
        <f>IF($A464&lt;1,"",VLOOKUP($D464,Specifications!$A:$AX,40,FALSE))</f>
        <v/>
      </c>
      <c r="BZ464" s="96"/>
      <c r="CA464" s="94" t="str">
        <f>IF($A464&lt;1,"",VLOOKUP($D464,Specifications!$A:$AX,41,FALSE))</f>
        <v/>
      </c>
      <c r="CB464" s="96"/>
      <c r="CC464" s="94" t="str">
        <f>IF($A464&lt;1,"",VLOOKUP($D464,Specifications!$A:$AX,42,FALSE))</f>
        <v/>
      </c>
      <c r="CD464" s="96"/>
      <c r="CE464" s="94" t="str">
        <f>IF($A464&lt;1,"",VLOOKUP($D464,Specifications!$A:$AX,43,FALSE))</f>
        <v/>
      </c>
      <c r="CF464" s="96"/>
      <c r="CG464" s="94" t="str">
        <f>IF($A464&lt;1,"",VLOOKUP($D464,Specifications!$A:$AX,44,FALSE))</f>
        <v/>
      </c>
      <c r="CH464" s="96"/>
      <c r="CI464" s="94" t="str">
        <f>IF($A464&lt;1,"",VLOOKUP($D464,Specifications!$A:$AX,45,FALSE))</f>
        <v/>
      </c>
      <c r="CJ464" s="96"/>
      <c r="CK464" s="94" t="str">
        <f>IF($A464&lt;1,"",VLOOKUP($D464,Specifications!$A:$AX,46,FALSE))</f>
        <v/>
      </c>
      <c r="CL464" s="96"/>
      <c r="CM464" s="94" t="str">
        <f>IF($A464&lt;1,"",VLOOKUP($D464,Specifications!$A:$AX,47,FALSE))</f>
        <v/>
      </c>
      <c r="CN464" s="96"/>
      <c r="CO464" s="94" t="str">
        <f>IF($A464&lt;1,"",VLOOKUP($D464,Specifications!$A:$AX,48,FALSE))</f>
        <v/>
      </c>
      <c r="CP464" s="96"/>
      <c r="CQ464" s="94" t="str">
        <f>IF($A464&lt;1,"",VLOOKUP($D464,Specifications!$A:$AX,49,FALSE))</f>
        <v/>
      </c>
      <c r="CR464" s="96"/>
      <c r="CS464" s="94" t="str">
        <f>IF($A464&lt;1,"",VLOOKUP($D464,Specifications!$A:$AX,50,FALSE))</f>
        <v/>
      </c>
      <c r="CT464" s="96"/>
    </row>
    <row r="465" spans="1:98">
      <c r="A465" s="94">
        <f>IF(ISBLANK('Asset Data'!C466),0,'Asset Data'!A466)</f>
        <v>0</v>
      </c>
      <c r="B465" s="94" t="str">
        <f>IF($A465&lt;1,"",VLOOKUP($A465,'Asset Data'!$A:$C,3,FALSE))</f>
        <v/>
      </c>
      <c r="C465" s="94" t="str">
        <f>IF(A465&lt;1,"",VLOOKUP(D465,Specifications!A:B,2,FALSE))</f>
        <v/>
      </c>
      <c r="D465" s="94" t="str">
        <f>IF(A465&lt;1,"",VLOOKUP(A465,'Asset Data'!A:W,23,FALSE))</f>
        <v/>
      </c>
      <c r="E465" s="94" t="str">
        <f>IF($A465&lt;1,"",VLOOKUP($D465,Specifications!$A:$AX,4,FALSE))</f>
        <v/>
      </c>
      <c r="F465" s="96"/>
      <c r="G465" s="94" t="str">
        <f>IF($A465&lt;1,"",VLOOKUP($D465,Specifications!$A:$AX,5,FALSE))</f>
        <v/>
      </c>
      <c r="H465" s="96"/>
      <c r="I465" s="94" t="str">
        <f>IF($A465&lt;1,"",VLOOKUP($D465,Specifications!$A:$AX,6,FALSE))</f>
        <v/>
      </c>
      <c r="J465" s="96"/>
      <c r="K465" s="94" t="str">
        <f>IF($A465&lt;1,"",VLOOKUP($D465,Specifications!$A:$AX,7,FALSE))</f>
        <v/>
      </c>
      <c r="L465" s="96"/>
      <c r="M465" s="94" t="str">
        <f>IF($A465&lt;1,"",VLOOKUP($D465,Specifications!$A:$AX,8,FALSE))</f>
        <v/>
      </c>
      <c r="N465" s="96"/>
      <c r="O465" s="94" t="str">
        <f>IF($A465&lt;1,"",VLOOKUP($D465,Specifications!$A:$AX,9,FALSE))</f>
        <v/>
      </c>
      <c r="P465" s="96"/>
      <c r="Q465" s="94" t="str">
        <f>IF($A465&lt;1,"",VLOOKUP($D465,Specifications!$A:$AX,10,FALSE))</f>
        <v/>
      </c>
      <c r="R465" s="96"/>
      <c r="S465" s="94" t="str">
        <f>IF($A465&lt;1,"",VLOOKUP($D465,Specifications!$A:$AX,11,FALSE))</f>
        <v/>
      </c>
      <c r="T465" s="96"/>
      <c r="U465" s="94" t="str">
        <f>IF($A465&lt;1,"",VLOOKUP($D465,Specifications!$A:$AX,12,FALSE))</f>
        <v/>
      </c>
      <c r="V465" s="96"/>
      <c r="W465" s="94" t="str">
        <f>IF($A465&lt;1,"",VLOOKUP($D465,Specifications!$A:$AX,13,FALSE))</f>
        <v/>
      </c>
      <c r="X465" s="96"/>
      <c r="Y465" s="94" t="str">
        <f>IF($A465&lt;1,"",VLOOKUP($D465,Specifications!$A:$AX,14,FALSE))</f>
        <v/>
      </c>
      <c r="Z465" s="96"/>
      <c r="AA465" s="94" t="str">
        <f>IF($A465&lt;1,"",VLOOKUP($D465,Specifications!$A:$AX,15,FALSE))</f>
        <v/>
      </c>
      <c r="AB465" s="96"/>
      <c r="AC465" s="94" t="str">
        <f>IF($A465&lt;1,"",VLOOKUP($D465,Specifications!$A:$AX,16,FALSE))</f>
        <v/>
      </c>
      <c r="AD465" s="96"/>
      <c r="AE465" s="94" t="str">
        <f>IF($A465&lt;1,"",VLOOKUP($D465,Specifications!$A:$AX,17,FALSE))</f>
        <v/>
      </c>
      <c r="AF465" s="96"/>
      <c r="AG465" s="94" t="str">
        <f>IF($A465&lt;1,"",VLOOKUP($D465,Specifications!$A:$AX,18,FALSE))</f>
        <v/>
      </c>
      <c r="AH465" s="96"/>
      <c r="AI465" s="94" t="str">
        <f>IF($A465&lt;1,"",VLOOKUP($D465,Specifications!$A:$AX,19,FALSE))</f>
        <v/>
      </c>
      <c r="AJ465" s="96"/>
      <c r="AK465" s="94" t="str">
        <f>IF($A465&lt;1,"",VLOOKUP($D465,Specifications!$A:$AX,20,FALSE))</f>
        <v/>
      </c>
      <c r="AL465" s="96"/>
      <c r="AM465" s="94" t="str">
        <f>IF($A465&lt;1,"",VLOOKUP($D465,Specifications!$A:$AX,21,FALSE))</f>
        <v/>
      </c>
      <c r="AN465" s="96"/>
      <c r="AO465" s="94" t="str">
        <f>IF($A465&lt;1,"",VLOOKUP($D465,Specifications!$A:$AX,22,FALSE))</f>
        <v/>
      </c>
      <c r="AP465" s="96"/>
      <c r="AQ465" s="94" t="str">
        <f>IF($A465&lt;1,"",VLOOKUP($D465,Specifications!$A:$AX,23,FALSE))</f>
        <v/>
      </c>
      <c r="AR465" s="96"/>
      <c r="AS465" s="94" t="str">
        <f>IF($A465&lt;1,"",VLOOKUP($D465,Specifications!$A:$AX,24,FALSE))</f>
        <v/>
      </c>
      <c r="AT465" s="96"/>
      <c r="AU465" s="94" t="str">
        <f>IF($A465&lt;1,"",VLOOKUP($D465,Specifications!$A:$AX,25,FALSE))</f>
        <v/>
      </c>
      <c r="AV465" s="96"/>
      <c r="AW465" s="94" t="str">
        <f>IF($A465&lt;1,"",VLOOKUP($D465,Specifications!$A:$AX,26,FALSE))</f>
        <v/>
      </c>
      <c r="AX465" s="96"/>
      <c r="AY465" s="94" t="str">
        <f>IF($A465&lt;1,"",VLOOKUP($D465,Specifications!$A:$AX,27,FALSE))</f>
        <v/>
      </c>
      <c r="AZ465" s="96"/>
      <c r="BA465" s="94" t="str">
        <f>IF($A465&lt;1,"",VLOOKUP($D465,Specifications!$A:$AX,28,FALSE))</f>
        <v/>
      </c>
      <c r="BB465" s="96"/>
      <c r="BC465" s="94" t="str">
        <f>IF($A465&lt;1,"",VLOOKUP($D465,Specifications!$A:$AX,29,FALSE))</f>
        <v/>
      </c>
      <c r="BD465" s="96"/>
      <c r="BE465" s="94" t="str">
        <f>IF($A465&lt;1,"",VLOOKUP($D465,Specifications!$A:$AX,30,FALSE))</f>
        <v/>
      </c>
      <c r="BF465" s="96"/>
      <c r="BG465" s="94" t="str">
        <f>IF($A465&lt;1,"",VLOOKUP($D465,Specifications!$A:$AX,31,FALSE))</f>
        <v/>
      </c>
      <c r="BH465" s="96"/>
      <c r="BI465" s="94" t="str">
        <f>IF($A465&lt;1,"",VLOOKUP($D465,Specifications!$A:$AX,32,FALSE))</f>
        <v/>
      </c>
      <c r="BJ465" s="96"/>
      <c r="BK465" s="94" t="str">
        <f>IF($A465&lt;1,"",VLOOKUP($D465,Specifications!$A:$AX,33,FALSE))</f>
        <v/>
      </c>
      <c r="BL465" s="96"/>
      <c r="BM465" s="94" t="str">
        <f>IF($A465&lt;1,"",VLOOKUP($D465,Specifications!$A:$AX,34,FALSE))</f>
        <v/>
      </c>
      <c r="BN465" s="96"/>
      <c r="BO465" s="94" t="str">
        <f>IF($A465&lt;1,"",VLOOKUP($D465,Specifications!$A:$AX,35,FALSE))</f>
        <v/>
      </c>
      <c r="BP465" s="96"/>
      <c r="BQ465" s="94" t="str">
        <f>IF($A465&lt;1,"",VLOOKUP($D465,Specifications!$A:$AX,36,FALSE))</f>
        <v/>
      </c>
      <c r="BR465" s="96"/>
      <c r="BS465" s="94" t="str">
        <f>IF($A465&lt;1,"",VLOOKUP($D465,Specifications!$A:$AX,37,FALSE))</f>
        <v/>
      </c>
      <c r="BT465" s="96"/>
      <c r="BU465" s="94" t="str">
        <f>IF($A465&lt;1,"",VLOOKUP($D465,Specifications!$A:$AX,38,FALSE))</f>
        <v/>
      </c>
      <c r="BV465" s="96"/>
      <c r="BW465" s="94" t="str">
        <f>IF($A465&lt;1,"",VLOOKUP($D465,Specifications!$A:$AX,39,FALSE))</f>
        <v/>
      </c>
      <c r="BX465" s="96"/>
      <c r="BY465" s="94" t="str">
        <f>IF($A465&lt;1,"",VLOOKUP($D465,Specifications!$A:$AX,40,FALSE))</f>
        <v/>
      </c>
      <c r="BZ465" s="96"/>
      <c r="CA465" s="94" t="str">
        <f>IF($A465&lt;1,"",VLOOKUP($D465,Specifications!$A:$AX,41,FALSE))</f>
        <v/>
      </c>
      <c r="CB465" s="96"/>
      <c r="CC465" s="94" t="str">
        <f>IF($A465&lt;1,"",VLOOKUP($D465,Specifications!$A:$AX,42,FALSE))</f>
        <v/>
      </c>
      <c r="CD465" s="96"/>
      <c r="CE465" s="94" t="str">
        <f>IF($A465&lt;1,"",VLOOKUP($D465,Specifications!$A:$AX,43,FALSE))</f>
        <v/>
      </c>
      <c r="CF465" s="96"/>
      <c r="CG465" s="94" t="str">
        <f>IF($A465&lt;1,"",VLOOKUP($D465,Specifications!$A:$AX,44,FALSE))</f>
        <v/>
      </c>
      <c r="CH465" s="96"/>
      <c r="CI465" s="94" t="str">
        <f>IF($A465&lt;1,"",VLOOKUP($D465,Specifications!$A:$AX,45,FALSE))</f>
        <v/>
      </c>
      <c r="CJ465" s="96"/>
      <c r="CK465" s="94" t="str">
        <f>IF($A465&lt;1,"",VLOOKUP($D465,Specifications!$A:$AX,46,FALSE))</f>
        <v/>
      </c>
      <c r="CL465" s="96"/>
      <c r="CM465" s="94" t="str">
        <f>IF($A465&lt;1,"",VLOOKUP($D465,Specifications!$A:$AX,47,FALSE))</f>
        <v/>
      </c>
      <c r="CN465" s="96"/>
      <c r="CO465" s="94" t="str">
        <f>IF($A465&lt;1,"",VLOOKUP($D465,Specifications!$A:$AX,48,FALSE))</f>
        <v/>
      </c>
      <c r="CP465" s="96"/>
      <c r="CQ465" s="94" t="str">
        <f>IF($A465&lt;1,"",VLOOKUP($D465,Specifications!$A:$AX,49,FALSE))</f>
        <v/>
      </c>
      <c r="CR465" s="96"/>
      <c r="CS465" s="94" t="str">
        <f>IF($A465&lt;1,"",VLOOKUP($D465,Specifications!$A:$AX,50,FALSE))</f>
        <v/>
      </c>
      <c r="CT465" s="96"/>
    </row>
    <row r="466" spans="1:98">
      <c r="A466" s="94">
        <f>IF(ISBLANK('Asset Data'!C467),0,'Asset Data'!A467)</f>
        <v>0</v>
      </c>
      <c r="B466" s="94" t="str">
        <f>IF($A466&lt;1,"",VLOOKUP($A466,'Asset Data'!$A:$C,3,FALSE))</f>
        <v/>
      </c>
      <c r="C466" s="94" t="str">
        <f>IF(A466&lt;1,"",VLOOKUP(D466,Specifications!A:B,2,FALSE))</f>
        <v/>
      </c>
      <c r="D466" s="94" t="str">
        <f>IF(A466&lt;1,"",VLOOKUP(A466,'Asset Data'!A:W,23,FALSE))</f>
        <v/>
      </c>
      <c r="E466" s="94" t="str">
        <f>IF($A466&lt;1,"",VLOOKUP($D466,Specifications!$A:$AX,4,FALSE))</f>
        <v/>
      </c>
      <c r="F466" s="96"/>
      <c r="G466" s="94" t="str">
        <f>IF($A466&lt;1,"",VLOOKUP($D466,Specifications!$A:$AX,5,FALSE))</f>
        <v/>
      </c>
      <c r="H466" s="96"/>
      <c r="I466" s="94" t="str">
        <f>IF($A466&lt;1,"",VLOOKUP($D466,Specifications!$A:$AX,6,FALSE))</f>
        <v/>
      </c>
      <c r="J466" s="96"/>
      <c r="K466" s="94" t="str">
        <f>IF($A466&lt;1,"",VLOOKUP($D466,Specifications!$A:$AX,7,FALSE))</f>
        <v/>
      </c>
      <c r="L466" s="96"/>
      <c r="M466" s="94" t="str">
        <f>IF($A466&lt;1,"",VLOOKUP($D466,Specifications!$A:$AX,8,FALSE))</f>
        <v/>
      </c>
      <c r="N466" s="96"/>
      <c r="O466" s="94" t="str">
        <f>IF($A466&lt;1,"",VLOOKUP($D466,Specifications!$A:$AX,9,FALSE))</f>
        <v/>
      </c>
      <c r="P466" s="96"/>
      <c r="Q466" s="94" t="str">
        <f>IF($A466&lt;1,"",VLOOKUP($D466,Specifications!$A:$AX,10,FALSE))</f>
        <v/>
      </c>
      <c r="R466" s="96"/>
      <c r="S466" s="94" t="str">
        <f>IF($A466&lt;1,"",VLOOKUP($D466,Specifications!$A:$AX,11,FALSE))</f>
        <v/>
      </c>
      <c r="T466" s="96"/>
      <c r="U466" s="94" t="str">
        <f>IF($A466&lt;1,"",VLOOKUP($D466,Specifications!$A:$AX,12,FALSE))</f>
        <v/>
      </c>
      <c r="V466" s="96"/>
      <c r="W466" s="94" t="str">
        <f>IF($A466&lt;1,"",VLOOKUP($D466,Specifications!$A:$AX,13,FALSE))</f>
        <v/>
      </c>
      <c r="X466" s="96"/>
      <c r="Y466" s="94" t="str">
        <f>IF($A466&lt;1,"",VLOOKUP($D466,Specifications!$A:$AX,14,FALSE))</f>
        <v/>
      </c>
      <c r="Z466" s="96"/>
      <c r="AA466" s="94" t="str">
        <f>IF($A466&lt;1,"",VLOOKUP($D466,Specifications!$A:$AX,15,FALSE))</f>
        <v/>
      </c>
      <c r="AB466" s="96"/>
      <c r="AC466" s="94" t="str">
        <f>IF($A466&lt;1,"",VLOOKUP($D466,Specifications!$A:$AX,16,FALSE))</f>
        <v/>
      </c>
      <c r="AD466" s="96"/>
      <c r="AE466" s="94" t="str">
        <f>IF($A466&lt;1,"",VLOOKUP($D466,Specifications!$A:$AX,17,FALSE))</f>
        <v/>
      </c>
      <c r="AF466" s="96"/>
      <c r="AG466" s="94" t="str">
        <f>IF($A466&lt;1,"",VLOOKUP($D466,Specifications!$A:$AX,18,FALSE))</f>
        <v/>
      </c>
      <c r="AH466" s="96"/>
      <c r="AI466" s="94" t="str">
        <f>IF($A466&lt;1,"",VLOOKUP($D466,Specifications!$A:$AX,19,FALSE))</f>
        <v/>
      </c>
      <c r="AJ466" s="96"/>
      <c r="AK466" s="94" t="str">
        <f>IF($A466&lt;1,"",VLOOKUP($D466,Specifications!$A:$AX,20,FALSE))</f>
        <v/>
      </c>
      <c r="AL466" s="96"/>
      <c r="AM466" s="94" t="str">
        <f>IF($A466&lt;1,"",VLOOKUP($D466,Specifications!$A:$AX,21,FALSE))</f>
        <v/>
      </c>
      <c r="AN466" s="96"/>
      <c r="AO466" s="94" t="str">
        <f>IF($A466&lt;1,"",VLOOKUP($D466,Specifications!$A:$AX,22,FALSE))</f>
        <v/>
      </c>
      <c r="AP466" s="96"/>
      <c r="AQ466" s="94" t="str">
        <f>IF($A466&lt;1,"",VLOOKUP($D466,Specifications!$A:$AX,23,FALSE))</f>
        <v/>
      </c>
      <c r="AR466" s="96"/>
      <c r="AS466" s="94" t="str">
        <f>IF($A466&lt;1,"",VLOOKUP($D466,Specifications!$A:$AX,24,FALSE))</f>
        <v/>
      </c>
      <c r="AT466" s="96"/>
      <c r="AU466" s="94" t="str">
        <f>IF($A466&lt;1,"",VLOOKUP($D466,Specifications!$A:$AX,25,FALSE))</f>
        <v/>
      </c>
      <c r="AV466" s="96"/>
      <c r="AW466" s="94" t="str">
        <f>IF($A466&lt;1,"",VLOOKUP($D466,Specifications!$A:$AX,26,FALSE))</f>
        <v/>
      </c>
      <c r="AX466" s="96"/>
      <c r="AY466" s="94" t="str">
        <f>IF($A466&lt;1,"",VLOOKUP($D466,Specifications!$A:$AX,27,FALSE))</f>
        <v/>
      </c>
      <c r="AZ466" s="96"/>
      <c r="BA466" s="94" t="str">
        <f>IF($A466&lt;1,"",VLOOKUP($D466,Specifications!$A:$AX,28,FALSE))</f>
        <v/>
      </c>
      <c r="BB466" s="96"/>
      <c r="BC466" s="94" t="str">
        <f>IF($A466&lt;1,"",VLOOKUP($D466,Specifications!$A:$AX,29,FALSE))</f>
        <v/>
      </c>
      <c r="BD466" s="96"/>
      <c r="BE466" s="94" t="str">
        <f>IF($A466&lt;1,"",VLOOKUP($D466,Specifications!$A:$AX,30,FALSE))</f>
        <v/>
      </c>
      <c r="BF466" s="96"/>
      <c r="BG466" s="94" t="str">
        <f>IF($A466&lt;1,"",VLOOKUP($D466,Specifications!$A:$AX,31,FALSE))</f>
        <v/>
      </c>
      <c r="BH466" s="96"/>
      <c r="BI466" s="94" t="str">
        <f>IF($A466&lt;1,"",VLOOKUP($D466,Specifications!$A:$AX,32,FALSE))</f>
        <v/>
      </c>
      <c r="BJ466" s="96"/>
      <c r="BK466" s="94" t="str">
        <f>IF($A466&lt;1,"",VLOOKUP($D466,Specifications!$A:$AX,33,FALSE))</f>
        <v/>
      </c>
      <c r="BL466" s="96"/>
      <c r="BM466" s="94" t="str">
        <f>IF($A466&lt;1,"",VLOOKUP($D466,Specifications!$A:$AX,34,FALSE))</f>
        <v/>
      </c>
      <c r="BN466" s="96"/>
      <c r="BO466" s="94" t="str">
        <f>IF($A466&lt;1,"",VLOOKUP($D466,Specifications!$A:$AX,35,FALSE))</f>
        <v/>
      </c>
      <c r="BP466" s="96"/>
      <c r="BQ466" s="94" t="str">
        <f>IF($A466&lt;1,"",VLOOKUP($D466,Specifications!$A:$AX,36,FALSE))</f>
        <v/>
      </c>
      <c r="BR466" s="96"/>
      <c r="BS466" s="94" t="str">
        <f>IF($A466&lt;1,"",VLOOKUP($D466,Specifications!$A:$AX,37,FALSE))</f>
        <v/>
      </c>
      <c r="BT466" s="96"/>
      <c r="BU466" s="94" t="str">
        <f>IF($A466&lt;1,"",VLOOKUP($D466,Specifications!$A:$AX,38,FALSE))</f>
        <v/>
      </c>
      <c r="BV466" s="96"/>
      <c r="BW466" s="94" t="str">
        <f>IF($A466&lt;1,"",VLOOKUP($D466,Specifications!$A:$AX,39,FALSE))</f>
        <v/>
      </c>
      <c r="BX466" s="96"/>
      <c r="BY466" s="94" t="str">
        <f>IF($A466&lt;1,"",VLOOKUP($D466,Specifications!$A:$AX,40,FALSE))</f>
        <v/>
      </c>
      <c r="BZ466" s="96"/>
      <c r="CA466" s="94" t="str">
        <f>IF($A466&lt;1,"",VLOOKUP($D466,Specifications!$A:$AX,41,FALSE))</f>
        <v/>
      </c>
      <c r="CB466" s="96"/>
      <c r="CC466" s="94" t="str">
        <f>IF($A466&lt;1,"",VLOOKUP($D466,Specifications!$A:$AX,42,FALSE))</f>
        <v/>
      </c>
      <c r="CD466" s="96"/>
      <c r="CE466" s="94" t="str">
        <f>IF($A466&lt;1,"",VLOOKUP($D466,Specifications!$A:$AX,43,FALSE))</f>
        <v/>
      </c>
      <c r="CF466" s="96"/>
      <c r="CG466" s="94" t="str">
        <f>IF($A466&lt;1,"",VLOOKUP($D466,Specifications!$A:$AX,44,FALSE))</f>
        <v/>
      </c>
      <c r="CH466" s="96"/>
      <c r="CI466" s="94" t="str">
        <f>IF($A466&lt;1,"",VLOOKUP($D466,Specifications!$A:$AX,45,FALSE))</f>
        <v/>
      </c>
      <c r="CJ466" s="96"/>
      <c r="CK466" s="94" t="str">
        <f>IF($A466&lt;1,"",VLOOKUP($D466,Specifications!$A:$AX,46,FALSE))</f>
        <v/>
      </c>
      <c r="CL466" s="96"/>
      <c r="CM466" s="94" t="str">
        <f>IF($A466&lt;1,"",VLOOKUP($D466,Specifications!$A:$AX,47,FALSE))</f>
        <v/>
      </c>
      <c r="CN466" s="96"/>
      <c r="CO466" s="94" t="str">
        <f>IF($A466&lt;1,"",VLOOKUP($D466,Specifications!$A:$AX,48,FALSE))</f>
        <v/>
      </c>
      <c r="CP466" s="96"/>
      <c r="CQ466" s="94" t="str">
        <f>IF($A466&lt;1,"",VLOOKUP($D466,Specifications!$A:$AX,49,FALSE))</f>
        <v/>
      </c>
      <c r="CR466" s="96"/>
      <c r="CS466" s="94" t="str">
        <f>IF($A466&lt;1,"",VLOOKUP($D466,Specifications!$A:$AX,50,FALSE))</f>
        <v/>
      </c>
      <c r="CT466" s="96"/>
    </row>
    <row r="467" spans="1:98">
      <c r="A467" s="94">
        <f>IF(ISBLANK('Asset Data'!C468),0,'Asset Data'!A468)</f>
        <v>0</v>
      </c>
      <c r="B467" s="94" t="str">
        <f>IF($A467&lt;1,"",VLOOKUP($A467,'Asset Data'!$A:$C,3,FALSE))</f>
        <v/>
      </c>
      <c r="C467" s="94" t="str">
        <f>IF(A467&lt;1,"",VLOOKUP(D467,Specifications!A:B,2,FALSE))</f>
        <v/>
      </c>
      <c r="D467" s="94" t="str">
        <f>IF(A467&lt;1,"",VLOOKUP(A467,'Asset Data'!A:W,23,FALSE))</f>
        <v/>
      </c>
      <c r="E467" s="94" t="str">
        <f>IF($A467&lt;1,"",VLOOKUP($D467,Specifications!$A:$AX,4,FALSE))</f>
        <v/>
      </c>
      <c r="F467" s="96"/>
      <c r="G467" s="94" t="str">
        <f>IF($A467&lt;1,"",VLOOKUP($D467,Specifications!$A:$AX,5,FALSE))</f>
        <v/>
      </c>
      <c r="H467" s="96"/>
      <c r="I467" s="94" t="str">
        <f>IF($A467&lt;1,"",VLOOKUP($D467,Specifications!$A:$AX,6,FALSE))</f>
        <v/>
      </c>
      <c r="J467" s="96"/>
      <c r="K467" s="94" t="str">
        <f>IF($A467&lt;1,"",VLOOKUP($D467,Specifications!$A:$AX,7,FALSE))</f>
        <v/>
      </c>
      <c r="L467" s="96"/>
      <c r="M467" s="94" t="str">
        <f>IF($A467&lt;1,"",VLOOKUP($D467,Specifications!$A:$AX,8,FALSE))</f>
        <v/>
      </c>
      <c r="N467" s="96"/>
      <c r="O467" s="94" t="str">
        <f>IF($A467&lt;1,"",VLOOKUP($D467,Specifications!$A:$AX,9,FALSE))</f>
        <v/>
      </c>
      <c r="P467" s="96"/>
      <c r="Q467" s="94" t="str">
        <f>IF($A467&lt;1,"",VLOOKUP($D467,Specifications!$A:$AX,10,FALSE))</f>
        <v/>
      </c>
      <c r="R467" s="96"/>
      <c r="S467" s="94" t="str">
        <f>IF($A467&lt;1,"",VLOOKUP($D467,Specifications!$A:$AX,11,FALSE))</f>
        <v/>
      </c>
      <c r="T467" s="96"/>
      <c r="U467" s="94" t="str">
        <f>IF($A467&lt;1,"",VLOOKUP($D467,Specifications!$A:$AX,12,FALSE))</f>
        <v/>
      </c>
      <c r="V467" s="96"/>
      <c r="W467" s="94" t="str">
        <f>IF($A467&lt;1,"",VLOOKUP($D467,Specifications!$A:$AX,13,FALSE))</f>
        <v/>
      </c>
      <c r="X467" s="96"/>
      <c r="Y467" s="94" t="str">
        <f>IF($A467&lt;1,"",VLOOKUP($D467,Specifications!$A:$AX,14,FALSE))</f>
        <v/>
      </c>
      <c r="Z467" s="96"/>
      <c r="AA467" s="94" t="str">
        <f>IF($A467&lt;1,"",VLOOKUP($D467,Specifications!$A:$AX,15,FALSE))</f>
        <v/>
      </c>
      <c r="AB467" s="96"/>
      <c r="AC467" s="94" t="str">
        <f>IF($A467&lt;1,"",VLOOKUP($D467,Specifications!$A:$AX,16,FALSE))</f>
        <v/>
      </c>
      <c r="AD467" s="96"/>
      <c r="AE467" s="94" t="str">
        <f>IF($A467&lt;1,"",VLOOKUP($D467,Specifications!$A:$AX,17,FALSE))</f>
        <v/>
      </c>
      <c r="AF467" s="96"/>
      <c r="AG467" s="94" t="str">
        <f>IF($A467&lt;1,"",VLOOKUP($D467,Specifications!$A:$AX,18,FALSE))</f>
        <v/>
      </c>
      <c r="AH467" s="96"/>
      <c r="AI467" s="94" t="str">
        <f>IF($A467&lt;1,"",VLOOKUP($D467,Specifications!$A:$AX,19,FALSE))</f>
        <v/>
      </c>
      <c r="AJ467" s="96"/>
      <c r="AK467" s="94" t="str">
        <f>IF($A467&lt;1,"",VLOOKUP($D467,Specifications!$A:$AX,20,FALSE))</f>
        <v/>
      </c>
      <c r="AL467" s="96"/>
      <c r="AM467" s="94" t="str">
        <f>IF($A467&lt;1,"",VLOOKUP($D467,Specifications!$A:$AX,21,FALSE))</f>
        <v/>
      </c>
      <c r="AN467" s="96"/>
      <c r="AO467" s="94" t="str">
        <f>IF($A467&lt;1,"",VLOOKUP($D467,Specifications!$A:$AX,22,FALSE))</f>
        <v/>
      </c>
      <c r="AP467" s="96"/>
      <c r="AQ467" s="94" t="str">
        <f>IF($A467&lt;1,"",VLOOKUP($D467,Specifications!$A:$AX,23,FALSE))</f>
        <v/>
      </c>
      <c r="AR467" s="96"/>
      <c r="AS467" s="94" t="str">
        <f>IF($A467&lt;1,"",VLOOKUP($D467,Specifications!$A:$AX,24,FALSE))</f>
        <v/>
      </c>
      <c r="AT467" s="96"/>
      <c r="AU467" s="94" t="str">
        <f>IF($A467&lt;1,"",VLOOKUP($D467,Specifications!$A:$AX,25,FALSE))</f>
        <v/>
      </c>
      <c r="AV467" s="96"/>
      <c r="AW467" s="94" t="str">
        <f>IF($A467&lt;1,"",VLOOKUP($D467,Specifications!$A:$AX,26,FALSE))</f>
        <v/>
      </c>
      <c r="AX467" s="96"/>
      <c r="AY467" s="94" t="str">
        <f>IF($A467&lt;1,"",VLOOKUP($D467,Specifications!$A:$AX,27,FALSE))</f>
        <v/>
      </c>
      <c r="AZ467" s="96"/>
      <c r="BA467" s="94" t="str">
        <f>IF($A467&lt;1,"",VLOOKUP($D467,Specifications!$A:$AX,28,FALSE))</f>
        <v/>
      </c>
      <c r="BB467" s="96"/>
      <c r="BC467" s="94" t="str">
        <f>IF($A467&lt;1,"",VLOOKUP($D467,Specifications!$A:$AX,29,FALSE))</f>
        <v/>
      </c>
      <c r="BD467" s="96"/>
      <c r="BE467" s="94" t="str">
        <f>IF($A467&lt;1,"",VLOOKUP($D467,Specifications!$A:$AX,30,FALSE))</f>
        <v/>
      </c>
      <c r="BF467" s="96"/>
      <c r="BG467" s="94" t="str">
        <f>IF($A467&lt;1,"",VLOOKUP($D467,Specifications!$A:$AX,31,FALSE))</f>
        <v/>
      </c>
      <c r="BH467" s="96"/>
      <c r="BI467" s="94" t="str">
        <f>IF($A467&lt;1,"",VLOOKUP($D467,Specifications!$A:$AX,32,FALSE))</f>
        <v/>
      </c>
      <c r="BJ467" s="96"/>
      <c r="BK467" s="94" t="str">
        <f>IF($A467&lt;1,"",VLOOKUP($D467,Specifications!$A:$AX,33,FALSE))</f>
        <v/>
      </c>
      <c r="BL467" s="96"/>
      <c r="BM467" s="94" t="str">
        <f>IF($A467&lt;1,"",VLOOKUP($D467,Specifications!$A:$AX,34,FALSE))</f>
        <v/>
      </c>
      <c r="BN467" s="96"/>
      <c r="BO467" s="94" t="str">
        <f>IF($A467&lt;1,"",VLOOKUP($D467,Specifications!$A:$AX,35,FALSE))</f>
        <v/>
      </c>
      <c r="BP467" s="96"/>
      <c r="BQ467" s="94" t="str">
        <f>IF($A467&lt;1,"",VLOOKUP($D467,Specifications!$A:$AX,36,FALSE))</f>
        <v/>
      </c>
      <c r="BR467" s="96"/>
      <c r="BS467" s="94" t="str">
        <f>IF($A467&lt;1,"",VLOOKUP($D467,Specifications!$A:$AX,37,FALSE))</f>
        <v/>
      </c>
      <c r="BT467" s="96"/>
      <c r="BU467" s="94" t="str">
        <f>IF($A467&lt;1,"",VLOOKUP($D467,Specifications!$A:$AX,38,FALSE))</f>
        <v/>
      </c>
      <c r="BV467" s="96"/>
      <c r="BW467" s="94" t="str">
        <f>IF($A467&lt;1,"",VLOOKUP($D467,Specifications!$A:$AX,39,FALSE))</f>
        <v/>
      </c>
      <c r="BX467" s="96"/>
      <c r="BY467" s="94" t="str">
        <f>IF($A467&lt;1,"",VLOOKUP($D467,Specifications!$A:$AX,40,FALSE))</f>
        <v/>
      </c>
      <c r="BZ467" s="96"/>
      <c r="CA467" s="94" t="str">
        <f>IF($A467&lt;1,"",VLOOKUP($D467,Specifications!$A:$AX,41,FALSE))</f>
        <v/>
      </c>
      <c r="CB467" s="96"/>
      <c r="CC467" s="94" t="str">
        <f>IF($A467&lt;1,"",VLOOKUP($D467,Specifications!$A:$AX,42,FALSE))</f>
        <v/>
      </c>
      <c r="CD467" s="96"/>
      <c r="CE467" s="94" t="str">
        <f>IF($A467&lt;1,"",VLOOKUP($D467,Specifications!$A:$AX,43,FALSE))</f>
        <v/>
      </c>
      <c r="CF467" s="96"/>
      <c r="CG467" s="94" t="str">
        <f>IF($A467&lt;1,"",VLOOKUP($D467,Specifications!$A:$AX,44,FALSE))</f>
        <v/>
      </c>
      <c r="CH467" s="96"/>
      <c r="CI467" s="94" t="str">
        <f>IF($A467&lt;1,"",VLOOKUP($D467,Specifications!$A:$AX,45,FALSE))</f>
        <v/>
      </c>
      <c r="CJ467" s="96"/>
      <c r="CK467" s="94" t="str">
        <f>IF($A467&lt;1,"",VLOOKUP($D467,Specifications!$A:$AX,46,FALSE))</f>
        <v/>
      </c>
      <c r="CL467" s="96"/>
      <c r="CM467" s="94" t="str">
        <f>IF($A467&lt;1,"",VLOOKUP($D467,Specifications!$A:$AX,47,FALSE))</f>
        <v/>
      </c>
      <c r="CN467" s="96"/>
      <c r="CO467" s="94" t="str">
        <f>IF($A467&lt;1,"",VLOOKUP($D467,Specifications!$A:$AX,48,FALSE))</f>
        <v/>
      </c>
      <c r="CP467" s="96"/>
      <c r="CQ467" s="94" t="str">
        <f>IF($A467&lt;1,"",VLOOKUP($D467,Specifications!$A:$AX,49,FALSE))</f>
        <v/>
      </c>
      <c r="CR467" s="96"/>
      <c r="CS467" s="94" t="str">
        <f>IF($A467&lt;1,"",VLOOKUP($D467,Specifications!$A:$AX,50,FALSE))</f>
        <v/>
      </c>
      <c r="CT467" s="96"/>
    </row>
    <row r="468" spans="1:98">
      <c r="A468" s="94">
        <f>IF(ISBLANK('Asset Data'!C469),0,'Asset Data'!A469)</f>
        <v>0</v>
      </c>
      <c r="B468" s="94" t="str">
        <f>IF($A468&lt;1,"",VLOOKUP($A468,'Asset Data'!$A:$C,3,FALSE))</f>
        <v/>
      </c>
      <c r="C468" s="94" t="str">
        <f>IF(A468&lt;1,"",VLOOKUP(D468,Specifications!A:B,2,FALSE))</f>
        <v/>
      </c>
      <c r="D468" s="94" t="str">
        <f>IF(A468&lt;1,"",VLOOKUP(A468,'Asset Data'!A:W,23,FALSE))</f>
        <v/>
      </c>
      <c r="E468" s="94" t="str">
        <f>IF($A468&lt;1,"",VLOOKUP($D468,Specifications!$A:$AX,4,FALSE))</f>
        <v/>
      </c>
      <c r="F468" s="96"/>
      <c r="G468" s="94" t="str">
        <f>IF($A468&lt;1,"",VLOOKUP($D468,Specifications!$A:$AX,5,FALSE))</f>
        <v/>
      </c>
      <c r="H468" s="96"/>
      <c r="I468" s="94" t="str">
        <f>IF($A468&lt;1,"",VLOOKUP($D468,Specifications!$A:$AX,6,FALSE))</f>
        <v/>
      </c>
      <c r="J468" s="96"/>
      <c r="K468" s="94" t="str">
        <f>IF($A468&lt;1,"",VLOOKUP($D468,Specifications!$A:$AX,7,FALSE))</f>
        <v/>
      </c>
      <c r="L468" s="96"/>
      <c r="M468" s="94" t="str">
        <f>IF($A468&lt;1,"",VLOOKUP($D468,Specifications!$A:$AX,8,FALSE))</f>
        <v/>
      </c>
      <c r="N468" s="96"/>
      <c r="O468" s="94" t="str">
        <f>IF($A468&lt;1,"",VLOOKUP($D468,Specifications!$A:$AX,9,FALSE))</f>
        <v/>
      </c>
      <c r="P468" s="96"/>
      <c r="Q468" s="94" t="str">
        <f>IF($A468&lt;1,"",VLOOKUP($D468,Specifications!$A:$AX,10,FALSE))</f>
        <v/>
      </c>
      <c r="R468" s="96"/>
      <c r="S468" s="94" t="str">
        <f>IF($A468&lt;1,"",VLOOKUP($D468,Specifications!$A:$AX,11,FALSE))</f>
        <v/>
      </c>
      <c r="T468" s="96"/>
      <c r="U468" s="94" t="str">
        <f>IF($A468&lt;1,"",VLOOKUP($D468,Specifications!$A:$AX,12,FALSE))</f>
        <v/>
      </c>
      <c r="V468" s="96"/>
      <c r="W468" s="94" t="str">
        <f>IF($A468&lt;1,"",VLOOKUP($D468,Specifications!$A:$AX,13,FALSE))</f>
        <v/>
      </c>
      <c r="X468" s="96"/>
      <c r="Y468" s="94" t="str">
        <f>IF($A468&lt;1,"",VLOOKUP($D468,Specifications!$A:$AX,14,FALSE))</f>
        <v/>
      </c>
      <c r="Z468" s="96"/>
      <c r="AA468" s="94" t="str">
        <f>IF($A468&lt;1,"",VLOOKUP($D468,Specifications!$A:$AX,15,FALSE))</f>
        <v/>
      </c>
      <c r="AB468" s="96"/>
      <c r="AC468" s="94" t="str">
        <f>IF($A468&lt;1,"",VLOOKUP($D468,Specifications!$A:$AX,16,FALSE))</f>
        <v/>
      </c>
      <c r="AD468" s="96"/>
      <c r="AE468" s="94" t="str">
        <f>IF($A468&lt;1,"",VLOOKUP($D468,Specifications!$A:$AX,17,FALSE))</f>
        <v/>
      </c>
      <c r="AF468" s="96"/>
      <c r="AG468" s="94" t="str">
        <f>IF($A468&lt;1,"",VLOOKUP($D468,Specifications!$A:$AX,18,FALSE))</f>
        <v/>
      </c>
      <c r="AH468" s="96"/>
      <c r="AI468" s="94" t="str">
        <f>IF($A468&lt;1,"",VLOOKUP($D468,Specifications!$A:$AX,19,FALSE))</f>
        <v/>
      </c>
      <c r="AJ468" s="96"/>
      <c r="AK468" s="94" t="str">
        <f>IF($A468&lt;1,"",VLOOKUP($D468,Specifications!$A:$AX,20,FALSE))</f>
        <v/>
      </c>
      <c r="AL468" s="96"/>
      <c r="AM468" s="94" t="str">
        <f>IF($A468&lt;1,"",VLOOKUP($D468,Specifications!$A:$AX,21,FALSE))</f>
        <v/>
      </c>
      <c r="AN468" s="96"/>
      <c r="AO468" s="94" t="str">
        <f>IF($A468&lt;1,"",VLOOKUP($D468,Specifications!$A:$AX,22,FALSE))</f>
        <v/>
      </c>
      <c r="AP468" s="96"/>
      <c r="AQ468" s="94" t="str">
        <f>IF($A468&lt;1,"",VLOOKUP($D468,Specifications!$A:$AX,23,FALSE))</f>
        <v/>
      </c>
      <c r="AR468" s="96"/>
      <c r="AS468" s="94" t="str">
        <f>IF($A468&lt;1,"",VLOOKUP($D468,Specifications!$A:$AX,24,FALSE))</f>
        <v/>
      </c>
      <c r="AT468" s="96"/>
      <c r="AU468" s="94" t="str">
        <f>IF($A468&lt;1,"",VLOOKUP($D468,Specifications!$A:$AX,25,FALSE))</f>
        <v/>
      </c>
      <c r="AV468" s="96"/>
      <c r="AW468" s="94" t="str">
        <f>IF($A468&lt;1,"",VLOOKUP($D468,Specifications!$A:$AX,26,FALSE))</f>
        <v/>
      </c>
      <c r="AX468" s="96"/>
      <c r="AY468" s="94" t="str">
        <f>IF($A468&lt;1,"",VLOOKUP($D468,Specifications!$A:$AX,27,FALSE))</f>
        <v/>
      </c>
      <c r="AZ468" s="96"/>
      <c r="BA468" s="94" t="str">
        <f>IF($A468&lt;1,"",VLOOKUP($D468,Specifications!$A:$AX,28,FALSE))</f>
        <v/>
      </c>
      <c r="BB468" s="96"/>
      <c r="BC468" s="94" t="str">
        <f>IF($A468&lt;1,"",VLOOKUP($D468,Specifications!$A:$AX,29,FALSE))</f>
        <v/>
      </c>
      <c r="BD468" s="96"/>
      <c r="BE468" s="94" t="str">
        <f>IF($A468&lt;1,"",VLOOKUP($D468,Specifications!$A:$AX,30,FALSE))</f>
        <v/>
      </c>
      <c r="BF468" s="96"/>
      <c r="BG468" s="94" t="str">
        <f>IF($A468&lt;1,"",VLOOKUP($D468,Specifications!$A:$AX,31,FALSE))</f>
        <v/>
      </c>
      <c r="BH468" s="96"/>
      <c r="BI468" s="94" t="str">
        <f>IF($A468&lt;1,"",VLOOKUP($D468,Specifications!$A:$AX,32,FALSE))</f>
        <v/>
      </c>
      <c r="BJ468" s="96"/>
      <c r="BK468" s="94" t="str">
        <f>IF($A468&lt;1,"",VLOOKUP($D468,Specifications!$A:$AX,33,FALSE))</f>
        <v/>
      </c>
      <c r="BL468" s="96"/>
      <c r="BM468" s="94" t="str">
        <f>IF($A468&lt;1,"",VLOOKUP($D468,Specifications!$A:$AX,34,FALSE))</f>
        <v/>
      </c>
      <c r="BN468" s="96"/>
      <c r="BO468" s="94" t="str">
        <f>IF($A468&lt;1,"",VLOOKUP($D468,Specifications!$A:$AX,35,FALSE))</f>
        <v/>
      </c>
      <c r="BP468" s="96"/>
      <c r="BQ468" s="94" t="str">
        <f>IF($A468&lt;1,"",VLOOKUP($D468,Specifications!$A:$AX,36,FALSE))</f>
        <v/>
      </c>
      <c r="BR468" s="96"/>
      <c r="BS468" s="94" t="str">
        <f>IF($A468&lt;1,"",VLOOKUP($D468,Specifications!$A:$AX,37,FALSE))</f>
        <v/>
      </c>
      <c r="BT468" s="96"/>
      <c r="BU468" s="94" t="str">
        <f>IF($A468&lt;1,"",VLOOKUP($D468,Specifications!$A:$AX,38,FALSE))</f>
        <v/>
      </c>
      <c r="BV468" s="96"/>
      <c r="BW468" s="94" t="str">
        <f>IF($A468&lt;1,"",VLOOKUP($D468,Specifications!$A:$AX,39,FALSE))</f>
        <v/>
      </c>
      <c r="BX468" s="96"/>
      <c r="BY468" s="94" t="str">
        <f>IF($A468&lt;1,"",VLOOKUP($D468,Specifications!$A:$AX,40,FALSE))</f>
        <v/>
      </c>
      <c r="BZ468" s="96"/>
      <c r="CA468" s="94" t="str">
        <f>IF($A468&lt;1,"",VLOOKUP($D468,Specifications!$A:$AX,41,FALSE))</f>
        <v/>
      </c>
      <c r="CB468" s="96"/>
      <c r="CC468" s="94" t="str">
        <f>IF($A468&lt;1,"",VLOOKUP($D468,Specifications!$A:$AX,42,FALSE))</f>
        <v/>
      </c>
      <c r="CD468" s="96"/>
      <c r="CE468" s="94" t="str">
        <f>IF($A468&lt;1,"",VLOOKUP($D468,Specifications!$A:$AX,43,FALSE))</f>
        <v/>
      </c>
      <c r="CF468" s="96"/>
      <c r="CG468" s="94" t="str">
        <f>IF($A468&lt;1,"",VLOOKUP($D468,Specifications!$A:$AX,44,FALSE))</f>
        <v/>
      </c>
      <c r="CH468" s="96"/>
      <c r="CI468" s="94" t="str">
        <f>IF($A468&lt;1,"",VLOOKUP($D468,Specifications!$A:$AX,45,FALSE))</f>
        <v/>
      </c>
      <c r="CJ468" s="96"/>
      <c r="CK468" s="94" t="str">
        <f>IF($A468&lt;1,"",VLOOKUP($D468,Specifications!$A:$AX,46,FALSE))</f>
        <v/>
      </c>
      <c r="CL468" s="96"/>
      <c r="CM468" s="94" t="str">
        <f>IF($A468&lt;1,"",VLOOKUP($D468,Specifications!$A:$AX,47,FALSE))</f>
        <v/>
      </c>
      <c r="CN468" s="96"/>
      <c r="CO468" s="94" t="str">
        <f>IF($A468&lt;1,"",VLOOKUP($D468,Specifications!$A:$AX,48,FALSE))</f>
        <v/>
      </c>
      <c r="CP468" s="96"/>
      <c r="CQ468" s="94" t="str">
        <f>IF($A468&lt;1,"",VLOOKUP($D468,Specifications!$A:$AX,49,FALSE))</f>
        <v/>
      </c>
      <c r="CR468" s="96"/>
      <c r="CS468" s="94" t="str">
        <f>IF($A468&lt;1,"",VLOOKUP($D468,Specifications!$A:$AX,50,FALSE))</f>
        <v/>
      </c>
      <c r="CT468" s="96"/>
    </row>
    <row r="469" spans="1:98">
      <c r="A469" s="94">
        <f>IF(ISBLANK('Asset Data'!C470),0,'Asset Data'!A470)</f>
        <v>0</v>
      </c>
      <c r="B469" s="94" t="str">
        <f>IF($A469&lt;1,"",VLOOKUP($A469,'Asset Data'!$A:$C,3,FALSE))</f>
        <v/>
      </c>
      <c r="C469" s="94" t="str">
        <f>IF(A469&lt;1,"",VLOOKUP(D469,Specifications!A:B,2,FALSE))</f>
        <v/>
      </c>
      <c r="D469" s="94" t="str">
        <f>IF(A469&lt;1,"",VLOOKUP(A469,'Asset Data'!A:W,23,FALSE))</f>
        <v/>
      </c>
      <c r="E469" s="94" t="str">
        <f>IF($A469&lt;1,"",VLOOKUP($D469,Specifications!$A:$AX,4,FALSE))</f>
        <v/>
      </c>
      <c r="F469" s="96"/>
      <c r="G469" s="94" t="str">
        <f>IF($A469&lt;1,"",VLOOKUP($D469,Specifications!$A:$AX,5,FALSE))</f>
        <v/>
      </c>
      <c r="H469" s="96"/>
      <c r="I469" s="94" t="str">
        <f>IF($A469&lt;1,"",VLOOKUP($D469,Specifications!$A:$AX,6,FALSE))</f>
        <v/>
      </c>
      <c r="J469" s="96"/>
      <c r="K469" s="94" t="str">
        <f>IF($A469&lt;1,"",VLOOKUP($D469,Specifications!$A:$AX,7,FALSE))</f>
        <v/>
      </c>
      <c r="L469" s="96"/>
      <c r="M469" s="94" t="str">
        <f>IF($A469&lt;1,"",VLOOKUP($D469,Specifications!$A:$AX,8,FALSE))</f>
        <v/>
      </c>
      <c r="N469" s="96"/>
      <c r="O469" s="94" t="str">
        <f>IF($A469&lt;1,"",VLOOKUP($D469,Specifications!$A:$AX,9,FALSE))</f>
        <v/>
      </c>
      <c r="P469" s="96"/>
      <c r="Q469" s="94" t="str">
        <f>IF($A469&lt;1,"",VLOOKUP($D469,Specifications!$A:$AX,10,FALSE))</f>
        <v/>
      </c>
      <c r="R469" s="96"/>
      <c r="S469" s="94" t="str">
        <f>IF($A469&lt;1,"",VLOOKUP($D469,Specifications!$A:$AX,11,FALSE))</f>
        <v/>
      </c>
      <c r="T469" s="96"/>
      <c r="U469" s="94" t="str">
        <f>IF($A469&lt;1,"",VLOOKUP($D469,Specifications!$A:$AX,12,FALSE))</f>
        <v/>
      </c>
      <c r="V469" s="96"/>
      <c r="W469" s="94" t="str">
        <f>IF($A469&lt;1,"",VLOOKUP($D469,Specifications!$A:$AX,13,FALSE))</f>
        <v/>
      </c>
      <c r="X469" s="96"/>
      <c r="Y469" s="94" t="str">
        <f>IF($A469&lt;1,"",VLOOKUP($D469,Specifications!$A:$AX,14,FALSE))</f>
        <v/>
      </c>
      <c r="Z469" s="96"/>
      <c r="AA469" s="94" t="str">
        <f>IF($A469&lt;1,"",VLOOKUP($D469,Specifications!$A:$AX,15,FALSE))</f>
        <v/>
      </c>
      <c r="AB469" s="96"/>
      <c r="AC469" s="94" t="str">
        <f>IF($A469&lt;1,"",VLOOKUP($D469,Specifications!$A:$AX,16,FALSE))</f>
        <v/>
      </c>
      <c r="AD469" s="96"/>
      <c r="AE469" s="94" t="str">
        <f>IF($A469&lt;1,"",VLOOKUP($D469,Specifications!$A:$AX,17,FALSE))</f>
        <v/>
      </c>
      <c r="AF469" s="96"/>
      <c r="AG469" s="94" t="str">
        <f>IF($A469&lt;1,"",VLOOKUP($D469,Specifications!$A:$AX,18,FALSE))</f>
        <v/>
      </c>
      <c r="AH469" s="96"/>
      <c r="AI469" s="94" t="str">
        <f>IF($A469&lt;1,"",VLOOKUP($D469,Specifications!$A:$AX,19,FALSE))</f>
        <v/>
      </c>
      <c r="AJ469" s="96"/>
      <c r="AK469" s="94" t="str">
        <f>IF($A469&lt;1,"",VLOOKUP($D469,Specifications!$A:$AX,20,FALSE))</f>
        <v/>
      </c>
      <c r="AL469" s="96"/>
      <c r="AM469" s="94" t="str">
        <f>IF($A469&lt;1,"",VLOOKUP($D469,Specifications!$A:$AX,21,FALSE))</f>
        <v/>
      </c>
      <c r="AN469" s="96"/>
      <c r="AO469" s="94" t="str">
        <f>IF($A469&lt;1,"",VLOOKUP($D469,Specifications!$A:$AX,22,FALSE))</f>
        <v/>
      </c>
      <c r="AP469" s="96"/>
      <c r="AQ469" s="94" t="str">
        <f>IF($A469&lt;1,"",VLOOKUP($D469,Specifications!$A:$AX,23,FALSE))</f>
        <v/>
      </c>
      <c r="AR469" s="96"/>
      <c r="AS469" s="94" t="str">
        <f>IF($A469&lt;1,"",VLOOKUP($D469,Specifications!$A:$AX,24,FALSE))</f>
        <v/>
      </c>
      <c r="AT469" s="96"/>
      <c r="AU469" s="94" t="str">
        <f>IF($A469&lt;1,"",VLOOKUP($D469,Specifications!$A:$AX,25,FALSE))</f>
        <v/>
      </c>
      <c r="AV469" s="96"/>
      <c r="AW469" s="94" t="str">
        <f>IF($A469&lt;1,"",VLOOKUP($D469,Specifications!$A:$AX,26,FALSE))</f>
        <v/>
      </c>
      <c r="AX469" s="96"/>
      <c r="AY469" s="94" t="str">
        <f>IF($A469&lt;1,"",VLOOKUP($D469,Specifications!$A:$AX,27,FALSE))</f>
        <v/>
      </c>
      <c r="AZ469" s="96"/>
      <c r="BA469" s="94" t="str">
        <f>IF($A469&lt;1,"",VLOOKUP($D469,Specifications!$A:$AX,28,FALSE))</f>
        <v/>
      </c>
      <c r="BB469" s="96"/>
      <c r="BC469" s="94" t="str">
        <f>IF($A469&lt;1,"",VLOOKUP($D469,Specifications!$A:$AX,29,FALSE))</f>
        <v/>
      </c>
      <c r="BD469" s="96"/>
      <c r="BE469" s="94" t="str">
        <f>IF($A469&lt;1,"",VLOOKUP($D469,Specifications!$A:$AX,30,FALSE))</f>
        <v/>
      </c>
      <c r="BF469" s="96"/>
      <c r="BG469" s="94" t="str">
        <f>IF($A469&lt;1,"",VLOOKUP($D469,Specifications!$A:$AX,31,FALSE))</f>
        <v/>
      </c>
      <c r="BH469" s="96"/>
      <c r="BI469" s="94" t="str">
        <f>IF($A469&lt;1,"",VLOOKUP($D469,Specifications!$A:$AX,32,FALSE))</f>
        <v/>
      </c>
      <c r="BJ469" s="96"/>
      <c r="BK469" s="94" t="str">
        <f>IF($A469&lt;1,"",VLOOKUP($D469,Specifications!$A:$AX,33,FALSE))</f>
        <v/>
      </c>
      <c r="BL469" s="96"/>
      <c r="BM469" s="94" t="str">
        <f>IF($A469&lt;1,"",VLOOKUP($D469,Specifications!$A:$AX,34,FALSE))</f>
        <v/>
      </c>
      <c r="BN469" s="96"/>
      <c r="BO469" s="94" t="str">
        <f>IF($A469&lt;1,"",VLOOKUP($D469,Specifications!$A:$AX,35,FALSE))</f>
        <v/>
      </c>
      <c r="BP469" s="96"/>
      <c r="BQ469" s="94" t="str">
        <f>IF($A469&lt;1,"",VLOOKUP($D469,Specifications!$A:$AX,36,FALSE))</f>
        <v/>
      </c>
      <c r="BR469" s="96"/>
      <c r="BS469" s="94" t="str">
        <f>IF($A469&lt;1,"",VLOOKUP($D469,Specifications!$A:$AX,37,FALSE))</f>
        <v/>
      </c>
      <c r="BT469" s="96"/>
      <c r="BU469" s="94" t="str">
        <f>IF($A469&lt;1,"",VLOOKUP($D469,Specifications!$A:$AX,38,FALSE))</f>
        <v/>
      </c>
      <c r="BV469" s="96"/>
      <c r="BW469" s="94" t="str">
        <f>IF($A469&lt;1,"",VLOOKUP($D469,Specifications!$A:$AX,39,FALSE))</f>
        <v/>
      </c>
      <c r="BX469" s="96"/>
      <c r="BY469" s="94" t="str">
        <f>IF($A469&lt;1,"",VLOOKUP($D469,Specifications!$A:$AX,40,FALSE))</f>
        <v/>
      </c>
      <c r="BZ469" s="96"/>
      <c r="CA469" s="94" t="str">
        <f>IF($A469&lt;1,"",VLOOKUP($D469,Specifications!$A:$AX,41,FALSE))</f>
        <v/>
      </c>
      <c r="CB469" s="96"/>
      <c r="CC469" s="94" t="str">
        <f>IF($A469&lt;1,"",VLOOKUP($D469,Specifications!$A:$AX,42,FALSE))</f>
        <v/>
      </c>
      <c r="CD469" s="96"/>
      <c r="CE469" s="94" t="str">
        <f>IF($A469&lt;1,"",VLOOKUP($D469,Specifications!$A:$AX,43,FALSE))</f>
        <v/>
      </c>
      <c r="CF469" s="96"/>
      <c r="CG469" s="94" t="str">
        <f>IF($A469&lt;1,"",VLOOKUP($D469,Specifications!$A:$AX,44,FALSE))</f>
        <v/>
      </c>
      <c r="CH469" s="96"/>
      <c r="CI469" s="94" t="str">
        <f>IF($A469&lt;1,"",VLOOKUP($D469,Specifications!$A:$AX,45,FALSE))</f>
        <v/>
      </c>
      <c r="CJ469" s="96"/>
      <c r="CK469" s="94" t="str">
        <f>IF($A469&lt;1,"",VLOOKUP($D469,Specifications!$A:$AX,46,FALSE))</f>
        <v/>
      </c>
      <c r="CL469" s="96"/>
      <c r="CM469" s="94" t="str">
        <f>IF($A469&lt;1,"",VLOOKUP($D469,Specifications!$A:$AX,47,FALSE))</f>
        <v/>
      </c>
      <c r="CN469" s="96"/>
      <c r="CO469" s="94" t="str">
        <f>IF($A469&lt;1,"",VLOOKUP($D469,Specifications!$A:$AX,48,FALSE))</f>
        <v/>
      </c>
      <c r="CP469" s="96"/>
      <c r="CQ469" s="94" t="str">
        <f>IF($A469&lt;1,"",VLOOKUP($D469,Specifications!$A:$AX,49,FALSE))</f>
        <v/>
      </c>
      <c r="CR469" s="96"/>
      <c r="CS469" s="94" t="str">
        <f>IF($A469&lt;1,"",VLOOKUP($D469,Specifications!$A:$AX,50,FALSE))</f>
        <v/>
      </c>
      <c r="CT469" s="96"/>
    </row>
    <row r="470" spans="1:98">
      <c r="A470" s="94">
        <f>IF(ISBLANK('Asset Data'!C471),0,'Asset Data'!A471)</f>
        <v>0</v>
      </c>
      <c r="B470" s="94" t="str">
        <f>IF($A470&lt;1,"",VLOOKUP($A470,'Asset Data'!$A:$C,3,FALSE))</f>
        <v/>
      </c>
      <c r="C470" s="94" t="str">
        <f>IF(A470&lt;1,"",VLOOKUP(D470,Specifications!A:B,2,FALSE))</f>
        <v/>
      </c>
      <c r="D470" s="94" t="str">
        <f>IF(A470&lt;1,"",VLOOKUP(A470,'Asset Data'!A:W,23,FALSE))</f>
        <v/>
      </c>
      <c r="E470" s="94" t="str">
        <f>IF($A470&lt;1,"",VLOOKUP($D470,Specifications!$A:$AX,4,FALSE))</f>
        <v/>
      </c>
      <c r="F470" s="96"/>
      <c r="G470" s="94" t="str">
        <f>IF($A470&lt;1,"",VLOOKUP($D470,Specifications!$A:$AX,5,FALSE))</f>
        <v/>
      </c>
      <c r="H470" s="96"/>
      <c r="I470" s="94" t="str">
        <f>IF($A470&lt;1,"",VLOOKUP($D470,Specifications!$A:$AX,6,FALSE))</f>
        <v/>
      </c>
      <c r="J470" s="96"/>
      <c r="K470" s="94" t="str">
        <f>IF($A470&lt;1,"",VLOOKUP($D470,Specifications!$A:$AX,7,FALSE))</f>
        <v/>
      </c>
      <c r="L470" s="96"/>
      <c r="M470" s="94" t="str">
        <f>IF($A470&lt;1,"",VLOOKUP($D470,Specifications!$A:$AX,8,FALSE))</f>
        <v/>
      </c>
      <c r="N470" s="96"/>
      <c r="O470" s="94" t="str">
        <f>IF($A470&lt;1,"",VLOOKUP($D470,Specifications!$A:$AX,9,FALSE))</f>
        <v/>
      </c>
      <c r="P470" s="96"/>
      <c r="Q470" s="94" t="str">
        <f>IF($A470&lt;1,"",VLOOKUP($D470,Specifications!$A:$AX,10,FALSE))</f>
        <v/>
      </c>
      <c r="R470" s="96"/>
      <c r="S470" s="94" t="str">
        <f>IF($A470&lt;1,"",VLOOKUP($D470,Specifications!$A:$AX,11,FALSE))</f>
        <v/>
      </c>
      <c r="T470" s="96"/>
      <c r="U470" s="94" t="str">
        <f>IF($A470&lt;1,"",VLOOKUP($D470,Specifications!$A:$AX,12,FALSE))</f>
        <v/>
      </c>
      <c r="V470" s="96"/>
      <c r="W470" s="94" t="str">
        <f>IF($A470&lt;1,"",VLOOKUP($D470,Specifications!$A:$AX,13,FALSE))</f>
        <v/>
      </c>
      <c r="X470" s="96"/>
      <c r="Y470" s="94" t="str">
        <f>IF($A470&lt;1,"",VLOOKUP($D470,Specifications!$A:$AX,14,FALSE))</f>
        <v/>
      </c>
      <c r="Z470" s="96"/>
      <c r="AA470" s="94" t="str">
        <f>IF($A470&lt;1,"",VLOOKUP($D470,Specifications!$A:$AX,15,FALSE))</f>
        <v/>
      </c>
      <c r="AB470" s="96"/>
      <c r="AC470" s="94" t="str">
        <f>IF($A470&lt;1,"",VLOOKUP($D470,Specifications!$A:$AX,16,FALSE))</f>
        <v/>
      </c>
      <c r="AD470" s="96"/>
      <c r="AE470" s="94" t="str">
        <f>IF($A470&lt;1,"",VLOOKUP($D470,Specifications!$A:$AX,17,FALSE))</f>
        <v/>
      </c>
      <c r="AF470" s="96"/>
      <c r="AG470" s="94" t="str">
        <f>IF($A470&lt;1,"",VLOOKUP($D470,Specifications!$A:$AX,18,FALSE))</f>
        <v/>
      </c>
      <c r="AH470" s="96"/>
      <c r="AI470" s="94" t="str">
        <f>IF($A470&lt;1,"",VLOOKUP($D470,Specifications!$A:$AX,19,FALSE))</f>
        <v/>
      </c>
      <c r="AJ470" s="96"/>
      <c r="AK470" s="94" t="str">
        <f>IF($A470&lt;1,"",VLOOKUP($D470,Specifications!$A:$AX,20,FALSE))</f>
        <v/>
      </c>
      <c r="AL470" s="96"/>
      <c r="AM470" s="94" t="str">
        <f>IF($A470&lt;1,"",VLOOKUP($D470,Specifications!$A:$AX,21,FALSE))</f>
        <v/>
      </c>
      <c r="AN470" s="96"/>
      <c r="AO470" s="94" t="str">
        <f>IF($A470&lt;1,"",VLOOKUP($D470,Specifications!$A:$AX,22,FALSE))</f>
        <v/>
      </c>
      <c r="AP470" s="96"/>
      <c r="AQ470" s="94" t="str">
        <f>IF($A470&lt;1,"",VLOOKUP($D470,Specifications!$A:$AX,23,FALSE))</f>
        <v/>
      </c>
      <c r="AR470" s="96"/>
      <c r="AS470" s="94" t="str">
        <f>IF($A470&lt;1,"",VLOOKUP($D470,Specifications!$A:$AX,24,FALSE))</f>
        <v/>
      </c>
      <c r="AT470" s="96"/>
      <c r="AU470" s="94" t="str">
        <f>IF($A470&lt;1,"",VLOOKUP($D470,Specifications!$A:$AX,25,FALSE))</f>
        <v/>
      </c>
      <c r="AV470" s="96"/>
      <c r="AW470" s="94" t="str">
        <f>IF($A470&lt;1,"",VLOOKUP($D470,Specifications!$A:$AX,26,FALSE))</f>
        <v/>
      </c>
      <c r="AX470" s="96"/>
      <c r="AY470" s="94" t="str">
        <f>IF($A470&lt;1,"",VLOOKUP($D470,Specifications!$A:$AX,27,FALSE))</f>
        <v/>
      </c>
      <c r="AZ470" s="96"/>
      <c r="BA470" s="94" t="str">
        <f>IF($A470&lt;1,"",VLOOKUP($D470,Specifications!$A:$AX,28,FALSE))</f>
        <v/>
      </c>
      <c r="BB470" s="96"/>
      <c r="BC470" s="94" t="str">
        <f>IF($A470&lt;1,"",VLOOKUP($D470,Specifications!$A:$AX,29,FALSE))</f>
        <v/>
      </c>
      <c r="BD470" s="96"/>
      <c r="BE470" s="94" t="str">
        <f>IF($A470&lt;1,"",VLOOKUP($D470,Specifications!$A:$AX,30,FALSE))</f>
        <v/>
      </c>
      <c r="BF470" s="96"/>
      <c r="BG470" s="94" t="str">
        <f>IF($A470&lt;1,"",VLOOKUP($D470,Specifications!$A:$AX,31,FALSE))</f>
        <v/>
      </c>
      <c r="BH470" s="96"/>
      <c r="BI470" s="94" t="str">
        <f>IF($A470&lt;1,"",VLOOKUP($D470,Specifications!$A:$AX,32,FALSE))</f>
        <v/>
      </c>
      <c r="BJ470" s="96"/>
      <c r="BK470" s="94" t="str">
        <f>IF($A470&lt;1,"",VLOOKUP($D470,Specifications!$A:$AX,33,FALSE))</f>
        <v/>
      </c>
      <c r="BL470" s="96"/>
      <c r="BM470" s="94" t="str">
        <f>IF($A470&lt;1,"",VLOOKUP($D470,Specifications!$A:$AX,34,FALSE))</f>
        <v/>
      </c>
      <c r="BN470" s="96"/>
      <c r="BO470" s="94" t="str">
        <f>IF($A470&lt;1,"",VLOOKUP($D470,Specifications!$A:$AX,35,FALSE))</f>
        <v/>
      </c>
      <c r="BP470" s="96"/>
      <c r="BQ470" s="94" t="str">
        <f>IF($A470&lt;1,"",VLOOKUP($D470,Specifications!$A:$AX,36,FALSE))</f>
        <v/>
      </c>
      <c r="BR470" s="96"/>
      <c r="BS470" s="94" t="str">
        <f>IF($A470&lt;1,"",VLOOKUP($D470,Specifications!$A:$AX,37,FALSE))</f>
        <v/>
      </c>
      <c r="BT470" s="96"/>
      <c r="BU470" s="94" t="str">
        <f>IF($A470&lt;1,"",VLOOKUP($D470,Specifications!$A:$AX,38,FALSE))</f>
        <v/>
      </c>
      <c r="BV470" s="96"/>
      <c r="BW470" s="94" t="str">
        <f>IF($A470&lt;1,"",VLOOKUP($D470,Specifications!$A:$AX,39,FALSE))</f>
        <v/>
      </c>
      <c r="BX470" s="96"/>
      <c r="BY470" s="94" t="str">
        <f>IF($A470&lt;1,"",VLOOKUP($D470,Specifications!$A:$AX,40,FALSE))</f>
        <v/>
      </c>
      <c r="BZ470" s="96"/>
      <c r="CA470" s="94" t="str">
        <f>IF($A470&lt;1,"",VLOOKUP($D470,Specifications!$A:$AX,41,FALSE))</f>
        <v/>
      </c>
      <c r="CB470" s="96"/>
      <c r="CC470" s="94" t="str">
        <f>IF($A470&lt;1,"",VLOOKUP($D470,Specifications!$A:$AX,42,FALSE))</f>
        <v/>
      </c>
      <c r="CD470" s="96"/>
      <c r="CE470" s="94" t="str">
        <f>IF($A470&lt;1,"",VLOOKUP($D470,Specifications!$A:$AX,43,FALSE))</f>
        <v/>
      </c>
      <c r="CF470" s="96"/>
      <c r="CG470" s="94" t="str">
        <f>IF($A470&lt;1,"",VLOOKUP($D470,Specifications!$A:$AX,44,FALSE))</f>
        <v/>
      </c>
      <c r="CH470" s="96"/>
      <c r="CI470" s="94" t="str">
        <f>IF($A470&lt;1,"",VLOOKUP($D470,Specifications!$A:$AX,45,FALSE))</f>
        <v/>
      </c>
      <c r="CJ470" s="96"/>
      <c r="CK470" s="94" t="str">
        <f>IF($A470&lt;1,"",VLOOKUP($D470,Specifications!$A:$AX,46,FALSE))</f>
        <v/>
      </c>
      <c r="CL470" s="96"/>
      <c r="CM470" s="94" t="str">
        <f>IF($A470&lt;1,"",VLOOKUP($D470,Specifications!$A:$AX,47,FALSE))</f>
        <v/>
      </c>
      <c r="CN470" s="96"/>
      <c r="CO470" s="94" t="str">
        <f>IF($A470&lt;1,"",VLOOKUP($D470,Specifications!$A:$AX,48,FALSE))</f>
        <v/>
      </c>
      <c r="CP470" s="96"/>
      <c r="CQ470" s="94" t="str">
        <f>IF($A470&lt;1,"",VLOOKUP($D470,Specifications!$A:$AX,49,FALSE))</f>
        <v/>
      </c>
      <c r="CR470" s="96"/>
      <c r="CS470" s="94" t="str">
        <f>IF($A470&lt;1,"",VLOOKUP($D470,Specifications!$A:$AX,50,FALSE))</f>
        <v/>
      </c>
      <c r="CT470" s="96"/>
    </row>
    <row r="471" spans="1:98">
      <c r="A471" s="94">
        <f>IF(ISBLANK('Asset Data'!C472),0,'Asset Data'!A472)</f>
        <v>0</v>
      </c>
      <c r="B471" s="94" t="str">
        <f>IF($A471&lt;1,"",VLOOKUP($A471,'Asset Data'!$A:$C,3,FALSE))</f>
        <v/>
      </c>
      <c r="C471" s="94" t="str">
        <f>IF(A471&lt;1,"",VLOOKUP(D471,Specifications!A:B,2,FALSE))</f>
        <v/>
      </c>
      <c r="D471" s="94" t="str">
        <f>IF(A471&lt;1,"",VLOOKUP(A471,'Asset Data'!A:W,23,FALSE))</f>
        <v/>
      </c>
      <c r="E471" s="94" t="str">
        <f>IF($A471&lt;1,"",VLOOKUP($D471,Specifications!$A:$AX,4,FALSE))</f>
        <v/>
      </c>
      <c r="F471" s="96"/>
      <c r="G471" s="94" t="str">
        <f>IF($A471&lt;1,"",VLOOKUP($D471,Specifications!$A:$AX,5,FALSE))</f>
        <v/>
      </c>
      <c r="H471" s="96"/>
      <c r="I471" s="94" t="str">
        <f>IF($A471&lt;1,"",VLOOKUP($D471,Specifications!$A:$AX,6,FALSE))</f>
        <v/>
      </c>
      <c r="J471" s="96"/>
      <c r="K471" s="94" t="str">
        <f>IF($A471&lt;1,"",VLOOKUP($D471,Specifications!$A:$AX,7,FALSE))</f>
        <v/>
      </c>
      <c r="L471" s="96"/>
      <c r="M471" s="94" t="str">
        <f>IF($A471&lt;1,"",VLOOKUP($D471,Specifications!$A:$AX,8,FALSE))</f>
        <v/>
      </c>
      <c r="N471" s="96"/>
      <c r="O471" s="94" t="str">
        <f>IF($A471&lt;1,"",VLOOKUP($D471,Specifications!$A:$AX,9,FALSE))</f>
        <v/>
      </c>
      <c r="P471" s="96"/>
      <c r="Q471" s="94" t="str">
        <f>IF($A471&lt;1,"",VLOOKUP($D471,Specifications!$A:$AX,10,FALSE))</f>
        <v/>
      </c>
      <c r="R471" s="96"/>
      <c r="S471" s="94" t="str">
        <f>IF($A471&lt;1,"",VLOOKUP($D471,Specifications!$A:$AX,11,FALSE))</f>
        <v/>
      </c>
      <c r="T471" s="96"/>
      <c r="U471" s="94" t="str">
        <f>IF($A471&lt;1,"",VLOOKUP($D471,Specifications!$A:$AX,12,FALSE))</f>
        <v/>
      </c>
      <c r="V471" s="96"/>
      <c r="W471" s="94" t="str">
        <f>IF($A471&lt;1,"",VLOOKUP($D471,Specifications!$A:$AX,13,FALSE))</f>
        <v/>
      </c>
      <c r="X471" s="96"/>
      <c r="Y471" s="94" t="str">
        <f>IF($A471&lt;1,"",VLOOKUP($D471,Specifications!$A:$AX,14,FALSE))</f>
        <v/>
      </c>
      <c r="Z471" s="96"/>
      <c r="AA471" s="94" t="str">
        <f>IF($A471&lt;1,"",VLOOKUP($D471,Specifications!$A:$AX,15,FALSE))</f>
        <v/>
      </c>
      <c r="AB471" s="96"/>
      <c r="AC471" s="94" t="str">
        <f>IF($A471&lt;1,"",VLOOKUP($D471,Specifications!$A:$AX,16,FALSE))</f>
        <v/>
      </c>
      <c r="AD471" s="96"/>
      <c r="AE471" s="94" t="str">
        <f>IF($A471&lt;1,"",VLOOKUP($D471,Specifications!$A:$AX,17,FALSE))</f>
        <v/>
      </c>
      <c r="AF471" s="96"/>
      <c r="AG471" s="94" t="str">
        <f>IF($A471&lt;1,"",VLOOKUP($D471,Specifications!$A:$AX,18,FALSE))</f>
        <v/>
      </c>
      <c r="AH471" s="96"/>
      <c r="AI471" s="94" t="str">
        <f>IF($A471&lt;1,"",VLOOKUP($D471,Specifications!$A:$AX,19,FALSE))</f>
        <v/>
      </c>
      <c r="AJ471" s="96"/>
      <c r="AK471" s="94" t="str">
        <f>IF($A471&lt;1,"",VLOOKUP($D471,Specifications!$A:$AX,20,FALSE))</f>
        <v/>
      </c>
      <c r="AL471" s="96"/>
      <c r="AM471" s="94" t="str">
        <f>IF($A471&lt;1,"",VLOOKUP($D471,Specifications!$A:$AX,21,FALSE))</f>
        <v/>
      </c>
      <c r="AN471" s="96"/>
      <c r="AO471" s="94" t="str">
        <f>IF($A471&lt;1,"",VLOOKUP($D471,Specifications!$A:$AX,22,FALSE))</f>
        <v/>
      </c>
      <c r="AP471" s="96"/>
      <c r="AQ471" s="94" t="str">
        <f>IF($A471&lt;1,"",VLOOKUP($D471,Specifications!$A:$AX,23,FALSE))</f>
        <v/>
      </c>
      <c r="AR471" s="96"/>
      <c r="AS471" s="94" t="str">
        <f>IF($A471&lt;1,"",VLOOKUP($D471,Specifications!$A:$AX,24,FALSE))</f>
        <v/>
      </c>
      <c r="AT471" s="96"/>
      <c r="AU471" s="94" t="str">
        <f>IF($A471&lt;1,"",VLOOKUP($D471,Specifications!$A:$AX,25,FALSE))</f>
        <v/>
      </c>
      <c r="AV471" s="96"/>
      <c r="AW471" s="94" t="str">
        <f>IF($A471&lt;1,"",VLOOKUP($D471,Specifications!$A:$AX,26,FALSE))</f>
        <v/>
      </c>
      <c r="AX471" s="96"/>
      <c r="AY471" s="94" t="str">
        <f>IF($A471&lt;1,"",VLOOKUP($D471,Specifications!$A:$AX,27,FALSE))</f>
        <v/>
      </c>
      <c r="AZ471" s="96"/>
      <c r="BA471" s="94" t="str">
        <f>IF($A471&lt;1,"",VLOOKUP($D471,Specifications!$A:$AX,28,FALSE))</f>
        <v/>
      </c>
      <c r="BB471" s="96"/>
      <c r="BC471" s="94" t="str">
        <f>IF($A471&lt;1,"",VLOOKUP($D471,Specifications!$A:$AX,29,FALSE))</f>
        <v/>
      </c>
      <c r="BD471" s="96"/>
      <c r="BE471" s="94" t="str">
        <f>IF($A471&lt;1,"",VLOOKUP($D471,Specifications!$A:$AX,30,FALSE))</f>
        <v/>
      </c>
      <c r="BF471" s="96"/>
      <c r="BG471" s="94" t="str">
        <f>IF($A471&lt;1,"",VLOOKUP($D471,Specifications!$A:$AX,31,FALSE))</f>
        <v/>
      </c>
      <c r="BH471" s="96"/>
      <c r="BI471" s="94" t="str">
        <f>IF($A471&lt;1,"",VLOOKUP($D471,Specifications!$A:$AX,32,FALSE))</f>
        <v/>
      </c>
      <c r="BJ471" s="96"/>
      <c r="BK471" s="94" t="str">
        <f>IF($A471&lt;1,"",VLOOKUP($D471,Specifications!$A:$AX,33,FALSE))</f>
        <v/>
      </c>
      <c r="BL471" s="96"/>
      <c r="BM471" s="94" t="str">
        <f>IF($A471&lt;1,"",VLOOKUP($D471,Specifications!$A:$AX,34,FALSE))</f>
        <v/>
      </c>
      <c r="BN471" s="96"/>
      <c r="BO471" s="94" t="str">
        <f>IF($A471&lt;1,"",VLOOKUP($D471,Specifications!$A:$AX,35,FALSE))</f>
        <v/>
      </c>
      <c r="BP471" s="96"/>
      <c r="BQ471" s="94" t="str">
        <f>IF($A471&lt;1,"",VLOOKUP($D471,Specifications!$A:$AX,36,FALSE))</f>
        <v/>
      </c>
      <c r="BR471" s="96"/>
      <c r="BS471" s="94" t="str">
        <f>IF($A471&lt;1,"",VLOOKUP($D471,Specifications!$A:$AX,37,FALSE))</f>
        <v/>
      </c>
      <c r="BT471" s="96"/>
      <c r="BU471" s="94" t="str">
        <f>IF($A471&lt;1,"",VLOOKUP($D471,Specifications!$A:$AX,38,FALSE))</f>
        <v/>
      </c>
      <c r="BV471" s="96"/>
      <c r="BW471" s="94" t="str">
        <f>IF($A471&lt;1,"",VLOOKUP($D471,Specifications!$A:$AX,39,FALSE))</f>
        <v/>
      </c>
      <c r="BX471" s="96"/>
      <c r="BY471" s="94" t="str">
        <f>IF($A471&lt;1,"",VLOOKUP($D471,Specifications!$A:$AX,40,FALSE))</f>
        <v/>
      </c>
      <c r="BZ471" s="96"/>
      <c r="CA471" s="94" t="str">
        <f>IF($A471&lt;1,"",VLOOKUP($D471,Specifications!$A:$AX,41,FALSE))</f>
        <v/>
      </c>
      <c r="CB471" s="96"/>
      <c r="CC471" s="94" t="str">
        <f>IF($A471&lt;1,"",VLOOKUP($D471,Specifications!$A:$AX,42,FALSE))</f>
        <v/>
      </c>
      <c r="CD471" s="96"/>
      <c r="CE471" s="94" t="str">
        <f>IF($A471&lt;1,"",VLOOKUP($D471,Specifications!$A:$AX,43,FALSE))</f>
        <v/>
      </c>
      <c r="CF471" s="96"/>
      <c r="CG471" s="94" t="str">
        <f>IF($A471&lt;1,"",VLOOKUP($D471,Specifications!$A:$AX,44,FALSE))</f>
        <v/>
      </c>
      <c r="CH471" s="96"/>
      <c r="CI471" s="94" t="str">
        <f>IF($A471&lt;1,"",VLOOKUP($D471,Specifications!$A:$AX,45,FALSE))</f>
        <v/>
      </c>
      <c r="CJ471" s="96"/>
      <c r="CK471" s="94" t="str">
        <f>IF($A471&lt;1,"",VLOOKUP($D471,Specifications!$A:$AX,46,FALSE))</f>
        <v/>
      </c>
      <c r="CL471" s="96"/>
      <c r="CM471" s="94" t="str">
        <f>IF($A471&lt;1,"",VLOOKUP($D471,Specifications!$A:$AX,47,FALSE))</f>
        <v/>
      </c>
      <c r="CN471" s="96"/>
      <c r="CO471" s="94" t="str">
        <f>IF($A471&lt;1,"",VLOOKUP($D471,Specifications!$A:$AX,48,FALSE))</f>
        <v/>
      </c>
      <c r="CP471" s="96"/>
      <c r="CQ471" s="94" t="str">
        <f>IF($A471&lt;1,"",VLOOKUP($D471,Specifications!$A:$AX,49,FALSE))</f>
        <v/>
      </c>
      <c r="CR471" s="96"/>
      <c r="CS471" s="94" t="str">
        <f>IF($A471&lt;1,"",VLOOKUP($D471,Specifications!$A:$AX,50,FALSE))</f>
        <v/>
      </c>
      <c r="CT471" s="96"/>
    </row>
    <row r="472" spans="1:98">
      <c r="A472" s="94">
        <f>IF(ISBLANK('Asset Data'!C473),0,'Asset Data'!A473)</f>
        <v>0</v>
      </c>
      <c r="B472" s="94" t="str">
        <f>IF($A472&lt;1,"",VLOOKUP($A472,'Asset Data'!$A:$C,3,FALSE))</f>
        <v/>
      </c>
      <c r="C472" s="94" t="str">
        <f>IF(A472&lt;1,"",VLOOKUP(D472,Specifications!A:B,2,FALSE))</f>
        <v/>
      </c>
      <c r="D472" s="94" t="str">
        <f>IF(A472&lt;1,"",VLOOKUP(A472,'Asset Data'!A:W,23,FALSE))</f>
        <v/>
      </c>
      <c r="E472" s="94" t="str">
        <f>IF($A472&lt;1,"",VLOOKUP($D472,Specifications!$A:$AX,4,FALSE))</f>
        <v/>
      </c>
      <c r="F472" s="96"/>
      <c r="G472" s="94" t="str">
        <f>IF($A472&lt;1,"",VLOOKUP($D472,Specifications!$A:$AX,5,FALSE))</f>
        <v/>
      </c>
      <c r="H472" s="96"/>
      <c r="I472" s="94" t="str">
        <f>IF($A472&lt;1,"",VLOOKUP($D472,Specifications!$A:$AX,6,FALSE))</f>
        <v/>
      </c>
      <c r="J472" s="96"/>
      <c r="K472" s="94" t="str">
        <f>IF($A472&lt;1,"",VLOOKUP($D472,Specifications!$A:$AX,7,FALSE))</f>
        <v/>
      </c>
      <c r="L472" s="96"/>
      <c r="M472" s="94" t="str">
        <f>IF($A472&lt;1,"",VLOOKUP($D472,Specifications!$A:$AX,8,FALSE))</f>
        <v/>
      </c>
      <c r="N472" s="96"/>
      <c r="O472" s="94" t="str">
        <f>IF($A472&lt;1,"",VLOOKUP($D472,Specifications!$A:$AX,9,FALSE))</f>
        <v/>
      </c>
      <c r="P472" s="96"/>
      <c r="Q472" s="94" t="str">
        <f>IF($A472&lt;1,"",VLOOKUP($D472,Specifications!$A:$AX,10,FALSE))</f>
        <v/>
      </c>
      <c r="R472" s="96"/>
      <c r="S472" s="94" t="str">
        <f>IF($A472&lt;1,"",VLOOKUP($D472,Specifications!$A:$AX,11,FALSE))</f>
        <v/>
      </c>
      <c r="T472" s="96"/>
      <c r="U472" s="94" t="str">
        <f>IF($A472&lt;1,"",VLOOKUP($D472,Specifications!$A:$AX,12,FALSE))</f>
        <v/>
      </c>
      <c r="V472" s="96"/>
      <c r="W472" s="94" t="str">
        <f>IF($A472&lt;1,"",VLOOKUP($D472,Specifications!$A:$AX,13,FALSE))</f>
        <v/>
      </c>
      <c r="X472" s="96"/>
      <c r="Y472" s="94" t="str">
        <f>IF($A472&lt;1,"",VLOOKUP($D472,Specifications!$A:$AX,14,FALSE))</f>
        <v/>
      </c>
      <c r="Z472" s="96"/>
      <c r="AA472" s="94" t="str">
        <f>IF($A472&lt;1,"",VLOOKUP($D472,Specifications!$A:$AX,15,FALSE))</f>
        <v/>
      </c>
      <c r="AB472" s="96"/>
      <c r="AC472" s="94" t="str">
        <f>IF($A472&lt;1,"",VLOOKUP($D472,Specifications!$A:$AX,16,FALSE))</f>
        <v/>
      </c>
      <c r="AD472" s="96"/>
      <c r="AE472" s="94" t="str">
        <f>IF($A472&lt;1,"",VLOOKUP($D472,Specifications!$A:$AX,17,FALSE))</f>
        <v/>
      </c>
      <c r="AF472" s="96"/>
      <c r="AG472" s="94" t="str">
        <f>IF($A472&lt;1,"",VLOOKUP($D472,Specifications!$A:$AX,18,FALSE))</f>
        <v/>
      </c>
      <c r="AH472" s="96"/>
      <c r="AI472" s="94" t="str">
        <f>IF($A472&lt;1,"",VLOOKUP($D472,Specifications!$A:$AX,19,FALSE))</f>
        <v/>
      </c>
      <c r="AJ472" s="96"/>
      <c r="AK472" s="94" t="str">
        <f>IF($A472&lt;1,"",VLOOKUP($D472,Specifications!$A:$AX,20,FALSE))</f>
        <v/>
      </c>
      <c r="AL472" s="96"/>
      <c r="AM472" s="94" t="str">
        <f>IF($A472&lt;1,"",VLOOKUP($D472,Specifications!$A:$AX,21,FALSE))</f>
        <v/>
      </c>
      <c r="AN472" s="96"/>
      <c r="AO472" s="94" t="str">
        <f>IF($A472&lt;1,"",VLOOKUP($D472,Specifications!$A:$AX,22,FALSE))</f>
        <v/>
      </c>
      <c r="AP472" s="96"/>
      <c r="AQ472" s="94" t="str">
        <f>IF($A472&lt;1,"",VLOOKUP($D472,Specifications!$A:$AX,23,FALSE))</f>
        <v/>
      </c>
      <c r="AR472" s="96"/>
      <c r="AS472" s="94" t="str">
        <f>IF($A472&lt;1,"",VLOOKUP($D472,Specifications!$A:$AX,24,FALSE))</f>
        <v/>
      </c>
      <c r="AT472" s="96"/>
      <c r="AU472" s="94" t="str">
        <f>IF($A472&lt;1,"",VLOOKUP($D472,Specifications!$A:$AX,25,FALSE))</f>
        <v/>
      </c>
      <c r="AV472" s="96"/>
      <c r="AW472" s="94" t="str">
        <f>IF($A472&lt;1,"",VLOOKUP($D472,Specifications!$A:$AX,26,FALSE))</f>
        <v/>
      </c>
      <c r="AX472" s="96"/>
      <c r="AY472" s="94" t="str">
        <f>IF($A472&lt;1,"",VLOOKUP($D472,Specifications!$A:$AX,27,FALSE))</f>
        <v/>
      </c>
      <c r="AZ472" s="96"/>
      <c r="BA472" s="94" t="str">
        <f>IF($A472&lt;1,"",VLOOKUP($D472,Specifications!$A:$AX,28,FALSE))</f>
        <v/>
      </c>
      <c r="BB472" s="96"/>
      <c r="BC472" s="94" t="str">
        <f>IF($A472&lt;1,"",VLOOKUP($D472,Specifications!$A:$AX,29,FALSE))</f>
        <v/>
      </c>
      <c r="BD472" s="96"/>
      <c r="BE472" s="94" t="str">
        <f>IF($A472&lt;1,"",VLOOKUP($D472,Specifications!$A:$AX,30,FALSE))</f>
        <v/>
      </c>
      <c r="BF472" s="96"/>
      <c r="BG472" s="94" t="str">
        <f>IF($A472&lt;1,"",VLOOKUP($D472,Specifications!$A:$AX,31,FALSE))</f>
        <v/>
      </c>
      <c r="BH472" s="96"/>
      <c r="BI472" s="94" t="str">
        <f>IF($A472&lt;1,"",VLOOKUP($D472,Specifications!$A:$AX,32,FALSE))</f>
        <v/>
      </c>
      <c r="BJ472" s="96"/>
      <c r="BK472" s="94" t="str">
        <f>IF($A472&lt;1,"",VLOOKUP($D472,Specifications!$A:$AX,33,FALSE))</f>
        <v/>
      </c>
      <c r="BL472" s="96"/>
      <c r="BM472" s="94" t="str">
        <f>IF($A472&lt;1,"",VLOOKUP($D472,Specifications!$A:$AX,34,FALSE))</f>
        <v/>
      </c>
      <c r="BN472" s="96"/>
      <c r="BO472" s="94" t="str">
        <f>IF($A472&lt;1,"",VLOOKUP($D472,Specifications!$A:$AX,35,FALSE))</f>
        <v/>
      </c>
      <c r="BP472" s="96"/>
      <c r="BQ472" s="94" t="str">
        <f>IF($A472&lt;1,"",VLOOKUP($D472,Specifications!$A:$AX,36,FALSE))</f>
        <v/>
      </c>
      <c r="BR472" s="96"/>
      <c r="BS472" s="94" t="str">
        <f>IF($A472&lt;1,"",VLOOKUP($D472,Specifications!$A:$AX,37,FALSE))</f>
        <v/>
      </c>
      <c r="BT472" s="96"/>
      <c r="BU472" s="94" t="str">
        <f>IF($A472&lt;1,"",VLOOKUP($D472,Specifications!$A:$AX,38,FALSE))</f>
        <v/>
      </c>
      <c r="BV472" s="96"/>
      <c r="BW472" s="94" t="str">
        <f>IF($A472&lt;1,"",VLOOKUP($D472,Specifications!$A:$AX,39,FALSE))</f>
        <v/>
      </c>
      <c r="BX472" s="96"/>
      <c r="BY472" s="94" t="str">
        <f>IF($A472&lt;1,"",VLOOKUP($D472,Specifications!$A:$AX,40,FALSE))</f>
        <v/>
      </c>
      <c r="BZ472" s="96"/>
      <c r="CA472" s="94" t="str">
        <f>IF($A472&lt;1,"",VLOOKUP($D472,Specifications!$A:$AX,41,FALSE))</f>
        <v/>
      </c>
      <c r="CB472" s="96"/>
      <c r="CC472" s="94" t="str">
        <f>IF($A472&lt;1,"",VLOOKUP($D472,Specifications!$A:$AX,42,FALSE))</f>
        <v/>
      </c>
      <c r="CD472" s="96"/>
      <c r="CE472" s="94" t="str">
        <f>IF($A472&lt;1,"",VLOOKUP($D472,Specifications!$A:$AX,43,FALSE))</f>
        <v/>
      </c>
      <c r="CF472" s="96"/>
      <c r="CG472" s="94" t="str">
        <f>IF($A472&lt;1,"",VLOOKUP($D472,Specifications!$A:$AX,44,FALSE))</f>
        <v/>
      </c>
      <c r="CH472" s="96"/>
      <c r="CI472" s="94" t="str">
        <f>IF($A472&lt;1,"",VLOOKUP($D472,Specifications!$A:$AX,45,FALSE))</f>
        <v/>
      </c>
      <c r="CJ472" s="96"/>
      <c r="CK472" s="94" t="str">
        <f>IF($A472&lt;1,"",VLOOKUP($D472,Specifications!$A:$AX,46,FALSE))</f>
        <v/>
      </c>
      <c r="CL472" s="96"/>
      <c r="CM472" s="94" t="str">
        <f>IF($A472&lt;1,"",VLOOKUP($D472,Specifications!$A:$AX,47,FALSE))</f>
        <v/>
      </c>
      <c r="CN472" s="96"/>
      <c r="CO472" s="94" t="str">
        <f>IF($A472&lt;1,"",VLOOKUP($D472,Specifications!$A:$AX,48,FALSE))</f>
        <v/>
      </c>
      <c r="CP472" s="96"/>
      <c r="CQ472" s="94" t="str">
        <f>IF($A472&lt;1,"",VLOOKUP($D472,Specifications!$A:$AX,49,FALSE))</f>
        <v/>
      </c>
      <c r="CR472" s="96"/>
      <c r="CS472" s="94" t="str">
        <f>IF($A472&lt;1,"",VLOOKUP($D472,Specifications!$A:$AX,50,FALSE))</f>
        <v/>
      </c>
      <c r="CT472" s="96"/>
    </row>
    <row r="473" spans="1:98">
      <c r="A473" s="94">
        <f>IF(ISBLANK('Asset Data'!C474),0,'Asset Data'!A474)</f>
        <v>0</v>
      </c>
      <c r="B473" s="94" t="str">
        <f>IF($A473&lt;1,"",VLOOKUP($A473,'Asset Data'!$A:$C,3,FALSE))</f>
        <v/>
      </c>
      <c r="C473" s="94" t="str">
        <f>IF(A473&lt;1,"",VLOOKUP(D473,Specifications!A:B,2,FALSE))</f>
        <v/>
      </c>
      <c r="D473" s="94" t="str">
        <f>IF(A473&lt;1,"",VLOOKUP(A473,'Asset Data'!A:W,23,FALSE))</f>
        <v/>
      </c>
      <c r="E473" s="94" t="str">
        <f>IF($A473&lt;1,"",VLOOKUP($D473,Specifications!$A:$AX,4,FALSE))</f>
        <v/>
      </c>
      <c r="F473" s="96"/>
      <c r="G473" s="94" t="str">
        <f>IF($A473&lt;1,"",VLOOKUP($D473,Specifications!$A:$AX,5,FALSE))</f>
        <v/>
      </c>
      <c r="H473" s="96"/>
      <c r="I473" s="94" t="str">
        <f>IF($A473&lt;1,"",VLOOKUP($D473,Specifications!$A:$AX,6,FALSE))</f>
        <v/>
      </c>
      <c r="J473" s="96"/>
      <c r="K473" s="94" t="str">
        <f>IF($A473&lt;1,"",VLOOKUP($D473,Specifications!$A:$AX,7,FALSE))</f>
        <v/>
      </c>
      <c r="L473" s="96"/>
      <c r="M473" s="94" t="str">
        <f>IF($A473&lt;1,"",VLOOKUP($D473,Specifications!$A:$AX,8,FALSE))</f>
        <v/>
      </c>
      <c r="N473" s="96"/>
      <c r="O473" s="94" t="str">
        <f>IF($A473&lt;1,"",VLOOKUP($D473,Specifications!$A:$AX,9,FALSE))</f>
        <v/>
      </c>
      <c r="P473" s="96"/>
      <c r="Q473" s="94" t="str">
        <f>IF($A473&lt;1,"",VLOOKUP($D473,Specifications!$A:$AX,10,FALSE))</f>
        <v/>
      </c>
      <c r="R473" s="96"/>
      <c r="S473" s="94" t="str">
        <f>IF($A473&lt;1,"",VLOOKUP($D473,Specifications!$A:$AX,11,FALSE))</f>
        <v/>
      </c>
      <c r="T473" s="96"/>
      <c r="U473" s="94" t="str">
        <f>IF($A473&lt;1,"",VLOOKUP($D473,Specifications!$A:$AX,12,FALSE))</f>
        <v/>
      </c>
      <c r="V473" s="96"/>
      <c r="W473" s="94" t="str">
        <f>IF($A473&lt;1,"",VLOOKUP($D473,Specifications!$A:$AX,13,FALSE))</f>
        <v/>
      </c>
      <c r="X473" s="96"/>
      <c r="Y473" s="94" t="str">
        <f>IF($A473&lt;1,"",VLOOKUP($D473,Specifications!$A:$AX,14,FALSE))</f>
        <v/>
      </c>
      <c r="Z473" s="96"/>
      <c r="AA473" s="94" t="str">
        <f>IF($A473&lt;1,"",VLOOKUP($D473,Specifications!$A:$AX,15,FALSE))</f>
        <v/>
      </c>
      <c r="AB473" s="96"/>
      <c r="AC473" s="94" t="str">
        <f>IF($A473&lt;1,"",VLOOKUP($D473,Specifications!$A:$AX,16,FALSE))</f>
        <v/>
      </c>
      <c r="AD473" s="96"/>
      <c r="AE473" s="94" t="str">
        <f>IF($A473&lt;1,"",VLOOKUP($D473,Specifications!$A:$AX,17,FALSE))</f>
        <v/>
      </c>
      <c r="AF473" s="96"/>
      <c r="AG473" s="94" t="str">
        <f>IF($A473&lt;1,"",VLOOKUP($D473,Specifications!$A:$AX,18,FALSE))</f>
        <v/>
      </c>
      <c r="AH473" s="96"/>
      <c r="AI473" s="94" t="str">
        <f>IF($A473&lt;1,"",VLOOKUP($D473,Specifications!$A:$AX,19,FALSE))</f>
        <v/>
      </c>
      <c r="AJ473" s="96"/>
      <c r="AK473" s="94" t="str">
        <f>IF($A473&lt;1,"",VLOOKUP($D473,Specifications!$A:$AX,20,FALSE))</f>
        <v/>
      </c>
      <c r="AL473" s="96"/>
      <c r="AM473" s="94" t="str">
        <f>IF($A473&lt;1,"",VLOOKUP($D473,Specifications!$A:$AX,21,FALSE))</f>
        <v/>
      </c>
      <c r="AN473" s="96"/>
      <c r="AO473" s="94" t="str">
        <f>IF($A473&lt;1,"",VLOOKUP($D473,Specifications!$A:$AX,22,FALSE))</f>
        <v/>
      </c>
      <c r="AP473" s="96"/>
      <c r="AQ473" s="94" t="str">
        <f>IF($A473&lt;1,"",VLOOKUP($D473,Specifications!$A:$AX,23,FALSE))</f>
        <v/>
      </c>
      <c r="AR473" s="96"/>
      <c r="AS473" s="94" t="str">
        <f>IF($A473&lt;1,"",VLOOKUP($D473,Specifications!$A:$AX,24,FALSE))</f>
        <v/>
      </c>
      <c r="AT473" s="96"/>
      <c r="AU473" s="94" t="str">
        <f>IF($A473&lt;1,"",VLOOKUP($D473,Specifications!$A:$AX,25,FALSE))</f>
        <v/>
      </c>
      <c r="AV473" s="96"/>
      <c r="AW473" s="94" t="str">
        <f>IF($A473&lt;1,"",VLOOKUP($D473,Specifications!$A:$AX,26,FALSE))</f>
        <v/>
      </c>
      <c r="AX473" s="96"/>
      <c r="AY473" s="94" t="str">
        <f>IF($A473&lt;1,"",VLOOKUP($D473,Specifications!$A:$AX,27,FALSE))</f>
        <v/>
      </c>
      <c r="AZ473" s="96"/>
      <c r="BA473" s="94" t="str">
        <f>IF($A473&lt;1,"",VLOOKUP($D473,Specifications!$A:$AX,28,FALSE))</f>
        <v/>
      </c>
      <c r="BB473" s="96"/>
      <c r="BC473" s="94" t="str">
        <f>IF($A473&lt;1,"",VLOOKUP($D473,Specifications!$A:$AX,29,FALSE))</f>
        <v/>
      </c>
      <c r="BD473" s="96"/>
      <c r="BE473" s="94" t="str">
        <f>IF($A473&lt;1,"",VLOOKUP($D473,Specifications!$A:$AX,30,FALSE))</f>
        <v/>
      </c>
      <c r="BF473" s="96"/>
      <c r="BG473" s="94" t="str">
        <f>IF($A473&lt;1,"",VLOOKUP($D473,Specifications!$A:$AX,31,FALSE))</f>
        <v/>
      </c>
      <c r="BH473" s="96"/>
      <c r="BI473" s="94" t="str">
        <f>IF($A473&lt;1,"",VLOOKUP($D473,Specifications!$A:$AX,32,FALSE))</f>
        <v/>
      </c>
      <c r="BJ473" s="96"/>
      <c r="BK473" s="94" t="str">
        <f>IF($A473&lt;1,"",VLOOKUP($D473,Specifications!$A:$AX,33,FALSE))</f>
        <v/>
      </c>
      <c r="BL473" s="96"/>
      <c r="BM473" s="94" t="str">
        <f>IF($A473&lt;1,"",VLOOKUP($D473,Specifications!$A:$AX,34,FALSE))</f>
        <v/>
      </c>
      <c r="BN473" s="96"/>
      <c r="BO473" s="94" t="str">
        <f>IF($A473&lt;1,"",VLOOKUP($D473,Specifications!$A:$AX,35,FALSE))</f>
        <v/>
      </c>
      <c r="BP473" s="96"/>
      <c r="BQ473" s="94" t="str">
        <f>IF($A473&lt;1,"",VLOOKUP($D473,Specifications!$A:$AX,36,FALSE))</f>
        <v/>
      </c>
      <c r="BR473" s="96"/>
      <c r="BS473" s="94" t="str">
        <f>IF($A473&lt;1,"",VLOOKUP($D473,Specifications!$A:$AX,37,FALSE))</f>
        <v/>
      </c>
      <c r="BT473" s="96"/>
      <c r="BU473" s="94" t="str">
        <f>IF($A473&lt;1,"",VLOOKUP($D473,Specifications!$A:$AX,38,FALSE))</f>
        <v/>
      </c>
      <c r="BV473" s="96"/>
      <c r="BW473" s="94" t="str">
        <f>IF($A473&lt;1,"",VLOOKUP($D473,Specifications!$A:$AX,39,FALSE))</f>
        <v/>
      </c>
      <c r="BX473" s="96"/>
      <c r="BY473" s="94" t="str">
        <f>IF($A473&lt;1,"",VLOOKUP($D473,Specifications!$A:$AX,40,FALSE))</f>
        <v/>
      </c>
      <c r="BZ473" s="96"/>
      <c r="CA473" s="94" t="str">
        <f>IF($A473&lt;1,"",VLOOKUP($D473,Specifications!$A:$AX,41,FALSE))</f>
        <v/>
      </c>
      <c r="CB473" s="96"/>
      <c r="CC473" s="94" t="str">
        <f>IF($A473&lt;1,"",VLOOKUP($D473,Specifications!$A:$AX,42,FALSE))</f>
        <v/>
      </c>
      <c r="CD473" s="96"/>
      <c r="CE473" s="94" t="str">
        <f>IF($A473&lt;1,"",VLOOKUP($D473,Specifications!$A:$AX,43,FALSE))</f>
        <v/>
      </c>
      <c r="CF473" s="96"/>
      <c r="CG473" s="94" t="str">
        <f>IF($A473&lt;1,"",VLOOKUP($D473,Specifications!$A:$AX,44,FALSE))</f>
        <v/>
      </c>
      <c r="CH473" s="96"/>
      <c r="CI473" s="94" t="str">
        <f>IF($A473&lt;1,"",VLOOKUP($D473,Specifications!$A:$AX,45,FALSE))</f>
        <v/>
      </c>
      <c r="CJ473" s="96"/>
      <c r="CK473" s="94" t="str">
        <f>IF($A473&lt;1,"",VLOOKUP($D473,Specifications!$A:$AX,46,FALSE))</f>
        <v/>
      </c>
      <c r="CL473" s="96"/>
      <c r="CM473" s="94" t="str">
        <f>IF($A473&lt;1,"",VLOOKUP($D473,Specifications!$A:$AX,47,FALSE))</f>
        <v/>
      </c>
      <c r="CN473" s="96"/>
      <c r="CO473" s="94" t="str">
        <f>IF($A473&lt;1,"",VLOOKUP($D473,Specifications!$A:$AX,48,FALSE))</f>
        <v/>
      </c>
      <c r="CP473" s="96"/>
      <c r="CQ473" s="94" t="str">
        <f>IF($A473&lt;1,"",VLOOKUP($D473,Specifications!$A:$AX,49,FALSE))</f>
        <v/>
      </c>
      <c r="CR473" s="96"/>
      <c r="CS473" s="94" t="str">
        <f>IF($A473&lt;1,"",VLOOKUP($D473,Specifications!$A:$AX,50,FALSE))</f>
        <v/>
      </c>
      <c r="CT473" s="96"/>
    </row>
    <row r="474" spans="1:98">
      <c r="A474" s="94">
        <f>IF(ISBLANK('Asset Data'!C475),0,'Asset Data'!A475)</f>
        <v>0</v>
      </c>
      <c r="B474" s="94" t="str">
        <f>IF($A474&lt;1,"",VLOOKUP($A474,'Asset Data'!$A:$C,3,FALSE))</f>
        <v/>
      </c>
      <c r="C474" s="94" t="str">
        <f>IF(A474&lt;1,"",VLOOKUP(D474,Specifications!A:B,2,FALSE))</f>
        <v/>
      </c>
      <c r="D474" s="94" t="str">
        <f>IF(A474&lt;1,"",VLOOKUP(A474,'Asset Data'!A:W,23,FALSE))</f>
        <v/>
      </c>
      <c r="E474" s="94" t="str">
        <f>IF($A474&lt;1,"",VLOOKUP($D474,Specifications!$A:$AX,4,FALSE))</f>
        <v/>
      </c>
      <c r="F474" s="96"/>
      <c r="G474" s="94" t="str">
        <f>IF($A474&lt;1,"",VLOOKUP($D474,Specifications!$A:$AX,5,FALSE))</f>
        <v/>
      </c>
      <c r="H474" s="96"/>
      <c r="I474" s="94" t="str">
        <f>IF($A474&lt;1,"",VLOOKUP($D474,Specifications!$A:$AX,6,FALSE))</f>
        <v/>
      </c>
      <c r="J474" s="96"/>
      <c r="K474" s="94" t="str">
        <f>IF($A474&lt;1,"",VLOOKUP($D474,Specifications!$A:$AX,7,FALSE))</f>
        <v/>
      </c>
      <c r="L474" s="96"/>
      <c r="M474" s="94" t="str">
        <f>IF($A474&lt;1,"",VLOOKUP($D474,Specifications!$A:$AX,8,FALSE))</f>
        <v/>
      </c>
      <c r="N474" s="96"/>
      <c r="O474" s="94" t="str">
        <f>IF($A474&lt;1,"",VLOOKUP($D474,Specifications!$A:$AX,9,FALSE))</f>
        <v/>
      </c>
      <c r="P474" s="96"/>
      <c r="Q474" s="94" t="str">
        <f>IF($A474&lt;1,"",VLOOKUP($D474,Specifications!$A:$AX,10,FALSE))</f>
        <v/>
      </c>
      <c r="R474" s="96"/>
      <c r="S474" s="94" t="str">
        <f>IF($A474&lt;1,"",VLOOKUP($D474,Specifications!$A:$AX,11,FALSE))</f>
        <v/>
      </c>
      <c r="T474" s="96"/>
      <c r="U474" s="94" t="str">
        <f>IF($A474&lt;1,"",VLOOKUP($D474,Specifications!$A:$AX,12,FALSE))</f>
        <v/>
      </c>
      <c r="V474" s="96"/>
      <c r="W474" s="94" t="str">
        <f>IF($A474&lt;1,"",VLOOKUP($D474,Specifications!$A:$AX,13,FALSE))</f>
        <v/>
      </c>
      <c r="X474" s="96"/>
      <c r="Y474" s="94" t="str">
        <f>IF($A474&lt;1,"",VLOOKUP($D474,Specifications!$A:$AX,14,FALSE))</f>
        <v/>
      </c>
      <c r="Z474" s="96"/>
      <c r="AA474" s="94" t="str">
        <f>IF($A474&lt;1,"",VLOOKUP($D474,Specifications!$A:$AX,15,FALSE))</f>
        <v/>
      </c>
      <c r="AB474" s="96"/>
      <c r="AC474" s="94" t="str">
        <f>IF($A474&lt;1,"",VLOOKUP($D474,Specifications!$A:$AX,16,FALSE))</f>
        <v/>
      </c>
      <c r="AD474" s="96"/>
      <c r="AE474" s="94" t="str">
        <f>IF($A474&lt;1,"",VLOOKUP($D474,Specifications!$A:$AX,17,FALSE))</f>
        <v/>
      </c>
      <c r="AF474" s="96"/>
      <c r="AG474" s="94" t="str">
        <f>IF($A474&lt;1,"",VLOOKUP($D474,Specifications!$A:$AX,18,FALSE))</f>
        <v/>
      </c>
      <c r="AH474" s="96"/>
      <c r="AI474" s="94" t="str">
        <f>IF($A474&lt;1,"",VLOOKUP($D474,Specifications!$A:$AX,19,FALSE))</f>
        <v/>
      </c>
      <c r="AJ474" s="96"/>
      <c r="AK474" s="94" t="str">
        <f>IF($A474&lt;1,"",VLOOKUP($D474,Specifications!$A:$AX,20,FALSE))</f>
        <v/>
      </c>
      <c r="AL474" s="96"/>
      <c r="AM474" s="94" t="str">
        <f>IF($A474&lt;1,"",VLOOKUP($D474,Specifications!$A:$AX,21,FALSE))</f>
        <v/>
      </c>
      <c r="AN474" s="96"/>
      <c r="AO474" s="94" t="str">
        <f>IF($A474&lt;1,"",VLOOKUP($D474,Specifications!$A:$AX,22,FALSE))</f>
        <v/>
      </c>
      <c r="AP474" s="96"/>
      <c r="AQ474" s="94" t="str">
        <f>IF($A474&lt;1,"",VLOOKUP($D474,Specifications!$A:$AX,23,FALSE))</f>
        <v/>
      </c>
      <c r="AR474" s="96"/>
      <c r="AS474" s="94" t="str">
        <f>IF($A474&lt;1,"",VLOOKUP($D474,Specifications!$A:$AX,24,FALSE))</f>
        <v/>
      </c>
      <c r="AT474" s="96"/>
      <c r="AU474" s="94" t="str">
        <f>IF($A474&lt;1,"",VLOOKUP($D474,Specifications!$A:$AX,25,FALSE))</f>
        <v/>
      </c>
      <c r="AV474" s="96"/>
      <c r="AW474" s="94" t="str">
        <f>IF($A474&lt;1,"",VLOOKUP($D474,Specifications!$A:$AX,26,FALSE))</f>
        <v/>
      </c>
      <c r="AX474" s="96"/>
      <c r="AY474" s="94" t="str">
        <f>IF($A474&lt;1,"",VLOOKUP($D474,Specifications!$A:$AX,27,FALSE))</f>
        <v/>
      </c>
      <c r="AZ474" s="96"/>
      <c r="BA474" s="94" t="str">
        <f>IF($A474&lt;1,"",VLOOKUP($D474,Specifications!$A:$AX,28,FALSE))</f>
        <v/>
      </c>
      <c r="BB474" s="96"/>
      <c r="BC474" s="94" t="str">
        <f>IF($A474&lt;1,"",VLOOKUP($D474,Specifications!$A:$AX,29,FALSE))</f>
        <v/>
      </c>
      <c r="BD474" s="96"/>
      <c r="BE474" s="94" t="str">
        <f>IF($A474&lt;1,"",VLOOKUP($D474,Specifications!$A:$AX,30,FALSE))</f>
        <v/>
      </c>
      <c r="BF474" s="96"/>
      <c r="BG474" s="94" t="str">
        <f>IF($A474&lt;1,"",VLOOKUP($D474,Specifications!$A:$AX,31,FALSE))</f>
        <v/>
      </c>
      <c r="BH474" s="96"/>
      <c r="BI474" s="94" t="str">
        <f>IF($A474&lt;1,"",VLOOKUP($D474,Specifications!$A:$AX,32,FALSE))</f>
        <v/>
      </c>
      <c r="BJ474" s="96"/>
      <c r="BK474" s="94" t="str">
        <f>IF($A474&lt;1,"",VLOOKUP($D474,Specifications!$A:$AX,33,FALSE))</f>
        <v/>
      </c>
      <c r="BL474" s="96"/>
      <c r="BM474" s="94" t="str">
        <f>IF($A474&lt;1,"",VLOOKUP($D474,Specifications!$A:$AX,34,FALSE))</f>
        <v/>
      </c>
      <c r="BN474" s="96"/>
      <c r="BO474" s="94" t="str">
        <f>IF($A474&lt;1,"",VLOOKUP($D474,Specifications!$A:$AX,35,FALSE))</f>
        <v/>
      </c>
      <c r="BP474" s="96"/>
      <c r="BQ474" s="94" t="str">
        <f>IF($A474&lt;1,"",VLOOKUP($D474,Specifications!$A:$AX,36,FALSE))</f>
        <v/>
      </c>
      <c r="BR474" s="96"/>
      <c r="BS474" s="94" t="str">
        <f>IF($A474&lt;1,"",VLOOKUP($D474,Specifications!$A:$AX,37,FALSE))</f>
        <v/>
      </c>
      <c r="BT474" s="96"/>
      <c r="BU474" s="94" t="str">
        <f>IF($A474&lt;1,"",VLOOKUP($D474,Specifications!$A:$AX,38,FALSE))</f>
        <v/>
      </c>
      <c r="BV474" s="96"/>
      <c r="BW474" s="94" t="str">
        <f>IF($A474&lt;1,"",VLOOKUP($D474,Specifications!$A:$AX,39,FALSE))</f>
        <v/>
      </c>
      <c r="BX474" s="96"/>
      <c r="BY474" s="94" t="str">
        <f>IF($A474&lt;1,"",VLOOKUP($D474,Specifications!$A:$AX,40,FALSE))</f>
        <v/>
      </c>
      <c r="BZ474" s="96"/>
      <c r="CA474" s="94" t="str">
        <f>IF($A474&lt;1,"",VLOOKUP($D474,Specifications!$A:$AX,41,FALSE))</f>
        <v/>
      </c>
      <c r="CB474" s="96"/>
      <c r="CC474" s="94" t="str">
        <f>IF($A474&lt;1,"",VLOOKUP($D474,Specifications!$A:$AX,42,FALSE))</f>
        <v/>
      </c>
      <c r="CD474" s="96"/>
      <c r="CE474" s="94" t="str">
        <f>IF($A474&lt;1,"",VLOOKUP($D474,Specifications!$A:$AX,43,FALSE))</f>
        <v/>
      </c>
      <c r="CF474" s="96"/>
      <c r="CG474" s="94" t="str">
        <f>IF($A474&lt;1,"",VLOOKUP($D474,Specifications!$A:$AX,44,FALSE))</f>
        <v/>
      </c>
      <c r="CH474" s="96"/>
      <c r="CI474" s="94" t="str">
        <f>IF($A474&lt;1,"",VLOOKUP($D474,Specifications!$A:$AX,45,FALSE))</f>
        <v/>
      </c>
      <c r="CJ474" s="96"/>
      <c r="CK474" s="94" t="str">
        <f>IF($A474&lt;1,"",VLOOKUP($D474,Specifications!$A:$AX,46,FALSE))</f>
        <v/>
      </c>
      <c r="CL474" s="96"/>
      <c r="CM474" s="94" t="str">
        <f>IF($A474&lt;1,"",VLOOKUP($D474,Specifications!$A:$AX,47,FALSE))</f>
        <v/>
      </c>
      <c r="CN474" s="96"/>
      <c r="CO474" s="94" t="str">
        <f>IF($A474&lt;1,"",VLOOKUP($D474,Specifications!$A:$AX,48,FALSE))</f>
        <v/>
      </c>
      <c r="CP474" s="96"/>
      <c r="CQ474" s="94" t="str">
        <f>IF($A474&lt;1,"",VLOOKUP($D474,Specifications!$A:$AX,49,FALSE))</f>
        <v/>
      </c>
      <c r="CR474" s="96"/>
      <c r="CS474" s="94" t="str">
        <f>IF($A474&lt;1,"",VLOOKUP($D474,Specifications!$A:$AX,50,FALSE))</f>
        <v/>
      </c>
      <c r="CT474" s="96"/>
    </row>
    <row r="475" spans="1:98">
      <c r="A475" s="94">
        <f>IF(ISBLANK('Asset Data'!C476),0,'Asset Data'!A476)</f>
        <v>0</v>
      </c>
      <c r="B475" s="94" t="str">
        <f>IF($A475&lt;1,"",VLOOKUP($A475,'Asset Data'!$A:$C,3,FALSE))</f>
        <v/>
      </c>
      <c r="C475" s="94" t="str">
        <f>IF(A475&lt;1,"",VLOOKUP(D475,Specifications!A:B,2,FALSE))</f>
        <v/>
      </c>
      <c r="D475" s="94" t="str">
        <f>IF(A475&lt;1,"",VLOOKUP(A475,'Asset Data'!A:W,23,FALSE))</f>
        <v/>
      </c>
      <c r="E475" s="94" t="str">
        <f>IF($A475&lt;1,"",VLOOKUP($D475,Specifications!$A:$AX,4,FALSE))</f>
        <v/>
      </c>
      <c r="F475" s="96"/>
      <c r="G475" s="94" t="str">
        <f>IF($A475&lt;1,"",VLOOKUP($D475,Specifications!$A:$AX,5,FALSE))</f>
        <v/>
      </c>
      <c r="H475" s="96"/>
      <c r="I475" s="94" t="str">
        <f>IF($A475&lt;1,"",VLOOKUP($D475,Specifications!$A:$AX,6,FALSE))</f>
        <v/>
      </c>
      <c r="J475" s="96"/>
      <c r="K475" s="94" t="str">
        <f>IF($A475&lt;1,"",VLOOKUP($D475,Specifications!$A:$AX,7,FALSE))</f>
        <v/>
      </c>
      <c r="L475" s="96"/>
      <c r="M475" s="94" t="str">
        <f>IF($A475&lt;1,"",VLOOKUP($D475,Specifications!$A:$AX,8,FALSE))</f>
        <v/>
      </c>
      <c r="N475" s="96"/>
      <c r="O475" s="94" t="str">
        <f>IF($A475&lt;1,"",VLOOKUP($D475,Specifications!$A:$AX,9,FALSE))</f>
        <v/>
      </c>
      <c r="P475" s="96"/>
      <c r="Q475" s="94" t="str">
        <f>IF($A475&lt;1,"",VLOOKUP($D475,Specifications!$A:$AX,10,FALSE))</f>
        <v/>
      </c>
      <c r="R475" s="96"/>
      <c r="S475" s="94" t="str">
        <f>IF($A475&lt;1,"",VLOOKUP($D475,Specifications!$A:$AX,11,FALSE))</f>
        <v/>
      </c>
      <c r="T475" s="96"/>
      <c r="U475" s="94" t="str">
        <f>IF($A475&lt;1,"",VLOOKUP($D475,Specifications!$A:$AX,12,FALSE))</f>
        <v/>
      </c>
      <c r="V475" s="96"/>
      <c r="W475" s="94" t="str">
        <f>IF($A475&lt;1,"",VLOOKUP($D475,Specifications!$A:$AX,13,FALSE))</f>
        <v/>
      </c>
      <c r="X475" s="96"/>
      <c r="Y475" s="94" t="str">
        <f>IF($A475&lt;1,"",VLOOKUP($D475,Specifications!$A:$AX,14,FALSE))</f>
        <v/>
      </c>
      <c r="Z475" s="96"/>
      <c r="AA475" s="94" t="str">
        <f>IF($A475&lt;1,"",VLOOKUP($D475,Specifications!$A:$AX,15,FALSE))</f>
        <v/>
      </c>
      <c r="AB475" s="96"/>
      <c r="AC475" s="94" t="str">
        <f>IF($A475&lt;1,"",VLOOKUP($D475,Specifications!$A:$AX,16,FALSE))</f>
        <v/>
      </c>
      <c r="AD475" s="96"/>
      <c r="AE475" s="94" t="str">
        <f>IF($A475&lt;1,"",VLOOKUP($D475,Specifications!$A:$AX,17,FALSE))</f>
        <v/>
      </c>
      <c r="AF475" s="96"/>
      <c r="AG475" s="94" t="str">
        <f>IF($A475&lt;1,"",VLOOKUP($D475,Specifications!$A:$AX,18,FALSE))</f>
        <v/>
      </c>
      <c r="AH475" s="96"/>
      <c r="AI475" s="94" t="str">
        <f>IF($A475&lt;1,"",VLOOKUP($D475,Specifications!$A:$AX,19,FALSE))</f>
        <v/>
      </c>
      <c r="AJ475" s="96"/>
      <c r="AK475" s="94" t="str">
        <f>IF($A475&lt;1,"",VLOOKUP($D475,Specifications!$A:$AX,20,FALSE))</f>
        <v/>
      </c>
      <c r="AL475" s="96"/>
      <c r="AM475" s="94" t="str">
        <f>IF($A475&lt;1,"",VLOOKUP($D475,Specifications!$A:$AX,21,FALSE))</f>
        <v/>
      </c>
      <c r="AN475" s="96"/>
      <c r="AO475" s="94" t="str">
        <f>IF($A475&lt;1,"",VLOOKUP($D475,Specifications!$A:$AX,22,FALSE))</f>
        <v/>
      </c>
      <c r="AP475" s="96"/>
      <c r="AQ475" s="94" t="str">
        <f>IF($A475&lt;1,"",VLOOKUP($D475,Specifications!$A:$AX,23,FALSE))</f>
        <v/>
      </c>
      <c r="AR475" s="96"/>
      <c r="AS475" s="94" t="str">
        <f>IF($A475&lt;1,"",VLOOKUP($D475,Specifications!$A:$AX,24,FALSE))</f>
        <v/>
      </c>
      <c r="AT475" s="96"/>
      <c r="AU475" s="94" t="str">
        <f>IF($A475&lt;1,"",VLOOKUP($D475,Specifications!$A:$AX,25,FALSE))</f>
        <v/>
      </c>
      <c r="AV475" s="96"/>
      <c r="AW475" s="94" t="str">
        <f>IF($A475&lt;1,"",VLOOKUP($D475,Specifications!$A:$AX,26,FALSE))</f>
        <v/>
      </c>
      <c r="AX475" s="96"/>
      <c r="AY475" s="94" t="str">
        <f>IF($A475&lt;1,"",VLOOKUP($D475,Specifications!$A:$AX,27,FALSE))</f>
        <v/>
      </c>
      <c r="AZ475" s="96"/>
      <c r="BA475" s="94" t="str">
        <f>IF($A475&lt;1,"",VLOOKUP($D475,Specifications!$A:$AX,28,FALSE))</f>
        <v/>
      </c>
      <c r="BB475" s="96"/>
      <c r="BC475" s="94" t="str">
        <f>IF($A475&lt;1,"",VLOOKUP($D475,Specifications!$A:$AX,29,FALSE))</f>
        <v/>
      </c>
      <c r="BD475" s="96"/>
      <c r="BE475" s="94" t="str">
        <f>IF($A475&lt;1,"",VLOOKUP($D475,Specifications!$A:$AX,30,FALSE))</f>
        <v/>
      </c>
      <c r="BF475" s="96"/>
      <c r="BG475" s="94" t="str">
        <f>IF($A475&lt;1,"",VLOOKUP($D475,Specifications!$A:$AX,31,FALSE))</f>
        <v/>
      </c>
      <c r="BH475" s="96"/>
      <c r="BI475" s="94" t="str">
        <f>IF($A475&lt;1,"",VLOOKUP($D475,Specifications!$A:$AX,32,FALSE))</f>
        <v/>
      </c>
      <c r="BJ475" s="96"/>
      <c r="BK475" s="94" t="str">
        <f>IF($A475&lt;1,"",VLOOKUP($D475,Specifications!$A:$AX,33,FALSE))</f>
        <v/>
      </c>
      <c r="BL475" s="96"/>
      <c r="BM475" s="94" t="str">
        <f>IF($A475&lt;1,"",VLOOKUP($D475,Specifications!$A:$AX,34,FALSE))</f>
        <v/>
      </c>
      <c r="BN475" s="96"/>
      <c r="BO475" s="94" t="str">
        <f>IF($A475&lt;1,"",VLOOKUP($D475,Specifications!$A:$AX,35,FALSE))</f>
        <v/>
      </c>
      <c r="BP475" s="96"/>
      <c r="BQ475" s="94" t="str">
        <f>IF($A475&lt;1,"",VLOOKUP($D475,Specifications!$A:$AX,36,FALSE))</f>
        <v/>
      </c>
      <c r="BR475" s="96"/>
      <c r="BS475" s="94" t="str">
        <f>IF($A475&lt;1,"",VLOOKUP($D475,Specifications!$A:$AX,37,FALSE))</f>
        <v/>
      </c>
      <c r="BT475" s="96"/>
      <c r="BU475" s="94" t="str">
        <f>IF($A475&lt;1,"",VLOOKUP($D475,Specifications!$A:$AX,38,FALSE))</f>
        <v/>
      </c>
      <c r="BV475" s="96"/>
      <c r="BW475" s="94" t="str">
        <f>IF($A475&lt;1,"",VLOOKUP($D475,Specifications!$A:$AX,39,FALSE))</f>
        <v/>
      </c>
      <c r="BX475" s="96"/>
      <c r="BY475" s="94" t="str">
        <f>IF($A475&lt;1,"",VLOOKUP($D475,Specifications!$A:$AX,40,FALSE))</f>
        <v/>
      </c>
      <c r="BZ475" s="96"/>
      <c r="CA475" s="94" t="str">
        <f>IF($A475&lt;1,"",VLOOKUP($D475,Specifications!$A:$AX,41,FALSE))</f>
        <v/>
      </c>
      <c r="CB475" s="96"/>
      <c r="CC475" s="94" t="str">
        <f>IF($A475&lt;1,"",VLOOKUP($D475,Specifications!$A:$AX,42,FALSE))</f>
        <v/>
      </c>
      <c r="CD475" s="96"/>
      <c r="CE475" s="94" t="str">
        <f>IF($A475&lt;1,"",VLOOKUP($D475,Specifications!$A:$AX,43,FALSE))</f>
        <v/>
      </c>
      <c r="CF475" s="96"/>
      <c r="CG475" s="94" t="str">
        <f>IF($A475&lt;1,"",VLOOKUP($D475,Specifications!$A:$AX,44,FALSE))</f>
        <v/>
      </c>
      <c r="CH475" s="96"/>
      <c r="CI475" s="94" t="str">
        <f>IF($A475&lt;1,"",VLOOKUP($D475,Specifications!$A:$AX,45,FALSE))</f>
        <v/>
      </c>
      <c r="CJ475" s="96"/>
      <c r="CK475" s="94" t="str">
        <f>IF($A475&lt;1,"",VLOOKUP($D475,Specifications!$A:$AX,46,FALSE))</f>
        <v/>
      </c>
      <c r="CL475" s="96"/>
      <c r="CM475" s="94" t="str">
        <f>IF($A475&lt;1,"",VLOOKUP($D475,Specifications!$A:$AX,47,FALSE))</f>
        <v/>
      </c>
      <c r="CN475" s="96"/>
      <c r="CO475" s="94" t="str">
        <f>IF($A475&lt;1,"",VLOOKUP($D475,Specifications!$A:$AX,48,FALSE))</f>
        <v/>
      </c>
      <c r="CP475" s="96"/>
      <c r="CQ475" s="94" t="str">
        <f>IF($A475&lt;1,"",VLOOKUP($D475,Specifications!$A:$AX,49,FALSE))</f>
        <v/>
      </c>
      <c r="CR475" s="96"/>
      <c r="CS475" s="94" t="str">
        <f>IF($A475&lt;1,"",VLOOKUP($D475,Specifications!$A:$AX,50,FALSE))</f>
        <v/>
      </c>
      <c r="CT475" s="96"/>
    </row>
    <row r="476" spans="1:98">
      <c r="A476" s="94">
        <f>IF(ISBLANK('Asset Data'!C477),0,'Asset Data'!A477)</f>
        <v>0</v>
      </c>
      <c r="B476" s="94" t="str">
        <f>IF($A476&lt;1,"",VLOOKUP($A476,'Asset Data'!$A:$C,3,FALSE))</f>
        <v/>
      </c>
      <c r="C476" s="94" t="str">
        <f>IF(A476&lt;1,"",VLOOKUP(D476,Specifications!A:B,2,FALSE))</f>
        <v/>
      </c>
      <c r="D476" s="94" t="str">
        <f>IF(A476&lt;1,"",VLOOKUP(A476,'Asset Data'!A:W,23,FALSE))</f>
        <v/>
      </c>
      <c r="E476" s="94" t="str">
        <f>IF($A476&lt;1,"",VLOOKUP($D476,Specifications!$A:$AX,4,FALSE))</f>
        <v/>
      </c>
      <c r="F476" s="96"/>
      <c r="G476" s="94" t="str">
        <f>IF($A476&lt;1,"",VLOOKUP($D476,Specifications!$A:$AX,5,FALSE))</f>
        <v/>
      </c>
      <c r="H476" s="96"/>
      <c r="I476" s="94" t="str">
        <f>IF($A476&lt;1,"",VLOOKUP($D476,Specifications!$A:$AX,6,FALSE))</f>
        <v/>
      </c>
      <c r="J476" s="96"/>
      <c r="K476" s="94" t="str">
        <f>IF($A476&lt;1,"",VLOOKUP($D476,Specifications!$A:$AX,7,FALSE))</f>
        <v/>
      </c>
      <c r="L476" s="96"/>
      <c r="M476" s="94" t="str">
        <f>IF($A476&lt;1,"",VLOOKUP($D476,Specifications!$A:$AX,8,FALSE))</f>
        <v/>
      </c>
      <c r="N476" s="96"/>
      <c r="O476" s="94" t="str">
        <f>IF($A476&lt;1,"",VLOOKUP($D476,Specifications!$A:$AX,9,FALSE))</f>
        <v/>
      </c>
      <c r="P476" s="96"/>
      <c r="Q476" s="94" t="str">
        <f>IF($A476&lt;1,"",VLOOKUP($D476,Specifications!$A:$AX,10,FALSE))</f>
        <v/>
      </c>
      <c r="R476" s="96"/>
      <c r="S476" s="94" t="str">
        <f>IF($A476&lt;1,"",VLOOKUP($D476,Specifications!$A:$AX,11,FALSE))</f>
        <v/>
      </c>
      <c r="T476" s="96"/>
      <c r="U476" s="94" t="str">
        <f>IF($A476&lt;1,"",VLOOKUP($D476,Specifications!$A:$AX,12,FALSE))</f>
        <v/>
      </c>
      <c r="V476" s="96"/>
      <c r="W476" s="94" t="str">
        <f>IF($A476&lt;1,"",VLOOKUP($D476,Specifications!$A:$AX,13,FALSE))</f>
        <v/>
      </c>
      <c r="X476" s="96"/>
      <c r="Y476" s="94" t="str">
        <f>IF($A476&lt;1,"",VLOOKUP($D476,Specifications!$A:$AX,14,FALSE))</f>
        <v/>
      </c>
      <c r="Z476" s="96"/>
      <c r="AA476" s="94" t="str">
        <f>IF($A476&lt;1,"",VLOOKUP($D476,Specifications!$A:$AX,15,FALSE))</f>
        <v/>
      </c>
      <c r="AB476" s="96"/>
      <c r="AC476" s="94" t="str">
        <f>IF($A476&lt;1,"",VLOOKUP($D476,Specifications!$A:$AX,16,FALSE))</f>
        <v/>
      </c>
      <c r="AD476" s="96"/>
      <c r="AE476" s="94" t="str">
        <f>IF($A476&lt;1,"",VLOOKUP($D476,Specifications!$A:$AX,17,FALSE))</f>
        <v/>
      </c>
      <c r="AF476" s="96"/>
      <c r="AG476" s="94" t="str">
        <f>IF($A476&lt;1,"",VLOOKUP($D476,Specifications!$A:$AX,18,FALSE))</f>
        <v/>
      </c>
      <c r="AH476" s="96"/>
      <c r="AI476" s="94" t="str">
        <f>IF($A476&lt;1,"",VLOOKUP($D476,Specifications!$A:$AX,19,FALSE))</f>
        <v/>
      </c>
      <c r="AJ476" s="96"/>
      <c r="AK476" s="94" t="str">
        <f>IF($A476&lt;1,"",VLOOKUP($D476,Specifications!$A:$AX,20,FALSE))</f>
        <v/>
      </c>
      <c r="AL476" s="96"/>
      <c r="AM476" s="94" t="str">
        <f>IF($A476&lt;1,"",VLOOKUP($D476,Specifications!$A:$AX,21,FALSE))</f>
        <v/>
      </c>
      <c r="AN476" s="96"/>
      <c r="AO476" s="94" t="str">
        <f>IF($A476&lt;1,"",VLOOKUP($D476,Specifications!$A:$AX,22,FALSE))</f>
        <v/>
      </c>
      <c r="AP476" s="96"/>
      <c r="AQ476" s="94" t="str">
        <f>IF($A476&lt;1,"",VLOOKUP($D476,Specifications!$A:$AX,23,FALSE))</f>
        <v/>
      </c>
      <c r="AR476" s="96"/>
      <c r="AS476" s="94" t="str">
        <f>IF($A476&lt;1,"",VLOOKUP($D476,Specifications!$A:$AX,24,FALSE))</f>
        <v/>
      </c>
      <c r="AT476" s="96"/>
      <c r="AU476" s="94" t="str">
        <f>IF($A476&lt;1,"",VLOOKUP($D476,Specifications!$A:$AX,25,FALSE))</f>
        <v/>
      </c>
      <c r="AV476" s="96"/>
      <c r="AW476" s="94" t="str">
        <f>IF($A476&lt;1,"",VLOOKUP($D476,Specifications!$A:$AX,26,FALSE))</f>
        <v/>
      </c>
      <c r="AX476" s="96"/>
      <c r="AY476" s="94" t="str">
        <f>IF($A476&lt;1,"",VLOOKUP($D476,Specifications!$A:$AX,27,FALSE))</f>
        <v/>
      </c>
      <c r="AZ476" s="96"/>
      <c r="BA476" s="94" t="str">
        <f>IF($A476&lt;1,"",VLOOKUP($D476,Specifications!$A:$AX,28,FALSE))</f>
        <v/>
      </c>
      <c r="BB476" s="96"/>
      <c r="BC476" s="94" t="str">
        <f>IF($A476&lt;1,"",VLOOKUP($D476,Specifications!$A:$AX,29,FALSE))</f>
        <v/>
      </c>
      <c r="BD476" s="96"/>
      <c r="BE476" s="94" t="str">
        <f>IF($A476&lt;1,"",VLOOKUP($D476,Specifications!$A:$AX,30,FALSE))</f>
        <v/>
      </c>
      <c r="BF476" s="96"/>
      <c r="BG476" s="94" t="str">
        <f>IF($A476&lt;1,"",VLOOKUP($D476,Specifications!$A:$AX,31,FALSE))</f>
        <v/>
      </c>
      <c r="BH476" s="96"/>
      <c r="BI476" s="94" t="str">
        <f>IF($A476&lt;1,"",VLOOKUP($D476,Specifications!$A:$AX,32,FALSE))</f>
        <v/>
      </c>
      <c r="BJ476" s="96"/>
      <c r="BK476" s="94" t="str">
        <f>IF($A476&lt;1,"",VLOOKUP($D476,Specifications!$A:$AX,33,FALSE))</f>
        <v/>
      </c>
      <c r="BL476" s="96"/>
      <c r="BM476" s="94" t="str">
        <f>IF($A476&lt;1,"",VLOOKUP($D476,Specifications!$A:$AX,34,FALSE))</f>
        <v/>
      </c>
      <c r="BN476" s="96"/>
      <c r="BO476" s="94" t="str">
        <f>IF($A476&lt;1,"",VLOOKUP($D476,Specifications!$A:$AX,35,FALSE))</f>
        <v/>
      </c>
      <c r="BP476" s="96"/>
      <c r="BQ476" s="94" t="str">
        <f>IF($A476&lt;1,"",VLOOKUP($D476,Specifications!$A:$AX,36,FALSE))</f>
        <v/>
      </c>
      <c r="BR476" s="96"/>
      <c r="BS476" s="94" t="str">
        <f>IF($A476&lt;1,"",VLOOKUP($D476,Specifications!$A:$AX,37,FALSE))</f>
        <v/>
      </c>
      <c r="BT476" s="96"/>
      <c r="BU476" s="94" t="str">
        <f>IF($A476&lt;1,"",VLOOKUP($D476,Specifications!$A:$AX,38,FALSE))</f>
        <v/>
      </c>
      <c r="BV476" s="96"/>
      <c r="BW476" s="94" t="str">
        <f>IF($A476&lt;1,"",VLOOKUP($D476,Specifications!$A:$AX,39,FALSE))</f>
        <v/>
      </c>
      <c r="BX476" s="96"/>
      <c r="BY476" s="94" t="str">
        <f>IF($A476&lt;1,"",VLOOKUP($D476,Specifications!$A:$AX,40,FALSE))</f>
        <v/>
      </c>
      <c r="BZ476" s="96"/>
      <c r="CA476" s="94" t="str">
        <f>IF($A476&lt;1,"",VLOOKUP($D476,Specifications!$A:$AX,41,FALSE))</f>
        <v/>
      </c>
      <c r="CB476" s="96"/>
      <c r="CC476" s="94" t="str">
        <f>IF($A476&lt;1,"",VLOOKUP($D476,Specifications!$A:$AX,42,FALSE))</f>
        <v/>
      </c>
      <c r="CD476" s="96"/>
      <c r="CE476" s="94" t="str">
        <f>IF($A476&lt;1,"",VLOOKUP($D476,Specifications!$A:$AX,43,FALSE))</f>
        <v/>
      </c>
      <c r="CF476" s="96"/>
      <c r="CG476" s="94" t="str">
        <f>IF($A476&lt;1,"",VLOOKUP($D476,Specifications!$A:$AX,44,FALSE))</f>
        <v/>
      </c>
      <c r="CH476" s="96"/>
      <c r="CI476" s="94" t="str">
        <f>IF($A476&lt;1,"",VLOOKUP($D476,Specifications!$A:$AX,45,FALSE))</f>
        <v/>
      </c>
      <c r="CJ476" s="96"/>
      <c r="CK476" s="94" t="str">
        <f>IF($A476&lt;1,"",VLOOKUP($D476,Specifications!$A:$AX,46,FALSE))</f>
        <v/>
      </c>
      <c r="CL476" s="96"/>
      <c r="CM476" s="94" t="str">
        <f>IF($A476&lt;1,"",VLOOKUP($D476,Specifications!$A:$AX,47,FALSE))</f>
        <v/>
      </c>
      <c r="CN476" s="96"/>
      <c r="CO476" s="94" t="str">
        <f>IF($A476&lt;1,"",VLOOKUP($D476,Specifications!$A:$AX,48,FALSE))</f>
        <v/>
      </c>
      <c r="CP476" s="96"/>
      <c r="CQ476" s="94" t="str">
        <f>IF($A476&lt;1,"",VLOOKUP($D476,Specifications!$A:$AX,49,FALSE))</f>
        <v/>
      </c>
      <c r="CR476" s="96"/>
      <c r="CS476" s="94" t="str">
        <f>IF($A476&lt;1,"",VLOOKUP($D476,Specifications!$A:$AX,50,FALSE))</f>
        <v/>
      </c>
      <c r="CT476" s="96"/>
    </row>
    <row r="477" spans="1:98">
      <c r="A477" s="94">
        <f>IF(ISBLANK('Asset Data'!C478),0,'Asset Data'!A478)</f>
        <v>0</v>
      </c>
      <c r="B477" s="94" t="str">
        <f>IF($A477&lt;1,"",VLOOKUP($A477,'Asset Data'!$A:$C,3,FALSE))</f>
        <v/>
      </c>
      <c r="C477" s="94" t="str">
        <f>IF(A477&lt;1,"",VLOOKUP(D477,Specifications!A:B,2,FALSE))</f>
        <v/>
      </c>
      <c r="D477" s="94" t="str">
        <f>IF(A477&lt;1,"",VLOOKUP(A477,'Asset Data'!A:W,23,FALSE))</f>
        <v/>
      </c>
      <c r="E477" s="94" t="str">
        <f>IF($A477&lt;1,"",VLOOKUP($D477,Specifications!$A:$AX,4,FALSE))</f>
        <v/>
      </c>
      <c r="F477" s="96"/>
      <c r="G477" s="94" t="str">
        <f>IF($A477&lt;1,"",VLOOKUP($D477,Specifications!$A:$AX,5,FALSE))</f>
        <v/>
      </c>
      <c r="H477" s="96"/>
      <c r="I477" s="94" t="str">
        <f>IF($A477&lt;1,"",VLOOKUP($D477,Specifications!$A:$AX,6,FALSE))</f>
        <v/>
      </c>
      <c r="J477" s="96"/>
      <c r="K477" s="94" t="str">
        <f>IF($A477&lt;1,"",VLOOKUP($D477,Specifications!$A:$AX,7,FALSE))</f>
        <v/>
      </c>
      <c r="L477" s="96"/>
      <c r="M477" s="94" t="str">
        <f>IF($A477&lt;1,"",VLOOKUP($D477,Specifications!$A:$AX,8,FALSE))</f>
        <v/>
      </c>
      <c r="N477" s="96"/>
      <c r="O477" s="94" t="str">
        <f>IF($A477&lt;1,"",VLOOKUP($D477,Specifications!$A:$AX,9,FALSE))</f>
        <v/>
      </c>
      <c r="P477" s="96"/>
      <c r="Q477" s="94" t="str">
        <f>IF($A477&lt;1,"",VLOOKUP($D477,Specifications!$A:$AX,10,FALSE))</f>
        <v/>
      </c>
      <c r="R477" s="96"/>
      <c r="S477" s="94" t="str">
        <f>IF($A477&lt;1,"",VLOOKUP($D477,Specifications!$A:$AX,11,FALSE))</f>
        <v/>
      </c>
      <c r="T477" s="96"/>
      <c r="U477" s="94" t="str">
        <f>IF($A477&lt;1,"",VLOOKUP($D477,Specifications!$A:$AX,12,FALSE))</f>
        <v/>
      </c>
      <c r="V477" s="96"/>
      <c r="W477" s="94" t="str">
        <f>IF($A477&lt;1,"",VLOOKUP($D477,Specifications!$A:$AX,13,FALSE))</f>
        <v/>
      </c>
      <c r="X477" s="96"/>
      <c r="Y477" s="94" t="str">
        <f>IF($A477&lt;1,"",VLOOKUP($D477,Specifications!$A:$AX,14,FALSE))</f>
        <v/>
      </c>
      <c r="Z477" s="96"/>
      <c r="AA477" s="94" t="str">
        <f>IF($A477&lt;1,"",VLOOKUP($D477,Specifications!$A:$AX,15,FALSE))</f>
        <v/>
      </c>
      <c r="AB477" s="96"/>
      <c r="AC477" s="94" t="str">
        <f>IF($A477&lt;1,"",VLOOKUP($D477,Specifications!$A:$AX,16,FALSE))</f>
        <v/>
      </c>
      <c r="AD477" s="96"/>
      <c r="AE477" s="94" t="str">
        <f>IF($A477&lt;1,"",VLOOKUP($D477,Specifications!$A:$AX,17,FALSE))</f>
        <v/>
      </c>
      <c r="AF477" s="96"/>
      <c r="AG477" s="94" t="str">
        <f>IF($A477&lt;1,"",VLOOKUP($D477,Specifications!$A:$AX,18,FALSE))</f>
        <v/>
      </c>
      <c r="AH477" s="96"/>
      <c r="AI477" s="94" t="str">
        <f>IF($A477&lt;1,"",VLOOKUP($D477,Specifications!$A:$AX,19,FALSE))</f>
        <v/>
      </c>
      <c r="AJ477" s="96"/>
      <c r="AK477" s="94" t="str">
        <f>IF($A477&lt;1,"",VLOOKUP($D477,Specifications!$A:$AX,20,FALSE))</f>
        <v/>
      </c>
      <c r="AL477" s="96"/>
      <c r="AM477" s="94" t="str">
        <f>IF($A477&lt;1,"",VLOOKUP($D477,Specifications!$A:$AX,21,FALSE))</f>
        <v/>
      </c>
      <c r="AN477" s="96"/>
      <c r="AO477" s="94" t="str">
        <f>IF($A477&lt;1,"",VLOOKUP($D477,Specifications!$A:$AX,22,FALSE))</f>
        <v/>
      </c>
      <c r="AP477" s="96"/>
      <c r="AQ477" s="94" t="str">
        <f>IF($A477&lt;1,"",VLOOKUP($D477,Specifications!$A:$AX,23,FALSE))</f>
        <v/>
      </c>
      <c r="AR477" s="96"/>
      <c r="AS477" s="94" t="str">
        <f>IF($A477&lt;1,"",VLOOKUP($D477,Specifications!$A:$AX,24,FALSE))</f>
        <v/>
      </c>
      <c r="AT477" s="96"/>
      <c r="AU477" s="94" t="str">
        <f>IF($A477&lt;1,"",VLOOKUP($D477,Specifications!$A:$AX,25,FALSE))</f>
        <v/>
      </c>
      <c r="AV477" s="96"/>
      <c r="AW477" s="94" t="str">
        <f>IF($A477&lt;1,"",VLOOKUP($D477,Specifications!$A:$AX,26,FALSE))</f>
        <v/>
      </c>
      <c r="AX477" s="96"/>
      <c r="AY477" s="94" t="str">
        <f>IF($A477&lt;1,"",VLOOKUP($D477,Specifications!$A:$AX,27,FALSE))</f>
        <v/>
      </c>
      <c r="AZ477" s="96"/>
      <c r="BA477" s="94" t="str">
        <f>IF($A477&lt;1,"",VLOOKUP($D477,Specifications!$A:$AX,28,FALSE))</f>
        <v/>
      </c>
      <c r="BB477" s="96"/>
      <c r="BC477" s="94" t="str">
        <f>IF($A477&lt;1,"",VLOOKUP($D477,Specifications!$A:$AX,29,FALSE))</f>
        <v/>
      </c>
      <c r="BD477" s="96"/>
      <c r="BE477" s="94" t="str">
        <f>IF($A477&lt;1,"",VLOOKUP($D477,Specifications!$A:$AX,30,FALSE))</f>
        <v/>
      </c>
      <c r="BF477" s="96"/>
      <c r="BG477" s="94" t="str">
        <f>IF($A477&lt;1,"",VLOOKUP($D477,Specifications!$A:$AX,31,FALSE))</f>
        <v/>
      </c>
      <c r="BH477" s="96"/>
      <c r="BI477" s="94" t="str">
        <f>IF($A477&lt;1,"",VLOOKUP($D477,Specifications!$A:$AX,32,FALSE))</f>
        <v/>
      </c>
      <c r="BJ477" s="96"/>
      <c r="BK477" s="94" t="str">
        <f>IF($A477&lt;1,"",VLOOKUP($D477,Specifications!$A:$AX,33,FALSE))</f>
        <v/>
      </c>
      <c r="BL477" s="96"/>
      <c r="BM477" s="94" t="str">
        <f>IF($A477&lt;1,"",VLOOKUP($D477,Specifications!$A:$AX,34,FALSE))</f>
        <v/>
      </c>
      <c r="BN477" s="96"/>
      <c r="BO477" s="94" t="str">
        <f>IF($A477&lt;1,"",VLOOKUP($D477,Specifications!$A:$AX,35,FALSE))</f>
        <v/>
      </c>
      <c r="BP477" s="96"/>
      <c r="BQ477" s="94" t="str">
        <f>IF($A477&lt;1,"",VLOOKUP($D477,Specifications!$A:$AX,36,FALSE))</f>
        <v/>
      </c>
      <c r="BR477" s="96"/>
      <c r="BS477" s="94" t="str">
        <f>IF($A477&lt;1,"",VLOOKUP($D477,Specifications!$A:$AX,37,FALSE))</f>
        <v/>
      </c>
      <c r="BT477" s="96"/>
      <c r="BU477" s="94" t="str">
        <f>IF($A477&lt;1,"",VLOOKUP($D477,Specifications!$A:$AX,38,FALSE))</f>
        <v/>
      </c>
      <c r="BV477" s="96"/>
      <c r="BW477" s="94" t="str">
        <f>IF($A477&lt;1,"",VLOOKUP($D477,Specifications!$A:$AX,39,FALSE))</f>
        <v/>
      </c>
      <c r="BX477" s="96"/>
      <c r="BY477" s="94" t="str">
        <f>IF($A477&lt;1,"",VLOOKUP($D477,Specifications!$A:$AX,40,FALSE))</f>
        <v/>
      </c>
      <c r="BZ477" s="96"/>
      <c r="CA477" s="94" t="str">
        <f>IF($A477&lt;1,"",VLOOKUP($D477,Specifications!$A:$AX,41,FALSE))</f>
        <v/>
      </c>
      <c r="CB477" s="96"/>
      <c r="CC477" s="94" t="str">
        <f>IF($A477&lt;1,"",VLOOKUP($D477,Specifications!$A:$AX,42,FALSE))</f>
        <v/>
      </c>
      <c r="CD477" s="96"/>
      <c r="CE477" s="94" t="str">
        <f>IF($A477&lt;1,"",VLOOKUP($D477,Specifications!$A:$AX,43,FALSE))</f>
        <v/>
      </c>
      <c r="CF477" s="96"/>
      <c r="CG477" s="94" t="str">
        <f>IF($A477&lt;1,"",VLOOKUP($D477,Specifications!$A:$AX,44,FALSE))</f>
        <v/>
      </c>
      <c r="CH477" s="96"/>
      <c r="CI477" s="94" t="str">
        <f>IF($A477&lt;1,"",VLOOKUP($D477,Specifications!$A:$AX,45,FALSE))</f>
        <v/>
      </c>
      <c r="CJ477" s="96"/>
      <c r="CK477" s="94" t="str">
        <f>IF($A477&lt;1,"",VLOOKUP($D477,Specifications!$A:$AX,46,FALSE))</f>
        <v/>
      </c>
      <c r="CL477" s="96"/>
      <c r="CM477" s="94" t="str">
        <f>IF($A477&lt;1,"",VLOOKUP($D477,Specifications!$A:$AX,47,FALSE))</f>
        <v/>
      </c>
      <c r="CN477" s="96"/>
      <c r="CO477" s="94" t="str">
        <f>IF($A477&lt;1,"",VLOOKUP($D477,Specifications!$A:$AX,48,FALSE))</f>
        <v/>
      </c>
      <c r="CP477" s="96"/>
      <c r="CQ477" s="94" t="str">
        <f>IF($A477&lt;1,"",VLOOKUP($D477,Specifications!$A:$AX,49,FALSE))</f>
        <v/>
      </c>
      <c r="CR477" s="96"/>
      <c r="CS477" s="94" t="str">
        <f>IF($A477&lt;1,"",VLOOKUP($D477,Specifications!$A:$AX,50,FALSE))</f>
        <v/>
      </c>
      <c r="CT477" s="96"/>
    </row>
    <row r="478" spans="1:98">
      <c r="A478" s="94">
        <f>IF(ISBLANK('Asset Data'!C479),0,'Asset Data'!A479)</f>
        <v>0</v>
      </c>
      <c r="B478" s="94" t="str">
        <f>IF($A478&lt;1,"",VLOOKUP($A478,'Asset Data'!$A:$C,3,FALSE))</f>
        <v/>
      </c>
      <c r="C478" s="94" t="str">
        <f>IF(A478&lt;1,"",VLOOKUP(D478,Specifications!A:B,2,FALSE))</f>
        <v/>
      </c>
      <c r="D478" s="94" t="str">
        <f>IF(A478&lt;1,"",VLOOKUP(A478,'Asset Data'!A:W,23,FALSE))</f>
        <v/>
      </c>
      <c r="E478" s="94" t="str">
        <f>IF($A478&lt;1,"",VLOOKUP($D478,Specifications!$A:$AX,4,FALSE))</f>
        <v/>
      </c>
      <c r="F478" s="96"/>
      <c r="G478" s="94" t="str">
        <f>IF($A478&lt;1,"",VLOOKUP($D478,Specifications!$A:$AX,5,FALSE))</f>
        <v/>
      </c>
      <c r="H478" s="96"/>
      <c r="I478" s="94" t="str">
        <f>IF($A478&lt;1,"",VLOOKUP($D478,Specifications!$A:$AX,6,FALSE))</f>
        <v/>
      </c>
      <c r="J478" s="96"/>
      <c r="K478" s="94" t="str">
        <f>IF($A478&lt;1,"",VLOOKUP($D478,Specifications!$A:$AX,7,FALSE))</f>
        <v/>
      </c>
      <c r="L478" s="96"/>
      <c r="M478" s="94" t="str">
        <f>IF($A478&lt;1,"",VLOOKUP($D478,Specifications!$A:$AX,8,FALSE))</f>
        <v/>
      </c>
      <c r="N478" s="96"/>
      <c r="O478" s="94" t="str">
        <f>IF($A478&lt;1,"",VLOOKUP($D478,Specifications!$A:$AX,9,FALSE))</f>
        <v/>
      </c>
      <c r="P478" s="96"/>
      <c r="Q478" s="94" t="str">
        <f>IF($A478&lt;1,"",VLOOKUP($D478,Specifications!$A:$AX,10,FALSE))</f>
        <v/>
      </c>
      <c r="R478" s="96"/>
      <c r="S478" s="94" t="str">
        <f>IF($A478&lt;1,"",VLOOKUP($D478,Specifications!$A:$AX,11,FALSE))</f>
        <v/>
      </c>
      <c r="T478" s="96"/>
      <c r="U478" s="94" t="str">
        <f>IF($A478&lt;1,"",VLOOKUP($D478,Specifications!$A:$AX,12,FALSE))</f>
        <v/>
      </c>
      <c r="V478" s="96"/>
      <c r="W478" s="94" t="str">
        <f>IF($A478&lt;1,"",VLOOKUP($D478,Specifications!$A:$AX,13,FALSE))</f>
        <v/>
      </c>
      <c r="X478" s="96"/>
      <c r="Y478" s="94" t="str">
        <f>IF($A478&lt;1,"",VLOOKUP($D478,Specifications!$A:$AX,14,FALSE))</f>
        <v/>
      </c>
      <c r="Z478" s="96"/>
      <c r="AA478" s="94" t="str">
        <f>IF($A478&lt;1,"",VLOOKUP($D478,Specifications!$A:$AX,15,FALSE))</f>
        <v/>
      </c>
      <c r="AB478" s="96"/>
      <c r="AC478" s="94" t="str">
        <f>IF($A478&lt;1,"",VLOOKUP($D478,Specifications!$A:$AX,16,FALSE))</f>
        <v/>
      </c>
      <c r="AD478" s="96"/>
      <c r="AE478" s="94" t="str">
        <f>IF($A478&lt;1,"",VLOOKUP($D478,Specifications!$A:$AX,17,FALSE))</f>
        <v/>
      </c>
      <c r="AF478" s="96"/>
      <c r="AG478" s="94" t="str">
        <f>IF($A478&lt;1,"",VLOOKUP($D478,Specifications!$A:$AX,18,FALSE))</f>
        <v/>
      </c>
      <c r="AH478" s="96"/>
      <c r="AI478" s="94" t="str">
        <f>IF($A478&lt;1,"",VLOOKUP($D478,Specifications!$A:$AX,19,FALSE))</f>
        <v/>
      </c>
      <c r="AJ478" s="96"/>
      <c r="AK478" s="94" t="str">
        <f>IF($A478&lt;1,"",VLOOKUP($D478,Specifications!$A:$AX,20,FALSE))</f>
        <v/>
      </c>
      <c r="AL478" s="96"/>
      <c r="AM478" s="94" t="str">
        <f>IF($A478&lt;1,"",VLOOKUP($D478,Specifications!$A:$AX,21,FALSE))</f>
        <v/>
      </c>
      <c r="AN478" s="96"/>
      <c r="AO478" s="94" t="str">
        <f>IF($A478&lt;1,"",VLOOKUP($D478,Specifications!$A:$AX,22,FALSE))</f>
        <v/>
      </c>
      <c r="AP478" s="96"/>
      <c r="AQ478" s="94" t="str">
        <f>IF($A478&lt;1,"",VLOOKUP($D478,Specifications!$A:$AX,23,FALSE))</f>
        <v/>
      </c>
      <c r="AR478" s="96"/>
      <c r="AS478" s="94" t="str">
        <f>IF($A478&lt;1,"",VLOOKUP($D478,Specifications!$A:$AX,24,FALSE))</f>
        <v/>
      </c>
      <c r="AT478" s="96"/>
      <c r="AU478" s="94" t="str">
        <f>IF($A478&lt;1,"",VLOOKUP($D478,Specifications!$A:$AX,25,FALSE))</f>
        <v/>
      </c>
      <c r="AV478" s="96"/>
      <c r="AW478" s="94" t="str">
        <f>IF($A478&lt;1,"",VLOOKUP($D478,Specifications!$A:$AX,26,FALSE))</f>
        <v/>
      </c>
      <c r="AX478" s="96"/>
      <c r="AY478" s="94" t="str">
        <f>IF($A478&lt;1,"",VLOOKUP($D478,Specifications!$A:$AX,27,FALSE))</f>
        <v/>
      </c>
      <c r="AZ478" s="96"/>
      <c r="BA478" s="94" t="str">
        <f>IF($A478&lt;1,"",VLOOKUP($D478,Specifications!$A:$AX,28,FALSE))</f>
        <v/>
      </c>
      <c r="BB478" s="96"/>
      <c r="BC478" s="94" t="str">
        <f>IF($A478&lt;1,"",VLOOKUP($D478,Specifications!$A:$AX,29,FALSE))</f>
        <v/>
      </c>
      <c r="BD478" s="96"/>
      <c r="BE478" s="94" t="str">
        <f>IF($A478&lt;1,"",VLOOKUP($D478,Specifications!$A:$AX,30,FALSE))</f>
        <v/>
      </c>
      <c r="BF478" s="96"/>
      <c r="BG478" s="94" t="str">
        <f>IF($A478&lt;1,"",VLOOKUP($D478,Specifications!$A:$AX,31,FALSE))</f>
        <v/>
      </c>
      <c r="BH478" s="96"/>
      <c r="BI478" s="94" t="str">
        <f>IF($A478&lt;1,"",VLOOKUP($D478,Specifications!$A:$AX,32,FALSE))</f>
        <v/>
      </c>
      <c r="BJ478" s="96"/>
      <c r="BK478" s="94" t="str">
        <f>IF($A478&lt;1,"",VLOOKUP($D478,Specifications!$A:$AX,33,FALSE))</f>
        <v/>
      </c>
      <c r="BL478" s="96"/>
      <c r="BM478" s="94" t="str">
        <f>IF($A478&lt;1,"",VLOOKUP($D478,Specifications!$A:$AX,34,FALSE))</f>
        <v/>
      </c>
      <c r="BN478" s="96"/>
      <c r="BO478" s="94" t="str">
        <f>IF($A478&lt;1,"",VLOOKUP($D478,Specifications!$A:$AX,35,FALSE))</f>
        <v/>
      </c>
      <c r="BP478" s="96"/>
      <c r="BQ478" s="94" t="str">
        <f>IF($A478&lt;1,"",VLOOKUP($D478,Specifications!$A:$AX,36,FALSE))</f>
        <v/>
      </c>
      <c r="BR478" s="96"/>
      <c r="BS478" s="94" t="str">
        <f>IF($A478&lt;1,"",VLOOKUP($D478,Specifications!$A:$AX,37,FALSE))</f>
        <v/>
      </c>
      <c r="BT478" s="96"/>
      <c r="BU478" s="94" t="str">
        <f>IF($A478&lt;1,"",VLOOKUP($D478,Specifications!$A:$AX,38,FALSE))</f>
        <v/>
      </c>
      <c r="BV478" s="96"/>
      <c r="BW478" s="94" t="str">
        <f>IF($A478&lt;1,"",VLOOKUP($D478,Specifications!$A:$AX,39,FALSE))</f>
        <v/>
      </c>
      <c r="BX478" s="96"/>
      <c r="BY478" s="94" t="str">
        <f>IF($A478&lt;1,"",VLOOKUP($D478,Specifications!$A:$AX,40,FALSE))</f>
        <v/>
      </c>
      <c r="BZ478" s="96"/>
      <c r="CA478" s="94" t="str">
        <f>IF($A478&lt;1,"",VLOOKUP($D478,Specifications!$A:$AX,41,FALSE))</f>
        <v/>
      </c>
      <c r="CB478" s="96"/>
      <c r="CC478" s="94" t="str">
        <f>IF($A478&lt;1,"",VLOOKUP($D478,Specifications!$A:$AX,42,FALSE))</f>
        <v/>
      </c>
      <c r="CD478" s="96"/>
      <c r="CE478" s="94" t="str">
        <f>IF($A478&lt;1,"",VLOOKUP($D478,Specifications!$A:$AX,43,FALSE))</f>
        <v/>
      </c>
      <c r="CF478" s="96"/>
      <c r="CG478" s="94" t="str">
        <f>IF($A478&lt;1,"",VLOOKUP($D478,Specifications!$A:$AX,44,FALSE))</f>
        <v/>
      </c>
      <c r="CH478" s="96"/>
      <c r="CI478" s="94" t="str">
        <f>IF($A478&lt;1,"",VLOOKUP($D478,Specifications!$A:$AX,45,FALSE))</f>
        <v/>
      </c>
      <c r="CJ478" s="96"/>
      <c r="CK478" s="94" t="str">
        <f>IF($A478&lt;1,"",VLOOKUP($D478,Specifications!$A:$AX,46,FALSE))</f>
        <v/>
      </c>
      <c r="CL478" s="96"/>
      <c r="CM478" s="94" t="str">
        <f>IF($A478&lt;1,"",VLOOKUP($D478,Specifications!$A:$AX,47,FALSE))</f>
        <v/>
      </c>
      <c r="CN478" s="96"/>
      <c r="CO478" s="94" t="str">
        <f>IF($A478&lt;1,"",VLOOKUP($D478,Specifications!$A:$AX,48,FALSE))</f>
        <v/>
      </c>
      <c r="CP478" s="96"/>
      <c r="CQ478" s="94" t="str">
        <f>IF($A478&lt;1,"",VLOOKUP($D478,Specifications!$A:$AX,49,FALSE))</f>
        <v/>
      </c>
      <c r="CR478" s="96"/>
      <c r="CS478" s="94" t="str">
        <f>IF($A478&lt;1,"",VLOOKUP($D478,Specifications!$A:$AX,50,FALSE))</f>
        <v/>
      </c>
      <c r="CT478" s="96"/>
    </row>
    <row r="479" spans="1:98">
      <c r="A479" s="94">
        <f>IF(ISBLANK('Asset Data'!C480),0,'Asset Data'!A480)</f>
        <v>0</v>
      </c>
      <c r="B479" s="94" t="str">
        <f>IF($A479&lt;1,"",VLOOKUP($A479,'Asset Data'!$A:$C,3,FALSE))</f>
        <v/>
      </c>
      <c r="C479" s="94" t="str">
        <f>IF(A479&lt;1,"",VLOOKUP(D479,Specifications!A:B,2,FALSE))</f>
        <v/>
      </c>
      <c r="D479" s="94" t="str">
        <f>IF(A479&lt;1,"",VLOOKUP(A479,'Asset Data'!A:W,23,FALSE))</f>
        <v/>
      </c>
      <c r="E479" s="94" t="str">
        <f>IF($A479&lt;1,"",VLOOKUP($D479,Specifications!$A:$AX,4,FALSE))</f>
        <v/>
      </c>
      <c r="F479" s="96"/>
      <c r="G479" s="94" t="str">
        <f>IF($A479&lt;1,"",VLOOKUP($D479,Specifications!$A:$AX,5,FALSE))</f>
        <v/>
      </c>
      <c r="H479" s="96"/>
      <c r="I479" s="94" t="str">
        <f>IF($A479&lt;1,"",VLOOKUP($D479,Specifications!$A:$AX,6,FALSE))</f>
        <v/>
      </c>
      <c r="J479" s="96"/>
      <c r="K479" s="94" t="str">
        <f>IF($A479&lt;1,"",VLOOKUP($D479,Specifications!$A:$AX,7,FALSE))</f>
        <v/>
      </c>
      <c r="L479" s="96"/>
      <c r="M479" s="94" t="str">
        <f>IF($A479&lt;1,"",VLOOKUP($D479,Specifications!$A:$AX,8,FALSE))</f>
        <v/>
      </c>
      <c r="N479" s="96"/>
      <c r="O479" s="94" t="str">
        <f>IF($A479&lt;1,"",VLOOKUP($D479,Specifications!$A:$AX,9,FALSE))</f>
        <v/>
      </c>
      <c r="P479" s="96"/>
      <c r="Q479" s="94" t="str">
        <f>IF($A479&lt;1,"",VLOOKUP($D479,Specifications!$A:$AX,10,FALSE))</f>
        <v/>
      </c>
      <c r="R479" s="96"/>
      <c r="S479" s="94" t="str">
        <f>IF($A479&lt;1,"",VLOOKUP($D479,Specifications!$A:$AX,11,FALSE))</f>
        <v/>
      </c>
      <c r="T479" s="96"/>
      <c r="U479" s="94" t="str">
        <f>IF($A479&lt;1,"",VLOOKUP($D479,Specifications!$A:$AX,12,FALSE))</f>
        <v/>
      </c>
      <c r="V479" s="96"/>
      <c r="W479" s="94" t="str">
        <f>IF($A479&lt;1,"",VLOOKUP($D479,Specifications!$A:$AX,13,FALSE))</f>
        <v/>
      </c>
      <c r="X479" s="96"/>
      <c r="Y479" s="94" t="str">
        <f>IF($A479&lt;1,"",VLOOKUP($D479,Specifications!$A:$AX,14,FALSE))</f>
        <v/>
      </c>
      <c r="Z479" s="96"/>
      <c r="AA479" s="94" t="str">
        <f>IF($A479&lt;1,"",VLOOKUP($D479,Specifications!$A:$AX,15,FALSE))</f>
        <v/>
      </c>
      <c r="AB479" s="96"/>
      <c r="AC479" s="94" t="str">
        <f>IF($A479&lt;1,"",VLOOKUP($D479,Specifications!$A:$AX,16,FALSE))</f>
        <v/>
      </c>
      <c r="AD479" s="96"/>
      <c r="AE479" s="94" t="str">
        <f>IF($A479&lt;1,"",VLOOKUP($D479,Specifications!$A:$AX,17,FALSE))</f>
        <v/>
      </c>
      <c r="AF479" s="96"/>
      <c r="AG479" s="94" t="str">
        <f>IF($A479&lt;1,"",VLOOKUP($D479,Specifications!$A:$AX,18,FALSE))</f>
        <v/>
      </c>
      <c r="AH479" s="96"/>
      <c r="AI479" s="94" t="str">
        <f>IF($A479&lt;1,"",VLOOKUP($D479,Specifications!$A:$AX,19,FALSE))</f>
        <v/>
      </c>
      <c r="AJ479" s="96"/>
      <c r="AK479" s="94" t="str">
        <f>IF($A479&lt;1,"",VLOOKUP($D479,Specifications!$A:$AX,20,FALSE))</f>
        <v/>
      </c>
      <c r="AL479" s="96"/>
      <c r="AM479" s="94" t="str">
        <f>IF($A479&lt;1,"",VLOOKUP($D479,Specifications!$A:$AX,21,FALSE))</f>
        <v/>
      </c>
      <c r="AN479" s="96"/>
      <c r="AO479" s="94" t="str">
        <f>IF($A479&lt;1,"",VLOOKUP($D479,Specifications!$A:$AX,22,FALSE))</f>
        <v/>
      </c>
      <c r="AP479" s="96"/>
      <c r="AQ479" s="94" t="str">
        <f>IF($A479&lt;1,"",VLOOKUP($D479,Specifications!$A:$AX,23,FALSE))</f>
        <v/>
      </c>
      <c r="AR479" s="96"/>
      <c r="AS479" s="94" t="str">
        <f>IF($A479&lt;1,"",VLOOKUP($D479,Specifications!$A:$AX,24,FALSE))</f>
        <v/>
      </c>
      <c r="AT479" s="96"/>
      <c r="AU479" s="94" t="str">
        <f>IF($A479&lt;1,"",VLOOKUP($D479,Specifications!$A:$AX,25,FALSE))</f>
        <v/>
      </c>
      <c r="AV479" s="96"/>
      <c r="AW479" s="94" t="str">
        <f>IF($A479&lt;1,"",VLOOKUP($D479,Specifications!$A:$AX,26,FALSE))</f>
        <v/>
      </c>
      <c r="AX479" s="96"/>
      <c r="AY479" s="94" t="str">
        <f>IF($A479&lt;1,"",VLOOKUP($D479,Specifications!$A:$AX,27,FALSE))</f>
        <v/>
      </c>
      <c r="AZ479" s="96"/>
      <c r="BA479" s="94" t="str">
        <f>IF($A479&lt;1,"",VLOOKUP($D479,Specifications!$A:$AX,28,FALSE))</f>
        <v/>
      </c>
      <c r="BB479" s="96"/>
      <c r="BC479" s="94" t="str">
        <f>IF($A479&lt;1,"",VLOOKUP($D479,Specifications!$A:$AX,29,FALSE))</f>
        <v/>
      </c>
      <c r="BD479" s="96"/>
      <c r="BE479" s="94" t="str">
        <f>IF($A479&lt;1,"",VLOOKUP($D479,Specifications!$A:$AX,30,FALSE))</f>
        <v/>
      </c>
      <c r="BF479" s="96"/>
      <c r="BG479" s="94" t="str">
        <f>IF($A479&lt;1,"",VLOOKUP($D479,Specifications!$A:$AX,31,FALSE))</f>
        <v/>
      </c>
      <c r="BH479" s="96"/>
      <c r="BI479" s="94" t="str">
        <f>IF($A479&lt;1,"",VLOOKUP($D479,Specifications!$A:$AX,32,FALSE))</f>
        <v/>
      </c>
      <c r="BJ479" s="96"/>
      <c r="BK479" s="94" t="str">
        <f>IF($A479&lt;1,"",VLOOKUP($D479,Specifications!$A:$AX,33,FALSE))</f>
        <v/>
      </c>
      <c r="BL479" s="96"/>
      <c r="BM479" s="94" t="str">
        <f>IF($A479&lt;1,"",VLOOKUP($D479,Specifications!$A:$AX,34,FALSE))</f>
        <v/>
      </c>
      <c r="BN479" s="96"/>
      <c r="BO479" s="94" t="str">
        <f>IF($A479&lt;1,"",VLOOKUP($D479,Specifications!$A:$AX,35,FALSE))</f>
        <v/>
      </c>
      <c r="BP479" s="96"/>
      <c r="BQ479" s="94" t="str">
        <f>IF($A479&lt;1,"",VLOOKUP($D479,Specifications!$A:$AX,36,FALSE))</f>
        <v/>
      </c>
      <c r="BR479" s="96"/>
      <c r="BS479" s="94" t="str">
        <f>IF($A479&lt;1,"",VLOOKUP($D479,Specifications!$A:$AX,37,FALSE))</f>
        <v/>
      </c>
      <c r="BT479" s="96"/>
      <c r="BU479" s="94" t="str">
        <f>IF($A479&lt;1,"",VLOOKUP($D479,Specifications!$A:$AX,38,FALSE))</f>
        <v/>
      </c>
      <c r="BV479" s="96"/>
      <c r="BW479" s="94" t="str">
        <f>IF($A479&lt;1,"",VLOOKUP($D479,Specifications!$A:$AX,39,FALSE))</f>
        <v/>
      </c>
      <c r="BX479" s="96"/>
      <c r="BY479" s="94" t="str">
        <f>IF($A479&lt;1,"",VLOOKUP($D479,Specifications!$A:$AX,40,FALSE))</f>
        <v/>
      </c>
      <c r="BZ479" s="96"/>
      <c r="CA479" s="94" t="str">
        <f>IF($A479&lt;1,"",VLOOKUP($D479,Specifications!$A:$AX,41,FALSE))</f>
        <v/>
      </c>
      <c r="CB479" s="96"/>
      <c r="CC479" s="94" t="str">
        <f>IF($A479&lt;1,"",VLOOKUP($D479,Specifications!$A:$AX,42,FALSE))</f>
        <v/>
      </c>
      <c r="CD479" s="96"/>
      <c r="CE479" s="94" t="str">
        <f>IF($A479&lt;1,"",VLOOKUP($D479,Specifications!$A:$AX,43,FALSE))</f>
        <v/>
      </c>
      <c r="CF479" s="96"/>
      <c r="CG479" s="94" t="str">
        <f>IF($A479&lt;1,"",VLOOKUP($D479,Specifications!$A:$AX,44,FALSE))</f>
        <v/>
      </c>
      <c r="CH479" s="96"/>
      <c r="CI479" s="94" t="str">
        <f>IF($A479&lt;1,"",VLOOKUP($D479,Specifications!$A:$AX,45,FALSE))</f>
        <v/>
      </c>
      <c r="CJ479" s="96"/>
      <c r="CK479" s="94" t="str">
        <f>IF($A479&lt;1,"",VLOOKUP($D479,Specifications!$A:$AX,46,FALSE))</f>
        <v/>
      </c>
      <c r="CL479" s="96"/>
      <c r="CM479" s="94" t="str">
        <f>IF($A479&lt;1,"",VLOOKUP($D479,Specifications!$A:$AX,47,FALSE))</f>
        <v/>
      </c>
      <c r="CN479" s="96"/>
      <c r="CO479" s="94" t="str">
        <f>IF($A479&lt;1,"",VLOOKUP($D479,Specifications!$A:$AX,48,FALSE))</f>
        <v/>
      </c>
      <c r="CP479" s="96"/>
      <c r="CQ479" s="94" t="str">
        <f>IF($A479&lt;1,"",VLOOKUP($D479,Specifications!$A:$AX,49,FALSE))</f>
        <v/>
      </c>
      <c r="CR479" s="96"/>
      <c r="CS479" s="94" t="str">
        <f>IF($A479&lt;1,"",VLOOKUP($D479,Specifications!$A:$AX,50,FALSE))</f>
        <v/>
      </c>
      <c r="CT479" s="96"/>
    </row>
    <row r="480" spans="1:98">
      <c r="A480" s="94">
        <f>IF(ISBLANK('Asset Data'!C481),0,'Asset Data'!A481)</f>
        <v>0</v>
      </c>
      <c r="B480" s="94" t="str">
        <f>IF($A480&lt;1,"",VLOOKUP($A480,'Asset Data'!$A:$C,3,FALSE))</f>
        <v/>
      </c>
      <c r="C480" s="94" t="str">
        <f>IF(A480&lt;1,"",VLOOKUP(D480,Specifications!A:B,2,FALSE))</f>
        <v/>
      </c>
      <c r="D480" s="94" t="str">
        <f>IF(A480&lt;1,"",VLOOKUP(A480,'Asset Data'!A:W,23,FALSE))</f>
        <v/>
      </c>
      <c r="E480" s="94" t="str">
        <f>IF($A480&lt;1,"",VLOOKUP($D480,Specifications!$A:$AX,4,FALSE))</f>
        <v/>
      </c>
      <c r="F480" s="96"/>
      <c r="G480" s="94" t="str">
        <f>IF($A480&lt;1,"",VLOOKUP($D480,Specifications!$A:$AX,5,FALSE))</f>
        <v/>
      </c>
      <c r="H480" s="96"/>
      <c r="I480" s="94" t="str">
        <f>IF($A480&lt;1,"",VLOOKUP($D480,Specifications!$A:$AX,6,FALSE))</f>
        <v/>
      </c>
      <c r="J480" s="96"/>
      <c r="K480" s="94" t="str">
        <f>IF($A480&lt;1,"",VLOOKUP($D480,Specifications!$A:$AX,7,FALSE))</f>
        <v/>
      </c>
      <c r="L480" s="96"/>
      <c r="M480" s="94" t="str">
        <f>IF($A480&lt;1,"",VLOOKUP($D480,Specifications!$A:$AX,8,FALSE))</f>
        <v/>
      </c>
      <c r="N480" s="96"/>
      <c r="O480" s="94" t="str">
        <f>IF($A480&lt;1,"",VLOOKUP($D480,Specifications!$A:$AX,9,FALSE))</f>
        <v/>
      </c>
      <c r="P480" s="96"/>
      <c r="Q480" s="94" t="str">
        <f>IF($A480&lt;1,"",VLOOKUP($D480,Specifications!$A:$AX,10,FALSE))</f>
        <v/>
      </c>
      <c r="R480" s="96"/>
      <c r="S480" s="94" t="str">
        <f>IF($A480&lt;1,"",VLOOKUP($D480,Specifications!$A:$AX,11,FALSE))</f>
        <v/>
      </c>
      <c r="T480" s="96"/>
      <c r="U480" s="94" t="str">
        <f>IF($A480&lt;1,"",VLOOKUP($D480,Specifications!$A:$AX,12,FALSE))</f>
        <v/>
      </c>
      <c r="V480" s="96"/>
      <c r="W480" s="94" t="str">
        <f>IF($A480&lt;1,"",VLOOKUP($D480,Specifications!$A:$AX,13,FALSE))</f>
        <v/>
      </c>
      <c r="X480" s="96"/>
      <c r="Y480" s="94" t="str">
        <f>IF($A480&lt;1,"",VLOOKUP($D480,Specifications!$A:$AX,14,FALSE))</f>
        <v/>
      </c>
      <c r="Z480" s="96"/>
      <c r="AA480" s="94" t="str">
        <f>IF($A480&lt;1,"",VLOOKUP($D480,Specifications!$A:$AX,15,FALSE))</f>
        <v/>
      </c>
      <c r="AB480" s="96"/>
      <c r="AC480" s="94" t="str">
        <f>IF($A480&lt;1,"",VLOOKUP($D480,Specifications!$A:$AX,16,FALSE))</f>
        <v/>
      </c>
      <c r="AD480" s="96"/>
      <c r="AE480" s="94" t="str">
        <f>IF($A480&lt;1,"",VLOOKUP($D480,Specifications!$A:$AX,17,FALSE))</f>
        <v/>
      </c>
      <c r="AF480" s="96"/>
      <c r="AG480" s="94" t="str">
        <f>IF($A480&lt;1,"",VLOOKUP($D480,Specifications!$A:$AX,18,FALSE))</f>
        <v/>
      </c>
      <c r="AH480" s="96"/>
      <c r="AI480" s="94" t="str">
        <f>IF($A480&lt;1,"",VLOOKUP($D480,Specifications!$A:$AX,19,FALSE))</f>
        <v/>
      </c>
      <c r="AJ480" s="96"/>
      <c r="AK480" s="94" t="str">
        <f>IF($A480&lt;1,"",VLOOKUP($D480,Specifications!$A:$AX,20,FALSE))</f>
        <v/>
      </c>
      <c r="AL480" s="96"/>
      <c r="AM480" s="94" t="str">
        <f>IF($A480&lt;1,"",VLOOKUP($D480,Specifications!$A:$AX,21,FALSE))</f>
        <v/>
      </c>
      <c r="AN480" s="96"/>
      <c r="AO480" s="94" t="str">
        <f>IF($A480&lt;1,"",VLOOKUP($D480,Specifications!$A:$AX,22,FALSE))</f>
        <v/>
      </c>
      <c r="AP480" s="96"/>
      <c r="AQ480" s="94" t="str">
        <f>IF($A480&lt;1,"",VLOOKUP($D480,Specifications!$A:$AX,23,FALSE))</f>
        <v/>
      </c>
      <c r="AR480" s="96"/>
      <c r="AS480" s="94" t="str">
        <f>IF($A480&lt;1,"",VLOOKUP($D480,Specifications!$A:$AX,24,FALSE))</f>
        <v/>
      </c>
      <c r="AT480" s="96"/>
      <c r="AU480" s="94" t="str">
        <f>IF($A480&lt;1,"",VLOOKUP($D480,Specifications!$A:$AX,25,FALSE))</f>
        <v/>
      </c>
      <c r="AV480" s="96"/>
      <c r="AW480" s="94" t="str">
        <f>IF($A480&lt;1,"",VLOOKUP($D480,Specifications!$A:$AX,26,FALSE))</f>
        <v/>
      </c>
      <c r="AX480" s="96"/>
      <c r="AY480" s="94" t="str">
        <f>IF($A480&lt;1,"",VLOOKUP($D480,Specifications!$A:$AX,27,FALSE))</f>
        <v/>
      </c>
      <c r="AZ480" s="96"/>
      <c r="BA480" s="94" t="str">
        <f>IF($A480&lt;1,"",VLOOKUP($D480,Specifications!$A:$AX,28,FALSE))</f>
        <v/>
      </c>
      <c r="BB480" s="96"/>
      <c r="BC480" s="94" t="str">
        <f>IF($A480&lt;1,"",VLOOKUP($D480,Specifications!$A:$AX,29,FALSE))</f>
        <v/>
      </c>
      <c r="BD480" s="96"/>
      <c r="BE480" s="94" t="str">
        <f>IF($A480&lt;1,"",VLOOKUP($D480,Specifications!$A:$AX,30,FALSE))</f>
        <v/>
      </c>
      <c r="BF480" s="96"/>
      <c r="BG480" s="94" t="str">
        <f>IF($A480&lt;1,"",VLOOKUP($D480,Specifications!$A:$AX,31,FALSE))</f>
        <v/>
      </c>
      <c r="BH480" s="96"/>
      <c r="BI480" s="94" t="str">
        <f>IF($A480&lt;1,"",VLOOKUP($D480,Specifications!$A:$AX,32,FALSE))</f>
        <v/>
      </c>
      <c r="BJ480" s="96"/>
      <c r="BK480" s="94" t="str">
        <f>IF($A480&lt;1,"",VLOOKUP($D480,Specifications!$A:$AX,33,FALSE))</f>
        <v/>
      </c>
      <c r="BL480" s="96"/>
      <c r="BM480" s="94" t="str">
        <f>IF($A480&lt;1,"",VLOOKUP($D480,Specifications!$A:$AX,34,FALSE))</f>
        <v/>
      </c>
      <c r="BN480" s="96"/>
      <c r="BO480" s="94" t="str">
        <f>IF($A480&lt;1,"",VLOOKUP($D480,Specifications!$A:$AX,35,FALSE))</f>
        <v/>
      </c>
      <c r="BP480" s="96"/>
      <c r="BQ480" s="94" t="str">
        <f>IF($A480&lt;1,"",VLOOKUP($D480,Specifications!$A:$AX,36,FALSE))</f>
        <v/>
      </c>
      <c r="BR480" s="96"/>
      <c r="BS480" s="94" t="str">
        <f>IF($A480&lt;1,"",VLOOKUP($D480,Specifications!$A:$AX,37,FALSE))</f>
        <v/>
      </c>
      <c r="BT480" s="96"/>
      <c r="BU480" s="94" t="str">
        <f>IF($A480&lt;1,"",VLOOKUP($D480,Specifications!$A:$AX,38,FALSE))</f>
        <v/>
      </c>
      <c r="BV480" s="96"/>
      <c r="BW480" s="94" t="str">
        <f>IF($A480&lt;1,"",VLOOKUP($D480,Specifications!$A:$AX,39,FALSE))</f>
        <v/>
      </c>
      <c r="BX480" s="96"/>
      <c r="BY480" s="94" t="str">
        <f>IF($A480&lt;1,"",VLOOKUP($D480,Specifications!$A:$AX,40,FALSE))</f>
        <v/>
      </c>
      <c r="BZ480" s="96"/>
      <c r="CA480" s="94" t="str">
        <f>IF($A480&lt;1,"",VLOOKUP($D480,Specifications!$A:$AX,41,FALSE))</f>
        <v/>
      </c>
      <c r="CB480" s="96"/>
      <c r="CC480" s="94" t="str">
        <f>IF($A480&lt;1,"",VLOOKUP($D480,Specifications!$A:$AX,42,FALSE))</f>
        <v/>
      </c>
      <c r="CD480" s="96"/>
      <c r="CE480" s="94" t="str">
        <f>IF($A480&lt;1,"",VLOOKUP($D480,Specifications!$A:$AX,43,FALSE))</f>
        <v/>
      </c>
      <c r="CF480" s="96"/>
      <c r="CG480" s="94" t="str">
        <f>IF($A480&lt;1,"",VLOOKUP($D480,Specifications!$A:$AX,44,FALSE))</f>
        <v/>
      </c>
      <c r="CH480" s="96"/>
      <c r="CI480" s="94" t="str">
        <f>IF($A480&lt;1,"",VLOOKUP($D480,Specifications!$A:$AX,45,FALSE))</f>
        <v/>
      </c>
      <c r="CJ480" s="96"/>
      <c r="CK480" s="94" t="str">
        <f>IF($A480&lt;1,"",VLOOKUP($D480,Specifications!$A:$AX,46,FALSE))</f>
        <v/>
      </c>
      <c r="CL480" s="96"/>
      <c r="CM480" s="94" t="str">
        <f>IF($A480&lt;1,"",VLOOKUP($D480,Specifications!$A:$AX,47,FALSE))</f>
        <v/>
      </c>
      <c r="CN480" s="96"/>
      <c r="CO480" s="94" t="str">
        <f>IF($A480&lt;1,"",VLOOKUP($D480,Specifications!$A:$AX,48,FALSE))</f>
        <v/>
      </c>
      <c r="CP480" s="96"/>
      <c r="CQ480" s="94" t="str">
        <f>IF($A480&lt;1,"",VLOOKUP($D480,Specifications!$A:$AX,49,FALSE))</f>
        <v/>
      </c>
      <c r="CR480" s="96"/>
      <c r="CS480" s="94" t="str">
        <f>IF($A480&lt;1,"",VLOOKUP($D480,Specifications!$A:$AX,50,FALSE))</f>
        <v/>
      </c>
      <c r="CT480" s="96"/>
    </row>
    <row r="481" spans="1:98">
      <c r="A481" s="94">
        <f>IF(ISBLANK('Asset Data'!C482),0,'Asset Data'!A482)</f>
        <v>0</v>
      </c>
      <c r="B481" s="94" t="str">
        <f>IF($A481&lt;1,"",VLOOKUP($A481,'Asset Data'!$A:$C,3,FALSE))</f>
        <v/>
      </c>
      <c r="C481" s="94" t="str">
        <f>IF(A481&lt;1,"",VLOOKUP(D481,Specifications!A:B,2,FALSE))</f>
        <v/>
      </c>
      <c r="D481" s="94" t="str">
        <f>IF(A481&lt;1,"",VLOOKUP(A481,'Asset Data'!A:W,23,FALSE))</f>
        <v/>
      </c>
      <c r="E481" s="94" t="str">
        <f>IF($A481&lt;1,"",VLOOKUP($D481,Specifications!$A:$AX,4,FALSE))</f>
        <v/>
      </c>
      <c r="F481" s="96"/>
      <c r="G481" s="94" t="str">
        <f>IF($A481&lt;1,"",VLOOKUP($D481,Specifications!$A:$AX,5,FALSE))</f>
        <v/>
      </c>
      <c r="H481" s="96"/>
      <c r="I481" s="94" t="str">
        <f>IF($A481&lt;1,"",VLOOKUP($D481,Specifications!$A:$AX,6,FALSE))</f>
        <v/>
      </c>
      <c r="J481" s="96"/>
      <c r="K481" s="94" t="str">
        <f>IF($A481&lt;1,"",VLOOKUP($D481,Specifications!$A:$AX,7,FALSE))</f>
        <v/>
      </c>
      <c r="L481" s="96"/>
      <c r="M481" s="94" t="str">
        <f>IF($A481&lt;1,"",VLOOKUP($D481,Specifications!$A:$AX,8,FALSE))</f>
        <v/>
      </c>
      <c r="N481" s="96"/>
      <c r="O481" s="94" t="str">
        <f>IF($A481&lt;1,"",VLOOKUP($D481,Specifications!$A:$AX,9,FALSE))</f>
        <v/>
      </c>
      <c r="P481" s="96"/>
      <c r="Q481" s="94" t="str">
        <f>IF($A481&lt;1,"",VLOOKUP($D481,Specifications!$A:$AX,10,FALSE))</f>
        <v/>
      </c>
      <c r="R481" s="96"/>
      <c r="S481" s="94" t="str">
        <f>IF($A481&lt;1,"",VLOOKUP($D481,Specifications!$A:$AX,11,FALSE))</f>
        <v/>
      </c>
      <c r="T481" s="96"/>
      <c r="U481" s="94" t="str">
        <f>IF($A481&lt;1,"",VLOOKUP($D481,Specifications!$A:$AX,12,FALSE))</f>
        <v/>
      </c>
      <c r="V481" s="96"/>
      <c r="W481" s="94" t="str">
        <f>IF($A481&lt;1,"",VLOOKUP($D481,Specifications!$A:$AX,13,FALSE))</f>
        <v/>
      </c>
      <c r="X481" s="96"/>
      <c r="Y481" s="94" t="str">
        <f>IF($A481&lt;1,"",VLOOKUP($D481,Specifications!$A:$AX,14,FALSE))</f>
        <v/>
      </c>
      <c r="Z481" s="96"/>
      <c r="AA481" s="94" t="str">
        <f>IF($A481&lt;1,"",VLOOKUP($D481,Specifications!$A:$AX,15,FALSE))</f>
        <v/>
      </c>
      <c r="AB481" s="96"/>
      <c r="AC481" s="94" t="str">
        <f>IF($A481&lt;1,"",VLOOKUP($D481,Specifications!$A:$AX,16,FALSE))</f>
        <v/>
      </c>
      <c r="AD481" s="96"/>
      <c r="AE481" s="94" t="str">
        <f>IF($A481&lt;1,"",VLOOKUP($D481,Specifications!$A:$AX,17,FALSE))</f>
        <v/>
      </c>
      <c r="AF481" s="96"/>
      <c r="AG481" s="94" t="str">
        <f>IF($A481&lt;1,"",VLOOKUP($D481,Specifications!$A:$AX,18,FALSE))</f>
        <v/>
      </c>
      <c r="AH481" s="96"/>
      <c r="AI481" s="94" t="str">
        <f>IF($A481&lt;1,"",VLOOKUP($D481,Specifications!$A:$AX,19,FALSE))</f>
        <v/>
      </c>
      <c r="AJ481" s="96"/>
      <c r="AK481" s="94" t="str">
        <f>IF($A481&lt;1,"",VLOOKUP($D481,Specifications!$A:$AX,20,FALSE))</f>
        <v/>
      </c>
      <c r="AL481" s="96"/>
      <c r="AM481" s="94" t="str">
        <f>IF($A481&lt;1,"",VLOOKUP($D481,Specifications!$A:$AX,21,FALSE))</f>
        <v/>
      </c>
      <c r="AN481" s="96"/>
      <c r="AO481" s="94" t="str">
        <f>IF($A481&lt;1,"",VLOOKUP($D481,Specifications!$A:$AX,22,FALSE))</f>
        <v/>
      </c>
      <c r="AP481" s="96"/>
      <c r="AQ481" s="94" t="str">
        <f>IF($A481&lt;1,"",VLOOKUP($D481,Specifications!$A:$AX,23,FALSE))</f>
        <v/>
      </c>
      <c r="AR481" s="96"/>
      <c r="AS481" s="94" t="str">
        <f>IF($A481&lt;1,"",VLOOKUP($D481,Specifications!$A:$AX,24,FALSE))</f>
        <v/>
      </c>
      <c r="AT481" s="96"/>
      <c r="AU481" s="94" t="str">
        <f>IF($A481&lt;1,"",VLOOKUP($D481,Specifications!$A:$AX,25,FALSE))</f>
        <v/>
      </c>
      <c r="AV481" s="96"/>
      <c r="AW481" s="94" t="str">
        <f>IF($A481&lt;1,"",VLOOKUP($D481,Specifications!$A:$AX,26,FALSE))</f>
        <v/>
      </c>
      <c r="AX481" s="96"/>
      <c r="AY481" s="94" t="str">
        <f>IF($A481&lt;1,"",VLOOKUP($D481,Specifications!$A:$AX,27,FALSE))</f>
        <v/>
      </c>
      <c r="AZ481" s="96"/>
      <c r="BA481" s="94" t="str">
        <f>IF($A481&lt;1,"",VLOOKUP($D481,Specifications!$A:$AX,28,FALSE))</f>
        <v/>
      </c>
      <c r="BB481" s="96"/>
      <c r="BC481" s="94" t="str">
        <f>IF($A481&lt;1,"",VLOOKUP($D481,Specifications!$A:$AX,29,FALSE))</f>
        <v/>
      </c>
      <c r="BD481" s="96"/>
      <c r="BE481" s="94" t="str">
        <f>IF($A481&lt;1,"",VLOOKUP($D481,Specifications!$A:$AX,30,FALSE))</f>
        <v/>
      </c>
      <c r="BF481" s="96"/>
      <c r="BG481" s="94" t="str">
        <f>IF($A481&lt;1,"",VLOOKUP($D481,Specifications!$A:$AX,31,FALSE))</f>
        <v/>
      </c>
      <c r="BH481" s="96"/>
      <c r="BI481" s="94" t="str">
        <f>IF($A481&lt;1,"",VLOOKUP($D481,Specifications!$A:$AX,32,FALSE))</f>
        <v/>
      </c>
      <c r="BJ481" s="96"/>
      <c r="BK481" s="94" t="str">
        <f>IF($A481&lt;1,"",VLOOKUP($D481,Specifications!$A:$AX,33,FALSE))</f>
        <v/>
      </c>
      <c r="BL481" s="96"/>
      <c r="BM481" s="94" t="str">
        <f>IF($A481&lt;1,"",VLOOKUP($D481,Specifications!$A:$AX,34,FALSE))</f>
        <v/>
      </c>
      <c r="BN481" s="96"/>
      <c r="BO481" s="94" t="str">
        <f>IF($A481&lt;1,"",VLOOKUP($D481,Specifications!$A:$AX,35,FALSE))</f>
        <v/>
      </c>
      <c r="BP481" s="96"/>
      <c r="BQ481" s="94" t="str">
        <f>IF($A481&lt;1,"",VLOOKUP($D481,Specifications!$A:$AX,36,FALSE))</f>
        <v/>
      </c>
      <c r="BR481" s="96"/>
      <c r="BS481" s="94" t="str">
        <f>IF($A481&lt;1,"",VLOOKUP($D481,Specifications!$A:$AX,37,FALSE))</f>
        <v/>
      </c>
      <c r="BT481" s="96"/>
      <c r="BU481" s="94" t="str">
        <f>IF($A481&lt;1,"",VLOOKUP($D481,Specifications!$A:$AX,38,FALSE))</f>
        <v/>
      </c>
      <c r="BV481" s="96"/>
      <c r="BW481" s="94" t="str">
        <f>IF($A481&lt;1,"",VLOOKUP($D481,Specifications!$A:$AX,39,FALSE))</f>
        <v/>
      </c>
      <c r="BX481" s="96"/>
      <c r="BY481" s="94" t="str">
        <f>IF($A481&lt;1,"",VLOOKUP($D481,Specifications!$A:$AX,40,FALSE))</f>
        <v/>
      </c>
      <c r="BZ481" s="96"/>
      <c r="CA481" s="94" t="str">
        <f>IF($A481&lt;1,"",VLOOKUP($D481,Specifications!$A:$AX,41,FALSE))</f>
        <v/>
      </c>
      <c r="CB481" s="96"/>
      <c r="CC481" s="94" t="str">
        <f>IF($A481&lt;1,"",VLOOKUP($D481,Specifications!$A:$AX,42,FALSE))</f>
        <v/>
      </c>
      <c r="CD481" s="96"/>
      <c r="CE481" s="94" t="str">
        <f>IF($A481&lt;1,"",VLOOKUP($D481,Specifications!$A:$AX,43,FALSE))</f>
        <v/>
      </c>
      <c r="CF481" s="96"/>
      <c r="CG481" s="94" t="str">
        <f>IF($A481&lt;1,"",VLOOKUP($D481,Specifications!$A:$AX,44,FALSE))</f>
        <v/>
      </c>
      <c r="CH481" s="96"/>
      <c r="CI481" s="94" t="str">
        <f>IF($A481&lt;1,"",VLOOKUP($D481,Specifications!$A:$AX,45,FALSE))</f>
        <v/>
      </c>
      <c r="CJ481" s="96"/>
      <c r="CK481" s="94" t="str">
        <f>IF($A481&lt;1,"",VLOOKUP($D481,Specifications!$A:$AX,46,FALSE))</f>
        <v/>
      </c>
      <c r="CL481" s="96"/>
      <c r="CM481" s="94" t="str">
        <f>IF($A481&lt;1,"",VLOOKUP($D481,Specifications!$A:$AX,47,FALSE))</f>
        <v/>
      </c>
      <c r="CN481" s="96"/>
      <c r="CO481" s="94" t="str">
        <f>IF($A481&lt;1,"",VLOOKUP($D481,Specifications!$A:$AX,48,FALSE))</f>
        <v/>
      </c>
      <c r="CP481" s="96"/>
      <c r="CQ481" s="94" t="str">
        <f>IF($A481&lt;1,"",VLOOKUP($D481,Specifications!$A:$AX,49,FALSE))</f>
        <v/>
      </c>
      <c r="CR481" s="96"/>
      <c r="CS481" s="94" t="str">
        <f>IF($A481&lt;1,"",VLOOKUP($D481,Specifications!$A:$AX,50,FALSE))</f>
        <v/>
      </c>
      <c r="CT481" s="96"/>
    </row>
    <row r="482" spans="1:98">
      <c r="A482" s="94">
        <f>IF(ISBLANK('Asset Data'!C483),0,'Asset Data'!A483)</f>
        <v>0</v>
      </c>
      <c r="B482" s="94" t="str">
        <f>IF($A482&lt;1,"",VLOOKUP($A482,'Asset Data'!$A:$C,3,FALSE))</f>
        <v/>
      </c>
      <c r="C482" s="94" t="str">
        <f>IF(A482&lt;1,"",VLOOKUP(D482,Specifications!A:B,2,FALSE))</f>
        <v/>
      </c>
      <c r="D482" s="94" t="str">
        <f>IF(A482&lt;1,"",VLOOKUP(A482,'Asset Data'!A:W,23,FALSE))</f>
        <v/>
      </c>
      <c r="E482" s="94" t="str">
        <f>IF($A482&lt;1,"",VLOOKUP($D482,Specifications!$A:$AX,4,FALSE))</f>
        <v/>
      </c>
      <c r="F482" s="96"/>
      <c r="G482" s="94" t="str">
        <f>IF($A482&lt;1,"",VLOOKUP($D482,Specifications!$A:$AX,5,FALSE))</f>
        <v/>
      </c>
      <c r="H482" s="96"/>
      <c r="I482" s="94" t="str">
        <f>IF($A482&lt;1,"",VLOOKUP($D482,Specifications!$A:$AX,6,FALSE))</f>
        <v/>
      </c>
      <c r="J482" s="96"/>
      <c r="K482" s="94" t="str">
        <f>IF($A482&lt;1,"",VLOOKUP($D482,Specifications!$A:$AX,7,FALSE))</f>
        <v/>
      </c>
      <c r="L482" s="96"/>
      <c r="M482" s="94" t="str">
        <f>IF($A482&lt;1,"",VLOOKUP($D482,Specifications!$A:$AX,8,FALSE))</f>
        <v/>
      </c>
      <c r="N482" s="96"/>
      <c r="O482" s="94" t="str">
        <f>IF($A482&lt;1,"",VLOOKUP($D482,Specifications!$A:$AX,9,FALSE))</f>
        <v/>
      </c>
      <c r="P482" s="96"/>
      <c r="Q482" s="94" t="str">
        <f>IF($A482&lt;1,"",VLOOKUP($D482,Specifications!$A:$AX,10,FALSE))</f>
        <v/>
      </c>
      <c r="R482" s="96"/>
      <c r="S482" s="94" t="str">
        <f>IF($A482&lt;1,"",VLOOKUP($D482,Specifications!$A:$AX,11,FALSE))</f>
        <v/>
      </c>
      <c r="T482" s="96"/>
      <c r="U482" s="94" t="str">
        <f>IF($A482&lt;1,"",VLOOKUP($D482,Specifications!$A:$AX,12,FALSE))</f>
        <v/>
      </c>
      <c r="V482" s="96"/>
      <c r="W482" s="94" t="str">
        <f>IF($A482&lt;1,"",VLOOKUP($D482,Specifications!$A:$AX,13,FALSE))</f>
        <v/>
      </c>
      <c r="X482" s="96"/>
      <c r="Y482" s="94" t="str">
        <f>IF($A482&lt;1,"",VLOOKUP($D482,Specifications!$A:$AX,14,FALSE))</f>
        <v/>
      </c>
      <c r="Z482" s="96"/>
      <c r="AA482" s="94" t="str">
        <f>IF($A482&lt;1,"",VLOOKUP($D482,Specifications!$A:$AX,15,FALSE))</f>
        <v/>
      </c>
      <c r="AB482" s="96"/>
      <c r="AC482" s="94" t="str">
        <f>IF($A482&lt;1,"",VLOOKUP($D482,Specifications!$A:$AX,16,FALSE))</f>
        <v/>
      </c>
      <c r="AD482" s="96"/>
      <c r="AE482" s="94" t="str">
        <f>IF($A482&lt;1,"",VLOOKUP($D482,Specifications!$A:$AX,17,FALSE))</f>
        <v/>
      </c>
      <c r="AF482" s="96"/>
      <c r="AG482" s="94" t="str">
        <f>IF($A482&lt;1,"",VLOOKUP($D482,Specifications!$A:$AX,18,FALSE))</f>
        <v/>
      </c>
      <c r="AH482" s="96"/>
      <c r="AI482" s="94" t="str">
        <f>IF($A482&lt;1,"",VLOOKUP($D482,Specifications!$A:$AX,19,FALSE))</f>
        <v/>
      </c>
      <c r="AJ482" s="96"/>
      <c r="AK482" s="94" t="str">
        <f>IF($A482&lt;1,"",VLOOKUP($D482,Specifications!$A:$AX,20,FALSE))</f>
        <v/>
      </c>
      <c r="AL482" s="96"/>
      <c r="AM482" s="94" t="str">
        <f>IF($A482&lt;1,"",VLOOKUP($D482,Specifications!$A:$AX,21,FALSE))</f>
        <v/>
      </c>
      <c r="AN482" s="96"/>
      <c r="AO482" s="94" t="str">
        <f>IF($A482&lt;1,"",VLOOKUP($D482,Specifications!$A:$AX,22,FALSE))</f>
        <v/>
      </c>
      <c r="AP482" s="96"/>
      <c r="AQ482" s="94" t="str">
        <f>IF($A482&lt;1,"",VLOOKUP($D482,Specifications!$A:$AX,23,FALSE))</f>
        <v/>
      </c>
      <c r="AR482" s="96"/>
      <c r="AS482" s="94" t="str">
        <f>IF($A482&lt;1,"",VLOOKUP($D482,Specifications!$A:$AX,24,FALSE))</f>
        <v/>
      </c>
      <c r="AT482" s="96"/>
      <c r="AU482" s="94" t="str">
        <f>IF($A482&lt;1,"",VLOOKUP($D482,Specifications!$A:$AX,25,FALSE))</f>
        <v/>
      </c>
      <c r="AV482" s="96"/>
      <c r="AW482" s="94" t="str">
        <f>IF($A482&lt;1,"",VLOOKUP($D482,Specifications!$A:$AX,26,FALSE))</f>
        <v/>
      </c>
      <c r="AX482" s="96"/>
      <c r="AY482" s="94" t="str">
        <f>IF($A482&lt;1,"",VLOOKUP($D482,Specifications!$A:$AX,27,FALSE))</f>
        <v/>
      </c>
      <c r="AZ482" s="96"/>
      <c r="BA482" s="94" t="str">
        <f>IF($A482&lt;1,"",VLOOKUP($D482,Specifications!$A:$AX,28,FALSE))</f>
        <v/>
      </c>
      <c r="BB482" s="96"/>
      <c r="BC482" s="94" t="str">
        <f>IF($A482&lt;1,"",VLOOKUP($D482,Specifications!$A:$AX,29,FALSE))</f>
        <v/>
      </c>
      <c r="BD482" s="96"/>
      <c r="BE482" s="94" t="str">
        <f>IF($A482&lt;1,"",VLOOKUP($D482,Specifications!$A:$AX,30,FALSE))</f>
        <v/>
      </c>
      <c r="BF482" s="96"/>
      <c r="BG482" s="94" t="str">
        <f>IF($A482&lt;1,"",VLOOKUP($D482,Specifications!$A:$AX,31,FALSE))</f>
        <v/>
      </c>
      <c r="BH482" s="96"/>
      <c r="BI482" s="94" t="str">
        <f>IF($A482&lt;1,"",VLOOKUP($D482,Specifications!$A:$AX,32,FALSE))</f>
        <v/>
      </c>
      <c r="BJ482" s="96"/>
      <c r="BK482" s="94" t="str">
        <f>IF($A482&lt;1,"",VLOOKUP($D482,Specifications!$A:$AX,33,FALSE))</f>
        <v/>
      </c>
      <c r="BL482" s="96"/>
      <c r="BM482" s="94" t="str">
        <f>IF($A482&lt;1,"",VLOOKUP($D482,Specifications!$A:$AX,34,FALSE))</f>
        <v/>
      </c>
      <c r="BN482" s="96"/>
      <c r="BO482" s="94" t="str">
        <f>IF($A482&lt;1,"",VLOOKUP($D482,Specifications!$A:$AX,35,FALSE))</f>
        <v/>
      </c>
      <c r="BP482" s="96"/>
      <c r="BQ482" s="94" t="str">
        <f>IF($A482&lt;1,"",VLOOKUP($D482,Specifications!$A:$AX,36,FALSE))</f>
        <v/>
      </c>
      <c r="BR482" s="96"/>
      <c r="BS482" s="94" t="str">
        <f>IF($A482&lt;1,"",VLOOKUP($D482,Specifications!$A:$AX,37,FALSE))</f>
        <v/>
      </c>
      <c r="BT482" s="96"/>
      <c r="BU482" s="94" t="str">
        <f>IF($A482&lt;1,"",VLOOKUP($D482,Specifications!$A:$AX,38,FALSE))</f>
        <v/>
      </c>
      <c r="BV482" s="96"/>
      <c r="BW482" s="94" t="str">
        <f>IF($A482&lt;1,"",VLOOKUP($D482,Specifications!$A:$AX,39,FALSE))</f>
        <v/>
      </c>
      <c r="BX482" s="96"/>
      <c r="BY482" s="94" t="str">
        <f>IF($A482&lt;1,"",VLOOKUP($D482,Specifications!$A:$AX,40,FALSE))</f>
        <v/>
      </c>
      <c r="BZ482" s="96"/>
      <c r="CA482" s="94" t="str">
        <f>IF($A482&lt;1,"",VLOOKUP($D482,Specifications!$A:$AX,41,FALSE))</f>
        <v/>
      </c>
      <c r="CB482" s="96"/>
      <c r="CC482" s="94" t="str">
        <f>IF($A482&lt;1,"",VLOOKUP($D482,Specifications!$A:$AX,42,FALSE))</f>
        <v/>
      </c>
      <c r="CD482" s="96"/>
      <c r="CE482" s="94" t="str">
        <f>IF($A482&lt;1,"",VLOOKUP($D482,Specifications!$A:$AX,43,FALSE))</f>
        <v/>
      </c>
      <c r="CF482" s="96"/>
      <c r="CG482" s="94" t="str">
        <f>IF($A482&lt;1,"",VLOOKUP($D482,Specifications!$A:$AX,44,FALSE))</f>
        <v/>
      </c>
      <c r="CH482" s="96"/>
      <c r="CI482" s="94" t="str">
        <f>IF($A482&lt;1,"",VLOOKUP($D482,Specifications!$A:$AX,45,FALSE))</f>
        <v/>
      </c>
      <c r="CJ482" s="96"/>
      <c r="CK482" s="94" t="str">
        <f>IF($A482&lt;1,"",VLOOKUP($D482,Specifications!$A:$AX,46,FALSE))</f>
        <v/>
      </c>
      <c r="CL482" s="96"/>
      <c r="CM482" s="94" t="str">
        <f>IF($A482&lt;1,"",VLOOKUP($D482,Specifications!$A:$AX,47,FALSE))</f>
        <v/>
      </c>
      <c r="CN482" s="96"/>
      <c r="CO482" s="94" t="str">
        <f>IF($A482&lt;1,"",VLOOKUP($D482,Specifications!$A:$AX,48,FALSE))</f>
        <v/>
      </c>
      <c r="CP482" s="96"/>
      <c r="CQ482" s="94" t="str">
        <f>IF($A482&lt;1,"",VLOOKUP($D482,Specifications!$A:$AX,49,FALSE))</f>
        <v/>
      </c>
      <c r="CR482" s="96"/>
      <c r="CS482" s="94" t="str">
        <f>IF($A482&lt;1,"",VLOOKUP($D482,Specifications!$A:$AX,50,FALSE))</f>
        <v/>
      </c>
      <c r="CT482" s="96"/>
    </row>
    <row r="483" spans="1:98">
      <c r="A483" s="94">
        <f>IF(ISBLANK('Asset Data'!C484),0,'Asset Data'!A484)</f>
        <v>0</v>
      </c>
      <c r="B483" s="94" t="str">
        <f>IF($A483&lt;1,"",VLOOKUP($A483,'Asset Data'!$A:$C,3,FALSE))</f>
        <v/>
      </c>
      <c r="C483" s="94" t="str">
        <f>IF(A483&lt;1,"",VLOOKUP(D483,Specifications!A:B,2,FALSE))</f>
        <v/>
      </c>
      <c r="D483" s="94" t="str">
        <f>IF(A483&lt;1,"",VLOOKUP(A483,'Asset Data'!A:W,23,FALSE))</f>
        <v/>
      </c>
      <c r="E483" s="94" t="str">
        <f>IF($A483&lt;1,"",VLOOKUP($D483,Specifications!$A:$AX,4,FALSE))</f>
        <v/>
      </c>
      <c r="F483" s="96"/>
      <c r="G483" s="94" t="str">
        <f>IF($A483&lt;1,"",VLOOKUP($D483,Specifications!$A:$AX,5,FALSE))</f>
        <v/>
      </c>
      <c r="H483" s="96"/>
      <c r="I483" s="94" t="str">
        <f>IF($A483&lt;1,"",VLOOKUP($D483,Specifications!$A:$AX,6,FALSE))</f>
        <v/>
      </c>
      <c r="J483" s="96"/>
      <c r="K483" s="94" t="str">
        <f>IF($A483&lt;1,"",VLOOKUP($D483,Specifications!$A:$AX,7,FALSE))</f>
        <v/>
      </c>
      <c r="L483" s="96"/>
      <c r="M483" s="94" t="str">
        <f>IF($A483&lt;1,"",VLOOKUP($D483,Specifications!$A:$AX,8,FALSE))</f>
        <v/>
      </c>
      <c r="N483" s="96"/>
      <c r="O483" s="94" t="str">
        <f>IF($A483&lt;1,"",VLOOKUP($D483,Specifications!$A:$AX,9,FALSE))</f>
        <v/>
      </c>
      <c r="P483" s="96"/>
      <c r="Q483" s="94" t="str">
        <f>IF($A483&lt;1,"",VLOOKUP($D483,Specifications!$A:$AX,10,FALSE))</f>
        <v/>
      </c>
      <c r="R483" s="96"/>
      <c r="S483" s="94" t="str">
        <f>IF($A483&lt;1,"",VLOOKUP($D483,Specifications!$A:$AX,11,FALSE))</f>
        <v/>
      </c>
      <c r="T483" s="96"/>
      <c r="U483" s="94" t="str">
        <f>IF($A483&lt;1,"",VLOOKUP($D483,Specifications!$A:$AX,12,FALSE))</f>
        <v/>
      </c>
      <c r="V483" s="96"/>
      <c r="W483" s="94" t="str">
        <f>IF($A483&lt;1,"",VLOOKUP($D483,Specifications!$A:$AX,13,FALSE))</f>
        <v/>
      </c>
      <c r="X483" s="96"/>
      <c r="Y483" s="94" t="str">
        <f>IF($A483&lt;1,"",VLOOKUP($D483,Specifications!$A:$AX,14,FALSE))</f>
        <v/>
      </c>
      <c r="Z483" s="96"/>
      <c r="AA483" s="94" t="str">
        <f>IF($A483&lt;1,"",VLOOKUP($D483,Specifications!$A:$AX,15,FALSE))</f>
        <v/>
      </c>
      <c r="AB483" s="96"/>
      <c r="AC483" s="94" t="str">
        <f>IF($A483&lt;1,"",VLOOKUP($D483,Specifications!$A:$AX,16,FALSE))</f>
        <v/>
      </c>
      <c r="AD483" s="96"/>
      <c r="AE483" s="94" t="str">
        <f>IF($A483&lt;1,"",VLOOKUP($D483,Specifications!$A:$AX,17,FALSE))</f>
        <v/>
      </c>
      <c r="AF483" s="96"/>
      <c r="AG483" s="94" t="str">
        <f>IF($A483&lt;1,"",VLOOKUP($D483,Specifications!$A:$AX,18,FALSE))</f>
        <v/>
      </c>
      <c r="AH483" s="96"/>
      <c r="AI483" s="94" t="str">
        <f>IF($A483&lt;1,"",VLOOKUP($D483,Specifications!$A:$AX,19,FALSE))</f>
        <v/>
      </c>
      <c r="AJ483" s="96"/>
      <c r="AK483" s="94" t="str">
        <f>IF($A483&lt;1,"",VLOOKUP($D483,Specifications!$A:$AX,20,FALSE))</f>
        <v/>
      </c>
      <c r="AL483" s="96"/>
      <c r="AM483" s="94" t="str">
        <f>IF($A483&lt;1,"",VLOOKUP($D483,Specifications!$A:$AX,21,FALSE))</f>
        <v/>
      </c>
      <c r="AN483" s="96"/>
      <c r="AO483" s="94" t="str">
        <f>IF($A483&lt;1,"",VLOOKUP($D483,Specifications!$A:$AX,22,FALSE))</f>
        <v/>
      </c>
      <c r="AP483" s="96"/>
      <c r="AQ483" s="94" t="str">
        <f>IF($A483&lt;1,"",VLOOKUP($D483,Specifications!$A:$AX,23,FALSE))</f>
        <v/>
      </c>
      <c r="AR483" s="96"/>
      <c r="AS483" s="94" t="str">
        <f>IF($A483&lt;1,"",VLOOKUP($D483,Specifications!$A:$AX,24,FALSE))</f>
        <v/>
      </c>
      <c r="AT483" s="96"/>
      <c r="AU483" s="94" t="str">
        <f>IF($A483&lt;1,"",VLOOKUP($D483,Specifications!$A:$AX,25,FALSE))</f>
        <v/>
      </c>
      <c r="AV483" s="96"/>
      <c r="AW483" s="94" t="str">
        <f>IF($A483&lt;1,"",VLOOKUP($D483,Specifications!$A:$AX,26,FALSE))</f>
        <v/>
      </c>
      <c r="AX483" s="96"/>
      <c r="AY483" s="94" t="str">
        <f>IF($A483&lt;1,"",VLOOKUP($D483,Specifications!$A:$AX,27,FALSE))</f>
        <v/>
      </c>
      <c r="AZ483" s="96"/>
      <c r="BA483" s="94" t="str">
        <f>IF($A483&lt;1,"",VLOOKUP($D483,Specifications!$A:$AX,28,FALSE))</f>
        <v/>
      </c>
      <c r="BB483" s="96"/>
      <c r="BC483" s="94" t="str">
        <f>IF($A483&lt;1,"",VLOOKUP($D483,Specifications!$A:$AX,29,FALSE))</f>
        <v/>
      </c>
      <c r="BD483" s="96"/>
      <c r="BE483" s="94" t="str">
        <f>IF($A483&lt;1,"",VLOOKUP($D483,Specifications!$A:$AX,30,FALSE))</f>
        <v/>
      </c>
      <c r="BF483" s="96"/>
      <c r="BG483" s="94" t="str">
        <f>IF($A483&lt;1,"",VLOOKUP($D483,Specifications!$A:$AX,31,FALSE))</f>
        <v/>
      </c>
      <c r="BH483" s="96"/>
      <c r="BI483" s="94" t="str">
        <f>IF($A483&lt;1,"",VLOOKUP($D483,Specifications!$A:$AX,32,FALSE))</f>
        <v/>
      </c>
      <c r="BJ483" s="96"/>
      <c r="BK483" s="94" t="str">
        <f>IF($A483&lt;1,"",VLOOKUP($D483,Specifications!$A:$AX,33,FALSE))</f>
        <v/>
      </c>
      <c r="BL483" s="96"/>
      <c r="BM483" s="94" t="str">
        <f>IF($A483&lt;1,"",VLOOKUP($D483,Specifications!$A:$AX,34,FALSE))</f>
        <v/>
      </c>
      <c r="BN483" s="96"/>
      <c r="BO483" s="94" t="str">
        <f>IF($A483&lt;1,"",VLOOKUP($D483,Specifications!$A:$AX,35,FALSE))</f>
        <v/>
      </c>
      <c r="BP483" s="96"/>
      <c r="BQ483" s="94" t="str">
        <f>IF($A483&lt;1,"",VLOOKUP($D483,Specifications!$A:$AX,36,FALSE))</f>
        <v/>
      </c>
      <c r="BR483" s="96"/>
      <c r="BS483" s="94" t="str">
        <f>IF($A483&lt;1,"",VLOOKUP($D483,Specifications!$A:$AX,37,FALSE))</f>
        <v/>
      </c>
      <c r="BT483" s="96"/>
      <c r="BU483" s="94" t="str">
        <f>IF($A483&lt;1,"",VLOOKUP($D483,Specifications!$A:$AX,38,FALSE))</f>
        <v/>
      </c>
      <c r="BV483" s="96"/>
      <c r="BW483" s="94" t="str">
        <f>IF($A483&lt;1,"",VLOOKUP($D483,Specifications!$A:$AX,39,FALSE))</f>
        <v/>
      </c>
      <c r="BX483" s="96"/>
      <c r="BY483" s="94" t="str">
        <f>IF($A483&lt;1,"",VLOOKUP($D483,Specifications!$A:$AX,40,FALSE))</f>
        <v/>
      </c>
      <c r="BZ483" s="96"/>
      <c r="CA483" s="94" t="str">
        <f>IF($A483&lt;1,"",VLOOKUP($D483,Specifications!$A:$AX,41,FALSE))</f>
        <v/>
      </c>
      <c r="CB483" s="96"/>
      <c r="CC483" s="94" t="str">
        <f>IF($A483&lt;1,"",VLOOKUP($D483,Specifications!$A:$AX,42,FALSE))</f>
        <v/>
      </c>
      <c r="CD483" s="96"/>
      <c r="CE483" s="94" t="str">
        <f>IF($A483&lt;1,"",VLOOKUP($D483,Specifications!$A:$AX,43,FALSE))</f>
        <v/>
      </c>
      <c r="CF483" s="96"/>
      <c r="CG483" s="94" t="str">
        <f>IF($A483&lt;1,"",VLOOKUP($D483,Specifications!$A:$AX,44,FALSE))</f>
        <v/>
      </c>
      <c r="CH483" s="96"/>
      <c r="CI483" s="94" t="str">
        <f>IF($A483&lt;1,"",VLOOKUP($D483,Specifications!$A:$AX,45,FALSE))</f>
        <v/>
      </c>
      <c r="CJ483" s="96"/>
      <c r="CK483" s="94" t="str">
        <f>IF($A483&lt;1,"",VLOOKUP($D483,Specifications!$A:$AX,46,FALSE))</f>
        <v/>
      </c>
      <c r="CL483" s="96"/>
      <c r="CM483" s="94" t="str">
        <f>IF($A483&lt;1,"",VLOOKUP($D483,Specifications!$A:$AX,47,FALSE))</f>
        <v/>
      </c>
      <c r="CN483" s="96"/>
      <c r="CO483" s="94" t="str">
        <f>IF($A483&lt;1,"",VLOOKUP($D483,Specifications!$A:$AX,48,FALSE))</f>
        <v/>
      </c>
      <c r="CP483" s="96"/>
      <c r="CQ483" s="94" t="str">
        <f>IF($A483&lt;1,"",VLOOKUP($D483,Specifications!$A:$AX,49,FALSE))</f>
        <v/>
      </c>
      <c r="CR483" s="96"/>
      <c r="CS483" s="94" t="str">
        <f>IF($A483&lt;1,"",VLOOKUP($D483,Specifications!$A:$AX,50,FALSE))</f>
        <v/>
      </c>
      <c r="CT483" s="96"/>
    </row>
    <row r="484" spans="1:98">
      <c r="A484" s="94">
        <f>IF(ISBLANK('Asset Data'!C485),0,'Asset Data'!A485)</f>
        <v>0</v>
      </c>
      <c r="B484" s="94" t="str">
        <f>IF($A484&lt;1,"",VLOOKUP($A484,'Asset Data'!$A:$C,3,FALSE))</f>
        <v/>
      </c>
      <c r="C484" s="94" t="str">
        <f>IF(A484&lt;1,"",VLOOKUP(D484,Specifications!A:B,2,FALSE))</f>
        <v/>
      </c>
      <c r="D484" s="94" t="str">
        <f>IF(A484&lt;1,"",VLOOKUP(A484,'Asset Data'!A:W,23,FALSE))</f>
        <v/>
      </c>
      <c r="E484" s="94" t="str">
        <f>IF($A484&lt;1,"",VLOOKUP($D484,Specifications!$A:$AX,4,FALSE))</f>
        <v/>
      </c>
      <c r="F484" s="96"/>
      <c r="G484" s="94" t="str">
        <f>IF($A484&lt;1,"",VLOOKUP($D484,Specifications!$A:$AX,5,FALSE))</f>
        <v/>
      </c>
      <c r="H484" s="96"/>
      <c r="I484" s="94" t="str">
        <f>IF($A484&lt;1,"",VLOOKUP($D484,Specifications!$A:$AX,6,FALSE))</f>
        <v/>
      </c>
      <c r="J484" s="96"/>
      <c r="K484" s="94" t="str">
        <f>IF($A484&lt;1,"",VLOOKUP($D484,Specifications!$A:$AX,7,FALSE))</f>
        <v/>
      </c>
      <c r="L484" s="96"/>
      <c r="M484" s="94" t="str">
        <f>IF($A484&lt;1,"",VLOOKUP($D484,Specifications!$A:$AX,8,FALSE))</f>
        <v/>
      </c>
      <c r="N484" s="96"/>
      <c r="O484" s="94" t="str">
        <f>IF($A484&lt;1,"",VLOOKUP($D484,Specifications!$A:$AX,9,FALSE))</f>
        <v/>
      </c>
      <c r="P484" s="96"/>
      <c r="Q484" s="94" t="str">
        <f>IF($A484&lt;1,"",VLOOKUP($D484,Specifications!$A:$AX,10,FALSE))</f>
        <v/>
      </c>
      <c r="R484" s="96"/>
      <c r="S484" s="94" t="str">
        <f>IF($A484&lt;1,"",VLOOKUP($D484,Specifications!$A:$AX,11,FALSE))</f>
        <v/>
      </c>
      <c r="T484" s="96"/>
      <c r="U484" s="94" t="str">
        <f>IF($A484&lt;1,"",VLOOKUP($D484,Specifications!$A:$AX,12,FALSE))</f>
        <v/>
      </c>
      <c r="V484" s="96"/>
      <c r="W484" s="94" t="str">
        <f>IF($A484&lt;1,"",VLOOKUP($D484,Specifications!$A:$AX,13,FALSE))</f>
        <v/>
      </c>
      <c r="X484" s="96"/>
      <c r="Y484" s="94" t="str">
        <f>IF($A484&lt;1,"",VLOOKUP($D484,Specifications!$A:$AX,14,FALSE))</f>
        <v/>
      </c>
      <c r="Z484" s="96"/>
      <c r="AA484" s="94" t="str">
        <f>IF($A484&lt;1,"",VLOOKUP($D484,Specifications!$A:$AX,15,FALSE))</f>
        <v/>
      </c>
      <c r="AB484" s="96"/>
      <c r="AC484" s="94" t="str">
        <f>IF($A484&lt;1,"",VLOOKUP($D484,Specifications!$A:$AX,16,FALSE))</f>
        <v/>
      </c>
      <c r="AD484" s="96"/>
      <c r="AE484" s="94" t="str">
        <f>IF($A484&lt;1,"",VLOOKUP($D484,Specifications!$A:$AX,17,FALSE))</f>
        <v/>
      </c>
      <c r="AF484" s="96"/>
      <c r="AG484" s="94" t="str">
        <f>IF($A484&lt;1,"",VLOOKUP($D484,Specifications!$A:$AX,18,FALSE))</f>
        <v/>
      </c>
      <c r="AH484" s="96"/>
      <c r="AI484" s="94" t="str">
        <f>IF($A484&lt;1,"",VLOOKUP($D484,Specifications!$A:$AX,19,FALSE))</f>
        <v/>
      </c>
      <c r="AJ484" s="96"/>
      <c r="AK484" s="94" t="str">
        <f>IF($A484&lt;1,"",VLOOKUP($D484,Specifications!$A:$AX,20,FALSE))</f>
        <v/>
      </c>
      <c r="AL484" s="96"/>
      <c r="AM484" s="94" t="str">
        <f>IF($A484&lt;1,"",VLOOKUP($D484,Specifications!$A:$AX,21,FALSE))</f>
        <v/>
      </c>
      <c r="AN484" s="96"/>
      <c r="AO484" s="94" t="str">
        <f>IF($A484&lt;1,"",VLOOKUP($D484,Specifications!$A:$AX,22,FALSE))</f>
        <v/>
      </c>
      <c r="AP484" s="96"/>
      <c r="AQ484" s="94" t="str">
        <f>IF($A484&lt;1,"",VLOOKUP($D484,Specifications!$A:$AX,23,FALSE))</f>
        <v/>
      </c>
      <c r="AR484" s="96"/>
      <c r="AS484" s="94" t="str">
        <f>IF($A484&lt;1,"",VLOOKUP($D484,Specifications!$A:$AX,24,FALSE))</f>
        <v/>
      </c>
      <c r="AT484" s="96"/>
      <c r="AU484" s="94" t="str">
        <f>IF($A484&lt;1,"",VLOOKUP($D484,Specifications!$A:$AX,25,FALSE))</f>
        <v/>
      </c>
      <c r="AV484" s="96"/>
      <c r="AW484" s="94" t="str">
        <f>IF($A484&lt;1,"",VLOOKUP($D484,Specifications!$A:$AX,26,FALSE))</f>
        <v/>
      </c>
      <c r="AX484" s="96"/>
      <c r="AY484" s="94" t="str">
        <f>IF($A484&lt;1,"",VLOOKUP($D484,Specifications!$A:$AX,27,FALSE))</f>
        <v/>
      </c>
      <c r="AZ484" s="96"/>
      <c r="BA484" s="94" t="str">
        <f>IF($A484&lt;1,"",VLOOKUP($D484,Specifications!$A:$AX,28,FALSE))</f>
        <v/>
      </c>
      <c r="BB484" s="96"/>
      <c r="BC484" s="94" t="str">
        <f>IF($A484&lt;1,"",VLOOKUP($D484,Specifications!$A:$AX,29,FALSE))</f>
        <v/>
      </c>
      <c r="BD484" s="96"/>
      <c r="BE484" s="94" t="str">
        <f>IF($A484&lt;1,"",VLOOKUP($D484,Specifications!$A:$AX,30,FALSE))</f>
        <v/>
      </c>
      <c r="BF484" s="96"/>
      <c r="BG484" s="94" t="str">
        <f>IF($A484&lt;1,"",VLOOKUP($D484,Specifications!$A:$AX,31,FALSE))</f>
        <v/>
      </c>
      <c r="BH484" s="96"/>
      <c r="BI484" s="94" t="str">
        <f>IF($A484&lt;1,"",VLOOKUP($D484,Specifications!$A:$AX,32,FALSE))</f>
        <v/>
      </c>
      <c r="BJ484" s="96"/>
      <c r="BK484" s="94" t="str">
        <f>IF($A484&lt;1,"",VLOOKUP($D484,Specifications!$A:$AX,33,FALSE))</f>
        <v/>
      </c>
      <c r="BL484" s="96"/>
      <c r="BM484" s="94" t="str">
        <f>IF($A484&lt;1,"",VLOOKUP($D484,Specifications!$A:$AX,34,FALSE))</f>
        <v/>
      </c>
      <c r="BN484" s="96"/>
      <c r="BO484" s="94" t="str">
        <f>IF($A484&lt;1,"",VLOOKUP($D484,Specifications!$A:$AX,35,FALSE))</f>
        <v/>
      </c>
      <c r="BP484" s="96"/>
      <c r="BQ484" s="94" t="str">
        <f>IF($A484&lt;1,"",VLOOKUP($D484,Specifications!$A:$AX,36,FALSE))</f>
        <v/>
      </c>
      <c r="BR484" s="96"/>
      <c r="BS484" s="94" t="str">
        <f>IF($A484&lt;1,"",VLOOKUP($D484,Specifications!$A:$AX,37,FALSE))</f>
        <v/>
      </c>
      <c r="BT484" s="96"/>
      <c r="BU484" s="94" t="str">
        <f>IF($A484&lt;1,"",VLOOKUP($D484,Specifications!$A:$AX,38,FALSE))</f>
        <v/>
      </c>
      <c r="BV484" s="96"/>
      <c r="BW484" s="94" t="str">
        <f>IF($A484&lt;1,"",VLOOKUP($D484,Specifications!$A:$AX,39,FALSE))</f>
        <v/>
      </c>
      <c r="BX484" s="96"/>
      <c r="BY484" s="94" t="str">
        <f>IF($A484&lt;1,"",VLOOKUP($D484,Specifications!$A:$AX,40,FALSE))</f>
        <v/>
      </c>
      <c r="BZ484" s="96"/>
      <c r="CA484" s="94" t="str">
        <f>IF($A484&lt;1,"",VLOOKUP($D484,Specifications!$A:$AX,41,FALSE))</f>
        <v/>
      </c>
      <c r="CB484" s="96"/>
      <c r="CC484" s="94" t="str">
        <f>IF($A484&lt;1,"",VLOOKUP($D484,Specifications!$A:$AX,42,FALSE))</f>
        <v/>
      </c>
      <c r="CD484" s="96"/>
      <c r="CE484" s="94" t="str">
        <f>IF($A484&lt;1,"",VLOOKUP($D484,Specifications!$A:$AX,43,FALSE))</f>
        <v/>
      </c>
      <c r="CF484" s="96"/>
      <c r="CG484" s="94" t="str">
        <f>IF($A484&lt;1,"",VLOOKUP($D484,Specifications!$A:$AX,44,FALSE))</f>
        <v/>
      </c>
      <c r="CH484" s="96"/>
      <c r="CI484" s="94" t="str">
        <f>IF($A484&lt;1,"",VLOOKUP($D484,Specifications!$A:$AX,45,FALSE))</f>
        <v/>
      </c>
      <c r="CJ484" s="96"/>
      <c r="CK484" s="94" t="str">
        <f>IF($A484&lt;1,"",VLOOKUP($D484,Specifications!$A:$AX,46,FALSE))</f>
        <v/>
      </c>
      <c r="CL484" s="96"/>
      <c r="CM484" s="94" t="str">
        <f>IF($A484&lt;1,"",VLOOKUP($D484,Specifications!$A:$AX,47,FALSE))</f>
        <v/>
      </c>
      <c r="CN484" s="96"/>
      <c r="CO484" s="94" t="str">
        <f>IF($A484&lt;1,"",VLOOKUP($D484,Specifications!$A:$AX,48,FALSE))</f>
        <v/>
      </c>
      <c r="CP484" s="96"/>
      <c r="CQ484" s="94" t="str">
        <f>IF($A484&lt;1,"",VLOOKUP($D484,Specifications!$A:$AX,49,FALSE))</f>
        <v/>
      </c>
      <c r="CR484" s="96"/>
      <c r="CS484" s="94" t="str">
        <f>IF($A484&lt;1,"",VLOOKUP($D484,Specifications!$A:$AX,50,FALSE))</f>
        <v/>
      </c>
      <c r="CT484" s="96"/>
    </row>
    <row r="485" spans="1:98">
      <c r="A485" s="94">
        <f>IF(ISBLANK('Asset Data'!C486),0,'Asset Data'!A486)</f>
        <v>0</v>
      </c>
      <c r="B485" s="94" t="str">
        <f>IF($A485&lt;1,"",VLOOKUP($A485,'Asset Data'!$A:$C,3,FALSE))</f>
        <v/>
      </c>
      <c r="C485" s="94" t="str">
        <f>IF(A485&lt;1,"",VLOOKUP(D485,Specifications!A:B,2,FALSE))</f>
        <v/>
      </c>
      <c r="D485" s="94" t="str">
        <f>IF(A485&lt;1,"",VLOOKUP(A485,'Asset Data'!A:W,23,FALSE))</f>
        <v/>
      </c>
      <c r="E485" s="94" t="str">
        <f>IF($A485&lt;1,"",VLOOKUP($D485,Specifications!$A:$AX,4,FALSE))</f>
        <v/>
      </c>
      <c r="F485" s="96"/>
      <c r="G485" s="94" t="str">
        <f>IF($A485&lt;1,"",VLOOKUP($D485,Specifications!$A:$AX,5,FALSE))</f>
        <v/>
      </c>
      <c r="H485" s="96"/>
      <c r="I485" s="94" t="str">
        <f>IF($A485&lt;1,"",VLOOKUP($D485,Specifications!$A:$AX,6,FALSE))</f>
        <v/>
      </c>
      <c r="J485" s="96"/>
      <c r="K485" s="94" t="str">
        <f>IF($A485&lt;1,"",VLOOKUP($D485,Specifications!$A:$AX,7,FALSE))</f>
        <v/>
      </c>
      <c r="L485" s="96"/>
      <c r="M485" s="94" t="str">
        <f>IF($A485&lt;1,"",VLOOKUP($D485,Specifications!$A:$AX,8,FALSE))</f>
        <v/>
      </c>
      <c r="N485" s="96"/>
      <c r="O485" s="94" t="str">
        <f>IF($A485&lt;1,"",VLOOKUP($D485,Specifications!$A:$AX,9,FALSE))</f>
        <v/>
      </c>
      <c r="P485" s="96"/>
      <c r="Q485" s="94" t="str">
        <f>IF($A485&lt;1,"",VLOOKUP($D485,Specifications!$A:$AX,10,FALSE))</f>
        <v/>
      </c>
      <c r="R485" s="96"/>
      <c r="S485" s="94" t="str">
        <f>IF($A485&lt;1,"",VLOOKUP($D485,Specifications!$A:$AX,11,FALSE))</f>
        <v/>
      </c>
      <c r="T485" s="96"/>
      <c r="U485" s="94" t="str">
        <f>IF($A485&lt;1,"",VLOOKUP($D485,Specifications!$A:$AX,12,FALSE))</f>
        <v/>
      </c>
      <c r="V485" s="96"/>
      <c r="W485" s="94" t="str">
        <f>IF($A485&lt;1,"",VLOOKUP($D485,Specifications!$A:$AX,13,FALSE))</f>
        <v/>
      </c>
      <c r="X485" s="96"/>
      <c r="Y485" s="94" t="str">
        <f>IF($A485&lt;1,"",VLOOKUP($D485,Specifications!$A:$AX,14,FALSE))</f>
        <v/>
      </c>
      <c r="Z485" s="96"/>
      <c r="AA485" s="94" t="str">
        <f>IF($A485&lt;1,"",VLOOKUP($D485,Specifications!$A:$AX,15,FALSE))</f>
        <v/>
      </c>
      <c r="AB485" s="96"/>
      <c r="AC485" s="94" t="str">
        <f>IF($A485&lt;1,"",VLOOKUP($D485,Specifications!$A:$AX,16,FALSE))</f>
        <v/>
      </c>
      <c r="AD485" s="96"/>
      <c r="AE485" s="94" t="str">
        <f>IF($A485&lt;1,"",VLOOKUP($D485,Specifications!$A:$AX,17,FALSE))</f>
        <v/>
      </c>
      <c r="AF485" s="96"/>
      <c r="AG485" s="94" t="str">
        <f>IF($A485&lt;1,"",VLOOKUP($D485,Specifications!$A:$AX,18,FALSE))</f>
        <v/>
      </c>
      <c r="AH485" s="96"/>
      <c r="AI485" s="94" t="str">
        <f>IF($A485&lt;1,"",VLOOKUP($D485,Specifications!$A:$AX,19,FALSE))</f>
        <v/>
      </c>
      <c r="AJ485" s="96"/>
      <c r="AK485" s="94" t="str">
        <f>IF($A485&lt;1,"",VLOOKUP($D485,Specifications!$A:$AX,20,FALSE))</f>
        <v/>
      </c>
      <c r="AL485" s="96"/>
      <c r="AM485" s="94" t="str">
        <f>IF($A485&lt;1,"",VLOOKUP($D485,Specifications!$A:$AX,21,FALSE))</f>
        <v/>
      </c>
      <c r="AN485" s="96"/>
      <c r="AO485" s="94" t="str">
        <f>IF($A485&lt;1,"",VLOOKUP($D485,Specifications!$A:$AX,22,FALSE))</f>
        <v/>
      </c>
      <c r="AP485" s="96"/>
      <c r="AQ485" s="94" t="str">
        <f>IF($A485&lt;1,"",VLOOKUP($D485,Specifications!$A:$AX,23,FALSE))</f>
        <v/>
      </c>
      <c r="AR485" s="96"/>
      <c r="AS485" s="94" t="str">
        <f>IF($A485&lt;1,"",VLOOKUP($D485,Specifications!$A:$AX,24,FALSE))</f>
        <v/>
      </c>
      <c r="AT485" s="96"/>
      <c r="AU485" s="94" t="str">
        <f>IF($A485&lt;1,"",VLOOKUP($D485,Specifications!$A:$AX,25,FALSE))</f>
        <v/>
      </c>
      <c r="AV485" s="96"/>
      <c r="AW485" s="94" t="str">
        <f>IF($A485&lt;1,"",VLOOKUP($D485,Specifications!$A:$AX,26,FALSE))</f>
        <v/>
      </c>
      <c r="AX485" s="96"/>
      <c r="AY485" s="94" t="str">
        <f>IF($A485&lt;1,"",VLOOKUP($D485,Specifications!$A:$AX,27,FALSE))</f>
        <v/>
      </c>
      <c r="AZ485" s="96"/>
      <c r="BA485" s="94" t="str">
        <f>IF($A485&lt;1,"",VLOOKUP($D485,Specifications!$A:$AX,28,FALSE))</f>
        <v/>
      </c>
      <c r="BB485" s="96"/>
      <c r="BC485" s="94" t="str">
        <f>IF($A485&lt;1,"",VLOOKUP($D485,Specifications!$A:$AX,29,FALSE))</f>
        <v/>
      </c>
      <c r="BD485" s="96"/>
      <c r="BE485" s="94" t="str">
        <f>IF($A485&lt;1,"",VLOOKUP($D485,Specifications!$A:$AX,30,FALSE))</f>
        <v/>
      </c>
      <c r="BF485" s="96"/>
      <c r="BG485" s="94" t="str">
        <f>IF($A485&lt;1,"",VLOOKUP($D485,Specifications!$A:$AX,31,FALSE))</f>
        <v/>
      </c>
      <c r="BH485" s="96"/>
      <c r="BI485" s="94" t="str">
        <f>IF($A485&lt;1,"",VLOOKUP($D485,Specifications!$A:$AX,32,FALSE))</f>
        <v/>
      </c>
      <c r="BJ485" s="96"/>
      <c r="BK485" s="94" t="str">
        <f>IF($A485&lt;1,"",VLOOKUP($D485,Specifications!$A:$AX,33,FALSE))</f>
        <v/>
      </c>
      <c r="BL485" s="96"/>
      <c r="BM485" s="94" t="str">
        <f>IF($A485&lt;1,"",VLOOKUP($D485,Specifications!$A:$AX,34,FALSE))</f>
        <v/>
      </c>
      <c r="BN485" s="96"/>
      <c r="BO485" s="94" t="str">
        <f>IF($A485&lt;1,"",VLOOKUP($D485,Specifications!$A:$AX,35,FALSE))</f>
        <v/>
      </c>
      <c r="BP485" s="96"/>
      <c r="BQ485" s="94" t="str">
        <f>IF($A485&lt;1,"",VLOOKUP($D485,Specifications!$A:$AX,36,FALSE))</f>
        <v/>
      </c>
      <c r="BR485" s="96"/>
      <c r="BS485" s="94" t="str">
        <f>IF($A485&lt;1,"",VLOOKUP($D485,Specifications!$A:$AX,37,FALSE))</f>
        <v/>
      </c>
      <c r="BT485" s="96"/>
      <c r="BU485" s="94" t="str">
        <f>IF($A485&lt;1,"",VLOOKUP($D485,Specifications!$A:$AX,38,FALSE))</f>
        <v/>
      </c>
      <c r="BV485" s="96"/>
      <c r="BW485" s="94" t="str">
        <f>IF($A485&lt;1,"",VLOOKUP($D485,Specifications!$A:$AX,39,FALSE))</f>
        <v/>
      </c>
      <c r="BX485" s="96"/>
      <c r="BY485" s="94" t="str">
        <f>IF($A485&lt;1,"",VLOOKUP($D485,Specifications!$A:$AX,40,FALSE))</f>
        <v/>
      </c>
      <c r="BZ485" s="96"/>
      <c r="CA485" s="94" t="str">
        <f>IF($A485&lt;1,"",VLOOKUP($D485,Specifications!$A:$AX,41,FALSE))</f>
        <v/>
      </c>
      <c r="CB485" s="96"/>
      <c r="CC485" s="94" t="str">
        <f>IF($A485&lt;1,"",VLOOKUP($D485,Specifications!$A:$AX,42,FALSE))</f>
        <v/>
      </c>
      <c r="CD485" s="96"/>
      <c r="CE485" s="94" t="str">
        <f>IF($A485&lt;1,"",VLOOKUP($D485,Specifications!$A:$AX,43,FALSE))</f>
        <v/>
      </c>
      <c r="CF485" s="96"/>
      <c r="CG485" s="94" t="str">
        <f>IF($A485&lt;1,"",VLOOKUP($D485,Specifications!$A:$AX,44,FALSE))</f>
        <v/>
      </c>
      <c r="CH485" s="96"/>
      <c r="CI485" s="94" t="str">
        <f>IF($A485&lt;1,"",VLOOKUP($D485,Specifications!$A:$AX,45,FALSE))</f>
        <v/>
      </c>
      <c r="CJ485" s="96"/>
      <c r="CK485" s="94" t="str">
        <f>IF($A485&lt;1,"",VLOOKUP($D485,Specifications!$A:$AX,46,FALSE))</f>
        <v/>
      </c>
      <c r="CL485" s="96"/>
      <c r="CM485" s="94" t="str">
        <f>IF($A485&lt;1,"",VLOOKUP($D485,Specifications!$A:$AX,47,FALSE))</f>
        <v/>
      </c>
      <c r="CN485" s="96"/>
      <c r="CO485" s="94" t="str">
        <f>IF($A485&lt;1,"",VLOOKUP($D485,Specifications!$A:$AX,48,FALSE))</f>
        <v/>
      </c>
      <c r="CP485" s="96"/>
      <c r="CQ485" s="94" t="str">
        <f>IF($A485&lt;1,"",VLOOKUP($D485,Specifications!$A:$AX,49,FALSE))</f>
        <v/>
      </c>
      <c r="CR485" s="96"/>
      <c r="CS485" s="94" t="str">
        <f>IF($A485&lt;1,"",VLOOKUP($D485,Specifications!$A:$AX,50,FALSE))</f>
        <v/>
      </c>
      <c r="CT485" s="96"/>
    </row>
    <row r="486" spans="1:98">
      <c r="A486" s="94">
        <f>IF(ISBLANK('Asset Data'!C487),0,'Asset Data'!A487)</f>
        <v>0</v>
      </c>
      <c r="B486" s="94" t="str">
        <f>IF($A486&lt;1,"",VLOOKUP($A486,'Asset Data'!$A:$C,3,FALSE))</f>
        <v/>
      </c>
      <c r="C486" s="94" t="str">
        <f>IF(A486&lt;1,"",VLOOKUP(D486,Specifications!A:B,2,FALSE))</f>
        <v/>
      </c>
      <c r="D486" s="94" t="str">
        <f>IF(A486&lt;1,"",VLOOKUP(A486,'Asset Data'!A:W,23,FALSE))</f>
        <v/>
      </c>
      <c r="E486" s="94" t="str">
        <f>IF($A486&lt;1,"",VLOOKUP($D486,Specifications!$A:$AX,4,FALSE))</f>
        <v/>
      </c>
      <c r="F486" s="96"/>
      <c r="G486" s="94" t="str">
        <f>IF($A486&lt;1,"",VLOOKUP($D486,Specifications!$A:$AX,5,FALSE))</f>
        <v/>
      </c>
      <c r="H486" s="96"/>
      <c r="I486" s="94" t="str">
        <f>IF($A486&lt;1,"",VLOOKUP($D486,Specifications!$A:$AX,6,FALSE))</f>
        <v/>
      </c>
      <c r="J486" s="96"/>
      <c r="K486" s="94" t="str">
        <f>IF($A486&lt;1,"",VLOOKUP($D486,Specifications!$A:$AX,7,FALSE))</f>
        <v/>
      </c>
      <c r="L486" s="96"/>
      <c r="M486" s="94" t="str">
        <f>IF($A486&lt;1,"",VLOOKUP($D486,Specifications!$A:$AX,8,FALSE))</f>
        <v/>
      </c>
      <c r="N486" s="96"/>
      <c r="O486" s="94" t="str">
        <f>IF($A486&lt;1,"",VLOOKUP($D486,Specifications!$A:$AX,9,FALSE))</f>
        <v/>
      </c>
      <c r="P486" s="96"/>
      <c r="Q486" s="94" t="str">
        <f>IF($A486&lt;1,"",VLOOKUP($D486,Specifications!$A:$AX,10,FALSE))</f>
        <v/>
      </c>
      <c r="R486" s="96"/>
      <c r="S486" s="94" t="str">
        <f>IF($A486&lt;1,"",VLOOKUP($D486,Specifications!$A:$AX,11,FALSE))</f>
        <v/>
      </c>
      <c r="T486" s="96"/>
      <c r="U486" s="94" t="str">
        <f>IF($A486&lt;1,"",VLOOKUP($D486,Specifications!$A:$AX,12,FALSE))</f>
        <v/>
      </c>
      <c r="V486" s="96"/>
      <c r="W486" s="94" t="str">
        <f>IF($A486&lt;1,"",VLOOKUP($D486,Specifications!$A:$AX,13,FALSE))</f>
        <v/>
      </c>
      <c r="X486" s="96"/>
      <c r="Y486" s="94" t="str">
        <f>IF($A486&lt;1,"",VLOOKUP($D486,Specifications!$A:$AX,14,FALSE))</f>
        <v/>
      </c>
      <c r="Z486" s="96"/>
      <c r="AA486" s="94" t="str">
        <f>IF($A486&lt;1,"",VLOOKUP($D486,Specifications!$A:$AX,15,FALSE))</f>
        <v/>
      </c>
      <c r="AB486" s="96"/>
      <c r="AC486" s="94" t="str">
        <f>IF($A486&lt;1,"",VLOOKUP($D486,Specifications!$A:$AX,16,FALSE))</f>
        <v/>
      </c>
      <c r="AD486" s="96"/>
      <c r="AE486" s="94" t="str">
        <f>IF($A486&lt;1,"",VLOOKUP($D486,Specifications!$A:$AX,17,FALSE))</f>
        <v/>
      </c>
      <c r="AF486" s="96"/>
      <c r="AG486" s="94" t="str">
        <f>IF($A486&lt;1,"",VLOOKUP($D486,Specifications!$A:$AX,18,FALSE))</f>
        <v/>
      </c>
      <c r="AH486" s="96"/>
      <c r="AI486" s="94" t="str">
        <f>IF($A486&lt;1,"",VLOOKUP($D486,Specifications!$A:$AX,19,FALSE))</f>
        <v/>
      </c>
      <c r="AJ486" s="96"/>
      <c r="AK486" s="94" t="str">
        <f>IF($A486&lt;1,"",VLOOKUP($D486,Specifications!$A:$AX,20,FALSE))</f>
        <v/>
      </c>
      <c r="AL486" s="96"/>
      <c r="AM486" s="94" t="str">
        <f>IF($A486&lt;1,"",VLOOKUP($D486,Specifications!$A:$AX,21,FALSE))</f>
        <v/>
      </c>
      <c r="AN486" s="96"/>
      <c r="AO486" s="94" t="str">
        <f>IF($A486&lt;1,"",VLOOKUP($D486,Specifications!$A:$AX,22,FALSE))</f>
        <v/>
      </c>
      <c r="AP486" s="96"/>
      <c r="AQ486" s="94" t="str">
        <f>IF($A486&lt;1,"",VLOOKUP($D486,Specifications!$A:$AX,23,FALSE))</f>
        <v/>
      </c>
      <c r="AR486" s="96"/>
      <c r="AS486" s="94" t="str">
        <f>IF($A486&lt;1,"",VLOOKUP($D486,Specifications!$A:$AX,24,FALSE))</f>
        <v/>
      </c>
      <c r="AT486" s="96"/>
      <c r="AU486" s="94" t="str">
        <f>IF($A486&lt;1,"",VLOOKUP($D486,Specifications!$A:$AX,25,FALSE))</f>
        <v/>
      </c>
      <c r="AV486" s="96"/>
      <c r="AW486" s="94" t="str">
        <f>IF($A486&lt;1,"",VLOOKUP($D486,Specifications!$A:$AX,26,FALSE))</f>
        <v/>
      </c>
      <c r="AX486" s="96"/>
      <c r="AY486" s="94" t="str">
        <f>IF($A486&lt;1,"",VLOOKUP($D486,Specifications!$A:$AX,27,FALSE))</f>
        <v/>
      </c>
      <c r="AZ486" s="96"/>
      <c r="BA486" s="94" t="str">
        <f>IF($A486&lt;1,"",VLOOKUP($D486,Specifications!$A:$AX,28,FALSE))</f>
        <v/>
      </c>
      <c r="BB486" s="96"/>
      <c r="BC486" s="94" t="str">
        <f>IF($A486&lt;1,"",VLOOKUP($D486,Specifications!$A:$AX,29,FALSE))</f>
        <v/>
      </c>
      <c r="BD486" s="96"/>
      <c r="BE486" s="94" t="str">
        <f>IF($A486&lt;1,"",VLOOKUP($D486,Specifications!$A:$AX,30,FALSE))</f>
        <v/>
      </c>
      <c r="BF486" s="96"/>
      <c r="BG486" s="94" t="str">
        <f>IF($A486&lt;1,"",VLOOKUP($D486,Specifications!$A:$AX,31,FALSE))</f>
        <v/>
      </c>
      <c r="BH486" s="96"/>
      <c r="BI486" s="94" t="str">
        <f>IF($A486&lt;1,"",VLOOKUP($D486,Specifications!$A:$AX,32,FALSE))</f>
        <v/>
      </c>
      <c r="BJ486" s="96"/>
      <c r="BK486" s="94" t="str">
        <f>IF($A486&lt;1,"",VLOOKUP($D486,Specifications!$A:$AX,33,FALSE))</f>
        <v/>
      </c>
      <c r="BL486" s="96"/>
      <c r="BM486" s="94" t="str">
        <f>IF($A486&lt;1,"",VLOOKUP($D486,Specifications!$A:$AX,34,FALSE))</f>
        <v/>
      </c>
      <c r="BN486" s="96"/>
      <c r="BO486" s="94" t="str">
        <f>IF($A486&lt;1,"",VLOOKUP($D486,Specifications!$A:$AX,35,FALSE))</f>
        <v/>
      </c>
      <c r="BP486" s="96"/>
      <c r="BQ486" s="94" t="str">
        <f>IF($A486&lt;1,"",VLOOKUP($D486,Specifications!$A:$AX,36,FALSE))</f>
        <v/>
      </c>
      <c r="BR486" s="96"/>
      <c r="BS486" s="94" t="str">
        <f>IF($A486&lt;1,"",VLOOKUP($D486,Specifications!$A:$AX,37,FALSE))</f>
        <v/>
      </c>
      <c r="BT486" s="96"/>
      <c r="BU486" s="94" t="str">
        <f>IF($A486&lt;1,"",VLOOKUP($D486,Specifications!$A:$AX,38,FALSE))</f>
        <v/>
      </c>
      <c r="BV486" s="96"/>
      <c r="BW486" s="94" t="str">
        <f>IF($A486&lt;1,"",VLOOKUP($D486,Specifications!$A:$AX,39,FALSE))</f>
        <v/>
      </c>
      <c r="BX486" s="96"/>
      <c r="BY486" s="94" t="str">
        <f>IF($A486&lt;1,"",VLOOKUP($D486,Specifications!$A:$AX,40,FALSE))</f>
        <v/>
      </c>
      <c r="BZ486" s="96"/>
      <c r="CA486" s="94" t="str">
        <f>IF($A486&lt;1,"",VLOOKUP($D486,Specifications!$A:$AX,41,FALSE))</f>
        <v/>
      </c>
      <c r="CB486" s="96"/>
      <c r="CC486" s="94" t="str">
        <f>IF($A486&lt;1,"",VLOOKUP($D486,Specifications!$A:$AX,42,FALSE))</f>
        <v/>
      </c>
      <c r="CD486" s="96"/>
      <c r="CE486" s="94" t="str">
        <f>IF($A486&lt;1,"",VLOOKUP($D486,Specifications!$A:$AX,43,FALSE))</f>
        <v/>
      </c>
      <c r="CF486" s="96"/>
      <c r="CG486" s="94" t="str">
        <f>IF($A486&lt;1,"",VLOOKUP($D486,Specifications!$A:$AX,44,FALSE))</f>
        <v/>
      </c>
      <c r="CH486" s="96"/>
      <c r="CI486" s="94" t="str">
        <f>IF($A486&lt;1,"",VLOOKUP($D486,Specifications!$A:$AX,45,FALSE))</f>
        <v/>
      </c>
      <c r="CJ486" s="96"/>
      <c r="CK486" s="94" t="str">
        <f>IF($A486&lt;1,"",VLOOKUP($D486,Specifications!$A:$AX,46,FALSE))</f>
        <v/>
      </c>
      <c r="CL486" s="96"/>
      <c r="CM486" s="94" t="str">
        <f>IF($A486&lt;1,"",VLOOKUP($D486,Specifications!$A:$AX,47,FALSE))</f>
        <v/>
      </c>
      <c r="CN486" s="96"/>
      <c r="CO486" s="94" t="str">
        <f>IF($A486&lt;1,"",VLOOKUP($D486,Specifications!$A:$AX,48,FALSE))</f>
        <v/>
      </c>
      <c r="CP486" s="96"/>
      <c r="CQ486" s="94" t="str">
        <f>IF($A486&lt;1,"",VLOOKUP($D486,Specifications!$A:$AX,49,FALSE))</f>
        <v/>
      </c>
      <c r="CR486" s="96"/>
      <c r="CS486" s="94" t="str">
        <f>IF($A486&lt;1,"",VLOOKUP($D486,Specifications!$A:$AX,50,FALSE))</f>
        <v/>
      </c>
      <c r="CT486" s="96"/>
    </row>
    <row r="487" spans="1:98">
      <c r="A487" s="94">
        <f>IF(ISBLANK('Asset Data'!C488),0,'Asset Data'!A488)</f>
        <v>0</v>
      </c>
      <c r="B487" s="94" t="str">
        <f>IF($A487&lt;1,"",VLOOKUP($A487,'Asset Data'!$A:$C,3,FALSE))</f>
        <v/>
      </c>
      <c r="C487" s="94" t="str">
        <f>IF(A487&lt;1,"",VLOOKUP(D487,Specifications!A:B,2,FALSE))</f>
        <v/>
      </c>
      <c r="D487" s="94" t="str">
        <f>IF(A487&lt;1,"",VLOOKUP(A487,'Asset Data'!A:W,23,FALSE))</f>
        <v/>
      </c>
      <c r="E487" s="94" t="str">
        <f>IF($A487&lt;1,"",VLOOKUP($D487,Specifications!$A:$AX,4,FALSE))</f>
        <v/>
      </c>
      <c r="F487" s="96"/>
      <c r="G487" s="94" t="str">
        <f>IF($A487&lt;1,"",VLOOKUP($D487,Specifications!$A:$AX,5,FALSE))</f>
        <v/>
      </c>
      <c r="H487" s="96"/>
      <c r="I487" s="94" t="str">
        <f>IF($A487&lt;1,"",VLOOKUP($D487,Specifications!$A:$AX,6,FALSE))</f>
        <v/>
      </c>
      <c r="J487" s="96"/>
      <c r="K487" s="94" t="str">
        <f>IF($A487&lt;1,"",VLOOKUP($D487,Specifications!$A:$AX,7,FALSE))</f>
        <v/>
      </c>
      <c r="L487" s="96"/>
      <c r="M487" s="94" t="str">
        <f>IF($A487&lt;1,"",VLOOKUP($D487,Specifications!$A:$AX,8,FALSE))</f>
        <v/>
      </c>
      <c r="N487" s="96"/>
      <c r="O487" s="94" t="str">
        <f>IF($A487&lt;1,"",VLOOKUP($D487,Specifications!$A:$AX,9,FALSE))</f>
        <v/>
      </c>
      <c r="P487" s="96"/>
      <c r="Q487" s="94" t="str">
        <f>IF($A487&lt;1,"",VLOOKUP($D487,Specifications!$A:$AX,10,FALSE))</f>
        <v/>
      </c>
      <c r="R487" s="96"/>
      <c r="S487" s="94" t="str">
        <f>IF($A487&lt;1,"",VLOOKUP($D487,Specifications!$A:$AX,11,FALSE))</f>
        <v/>
      </c>
      <c r="T487" s="96"/>
      <c r="U487" s="94" t="str">
        <f>IF($A487&lt;1,"",VLOOKUP($D487,Specifications!$A:$AX,12,FALSE))</f>
        <v/>
      </c>
      <c r="V487" s="96"/>
      <c r="W487" s="94" t="str">
        <f>IF($A487&lt;1,"",VLOOKUP($D487,Specifications!$A:$AX,13,FALSE))</f>
        <v/>
      </c>
      <c r="X487" s="96"/>
      <c r="Y487" s="94" t="str">
        <f>IF($A487&lt;1,"",VLOOKUP($D487,Specifications!$A:$AX,14,FALSE))</f>
        <v/>
      </c>
      <c r="Z487" s="96"/>
      <c r="AA487" s="94" t="str">
        <f>IF($A487&lt;1,"",VLOOKUP($D487,Specifications!$A:$AX,15,FALSE))</f>
        <v/>
      </c>
      <c r="AB487" s="96"/>
      <c r="AC487" s="94" t="str">
        <f>IF($A487&lt;1,"",VLOOKUP($D487,Specifications!$A:$AX,16,FALSE))</f>
        <v/>
      </c>
      <c r="AD487" s="96"/>
      <c r="AE487" s="94" t="str">
        <f>IF($A487&lt;1,"",VLOOKUP($D487,Specifications!$A:$AX,17,FALSE))</f>
        <v/>
      </c>
      <c r="AF487" s="96"/>
      <c r="AG487" s="94" t="str">
        <f>IF($A487&lt;1,"",VLOOKUP($D487,Specifications!$A:$AX,18,FALSE))</f>
        <v/>
      </c>
      <c r="AH487" s="96"/>
      <c r="AI487" s="94" t="str">
        <f>IF($A487&lt;1,"",VLOOKUP($D487,Specifications!$A:$AX,19,FALSE))</f>
        <v/>
      </c>
      <c r="AJ487" s="96"/>
      <c r="AK487" s="94" t="str">
        <f>IF($A487&lt;1,"",VLOOKUP($D487,Specifications!$A:$AX,20,FALSE))</f>
        <v/>
      </c>
      <c r="AL487" s="96"/>
      <c r="AM487" s="94" t="str">
        <f>IF($A487&lt;1,"",VLOOKUP($D487,Specifications!$A:$AX,21,FALSE))</f>
        <v/>
      </c>
      <c r="AN487" s="96"/>
      <c r="AO487" s="94" t="str">
        <f>IF($A487&lt;1,"",VLOOKUP($D487,Specifications!$A:$AX,22,FALSE))</f>
        <v/>
      </c>
      <c r="AP487" s="96"/>
      <c r="AQ487" s="94" t="str">
        <f>IF($A487&lt;1,"",VLOOKUP($D487,Specifications!$A:$AX,23,FALSE))</f>
        <v/>
      </c>
      <c r="AR487" s="96"/>
      <c r="AS487" s="94" t="str">
        <f>IF($A487&lt;1,"",VLOOKUP($D487,Specifications!$A:$AX,24,FALSE))</f>
        <v/>
      </c>
      <c r="AT487" s="96"/>
      <c r="AU487" s="94" t="str">
        <f>IF($A487&lt;1,"",VLOOKUP($D487,Specifications!$A:$AX,25,FALSE))</f>
        <v/>
      </c>
      <c r="AV487" s="96"/>
      <c r="AW487" s="94" t="str">
        <f>IF($A487&lt;1,"",VLOOKUP($D487,Specifications!$A:$AX,26,FALSE))</f>
        <v/>
      </c>
      <c r="AX487" s="96"/>
      <c r="AY487" s="94" t="str">
        <f>IF($A487&lt;1,"",VLOOKUP($D487,Specifications!$A:$AX,27,FALSE))</f>
        <v/>
      </c>
      <c r="AZ487" s="96"/>
      <c r="BA487" s="94" t="str">
        <f>IF($A487&lt;1,"",VLOOKUP($D487,Specifications!$A:$AX,28,FALSE))</f>
        <v/>
      </c>
      <c r="BB487" s="96"/>
      <c r="BC487" s="94" t="str">
        <f>IF($A487&lt;1,"",VLOOKUP($D487,Specifications!$A:$AX,29,FALSE))</f>
        <v/>
      </c>
      <c r="BD487" s="96"/>
      <c r="BE487" s="94" t="str">
        <f>IF($A487&lt;1,"",VLOOKUP($D487,Specifications!$A:$AX,30,FALSE))</f>
        <v/>
      </c>
      <c r="BF487" s="96"/>
      <c r="BG487" s="94" t="str">
        <f>IF($A487&lt;1,"",VLOOKUP($D487,Specifications!$A:$AX,31,FALSE))</f>
        <v/>
      </c>
      <c r="BH487" s="96"/>
      <c r="BI487" s="94" t="str">
        <f>IF($A487&lt;1,"",VLOOKUP($D487,Specifications!$A:$AX,32,FALSE))</f>
        <v/>
      </c>
      <c r="BJ487" s="96"/>
      <c r="BK487" s="94" t="str">
        <f>IF($A487&lt;1,"",VLOOKUP($D487,Specifications!$A:$AX,33,FALSE))</f>
        <v/>
      </c>
      <c r="BL487" s="96"/>
      <c r="BM487" s="94" t="str">
        <f>IF($A487&lt;1,"",VLOOKUP($D487,Specifications!$A:$AX,34,FALSE))</f>
        <v/>
      </c>
      <c r="BN487" s="96"/>
      <c r="BO487" s="94" t="str">
        <f>IF($A487&lt;1,"",VLOOKUP($D487,Specifications!$A:$AX,35,FALSE))</f>
        <v/>
      </c>
      <c r="BP487" s="96"/>
      <c r="BQ487" s="94" t="str">
        <f>IF($A487&lt;1,"",VLOOKUP($D487,Specifications!$A:$AX,36,FALSE))</f>
        <v/>
      </c>
      <c r="BR487" s="96"/>
      <c r="BS487" s="94" t="str">
        <f>IF($A487&lt;1,"",VLOOKUP($D487,Specifications!$A:$AX,37,FALSE))</f>
        <v/>
      </c>
      <c r="BT487" s="96"/>
      <c r="BU487" s="94" t="str">
        <f>IF($A487&lt;1,"",VLOOKUP($D487,Specifications!$A:$AX,38,FALSE))</f>
        <v/>
      </c>
      <c r="BV487" s="96"/>
      <c r="BW487" s="94" t="str">
        <f>IF($A487&lt;1,"",VLOOKUP($D487,Specifications!$A:$AX,39,FALSE))</f>
        <v/>
      </c>
      <c r="BX487" s="96"/>
      <c r="BY487" s="94" t="str">
        <f>IF($A487&lt;1,"",VLOOKUP($D487,Specifications!$A:$AX,40,FALSE))</f>
        <v/>
      </c>
      <c r="BZ487" s="96"/>
      <c r="CA487" s="94" t="str">
        <f>IF($A487&lt;1,"",VLOOKUP($D487,Specifications!$A:$AX,41,FALSE))</f>
        <v/>
      </c>
      <c r="CB487" s="96"/>
      <c r="CC487" s="94" t="str">
        <f>IF($A487&lt;1,"",VLOOKUP($D487,Specifications!$A:$AX,42,FALSE))</f>
        <v/>
      </c>
      <c r="CD487" s="96"/>
      <c r="CE487" s="94" t="str">
        <f>IF($A487&lt;1,"",VLOOKUP($D487,Specifications!$A:$AX,43,FALSE))</f>
        <v/>
      </c>
      <c r="CF487" s="96"/>
      <c r="CG487" s="94" t="str">
        <f>IF($A487&lt;1,"",VLOOKUP($D487,Specifications!$A:$AX,44,FALSE))</f>
        <v/>
      </c>
      <c r="CH487" s="96"/>
      <c r="CI487" s="94" t="str">
        <f>IF($A487&lt;1,"",VLOOKUP($D487,Specifications!$A:$AX,45,FALSE))</f>
        <v/>
      </c>
      <c r="CJ487" s="96"/>
      <c r="CK487" s="94" t="str">
        <f>IF($A487&lt;1,"",VLOOKUP($D487,Specifications!$A:$AX,46,FALSE))</f>
        <v/>
      </c>
      <c r="CL487" s="96"/>
      <c r="CM487" s="94" t="str">
        <f>IF($A487&lt;1,"",VLOOKUP($D487,Specifications!$A:$AX,47,FALSE))</f>
        <v/>
      </c>
      <c r="CN487" s="96"/>
      <c r="CO487" s="94" t="str">
        <f>IF($A487&lt;1,"",VLOOKUP($D487,Specifications!$A:$AX,48,FALSE))</f>
        <v/>
      </c>
      <c r="CP487" s="96"/>
      <c r="CQ487" s="94" t="str">
        <f>IF($A487&lt;1,"",VLOOKUP($D487,Specifications!$A:$AX,49,FALSE))</f>
        <v/>
      </c>
      <c r="CR487" s="96"/>
      <c r="CS487" s="94" t="str">
        <f>IF($A487&lt;1,"",VLOOKUP($D487,Specifications!$A:$AX,50,FALSE))</f>
        <v/>
      </c>
      <c r="CT487" s="96"/>
    </row>
    <row r="488" spans="1:98">
      <c r="A488" s="94">
        <f>IF(ISBLANK('Asset Data'!C489),0,'Asset Data'!A489)</f>
        <v>0</v>
      </c>
      <c r="B488" s="94" t="str">
        <f>IF($A488&lt;1,"",VLOOKUP($A488,'Asset Data'!$A:$C,3,FALSE))</f>
        <v/>
      </c>
      <c r="C488" s="94" t="str">
        <f>IF(A488&lt;1,"",VLOOKUP(D488,Specifications!A:B,2,FALSE))</f>
        <v/>
      </c>
      <c r="D488" s="94" t="str">
        <f>IF(A488&lt;1,"",VLOOKUP(A488,'Asset Data'!A:W,23,FALSE))</f>
        <v/>
      </c>
      <c r="E488" s="94" t="str">
        <f>IF($A488&lt;1,"",VLOOKUP($D488,Specifications!$A:$AX,4,FALSE))</f>
        <v/>
      </c>
      <c r="F488" s="96"/>
      <c r="G488" s="94" t="str">
        <f>IF($A488&lt;1,"",VLOOKUP($D488,Specifications!$A:$AX,5,FALSE))</f>
        <v/>
      </c>
      <c r="H488" s="96"/>
      <c r="I488" s="94" t="str">
        <f>IF($A488&lt;1,"",VLOOKUP($D488,Specifications!$A:$AX,6,FALSE))</f>
        <v/>
      </c>
      <c r="J488" s="96"/>
      <c r="K488" s="94" t="str">
        <f>IF($A488&lt;1,"",VLOOKUP($D488,Specifications!$A:$AX,7,FALSE))</f>
        <v/>
      </c>
      <c r="L488" s="96"/>
      <c r="M488" s="94" t="str">
        <f>IF($A488&lt;1,"",VLOOKUP($D488,Specifications!$A:$AX,8,FALSE))</f>
        <v/>
      </c>
      <c r="N488" s="96"/>
      <c r="O488" s="94" t="str">
        <f>IF($A488&lt;1,"",VLOOKUP($D488,Specifications!$A:$AX,9,FALSE))</f>
        <v/>
      </c>
      <c r="P488" s="96"/>
      <c r="Q488" s="94" t="str">
        <f>IF($A488&lt;1,"",VLOOKUP($D488,Specifications!$A:$AX,10,FALSE))</f>
        <v/>
      </c>
      <c r="R488" s="96"/>
      <c r="S488" s="94" t="str">
        <f>IF($A488&lt;1,"",VLOOKUP($D488,Specifications!$A:$AX,11,FALSE))</f>
        <v/>
      </c>
      <c r="T488" s="96"/>
      <c r="U488" s="94" t="str">
        <f>IF($A488&lt;1,"",VLOOKUP($D488,Specifications!$A:$AX,12,FALSE))</f>
        <v/>
      </c>
      <c r="V488" s="96"/>
      <c r="W488" s="94" t="str">
        <f>IF($A488&lt;1,"",VLOOKUP($D488,Specifications!$A:$AX,13,FALSE))</f>
        <v/>
      </c>
      <c r="X488" s="96"/>
      <c r="Y488" s="94" t="str">
        <f>IF($A488&lt;1,"",VLOOKUP($D488,Specifications!$A:$AX,14,FALSE))</f>
        <v/>
      </c>
      <c r="Z488" s="96"/>
      <c r="AA488" s="94" t="str">
        <f>IF($A488&lt;1,"",VLOOKUP($D488,Specifications!$A:$AX,15,FALSE))</f>
        <v/>
      </c>
      <c r="AB488" s="96"/>
      <c r="AC488" s="94" t="str">
        <f>IF($A488&lt;1,"",VLOOKUP($D488,Specifications!$A:$AX,16,FALSE))</f>
        <v/>
      </c>
      <c r="AD488" s="96"/>
      <c r="AE488" s="94" t="str">
        <f>IF($A488&lt;1,"",VLOOKUP($D488,Specifications!$A:$AX,17,FALSE))</f>
        <v/>
      </c>
      <c r="AF488" s="96"/>
      <c r="AG488" s="94" t="str">
        <f>IF($A488&lt;1,"",VLOOKUP($D488,Specifications!$A:$AX,18,FALSE))</f>
        <v/>
      </c>
      <c r="AH488" s="96"/>
      <c r="AI488" s="94" t="str">
        <f>IF($A488&lt;1,"",VLOOKUP($D488,Specifications!$A:$AX,19,FALSE))</f>
        <v/>
      </c>
      <c r="AJ488" s="96"/>
      <c r="AK488" s="94" t="str">
        <f>IF($A488&lt;1,"",VLOOKUP($D488,Specifications!$A:$AX,20,FALSE))</f>
        <v/>
      </c>
      <c r="AL488" s="96"/>
      <c r="AM488" s="94" t="str">
        <f>IF($A488&lt;1,"",VLOOKUP($D488,Specifications!$A:$AX,21,FALSE))</f>
        <v/>
      </c>
      <c r="AN488" s="96"/>
      <c r="AO488" s="94" t="str">
        <f>IF($A488&lt;1,"",VLOOKUP($D488,Specifications!$A:$AX,22,FALSE))</f>
        <v/>
      </c>
      <c r="AP488" s="96"/>
      <c r="AQ488" s="94" t="str">
        <f>IF($A488&lt;1,"",VLOOKUP($D488,Specifications!$A:$AX,23,FALSE))</f>
        <v/>
      </c>
      <c r="AR488" s="96"/>
      <c r="AS488" s="94" t="str">
        <f>IF($A488&lt;1,"",VLOOKUP($D488,Specifications!$A:$AX,24,FALSE))</f>
        <v/>
      </c>
      <c r="AT488" s="96"/>
      <c r="AU488" s="94" t="str">
        <f>IF($A488&lt;1,"",VLOOKUP($D488,Specifications!$A:$AX,25,FALSE))</f>
        <v/>
      </c>
      <c r="AV488" s="96"/>
      <c r="AW488" s="94" t="str">
        <f>IF($A488&lt;1,"",VLOOKUP($D488,Specifications!$A:$AX,26,FALSE))</f>
        <v/>
      </c>
      <c r="AX488" s="96"/>
      <c r="AY488" s="94" t="str">
        <f>IF($A488&lt;1,"",VLOOKUP($D488,Specifications!$A:$AX,27,FALSE))</f>
        <v/>
      </c>
      <c r="AZ488" s="96"/>
      <c r="BA488" s="94" t="str">
        <f>IF($A488&lt;1,"",VLOOKUP($D488,Specifications!$A:$AX,28,FALSE))</f>
        <v/>
      </c>
      <c r="BB488" s="96"/>
      <c r="BC488" s="94" t="str">
        <f>IF($A488&lt;1,"",VLOOKUP($D488,Specifications!$A:$AX,29,FALSE))</f>
        <v/>
      </c>
      <c r="BD488" s="96"/>
      <c r="BE488" s="94" t="str">
        <f>IF($A488&lt;1,"",VLOOKUP($D488,Specifications!$A:$AX,30,FALSE))</f>
        <v/>
      </c>
      <c r="BF488" s="96"/>
      <c r="BG488" s="94" t="str">
        <f>IF($A488&lt;1,"",VLOOKUP($D488,Specifications!$A:$AX,31,FALSE))</f>
        <v/>
      </c>
      <c r="BH488" s="96"/>
      <c r="BI488" s="94" t="str">
        <f>IF($A488&lt;1,"",VLOOKUP($D488,Specifications!$A:$AX,32,FALSE))</f>
        <v/>
      </c>
      <c r="BJ488" s="96"/>
      <c r="BK488" s="94" t="str">
        <f>IF($A488&lt;1,"",VLOOKUP($D488,Specifications!$A:$AX,33,FALSE))</f>
        <v/>
      </c>
      <c r="BL488" s="96"/>
      <c r="BM488" s="94" t="str">
        <f>IF($A488&lt;1,"",VLOOKUP($D488,Specifications!$A:$AX,34,FALSE))</f>
        <v/>
      </c>
      <c r="BN488" s="96"/>
      <c r="BO488" s="94" t="str">
        <f>IF($A488&lt;1,"",VLOOKUP($D488,Specifications!$A:$AX,35,FALSE))</f>
        <v/>
      </c>
      <c r="BP488" s="96"/>
      <c r="BQ488" s="94" t="str">
        <f>IF($A488&lt;1,"",VLOOKUP($D488,Specifications!$A:$AX,36,FALSE))</f>
        <v/>
      </c>
      <c r="BR488" s="96"/>
      <c r="BS488" s="94" t="str">
        <f>IF($A488&lt;1,"",VLOOKUP($D488,Specifications!$A:$AX,37,FALSE))</f>
        <v/>
      </c>
      <c r="BT488" s="96"/>
      <c r="BU488" s="94" t="str">
        <f>IF($A488&lt;1,"",VLOOKUP($D488,Specifications!$A:$AX,38,FALSE))</f>
        <v/>
      </c>
      <c r="BV488" s="96"/>
      <c r="BW488" s="94" t="str">
        <f>IF($A488&lt;1,"",VLOOKUP($D488,Specifications!$A:$AX,39,FALSE))</f>
        <v/>
      </c>
      <c r="BX488" s="96"/>
      <c r="BY488" s="94" t="str">
        <f>IF($A488&lt;1,"",VLOOKUP($D488,Specifications!$A:$AX,40,FALSE))</f>
        <v/>
      </c>
      <c r="BZ488" s="96"/>
      <c r="CA488" s="94" t="str">
        <f>IF($A488&lt;1,"",VLOOKUP($D488,Specifications!$A:$AX,41,FALSE))</f>
        <v/>
      </c>
      <c r="CB488" s="96"/>
      <c r="CC488" s="94" t="str">
        <f>IF($A488&lt;1,"",VLOOKUP($D488,Specifications!$A:$AX,42,FALSE))</f>
        <v/>
      </c>
      <c r="CD488" s="96"/>
      <c r="CE488" s="94" t="str">
        <f>IF($A488&lt;1,"",VLOOKUP($D488,Specifications!$A:$AX,43,FALSE))</f>
        <v/>
      </c>
      <c r="CF488" s="96"/>
      <c r="CG488" s="94" t="str">
        <f>IF($A488&lt;1,"",VLOOKUP($D488,Specifications!$A:$AX,44,FALSE))</f>
        <v/>
      </c>
      <c r="CH488" s="96"/>
      <c r="CI488" s="94" t="str">
        <f>IF($A488&lt;1,"",VLOOKUP($D488,Specifications!$A:$AX,45,FALSE))</f>
        <v/>
      </c>
      <c r="CJ488" s="96"/>
      <c r="CK488" s="94" t="str">
        <f>IF($A488&lt;1,"",VLOOKUP($D488,Specifications!$A:$AX,46,FALSE))</f>
        <v/>
      </c>
      <c r="CL488" s="96"/>
      <c r="CM488" s="94" t="str">
        <f>IF($A488&lt;1,"",VLOOKUP($D488,Specifications!$A:$AX,47,FALSE))</f>
        <v/>
      </c>
      <c r="CN488" s="96"/>
      <c r="CO488" s="94" t="str">
        <f>IF($A488&lt;1,"",VLOOKUP($D488,Specifications!$A:$AX,48,FALSE))</f>
        <v/>
      </c>
      <c r="CP488" s="96"/>
      <c r="CQ488" s="94" t="str">
        <f>IF($A488&lt;1,"",VLOOKUP($D488,Specifications!$A:$AX,49,FALSE))</f>
        <v/>
      </c>
      <c r="CR488" s="96"/>
      <c r="CS488" s="94" t="str">
        <f>IF($A488&lt;1,"",VLOOKUP($D488,Specifications!$A:$AX,50,FALSE))</f>
        <v/>
      </c>
      <c r="CT488" s="96"/>
    </row>
    <row r="489" spans="1:98">
      <c r="A489" s="94">
        <f>IF(ISBLANK('Asset Data'!C490),0,'Asset Data'!A490)</f>
        <v>0</v>
      </c>
      <c r="B489" s="94" t="str">
        <f>IF($A489&lt;1,"",VLOOKUP($A489,'Asset Data'!$A:$C,3,FALSE))</f>
        <v/>
      </c>
      <c r="C489" s="94" t="str">
        <f>IF(A489&lt;1,"",VLOOKUP(D489,Specifications!A:B,2,FALSE))</f>
        <v/>
      </c>
      <c r="D489" s="94" t="str">
        <f>IF(A489&lt;1,"",VLOOKUP(A489,'Asset Data'!A:W,23,FALSE))</f>
        <v/>
      </c>
      <c r="E489" s="94" t="str">
        <f>IF($A489&lt;1,"",VLOOKUP($D489,Specifications!$A:$AX,4,FALSE))</f>
        <v/>
      </c>
      <c r="F489" s="96"/>
      <c r="G489" s="94" t="str">
        <f>IF($A489&lt;1,"",VLOOKUP($D489,Specifications!$A:$AX,5,FALSE))</f>
        <v/>
      </c>
      <c r="H489" s="96"/>
      <c r="I489" s="94" t="str">
        <f>IF($A489&lt;1,"",VLOOKUP($D489,Specifications!$A:$AX,6,FALSE))</f>
        <v/>
      </c>
      <c r="J489" s="96"/>
      <c r="K489" s="94" t="str">
        <f>IF($A489&lt;1,"",VLOOKUP($D489,Specifications!$A:$AX,7,FALSE))</f>
        <v/>
      </c>
      <c r="L489" s="96"/>
      <c r="M489" s="94" t="str">
        <f>IF($A489&lt;1,"",VLOOKUP($D489,Specifications!$A:$AX,8,FALSE))</f>
        <v/>
      </c>
      <c r="N489" s="96"/>
      <c r="O489" s="94" t="str">
        <f>IF($A489&lt;1,"",VLOOKUP($D489,Specifications!$A:$AX,9,FALSE))</f>
        <v/>
      </c>
      <c r="P489" s="96"/>
      <c r="Q489" s="94" t="str">
        <f>IF($A489&lt;1,"",VLOOKUP($D489,Specifications!$A:$AX,10,FALSE))</f>
        <v/>
      </c>
      <c r="R489" s="96"/>
      <c r="S489" s="94" t="str">
        <f>IF($A489&lt;1,"",VLOOKUP($D489,Specifications!$A:$AX,11,FALSE))</f>
        <v/>
      </c>
      <c r="T489" s="96"/>
      <c r="U489" s="94" t="str">
        <f>IF($A489&lt;1,"",VLOOKUP($D489,Specifications!$A:$AX,12,FALSE))</f>
        <v/>
      </c>
      <c r="V489" s="96"/>
      <c r="W489" s="94" t="str">
        <f>IF($A489&lt;1,"",VLOOKUP($D489,Specifications!$A:$AX,13,FALSE))</f>
        <v/>
      </c>
      <c r="X489" s="96"/>
      <c r="Y489" s="94" t="str">
        <f>IF($A489&lt;1,"",VLOOKUP($D489,Specifications!$A:$AX,14,FALSE))</f>
        <v/>
      </c>
      <c r="Z489" s="96"/>
      <c r="AA489" s="94" t="str">
        <f>IF($A489&lt;1,"",VLOOKUP($D489,Specifications!$A:$AX,15,FALSE))</f>
        <v/>
      </c>
      <c r="AB489" s="96"/>
      <c r="AC489" s="94" t="str">
        <f>IF($A489&lt;1,"",VLOOKUP($D489,Specifications!$A:$AX,16,FALSE))</f>
        <v/>
      </c>
      <c r="AD489" s="96"/>
      <c r="AE489" s="94" t="str">
        <f>IF($A489&lt;1,"",VLOOKUP($D489,Specifications!$A:$AX,17,FALSE))</f>
        <v/>
      </c>
      <c r="AF489" s="96"/>
      <c r="AG489" s="94" t="str">
        <f>IF($A489&lt;1,"",VLOOKUP($D489,Specifications!$A:$AX,18,FALSE))</f>
        <v/>
      </c>
      <c r="AH489" s="96"/>
      <c r="AI489" s="94" t="str">
        <f>IF($A489&lt;1,"",VLOOKUP($D489,Specifications!$A:$AX,19,FALSE))</f>
        <v/>
      </c>
      <c r="AJ489" s="96"/>
      <c r="AK489" s="94" t="str">
        <f>IF($A489&lt;1,"",VLOOKUP($D489,Specifications!$A:$AX,20,FALSE))</f>
        <v/>
      </c>
      <c r="AL489" s="96"/>
      <c r="AM489" s="94" t="str">
        <f>IF($A489&lt;1,"",VLOOKUP($D489,Specifications!$A:$AX,21,FALSE))</f>
        <v/>
      </c>
      <c r="AN489" s="96"/>
      <c r="AO489" s="94" t="str">
        <f>IF($A489&lt;1,"",VLOOKUP($D489,Specifications!$A:$AX,22,FALSE))</f>
        <v/>
      </c>
      <c r="AP489" s="96"/>
      <c r="AQ489" s="94" t="str">
        <f>IF($A489&lt;1,"",VLOOKUP($D489,Specifications!$A:$AX,23,FALSE))</f>
        <v/>
      </c>
      <c r="AR489" s="96"/>
      <c r="AS489" s="94" t="str">
        <f>IF($A489&lt;1,"",VLOOKUP($D489,Specifications!$A:$AX,24,FALSE))</f>
        <v/>
      </c>
      <c r="AT489" s="96"/>
      <c r="AU489" s="94" t="str">
        <f>IF($A489&lt;1,"",VLOOKUP($D489,Specifications!$A:$AX,25,FALSE))</f>
        <v/>
      </c>
      <c r="AV489" s="96"/>
      <c r="AW489" s="94" t="str">
        <f>IF($A489&lt;1,"",VLOOKUP($D489,Specifications!$A:$AX,26,FALSE))</f>
        <v/>
      </c>
      <c r="AX489" s="96"/>
      <c r="AY489" s="94" t="str">
        <f>IF($A489&lt;1,"",VLOOKUP($D489,Specifications!$A:$AX,27,FALSE))</f>
        <v/>
      </c>
      <c r="AZ489" s="96"/>
      <c r="BA489" s="94" t="str">
        <f>IF($A489&lt;1,"",VLOOKUP($D489,Specifications!$A:$AX,28,FALSE))</f>
        <v/>
      </c>
      <c r="BB489" s="96"/>
      <c r="BC489" s="94" t="str">
        <f>IF($A489&lt;1,"",VLOOKUP($D489,Specifications!$A:$AX,29,FALSE))</f>
        <v/>
      </c>
      <c r="BD489" s="96"/>
      <c r="BE489" s="94" t="str">
        <f>IF($A489&lt;1,"",VLOOKUP($D489,Specifications!$A:$AX,30,FALSE))</f>
        <v/>
      </c>
      <c r="BF489" s="96"/>
      <c r="BG489" s="94" t="str">
        <f>IF($A489&lt;1,"",VLOOKUP($D489,Specifications!$A:$AX,31,FALSE))</f>
        <v/>
      </c>
      <c r="BH489" s="96"/>
      <c r="BI489" s="94" t="str">
        <f>IF($A489&lt;1,"",VLOOKUP($D489,Specifications!$A:$AX,32,FALSE))</f>
        <v/>
      </c>
      <c r="BJ489" s="96"/>
      <c r="BK489" s="94" t="str">
        <f>IF($A489&lt;1,"",VLOOKUP($D489,Specifications!$A:$AX,33,FALSE))</f>
        <v/>
      </c>
      <c r="BL489" s="96"/>
      <c r="BM489" s="94" t="str">
        <f>IF($A489&lt;1,"",VLOOKUP($D489,Specifications!$A:$AX,34,FALSE))</f>
        <v/>
      </c>
      <c r="BN489" s="96"/>
      <c r="BO489" s="94" t="str">
        <f>IF($A489&lt;1,"",VLOOKUP($D489,Specifications!$A:$AX,35,FALSE))</f>
        <v/>
      </c>
      <c r="BP489" s="96"/>
      <c r="BQ489" s="94" t="str">
        <f>IF($A489&lt;1,"",VLOOKUP($D489,Specifications!$A:$AX,36,FALSE))</f>
        <v/>
      </c>
      <c r="BR489" s="96"/>
      <c r="BS489" s="94" t="str">
        <f>IF($A489&lt;1,"",VLOOKUP($D489,Specifications!$A:$AX,37,FALSE))</f>
        <v/>
      </c>
      <c r="BT489" s="96"/>
      <c r="BU489" s="94" t="str">
        <f>IF($A489&lt;1,"",VLOOKUP($D489,Specifications!$A:$AX,38,FALSE))</f>
        <v/>
      </c>
      <c r="BV489" s="96"/>
      <c r="BW489" s="94" t="str">
        <f>IF($A489&lt;1,"",VLOOKUP($D489,Specifications!$A:$AX,39,FALSE))</f>
        <v/>
      </c>
      <c r="BX489" s="96"/>
      <c r="BY489" s="94" t="str">
        <f>IF($A489&lt;1,"",VLOOKUP($D489,Specifications!$A:$AX,40,FALSE))</f>
        <v/>
      </c>
      <c r="BZ489" s="96"/>
      <c r="CA489" s="94" t="str">
        <f>IF($A489&lt;1,"",VLOOKUP($D489,Specifications!$A:$AX,41,FALSE))</f>
        <v/>
      </c>
      <c r="CB489" s="96"/>
      <c r="CC489" s="94" t="str">
        <f>IF($A489&lt;1,"",VLOOKUP($D489,Specifications!$A:$AX,42,FALSE))</f>
        <v/>
      </c>
      <c r="CD489" s="96"/>
      <c r="CE489" s="94" t="str">
        <f>IF($A489&lt;1,"",VLOOKUP($D489,Specifications!$A:$AX,43,FALSE))</f>
        <v/>
      </c>
      <c r="CF489" s="96"/>
      <c r="CG489" s="94" t="str">
        <f>IF($A489&lt;1,"",VLOOKUP($D489,Specifications!$A:$AX,44,FALSE))</f>
        <v/>
      </c>
      <c r="CH489" s="96"/>
      <c r="CI489" s="94" t="str">
        <f>IF($A489&lt;1,"",VLOOKUP($D489,Specifications!$A:$AX,45,FALSE))</f>
        <v/>
      </c>
      <c r="CJ489" s="96"/>
      <c r="CK489" s="94" t="str">
        <f>IF($A489&lt;1,"",VLOOKUP($D489,Specifications!$A:$AX,46,FALSE))</f>
        <v/>
      </c>
      <c r="CL489" s="96"/>
      <c r="CM489" s="94" t="str">
        <f>IF($A489&lt;1,"",VLOOKUP($D489,Specifications!$A:$AX,47,FALSE))</f>
        <v/>
      </c>
      <c r="CN489" s="96"/>
      <c r="CO489" s="94" t="str">
        <f>IF($A489&lt;1,"",VLOOKUP($D489,Specifications!$A:$AX,48,FALSE))</f>
        <v/>
      </c>
      <c r="CP489" s="96"/>
      <c r="CQ489" s="94" t="str">
        <f>IF($A489&lt;1,"",VLOOKUP($D489,Specifications!$A:$AX,49,FALSE))</f>
        <v/>
      </c>
      <c r="CR489" s="96"/>
      <c r="CS489" s="94" t="str">
        <f>IF($A489&lt;1,"",VLOOKUP($D489,Specifications!$A:$AX,50,FALSE))</f>
        <v/>
      </c>
      <c r="CT489" s="96"/>
    </row>
    <row r="490" spans="1:98">
      <c r="A490" s="94">
        <f>IF(ISBLANK('Asset Data'!C491),0,'Asset Data'!A491)</f>
        <v>0</v>
      </c>
      <c r="B490" s="94" t="str">
        <f>IF($A490&lt;1,"",VLOOKUP($A490,'Asset Data'!$A:$C,3,FALSE))</f>
        <v/>
      </c>
      <c r="C490" s="94" t="str">
        <f>IF(A490&lt;1,"",VLOOKUP(D490,Specifications!A:B,2,FALSE))</f>
        <v/>
      </c>
      <c r="D490" s="94" t="str">
        <f>IF(A490&lt;1,"",VLOOKUP(A490,'Asset Data'!A:W,23,FALSE))</f>
        <v/>
      </c>
      <c r="E490" s="94" t="str">
        <f>IF($A490&lt;1,"",VLOOKUP($D490,Specifications!$A:$AX,4,FALSE))</f>
        <v/>
      </c>
      <c r="F490" s="96"/>
      <c r="G490" s="94" t="str">
        <f>IF($A490&lt;1,"",VLOOKUP($D490,Specifications!$A:$AX,5,FALSE))</f>
        <v/>
      </c>
      <c r="H490" s="96"/>
      <c r="I490" s="94" t="str">
        <f>IF($A490&lt;1,"",VLOOKUP($D490,Specifications!$A:$AX,6,FALSE))</f>
        <v/>
      </c>
      <c r="J490" s="96"/>
      <c r="K490" s="94" t="str">
        <f>IF($A490&lt;1,"",VLOOKUP($D490,Specifications!$A:$AX,7,FALSE))</f>
        <v/>
      </c>
      <c r="L490" s="96"/>
      <c r="M490" s="94" t="str">
        <f>IF($A490&lt;1,"",VLOOKUP($D490,Specifications!$A:$AX,8,FALSE))</f>
        <v/>
      </c>
      <c r="N490" s="96"/>
      <c r="O490" s="94" t="str">
        <f>IF($A490&lt;1,"",VLOOKUP($D490,Specifications!$A:$AX,9,FALSE))</f>
        <v/>
      </c>
      <c r="P490" s="96"/>
      <c r="Q490" s="94" t="str">
        <f>IF($A490&lt;1,"",VLOOKUP($D490,Specifications!$A:$AX,10,FALSE))</f>
        <v/>
      </c>
      <c r="R490" s="96"/>
      <c r="S490" s="94" t="str">
        <f>IF($A490&lt;1,"",VLOOKUP($D490,Specifications!$A:$AX,11,FALSE))</f>
        <v/>
      </c>
      <c r="T490" s="96"/>
      <c r="U490" s="94" t="str">
        <f>IF($A490&lt;1,"",VLOOKUP($D490,Specifications!$A:$AX,12,FALSE))</f>
        <v/>
      </c>
      <c r="V490" s="96"/>
      <c r="W490" s="94" t="str">
        <f>IF($A490&lt;1,"",VLOOKUP($D490,Specifications!$A:$AX,13,FALSE))</f>
        <v/>
      </c>
      <c r="X490" s="96"/>
      <c r="Y490" s="94" t="str">
        <f>IF($A490&lt;1,"",VLOOKUP($D490,Specifications!$A:$AX,14,FALSE))</f>
        <v/>
      </c>
      <c r="Z490" s="96"/>
      <c r="AA490" s="94" t="str">
        <f>IF($A490&lt;1,"",VLOOKUP($D490,Specifications!$A:$AX,15,FALSE))</f>
        <v/>
      </c>
      <c r="AB490" s="96"/>
      <c r="AC490" s="94" t="str">
        <f>IF($A490&lt;1,"",VLOOKUP($D490,Specifications!$A:$AX,16,FALSE))</f>
        <v/>
      </c>
      <c r="AD490" s="96"/>
      <c r="AE490" s="94" t="str">
        <f>IF($A490&lt;1,"",VLOOKUP($D490,Specifications!$A:$AX,17,FALSE))</f>
        <v/>
      </c>
      <c r="AF490" s="96"/>
      <c r="AG490" s="94" t="str">
        <f>IF($A490&lt;1,"",VLOOKUP($D490,Specifications!$A:$AX,18,FALSE))</f>
        <v/>
      </c>
      <c r="AH490" s="96"/>
      <c r="AI490" s="94" t="str">
        <f>IF($A490&lt;1,"",VLOOKUP($D490,Specifications!$A:$AX,19,FALSE))</f>
        <v/>
      </c>
      <c r="AJ490" s="96"/>
      <c r="AK490" s="94" t="str">
        <f>IF($A490&lt;1,"",VLOOKUP($D490,Specifications!$A:$AX,20,FALSE))</f>
        <v/>
      </c>
      <c r="AL490" s="96"/>
      <c r="AM490" s="94" t="str">
        <f>IF($A490&lt;1,"",VLOOKUP($D490,Specifications!$A:$AX,21,FALSE))</f>
        <v/>
      </c>
      <c r="AN490" s="96"/>
      <c r="AO490" s="94" t="str">
        <f>IF($A490&lt;1,"",VLOOKUP($D490,Specifications!$A:$AX,22,FALSE))</f>
        <v/>
      </c>
      <c r="AP490" s="96"/>
      <c r="AQ490" s="94" t="str">
        <f>IF($A490&lt;1,"",VLOOKUP($D490,Specifications!$A:$AX,23,FALSE))</f>
        <v/>
      </c>
      <c r="AR490" s="96"/>
      <c r="AS490" s="94" t="str">
        <f>IF($A490&lt;1,"",VLOOKUP($D490,Specifications!$A:$AX,24,FALSE))</f>
        <v/>
      </c>
      <c r="AT490" s="96"/>
      <c r="AU490" s="94" t="str">
        <f>IF($A490&lt;1,"",VLOOKUP($D490,Specifications!$A:$AX,25,FALSE))</f>
        <v/>
      </c>
      <c r="AV490" s="96"/>
      <c r="AW490" s="94" t="str">
        <f>IF($A490&lt;1,"",VLOOKUP($D490,Specifications!$A:$AX,26,FALSE))</f>
        <v/>
      </c>
      <c r="AX490" s="96"/>
      <c r="AY490" s="94" t="str">
        <f>IF($A490&lt;1,"",VLOOKUP($D490,Specifications!$A:$AX,27,FALSE))</f>
        <v/>
      </c>
      <c r="AZ490" s="96"/>
      <c r="BA490" s="94" t="str">
        <f>IF($A490&lt;1,"",VLOOKUP($D490,Specifications!$A:$AX,28,FALSE))</f>
        <v/>
      </c>
      <c r="BB490" s="96"/>
      <c r="BC490" s="94" t="str">
        <f>IF($A490&lt;1,"",VLOOKUP($D490,Specifications!$A:$AX,29,FALSE))</f>
        <v/>
      </c>
      <c r="BD490" s="96"/>
      <c r="BE490" s="94" t="str">
        <f>IF($A490&lt;1,"",VLOOKUP($D490,Specifications!$A:$AX,30,FALSE))</f>
        <v/>
      </c>
      <c r="BF490" s="96"/>
      <c r="BG490" s="94" t="str">
        <f>IF($A490&lt;1,"",VLOOKUP($D490,Specifications!$A:$AX,31,FALSE))</f>
        <v/>
      </c>
      <c r="BH490" s="96"/>
      <c r="BI490" s="94" t="str">
        <f>IF($A490&lt;1,"",VLOOKUP($D490,Specifications!$A:$AX,32,FALSE))</f>
        <v/>
      </c>
      <c r="BJ490" s="96"/>
      <c r="BK490" s="94" t="str">
        <f>IF($A490&lt;1,"",VLOOKUP($D490,Specifications!$A:$AX,33,FALSE))</f>
        <v/>
      </c>
      <c r="BL490" s="96"/>
      <c r="BM490" s="94" t="str">
        <f>IF($A490&lt;1,"",VLOOKUP($D490,Specifications!$A:$AX,34,FALSE))</f>
        <v/>
      </c>
      <c r="BN490" s="96"/>
      <c r="BO490" s="94" t="str">
        <f>IF($A490&lt;1,"",VLOOKUP($D490,Specifications!$A:$AX,35,FALSE))</f>
        <v/>
      </c>
      <c r="BP490" s="96"/>
      <c r="BQ490" s="94" t="str">
        <f>IF($A490&lt;1,"",VLOOKUP($D490,Specifications!$A:$AX,36,FALSE))</f>
        <v/>
      </c>
      <c r="BR490" s="96"/>
      <c r="BS490" s="94" t="str">
        <f>IF($A490&lt;1,"",VLOOKUP($D490,Specifications!$A:$AX,37,FALSE))</f>
        <v/>
      </c>
      <c r="BT490" s="96"/>
      <c r="BU490" s="94" t="str">
        <f>IF($A490&lt;1,"",VLOOKUP($D490,Specifications!$A:$AX,38,FALSE))</f>
        <v/>
      </c>
      <c r="BV490" s="96"/>
      <c r="BW490" s="94" t="str">
        <f>IF($A490&lt;1,"",VLOOKUP($D490,Specifications!$A:$AX,39,FALSE))</f>
        <v/>
      </c>
      <c r="BX490" s="96"/>
      <c r="BY490" s="94" t="str">
        <f>IF($A490&lt;1,"",VLOOKUP($D490,Specifications!$A:$AX,40,FALSE))</f>
        <v/>
      </c>
      <c r="BZ490" s="96"/>
      <c r="CA490" s="94" t="str">
        <f>IF($A490&lt;1,"",VLOOKUP($D490,Specifications!$A:$AX,41,FALSE))</f>
        <v/>
      </c>
      <c r="CB490" s="96"/>
      <c r="CC490" s="94" t="str">
        <f>IF($A490&lt;1,"",VLOOKUP($D490,Specifications!$A:$AX,42,FALSE))</f>
        <v/>
      </c>
      <c r="CD490" s="96"/>
      <c r="CE490" s="94" t="str">
        <f>IF($A490&lt;1,"",VLOOKUP($D490,Specifications!$A:$AX,43,FALSE))</f>
        <v/>
      </c>
      <c r="CF490" s="96"/>
      <c r="CG490" s="94" t="str">
        <f>IF($A490&lt;1,"",VLOOKUP($D490,Specifications!$A:$AX,44,FALSE))</f>
        <v/>
      </c>
      <c r="CH490" s="96"/>
      <c r="CI490" s="94" t="str">
        <f>IF($A490&lt;1,"",VLOOKUP($D490,Specifications!$A:$AX,45,FALSE))</f>
        <v/>
      </c>
      <c r="CJ490" s="96"/>
      <c r="CK490" s="94" t="str">
        <f>IF($A490&lt;1,"",VLOOKUP($D490,Specifications!$A:$AX,46,FALSE))</f>
        <v/>
      </c>
      <c r="CL490" s="96"/>
      <c r="CM490" s="94" t="str">
        <f>IF($A490&lt;1,"",VLOOKUP($D490,Specifications!$A:$AX,47,FALSE))</f>
        <v/>
      </c>
      <c r="CN490" s="96"/>
      <c r="CO490" s="94" t="str">
        <f>IF($A490&lt;1,"",VLOOKUP($D490,Specifications!$A:$AX,48,FALSE))</f>
        <v/>
      </c>
      <c r="CP490" s="96"/>
      <c r="CQ490" s="94" t="str">
        <f>IF($A490&lt;1,"",VLOOKUP($D490,Specifications!$A:$AX,49,FALSE))</f>
        <v/>
      </c>
      <c r="CR490" s="96"/>
      <c r="CS490" s="94" t="str">
        <f>IF($A490&lt;1,"",VLOOKUP($D490,Specifications!$A:$AX,50,FALSE))</f>
        <v/>
      </c>
      <c r="CT490" s="96"/>
    </row>
    <row r="491" spans="1:98">
      <c r="A491" s="94">
        <f>IF(ISBLANK('Asset Data'!C492),0,'Asset Data'!A492)</f>
        <v>0</v>
      </c>
      <c r="B491" s="94" t="str">
        <f>IF($A491&lt;1,"",VLOOKUP($A491,'Asset Data'!$A:$C,3,FALSE))</f>
        <v/>
      </c>
      <c r="C491" s="94" t="str">
        <f>IF(A491&lt;1,"",VLOOKUP(D491,Specifications!A:B,2,FALSE))</f>
        <v/>
      </c>
      <c r="D491" s="94" t="str">
        <f>IF(A491&lt;1,"",VLOOKUP(A491,'Asset Data'!A:W,23,FALSE))</f>
        <v/>
      </c>
      <c r="E491" s="94" t="str">
        <f>IF($A491&lt;1,"",VLOOKUP($D491,Specifications!$A:$AX,4,FALSE))</f>
        <v/>
      </c>
      <c r="F491" s="96"/>
      <c r="G491" s="94" t="str">
        <f>IF($A491&lt;1,"",VLOOKUP($D491,Specifications!$A:$AX,5,FALSE))</f>
        <v/>
      </c>
      <c r="H491" s="96"/>
      <c r="I491" s="94" t="str">
        <f>IF($A491&lt;1,"",VLOOKUP($D491,Specifications!$A:$AX,6,FALSE))</f>
        <v/>
      </c>
      <c r="J491" s="96"/>
      <c r="K491" s="94" t="str">
        <f>IF($A491&lt;1,"",VLOOKUP($D491,Specifications!$A:$AX,7,FALSE))</f>
        <v/>
      </c>
      <c r="L491" s="96"/>
      <c r="M491" s="94" t="str">
        <f>IF($A491&lt;1,"",VLOOKUP($D491,Specifications!$A:$AX,8,FALSE))</f>
        <v/>
      </c>
      <c r="N491" s="96"/>
      <c r="O491" s="94" t="str">
        <f>IF($A491&lt;1,"",VLOOKUP($D491,Specifications!$A:$AX,9,FALSE))</f>
        <v/>
      </c>
      <c r="P491" s="96"/>
      <c r="Q491" s="94" t="str">
        <f>IF($A491&lt;1,"",VLOOKUP($D491,Specifications!$A:$AX,10,FALSE))</f>
        <v/>
      </c>
      <c r="R491" s="96"/>
      <c r="S491" s="94" t="str">
        <f>IF($A491&lt;1,"",VLOOKUP($D491,Specifications!$A:$AX,11,FALSE))</f>
        <v/>
      </c>
      <c r="T491" s="96"/>
      <c r="U491" s="94" t="str">
        <f>IF($A491&lt;1,"",VLOOKUP($D491,Specifications!$A:$AX,12,FALSE))</f>
        <v/>
      </c>
      <c r="V491" s="96"/>
      <c r="W491" s="94" t="str">
        <f>IF($A491&lt;1,"",VLOOKUP($D491,Specifications!$A:$AX,13,FALSE))</f>
        <v/>
      </c>
      <c r="X491" s="96"/>
      <c r="Y491" s="94" t="str">
        <f>IF($A491&lt;1,"",VLOOKUP($D491,Specifications!$A:$AX,14,FALSE))</f>
        <v/>
      </c>
      <c r="Z491" s="96"/>
      <c r="AA491" s="94" t="str">
        <f>IF($A491&lt;1,"",VLOOKUP($D491,Specifications!$A:$AX,15,FALSE))</f>
        <v/>
      </c>
      <c r="AB491" s="96"/>
      <c r="AC491" s="94" t="str">
        <f>IF($A491&lt;1,"",VLOOKUP($D491,Specifications!$A:$AX,16,FALSE))</f>
        <v/>
      </c>
      <c r="AD491" s="96"/>
      <c r="AE491" s="94" t="str">
        <f>IF($A491&lt;1,"",VLOOKUP($D491,Specifications!$A:$AX,17,FALSE))</f>
        <v/>
      </c>
      <c r="AF491" s="96"/>
      <c r="AG491" s="94" t="str">
        <f>IF($A491&lt;1,"",VLOOKUP($D491,Specifications!$A:$AX,18,FALSE))</f>
        <v/>
      </c>
      <c r="AH491" s="96"/>
      <c r="AI491" s="94" t="str">
        <f>IF($A491&lt;1,"",VLOOKUP($D491,Specifications!$A:$AX,19,FALSE))</f>
        <v/>
      </c>
      <c r="AJ491" s="96"/>
      <c r="AK491" s="94" t="str">
        <f>IF($A491&lt;1,"",VLOOKUP($D491,Specifications!$A:$AX,20,FALSE))</f>
        <v/>
      </c>
      <c r="AL491" s="96"/>
      <c r="AM491" s="94" t="str">
        <f>IF($A491&lt;1,"",VLOOKUP($D491,Specifications!$A:$AX,21,FALSE))</f>
        <v/>
      </c>
      <c r="AN491" s="96"/>
      <c r="AO491" s="94" t="str">
        <f>IF($A491&lt;1,"",VLOOKUP($D491,Specifications!$A:$AX,22,FALSE))</f>
        <v/>
      </c>
      <c r="AP491" s="96"/>
      <c r="AQ491" s="94" t="str">
        <f>IF($A491&lt;1,"",VLOOKUP($D491,Specifications!$A:$AX,23,FALSE))</f>
        <v/>
      </c>
      <c r="AR491" s="96"/>
      <c r="AS491" s="94" t="str">
        <f>IF($A491&lt;1,"",VLOOKUP($D491,Specifications!$A:$AX,24,FALSE))</f>
        <v/>
      </c>
      <c r="AT491" s="96"/>
      <c r="AU491" s="94" t="str">
        <f>IF($A491&lt;1,"",VLOOKUP($D491,Specifications!$A:$AX,25,FALSE))</f>
        <v/>
      </c>
      <c r="AV491" s="96"/>
      <c r="AW491" s="94" t="str">
        <f>IF($A491&lt;1,"",VLOOKUP($D491,Specifications!$A:$AX,26,FALSE))</f>
        <v/>
      </c>
      <c r="AX491" s="96"/>
      <c r="AY491" s="94" t="str">
        <f>IF($A491&lt;1,"",VLOOKUP($D491,Specifications!$A:$AX,27,FALSE))</f>
        <v/>
      </c>
      <c r="AZ491" s="96"/>
      <c r="BA491" s="94" t="str">
        <f>IF($A491&lt;1,"",VLOOKUP($D491,Specifications!$A:$AX,28,FALSE))</f>
        <v/>
      </c>
      <c r="BB491" s="96"/>
      <c r="BC491" s="94" t="str">
        <f>IF($A491&lt;1,"",VLOOKUP($D491,Specifications!$A:$AX,29,FALSE))</f>
        <v/>
      </c>
      <c r="BD491" s="96"/>
      <c r="BE491" s="94" t="str">
        <f>IF($A491&lt;1,"",VLOOKUP($D491,Specifications!$A:$AX,30,FALSE))</f>
        <v/>
      </c>
      <c r="BF491" s="96"/>
      <c r="BG491" s="94" t="str">
        <f>IF($A491&lt;1,"",VLOOKUP($D491,Specifications!$A:$AX,31,FALSE))</f>
        <v/>
      </c>
      <c r="BH491" s="96"/>
      <c r="BI491" s="94" t="str">
        <f>IF($A491&lt;1,"",VLOOKUP($D491,Specifications!$A:$AX,32,FALSE))</f>
        <v/>
      </c>
      <c r="BJ491" s="96"/>
      <c r="BK491" s="94" t="str">
        <f>IF($A491&lt;1,"",VLOOKUP($D491,Specifications!$A:$AX,33,FALSE))</f>
        <v/>
      </c>
      <c r="BL491" s="96"/>
      <c r="BM491" s="94" t="str">
        <f>IF($A491&lt;1,"",VLOOKUP($D491,Specifications!$A:$AX,34,FALSE))</f>
        <v/>
      </c>
      <c r="BN491" s="96"/>
      <c r="BO491" s="94" t="str">
        <f>IF($A491&lt;1,"",VLOOKUP($D491,Specifications!$A:$AX,35,FALSE))</f>
        <v/>
      </c>
      <c r="BP491" s="96"/>
      <c r="BQ491" s="94" t="str">
        <f>IF($A491&lt;1,"",VLOOKUP($D491,Specifications!$A:$AX,36,FALSE))</f>
        <v/>
      </c>
      <c r="BR491" s="96"/>
      <c r="BS491" s="94" t="str">
        <f>IF($A491&lt;1,"",VLOOKUP($D491,Specifications!$A:$AX,37,FALSE))</f>
        <v/>
      </c>
      <c r="BT491" s="96"/>
      <c r="BU491" s="94" t="str">
        <f>IF($A491&lt;1,"",VLOOKUP($D491,Specifications!$A:$AX,38,FALSE))</f>
        <v/>
      </c>
      <c r="BV491" s="96"/>
      <c r="BW491" s="94" t="str">
        <f>IF($A491&lt;1,"",VLOOKUP($D491,Specifications!$A:$AX,39,FALSE))</f>
        <v/>
      </c>
      <c r="BX491" s="96"/>
      <c r="BY491" s="94" t="str">
        <f>IF($A491&lt;1,"",VLOOKUP($D491,Specifications!$A:$AX,40,FALSE))</f>
        <v/>
      </c>
      <c r="BZ491" s="96"/>
      <c r="CA491" s="94" t="str">
        <f>IF($A491&lt;1,"",VLOOKUP($D491,Specifications!$A:$AX,41,FALSE))</f>
        <v/>
      </c>
      <c r="CB491" s="96"/>
      <c r="CC491" s="94" t="str">
        <f>IF($A491&lt;1,"",VLOOKUP($D491,Specifications!$A:$AX,42,FALSE))</f>
        <v/>
      </c>
      <c r="CD491" s="96"/>
      <c r="CE491" s="94" t="str">
        <f>IF($A491&lt;1,"",VLOOKUP($D491,Specifications!$A:$AX,43,FALSE))</f>
        <v/>
      </c>
      <c r="CF491" s="96"/>
      <c r="CG491" s="94" t="str">
        <f>IF($A491&lt;1,"",VLOOKUP($D491,Specifications!$A:$AX,44,FALSE))</f>
        <v/>
      </c>
      <c r="CH491" s="96"/>
      <c r="CI491" s="94" t="str">
        <f>IF($A491&lt;1,"",VLOOKUP($D491,Specifications!$A:$AX,45,FALSE))</f>
        <v/>
      </c>
      <c r="CJ491" s="96"/>
      <c r="CK491" s="94" t="str">
        <f>IF($A491&lt;1,"",VLOOKUP($D491,Specifications!$A:$AX,46,FALSE))</f>
        <v/>
      </c>
      <c r="CL491" s="96"/>
      <c r="CM491" s="94" t="str">
        <f>IF($A491&lt;1,"",VLOOKUP($D491,Specifications!$A:$AX,47,FALSE))</f>
        <v/>
      </c>
      <c r="CN491" s="96"/>
      <c r="CO491" s="94" t="str">
        <f>IF($A491&lt;1,"",VLOOKUP($D491,Specifications!$A:$AX,48,FALSE))</f>
        <v/>
      </c>
      <c r="CP491" s="96"/>
      <c r="CQ491" s="94" t="str">
        <f>IF($A491&lt;1,"",VLOOKUP($D491,Specifications!$A:$AX,49,FALSE))</f>
        <v/>
      </c>
      <c r="CR491" s="96"/>
      <c r="CS491" s="94" t="str">
        <f>IF($A491&lt;1,"",VLOOKUP($D491,Specifications!$A:$AX,50,FALSE))</f>
        <v/>
      </c>
      <c r="CT491" s="96"/>
    </row>
    <row r="492" spans="1:98">
      <c r="A492" s="94">
        <f>IF(ISBLANK('Asset Data'!C493),0,'Asset Data'!A493)</f>
        <v>0</v>
      </c>
      <c r="B492" s="94" t="str">
        <f>IF($A492&lt;1,"",VLOOKUP($A492,'Asset Data'!$A:$C,3,FALSE))</f>
        <v/>
      </c>
      <c r="C492" s="94" t="str">
        <f>IF(A492&lt;1,"",VLOOKUP(D492,Specifications!A:B,2,FALSE))</f>
        <v/>
      </c>
      <c r="D492" s="94" t="str">
        <f>IF(A492&lt;1,"",VLOOKUP(A492,'Asset Data'!A:W,23,FALSE))</f>
        <v/>
      </c>
      <c r="E492" s="94" t="str">
        <f>IF($A492&lt;1,"",VLOOKUP($D492,Specifications!$A:$AX,4,FALSE))</f>
        <v/>
      </c>
      <c r="F492" s="96"/>
      <c r="G492" s="94" t="str">
        <f>IF($A492&lt;1,"",VLOOKUP($D492,Specifications!$A:$AX,5,FALSE))</f>
        <v/>
      </c>
      <c r="H492" s="96"/>
      <c r="I492" s="94" t="str">
        <f>IF($A492&lt;1,"",VLOOKUP($D492,Specifications!$A:$AX,6,FALSE))</f>
        <v/>
      </c>
      <c r="J492" s="96"/>
      <c r="K492" s="94" t="str">
        <f>IF($A492&lt;1,"",VLOOKUP($D492,Specifications!$A:$AX,7,FALSE))</f>
        <v/>
      </c>
      <c r="L492" s="96"/>
      <c r="M492" s="94" t="str">
        <f>IF($A492&lt;1,"",VLOOKUP($D492,Specifications!$A:$AX,8,FALSE))</f>
        <v/>
      </c>
      <c r="N492" s="96"/>
      <c r="O492" s="94" t="str">
        <f>IF($A492&lt;1,"",VLOOKUP($D492,Specifications!$A:$AX,9,FALSE))</f>
        <v/>
      </c>
      <c r="P492" s="96"/>
      <c r="Q492" s="94" t="str">
        <f>IF($A492&lt;1,"",VLOOKUP($D492,Specifications!$A:$AX,10,FALSE))</f>
        <v/>
      </c>
      <c r="R492" s="96"/>
      <c r="S492" s="94" t="str">
        <f>IF($A492&lt;1,"",VLOOKUP($D492,Specifications!$A:$AX,11,FALSE))</f>
        <v/>
      </c>
      <c r="T492" s="96"/>
      <c r="U492" s="94" t="str">
        <f>IF($A492&lt;1,"",VLOOKUP($D492,Specifications!$A:$AX,12,FALSE))</f>
        <v/>
      </c>
      <c r="V492" s="96"/>
      <c r="W492" s="94" t="str">
        <f>IF($A492&lt;1,"",VLOOKUP($D492,Specifications!$A:$AX,13,FALSE))</f>
        <v/>
      </c>
      <c r="X492" s="96"/>
      <c r="Y492" s="94" t="str">
        <f>IF($A492&lt;1,"",VLOOKUP($D492,Specifications!$A:$AX,14,FALSE))</f>
        <v/>
      </c>
      <c r="Z492" s="96"/>
      <c r="AA492" s="94" t="str">
        <f>IF($A492&lt;1,"",VLOOKUP($D492,Specifications!$A:$AX,15,FALSE))</f>
        <v/>
      </c>
      <c r="AB492" s="96"/>
      <c r="AC492" s="94" t="str">
        <f>IF($A492&lt;1,"",VLOOKUP($D492,Specifications!$A:$AX,16,FALSE))</f>
        <v/>
      </c>
      <c r="AD492" s="96"/>
      <c r="AE492" s="94" t="str">
        <f>IF($A492&lt;1,"",VLOOKUP($D492,Specifications!$A:$AX,17,FALSE))</f>
        <v/>
      </c>
      <c r="AF492" s="96"/>
      <c r="AG492" s="94" t="str">
        <f>IF($A492&lt;1,"",VLOOKUP($D492,Specifications!$A:$AX,18,FALSE))</f>
        <v/>
      </c>
      <c r="AH492" s="96"/>
      <c r="AI492" s="94" t="str">
        <f>IF($A492&lt;1,"",VLOOKUP($D492,Specifications!$A:$AX,19,FALSE))</f>
        <v/>
      </c>
      <c r="AJ492" s="96"/>
      <c r="AK492" s="94" t="str">
        <f>IF($A492&lt;1,"",VLOOKUP($D492,Specifications!$A:$AX,20,FALSE))</f>
        <v/>
      </c>
      <c r="AL492" s="96"/>
      <c r="AM492" s="94" t="str">
        <f>IF($A492&lt;1,"",VLOOKUP($D492,Specifications!$A:$AX,21,FALSE))</f>
        <v/>
      </c>
      <c r="AN492" s="96"/>
      <c r="AO492" s="94" t="str">
        <f>IF($A492&lt;1,"",VLOOKUP($D492,Specifications!$A:$AX,22,FALSE))</f>
        <v/>
      </c>
      <c r="AP492" s="96"/>
      <c r="AQ492" s="94" t="str">
        <f>IF($A492&lt;1,"",VLOOKUP($D492,Specifications!$A:$AX,23,FALSE))</f>
        <v/>
      </c>
      <c r="AR492" s="96"/>
      <c r="AS492" s="94" t="str">
        <f>IF($A492&lt;1,"",VLOOKUP($D492,Specifications!$A:$AX,24,FALSE))</f>
        <v/>
      </c>
      <c r="AT492" s="96"/>
      <c r="AU492" s="94" t="str">
        <f>IF($A492&lt;1,"",VLOOKUP($D492,Specifications!$A:$AX,25,FALSE))</f>
        <v/>
      </c>
      <c r="AV492" s="96"/>
      <c r="AW492" s="94" t="str">
        <f>IF($A492&lt;1,"",VLOOKUP($D492,Specifications!$A:$AX,26,FALSE))</f>
        <v/>
      </c>
      <c r="AX492" s="96"/>
      <c r="AY492" s="94" t="str">
        <f>IF($A492&lt;1,"",VLOOKUP($D492,Specifications!$A:$AX,27,FALSE))</f>
        <v/>
      </c>
      <c r="AZ492" s="96"/>
      <c r="BA492" s="94" t="str">
        <f>IF($A492&lt;1,"",VLOOKUP($D492,Specifications!$A:$AX,28,FALSE))</f>
        <v/>
      </c>
      <c r="BB492" s="96"/>
      <c r="BC492" s="94" t="str">
        <f>IF($A492&lt;1,"",VLOOKUP($D492,Specifications!$A:$AX,29,FALSE))</f>
        <v/>
      </c>
      <c r="BD492" s="96"/>
      <c r="BE492" s="94" t="str">
        <f>IF($A492&lt;1,"",VLOOKUP($D492,Specifications!$A:$AX,30,FALSE))</f>
        <v/>
      </c>
      <c r="BF492" s="96"/>
      <c r="BG492" s="94" t="str">
        <f>IF($A492&lt;1,"",VLOOKUP($D492,Specifications!$A:$AX,31,FALSE))</f>
        <v/>
      </c>
      <c r="BH492" s="96"/>
      <c r="BI492" s="94" t="str">
        <f>IF($A492&lt;1,"",VLOOKUP($D492,Specifications!$A:$AX,32,FALSE))</f>
        <v/>
      </c>
      <c r="BJ492" s="96"/>
      <c r="BK492" s="94" t="str">
        <f>IF($A492&lt;1,"",VLOOKUP($D492,Specifications!$A:$AX,33,FALSE))</f>
        <v/>
      </c>
      <c r="BL492" s="96"/>
      <c r="BM492" s="94" t="str">
        <f>IF($A492&lt;1,"",VLOOKUP($D492,Specifications!$A:$AX,34,FALSE))</f>
        <v/>
      </c>
      <c r="BN492" s="96"/>
      <c r="BO492" s="94" t="str">
        <f>IF($A492&lt;1,"",VLOOKUP($D492,Specifications!$A:$AX,35,FALSE))</f>
        <v/>
      </c>
      <c r="BP492" s="96"/>
      <c r="BQ492" s="94" t="str">
        <f>IF($A492&lt;1,"",VLOOKUP($D492,Specifications!$A:$AX,36,FALSE))</f>
        <v/>
      </c>
      <c r="BR492" s="96"/>
      <c r="BS492" s="94" t="str">
        <f>IF($A492&lt;1,"",VLOOKUP($D492,Specifications!$A:$AX,37,FALSE))</f>
        <v/>
      </c>
      <c r="BT492" s="96"/>
      <c r="BU492" s="94" t="str">
        <f>IF($A492&lt;1,"",VLOOKUP($D492,Specifications!$A:$AX,38,FALSE))</f>
        <v/>
      </c>
      <c r="BV492" s="96"/>
      <c r="BW492" s="94" t="str">
        <f>IF($A492&lt;1,"",VLOOKUP($D492,Specifications!$A:$AX,39,FALSE))</f>
        <v/>
      </c>
      <c r="BX492" s="96"/>
      <c r="BY492" s="94" t="str">
        <f>IF($A492&lt;1,"",VLOOKUP($D492,Specifications!$A:$AX,40,FALSE))</f>
        <v/>
      </c>
      <c r="BZ492" s="96"/>
      <c r="CA492" s="94" t="str">
        <f>IF($A492&lt;1,"",VLOOKUP($D492,Specifications!$A:$AX,41,FALSE))</f>
        <v/>
      </c>
      <c r="CB492" s="96"/>
      <c r="CC492" s="94" t="str">
        <f>IF($A492&lt;1,"",VLOOKUP($D492,Specifications!$A:$AX,42,FALSE))</f>
        <v/>
      </c>
      <c r="CD492" s="96"/>
      <c r="CE492" s="94" t="str">
        <f>IF($A492&lt;1,"",VLOOKUP($D492,Specifications!$A:$AX,43,FALSE))</f>
        <v/>
      </c>
      <c r="CF492" s="96"/>
      <c r="CG492" s="94" t="str">
        <f>IF($A492&lt;1,"",VLOOKUP($D492,Specifications!$A:$AX,44,FALSE))</f>
        <v/>
      </c>
      <c r="CH492" s="96"/>
      <c r="CI492" s="94" t="str">
        <f>IF($A492&lt;1,"",VLOOKUP($D492,Specifications!$A:$AX,45,FALSE))</f>
        <v/>
      </c>
      <c r="CJ492" s="96"/>
      <c r="CK492" s="94" t="str">
        <f>IF($A492&lt;1,"",VLOOKUP($D492,Specifications!$A:$AX,46,FALSE))</f>
        <v/>
      </c>
      <c r="CL492" s="96"/>
      <c r="CM492" s="94" t="str">
        <f>IF($A492&lt;1,"",VLOOKUP($D492,Specifications!$A:$AX,47,FALSE))</f>
        <v/>
      </c>
      <c r="CN492" s="96"/>
      <c r="CO492" s="94" t="str">
        <f>IF($A492&lt;1,"",VLOOKUP($D492,Specifications!$A:$AX,48,FALSE))</f>
        <v/>
      </c>
      <c r="CP492" s="96"/>
      <c r="CQ492" s="94" t="str">
        <f>IF($A492&lt;1,"",VLOOKUP($D492,Specifications!$A:$AX,49,FALSE))</f>
        <v/>
      </c>
      <c r="CR492" s="96"/>
      <c r="CS492" s="94" t="str">
        <f>IF($A492&lt;1,"",VLOOKUP($D492,Specifications!$A:$AX,50,FALSE))</f>
        <v/>
      </c>
      <c r="CT492" s="96"/>
    </row>
    <row r="493" spans="1:98">
      <c r="A493" s="94">
        <f>IF(ISBLANK('Asset Data'!C494),0,'Asset Data'!A494)</f>
        <v>0</v>
      </c>
      <c r="B493" s="94" t="str">
        <f>IF($A493&lt;1,"",VLOOKUP($A493,'Asset Data'!$A:$C,3,FALSE))</f>
        <v/>
      </c>
      <c r="C493" s="94" t="str">
        <f>IF(A493&lt;1,"",VLOOKUP(D493,Specifications!A:B,2,FALSE))</f>
        <v/>
      </c>
      <c r="D493" s="94" t="str">
        <f>IF(A493&lt;1,"",VLOOKUP(A493,'Asset Data'!A:W,23,FALSE))</f>
        <v/>
      </c>
      <c r="E493" s="94" t="str">
        <f>IF($A493&lt;1,"",VLOOKUP($D493,Specifications!$A:$AX,4,FALSE))</f>
        <v/>
      </c>
      <c r="F493" s="96"/>
      <c r="G493" s="94" t="str">
        <f>IF($A493&lt;1,"",VLOOKUP($D493,Specifications!$A:$AX,5,FALSE))</f>
        <v/>
      </c>
      <c r="H493" s="96"/>
      <c r="I493" s="94" t="str">
        <f>IF($A493&lt;1,"",VLOOKUP($D493,Specifications!$A:$AX,6,FALSE))</f>
        <v/>
      </c>
      <c r="J493" s="96"/>
      <c r="K493" s="94" t="str">
        <f>IF($A493&lt;1,"",VLOOKUP($D493,Specifications!$A:$AX,7,FALSE))</f>
        <v/>
      </c>
      <c r="L493" s="96"/>
      <c r="M493" s="94" t="str">
        <f>IF($A493&lt;1,"",VLOOKUP($D493,Specifications!$A:$AX,8,FALSE))</f>
        <v/>
      </c>
      <c r="N493" s="96"/>
      <c r="O493" s="94" t="str">
        <f>IF($A493&lt;1,"",VLOOKUP($D493,Specifications!$A:$AX,9,FALSE))</f>
        <v/>
      </c>
      <c r="P493" s="96"/>
      <c r="Q493" s="94" t="str">
        <f>IF($A493&lt;1,"",VLOOKUP($D493,Specifications!$A:$AX,10,FALSE))</f>
        <v/>
      </c>
      <c r="R493" s="96"/>
      <c r="S493" s="94" t="str">
        <f>IF($A493&lt;1,"",VLOOKUP($D493,Specifications!$A:$AX,11,FALSE))</f>
        <v/>
      </c>
      <c r="T493" s="96"/>
      <c r="U493" s="94" t="str">
        <f>IF($A493&lt;1,"",VLOOKUP($D493,Specifications!$A:$AX,12,FALSE))</f>
        <v/>
      </c>
      <c r="V493" s="96"/>
      <c r="W493" s="94" t="str">
        <f>IF($A493&lt;1,"",VLOOKUP($D493,Specifications!$A:$AX,13,FALSE))</f>
        <v/>
      </c>
      <c r="X493" s="96"/>
      <c r="Y493" s="94" t="str">
        <f>IF($A493&lt;1,"",VLOOKUP($D493,Specifications!$A:$AX,14,FALSE))</f>
        <v/>
      </c>
      <c r="Z493" s="96"/>
      <c r="AA493" s="94" t="str">
        <f>IF($A493&lt;1,"",VLOOKUP($D493,Specifications!$A:$AX,15,FALSE))</f>
        <v/>
      </c>
      <c r="AB493" s="96"/>
      <c r="AC493" s="94" t="str">
        <f>IF($A493&lt;1,"",VLOOKUP($D493,Specifications!$A:$AX,16,FALSE))</f>
        <v/>
      </c>
      <c r="AD493" s="96"/>
      <c r="AE493" s="94" t="str">
        <f>IF($A493&lt;1,"",VLOOKUP($D493,Specifications!$A:$AX,17,FALSE))</f>
        <v/>
      </c>
      <c r="AF493" s="96"/>
      <c r="AG493" s="94" t="str">
        <f>IF($A493&lt;1,"",VLOOKUP($D493,Specifications!$A:$AX,18,FALSE))</f>
        <v/>
      </c>
      <c r="AH493" s="96"/>
      <c r="AI493" s="94" t="str">
        <f>IF($A493&lt;1,"",VLOOKUP($D493,Specifications!$A:$AX,19,FALSE))</f>
        <v/>
      </c>
      <c r="AJ493" s="96"/>
      <c r="AK493" s="94" t="str">
        <f>IF($A493&lt;1,"",VLOOKUP($D493,Specifications!$A:$AX,20,FALSE))</f>
        <v/>
      </c>
      <c r="AL493" s="96"/>
      <c r="AM493" s="94" t="str">
        <f>IF($A493&lt;1,"",VLOOKUP($D493,Specifications!$A:$AX,21,FALSE))</f>
        <v/>
      </c>
      <c r="AN493" s="96"/>
      <c r="AO493" s="94" t="str">
        <f>IF($A493&lt;1,"",VLOOKUP($D493,Specifications!$A:$AX,22,FALSE))</f>
        <v/>
      </c>
      <c r="AP493" s="96"/>
      <c r="AQ493" s="94" t="str">
        <f>IF($A493&lt;1,"",VLOOKUP($D493,Specifications!$A:$AX,23,FALSE))</f>
        <v/>
      </c>
      <c r="AR493" s="96"/>
      <c r="AS493" s="94" t="str">
        <f>IF($A493&lt;1,"",VLOOKUP($D493,Specifications!$A:$AX,24,FALSE))</f>
        <v/>
      </c>
      <c r="AT493" s="96"/>
      <c r="AU493" s="94" t="str">
        <f>IF($A493&lt;1,"",VLOOKUP($D493,Specifications!$A:$AX,25,FALSE))</f>
        <v/>
      </c>
      <c r="AV493" s="96"/>
      <c r="AW493" s="94" t="str">
        <f>IF($A493&lt;1,"",VLOOKUP($D493,Specifications!$A:$AX,26,FALSE))</f>
        <v/>
      </c>
      <c r="AX493" s="96"/>
      <c r="AY493" s="94" t="str">
        <f>IF($A493&lt;1,"",VLOOKUP($D493,Specifications!$A:$AX,27,FALSE))</f>
        <v/>
      </c>
      <c r="AZ493" s="96"/>
      <c r="BA493" s="94" t="str">
        <f>IF($A493&lt;1,"",VLOOKUP($D493,Specifications!$A:$AX,28,FALSE))</f>
        <v/>
      </c>
      <c r="BB493" s="96"/>
      <c r="BC493" s="94" t="str">
        <f>IF($A493&lt;1,"",VLOOKUP($D493,Specifications!$A:$AX,29,FALSE))</f>
        <v/>
      </c>
      <c r="BD493" s="96"/>
      <c r="BE493" s="94" t="str">
        <f>IF($A493&lt;1,"",VLOOKUP($D493,Specifications!$A:$AX,30,FALSE))</f>
        <v/>
      </c>
      <c r="BF493" s="96"/>
      <c r="BG493" s="94" t="str">
        <f>IF($A493&lt;1,"",VLOOKUP($D493,Specifications!$A:$AX,31,FALSE))</f>
        <v/>
      </c>
      <c r="BH493" s="96"/>
      <c r="BI493" s="94" t="str">
        <f>IF($A493&lt;1,"",VLOOKUP($D493,Specifications!$A:$AX,32,FALSE))</f>
        <v/>
      </c>
      <c r="BJ493" s="96"/>
      <c r="BK493" s="94" t="str">
        <f>IF($A493&lt;1,"",VLOOKUP($D493,Specifications!$A:$AX,33,FALSE))</f>
        <v/>
      </c>
      <c r="BL493" s="96"/>
      <c r="BM493" s="94" t="str">
        <f>IF($A493&lt;1,"",VLOOKUP($D493,Specifications!$A:$AX,34,FALSE))</f>
        <v/>
      </c>
      <c r="BN493" s="96"/>
      <c r="BO493" s="94" t="str">
        <f>IF($A493&lt;1,"",VLOOKUP($D493,Specifications!$A:$AX,35,FALSE))</f>
        <v/>
      </c>
      <c r="BP493" s="96"/>
      <c r="BQ493" s="94" t="str">
        <f>IF($A493&lt;1,"",VLOOKUP($D493,Specifications!$A:$AX,36,FALSE))</f>
        <v/>
      </c>
      <c r="BR493" s="96"/>
      <c r="BS493" s="94" t="str">
        <f>IF($A493&lt;1,"",VLOOKUP($D493,Specifications!$A:$AX,37,FALSE))</f>
        <v/>
      </c>
      <c r="BT493" s="96"/>
      <c r="BU493" s="94" t="str">
        <f>IF($A493&lt;1,"",VLOOKUP($D493,Specifications!$A:$AX,38,FALSE))</f>
        <v/>
      </c>
      <c r="BV493" s="96"/>
      <c r="BW493" s="94" t="str">
        <f>IF($A493&lt;1,"",VLOOKUP($D493,Specifications!$A:$AX,39,FALSE))</f>
        <v/>
      </c>
      <c r="BX493" s="96"/>
      <c r="BY493" s="94" t="str">
        <f>IF($A493&lt;1,"",VLOOKUP($D493,Specifications!$A:$AX,40,FALSE))</f>
        <v/>
      </c>
      <c r="BZ493" s="96"/>
      <c r="CA493" s="94" t="str">
        <f>IF($A493&lt;1,"",VLOOKUP($D493,Specifications!$A:$AX,41,FALSE))</f>
        <v/>
      </c>
      <c r="CB493" s="96"/>
      <c r="CC493" s="94" t="str">
        <f>IF($A493&lt;1,"",VLOOKUP($D493,Specifications!$A:$AX,42,FALSE))</f>
        <v/>
      </c>
      <c r="CD493" s="96"/>
      <c r="CE493" s="94" t="str">
        <f>IF($A493&lt;1,"",VLOOKUP($D493,Specifications!$A:$AX,43,FALSE))</f>
        <v/>
      </c>
      <c r="CF493" s="96"/>
      <c r="CG493" s="94" t="str">
        <f>IF($A493&lt;1,"",VLOOKUP($D493,Specifications!$A:$AX,44,FALSE))</f>
        <v/>
      </c>
      <c r="CH493" s="96"/>
      <c r="CI493" s="94" t="str">
        <f>IF($A493&lt;1,"",VLOOKUP($D493,Specifications!$A:$AX,45,FALSE))</f>
        <v/>
      </c>
      <c r="CJ493" s="96"/>
      <c r="CK493" s="94" t="str">
        <f>IF($A493&lt;1,"",VLOOKUP($D493,Specifications!$A:$AX,46,FALSE))</f>
        <v/>
      </c>
      <c r="CL493" s="96"/>
      <c r="CM493" s="94" t="str">
        <f>IF($A493&lt;1,"",VLOOKUP($D493,Specifications!$A:$AX,47,FALSE))</f>
        <v/>
      </c>
      <c r="CN493" s="96"/>
      <c r="CO493" s="94" t="str">
        <f>IF($A493&lt;1,"",VLOOKUP($D493,Specifications!$A:$AX,48,FALSE))</f>
        <v/>
      </c>
      <c r="CP493" s="96"/>
      <c r="CQ493" s="94" t="str">
        <f>IF($A493&lt;1,"",VLOOKUP($D493,Specifications!$A:$AX,49,FALSE))</f>
        <v/>
      </c>
      <c r="CR493" s="96"/>
      <c r="CS493" s="94" t="str">
        <f>IF($A493&lt;1,"",VLOOKUP($D493,Specifications!$A:$AX,50,FALSE))</f>
        <v/>
      </c>
      <c r="CT493" s="96"/>
    </row>
    <row r="494" spans="1:98">
      <c r="A494" s="94">
        <f>IF(ISBLANK('Asset Data'!C495),0,'Asset Data'!A495)</f>
        <v>0</v>
      </c>
      <c r="B494" s="94" t="str">
        <f>IF($A494&lt;1,"",VLOOKUP($A494,'Asset Data'!$A:$C,3,FALSE))</f>
        <v/>
      </c>
      <c r="C494" s="94" t="str">
        <f>IF(A494&lt;1,"",VLOOKUP(D494,Specifications!A:B,2,FALSE))</f>
        <v/>
      </c>
      <c r="D494" s="94" t="str">
        <f>IF(A494&lt;1,"",VLOOKUP(A494,'Asset Data'!A:W,23,FALSE))</f>
        <v/>
      </c>
      <c r="E494" s="94" t="str">
        <f>IF($A494&lt;1,"",VLOOKUP($D494,Specifications!$A:$AX,4,FALSE))</f>
        <v/>
      </c>
      <c r="F494" s="96"/>
      <c r="G494" s="94" t="str">
        <f>IF($A494&lt;1,"",VLOOKUP($D494,Specifications!$A:$AX,5,FALSE))</f>
        <v/>
      </c>
      <c r="H494" s="96"/>
      <c r="I494" s="94" t="str">
        <f>IF($A494&lt;1,"",VLOOKUP($D494,Specifications!$A:$AX,6,FALSE))</f>
        <v/>
      </c>
      <c r="J494" s="96"/>
      <c r="K494" s="94" t="str">
        <f>IF($A494&lt;1,"",VLOOKUP($D494,Specifications!$A:$AX,7,FALSE))</f>
        <v/>
      </c>
      <c r="L494" s="96"/>
      <c r="M494" s="94" t="str">
        <f>IF($A494&lt;1,"",VLOOKUP($D494,Specifications!$A:$AX,8,FALSE))</f>
        <v/>
      </c>
      <c r="N494" s="96"/>
      <c r="O494" s="94" t="str">
        <f>IF($A494&lt;1,"",VLOOKUP($D494,Specifications!$A:$AX,9,FALSE))</f>
        <v/>
      </c>
      <c r="P494" s="96"/>
      <c r="Q494" s="94" t="str">
        <f>IF($A494&lt;1,"",VLOOKUP($D494,Specifications!$A:$AX,10,FALSE))</f>
        <v/>
      </c>
      <c r="R494" s="96"/>
      <c r="S494" s="94" t="str">
        <f>IF($A494&lt;1,"",VLOOKUP($D494,Specifications!$A:$AX,11,FALSE))</f>
        <v/>
      </c>
      <c r="T494" s="96"/>
      <c r="U494" s="94" t="str">
        <f>IF($A494&lt;1,"",VLOOKUP($D494,Specifications!$A:$AX,12,FALSE))</f>
        <v/>
      </c>
      <c r="V494" s="96"/>
      <c r="W494" s="94" t="str">
        <f>IF($A494&lt;1,"",VLOOKUP($D494,Specifications!$A:$AX,13,FALSE))</f>
        <v/>
      </c>
      <c r="X494" s="96"/>
      <c r="Y494" s="94" t="str">
        <f>IF($A494&lt;1,"",VLOOKUP($D494,Specifications!$A:$AX,14,FALSE))</f>
        <v/>
      </c>
      <c r="Z494" s="96"/>
      <c r="AA494" s="94" t="str">
        <f>IF($A494&lt;1,"",VLOOKUP($D494,Specifications!$A:$AX,15,FALSE))</f>
        <v/>
      </c>
      <c r="AB494" s="96"/>
      <c r="AC494" s="94" t="str">
        <f>IF($A494&lt;1,"",VLOOKUP($D494,Specifications!$A:$AX,16,FALSE))</f>
        <v/>
      </c>
      <c r="AD494" s="96"/>
      <c r="AE494" s="94" t="str">
        <f>IF($A494&lt;1,"",VLOOKUP($D494,Specifications!$A:$AX,17,FALSE))</f>
        <v/>
      </c>
      <c r="AF494" s="96"/>
      <c r="AG494" s="94" t="str">
        <f>IF($A494&lt;1,"",VLOOKUP($D494,Specifications!$A:$AX,18,FALSE))</f>
        <v/>
      </c>
      <c r="AH494" s="96"/>
      <c r="AI494" s="94" t="str">
        <f>IF($A494&lt;1,"",VLOOKUP($D494,Specifications!$A:$AX,19,FALSE))</f>
        <v/>
      </c>
      <c r="AJ494" s="96"/>
      <c r="AK494" s="94" t="str">
        <f>IF($A494&lt;1,"",VLOOKUP($D494,Specifications!$A:$AX,20,FALSE))</f>
        <v/>
      </c>
      <c r="AL494" s="96"/>
      <c r="AM494" s="94" t="str">
        <f>IF($A494&lt;1,"",VLOOKUP($D494,Specifications!$A:$AX,21,FALSE))</f>
        <v/>
      </c>
      <c r="AN494" s="96"/>
      <c r="AO494" s="94" t="str">
        <f>IF($A494&lt;1,"",VLOOKUP($D494,Specifications!$A:$AX,22,FALSE))</f>
        <v/>
      </c>
      <c r="AP494" s="96"/>
      <c r="AQ494" s="94" t="str">
        <f>IF($A494&lt;1,"",VLOOKUP($D494,Specifications!$A:$AX,23,FALSE))</f>
        <v/>
      </c>
      <c r="AR494" s="96"/>
      <c r="AS494" s="94" t="str">
        <f>IF($A494&lt;1,"",VLOOKUP($D494,Specifications!$A:$AX,24,FALSE))</f>
        <v/>
      </c>
      <c r="AT494" s="96"/>
      <c r="AU494" s="94" t="str">
        <f>IF($A494&lt;1,"",VLOOKUP($D494,Specifications!$A:$AX,25,FALSE))</f>
        <v/>
      </c>
      <c r="AV494" s="96"/>
      <c r="AW494" s="94" t="str">
        <f>IF($A494&lt;1,"",VLOOKUP($D494,Specifications!$A:$AX,26,FALSE))</f>
        <v/>
      </c>
      <c r="AX494" s="96"/>
      <c r="AY494" s="94" t="str">
        <f>IF($A494&lt;1,"",VLOOKUP($D494,Specifications!$A:$AX,27,FALSE))</f>
        <v/>
      </c>
      <c r="AZ494" s="96"/>
      <c r="BA494" s="94" t="str">
        <f>IF($A494&lt;1,"",VLOOKUP($D494,Specifications!$A:$AX,28,FALSE))</f>
        <v/>
      </c>
      <c r="BB494" s="96"/>
      <c r="BC494" s="94" t="str">
        <f>IF($A494&lt;1,"",VLOOKUP($D494,Specifications!$A:$AX,29,FALSE))</f>
        <v/>
      </c>
      <c r="BD494" s="96"/>
      <c r="BE494" s="94" t="str">
        <f>IF($A494&lt;1,"",VLOOKUP($D494,Specifications!$A:$AX,30,FALSE))</f>
        <v/>
      </c>
      <c r="BF494" s="96"/>
      <c r="BG494" s="94" t="str">
        <f>IF($A494&lt;1,"",VLOOKUP($D494,Specifications!$A:$AX,31,FALSE))</f>
        <v/>
      </c>
      <c r="BH494" s="96"/>
      <c r="BI494" s="94" t="str">
        <f>IF($A494&lt;1,"",VLOOKUP($D494,Specifications!$A:$AX,32,FALSE))</f>
        <v/>
      </c>
      <c r="BJ494" s="96"/>
      <c r="BK494" s="94" t="str">
        <f>IF($A494&lt;1,"",VLOOKUP($D494,Specifications!$A:$AX,33,FALSE))</f>
        <v/>
      </c>
      <c r="BL494" s="96"/>
      <c r="BM494" s="94" t="str">
        <f>IF($A494&lt;1,"",VLOOKUP($D494,Specifications!$A:$AX,34,FALSE))</f>
        <v/>
      </c>
      <c r="BN494" s="96"/>
      <c r="BO494" s="94" t="str">
        <f>IF($A494&lt;1,"",VLOOKUP($D494,Specifications!$A:$AX,35,FALSE))</f>
        <v/>
      </c>
      <c r="BP494" s="96"/>
      <c r="BQ494" s="94" t="str">
        <f>IF($A494&lt;1,"",VLOOKUP($D494,Specifications!$A:$AX,36,FALSE))</f>
        <v/>
      </c>
      <c r="BR494" s="96"/>
      <c r="BS494" s="94" t="str">
        <f>IF($A494&lt;1,"",VLOOKUP($D494,Specifications!$A:$AX,37,FALSE))</f>
        <v/>
      </c>
      <c r="BT494" s="96"/>
      <c r="BU494" s="94" t="str">
        <f>IF($A494&lt;1,"",VLOOKUP($D494,Specifications!$A:$AX,38,FALSE))</f>
        <v/>
      </c>
      <c r="BV494" s="96"/>
      <c r="BW494" s="94" t="str">
        <f>IF($A494&lt;1,"",VLOOKUP($D494,Specifications!$A:$AX,39,FALSE))</f>
        <v/>
      </c>
      <c r="BX494" s="96"/>
      <c r="BY494" s="94" t="str">
        <f>IF($A494&lt;1,"",VLOOKUP($D494,Specifications!$A:$AX,40,FALSE))</f>
        <v/>
      </c>
      <c r="BZ494" s="96"/>
      <c r="CA494" s="94" t="str">
        <f>IF($A494&lt;1,"",VLOOKUP($D494,Specifications!$A:$AX,41,FALSE))</f>
        <v/>
      </c>
      <c r="CB494" s="96"/>
      <c r="CC494" s="94" t="str">
        <f>IF($A494&lt;1,"",VLOOKUP($D494,Specifications!$A:$AX,42,FALSE))</f>
        <v/>
      </c>
      <c r="CD494" s="96"/>
      <c r="CE494" s="94" t="str">
        <f>IF($A494&lt;1,"",VLOOKUP($D494,Specifications!$A:$AX,43,FALSE))</f>
        <v/>
      </c>
      <c r="CF494" s="96"/>
      <c r="CG494" s="94" t="str">
        <f>IF($A494&lt;1,"",VLOOKUP($D494,Specifications!$A:$AX,44,FALSE))</f>
        <v/>
      </c>
      <c r="CH494" s="96"/>
      <c r="CI494" s="94" t="str">
        <f>IF($A494&lt;1,"",VLOOKUP($D494,Specifications!$A:$AX,45,FALSE))</f>
        <v/>
      </c>
      <c r="CJ494" s="96"/>
      <c r="CK494" s="94" t="str">
        <f>IF($A494&lt;1,"",VLOOKUP($D494,Specifications!$A:$AX,46,FALSE))</f>
        <v/>
      </c>
      <c r="CL494" s="96"/>
      <c r="CM494" s="94" t="str">
        <f>IF($A494&lt;1,"",VLOOKUP($D494,Specifications!$A:$AX,47,FALSE))</f>
        <v/>
      </c>
      <c r="CN494" s="96"/>
      <c r="CO494" s="94" t="str">
        <f>IF($A494&lt;1,"",VLOOKUP($D494,Specifications!$A:$AX,48,FALSE))</f>
        <v/>
      </c>
      <c r="CP494" s="96"/>
      <c r="CQ494" s="94" t="str">
        <f>IF($A494&lt;1,"",VLOOKUP($D494,Specifications!$A:$AX,49,FALSE))</f>
        <v/>
      </c>
      <c r="CR494" s="96"/>
      <c r="CS494" s="94" t="str">
        <f>IF($A494&lt;1,"",VLOOKUP($D494,Specifications!$A:$AX,50,FALSE))</f>
        <v/>
      </c>
      <c r="CT494" s="96"/>
    </row>
    <row r="495" spans="1:98">
      <c r="A495" s="94">
        <f>IF(ISBLANK('Asset Data'!C496),0,'Asset Data'!A496)</f>
        <v>0</v>
      </c>
      <c r="B495" s="94" t="str">
        <f>IF($A495&lt;1,"",VLOOKUP($A495,'Asset Data'!$A:$C,3,FALSE))</f>
        <v/>
      </c>
      <c r="C495" s="94" t="str">
        <f>IF(A495&lt;1,"",VLOOKUP(D495,Specifications!A:B,2,FALSE))</f>
        <v/>
      </c>
      <c r="D495" s="94" t="str">
        <f>IF(A495&lt;1,"",VLOOKUP(A495,'Asset Data'!A:W,23,FALSE))</f>
        <v/>
      </c>
      <c r="E495" s="94" t="str">
        <f>IF($A495&lt;1,"",VLOOKUP($D495,Specifications!$A:$AX,4,FALSE))</f>
        <v/>
      </c>
      <c r="F495" s="96"/>
      <c r="G495" s="94" t="str">
        <f>IF($A495&lt;1,"",VLOOKUP($D495,Specifications!$A:$AX,5,FALSE))</f>
        <v/>
      </c>
      <c r="H495" s="96"/>
      <c r="I495" s="94" t="str">
        <f>IF($A495&lt;1,"",VLOOKUP($D495,Specifications!$A:$AX,6,FALSE))</f>
        <v/>
      </c>
      <c r="J495" s="96"/>
      <c r="K495" s="94" t="str">
        <f>IF($A495&lt;1,"",VLOOKUP($D495,Specifications!$A:$AX,7,FALSE))</f>
        <v/>
      </c>
      <c r="L495" s="96"/>
      <c r="M495" s="94" t="str">
        <f>IF($A495&lt;1,"",VLOOKUP($D495,Specifications!$A:$AX,8,FALSE))</f>
        <v/>
      </c>
      <c r="N495" s="96"/>
      <c r="O495" s="94" t="str">
        <f>IF($A495&lt;1,"",VLOOKUP($D495,Specifications!$A:$AX,9,FALSE))</f>
        <v/>
      </c>
      <c r="P495" s="96"/>
      <c r="Q495" s="94" t="str">
        <f>IF($A495&lt;1,"",VLOOKUP($D495,Specifications!$A:$AX,10,FALSE))</f>
        <v/>
      </c>
      <c r="R495" s="96"/>
      <c r="S495" s="94" t="str">
        <f>IF($A495&lt;1,"",VLOOKUP($D495,Specifications!$A:$AX,11,FALSE))</f>
        <v/>
      </c>
      <c r="T495" s="96"/>
      <c r="U495" s="94" t="str">
        <f>IF($A495&lt;1,"",VLOOKUP($D495,Specifications!$A:$AX,12,FALSE))</f>
        <v/>
      </c>
      <c r="V495" s="96"/>
      <c r="W495" s="94" t="str">
        <f>IF($A495&lt;1,"",VLOOKUP($D495,Specifications!$A:$AX,13,FALSE))</f>
        <v/>
      </c>
      <c r="X495" s="96"/>
      <c r="Y495" s="94" t="str">
        <f>IF($A495&lt;1,"",VLOOKUP($D495,Specifications!$A:$AX,14,FALSE))</f>
        <v/>
      </c>
      <c r="Z495" s="96"/>
      <c r="AA495" s="94" t="str">
        <f>IF($A495&lt;1,"",VLOOKUP($D495,Specifications!$A:$AX,15,FALSE))</f>
        <v/>
      </c>
      <c r="AB495" s="96"/>
      <c r="AC495" s="94" t="str">
        <f>IF($A495&lt;1,"",VLOOKUP($D495,Specifications!$A:$AX,16,FALSE))</f>
        <v/>
      </c>
      <c r="AD495" s="96"/>
      <c r="AE495" s="94" t="str">
        <f>IF($A495&lt;1,"",VLOOKUP($D495,Specifications!$A:$AX,17,FALSE))</f>
        <v/>
      </c>
      <c r="AF495" s="96"/>
      <c r="AG495" s="94" t="str">
        <f>IF($A495&lt;1,"",VLOOKUP($D495,Specifications!$A:$AX,18,FALSE))</f>
        <v/>
      </c>
      <c r="AH495" s="96"/>
      <c r="AI495" s="94" t="str">
        <f>IF($A495&lt;1,"",VLOOKUP($D495,Specifications!$A:$AX,19,FALSE))</f>
        <v/>
      </c>
      <c r="AJ495" s="96"/>
      <c r="AK495" s="94" t="str">
        <f>IF($A495&lt;1,"",VLOOKUP($D495,Specifications!$A:$AX,20,FALSE))</f>
        <v/>
      </c>
      <c r="AL495" s="96"/>
      <c r="AM495" s="94" t="str">
        <f>IF($A495&lt;1,"",VLOOKUP($D495,Specifications!$A:$AX,21,FALSE))</f>
        <v/>
      </c>
      <c r="AN495" s="96"/>
      <c r="AO495" s="94" t="str">
        <f>IF($A495&lt;1,"",VLOOKUP($D495,Specifications!$A:$AX,22,FALSE))</f>
        <v/>
      </c>
      <c r="AP495" s="96"/>
      <c r="AQ495" s="94" t="str">
        <f>IF($A495&lt;1,"",VLOOKUP($D495,Specifications!$A:$AX,23,FALSE))</f>
        <v/>
      </c>
      <c r="AR495" s="96"/>
      <c r="AS495" s="94" t="str">
        <f>IF($A495&lt;1,"",VLOOKUP($D495,Specifications!$A:$AX,24,FALSE))</f>
        <v/>
      </c>
      <c r="AT495" s="96"/>
      <c r="AU495" s="94" t="str">
        <f>IF($A495&lt;1,"",VLOOKUP($D495,Specifications!$A:$AX,25,FALSE))</f>
        <v/>
      </c>
      <c r="AV495" s="96"/>
      <c r="AW495" s="94" t="str">
        <f>IF($A495&lt;1,"",VLOOKUP($D495,Specifications!$A:$AX,26,FALSE))</f>
        <v/>
      </c>
      <c r="AX495" s="96"/>
      <c r="AY495" s="94" t="str">
        <f>IF($A495&lt;1,"",VLOOKUP($D495,Specifications!$A:$AX,27,FALSE))</f>
        <v/>
      </c>
      <c r="AZ495" s="96"/>
      <c r="BA495" s="94" t="str">
        <f>IF($A495&lt;1,"",VLOOKUP($D495,Specifications!$A:$AX,28,FALSE))</f>
        <v/>
      </c>
      <c r="BB495" s="96"/>
      <c r="BC495" s="94" t="str">
        <f>IF($A495&lt;1,"",VLOOKUP($D495,Specifications!$A:$AX,29,FALSE))</f>
        <v/>
      </c>
      <c r="BD495" s="96"/>
      <c r="BE495" s="94" t="str">
        <f>IF($A495&lt;1,"",VLOOKUP($D495,Specifications!$A:$AX,30,FALSE))</f>
        <v/>
      </c>
      <c r="BF495" s="96"/>
      <c r="BG495" s="94" t="str">
        <f>IF($A495&lt;1,"",VLOOKUP($D495,Specifications!$A:$AX,31,FALSE))</f>
        <v/>
      </c>
      <c r="BH495" s="96"/>
      <c r="BI495" s="94" t="str">
        <f>IF($A495&lt;1,"",VLOOKUP($D495,Specifications!$A:$AX,32,FALSE))</f>
        <v/>
      </c>
      <c r="BJ495" s="96"/>
      <c r="BK495" s="94" t="str">
        <f>IF($A495&lt;1,"",VLOOKUP($D495,Specifications!$A:$AX,33,FALSE))</f>
        <v/>
      </c>
      <c r="BL495" s="96"/>
      <c r="BM495" s="94" t="str">
        <f>IF($A495&lt;1,"",VLOOKUP($D495,Specifications!$A:$AX,34,FALSE))</f>
        <v/>
      </c>
      <c r="BN495" s="96"/>
      <c r="BO495" s="94" t="str">
        <f>IF($A495&lt;1,"",VLOOKUP($D495,Specifications!$A:$AX,35,FALSE))</f>
        <v/>
      </c>
      <c r="BP495" s="96"/>
      <c r="BQ495" s="94" t="str">
        <f>IF($A495&lt;1,"",VLOOKUP($D495,Specifications!$A:$AX,36,FALSE))</f>
        <v/>
      </c>
      <c r="BR495" s="96"/>
      <c r="BS495" s="94" t="str">
        <f>IF($A495&lt;1,"",VLOOKUP($D495,Specifications!$A:$AX,37,FALSE))</f>
        <v/>
      </c>
      <c r="BT495" s="96"/>
      <c r="BU495" s="94" t="str">
        <f>IF($A495&lt;1,"",VLOOKUP($D495,Specifications!$A:$AX,38,FALSE))</f>
        <v/>
      </c>
      <c r="BV495" s="96"/>
      <c r="BW495" s="94" t="str">
        <f>IF($A495&lt;1,"",VLOOKUP($D495,Specifications!$A:$AX,39,FALSE))</f>
        <v/>
      </c>
      <c r="BX495" s="96"/>
      <c r="BY495" s="94" t="str">
        <f>IF($A495&lt;1,"",VLOOKUP($D495,Specifications!$A:$AX,40,FALSE))</f>
        <v/>
      </c>
      <c r="BZ495" s="96"/>
      <c r="CA495" s="94" t="str">
        <f>IF($A495&lt;1,"",VLOOKUP($D495,Specifications!$A:$AX,41,FALSE))</f>
        <v/>
      </c>
      <c r="CB495" s="96"/>
      <c r="CC495" s="94" t="str">
        <f>IF($A495&lt;1,"",VLOOKUP($D495,Specifications!$A:$AX,42,FALSE))</f>
        <v/>
      </c>
      <c r="CD495" s="96"/>
      <c r="CE495" s="94" t="str">
        <f>IF($A495&lt;1,"",VLOOKUP($D495,Specifications!$A:$AX,43,FALSE))</f>
        <v/>
      </c>
      <c r="CF495" s="96"/>
      <c r="CG495" s="94" t="str">
        <f>IF($A495&lt;1,"",VLOOKUP($D495,Specifications!$A:$AX,44,FALSE))</f>
        <v/>
      </c>
      <c r="CH495" s="96"/>
      <c r="CI495" s="94" t="str">
        <f>IF($A495&lt;1,"",VLOOKUP($D495,Specifications!$A:$AX,45,FALSE))</f>
        <v/>
      </c>
      <c r="CJ495" s="96"/>
      <c r="CK495" s="94" t="str">
        <f>IF($A495&lt;1,"",VLOOKUP($D495,Specifications!$A:$AX,46,FALSE))</f>
        <v/>
      </c>
      <c r="CL495" s="96"/>
      <c r="CM495" s="94" t="str">
        <f>IF($A495&lt;1,"",VLOOKUP($D495,Specifications!$A:$AX,47,FALSE))</f>
        <v/>
      </c>
      <c r="CN495" s="96"/>
      <c r="CO495" s="94" t="str">
        <f>IF($A495&lt;1,"",VLOOKUP($D495,Specifications!$A:$AX,48,FALSE))</f>
        <v/>
      </c>
      <c r="CP495" s="96"/>
      <c r="CQ495" s="94" t="str">
        <f>IF($A495&lt;1,"",VLOOKUP($D495,Specifications!$A:$AX,49,FALSE))</f>
        <v/>
      </c>
      <c r="CR495" s="96"/>
      <c r="CS495" s="94" t="str">
        <f>IF($A495&lt;1,"",VLOOKUP($D495,Specifications!$A:$AX,50,FALSE))</f>
        <v/>
      </c>
      <c r="CT495" s="96"/>
    </row>
    <row r="496" spans="1:98">
      <c r="A496" s="94">
        <f>IF(ISBLANK('Asset Data'!C497),0,'Asset Data'!A497)</f>
        <v>0</v>
      </c>
      <c r="B496" s="94" t="str">
        <f>IF($A496&lt;1,"",VLOOKUP($A496,'Asset Data'!$A:$C,3,FALSE))</f>
        <v/>
      </c>
      <c r="C496" s="94" t="str">
        <f>IF(A496&lt;1,"",VLOOKUP(D496,Specifications!A:B,2,FALSE))</f>
        <v/>
      </c>
      <c r="D496" s="94" t="str">
        <f>IF(A496&lt;1,"",VLOOKUP(A496,'Asset Data'!A:W,23,FALSE))</f>
        <v/>
      </c>
      <c r="E496" s="94" t="str">
        <f>IF($A496&lt;1,"",VLOOKUP($D496,Specifications!$A:$AX,4,FALSE))</f>
        <v/>
      </c>
      <c r="F496" s="96"/>
      <c r="G496" s="94" t="str">
        <f>IF($A496&lt;1,"",VLOOKUP($D496,Specifications!$A:$AX,5,FALSE))</f>
        <v/>
      </c>
      <c r="H496" s="96"/>
      <c r="I496" s="94" t="str">
        <f>IF($A496&lt;1,"",VLOOKUP($D496,Specifications!$A:$AX,6,FALSE))</f>
        <v/>
      </c>
      <c r="J496" s="96"/>
      <c r="K496" s="94" t="str">
        <f>IF($A496&lt;1,"",VLOOKUP($D496,Specifications!$A:$AX,7,FALSE))</f>
        <v/>
      </c>
      <c r="L496" s="96"/>
      <c r="M496" s="94" t="str">
        <f>IF($A496&lt;1,"",VLOOKUP($D496,Specifications!$A:$AX,8,FALSE))</f>
        <v/>
      </c>
      <c r="N496" s="96"/>
      <c r="O496" s="94" t="str">
        <f>IF($A496&lt;1,"",VLOOKUP($D496,Specifications!$A:$AX,9,FALSE))</f>
        <v/>
      </c>
      <c r="P496" s="96"/>
      <c r="Q496" s="94" t="str">
        <f>IF($A496&lt;1,"",VLOOKUP($D496,Specifications!$A:$AX,10,FALSE))</f>
        <v/>
      </c>
      <c r="R496" s="96"/>
      <c r="S496" s="94" t="str">
        <f>IF($A496&lt;1,"",VLOOKUP($D496,Specifications!$A:$AX,11,FALSE))</f>
        <v/>
      </c>
      <c r="T496" s="96"/>
      <c r="U496" s="94" t="str">
        <f>IF($A496&lt;1,"",VLOOKUP($D496,Specifications!$A:$AX,12,FALSE))</f>
        <v/>
      </c>
      <c r="V496" s="96"/>
      <c r="W496" s="94" t="str">
        <f>IF($A496&lt;1,"",VLOOKUP($D496,Specifications!$A:$AX,13,FALSE))</f>
        <v/>
      </c>
      <c r="X496" s="96"/>
      <c r="Y496" s="94" t="str">
        <f>IF($A496&lt;1,"",VLOOKUP($D496,Specifications!$A:$AX,14,FALSE))</f>
        <v/>
      </c>
      <c r="Z496" s="96"/>
      <c r="AA496" s="94" t="str">
        <f>IF($A496&lt;1,"",VLOOKUP($D496,Specifications!$A:$AX,15,FALSE))</f>
        <v/>
      </c>
      <c r="AB496" s="96"/>
      <c r="AC496" s="94" t="str">
        <f>IF($A496&lt;1,"",VLOOKUP($D496,Specifications!$A:$AX,16,FALSE))</f>
        <v/>
      </c>
      <c r="AD496" s="96"/>
      <c r="AE496" s="94" t="str">
        <f>IF($A496&lt;1,"",VLOOKUP($D496,Specifications!$A:$AX,17,FALSE))</f>
        <v/>
      </c>
      <c r="AF496" s="96"/>
      <c r="AG496" s="94" t="str">
        <f>IF($A496&lt;1,"",VLOOKUP($D496,Specifications!$A:$AX,18,FALSE))</f>
        <v/>
      </c>
      <c r="AH496" s="96"/>
      <c r="AI496" s="94" t="str">
        <f>IF($A496&lt;1,"",VLOOKUP($D496,Specifications!$A:$AX,19,FALSE))</f>
        <v/>
      </c>
      <c r="AJ496" s="96"/>
      <c r="AK496" s="94" t="str">
        <f>IF($A496&lt;1,"",VLOOKUP($D496,Specifications!$A:$AX,20,FALSE))</f>
        <v/>
      </c>
      <c r="AL496" s="96"/>
      <c r="AM496" s="94" t="str">
        <f>IF($A496&lt;1,"",VLOOKUP($D496,Specifications!$A:$AX,21,FALSE))</f>
        <v/>
      </c>
      <c r="AN496" s="96"/>
      <c r="AO496" s="94" t="str">
        <f>IF($A496&lt;1,"",VLOOKUP($D496,Specifications!$A:$AX,22,FALSE))</f>
        <v/>
      </c>
      <c r="AP496" s="96"/>
      <c r="AQ496" s="94" t="str">
        <f>IF($A496&lt;1,"",VLOOKUP($D496,Specifications!$A:$AX,23,FALSE))</f>
        <v/>
      </c>
      <c r="AR496" s="96"/>
      <c r="AS496" s="94" t="str">
        <f>IF($A496&lt;1,"",VLOOKUP($D496,Specifications!$A:$AX,24,FALSE))</f>
        <v/>
      </c>
      <c r="AT496" s="96"/>
      <c r="AU496" s="94" t="str">
        <f>IF($A496&lt;1,"",VLOOKUP($D496,Specifications!$A:$AX,25,FALSE))</f>
        <v/>
      </c>
      <c r="AV496" s="96"/>
      <c r="AW496" s="94" t="str">
        <f>IF($A496&lt;1,"",VLOOKUP($D496,Specifications!$A:$AX,26,FALSE))</f>
        <v/>
      </c>
      <c r="AX496" s="96"/>
      <c r="AY496" s="94" t="str">
        <f>IF($A496&lt;1,"",VLOOKUP($D496,Specifications!$A:$AX,27,FALSE))</f>
        <v/>
      </c>
      <c r="AZ496" s="96"/>
      <c r="BA496" s="94" t="str">
        <f>IF($A496&lt;1,"",VLOOKUP($D496,Specifications!$A:$AX,28,FALSE))</f>
        <v/>
      </c>
      <c r="BB496" s="96"/>
      <c r="BC496" s="94" t="str">
        <f>IF($A496&lt;1,"",VLOOKUP($D496,Specifications!$A:$AX,29,FALSE))</f>
        <v/>
      </c>
      <c r="BD496" s="96"/>
      <c r="BE496" s="94" t="str">
        <f>IF($A496&lt;1,"",VLOOKUP($D496,Specifications!$A:$AX,30,FALSE))</f>
        <v/>
      </c>
      <c r="BF496" s="96"/>
      <c r="BG496" s="94" t="str">
        <f>IF($A496&lt;1,"",VLOOKUP($D496,Specifications!$A:$AX,31,FALSE))</f>
        <v/>
      </c>
      <c r="BH496" s="96"/>
      <c r="BI496" s="94" t="str">
        <f>IF($A496&lt;1,"",VLOOKUP($D496,Specifications!$A:$AX,32,FALSE))</f>
        <v/>
      </c>
      <c r="BJ496" s="96"/>
      <c r="BK496" s="94" t="str">
        <f>IF($A496&lt;1,"",VLOOKUP($D496,Specifications!$A:$AX,33,FALSE))</f>
        <v/>
      </c>
      <c r="BL496" s="96"/>
      <c r="BM496" s="94" t="str">
        <f>IF($A496&lt;1,"",VLOOKUP($D496,Specifications!$A:$AX,34,FALSE))</f>
        <v/>
      </c>
      <c r="BN496" s="96"/>
      <c r="BO496" s="94" t="str">
        <f>IF($A496&lt;1,"",VLOOKUP($D496,Specifications!$A:$AX,35,FALSE))</f>
        <v/>
      </c>
      <c r="BP496" s="96"/>
      <c r="BQ496" s="94" t="str">
        <f>IF($A496&lt;1,"",VLOOKUP($D496,Specifications!$A:$AX,36,FALSE))</f>
        <v/>
      </c>
      <c r="BR496" s="96"/>
      <c r="BS496" s="94" t="str">
        <f>IF($A496&lt;1,"",VLOOKUP($D496,Specifications!$A:$AX,37,FALSE))</f>
        <v/>
      </c>
      <c r="BT496" s="96"/>
      <c r="BU496" s="94" t="str">
        <f>IF($A496&lt;1,"",VLOOKUP($D496,Specifications!$A:$AX,38,FALSE))</f>
        <v/>
      </c>
      <c r="BV496" s="96"/>
      <c r="BW496" s="94" t="str">
        <f>IF($A496&lt;1,"",VLOOKUP($D496,Specifications!$A:$AX,39,FALSE))</f>
        <v/>
      </c>
      <c r="BX496" s="96"/>
      <c r="BY496" s="94" t="str">
        <f>IF($A496&lt;1,"",VLOOKUP($D496,Specifications!$A:$AX,40,FALSE))</f>
        <v/>
      </c>
      <c r="BZ496" s="96"/>
      <c r="CA496" s="94" t="str">
        <f>IF($A496&lt;1,"",VLOOKUP($D496,Specifications!$A:$AX,41,FALSE))</f>
        <v/>
      </c>
      <c r="CB496" s="96"/>
      <c r="CC496" s="94" t="str">
        <f>IF($A496&lt;1,"",VLOOKUP($D496,Specifications!$A:$AX,42,FALSE))</f>
        <v/>
      </c>
      <c r="CD496" s="96"/>
      <c r="CE496" s="94" t="str">
        <f>IF($A496&lt;1,"",VLOOKUP($D496,Specifications!$A:$AX,43,FALSE))</f>
        <v/>
      </c>
      <c r="CF496" s="96"/>
      <c r="CG496" s="94" t="str">
        <f>IF($A496&lt;1,"",VLOOKUP($D496,Specifications!$A:$AX,44,FALSE))</f>
        <v/>
      </c>
      <c r="CH496" s="96"/>
      <c r="CI496" s="94" t="str">
        <f>IF($A496&lt;1,"",VLOOKUP($D496,Specifications!$A:$AX,45,FALSE))</f>
        <v/>
      </c>
      <c r="CJ496" s="96"/>
      <c r="CK496" s="94" t="str">
        <f>IF($A496&lt;1,"",VLOOKUP($D496,Specifications!$A:$AX,46,FALSE))</f>
        <v/>
      </c>
      <c r="CL496" s="96"/>
      <c r="CM496" s="94" t="str">
        <f>IF($A496&lt;1,"",VLOOKUP($D496,Specifications!$A:$AX,47,FALSE))</f>
        <v/>
      </c>
      <c r="CN496" s="96"/>
      <c r="CO496" s="94" t="str">
        <f>IF($A496&lt;1,"",VLOOKUP($D496,Specifications!$A:$AX,48,FALSE))</f>
        <v/>
      </c>
      <c r="CP496" s="96"/>
      <c r="CQ496" s="94" t="str">
        <f>IF($A496&lt;1,"",VLOOKUP($D496,Specifications!$A:$AX,49,FALSE))</f>
        <v/>
      </c>
      <c r="CR496" s="96"/>
      <c r="CS496" s="94" t="str">
        <f>IF($A496&lt;1,"",VLOOKUP($D496,Specifications!$A:$AX,50,FALSE))</f>
        <v/>
      </c>
      <c r="CT496" s="96"/>
    </row>
    <row r="497" spans="1:98">
      <c r="A497" s="94">
        <f>IF(ISBLANK('Asset Data'!C498),0,'Asset Data'!A498)</f>
        <v>0</v>
      </c>
      <c r="B497" s="94" t="str">
        <f>IF($A497&lt;1,"",VLOOKUP($A497,'Asset Data'!$A:$C,3,FALSE))</f>
        <v/>
      </c>
      <c r="C497" s="94" t="str">
        <f>IF(A497&lt;1,"",VLOOKUP(D497,Specifications!A:B,2,FALSE))</f>
        <v/>
      </c>
      <c r="D497" s="94" t="str">
        <f>IF(A497&lt;1,"",VLOOKUP(A497,'Asset Data'!A:W,23,FALSE))</f>
        <v/>
      </c>
      <c r="E497" s="94" t="str">
        <f>IF($A497&lt;1,"",VLOOKUP($D497,Specifications!$A:$AX,4,FALSE))</f>
        <v/>
      </c>
      <c r="F497" s="96"/>
      <c r="G497" s="94" t="str">
        <f>IF($A497&lt;1,"",VLOOKUP($D497,Specifications!$A:$AX,5,FALSE))</f>
        <v/>
      </c>
      <c r="H497" s="96"/>
      <c r="I497" s="94" t="str">
        <f>IF($A497&lt;1,"",VLOOKUP($D497,Specifications!$A:$AX,6,FALSE))</f>
        <v/>
      </c>
      <c r="J497" s="96"/>
      <c r="K497" s="94" t="str">
        <f>IF($A497&lt;1,"",VLOOKUP($D497,Specifications!$A:$AX,7,FALSE))</f>
        <v/>
      </c>
      <c r="L497" s="96"/>
      <c r="M497" s="94" t="str">
        <f>IF($A497&lt;1,"",VLOOKUP($D497,Specifications!$A:$AX,8,FALSE))</f>
        <v/>
      </c>
      <c r="N497" s="96"/>
      <c r="O497" s="94" t="str">
        <f>IF($A497&lt;1,"",VLOOKUP($D497,Specifications!$A:$AX,9,FALSE))</f>
        <v/>
      </c>
      <c r="P497" s="96"/>
      <c r="Q497" s="94" t="str">
        <f>IF($A497&lt;1,"",VLOOKUP($D497,Specifications!$A:$AX,10,FALSE))</f>
        <v/>
      </c>
      <c r="R497" s="96"/>
      <c r="S497" s="94" t="str">
        <f>IF($A497&lt;1,"",VLOOKUP($D497,Specifications!$A:$AX,11,FALSE))</f>
        <v/>
      </c>
      <c r="T497" s="96"/>
      <c r="U497" s="94" t="str">
        <f>IF($A497&lt;1,"",VLOOKUP($D497,Specifications!$A:$AX,12,FALSE))</f>
        <v/>
      </c>
      <c r="V497" s="96"/>
      <c r="W497" s="94" t="str">
        <f>IF($A497&lt;1,"",VLOOKUP($D497,Specifications!$A:$AX,13,FALSE))</f>
        <v/>
      </c>
      <c r="X497" s="96"/>
      <c r="Y497" s="94" t="str">
        <f>IF($A497&lt;1,"",VLOOKUP($D497,Specifications!$A:$AX,14,FALSE))</f>
        <v/>
      </c>
      <c r="Z497" s="96"/>
      <c r="AA497" s="94" t="str">
        <f>IF($A497&lt;1,"",VLOOKUP($D497,Specifications!$A:$AX,15,FALSE))</f>
        <v/>
      </c>
      <c r="AB497" s="96"/>
      <c r="AC497" s="94" t="str">
        <f>IF($A497&lt;1,"",VLOOKUP($D497,Specifications!$A:$AX,16,FALSE))</f>
        <v/>
      </c>
      <c r="AD497" s="96"/>
      <c r="AE497" s="94" t="str">
        <f>IF($A497&lt;1,"",VLOOKUP($D497,Specifications!$A:$AX,17,FALSE))</f>
        <v/>
      </c>
      <c r="AF497" s="96"/>
      <c r="AG497" s="94" t="str">
        <f>IF($A497&lt;1,"",VLOOKUP($D497,Specifications!$A:$AX,18,FALSE))</f>
        <v/>
      </c>
      <c r="AH497" s="96"/>
      <c r="AI497" s="94" t="str">
        <f>IF($A497&lt;1,"",VLOOKUP($D497,Specifications!$A:$AX,19,FALSE))</f>
        <v/>
      </c>
      <c r="AJ497" s="96"/>
      <c r="AK497" s="94" t="str">
        <f>IF($A497&lt;1,"",VLOOKUP($D497,Specifications!$A:$AX,20,FALSE))</f>
        <v/>
      </c>
      <c r="AL497" s="96"/>
      <c r="AM497" s="94" t="str">
        <f>IF($A497&lt;1,"",VLOOKUP($D497,Specifications!$A:$AX,21,FALSE))</f>
        <v/>
      </c>
      <c r="AN497" s="96"/>
      <c r="AO497" s="94" t="str">
        <f>IF($A497&lt;1,"",VLOOKUP($D497,Specifications!$A:$AX,22,FALSE))</f>
        <v/>
      </c>
      <c r="AP497" s="96"/>
      <c r="AQ497" s="94" t="str">
        <f>IF($A497&lt;1,"",VLOOKUP($D497,Specifications!$A:$AX,23,FALSE))</f>
        <v/>
      </c>
      <c r="AR497" s="96"/>
      <c r="AS497" s="94" t="str">
        <f>IF($A497&lt;1,"",VLOOKUP($D497,Specifications!$A:$AX,24,FALSE))</f>
        <v/>
      </c>
      <c r="AT497" s="96"/>
      <c r="AU497" s="94" t="str">
        <f>IF($A497&lt;1,"",VLOOKUP($D497,Specifications!$A:$AX,25,FALSE))</f>
        <v/>
      </c>
      <c r="AV497" s="96"/>
      <c r="AW497" s="94" t="str">
        <f>IF($A497&lt;1,"",VLOOKUP($D497,Specifications!$A:$AX,26,FALSE))</f>
        <v/>
      </c>
      <c r="AX497" s="96"/>
      <c r="AY497" s="94" t="str">
        <f>IF($A497&lt;1,"",VLOOKUP($D497,Specifications!$A:$AX,27,FALSE))</f>
        <v/>
      </c>
      <c r="AZ497" s="96"/>
      <c r="BA497" s="94" t="str">
        <f>IF($A497&lt;1,"",VLOOKUP($D497,Specifications!$A:$AX,28,FALSE))</f>
        <v/>
      </c>
      <c r="BB497" s="96"/>
      <c r="BC497" s="94" t="str">
        <f>IF($A497&lt;1,"",VLOOKUP($D497,Specifications!$A:$AX,29,FALSE))</f>
        <v/>
      </c>
      <c r="BD497" s="96"/>
      <c r="BE497" s="94" t="str">
        <f>IF($A497&lt;1,"",VLOOKUP($D497,Specifications!$A:$AX,30,FALSE))</f>
        <v/>
      </c>
      <c r="BF497" s="96"/>
      <c r="BG497" s="94" t="str">
        <f>IF($A497&lt;1,"",VLOOKUP($D497,Specifications!$A:$AX,31,FALSE))</f>
        <v/>
      </c>
      <c r="BH497" s="96"/>
      <c r="BI497" s="94" t="str">
        <f>IF($A497&lt;1,"",VLOOKUP($D497,Specifications!$A:$AX,32,FALSE))</f>
        <v/>
      </c>
      <c r="BJ497" s="96"/>
      <c r="BK497" s="94" t="str">
        <f>IF($A497&lt;1,"",VLOOKUP($D497,Specifications!$A:$AX,33,FALSE))</f>
        <v/>
      </c>
      <c r="BL497" s="96"/>
      <c r="BM497" s="94" t="str">
        <f>IF($A497&lt;1,"",VLOOKUP($D497,Specifications!$A:$AX,34,FALSE))</f>
        <v/>
      </c>
      <c r="BN497" s="96"/>
      <c r="BO497" s="94" t="str">
        <f>IF($A497&lt;1,"",VLOOKUP($D497,Specifications!$A:$AX,35,FALSE))</f>
        <v/>
      </c>
      <c r="BP497" s="96"/>
      <c r="BQ497" s="94" t="str">
        <f>IF($A497&lt;1,"",VLOOKUP($D497,Specifications!$A:$AX,36,FALSE))</f>
        <v/>
      </c>
      <c r="BR497" s="96"/>
      <c r="BS497" s="94" t="str">
        <f>IF($A497&lt;1,"",VLOOKUP($D497,Specifications!$A:$AX,37,FALSE))</f>
        <v/>
      </c>
      <c r="BT497" s="96"/>
      <c r="BU497" s="94" t="str">
        <f>IF($A497&lt;1,"",VLOOKUP($D497,Specifications!$A:$AX,38,FALSE))</f>
        <v/>
      </c>
      <c r="BV497" s="96"/>
      <c r="BW497" s="94" t="str">
        <f>IF($A497&lt;1,"",VLOOKUP($D497,Specifications!$A:$AX,39,FALSE))</f>
        <v/>
      </c>
      <c r="BX497" s="96"/>
      <c r="BY497" s="94" t="str">
        <f>IF($A497&lt;1,"",VLOOKUP($D497,Specifications!$A:$AX,40,FALSE))</f>
        <v/>
      </c>
      <c r="BZ497" s="96"/>
      <c r="CA497" s="94" t="str">
        <f>IF($A497&lt;1,"",VLOOKUP($D497,Specifications!$A:$AX,41,FALSE))</f>
        <v/>
      </c>
      <c r="CB497" s="96"/>
      <c r="CC497" s="94" t="str">
        <f>IF($A497&lt;1,"",VLOOKUP($D497,Specifications!$A:$AX,42,FALSE))</f>
        <v/>
      </c>
      <c r="CD497" s="96"/>
      <c r="CE497" s="94" t="str">
        <f>IF($A497&lt;1,"",VLOOKUP($D497,Specifications!$A:$AX,43,FALSE))</f>
        <v/>
      </c>
      <c r="CF497" s="96"/>
      <c r="CG497" s="94" t="str">
        <f>IF($A497&lt;1,"",VLOOKUP($D497,Specifications!$A:$AX,44,FALSE))</f>
        <v/>
      </c>
      <c r="CH497" s="96"/>
      <c r="CI497" s="94" t="str">
        <f>IF($A497&lt;1,"",VLOOKUP($D497,Specifications!$A:$AX,45,FALSE))</f>
        <v/>
      </c>
      <c r="CJ497" s="96"/>
      <c r="CK497" s="94" t="str">
        <f>IF($A497&lt;1,"",VLOOKUP($D497,Specifications!$A:$AX,46,FALSE))</f>
        <v/>
      </c>
      <c r="CL497" s="96"/>
      <c r="CM497" s="94" t="str">
        <f>IF($A497&lt;1,"",VLOOKUP($D497,Specifications!$A:$AX,47,FALSE))</f>
        <v/>
      </c>
      <c r="CN497" s="96"/>
      <c r="CO497" s="94" t="str">
        <f>IF($A497&lt;1,"",VLOOKUP($D497,Specifications!$A:$AX,48,FALSE))</f>
        <v/>
      </c>
      <c r="CP497" s="96"/>
      <c r="CQ497" s="94" t="str">
        <f>IF($A497&lt;1,"",VLOOKUP($D497,Specifications!$A:$AX,49,FALSE))</f>
        <v/>
      </c>
      <c r="CR497" s="96"/>
      <c r="CS497" s="94" t="str">
        <f>IF($A497&lt;1,"",VLOOKUP($D497,Specifications!$A:$AX,50,FALSE))</f>
        <v/>
      </c>
      <c r="CT497" s="96"/>
    </row>
    <row r="498" spans="1:98">
      <c r="A498" s="94">
        <f>IF(ISBLANK('Asset Data'!C499),0,'Asset Data'!A499)</f>
        <v>0</v>
      </c>
      <c r="B498" s="94" t="str">
        <f>IF($A498&lt;1,"",VLOOKUP($A498,'Asset Data'!$A:$C,3,FALSE))</f>
        <v/>
      </c>
      <c r="C498" s="94" t="str">
        <f>IF(A498&lt;1,"",VLOOKUP(D498,Specifications!A:B,2,FALSE))</f>
        <v/>
      </c>
      <c r="D498" s="94" t="str">
        <f>IF(A498&lt;1,"",VLOOKUP(A498,'Asset Data'!A:W,23,FALSE))</f>
        <v/>
      </c>
      <c r="E498" s="94" t="str">
        <f>IF($A498&lt;1,"",VLOOKUP($D498,Specifications!$A:$AX,4,FALSE))</f>
        <v/>
      </c>
      <c r="F498" s="96"/>
      <c r="G498" s="94" t="str">
        <f>IF($A498&lt;1,"",VLOOKUP($D498,Specifications!$A:$AX,5,FALSE))</f>
        <v/>
      </c>
      <c r="H498" s="96"/>
      <c r="I498" s="94" t="str">
        <f>IF($A498&lt;1,"",VLOOKUP($D498,Specifications!$A:$AX,6,FALSE))</f>
        <v/>
      </c>
      <c r="J498" s="96"/>
      <c r="K498" s="94" t="str">
        <f>IF($A498&lt;1,"",VLOOKUP($D498,Specifications!$A:$AX,7,FALSE))</f>
        <v/>
      </c>
      <c r="L498" s="96"/>
      <c r="M498" s="94" t="str">
        <f>IF($A498&lt;1,"",VLOOKUP($D498,Specifications!$A:$AX,8,FALSE))</f>
        <v/>
      </c>
      <c r="N498" s="96"/>
      <c r="O498" s="94" t="str">
        <f>IF($A498&lt;1,"",VLOOKUP($D498,Specifications!$A:$AX,9,FALSE))</f>
        <v/>
      </c>
      <c r="P498" s="96"/>
      <c r="Q498" s="94" t="str">
        <f>IF($A498&lt;1,"",VLOOKUP($D498,Specifications!$A:$AX,10,FALSE))</f>
        <v/>
      </c>
      <c r="R498" s="96"/>
      <c r="S498" s="94" t="str">
        <f>IF($A498&lt;1,"",VLOOKUP($D498,Specifications!$A:$AX,11,FALSE))</f>
        <v/>
      </c>
      <c r="T498" s="96"/>
      <c r="U498" s="94" t="str">
        <f>IF($A498&lt;1,"",VLOOKUP($D498,Specifications!$A:$AX,12,FALSE))</f>
        <v/>
      </c>
      <c r="V498" s="96"/>
      <c r="W498" s="94" t="str">
        <f>IF($A498&lt;1,"",VLOOKUP($D498,Specifications!$A:$AX,13,FALSE))</f>
        <v/>
      </c>
      <c r="X498" s="96"/>
      <c r="Y498" s="94" t="str">
        <f>IF($A498&lt;1,"",VLOOKUP($D498,Specifications!$A:$AX,14,FALSE))</f>
        <v/>
      </c>
      <c r="Z498" s="96"/>
      <c r="AA498" s="94" t="str">
        <f>IF($A498&lt;1,"",VLOOKUP($D498,Specifications!$A:$AX,15,FALSE))</f>
        <v/>
      </c>
      <c r="AB498" s="96"/>
      <c r="AC498" s="94" t="str">
        <f>IF($A498&lt;1,"",VLOOKUP($D498,Specifications!$A:$AX,16,FALSE))</f>
        <v/>
      </c>
      <c r="AD498" s="96"/>
      <c r="AE498" s="94" t="str">
        <f>IF($A498&lt;1,"",VLOOKUP($D498,Specifications!$A:$AX,17,FALSE))</f>
        <v/>
      </c>
      <c r="AF498" s="96"/>
      <c r="AG498" s="94" t="str">
        <f>IF($A498&lt;1,"",VLOOKUP($D498,Specifications!$A:$AX,18,FALSE))</f>
        <v/>
      </c>
      <c r="AH498" s="96"/>
      <c r="AI498" s="94" t="str">
        <f>IF($A498&lt;1,"",VLOOKUP($D498,Specifications!$A:$AX,19,FALSE))</f>
        <v/>
      </c>
      <c r="AJ498" s="96"/>
      <c r="AK498" s="94" t="str">
        <f>IF($A498&lt;1,"",VLOOKUP($D498,Specifications!$A:$AX,20,FALSE))</f>
        <v/>
      </c>
      <c r="AL498" s="96"/>
      <c r="AM498" s="94" t="str">
        <f>IF($A498&lt;1,"",VLOOKUP($D498,Specifications!$A:$AX,21,FALSE))</f>
        <v/>
      </c>
      <c r="AN498" s="96"/>
      <c r="AO498" s="94" t="str">
        <f>IF($A498&lt;1,"",VLOOKUP($D498,Specifications!$A:$AX,22,FALSE))</f>
        <v/>
      </c>
      <c r="AP498" s="96"/>
      <c r="AQ498" s="94" t="str">
        <f>IF($A498&lt;1,"",VLOOKUP($D498,Specifications!$A:$AX,23,FALSE))</f>
        <v/>
      </c>
      <c r="AR498" s="96"/>
      <c r="AS498" s="94" t="str">
        <f>IF($A498&lt;1,"",VLOOKUP($D498,Specifications!$A:$AX,24,FALSE))</f>
        <v/>
      </c>
      <c r="AT498" s="96"/>
      <c r="AU498" s="94" t="str">
        <f>IF($A498&lt;1,"",VLOOKUP($D498,Specifications!$A:$AX,25,FALSE))</f>
        <v/>
      </c>
      <c r="AV498" s="96"/>
      <c r="AW498" s="94" t="str">
        <f>IF($A498&lt;1,"",VLOOKUP($D498,Specifications!$A:$AX,26,FALSE))</f>
        <v/>
      </c>
      <c r="AX498" s="96"/>
      <c r="AY498" s="94" t="str">
        <f>IF($A498&lt;1,"",VLOOKUP($D498,Specifications!$A:$AX,27,FALSE))</f>
        <v/>
      </c>
      <c r="AZ498" s="96"/>
      <c r="BA498" s="94" t="str">
        <f>IF($A498&lt;1,"",VLOOKUP($D498,Specifications!$A:$AX,28,FALSE))</f>
        <v/>
      </c>
      <c r="BB498" s="96"/>
      <c r="BC498" s="94" t="str">
        <f>IF($A498&lt;1,"",VLOOKUP($D498,Specifications!$A:$AX,29,FALSE))</f>
        <v/>
      </c>
      <c r="BD498" s="96"/>
      <c r="BE498" s="94" t="str">
        <f>IF($A498&lt;1,"",VLOOKUP($D498,Specifications!$A:$AX,30,FALSE))</f>
        <v/>
      </c>
      <c r="BF498" s="96"/>
      <c r="BG498" s="94" t="str">
        <f>IF($A498&lt;1,"",VLOOKUP($D498,Specifications!$A:$AX,31,FALSE))</f>
        <v/>
      </c>
      <c r="BH498" s="96"/>
      <c r="BI498" s="94" t="str">
        <f>IF($A498&lt;1,"",VLOOKUP($D498,Specifications!$A:$AX,32,FALSE))</f>
        <v/>
      </c>
      <c r="BJ498" s="96"/>
      <c r="BK498" s="94" t="str">
        <f>IF($A498&lt;1,"",VLOOKUP($D498,Specifications!$A:$AX,33,FALSE))</f>
        <v/>
      </c>
      <c r="BL498" s="96"/>
      <c r="BM498" s="94" t="str">
        <f>IF($A498&lt;1,"",VLOOKUP($D498,Specifications!$A:$AX,34,FALSE))</f>
        <v/>
      </c>
      <c r="BN498" s="96"/>
      <c r="BO498" s="94" t="str">
        <f>IF($A498&lt;1,"",VLOOKUP($D498,Specifications!$A:$AX,35,FALSE))</f>
        <v/>
      </c>
      <c r="BP498" s="96"/>
      <c r="BQ498" s="94" t="str">
        <f>IF($A498&lt;1,"",VLOOKUP($D498,Specifications!$A:$AX,36,FALSE))</f>
        <v/>
      </c>
      <c r="BR498" s="96"/>
      <c r="BS498" s="94" t="str">
        <f>IF($A498&lt;1,"",VLOOKUP($D498,Specifications!$A:$AX,37,FALSE))</f>
        <v/>
      </c>
      <c r="BT498" s="96"/>
      <c r="BU498" s="94" t="str">
        <f>IF($A498&lt;1,"",VLOOKUP($D498,Specifications!$A:$AX,38,FALSE))</f>
        <v/>
      </c>
      <c r="BV498" s="96"/>
      <c r="BW498" s="94" t="str">
        <f>IF($A498&lt;1,"",VLOOKUP($D498,Specifications!$A:$AX,39,FALSE))</f>
        <v/>
      </c>
      <c r="BX498" s="96"/>
      <c r="BY498" s="94" t="str">
        <f>IF($A498&lt;1,"",VLOOKUP($D498,Specifications!$A:$AX,40,FALSE))</f>
        <v/>
      </c>
      <c r="BZ498" s="96"/>
      <c r="CA498" s="94" t="str">
        <f>IF($A498&lt;1,"",VLOOKUP($D498,Specifications!$A:$AX,41,FALSE))</f>
        <v/>
      </c>
      <c r="CB498" s="96"/>
      <c r="CC498" s="94" t="str">
        <f>IF($A498&lt;1,"",VLOOKUP($D498,Specifications!$A:$AX,42,FALSE))</f>
        <v/>
      </c>
      <c r="CD498" s="96"/>
      <c r="CE498" s="94" t="str">
        <f>IF($A498&lt;1,"",VLOOKUP($D498,Specifications!$A:$AX,43,FALSE))</f>
        <v/>
      </c>
      <c r="CF498" s="96"/>
      <c r="CG498" s="94" t="str">
        <f>IF($A498&lt;1,"",VLOOKUP($D498,Specifications!$A:$AX,44,FALSE))</f>
        <v/>
      </c>
      <c r="CH498" s="96"/>
      <c r="CI498" s="94" t="str">
        <f>IF($A498&lt;1,"",VLOOKUP($D498,Specifications!$A:$AX,45,FALSE))</f>
        <v/>
      </c>
      <c r="CJ498" s="96"/>
      <c r="CK498" s="94" t="str">
        <f>IF($A498&lt;1,"",VLOOKUP($D498,Specifications!$A:$AX,46,FALSE))</f>
        <v/>
      </c>
      <c r="CL498" s="96"/>
      <c r="CM498" s="94" t="str">
        <f>IF($A498&lt;1,"",VLOOKUP($D498,Specifications!$A:$AX,47,FALSE))</f>
        <v/>
      </c>
      <c r="CN498" s="96"/>
      <c r="CO498" s="94" t="str">
        <f>IF($A498&lt;1,"",VLOOKUP($D498,Specifications!$A:$AX,48,FALSE))</f>
        <v/>
      </c>
      <c r="CP498" s="96"/>
      <c r="CQ498" s="94" t="str">
        <f>IF($A498&lt;1,"",VLOOKUP($D498,Specifications!$A:$AX,49,FALSE))</f>
        <v/>
      </c>
      <c r="CR498" s="96"/>
      <c r="CS498" s="94" t="str">
        <f>IF($A498&lt;1,"",VLOOKUP($D498,Specifications!$A:$AX,50,FALSE))</f>
        <v/>
      </c>
      <c r="CT498" s="96"/>
    </row>
    <row r="499" spans="1:98">
      <c r="A499" s="94">
        <f>IF(ISBLANK('Asset Data'!C500),0,'Asset Data'!A500)</f>
        <v>0</v>
      </c>
      <c r="B499" s="94" t="str">
        <f>IF($A499&lt;1,"",VLOOKUP($A499,'Asset Data'!$A:$C,3,FALSE))</f>
        <v/>
      </c>
      <c r="C499" s="94" t="str">
        <f>IF(A499&lt;1,"",VLOOKUP(D499,Specifications!A:B,2,FALSE))</f>
        <v/>
      </c>
      <c r="D499" s="94" t="str">
        <f>IF(A499&lt;1,"",VLOOKUP(A499,'Asset Data'!A:W,23,FALSE))</f>
        <v/>
      </c>
      <c r="E499" s="94" t="str">
        <f>IF($A499&lt;1,"",VLOOKUP($D499,Specifications!$A:$AX,4,FALSE))</f>
        <v/>
      </c>
      <c r="F499" s="96"/>
      <c r="G499" s="94" t="str">
        <f>IF($A499&lt;1,"",VLOOKUP($D499,Specifications!$A:$AX,5,FALSE))</f>
        <v/>
      </c>
      <c r="H499" s="96"/>
      <c r="I499" s="94" t="str">
        <f>IF($A499&lt;1,"",VLOOKUP($D499,Specifications!$A:$AX,6,FALSE))</f>
        <v/>
      </c>
      <c r="J499" s="96"/>
      <c r="K499" s="94" t="str">
        <f>IF($A499&lt;1,"",VLOOKUP($D499,Specifications!$A:$AX,7,FALSE))</f>
        <v/>
      </c>
      <c r="L499" s="96"/>
      <c r="M499" s="94" t="str">
        <f>IF($A499&lt;1,"",VLOOKUP($D499,Specifications!$A:$AX,8,FALSE))</f>
        <v/>
      </c>
      <c r="N499" s="96"/>
      <c r="O499" s="94" t="str">
        <f>IF($A499&lt;1,"",VLOOKUP($D499,Specifications!$A:$AX,9,FALSE))</f>
        <v/>
      </c>
      <c r="P499" s="96"/>
      <c r="Q499" s="94" t="str">
        <f>IF($A499&lt;1,"",VLOOKUP($D499,Specifications!$A:$AX,10,FALSE))</f>
        <v/>
      </c>
      <c r="R499" s="96"/>
      <c r="S499" s="94" t="str">
        <f>IF($A499&lt;1,"",VLOOKUP($D499,Specifications!$A:$AX,11,FALSE))</f>
        <v/>
      </c>
      <c r="T499" s="96"/>
      <c r="U499" s="94" t="str">
        <f>IF($A499&lt;1,"",VLOOKUP($D499,Specifications!$A:$AX,12,FALSE))</f>
        <v/>
      </c>
      <c r="V499" s="96"/>
      <c r="W499" s="94" t="str">
        <f>IF($A499&lt;1,"",VLOOKUP($D499,Specifications!$A:$AX,13,FALSE))</f>
        <v/>
      </c>
      <c r="X499" s="96"/>
      <c r="Y499" s="94" t="str">
        <f>IF($A499&lt;1,"",VLOOKUP($D499,Specifications!$A:$AX,14,FALSE))</f>
        <v/>
      </c>
      <c r="Z499" s="96"/>
      <c r="AA499" s="94" t="str">
        <f>IF($A499&lt;1,"",VLOOKUP($D499,Specifications!$A:$AX,15,FALSE))</f>
        <v/>
      </c>
      <c r="AB499" s="96"/>
      <c r="AC499" s="94" t="str">
        <f>IF($A499&lt;1,"",VLOOKUP($D499,Specifications!$A:$AX,16,FALSE))</f>
        <v/>
      </c>
      <c r="AD499" s="96"/>
      <c r="AE499" s="94" t="str">
        <f>IF($A499&lt;1,"",VLOOKUP($D499,Specifications!$A:$AX,17,FALSE))</f>
        <v/>
      </c>
      <c r="AF499" s="96"/>
      <c r="AG499" s="94" t="str">
        <f>IF($A499&lt;1,"",VLOOKUP($D499,Specifications!$A:$AX,18,FALSE))</f>
        <v/>
      </c>
      <c r="AH499" s="96"/>
      <c r="AI499" s="94" t="str">
        <f>IF($A499&lt;1,"",VLOOKUP($D499,Specifications!$A:$AX,19,FALSE))</f>
        <v/>
      </c>
      <c r="AJ499" s="96"/>
      <c r="AK499" s="94" t="str">
        <f>IF($A499&lt;1,"",VLOOKUP($D499,Specifications!$A:$AX,20,FALSE))</f>
        <v/>
      </c>
      <c r="AL499" s="96"/>
      <c r="AM499" s="94" t="str">
        <f>IF($A499&lt;1,"",VLOOKUP($D499,Specifications!$A:$AX,21,FALSE))</f>
        <v/>
      </c>
      <c r="AN499" s="96"/>
      <c r="AO499" s="94" t="str">
        <f>IF($A499&lt;1,"",VLOOKUP($D499,Specifications!$A:$AX,22,FALSE))</f>
        <v/>
      </c>
      <c r="AP499" s="96"/>
      <c r="AQ499" s="94" t="str">
        <f>IF($A499&lt;1,"",VLOOKUP($D499,Specifications!$A:$AX,23,FALSE))</f>
        <v/>
      </c>
      <c r="AR499" s="96"/>
      <c r="AS499" s="94" t="str">
        <f>IF($A499&lt;1,"",VLOOKUP($D499,Specifications!$A:$AX,24,FALSE))</f>
        <v/>
      </c>
      <c r="AT499" s="96"/>
      <c r="AU499" s="94" t="str">
        <f>IF($A499&lt;1,"",VLOOKUP($D499,Specifications!$A:$AX,25,FALSE))</f>
        <v/>
      </c>
      <c r="AV499" s="96"/>
      <c r="AW499" s="94" t="str">
        <f>IF($A499&lt;1,"",VLOOKUP($D499,Specifications!$A:$AX,26,FALSE))</f>
        <v/>
      </c>
      <c r="AX499" s="96"/>
      <c r="AY499" s="94" t="str">
        <f>IF($A499&lt;1,"",VLOOKUP($D499,Specifications!$A:$AX,27,FALSE))</f>
        <v/>
      </c>
      <c r="AZ499" s="96"/>
      <c r="BA499" s="94" t="str">
        <f>IF($A499&lt;1,"",VLOOKUP($D499,Specifications!$A:$AX,28,FALSE))</f>
        <v/>
      </c>
      <c r="BB499" s="96"/>
      <c r="BC499" s="94" t="str">
        <f>IF($A499&lt;1,"",VLOOKUP($D499,Specifications!$A:$AX,29,FALSE))</f>
        <v/>
      </c>
      <c r="BD499" s="96"/>
      <c r="BE499" s="94" t="str">
        <f>IF($A499&lt;1,"",VLOOKUP($D499,Specifications!$A:$AX,30,FALSE))</f>
        <v/>
      </c>
      <c r="BF499" s="96"/>
      <c r="BG499" s="94" t="str">
        <f>IF($A499&lt;1,"",VLOOKUP($D499,Specifications!$A:$AX,31,FALSE))</f>
        <v/>
      </c>
      <c r="BH499" s="96"/>
      <c r="BI499" s="94" t="str">
        <f>IF($A499&lt;1,"",VLOOKUP($D499,Specifications!$A:$AX,32,FALSE))</f>
        <v/>
      </c>
      <c r="BJ499" s="96"/>
      <c r="BK499" s="94" t="str">
        <f>IF($A499&lt;1,"",VLOOKUP($D499,Specifications!$A:$AX,33,FALSE))</f>
        <v/>
      </c>
      <c r="BL499" s="96"/>
      <c r="BM499" s="94" t="str">
        <f>IF($A499&lt;1,"",VLOOKUP($D499,Specifications!$A:$AX,34,FALSE))</f>
        <v/>
      </c>
      <c r="BN499" s="96"/>
      <c r="BO499" s="94" t="str">
        <f>IF($A499&lt;1,"",VLOOKUP($D499,Specifications!$A:$AX,35,FALSE))</f>
        <v/>
      </c>
      <c r="BP499" s="96"/>
      <c r="BQ499" s="94" t="str">
        <f>IF($A499&lt;1,"",VLOOKUP($D499,Specifications!$A:$AX,36,FALSE))</f>
        <v/>
      </c>
      <c r="BR499" s="96"/>
      <c r="BS499" s="94" t="str">
        <f>IF($A499&lt;1,"",VLOOKUP($D499,Specifications!$A:$AX,37,FALSE))</f>
        <v/>
      </c>
      <c r="BT499" s="96"/>
      <c r="BU499" s="94" t="str">
        <f>IF($A499&lt;1,"",VLOOKUP($D499,Specifications!$A:$AX,38,FALSE))</f>
        <v/>
      </c>
      <c r="BV499" s="96"/>
      <c r="BW499" s="94" t="str">
        <f>IF($A499&lt;1,"",VLOOKUP($D499,Specifications!$A:$AX,39,FALSE))</f>
        <v/>
      </c>
      <c r="BX499" s="96"/>
      <c r="BY499" s="94" t="str">
        <f>IF($A499&lt;1,"",VLOOKUP($D499,Specifications!$A:$AX,40,FALSE))</f>
        <v/>
      </c>
      <c r="BZ499" s="96"/>
      <c r="CA499" s="94" t="str">
        <f>IF($A499&lt;1,"",VLOOKUP($D499,Specifications!$A:$AX,41,FALSE))</f>
        <v/>
      </c>
      <c r="CB499" s="96"/>
      <c r="CC499" s="94" t="str">
        <f>IF($A499&lt;1,"",VLOOKUP($D499,Specifications!$A:$AX,42,FALSE))</f>
        <v/>
      </c>
      <c r="CD499" s="96"/>
      <c r="CE499" s="94" t="str">
        <f>IF($A499&lt;1,"",VLOOKUP($D499,Specifications!$A:$AX,43,FALSE))</f>
        <v/>
      </c>
      <c r="CF499" s="96"/>
      <c r="CG499" s="94" t="str">
        <f>IF($A499&lt;1,"",VLOOKUP($D499,Specifications!$A:$AX,44,FALSE))</f>
        <v/>
      </c>
      <c r="CH499" s="96"/>
      <c r="CI499" s="94" t="str">
        <f>IF($A499&lt;1,"",VLOOKUP($D499,Specifications!$A:$AX,45,FALSE))</f>
        <v/>
      </c>
      <c r="CJ499" s="96"/>
      <c r="CK499" s="94" t="str">
        <f>IF($A499&lt;1,"",VLOOKUP($D499,Specifications!$A:$AX,46,FALSE))</f>
        <v/>
      </c>
      <c r="CL499" s="96"/>
      <c r="CM499" s="94" t="str">
        <f>IF($A499&lt;1,"",VLOOKUP($D499,Specifications!$A:$AX,47,FALSE))</f>
        <v/>
      </c>
      <c r="CN499" s="96"/>
      <c r="CO499" s="94" t="str">
        <f>IF($A499&lt;1,"",VLOOKUP($D499,Specifications!$A:$AX,48,FALSE))</f>
        <v/>
      </c>
      <c r="CP499" s="96"/>
      <c r="CQ499" s="94" t="str">
        <f>IF($A499&lt;1,"",VLOOKUP($D499,Specifications!$A:$AX,49,FALSE))</f>
        <v/>
      </c>
      <c r="CR499" s="96"/>
      <c r="CS499" s="94" t="str">
        <f>IF($A499&lt;1,"",VLOOKUP($D499,Specifications!$A:$AX,50,FALSE))</f>
        <v/>
      </c>
      <c r="CT499" s="96"/>
    </row>
    <row r="500" spans="1:98">
      <c r="A500" s="94">
        <f>IF(ISBLANK('Asset Data'!C501),0,'Asset Data'!A501)</f>
        <v>0</v>
      </c>
      <c r="B500" s="94" t="str">
        <f>IF($A500&lt;1,"",VLOOKUP($A500,'Asset Data'!$A:$C,3,FALSE))</f>
        <v/>
      </c>
      <c r="C500" s="94" t="str">
        <f>IF(A500&lt;1,"",VLOOKUP(D500,Specifications!A:B,2,FALSE))</f>
        <v/>
      </c>
      <c r="D500" s="94" t="str">
        <f>IF(A500&lt;1,"",VLOOKUP(A500,'Asset Data'!A:W,23,FALSE))</f>
        <v/>
      </c>
      <c r="E500" s="94" t="str">
        <f>IF($A500&lt;1,"",VLOOKUP($D500,Specifications!$A:$AX,4,FALSE))</f>
        <v/>
      </c>
      <c r="F500" s="96"/>
      <c r="G500" s="94" t="str">
        <f>IF($A500&lt;1,"",VLOOKUP($D500,Specifications!$A:$AX,5,FALSE))</f>
        <v/>
      </c>
      <c r="H500" s="96"/>
      <c r="I500" s="94" t="str">
        <f>IF($A500&lt;1,"",VLOOKUP($D500,Specifications!$A:$AX,6,FALSE))</f>
        <v/>
      </c>
      <c r="J500" s="96"/>
      <c r="K500" s="94" t="str">
        <f>IF($A500&lt;1,"",VLOOKUP($D500,Specifications!$A:$AX,7,FALSE))</f>
        <v/>
      </c>
      <c r="L500" s="96"/>
      <c r="M500" s="94" t="str">
        <f>IF($A500&lt;1,"",VLOOKUP($D500,Specifications!$A:$AX,8,FALSE))</f>
        <v/>
      </c>
      <c r="N500" s="96"/>
      <c r="O500" s="94" t="str">
        <f>IF($A500&lt;1,"",VLOOKUP($D500,Specifications!$A:$AX,9,FALSE))</f>
        <v/>
      </c>
      <c r="P500" s="96"/>
      <c r="Q500" s="94" t="str">
        <f>IF($A500&lt;1,"",VLOOKUP($D500,Specifications!$A:$AX,10,FALSE))</f>
        <v/>
      </c>
      <c r="R500" s="96"/>
      <c r="S500" s="94" t="str">
        <f>IF($A500&lt;1,"",VLOOKUP($D500,Specifications!$A:$AX,11,FALSE))</f>
        <v/>
      </c>
      <c r="T500" s="96"/>
      <c r="U500" s="94" t="str">
        <f>IF($A500&lt;1,"",VLOOKUP($D500,Specifications!$A:$AX,12,FALSE))</f>
        <v/>
      </c>
      <c r="V500" s="96"/>
      <c r="W500" s="94" t="str">
        <f>IF($A500&lt;1,"",VLOOKUP($D500,Specifications!$A:$AX,13,FALSE))</f>
        <v/>
      </c>
      <c r="X500" s="96"/>
      <c r="Y500" s="94" t="str">
        <f>IF($A500&lt;1,"",VLOOKUP($D500,Specifications!$A:$AX,14,FALSE))</f>
        <v/>
      </c>
      <c r="Z500" s="96"/>
      <c r="AA500" s="94" t="str">
        <f>IF($A500&lt;1,"",VLOOKUP($D500,Specifications!$A:$AX,15,FALSE))</f>
        <v/>
      </c>
      <c r="AB500" s="96"/>
      <c r="AC500" s="94" t="str">
        <f>IF($A500&lt;1,"",VLOOKUP($D500,Specifications!$A:$AX,16,FALSE))</f>
        <v/>
      </c>
      <c r="AD500" s="96"/>
      <c r="AE500" s="94" t="str">
        <f>IF($A500&lt;1,"",VLOOKUP($D500,Specifications!$A:$AX,17,FALSE))</f>
        <v/>
      </c>
      <c r="AF500" s="96"/>
      <c r="AG500" s="94" t="str">
        <f>IF($A500&lt;1,"",VLOOKUP($D500,Specifications!$A:$AX,18,FALSE))</f>
        <v/>
      </c>
      <c r="AH500" s="96"/>
      <c r="AI500" s="94" t="str">
        <f>IF($A500&lt;1,"",VLOOKUP($D500,Specifications!$A:$AX,19,FALSE))</f>
        <v/>
      </c>
      <c r="AJ500" s="96"/>
      <c r="AK500" s="94" t="str">
        <f>IF($A500&lt;1,"",VLOOKUP($D500,Specifications!$A:$AX,20,FALSE))</f>
        <v/>
      </c>
      <c r="AL500" s="96"/>
      <c r="AM500" s="94" t="str">
        <f>IF($A500&lt;1,"",VLOOKUP($D500,Specifications!$A:$AX,21,FALSE))</f>
        <v/>
      </c>
      <c r="AN500" s="96"/>
      <c r="AO500" s="94" t="str">
        <f>IF($A500&lt;1,"",VLOOKUP($D500,Specifications!$A:$AX,22,FALSE))</f>
        <v/>
      </c>
      <c r="AP500" s="96"/>
      <c r="AQ500" s="94" t="str">
        <f>IF($A500&lt;1,"",VLOOKUP($D500,Specifications!$A:$AX,23,FALSE))</f>
        <v/>
      </c>
      <c r="AR500" s="96"/>
      <c r="AS500" s="94" t="str">
        <f>IF($A500&lt;1,"",VLOOKUP($D500,Specifications!$A:$AX,24,FALSE))</f>
        <v/>
      </c>
      <c r="AT500" s="96"/>
      <c r="AU500" s="94" t="str">
        <f>IF($A500&lt;1,"",VLOOKUP($D500,Specifications!$A:$AX,25,FALSE))</f>
        <v/>
      </c>
      <c r="AV500" s="96"/>
      <c r="AW500" s="94" t="str">
        <f>IF($A500&lt;1,"",VLOOKUP($D500,Specifications!$A:$AX,26,FALSE))</f>
        <v/>
      </c>
      <c r="AX500" s="96"/>
      <c r="AY500" s="94" t="str">
        <f>IF($A500&lt;1,"",VLOOKUP($D500,Specifications!$A:$AX,27,FALSE))</f>
        <v/>
      </c>
      <c r="AZ500" s="96"/>
      <c r="BA500" s="94" t="str">
        <f>IF($A500&lt;1,"",VLOOKUP($D500,Specifications!$A:$AX,28,FALSE))</f>
        <v/>
      </c>
      <c r="BB500" s="96"/>
      <c r="BC500" s="94" t="str">
        <f>IF($A500&lt;1,"",VLOOKUP($D500,Specifications!$A:$AX,29,FALSE))</f>
        <v/>
      </c>
      <c r="BD500" s="96"/>
      <c r="BE500" s="94" t="str">
        <f>IF($A500&lt;1,"",VLOOKUP($D500,Specifications!$A:$AX,30,FALSE))</f>
        <v/>
      </c>
      <c r="BF500" s="96"/>
      <c r="BG500" s="94" t="str">
        <f>IF($A500&lt;1,"",VLOOKUP($D500,Specifications!$A:$AX,31,FALSE))</f>
        <v/>
      </c>
      <c r="BH500" s="96"/>
      <c r="BI500" s="94" t="str">
        <f>IF($A500&lt;1,"",VLOOKUP($D500,Specifications!$A:$AX,32,FALSE))</f>
        <v/>
      </c>
      <c r="BJ500" s="96"/>
      <c r="BK500" s="94" t="str">
        <f>IF($A500&lt;1,"",VLOOKUP($D500,Specifications!$A:$AX,33,FALSE))</f>
        <v/>
      </c>
      <c r="BL500" s="96"/>
      <c r="BM500" s="94" t="str">
        <f>IF($A500&lt;1,"",VLOOKUP($D500,Specifications!$A:$AX,34,FALSE))</f>
        <v/>
      </c>
      <c r="BN500" s="96"/>
      <c r="BO500" s="94" t="str">
        <f>IF($A500&lt;1,"",VLOOKUP($D500,Specifications!$A:$AX,35,FALSE))</f>
        <v/>
      </c>
      <c r="BP500" s="96"/>
      <c r="BQ500" s="94" t="str">
        <f>IF($A500&lt;1,"",VLOOKUP($D500,Specifications!$A:$AX,36,FALSE))</f>
        <v/>
      </c>
      <c r="BR500" s="96"/>
      <c r="BS500" s="94" t="str">
        <f>IF($A500&lt;1,"",VLOOKUP($D500,Specifications!$A:$AX,37,FALSE))</f>
        <v/>
      </c>
      <c r="BT500" s="96"/>
      <c r="BU500" s="94" t="str">
        <f>IF($A500&lt;1,"",VLOOKUP($D500,Specifications!$A:$AX,38,FALSE))</f>
        <v/>
      </c>
      <c r="BV500" s="96"/>
      <c r="BW500" s="94" t="str">
        <f>IF($A500&lt;1,"",VLOOKUP($D500,Specifications!$A:$AX,39,FALSE))</f>
        <v/>
      </c>
      <c r="BX500" s="96"/>
      <c r="BY500" s="94" t="str">
        <f>IF($A500&lt;1,"",VLOOKUP($D500,Specifications!$A:$AX,40,FALSE))</f>
        <v/>
      </c>
      <c r="BZ500" s="96"/>
      <c r="CA500" s="94" t="str">
        <f>IF($A500&lt;1,"",VLOOKUP($D500,Specifications!$A:$AX,41,FALSE))</f>
        <v/>
      </c>
      <c r="CB500" s="96"/>
      <c r="CC500" s="94" t="str">
        <f>IF($A500&lt;1,"",VLOOKUP($D500,Specifications!$A:$AX,42,FALSE))</f>
        <v/>
      </c>
      <c r="CD500" s="96"/>
      <c r="CE500" s="94" t="str">
        <f>IF($A500&lt;1,"",VLOOKUP($D500,Specifications!$A:$AX,43,FALSE))</f>
        <v/>
      </c>
      <c r="CF500" s="96"/>
      <c r="CG500" s="94" t="str">
        <f>IF($A500&lt;1,"",VLOOKUP($D500,Specifications!$A:$AX,44,FALSE))</f>
        <v/>
      </c>
      <c r="CH500" s="96"/>
      <c r="CI500" s="94" t="str">
        <f>IF($A500&lt;1,"",VLOOKUP($D500,Specifications!$A:$AX,45,FALSE))</f>
        <v/>
      </c>
      <c r="CJ500" s="96"/>
      <c r="CK500" s="94" t="str">
        <f>IF($A500&lt;1,"",VLOOKUP($D500,Specifications!$A:$AX,46,FALSE))</f>
        <v/>
      </c>
      <c r="CL500" s="96"/>
      <c r="CM500" s="94" t="str">
        <f>IF($A500&lt;1,"",VLOOKUP($D500,Specifications!$A:$AX,47,FALSE))</f>
        <v/>
      </c>
      <c r="CN500" s="96"/>
      <c r="CO500" s="94" t="str">
        <f>IF($A500&lt;1,"",VLOOKUP($D500,Specifications!$A:$AX,48,FALSE))</f>
        <v/>
      </c>
      <c r="CP500" s="96"/>
      <c r="CQ500" s="94" t="str">
        <f>IF($A500&lt;1,"",VLOOKUP($D500,Specifications!$A:$AX,49,FALSE))</f>
        <v/>
      </c>
      <c r="CR500" s="96"/>
      <c r="CS500" s="94" t="str">
        <f>IF($A500&lt;1,"",VLOOKUP($D500,Specifications!$A:$AX,50,FALSE))</f>
        <v/>
      </c>
      <c r="CT500" s="96"/>
    </row>
    <row r="501" spans="1:98">
      <c r="A501" s="94">
        <f>IF(ISBLANK('Asset Data'!C501),0,'Asset Data'!A501)</f>
        <v>0</v>
      </c>
      <c r="B501" s="94" t="str">
        <f>IF($A501&lt;1,"",VLOOKUP($A501,'Asset Data'!$A:$C,3,FALSE))</f>
        <v/>
      </c>
      <c r="C501" s="94" t="str">
        <f>IF(A501&lt;1,"",VLOOKUP(D501,Specifications!A:B,2,FALSE))</f>
        <v/>
      </c>
      <c r="D501" s="94" t="str">
        <f>IF(A501&lt;1,"",VLOOKUP(A501,'Asset Data'!A:W,23,FALSE))</f>
        <v/>
      </c>
      <c r="E501" s="94" t="str">
        <f>IF($A501&lt;1,"",VLOOKUP($D501,Specifications!$A:$AX,4,FALSE))</f>
        <v/>
      </c>
      <c r="F501" s="96"/>
      <c r="G501" s="94" t="str">
        <f>IF($A501&lt;1,"",VLOOKUP($D501,Specifications!$A:$AX,5,FALSE))</f>
        <v/>
      </c>
      <c r="H501" s="96"/>
      <c r="I501" s="94" t="str">
        <f>IF($A501&lt;1,"",VLOOKUP($D501,Specifications!$A:$AX,6,FALSE))</f>
        <v/>
      </c>
      <c r="J501" s="96"/>
      <c r="K501" s="94" t="str">
        <f>IF($A501&lt;1,"",VLOOKUP($D501,Specifications!$A:$AX,7,FALSE))</f>
        <v/>
      </c>
      <c r="L501" s="96"/>
      <c r="M501" s="94" t="str">
        <f>IF($A501&lt;1,"",VLOOKUP($D501,Specifications!$A:$AX,8,FALSE))</f>
        <v/>
      </c>
      <c r="N501" s="96"/>
      <c r="O501" s="94" t="str">
        <f>IF($A501&lt;1,"",VLOOKUP($D501,Specifications!$A:$AX,9,FALSE))</f>
        <v/>
      </c>
      <c r="P501" s="96"/>
      <c r="Q501" s="94" t="str">
        <f>IF($A501&lt;1,"",VLOOKUP($D501,Specifications!$A:$AX,10,FALSE))</f>
        <v/>
      </c>
      <c r="R501" s="96"/>
      <c r="S501" s="94" t="str">
        <f>IF($A501&lt;1,"",VLOOKUP($D501,Specifications!$A:$AX,11,FALSE))</f>
        <v/>
      </c>
      <c r="T501" s="96"/>
      <c r="U501" s="94" t="str">
        <f>IF($A501&lt;1,"",VLOOKUP($D501,Specifications!$A:$AX,12,FALSE))</f>
        <v/>
      </c>
      <c r="V501" s="96"/>
      <c r="W501" s="94" t="str">
        <f>IF($A501&lt;1,"",VLOOKUP($D501,Specifications!$A:$AX,13,FALSE))</f>
        <v/>
      </c>
      <c r="X501" s="96"/>
      <c r="Y501" s="94" t="str">
        <f>IF($A501&lt;1,"",VLOOKUP($D501,Specifications!$A:$AX,14,FALSE))</f>
        <v/>
      </c>
      <c r="Z501" s="96"/>
      <c r="AA501" s="94" t="str">
        <f>IF($A501&lt;1,"",VLOOKUP($D501,Specifications!$A:$AX,15,FALSE))</f>
        <v/>
      </c>
      <c r="AB501" s="96"/>
      <c r="AC501" s="94" t="str">
        <f>IF($A501&lt;1,"",VLOOKUP($D501,Specifications!$A:$AX,16,FALSE))</f>
        <v/>
      </c>
      <c r="AD501" s="96"/>
      <c r="AE501" s="94" t="str">
        <f>IF($A501&lt;1,"",VLOOKUP($D501,Specifications!$A:$AX,17,FALSE))</f>
        <v/>
      </c>
      <c r="AF501" s="96"/>
      <c r="AG501" s="94" t="str">
        <f>IF($A501&lt;1,"",VLOOKUP($D501,Specifications!$A:$AX,18,FALSE))</f>
        <v/>
      </c>
      <c r="AH501" s="96"/>
      <c r="AI501" s="94" t="str">
        <f>IF($A501&lt;1,"",VLOOKUP($D501,Specifications!$A:$AX,19,FALSE))</f>
        <v/>
      </c>
      <c r="AJ501" s="96"/>
      <c r="AK501" s="94" t="str">
        <f>IF($A501&lt;1,"",VLOOKUP($D501,Specifications!$A:$AX,20,FALSE))</f>
        <v/>
      </c>
      <c r="AL501" s="96"/>
      <c r="AM501" s="94" t="str">
        <f>IF($A501&lt;1,"",VLOOKUP($D501,Specifications!$A:$AX,21,FALSE))</f>
        <v/>
      </c>
      <c r="AN501" s="96"/>
      <c r="AO501" s="94" t="str">
        <f>IF($A501&lt;1,"",VLOOKUP($D501,Specifications!$A:$AX,22,FALSE))</f>
        <v/>
      </c>
      <c r="AP501" s="96"/>
      <c r="AQ501" s="94" t="str">
        <f>IF($A501&lt;1,"",VLOOKUP($D501,Specifications!$A:$AX,23,FALSE))</f>
        <v/>
      </c>
      <c r="AR501" s="96"/>
      <c r="AS501" s="94" t="str">
        <f>IF($A501&lt;1,"",VLOOKUP($D501,Specifications!$A:$AX,24,FALSE))</f>
        <v/>
      </c>
      <c r="AT501" s="96"/>
      <c r="AU501" s="94" t="str">
        <f>IF($A501&lt;1,"",VLOOKUP($D501,Specifications!$A:$AX,25,FALSE))</f>
        <v/>
      </c>
      <c r="AV501" s="96"/>
      <c r="AW501" s="94" t="str">
        <f>IF($A501&lt;1,"",VLOOKUP($D501,Specifications!$A:$AX,26,FALSE))</f>
        <v/>
      </c>
      <c r="AX501" s="96"/>
      <c r="AY501" s="94" t="str">
        <f>IF($A501&lt;1,"",VLOOKUP($D501,Specifications!$A:$AX,27,FALSE))</f>
        <v/>
      </c>
      <c r="AZ501" s="96"/>
      <c r="BA501" s="94" t="str">
        <f>IF($A501&lt;1,"",VLOOKUP($D501,Specifications!$A:$AX,28,FALSE))</f>
        <v/>
      </c>
      <c r="BB501" s="96"/>
      <c r="BC501" s="94" t="str">
        <f>IF($A501&lt;1,"",VLOOKUP($D501,Specifications!$A:$AX,29,FALSE))</f>
        <v/>
      </c>
      <c r="BD501" s="96"/>
      <c r="BE501" s="94" t="str">
        <f>IF($A501&lt;1,"",VLOOKUP($D501,Specifications!$A:$AX,30,FALSE))</f>
        <v/>
      </c>
      <c r="BF501" s="96"/>
      <c r="BG501" s="94" t="str">
        <f>IF($A501&lt;1,"",VLOOKUP($D501,Specifications!$A:$AX,31,FALSE))</f>
        <v/>
      </c>
      <c r="BH501" s="96"/>
      <c r="BI501" s="94" t="str">
        <f>IF($A501&lt;1,"",VLOOKUP($D501,Specifications!$A:$AX,32,FALSE))</f>
        <v/>
      </c>
      <c r="BJ501" s="96"/>
      <c r="BK501" s="94" t="str">
        <f>IF($A501&lt;1,"",VLOOKUP($D501,Specifications!$A:$AX,33,FALSE))</f>
        <v/>
      </c>
      <c r="BL501" s="96"/>
      <c r="BM501" s="94" t="str">
        <f>IF($A501&lt;1,"",VLOOKUP($D501,Specifications!$A:$AX,34,FALSE))</f>
        <v/>
      </c>
      <c r="BN501" s="96"/>
      <c r="BO501" s="94" t="str">
        <f>IF($A501&lt;1,"",VLOOKUP($D501,Specifications!$A:$AX,35,FALSE))</f>
        <v/>
      </c>
      <c r="BP501" s="96"/>
      <c r="BQ501" s="94" t="str">
        <f>IF($A501&lt;1,"",VLOOKUP($D501,Specifications!$A:$AX,36,FALSE))</f>
        <v/>
      </c>
      <c r="BR501" s="96"/>
      <c r="BS501" s="94" t="str">
        <f>IF($A501&lt;1,"",VLOOKUP($D501,Specifications!$A:$AX,37,FALSE))</f>
        <v/>
      </c>
      <c r="BT501" s="96"/>
      <c r="BU501" s="94" t="str">
        <f>IF($A501&lt;1,"",VLOOKUP($D501,Specifications!$A:$AX,38,FALSE))</f>
        <v/>
      </c>
      <c r="BV501" s="96"/>
      <c r="BW501" s="94" t="str">
        <f>IF($A501&lt;1,"",VLOOKUP($D501,Specifications!$A:$AX,39,FALSE))</f>
        <v/>
      </c>
      <c r="BX501" s="96"/>
      <c r="BY501" s="94" t="str">
        <f>IF($A501&lt;1,"",VLOOKUP($D501,Specifications!$A:$AX,40,FALSE))</f>
        <v/>
      </c>
      <c r="BZ501" s="96"/>
      <c r="CA501" s="94" t="str">
        <f>IF($A501&lt;1,"",VLOOKUP($D501,Specifications!$A:$AX,41,FALSE))</f>
        <v/>
      </c>
      <c r="CB501" s="96"/>
      <c r="CC501" s="94" t="str">
        <f>IF($A501&lt;1,"",VLOOKUP($D501,Specifications!$A:$AX,42,FALSE))</f>
        <v/>
      </c>
      <c r="CD501" s="96"/>
      <c r="CE501" s="94" t="str">
        <f>IF($A501&lt;1,"",VLOOKUP($D501,Specifications!$A:$AX,43,FALSE))</f>
        <v/>
      </c>
      <c r="CF501" s="96"/>
      <c r="CG501" s="94" t="str">
        <f>IF($A501&lt;1,"",VLOOKUP($D501,Specifications!$A:$AX,44,FALSE))</f>
        <v/>
      </c>
      <c r="CH501" s="96"/>
      <c r="CI501" s="94" t="str">
        <f>IF($A501&lt;1,"",VLOOKUP($D501,Specifications!$A:$AX,45,FALSE))</f>
        <v/>
      </c>
      <c r="CJ501" s="96"/>
      <c r="CK501" s="94" t="str">
        <f>IF($A501&lt;1,"",VLOOKUP($D501,Specifications!$A:$AX,46,FALSE))</f>
        <v/>
      </c>
      <c r="CL501" s="96"/>
      <c r="CM501" s="94" t="str">
        <f>IF($A501&lt;1,"",VLOOKUP($D501,Specifications!$A:$AX,47,FALSE))</f>
        <v/>
      </c>
      <c r="CN501" s="96"/>
      <c r="CO501" s="94" t="str">
        <f>IF($A501&lt;1,"",VLOOKUP($D501,Specifications!$A:$AX,48,FALSE))</f>
        <v/>
      </c>
      <c r="CP501" s="96"/>
      <c r="CQ501" s="94" t="str">
        <f>IF($A501&lt;1,"",VLOOKUP($D501,Specifications!$A:$AX,49,FALSE))</f>
        <v/>
      </c>
      <c r="CR501" s="96"/>
      <c r="CS501" s="94" t="str">
        <f>IF($A501&lt;1,"",VLOOKUP($D501,Specifications!$A:$AX,50,FALSE))</f>
        <v/>
      </c>
      <c r="CT501" s="96"/>
    </row>
    <row r="502" spans="1:98">
      <c r="F502" s="93"/>
      <c r="H502" s="93"/>
      <c r="J502" s="93"/>
      <c r="L502" s="93"/>
      <c r="N502" s="93"/>
      <c r="P502" s="93"/>
      <c r="R502" s="93"/>
      <c r="T502" s="93"/>
      <c r="V502" s="93"/>
      <c r="X502" s="93"/>
      <c r="Z502" s="93"/>
      <c r="AB502" s="93"/>
      <c r="AD502" s="93"/>
      <c r="AF502" s="93"/>
      <c r="AH502" s="93"/>
      <c r="AJ502" s="93"/>
      <c r="AL502" s="93"/>
      <c r="AN502" s="93"/>
      <c r="AP502" s="93"/>
      <c r="AR502" s="93"/>
      <c r="AT502" s="93"/>
      <c r="AV502" s="93"/>
      <c r="AX502" s="93"/>
      <c r="AZ502" s="93"/>
      <c r="BB502" s="93"/>
      <c r="BD502" s="93"/>
      <c r="BF502" s="93"/>
      <c r="BH502" s="93"/>
      <c r="BJ502" s="93"/>
      <c r="BL502" s="93"/>
      <c r="BN502" s="93"/>
      <c r="BP502" s="93"/>
      <c r="BR502" s="93"/>
      <c r="BT502" s="93"/>
      <c r="BV502" s="93"/>
      <c r="BX502" s="93"/>
      <c r="BZ502" s="93"/>
      <c r="CB502" s="93"/>
      <c r="CD502" s="93"/>
      <c r="CF502" s="93"/>
      <c r="CH502" s="93"/>
      <c r="CJ502" s="93"/>
      <c r="CL502" s="93"/>
      <c r="CN502" s="93"/>
      <c r="CP502" s="93"/>
      <c r="CR502" s="93"/>
      <c r="CT502" s="93"/>
    </row>
    <row r="513" s="52" customFormat="1"/>
    <row r="514" s="52" customFormat="1"/>
    <row r="515" s="52" customFormat="1"/>
    <row r="516" s="52" customFormat="1"/>
    <row r="517" s="52" customFormat="1"/>
    <row r="518" s="52" customFormat="1"/>
    <row r="519" s="52" customFormat="1"/>
    <row r="520" s="52" customFormat="1"/>
    <row r="521" s="52" customFormat="1"/>
    <row r="522" s="52" customFormat="1"/>
    <row r="523" s="52" customFormat="1"/>
    <row r="524" s="52" customFormat="1"/>
    <row r="525" s="52" customFormat="1"/>
    <row r="526" s="52" customFormat="1"/>
    <row r="527" s="52" customFormat="1"/>
    <row r="528" s="52" customFormat="1"/>
    <row r="529" s="52" customFormat="1"/>
    <row r="530" s="52" customFormat="1"/>
    <row r="531" s="52" customFormat="1"/>
    <row r="532" s="52" customFormat="1"/>
    <row r="533" s="52" customFormat="1"/>
    <row r="534" s="52" customFormat="1"/>
    <row r="535" s="52" customFormat="1"/>
    <row r="536" s="52" customFormat="1"/>
    <row r="537" s="52" customFormat="1"/>
    <row r="538" s="52" customFormat="1"/>
    <row r="539" s="52" customFormat="1"/>
    <row r="540" s="52" customFormat="1"/>
    <row r="541" s="52" customFormat="1"/>
    <row r="542" s="52" customFormat="1"/>
    <row r="543" s="52" customFormat="1"/>
    <row r="544" s="52" customFormat="1"/>
    <row r="545" s="52" customFormat="1"/>
    <row r="546" s="52" customFormat="1"/>
    <row r="547" s="52" customFormat="1"/>
    <row r="548" s="52" customFormat="1"/>
    <row r="549" s="52" customFormat="1"/>
    <row r="550" s="52" customFormat="1"/>
    <row r="551" s="52" customFormat="1"/>
    <row r="552" s="52" customFormat="1"/>
    <row r="553" s="52" customFormat="1"/>
    <row r="554" s="52" customFormat="1"/>
    <row r="555" s="52" customFormat="1"/>
    <row r="556" s="52" customFormat="1"/>
    <row r="557" s="52" customFormat="1"/>
    <row r="558" s="52" customFormat="1"/>
    <row r="559" s="52" customFormat="1"/>
    <row r="560" s="52" customFormat="1"/>
    <row r="561" s="52" customFormat="1"/>
    <row r="562" s="52" customFormat="1"/>
    <row r="563" s="52" customFormat="1"/>
    <row r="564" s="52" customFormat="1"/>
    <row r="565" s="52" customFormat="1"/>
    <row r="566" s="52" customFormat="1"/>
    <row r="567" s="52" customFormat="1"/>
    <row r="568" s="52" customFormat="1"/>
    <row r="569" s="52" customFormat="1"/>
    <row r="570" s="52" customFormat="1"/>
    <row r="571" s="52" customFormat="1"/>
    <row r="572" s="52" customFormat="1"/>
    <row r="573" s="52" customFormat="1"/>
    <row r="574" s="52" customFormat="1"/>
    <row r="575" s="52" customFormat="1"/>
    <row r="576" s="52" customFormat="1"/>
    <row r="577" s="52" customFormat="1"/>
    <row r="578" s="52" customFormat="1"/>
    <row r="579" s="52" customFormat="1"/>
    <row r="580" s="52" customFormat="1"/>
    <row r="581" s="52" customFormat="1"/>
    <row r="582" s="52" customFormat="1"/>
    <row r="583" s="52" customFormat="1"/>
    <row r="584" s="52" customFormat="1"/>
    <row r="585" s="52" customFormat="1"/>
    <row r="586" s="52" customFormat="1"/>
    <row r="587" s="52" customFormat="1"/>
    <row r="588" s="52" customFormat="1"/>
    <row r="589" s="52" customFormat="1"/>
    <row r="590" s="52" customFormat="1"/>
    <row r="591" s="52" customFormat="1"/>
    <row r="592" s="52" customFormat="1"/>
    <row r="593" s="52" customFormat="1"/>
    <row r="594" s="52" customFormat="1"/>
    <row r="595" s="52" customFormat="1"/>
    <row r="596" s="52" customFormat="1"/>
    <row r="597" s="52" customFormat="1"/>
    <row r="598" s="52" customFormat="1"/>
    <row r="599" s="52" customFormat="1"/>
    <row r="600" s="52" customFormat="1"/>
    <row r="601" s="52" customFormat="1"/>
    <row r="602" s="52" customFormat="1"/>
    <row r="603" s="52" customFormat="1"/>
    <row r="604" s="52" customFormat="1"/>
    <row r="605" s="52" customFormat="1"/>
    <row r="606" s="52" customFormat="1"/>
    <row r="607" s="52" customFormat="1"/>
    <row r="608" s="52" customFormat="1"/>
    <row r="609" s="52" customFormat="1"/>
    <row r="610" s="52" customFormat="1"/>
    <row r="611" s="52" customFormat="1"/>
    <row r="612" s="52" customFormat="1"/>
    <row r="613" s="52" customFormat="1"/>
    <row r="614" s="52" customFormat="1"/>
    <row r="615" s="52" customFormat="1"/>
    <row r="616" s="52" customFormat="1"/>
    <row r="617" s="52" customFormat="1"/>
    <row r="618" s="52" customFormat="1"/>
    <row r="619" s="52" customFormat="1"/>
    <row r="620" s="52" customFormat="1"/>
    <row r="621" s="52" customFormat="1"/>
    <row r="622" s="52" customFormat="1"/>
    <row r="623" s="52" customFormat="1"/>
    <row r="624" s="52" customFormat="1"/>
    <row r="625" s="52" customFormat="1"/>
    <row r="626" s="52" customFormat="1"/>
    <row r="627" s="52" customFormat="1"/>
    <row r="628" s="52" customFormat="1"/>
    <row r="629" s="52" customFormat="1"/>
    <row r="630" s="52" customFormat="1"/>
    <row r="631" s="52" customFormat="1"/>
    <row r="632" s="52" customFormat="1"/>
    <row r="633" s="52" customFormat="1"/>
    <row r="634" s="52" customFormat="1"/>
    <row r="635" s="52" customFormat="1"/>
    <row r="636" s="52" customFormat="1"/>
    <row r="637" s="52" customFormat="1"/>
    <row r="638" s="52" customFormat="1"/>
    <row r="639" s="52" customFormat="1"/>
    <row r="640" s="52" customFormat="1"/>
    <row r="641" s="52" customFormat="1"/>
    <row r="642" s="52" customFormat="1"/>
    <row r="643" s="52" customFormat="1"/>
    <row r="644" s="52" customFormat="1"/>
    <row r="645" s="52" customFormat="1"/>
    <row r="646" s="52" customFormat="1"/>
    <row r="647" s="52" customFormat="1"/>
    <row r="648" s="52" customFormat="1"/>
    <row r="649" s="52" customFormat="1"/>
    <row r="650" s="52" customFormat="1"/>
    <row r="651" s="52" customFormat="1"/>
    <row r="652" s="52" customFormat="1"/>
    <row r="653" s="52" customFormat="1"/>
    <row r="654" s="52" customFormat="1"/>
    <row r="655" s="52" customFormat="1"/>
    <row r="656" s="52" customFormat="1"/>
    <row r="657" s="52" customFormat="1"/>
    <row r="658" s="52" customFormat="1"/>
    <row r="659" s="52" customFormat="1"/>
    <row r="660" s="52" customFormat="1"/>
    <row r="661" s="52" customFormat="1"/>
    <row r="662" s="52" customFormat="1"/>
    <row r="663" s="52" customFormat="1"/>
    <row r="664" s="52" customFormat="1"/>
    <row r="665" s="52" customFormat="1"/>
    <row r="666" s="52" customFormat="1"/>
    <row r="667" s="52" customFormat="1"/>
    <row r="668" s="52" customFormat="1"/>
    <row r="669" s="52" customFormat="1"/>
    <row r="670" s="52" customFormat="1"/>
    <row r="671" s="52" customFormat="1"/>
    <row r="672" s="52" customFormat="1"/>
    <row r="673" s="52" customFormat="1"/>
    <row r="674" s="52" customFormat="1"/>
    <row r="675" s="52" customFormat="1"/>
    <row r="676" s="52" customFormat="1"/>
    <row r="677" s="52" customFormat="1"/>
    <row r="678" s="52" customFormat="1"/>
    <row r="679" s="52" customFormat="1"/>
    <row r="680" s="52" customFormat="1"/>
    <row r="681" s="52" customFormat="1"/>
    <row r="682" s="52" customFormat="1"/>
    <row r="683" s="52" customFormat="1"/>
    <row r="684" s="52" customFormat="1"/>
    <row r="685" s="52" customFormat="1"/>
    <row r="686" s="52" customFormat="1"/>
    <row r="687" s="52" customFormat="1"/>
    <row r="688" s="52" customFormat="1"/>
    <row r="689" s="52" customFormat="1"/>
    <row r="690" s="52" customFormat="1"/>
    <row r="691" s="52" customFormat="1"/>
    <row r="692" s="52" customFormat="1"/>
    <row r="693" s="52" customFormat="1"/>
    <row r="694" s="52" customFormat="1"/>
    <row r="695" s="52" customFormat="1"/>
    <row r="696" s="52" customFormat="1"/>
    <row r="697" s="52" customFormat="1"/>
    <row r="698" s="52" customFormat="1"/>
    <row r="699" s="52" customFormat="1"/>
    <row r="700" s="52" customFormat="1"/>
    <row r="701" s="52" customFormat="1"/>
    <row r="702" s="52" customFormat="1"/>
    <row r="703" s="52" customFormat="1"/>
    <row r="704" s="52" customFormat="1"/>
    <row r="705" s="52" customFormat="1"/>
    <row r="706" s="52" customFormat="1"/>
    <row r="707" s="52" customFormat="1"/>
    <row r="708" s="52" customFormat="1"/>
    <row r="709" s="52" customFormat="1"/>
    <row r="710" s="52" customFormat="1"/>
    <row r="711" s="52" customFormat="1"/>
    <row r="712" s="52" customFormat="1"/>
    <row r="713" s="52" customFormat="1"/>
    <row r="714" s="52" customFormat="1"/>
    <row r="715" s="52" customFormat="1"/>
    <row r="716" s="52" customFormat="1"/>
    <row r="717" s="52" customFormat="1"/>
    <row r="718" s="52" customFormat="1"/>
    <row r="719" s="52" customFormat="1"/>
    <row r="720" s="52" customFormat="1"/>
    <row r="721" s="52" customFormat="1"/>
    <row r="722" s="52" customFormat="1"/>
    <row r="723" s="52" customFormat="1"/>
    <row r="724" s="52" customFormat="1"/>
    <row r="725" s="52" customFormat="1"/>
    <row r="726" s="52" customFormat="1"/>
    <row r="727" s="52" customFormat="1"/>
    <row r="728" s="52" customFormat="1"/>
    <row r="729" s="52" customFormat="1"/>
    <row r="730" s="52" customFormat="1"/>
    <row r="731" s="52" customFormat="1"/>
    <row r="732" s="52" customFormat="1"/>
    <row r="733" s="52" customFormat="1"/>
    <row r="734" s="52" customFormat="1"/>
    <row r="735" s="52" customFormat="1"/>
    <row r="736" s="52" customFormat="1"/>
    <row r="737" s="52" customFormat="1"/>
    <row r="738" s="52" customFormat="1"/>
    <row r="739" s="52" customFormat="1"/>
    <row r="740" s="52" customFormat="1"/>
    <row r="741" s="52" customFormat="1"/>
    <row r="742" s="52" customFormat="1"/>
    <row r="743" s="52" customFormat="1"/>
    <row r="744" s="52" customFormat="1"/>
    <row r="745" s="52" customFormat="1"/>
    <row r="746" s="52" customFormat="1"/>
    <row r="747" s="52" customFormat="1"/>
    <row r="748" s="52" customFormat="1"/>
    <row r="749" s="52" customFormat="1"/>
  </sheetData>
  <sheetProtection sheet="1" objects="1" scenarios="1"/>
  <phoneticPr fontId="7" type="noConversion"/>
  <pageMargins left="0.7" right="0.7" top="0.75" bottom="0.75" header="0.3" footer="0.3"/>
  <pageSetup orientation="portrait" horizontalDpi="4294967293" verticalDpi="4294967293" r:id="rId1"/>
  <extLst>
    <ext xmlns:x14="http://schemas.microsoft.com/office/spreadsheetml/2009/9/main" uri="{78C0D931-6437-407d-A8EE-F0AAD7539E65}">
      <x14:conditionalFormattings>
        <x14:conditionalFormatting xmlns:xm="http://schemas.microsoft.com/office/excel/2006/main">
          <x14:cfRule type="expression" priority="225" id="{FFAE49C2-2A60-4E47-B37F-5CDE5266C77E}">
            <xm:f>COUNTIFS(Domains!$A$1:$HI$90,OFFSET(F2,0,-1))=0</xm:f>
            <x14:dxf>
              <fill>
                <patternFill>
                  <bgColor theme="9" tint="0.79998168889431442"/>
                </patternFill>
              </fill>
            </x14:dxf>
          </x14:cfRule>
          <xm:sqref>F2:F501 H2:H501 J2:J501 L2:L501 N2:N501 P2:P501 R2:R501 T2:T501 V2:V501 X2:X501 Z2:Z501 AB2:AB501 AD2:AD501 AF2:AF501 AH2:AH501 AJ2:AJ501 AL2:AL501 AN2:AN501 AP2:AP501 AR2:AR501 AT2:AT501 AV2:AV501 AX2:AX501 AZ2:AZ501 BB2:BB501 BD2:BD501 BF2:BF501 BH2:BH501 BJ2:BJ501 BL2:BL501 BN2:BN501 BP2:BP501 BR2:BR501 BT2:BT501 BV2:BV501 BX2:BX501 BZ2:BZ501 CB2:CB501 CD2:CD501 CF2:CF501 CH2:CH501 CJ2:CJ501 CL2:CL501 CN2:CN501 CP2:CP501 CR2:CR501 CT2:CT501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D5B6C1E4-3668-4AA2-9E22-1993F142E139}">
          <x14:formula1>
            <xm:f>OFFSET(INDEX(Domains!$A$2:$HU$90,,MATCH(I2,Domains!$1:$1,0)),0,0, COUNTIF(INDEX(Domains!$A$2:$HU$90,,MATCH(I2,Domains!$1:$1,0)),"&gt;"""),1)</xm:f>
          </x14:formula1>
          <xm:sqref>J502 CR502 L502 CT502 CP502 CN502 CL502 CJ502 CH502 CF502 CD502 CB502 BZ502 BV502 BT502 BR502 BP502 BN502 BL502 BJ502 BH502 BF502 BD502 BB502 AZ502 AX502 AV502 AT502 AR502 AP502 AN502 AL502 AJ502 AH502 AF502 AD502 AB502 Z502 X502 V502 T502 R502 P502 N502 BX2:BX502</xm:sqref>
        </x14:dataValidation>
        <x14:dataValidation type="list" errorStyle="information" allowBlank="1" showInputMessage="1" showErrorMessage="1" errorTitle="No Values" error="There are no defined values for this attribute" xr:uid="{A59D790D-ED61-4A7E-B0AD-F342F5ED8F9B}">
          <x14:formula1>
            <xm:f>OFFSET(INDEX(Domains!$A$2:$HU$90,,MATCH(E502,Domains!$1:$1,0)),0,0, COUNTIF(INDEX(Domains!$A$2:$HU$90,,MATCH(E502,Domains!$1:$1,0)),"&gt;"""),1)</xm:f>
          </x14:formula1>
          <xm:sqref>F502</xm:sqref>
        </x14:dataValidation>
        <x14:dataValidation type="list" errorStyle="information" allowBlank="1" showInputMessage="1" showErrorMessage="1" error="No defined values for this field" xr:uid="{45447798-ED26-4739-8199-30229638FF90}">
          <x14:formula1>
            <xm:f>OFFSET(INDEX(Domains!$A$2:$HU$90,,MATCH(G502,Domains!$1:$1,0)),0,0, COUNTIF(INDEX(Domains!$A$2:$HU$90,,MATCH(G502,Domains!$1:$1,0)),"&gt;"""),1)</xm:f>
          </x14:formula1>
          <xm:sqref>H502</xm:sqref>
        </x14:dataValidation>
        <x14:dataValidation type="list" errorStyle="information" allowBlank="1" showInputMessage="1" showErrorMessage="1" error="If highlighted there are no defined values for this attribute. If not highlighted pick from list." xr:uid="{EA75BAAA-DBD1-4271-9D70-77E3FDE0D492}">
          <x14:formula1>
            <xm:f>OFFSET(INDEX(Domains!$A$2:$HU$90,,MATCH(G2,Domains!$1:$1,0)),0,0, COUNTIF(INDEX(Domains!$A$2:$HU$90,,MATCH(G2,Domains!$1:$1,0)),"&gt;"""),1)</xm:f>
          </x14:formula1>
          <xm:sqref>AL2:AL501 AJ2:AJ501 AH2:AH501 AF2:AF501 AD2:AD501 AB2:AB501 Z2:Z501 X2:X501 V2:V501 T2:T501 R2:R501 P2:P501 N2:N501 L2:L501 J2:J501 H2:H501 CT2:CT501 CR2:CR501 CP2:CP501 CN2:CN501 CL2:CL501 CJ2:CJ501 CH2:CH501 CF2:CF501 CD2:CD501 CB2:CB501 BZ2:BZ501 BV2:BV501 BT2:BT501 BR2:BR501 BP2:BP501 BN2:BN501 BL2:BL501 BJ2:BJ501 BH2:BH501 BF2:BF501 BD2:BD501 BB2:BB501 AZ2:AZ501 AX2:AX501 AV2:AV501 AT2:AT501 AR2:AR501 AP2:AP501 AN2:AN501</xm:sqref>
        </x14:dataValidation>
        <x14:dataValidation type="list" errorStyle="information" allowBlank="1" showInputMessage="1" showErrorMessage="1" errorTitle="No Values" error="If highlighted there are no defined values for this attribute. If not highlighted pick from list." xr:uid="{FB7C6B1A-C0A2-4C8D-800C-94CA2DE6F1E8}">
          <x14:formula1>
            <xm:f>OFFSET(INDEX(Domains!$A$2:$HU$90,,MATCH(E2,Domains!$1:$1,0)),0,0, COUNTIF(INDEX(Domains!$A$2:$HU$90,,MATCH(E2,Domains!$1:$1,0)),"&gt;"""),1)</xm:f>
          </x14:formula1>
          <xm:sqref>F2:F501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00B0F0"/>
  </sheetPr>
  <dimension ref="A1:AE243"/>
  <sheetViews>
    <sheetView topLeftCell="U1" zoomScale="80" zoomScaleNormal="80" workbookViewId="0">
      <selection activeCell="AA24" sqref="AA24"/>
    </sheetView>
  </sheetViews>
  <sheetFormatPr defaultRowHeight="12.75"/>
  <cols>
    <col min="1" max="1" width="14.42578125" bestFit="1" customWidth="1"/>
    <col min="2" max="2" width="21.140625" customWidth="1"/>
    <col min="3" max="3" width="2.85546875" customWidth="1"/>
    <col min="4" max="4" width="11.7109375" bestFit="1" customWidth="1"/>
    <col min="5" max="5" width="10.28515625" bestFit="1" customWidth="1"/>
    <col min="6" max="6" width="2.140625" customWidth="1"/>
    <col min="8" max="8" width="25.85546875" bestFit="1" customWidth="1"/>
    <col min="9" max="9" width="1.7109375" customWidth="1"/>
    <col min="10" max="10" width="8.140625" bestFit="1" customWidth="1"/>
    <col min="11" max="11" width="32.7109375" bestFit="1" customWidth="1"/>
    <col min="12" max="12" width="1.7109375" customWidth="1"/>
    <col min="13" max="13" width="4.5703125" bestFit="1" customWidth="1"/>
    <col min="14" max="14" width="11" bestFit="1" customWidth="1"/>
    <col min="15" max="15" width="11.42578125" bestFit="1" customWidth="1"/>
    <col min="16" max="16" width="33.7109375" bestFit="1" customWidth="1"/>
    <col min="17" max="17" width="1.7109375" customWidth="1"/>
    <col min="18" max="18" width="9.140625" style="37"/>
    <col min="19" max="19" width="36.85546875" bestFit="1" customWidth="1"/>
    <col min="20" max="20" width="1.7109375" customWidth="1"/>
    <col min="22" max="22" width="36.42578125" bestFit="1" customWidth="1"/>
    <col min="23" max="23" width="1.7109375" customWidth="1"/>
    <col min="24" max="24" width="36.42578125" bestFit="1" customWidth="1"/>
    <col min="26" max="26" width="20.85546875" bestFit="1" customWidth="1"/>
    <col min="27" max="27" width="27.140625" bestFit="1" customWidth="1"/>
    <col min="28" max="28" width="17" bestFit="1" customWidth="1"/>
    <col min="30" max="30" width="12.5703125" bestFit="1" customWidth="1"/>
    <col min="31" max="31" width="20.5703125" bestFit="1" customWidth="1"/>
  </cols>
  <sheetData>
    <row r="1" spans="1:31" ht="15.75" thickBot="1">
      <c r="A1" s="170" t="s">
        <v>54</v>
      </c>
      <c r="B1" s="171"/>
      <c r="D1" s="170" t="s">
        <v>240</v>
      </c>
      <c r="E1" s="171"/>
      <c r="G1" s="170" t="s">
        <v>135</v>
      </c>
      <c r="H1" s="171"/>
      <c r="J1" s="164" t="s">
        <v>241</v>
      </c>
      <c r="K1" s="164" t="s">
        <v>28</v>
      </c>
      <c r="M1" s="153" t="s">
        <v>21</v>
      </c>
      <c r="N1" s="153" t="s">
        <v>242</v>
      </c>
      <c r="O1" s="154" t="s">
        <v>243</v>
      </c>
      <c r="P1" s="155" t="s">
        <v>28</v>
      </c>
      <c r="R1" s="170" t="s">
        <v>244</v>
      </c>
      <c r="S1" s="171"/>
      <c r="U1" s="170" t="s">
        <v>245</v>
      </c>
      <c r="V1" s="171"/>
      <c r="X1" s="113" t="s">
        <v>246</v>
      </c>
      <c r="Z1" s="159" t="s">
        <v>118</v>
      </c>
      <c r="AA1" s="160" t="s">
        <v>28</v>
      </c>
      <c r="AB1" s="161" t="s">
        <v>247</v>
      </c>
      <c r="AD1" s="162" t="s">
        <v>120</v>
      </c>
      <c r="AE1" s="163" t="s">
        <v>28</v>
      </c>
    </row>
    <row r="2" spans="1:31" ht="15">
      <c r="A2" s="35" t="s">
        <v>193</v>
      </c>
      <c r="B2" s="36" t="s">
        <v>28</v>
      </c>
      <c r="D2" s="18" t="s">
        <v>193</v>
      </c>
      <c r="E2" s="19" t="s">
        <v>28</v>
      </c>
      <c r="G2" s="33" t="s">
        <v>193</v>
      </c>
      <c r="H2" s="34" t="s">
        <v>28</v>
      </c>
      <c r="I2" s="9"/>
      <c r="J2" s="47" t="s">
        <v>248</v>
      </c>
      <c r="K2" s="47" t="s">
        <v>249</v>
      </c>
      <c r="L2" s="9"/>
      <c r="M2" s="54" t="s">
        <v>250</v>
      </c>
      <c r="N2" s="54" t="s">
        <v>251</v>
      </c>
      <c r="O2" s="55" t="s">
        <v>252</v>
      </c>
      <c r="P2" s="56" t="s">
        <v>253</v>
      </c>
      <c r="Q2" s="9"/>
      <c r="R2" s="39" t="s">
        <v>193</v>
      </c>
      <c r="S2" s="38" t="s">
        <v>28</v>
      </c>
      <c r="T2" s="9"/>
      <c r="U2" s="110" t="s">
        <v>254</v>
      </c>
      <c r="V2" s="111" t="s">
        <v>255</v>
      </c>
      <c r="W2" s="9"/>
      <c r="X2" s="112" t="s">
        <v>256</v>
      </c>
      <c r="Z2" s="55" t="s">
        <v>257</v>
      </c>
      <c r="AA2" s="157" t="s">
        <v>258</v>
      </c>
      <c r="AB2" s="158" t="s">
        <v>259</v>
      </c>
      <c r="AD2" s="55" t="s">
        <v>260</v>
      </c>
      <c r="AE2" s="158" t="s">
        <v>261</v>
      </c>
    </row>
    <row r="3" spans="1:31" ht="15">
      <c r="A3" s="10" t="s">
        <v>176</v>
      </c>
      <c r="B3" s="11" t="s">
        <v>262</v>
      </c>
      <c r="D3" s="14">
        <v>0</v>
      </c>
      <c r="E3" s="15" t="s">
        <v>263</v>
      </c>
      <c r="G3" s="14">
        <v>1</v>
      </c>
      <c r="H3" s="20" t="s">
        <v>264</v>
      </c>
      <c r="J3" s="47" t="s">
        <v>265</v>
      </c>
      <c r="K3" s="47" t="s">
        <v>266</v>
      </c>
      <c r="M3" s="10" t="s">
        <v>267</v>
      </c>
      <c r="N3" s="10" t="s">
        <v>268</v>
      </c>
      <c r="O3" s="14" t="s">
        <v>269</v>
      </c>
      <c r="P3" s="11" t="s">
        <v>270</v>
      </c>
      <c r="R3" s="29" t="s">
        <v>271</v>
      </c>
      <c r="S3" s="40" t="s">
        <v>180</v>
      </c>
      <c r="U3" s="29" t="s">
        <v>272</v>
      </c>
      <c r="V3" s="40" t="s">
        <v>273</v>
      </c>
      <c r="X3" s="29" t="s">
        <v>274</v>
      </c>
      <c r="Z3" s="14" t="s">
        <v>275</v>
      </c>
      <c r="AA3" s="47" t="s">
        <v>276</v>
      </c>
      <c r="AB3" s="20" t="s">
        <v>277</v>
      </c>
      <c r="AD3" s="14" t="s">
        <v>278</v>
      </c>
      <c r="AE3" s="20" t="s">
        <v>279</v>
      </c>
    </row>
    <row r="4" spans="1:31" ht="15.75" thickBot="1">
      <c r="A4" s="10" t="s">
        <v>280</v>
      </c>
      <c r="B4" s="11" t="s">
        <v>281</v>
      </c>
      <c r="D4" s="16">
        <v>1</v>
      </c>
      <c r="E4" s="17" t="s">
        <v>282</v>
      </c>
      <c r="G4" s="14">
        <v>2</v>
      </c>
      <c r="H4" s="20" t="s">
        <v>283</v>
      </c>
      <c r="J4" s="47" t="s">
        <v>284</v>
      </c>
      <c r="K4" s="47" t="s">
        <v>285</v>
      </c>
      <c r="M4" s="10" t="s">
        <v>286</v>
      </c>
      <c r="N4" s="10" t="s">
        <v>287</v>
      </c>
      <c r="O4" s="14" t="s">
        <v>288</v>
      </c>
      <c r="P4" s="11" t="s">
        <v>289</v>
      </c>
      <c r="R4" s="29" t="s">
        <v>290</v>
      </c>
      <c r="S4" s="40" t="s">
        <v>291</v>
      </c>
      <c r="U4" s="29" t="s">
        <v>292</v>
      </c>
      <c r="V4" s="40" t="s">
        <v>293</v>
      </c>
      <c r="X4" s="29" t="s">
        <v>294</v>
      </c>
      <c r="Z4" s="14" t="s">
        <v>295</v>
      </c>
      <c r="AA4" s="47" t="s">
        <v>296</v>
      </c>
      <c r="AB4" s="20" t="s">
        <v>259</v>
      </c>
      <c r="AD4" s="14" t="s">
        <v>297</v>
      </c>
      <c r="AE4" s="20" t="s">
        <v>298</v>
      </c>
    </row>
    <row r="5" spans="1:31" ht="15.75" thickBot="1">
      <c r="A5" s="10" t="s">
        <v>299</v>
      </c>
      <c r="B5" s="11" t="s">
        <v>300</v>
      </c>
      <c r="G5" s="14">
        <v>3</v>
      </c>
      <c r="H5" s="20" t="s">
        <v>301</v>
      </c>
      <c r="J5" s="47" t="s">
        <v>302</v>
      </c>
      <c r="K5" s="47" t="s">
        <v>303</v>
      </c>
      <c r="M5" s="10" t="s">
        <v>304</v>
      </c>
      <c r="N5" s="10" t="s">
        <v>305</v>
      </c>
      <c r="O5" s="14" t="s">
        <v>306</v>
      </c>
      <c r="P5" s="11" t="s">
        <v>307</v>
      </c>
      <c r="R5" s="29" t="s">
        <v>308</v>
      </c>
      <c r="S5" s="40" t="s">
        <v>309</v>
      </c>
      <c r="U5" s="29" t="s">
        <v>310</v>
      </c>
      <c r="V5" s="40" t="s">
        <v>310</v>
      </c>
      <c r="X5" s="29" t="s">
        <v>311</v>
      </c>
      <c r="Z5" s="14" t="s">
        <v>312</v>
      </c>
      <c r="AA5" s="47" t="s">
        <v>313</v>
      </c>
      <c r="AB5" s="20" t="s">
        <v>314</v>
      </c>
      <c r="AD5" s="16" t="s">
        <v>315</v>
      </c>
      <c r="AE5" s="21" t="s">
        <v>316</v>
      </c>
    </row>
    <row r="6" spans="1:31" ht="15">
      <c r="A6" s="10" t="s">
        <v>317</v>
      </c>
      <c r="B6" s="11" t="s">
        <v>318</v>
      </c>
      <c r="G6" s="14">
        <v>4</v>
      </c>
      <c r="H6" s="20" t="s">
        <v>319</v>
      </c>
      <c r="J6" s="47" t="s">
        <v>320</v>
      </c>
      <c r="K6" s="47" t="s">
        <v>321</v>
      </c>
      <c r="M6" s="10" t="s">
        <v>322</v>
      </c>
      <c r="N6" s="10" t="s">
        <v>323</v>
      </c>
      <c r="O6" s="14" t="s">
        <v>324</v>
      </c>
      <c r="P6" s="11" t="s">
        <v>325</v>
      </c>
      <c r="R6" s="29" t="s">
        <v>326</v>
      </c>
      <c r="S6" s="40" t="s">
        <v>327</v>
      </c>
      <c r="U6" s="29" t="s">
        <v>328</v>
      </c>
      <c r="V6" s="40" t="s">
        <v>329</v>
      </c>
      <c r="X6" s="29" t="s">
        <v>330</v>
      </c>
      <c r="Z6" s="14" t="s">
        <v>331</v>
      </c>
      <c r="AA6" s="47" t="s">
        <v>332</v>
      </c>
      <c r="AB6" s="20" t="s">
        <v>277</v>
      </c>
    </row>
    <row r="7" spans="1:31" ht="15.75" thickBot="1">
      <c r="A7" s="12" t="s">
        <v>333</v>
      </c>
      <c r="B7" s="13" t="s">
        <v>334</v>
      </c>
      <c r="G7" s="16">
        <v>5</v>
      </c>
      <c r="H7" s="21" t="s">
        <v>335</v>
      </c>
      <c r="J7" s="47" t="s">
        <v>336</v>
      </c>
      <c r="K7" s="47" t="s">
        <v>337</v>
      </c>
      <c r="M7" s="10" t="s">
        <v>338</v>
      </c>
      <c r="N7" s="10" t="s">
        <v>339</v>
      </c>
      <c r="O7" s="14" t="s">
        <v>340</v>
      </c>
      <c r="P7" s="11" t="s">
        <v>341</v>
      </c>
      <c r="R7" s="29" t="s">
        <v>342</v>
      </c>
      <c r="S7" s="40" t="s">
        <v>343</v>
      </c>
      <c r="U7" s="29" t="s">
        <v>344</v>
      </c>
      <c r="V7" s="40" t="s">
        <v>345</v>
      </c>
      <c r="X7" s="29" t="s">
        <v>346</v>
      </c>
      <c r="Z7" s="14" t="s">
        <v>347</v>
      </c>
      <c r="AA7" s="47" t="s">
        <v>348</v>
      </c>
      <c r="AB7" s="20" t="s">
        <v>314</v>
      </c>
    </row>
    <row r="8" spans="1:31" ht="15.75" thickBot="1">
      <c r="J8" s="47" t="s">
        <v>349</v>
      </c>
      <c r="K8" s="47" t="s">
        <v>350</v>
      </c>
      <c r="M8" s="10" t="s">
        <v>351</v>
      </c>
      <c r="N8" s="10" t="s">
        <v>352</v>
      </c>
      <c r="O8" s="14" t="s">
        <v>353</v>
      </c>
      <c r="P8" s="11" t="s">
        <v>354</v>
      </c>
      <c r="R8" s="29" t="s">
        <v>355</v>
      </c>
      <c r="S8" s="40" t="s">
        <v>356</v>
      </c>
      <c r="U8" s="29" t="s">
        <v>357</v>
      </c>
      <c r="V8" s="40" t="s">
        <v>358</v>
      </c>
      <c r="X8" s="29" t="s">
        <v>359</v>
      </c>
      <c r="Z8" s="14" t="s">
        <v>360</v>
      </c>
      <c r="AA8" s="47" t="s">
        <v>361</v>
      </c>
      <c r="AB8" s="20" t="s">
        <v>314</v>
      </c>
    </row>
    <row r="9" spans="1:31" ht="15.75" thickBot="1">
      <c r="A9" s="172" t="s">
        <v>362</v>
      </c>
      <c r="B9" s="173"/>
      <c r="D9" s="28" t="s">
        <v>158</v>
      </c>
      <c r="J9" s="47" t="s">
        <v>363</v>
      </c>
      <c r="K9" s="47" t="s">
        <v>364</v>
      </c>
      <c r="M9" s="10" t="s">
        <v>365</v>
      </c>
      <c r="N9" s="10" t="s">
        <v>366</v>
      </c>
      <c r="O9" s="14" t="s">
        <v>367</v>
      </c>
      <c r="P9" s="11" t="s">
        <v>368</v>
      </c>
      <c r="R9" s="29" t="s">
        <v>369</v>
      </c>
      <c r="S9" s="40" t="s">
        <v>370</v>
      </c>
      <c r="U9" s="29" t="s">
        <v>371</v>
      </c>
      <c r="V9" s="40" t="s">
        <v>358</v>
      </c>
      <c r="X9" s="29" t="s">
        <v>372</v>
      </c>
      <c r="Z9" s="14" t="s">
        <v>373</v>
      </c>
      <c r="AA9" s="47" t="s">
        <v>374</v>
      </c>
      <c r="AB9" s="20" t="s">
        <v>314</v>
      </c>
    </row>
    <row r="10" spans="1:31" ht="15">
      <c r="A10" s="31" t="s">
        <v>193</v>
      </c>
      <c r="B10" s="32" t="s">
        <v>28</v>
      </c>
      <c r="D10" s="42" t="s">
        <v>157</v>
      </c>
      <c r="J10" s="47" t="s">
        <v>375</v>
      </c>
      <c r="K10" s="47" t="s">
        <v>376</v>
      </c>
      <c r="M10" s="10" t="s">
        <v>377</v>
      </c>
      <c r="N10" s="10" t="s">
        <v>378</v>
      </c>
      <c r="O10" s="14" t="s">
        <v>379</v>
      </c>
      <c r="P10" s="11" t="s">
        <v>380</v>
      </c>
      <c r="R10" s="29" t="s">
        <v>381</v>
      </c>
      <c r="S10" s="40" t="s">
        <v>382</v>
      </c>
      <c r="U10" s="29" t="s">
        <v>383</v>
      </c>
      <c r="V10" s="40" t="s">
        <v>384</v>
      </c>
      <c r="X10" s="29" t="s">
        <v>385</v>
      </c>
      <c r="Z10" s="14" t="s">
        <v>386</v>
      </c>
      <c r="AA10" s="47" t="s">
        <v>387</v>
      </c>
      <c r="AB10" s="20" t="s">
        <v>314</v>
      </c>
    </row>
    <row r="11" spans="1:31" ht="15">
      <c r="A11" s="14" t="s">
        <v>388</v>
      </c>
      <c r="B11" s="20" t="s">
        <v>389</v>
      </c>
      <c r="D11" s="29" t="s">
        <v>187</v>
      </c>
      <c r="J11" s="47" t="s">
        <v>390</v>
      </c>
      <c r="K11" s="47" t="s">
        <v>391</v>
      </c>
      <c r="M11" s="10" t="s">
        <v>392</v>
      </c>
      <c r="N11" s="10" t="s">
        <v>393</v>
      </c>
      <c r="O11" s="14" t="s">
        <v>394</v>
      </c>
      <c r="P11" s="11" t="s">
        <v>395</v>
      </c>
      <c r="R11" s="29" t="s">
        <v>396</v>
      </c>
      <c r="S11" s="40" t="s">
        <v>397</v>
      </c>
      <c r="U11" s="29" t="s">
        <v>398</v>
      </c>
      <c r="V11" s="40" t="s">
        <v>399</v>
      </c>
      <c r="X11" s="29" t="s">
        <v>400</v>
      </c>
      <c r="Z11" s="14" t="s">
        <v>401</v>
      </c>
      <c r="AA11" s="47" t="s">
        <v>402</v>
      </c>
      <c r="AB11" s="20" t="s">
        <v>314</v>
      </c>
    </row>
    <row r="12" spans="1:31" ht="15.75" thickBot="1">
      <c r="A12" s="14" t="s">
        <v>403</v>
      </c>
      <c r="B12" s="20" t="s">
        <v>404</v>
      </c>
      <c r="D12" s="30" t="s">
        <v>405</v>
      </c>
      <c r="J12" s="47" t="s">
        <v>406</v>
      </c>
      <c r="K12" s="47" t="s">
        <v>407</v>
      </c>
      <c r="M12" s="10" t="s">
        <v>408</v>
      </c>
      <c r="N12" s="10" t="s">
        <v>409</v>
      </c>
      <c r="O12" s="14" t="s">
        <v>410</v>
      </c>
      <c r="P12" s="11" t="s">
        <v>411</v>
      </c>
      <c r="R12" s="29" t="s">
        <v>412</v>
      </c>
      <c r="S12" s="40" t="s">
        <v>413</v>
      </c>
      <c r="U12" s="29" t="s">
        <v>414</v>
      </c>
      <c r="V12" s="40" t="s">
        <v>415</v>
      </c>
      <c r="X12" s="29" t="s">
        <v>181</v>
      </c>
      <c r="Z12" s="14" t="s">
        <v>416</v>
      </c>
      <c r="AA12" s="47" t="s">
        <v>417</v>
      </c>
      <c r="AB12" s="20" t="s">
        <v>277</v>
      </c>
    </row>
    <row r="13" spans="1:31" ht="15">
      <c r="A13" s="14" t="s">
        <v>418</v>
      </c>
      <c r="B13" s="20" t="s">
        <v>419</v>
      </c>
      <c r="J13" s="47" t="s">
        <v>420</v>
      </c>
      <c r="K13" s="47" t="s">
        <v>421</v>
      </c>
      <c r="M13" s="10" t="s">
        <v>422</v>
      </c>
      <c r="N13" s="10" t="s">
        <v>423</v>
      </c>
      <c r="O13" s="14" t="s">
        <v>424</v>
      </c>
      <c r="P13" s="11" t="s">
        <v>425</v>
      </c>
      <c r="R13" s="29" t="s">
        <v>426</v>
      </c>
      <c r="S13" s="40" t="s">
        <v>427</v>
      </c>
      <c r="U13" s="29" t="s">
        <v>428</v>
      </c>
      <c r="V13" s="40" t="s">
        <v>429</v>
      </c>
      <c r="X13" s="29" t="s">
        <v>430</v>
      </c>
      <c r="Z13" s="14" t="s">
        <v>431</v>
      </c>
      <c r="AA13" s="47" t="s">
        <v>432</v>
      </c>
      <c r="AB13" s="20" t="s">
        <v>277</v>
      </c>
    </row>
    <row r="14" spans="1:31" ht="15.75" thickBot="1">
      <c r="A14" s="16" t="s">
        <v>433</v>
      </c>
      <c r="B14" s="21" t="s">
        <v>434</v>
      </c>
      <c r="J14" s="47" t="s">
        <v>435</v>
      </c>
      <c r="K14" s="47" t="s">
        <v>436</v>
      </c>
      <c r="M14" s="10" t="s">
        <v>437</v>
      </c>
      <c r="N14" s="10" t="s">
        <v>438</v>
      </c>
      <c r="O14" s="14" t="s">
        <v>439</v>
      </c>
      <c r="P14" s="11" t="s">
        <v>440</v>
      </c>
      <c r="R14" s="29" t="s">
        <v>441</v>
      </c>
      <c r="S14" s="40" t="s">
        <v>442</v>
      </c>
      <c r="U14" s="29" t="s">
        <v>443</v>
      </c>
      <c r="V14" s="40" t="s">
        <v>444</v>
      </c>
      <c r="X14" s="29" t="s">
        <v>445</v>
      </c>
      <c r="Z14" s="14" t="s">
        <v>446</v>
      </c>
      <c r="AA14" s="47" t="s">
        <v>447</v>
      </c>
      <c r="AB14" s="20" t="s">
        <v>259</v>
      </c>
    </row>
    <row r="15" spans="1:31" ht="15.75" thickBot="1">
      <c r="J15" s="47" t="s">
        <v>448</v>
      </c>
      <c r="K15" s="47" t="s">
        <v>449</v>
      </c>
      <c r="M15" s="10" t="s">
        <v>450</v>
      </c>
      <c r="N15" s="10" t="s">
        <v>451</v>
      </c>
      <c r="O15" s="14" t="s">
        <v>452</v>
      </c>
      <c r="P15" s="11" t="s">
        <v>453</v>
      </c>
      <c r="R15" s="29" t="s">
        <v>454</v>
      </c>
      <c r="S15" s="40" t="s">
        <v>455</v>
      </c>
      <c r="U15" s="29" t="s">
        <v>456</v>
      </c>
      <c r="V15" s="40" t="s">
        <v>457</v>
      </c>
      <c r="X15" s="29" t="s">
        <v>458</v>
      </c>
      <c r="Z15" s="16" t="s">
        <v>459</v>
      </c>
      <c r="AA15" s="156" t="s">
        <v>460</v>
      </c>
      <c r="AB15" s="21" t="s">
        <v>277</v>
      </c>
    </row>
    <row r="16" spans="1:31" ht="15.75" thickBot="1">
      <c r="A16" s="174" t="s">
        <v>138</v>
      </c>
      <c r="B16" s="175"/>
      <c r="J16" s="47" t="s">
        <v>461</v>
      </c>
      <c r="K16" s="47" t="s">
        <v>462</v>
      </c>
      <c r="M16" s="10" t="s">
        <v>463</v>
      </c>
      <c r="N16" s="10" t="s">
        <v>464</v>
      </c>
      <c r="O16" s="14" t="s">
        <v>465</v>
      </c>
      <c r="P16" s="11" t="s">
        <v>466</v>
      </c>
      <c r="R16" s="29" t="s">
        <v>467</v>
      </c>
      <c r="S16" s="40" t="s">
        <v>468</v>
      </c>
      <c r="U16" s="29" t="s">
        <v>469</v>
      </c>
      <c r="V16" s="40" t="s">
        <v>470</v>
      </c>
      <c r="X16" s="29" t="s">
        <v>471</v>
      </c>
    </row>
    <row r="17" spans="1:24" ht="15">
      <c r="A17" s="18" t="s">
        <v>193</v>
      </c>
      <c r="B17" s="19" t="s">
        <v>28</v>
      </c>
      <c r="J17" s="47" t="s">
        <v>472</v>
      </c>
      <c r="K17" s="47" t="s">
        <v>473</v>
      </c>
      <c r="M17" s="10" t="s">
        <v>474</v>
      </c>
      <c r="N17" s="10" t="s">
        <v>475</v>
      </c>
      <c r="O17" s="14" t="s">
        <v>476</v>
      </c>
      <c r="P17" s="11" t="s">
        <v>477</v>
      </c>
      <c r="R17" s="29" t="s">
        <v>478</v>
      </c>
      <c r="S17" s="40" t="s">
        <v>479</v>
      </c>
      <c r="U17" s="29" t="s">
        <v>480</v>
      </c>
      <c r="V17" s="40" t="s">
        <v>481</v>
      </c>
      <c r="X17" s="29" t="s">
        <v>482</v>
      </c>
    </row>
    <row r="18" spans="1:24" ht="15">
      <c r="A18" s="14">
        <v>0</v>
      </c>
      <c r="B18" s="20" t="s">
        <v>483</v>
      </c>
      <c r="J18" s="47" t="s">
        <v>484</v>
      </c>
      <c r="K18" s="47" t="s">
        <v>485</v>
      </c>
      <c r="M18" s="10" t="s">
        <v>486</v>
      </c>
      <c r="N18" s="10" t="s">
        <v>487</v>
      </c>
      <c r="O18" s="14" t="s">
        <v>488</v>
      </c>
      <c r="P18" s="11" t="s">
        <v>489</v>
      </c>
      <c r="R18" s="29" t="s">
        <v>490</v>
      </c>
      <c r="S18" s="40" t="s">
        <v>491</v>
      </c>
      <c r="U18" s="29" t="s">
        <v>492</v>
      </c>
      <c r="V18" s="40" t="s">
        <v>358</v>
      </c>
      <c r="X18" s="29" t="s">
        <v>493</v>
      </c>
    </row>
    <row r="19" spans="1:24" ht="15">
      <c r="A19" s="14">
        <v>1</v>
      </c>
      <c r="B19" s="20" t="s">
        <v>494</v>
      </c>
      <c r="J19" s="47" t="s">
        <v>495</v>
      </c>
      <c r="K19" s="47" t="s">
        <v>496</v>
      </c>
      <c r="M19" s="10" t="s">
        <v>497</v>
      </c>
      <c r="N19" s="10" t="s">
        <v>498</v>
      </c>
      <c r="O19" s="14" t="s">
        <v>499</v>
      </c>
      <c r="P19" s="11" t="s">
        <v>500</v>
      </c>
      <c r="R19" s="29" t="s">
        <v>501</v>
      </c>
      <c r="S19" s="40" t="s">
        <v>502</v>
      </c>
      <c r="U19" s="29" t="s">
        <v>503</v>
      </c>
      <c r="V19" s="40" t="s">
        <v>481</v>
      </c>
      <c r="X19" s="29" t="s">
        <v>504</v>
      </c>
    </row>
    <row r="20" spans="1:24" ht="15">
      <c r="A20" s="14">
        <v>2</v>
      </c>
      <c r="B20" s="20" t="s">
        <v>505</v>
      </c>
      <c r="J20" s="47" t="s">
        <v>506</v>
      </c>
      <c r="K20" s="47" t="s">
        <v>507</v>
      </c>
      <c r="M20" s="10" t="s">
        <v>508</v>
      </c>
      <c r="N20" s="10" t="s">
        <v>509</v>
      </c>
      <c r="O20" s="14" t="s">
        <v>510</v>
      </c>
      <c r="P20" s="11" t="s">
        <v>511</v>
      </c>
      <c r="R20" s="29" t="s">
        <v>512</v>
      </c>
      <c r="S20" s="40" t="s">
        <v>513</v>
      </c>
      <c r="U20" s="29" t="s">
        <v>514</v>
      </c>
      <c r="V20" s="40" t="s">
        <v>515</v>
      </c>
      <c r="X20" s="29" t="s">
        <v>516</v>
      </c>
    </row>
    <row r="21" spans="1:24" ht="15.75" thickBot="1">
      <c r="A21" s="16">
        <v>3</v>
      </c>
      <c r="B21" s="21" t="s">
        <v>517</v>
      </c>
      <c r="J21" s="47" t="s">
        <v>518</v>
      </c>
      <c r="K21" s="47" t="s">
        <v>519</v>
      </c>
      <c r="M21" s="12" t="s">
        <v>171</v>
      </c>
      <c r="N21" s="12" t="s">
        <v>520</v>
      </c>
      <c r="O21" s="16" t="s">
        <v>521</v>
      </c>
      <c r="P21" s="13" t="s">
        <v>522</v>
      </c>
      <c r="R21" s="29" t="s">
        <v>523</v>
      </c>
      <c r="S21" s="40" t="s">
        <v>524</v>
      </c>
      <c r="U21" s="29" t="s">
        <v>525</v>
      </c>
      <c r="V21" s="40" t="s">
        <v>526</v>
      </c>
      <c r="X21" s="29" t="s">
        <v>527</v>
      </c>
    </row>
    <row r="22" spans="1:24" ht="13.5" thickBot="1">
      <c r="J22" s="47" t="s">
        <v>528</v>
      </c>
      <c r="K22" s="47" t="s">
        <v>529</v>
      </c>
      <c r="R22" s="29" t="s">
        <v>530</v>
      </c>
      <c r="S22" s="40" t="s">
        <v>531</v>
      </c>
      <c r="U22" s="29" t="s">
        <v>532</v>
      </c>
      <c r="V22" s="40" t="s">
        <v>358</v>
      </c>
      <c r="X22" s="29" t="s">
        <v>533</v>
      </c>
    </row>
    <row r="23" spans="1:24" ht="13.5" thickBot="1">
      <c r="A23" s="28" t="s">
        <v>534</v>
      </c>
      <c r="J23" s="47" t="s">
        <v>106</v>
      </c>
      <c r="K23" s="47" t="s">
        <v>535</v>
      </c>
      <c r="M23" s="46"/>
      <c r="P23" s="46"/>
      <c r="R23" s="29" t="s">
        <v>536</v>
      </c>
      <c r="S23" s="40" t="s">
        <v>537</v>
      </c>
      <c r="U23" s="29" t="s">
        <v>538</v>
      </c>
      <c r="V23" s="40" t="s">
        <v>358</v>
      </c>
      <c r="X23" s="29" t="s">
        <v>539</v>
      </c>
    </row>
    <row r="24" spans="1:24" ht="15">
      <c r="A24" s="42" t="s">
        <v>540</v>
      </c>
      <c r="J24" s="47" t="s">
        <v>541</v>
      </c>
      <c r="K24" s="47" t="s">
        <v>542</v>
      </c>
      <c r="M24" s="37"/>
      <c r="P24" s="44"/>
      <c r="R24" s="29" t="s">
        <v>305</v>
      </c>
      <c r="S24" s="40" t="s">
        <v>543</v>
      </c>
      <c r="U24" s="29" t="s">
        <v>544</v>
      </c>
      <c r="V24" s="40" t="s">
        <v>358</v>
      </c>
      <c r="X24" s="29" t="s">
        <v>545</v>
      </c>
    </row>
    <row r="25" spans="1:24" ht="13.5" thickBot="1">
      <c r="A25" s="43" t="s">
        <v>546</v>
      </c>
      <c r="J25" s="47" t="s">
        <v>547</v>
      </c>
      <c r="K25" s="47" t="s">
        <v>548</v>
      </c>
      <c r="M25" s="37"/>
      <c r="P25" s="45"/>
      <c r="R25" s="29" t="s">
        <v>549</v>
      </c>
      <c r="S25" s="40" t="s">
        <v>550</v>
      </c>
      <c r="U25" s="29" t="s">
        <v>551</v>
      </c>
      <c r="V25" s="40" t="s">
        <v>552</v>
      </c>
      <c r="X25" s="29" t="s">
        <v>553</v>
      </c>
    </row>
    <row r="26" spans="1:24">
      <c r="J26" s="47" t="s">
        <v>554</v>
      </c>
      <c r="K26" s="47" t="s">
        <v>555</v>
      </c>
      <c r="M26" s="37"/>
      <c r="P26" s="45"/>
      <c r="R26" s="29" t="s">
        <v>556</v>
      </c>
      <c r="S26" s="40" t="s">
        <v>557</v>
      </c>
      <c r="U26" s="29" t="s">
        <v>551</v>
      </c>
      <c r="V26" s="40" t="s">
        <v>558</v>
      </c>
      <c r="X26" s="29" t="s">
        <v>559</v>
      </c>
    </row>
    <row r="27" spans="1:24">
      <c r="J27" s="47" t="s">
        <v>560</v>
      </c>
      <c r="K27" s="47" t="s">
        <v>561</v>
      </c>
      <c r="M27" s="37"/>
      <c r="P27" s="45"/>
      <c r="R27" s="29" t="s">
        <v>562</v>
      </c>
      <c r="S27" s="40" t="s">
        <v>563</v>
      </c>
      <c r="U27" s="29" t="s">
        <v>564</v>
      </c>
      <c r="V27" s="40" t="s">
        <v>565</v>
      </c>
      <c r="X27" s="29" t="s">
        <v>566</v>
      </c>
    </row>
    <row r="28" spans="1:24">
      <c r="J28" s="47" t="s">
        <v>567</v>
      </c>
      <c r="K28" s="47" t="s">
        <v>568</v>
      </c>
      <c r="M28" s="37"/>
      <c r="P28" s="37"/>
      <c r="R28" s="29" t="s">
        <v>569</v>
      </c>
      <c r="S28" s="40" t="s">
        <v>570</v>
      </c>
      <c r="U28" s="29" t="s">
        <v>571</v>
      </c>
      <c r="V28" s="40" t="s">
        <v>572</v>
      </c>
      <c r="X28" s="29" t="s">
        <v>573</v>
      </c>
    </row>
    <row r="29" spans="1:24">
      <c r="J29" s="47" t="s">
        <v>574</v>
      </c>
      <c r="K29" s="47" t="s">
        <v>575</v>
      </c>
      <c r="M29" s="37"/>
      <c r="P29" s="37"/>
      <c r="R29" s="29" t="s">
        <v>576</v>
      </c>
      <c r="S29" s="40" t="s">
        <v>577</v>
      </c>
      <c r="U29" s="29" t="s">
        <v>578</v>
      </c>
      <c r="V29" s="40" t="s">
        <v>572</v>
      </c>
      <c r="X29" s="29" t="s">
        <v>579</v>
      </c>
    </row>
    <row r="30" spans="1:24">
      <c r="J30" s="47" t="s">
        <v>580</v>
      </c>
      <c r="K30" s="47" t="s">
        <v>581</v>
      </c>
      <c r="M30" s="37"/>
      <c r="P30" s="37"/>
      <c r="R30" s="29" t="s">
        <v>582</v>
      </c>
      <c r="S30" s="40" t="s">
        <v>583</v>
      </c>
      <c r="U30" s="29" t="s">
        <v>584</v>
      </c>
      <c r="V30" s="40" t="s">
        <v>585</v>
      </c>
      <c r="X30" s="29" t="s">
        <v>586</v>
      </c>
    </row>
    <row r="31" spans="1:24">
      <c r="J31" s="47" t="s">
        <v>587</v>
      </c>
      <c r="K31" s="47" t="s">
        <v>588</v>
      </c>
      <c r="M31" s="37"/>
      <c r="P31" s="37"/>
      <c r="R31" s="29" t="s">
        <v>589</v>
      </c>
      <c r="S31" s="40" t="s">
        <v>590</v>
      </c>
      <c r="U31" s="29" t="s">
        <v>591</v>
      </c>
      <c r="V31" s="40" t="s">
        <v>592</v>
      </c>
      <c r="X31" s="29" t="s">
        <v>593</v>
      </c>
    </row>
    <row r="32" spans="1:24">
      <c r="J32" s="47" t="s">
        <v>594</v>
      </c>
      <c r="K32" s="47" t="s">
        <v>595</v>
      </c>
      <c r="M32" s="37"/>
      <c r="P32" s="37"/>
      <c r="R32" s="29" t="s">
        <v>596</v>
      </c>
      <c r="S32" s="40" t="s">
        <v>597</v>
      </c>
      <c r="U32" s="29" t="s">
        <v>598</v>
      </c>
      <c r="V32" s="40" t="s">
        <v>599</v>
      </c>
      <c r="X32" s="29" t="s">
        <v>600</v>
      </c>
    </row>
    <row r="33" spans="10:24">
      <c r="J33" s="47" t="s">
        <v>601</v>
      </c>
      <c r="K33" s="47" t="s">
        <v>602</v>
      </c>
      <c r="M33" s="37"/>
      <c r="P33" s="37"/>
      <c r="R33" s="29" t="s">
        <v>603</v>
      </c>
      <c r="S33" s="40" t="s">
        <v>604</v>
      </c>
      <c r="U33" s="29" t="s">
        <v>605</v>
      </c>
      <c r="V33" s="40" t="s">
        <v>606</v>
      </c>
      <c r="X33" s="29" t="s">
        <v>607</v>
      </c>
    </row>
    <row r="34" spans="10:24">
      <c r="J34" s="47" t="s">
        <v>608</v>
      </c>
      <c r="K34" s="47" t="s">
        <v>609</v>
      </c>
      <c r="M34" s="37"/>
      <c r="P34" s="37"/>
      <c r="R34" s="29" t="s">
        <v>610</v>
      </c>
      <c r="S34" s="40" t="s">
        <v>611</v>
      </c>
      <c r="U34" s="29" t="s">
        <v>612</v>
      </c>
      <c r="V34" s="40" t="s">
        <v>613</v>
      </c>
      <c r="X34" s="29" t="s">
        <v>614</v>
      </c>
    </row>
    <row r="35" spans="10:24">
      <c r="J35" s="47" t="s">
        <v>615</v>
      </c>
      <c r="K35" s="47" t="s">
        <v>616</v>
      </c>
      <c r="M35" s="37"/>
      <c r="P35" s="37"/>
      <c r="R35" s="29" t="s">
        <v>617</v>
      </c>
      <c r="S35" s="40" t="s">
        <v>618</v>
      </c>
      <c r="U35" s="29" t="s">
        <v>619</v>
      </c>
      <c r="V35" s="40" t="s">
        <v>620</v>
      </c>
      <c r="X35" s="29" t="s">
        <v>621</v>
      </c>
    </row>
    <row r="36" spans="10:24">
      <c r="J36" s="47" t="s">
        <v>622</v>
      </c>
      <c r="K36" s="47" t="s">
        <v>623</v>
      </c>
      <c r="M36" s="37"/>
      <c r="P36" s="37"/>
      <c r="R36" s="29" t="s">
        <v>624</v>
      </c>
      <c r="S36" s="40" t="s">
        <v>625</v>
      </c>
      <c r="U36" s="29" t="s">
        <v>626</v>
      </c>
      <c r="V36" s="40" t="s">
        <v>358</v>
      </c>
      <c r="X36" s="29" t="s">
        <v>627</v>
      </c>
    </row>
    <row r="37" spans="10:24">
      <c r="J37" s="47" t="s">
        <v>628</v>
      </c>
      <c r="K37" s="47" t="s">
        <v>629</v>
      </c>
      <c r="M37" s="37"/>
      <c r="P37" s="37"/>
      <c r="R37" s="29" t="s">
        <v>630</v>
      </c>
      <c r="S37" s="40" t="s">
        <v>631</v>
      </c>
      <c r="U37" s="29" t="s">
        <v>632</v>
      </c>
      <c r="V37" s="40" t="s">
        <v>526</v>
      </c>
      <c r="X37" s="29" t="s">
        <v>633</v>
      </c>
    </row>
    <row r="38" spans="10:24">
      <c r="J38" s="47" t="s">
        <v>634</v>
      </c>
      <c r="K38" s="47" t="s">
        <v>635</v>
      </c>
      <c r="M38" s="37"/>
      <c r="P38" s="37"/>
      <c r="R38" s="29" t="s">
        <v>636</v>
      </c>
      <c r="S38" s="40" t="s">
        <v>637</v>
      </c>
      <c r="U38" s="29" t="s">
        <v>638</v>
      </c>
      <c r="V38" s="40" t="s">
        <v>639</v>
      </c>
      <c r="X38" s="29" t="s">
        <v>640</v>
      </c>
    </row>
    <row r="39" spans="10:24">
      <c r="J39" s="47" t="s">
        <v>641</v>
      </c>
      <c r="K39" s="47" t="s">
        <v>642</v>
      </c>
      <c r="M39" s="37"/>
      <c r="P39" s="37"/>
      <c r="R39" s="29" t="s">
        <v>643</v>
      </c>
      <c r="S39" s="40" t="s">
        <v>644</v>
      </c>
      <c r="U39" s="29" t="s">
        <v>645</v>
      </c>
      <c r="V39" s="40" t="s">
        <v>645</v>
      </c>
      <c r="X39" s="29" t="s">
        <v>646</v>
      </c>
    </row>
    <row r="40" spans="10:24">
      <c r="J40" s="47" t="s">
        <v>647</v>
      </c>
      <c r="K40" s="47" t="s">
        <v>648</v>
      </c>
      <c r="M40" s="37"/>
      <c r="P40" s="37"/>
      <c r="R40" s="29" t="s">
        <v>649</v>
      </c>
      <c r="S40" s="40" t="s">
        <v>650</v>
      </c>
      <c r="U40" s="29" t="s">
        <v>651</v>
      </c>
      <c r="V40" s="40" t="s">
        <v>651</v>
      </c>
      <c r="X40" s="29" t="s">
        <v>652</v>
      </c>
    </row>
    <row r="41" spans="10:24">
      <c r="J41" s="47" t="s">
        <v>653</v>
      </c>
      <c r="K41" s="47" t="s">
        <v>654</v>
      </c>
      <c r="M41" s="37"/>
      <c r="P41" s="37"/>
      <c r="R41" s="29" t="s">
        <v>655</v>
      </c>
      <c r="S41" s="40" t="s">
        <v>656</v>
      </c>
      <c r="U41" s="29" t="s">
        <v>657</v>
      </c>
      <c r="V41" s="40" t="s">
        <v>657</v>
      </c>
      <c r="X41" s="29" t="s">
        <v>658</v>
      </c>
    </row>
    <row r="42" spans="10:24">
      <c r="J42" s="47" t="s">
        <v>659</v>
      </c>
      <c r="K42" s="47" t="s">
        <v>660</v>
      </c>
      <c r="M42" s="37"/>
      <c r="P42" s="37"/>
      <c r="R42" s="29" t="s">
        <v>661</v>
      </c>
      <c r="S42" s="40" t="s">
        <v>662</v>
      </c>
      <c r="U42" s="29" t="s">
        <v>663</v>
      </c>
      <c r="V42" s="40" t="s">
        <v>664</v>
      </c>
      <c r="X42" s="29" t="s">
        <v>665</v>
      </c>
    </row>
    <row r="43" spans="10:24">
      <c r="J43" s="47" t="s">
        <v>666</v>
      </c>
      <c r="K43" s="47" t="s">
        <v>667</v>
      </c>
      <c r="M43" s="37"/>
      <c r="P43" s="37"/>
      <c r="R43" s="29" t="s">
        <v>668</v>
      </c>
      <c r="S43" s="40" t="s">
        <v>669</v>
      </c>
      <c r="U43" s="29" t="s">
        <v>670</v>
      </c>
      <c r="V43" s="40" t="s">
        <v>572</v>
      </c>
      <c r="X43" s="29" t="s">
        <v>671</v>
      </c>
    </row>
    <row r="44" spans="10:24">
      <c r="J44" s="47" t="s">
        <v>672</v>
      </c>
      <c r="K44" s="47" t="s">
        <v>673</v>
      </c>
      <c r="M44" s="37"/>
      <c r="P44" s="37"/>
      <c r="R44" s="29" t="s">
        <v>674</v>
      </c>
      <c r="S44" s="40" t="s">
        <v>675</v>
      </c>
      <c r="U44" s="29" t="s">
        <v>676</v>
      </c>
      <c r="V44" s="40" t="s">
        <v>677</v>
      </c>
      <c r="X44" s="29" t="s">
        <v>678</v>
      </c>
    </row>
    <row r="45" spans="10:24">
      <c r="J45" s="47" t="s">
        <v>679</v>
      </c>
      <c r="K45" s="47" t="s">
        <v>680</v>
      </c>
      <c r="M45" s="37"/>
      <c r="P45" s="37"/>
      <c r="R45" s="29" t="s">
        <v>681</v>
      </c>
      <c r="S45" s="40" t="s">
        <v>682</v>
      </c>
      <c r="U45" s="29" t="s">
        <v>683</v>
      </c>
      <c r="V45" s="40" t="s">
        <v>684</v>
      </c>
      <c r="X45" s="29" t="s">
        <v>685</v>
      </c>
    </row>
    <row r="46" spans="10:24" ht="13.5" thickBot="1">
      <c r="J46" s="47" t="s">
        <v>686</v>
      </c>
      <c r="K46" s="47" t="s">
        <v>687</v>
      </c>
      <c r="M46" s="37"/>
      <c r="P46" s="37"/>
      <c r="R46" s="29" t="s">
        <v>688</v>
      </c>
      <c r="S46" s="40" t="s">
        <v>689</v>
      </c>
      <c r="U46" s="29" t="s">
        <v>690</v>
      </c>
      <c r="V46" s="40" t="s">
        <v>690</v>
      </c>
      <c r="X46" s="30" t="s">
        <v>691</v>
      </c>
    </row>
    <row r="47" spans="10:24">
      <c r="J47" s="47" t="s">
        <v>692</v>
      </c>
      <c r="K47" s="47" t="s">
        <v>693</v>
      </c>
      <c r="R47" s="29" t="s">
        <v>694</v>
      </c>
      <c r="S47" s="40" t="s">
        <v>695</v>
      </c>
      <c r="U47" s="29" t="s">
        <v>696</v>
      </c>
      <c r="V47" s="40" t="s">
        <v>696</v>
      </c>
    </row>
    <row r="48" spans="10:24">
      <c r="J48" s="47" t="s">
        <v>697</v>
      </c>
      <c r="K48" s="47" t="s">
        <v>698</v>
      </c>
      <c r="R48" s="29" t="s">
        <v>699</v>
      </c>
      <c r="S48" s="40" t="s">
        <v>700</v>
      </c>
      <c r="U48" s="29" t="s">
        <v>701</v>
      </c>
      <c r="V48" s="40" t="s">
        <v>702</v>
      </c>
    </row>
    <row r="49" spans="10:22">
      <c r="J49" s="47" t="s">
        <v>703</v>
      </c>
      <c r="K49" s="47" t="s">
        <v>118</v>
      </c>
      <c r="R49" s="29" t="s">
        <v>704</v>
      </c>
      <c r="S49" s="40" t="s">
        <v>705</v>
      </c>
      <c r="U49" s="29" t="s">
        <v>706</v>
      </c>
      <c r="V49" s="40" t="s">
        <v>707</v>
      </c>
    </row>
    <row r="50" spans="10:22">
      <c r="J50" s="47" t="s">
        <v>708</v>
      </c>
      <c r="K50" s="47" t="s">
        <v>709</v>
      </c>
      <c r="R50" s="29" t="s">
        <v>710</v>
      </c>
      <c r="S50" s="40" t="s">
        <v>711</v>
      </c>
      <c r="U50" s="29" t="s">
        <v>712</v>
      </c>
      <c r="V50" s="40" t="s">
        <v>293</v>
      </c>
    </row>
    <row r="51" spans="10:22">
      <c r="J51" s="47" t="s">
        <v>713</v>
      </c>
      <c r="K51" s="47" t="s">
        <v>714</v>
      </c>
      <c r="R51" s="29" t="s">
        <v>715</v>
      </c>
      <c r="S51" s="40" t="s">
        <v>716</v>
      </c>
      <c r="U51" s="29" t="s">
        <v>717</v>
      </c>
      <c r="V51" s="40" t="s">
        <v>718</v>
      </c>
    </row>
    <row r="52" spans="10:22">
      <c r="J52" s="47" t="s">
        <v>719</v>
      </c>
      <c r="K52" s="47" t="s">
        <v>720</v>
      </c>
      <c r="R52" s="29" t="s">
        <v>721</v>
      </c>
      <c r="S52" s="40" t="s">
        <v>722</v>
      </c>
      <c r="U52" s="29" t="s">
        <v>723</v>
      </c>
      <c r="V52" s="40" t="s">
        <v>358</v>
      </c>
    </row>
    <row r="53" spans="10:22">
      <c r="J53" s="47" t="s">
        <v>724</v>
      </c>
      <c r="K53" s="47" t="s">
        <v>725</v>
      </c>
      <c r="R53" s="29" t="s">
        <v>726</v>
      </c>
      <c r="S53" s="40" t="s">
        <v>727</v>
      </c>
      <c r="U53" s="29" t="s">
        <v>728</v>
      </c>
      <c r="V53" s="40" t="s">
        <v>729</v>
      </c>
    </row>
    <row r="54" spans="10:22">
      <c r="J54" s="47" t="s">
        <v>730</v>
      </c>
      <c r="K54" s="47" t="s">
        <v>731</v>
      </c>
      <c r="R54" s="29" t="s">
        <v>732</v>
      </c>
      <c r="S54" s="40" t="s">
        <v>733</v>
      </c>
      <c r="U54" s="29" t="s">
        <v>734</v>
      </c>
      <c r="V54" s="40" t="s">
        <v>735</v>
      </c>
    </row>
    <row r="55" spans="10:22">
      <c r="J55" s="47" t="s">
        <v>736</v>
      </c>
      <c r="K55" s="47" t="s">
        <v>737</v>
      </c>
      <c r="R55" s="29" t="s">
        <v>738</v>
      </c>
      <c r="S55" s="40" t="s">
        <v>739</v>
      </c>
      <c r="U55" s="29" t="s">
        <v>740</v>
      </c>
      <c r="V55" s="40" t="s">
        <v>741</v>
      </c>
    </row>
    <row r="56" spans="10:22">
      <c r="J56" s="47" t="s">
        <v>742</v>
      </c>
      <c r="K56" s="47" t="s">
        <v>743</v>
      </c>
      <c r="R56" s="29" t="s">
        <v>744</v>
      </c>
      <c r="S56" s="40" t="s">
        <v>745</v>
      </c>
      <c r="U56" s="29" t="s">
        <v>746</v>
      </c>
      <c r="V56" s="40" t="s">
        <v>747</v>
      </c>
    </row>
    <row r="57" spans="10:22">
      <c r="J57" s="47" t="s">
        <v>748</v>
      </c>
      <c r="K57" s="47" t="s">
        <v>749</v>
      </c>
      <c r="R57" s="29" t="s">
        <v>750</v>
      </c>
      <c r="S57" s="40" t="s">
        <v>751</v>
      </c>
      <c r="U57" s="29" t="s">
        <v>752</v>
      </c>
      <c r="V57" s="40" t="s">
        <v>753</v>
      </c>
    </row>
    <row r="58" spans="10:22">
      <c r="J58" s="47" t="s">
        <v>408</v>
      </c>
      <c r="K58" s="47" t="s">
        <v>118</v>
      </c>
      <c r="R58" s="29" t="s">
        <v>754</v>
      </c>
      <c r="S58" s="40" t="s">
        <v>755</v>
      </c>
      <c r="U58" s="29" t="s">
        <v>756</v>
      </c>
      <c r="V58" s="40" t="s">
        <v>747</v>
      </c>
    </row>
    <row r="59" spans="10:22">
      <c r="J59" s="47" t="s">
        <v>757</v>
      </c>
      <c r="K59" s="47" t="s">
        <v>758</v>
      </c>
      <c r="R59" s="29" t="s">
        <v>759</v>
      </c>
      <c r="S59" s="40" t="s">
        <v>760</v>
      </c>
      <c r="U59" s="29" t="s">
        <v>761</v>
      </c>
      <c r="V59" s="40" t="s">
        <v>762</v>
      </c>
    </row>
    <row r="60" spans="10:22">
      <c r="J60" s="47" t="s">
        <v>763</v>
      </c>
      <c r="K60" s="47" t="s">
        <v>764</v>
      </c>
      <c r="R60" s="29" t="s">
        <v>765</v>
      </c>
      <c r="S60" s="40" t="s">
        <v>766</v>
      </c>
      <c r="U60" s="29" t="s">
        <v>767</v>
      </c>
      <c r="V60" s="40" t="s">
        <v>768</v>
      </c>
    </row>
    <row r="61" spans="10:22">
      <c r="J61" s="47" t="s">
        <v>769</v>
      </c>
      <c r="K61" s="47" t="s">
        <v>770</v>
      </c>
      <c r="R61" s="29" t="s">
        <v>771</v>
      </c>
      <c r="S61" s="40" t="s">
        <v>772</v>
      </c>
      <c r="U61" s="29" t="s">
        <v>773</v>
      </c>
      <c r="V61" s="40" t="s">
        <v>774</v>
      </c>
    </row>
    <row r="62" spans="10:22">
      <c r="J62" s="47" t="s">
        <v>775</v>
      </c>
      <c r="K62" s="47" t="s">
        <v>776</v>
      </c>
      <c r="R62" s="29" t="s">
        <v>777</v>
      </c>
      <c r="S62" s="40" t="s">
        <v>778</v>
      </c>
      <c r="U62" s="29" t="s">
        <v>779</v>
      </c>
      <c r="V62" s="40" t="s">
        <v>780</v>
      </c>
    </row>
    <row r="63" spans="10:22">
      <c r="J63" s="47" t="s">
        <v>781</v>
      </c>
      <c r="K63" s="47" t="s">
        <v>782</v>
      </c>
      <c r="R63" s="29" t="s">
        <v>783</v>
      </c>
      <c r="S63" s="40" t="s">
        <v>784</v>
      </c>
      <c r="U63" s="29" t="s">
        <v>785</v>
      </c>
      <c r="V63" s="40" t="s">
        <v>785</v>
      </c>
    </row>
    <row r="64" spans="10:22">
      <c r="J64" s="47" t="s">
        <v>786</v>
      </c>
      <c r="K64" s="47" t="s">
        <v>787</v>
      </c>
      <c r="R64" s="29" t="s">
        <v>788</v>
      </c>
      <c r="S64" s="40" t="s">
        <v>789</v>
      </c>
      <c r="U64" s="29" t="s">
        <v>790</v>
      </c>
      <c r="V64" s="40" t="s">
        <v>790</v>
      </c>
    </row>
    <row r="65" spans="10:22">
      <c r="J65" s="47" t="s">
        <v>791</v>
      </c>
      <c r="K65" s="47" t="s">
        <v>792</v>
      </c>
      <c r="R65" s="29" t="s">
        <v>793</v>
      </c>
      <c r="S65" s="40" t="s">
        <v>794</v>
      </c>
      <c r="U65" s="29" t="s">
        <v>795</v>
      </c>
      <c r="V65" s="40" t="s">
        <v>796</v>
      </c>
    </row>
    <row r="66" spans="10:22">
      <c r="J66" s="47" t="s">
        <v>797</v>
      </c>
      <c r="K66" s="47" t="s">
        <v>798</v>
      </c>
      <c r="R66" s="29" t="s">
        <v>799</v>
      </c>
      <c r="S66" s="40" t="s">
        <v>800</v>
      </c>
      <c r="U66" s="29" t="s">
        <v>801</v>
      </c>
      <c r="V66" s="40" t="s">
        <v>802</v>
      </c>
    </row>
    <row r="67" spans="10:22">
      <c r="J67" s="47" t="s">
        <v>803</v>
      </c>
      <c r="K67" s="47" t="s">
        <v>804</v>
      </c>
      <c r="R67" s="29" t="s">
        <v>805</v>
      </c>
      <c r="S67" s="40" t="s">
        <v>806</v>
      </c>
      <c r="U67" s="29" t="s">
        <v>807</v>
      </c>
      <c r="V67" s="40" t="s">
        <v>808</v>
      </c>
    </row>
    <row r="68" spans="10:22">
      <c r="J68" s="47" t="s">
        <v>809</v>
      </c>
      <c r="K68" s="47" t="s">
        <v>810</v>
      </c>
      <c r="R68" s="29" t="s">
        <v>811</v>
      </c>
      <c r="S68" s="40" t="s">
        <v>812</v>
      </c>
      <c r="U68" s="29" t="s">
        <v>813</v>
      </c>
      <c r="V68" s="40" t="s">
        <v>814</v>
      </c>
    </row>
    <row r="69" spans="10:22">
      <c r="J69" s="47" t="s">
        <v>815</v>
      </c>
      <c r="K69" s="47" t="s">
        <v>816</v>
      </c>
      <c r="R69" s="29" t="s">
        <v>817</v>
      </c>
      <c r="S69" s="40" t="s">
        <v>818</v>
      </c>
      <c r="U69" s="29" t="s">
        <v>819</v>
      </c>
      <c r="V69" s="40" t="s">
        <v>820</v>
      </c>
    </row>
    <row r="70" spans="10:22">
      <c r="J70" s="47" t="s">
        <v>821</v>
      </c>
      <c r="K70" s="47" t="s">
        <v>822</v>
      </c>
      <c r="R70" s="29" t="s">
        <v>823</v>
      </c>
      <c r="S70" s="40" t="s">
        <v>824</v>
      </c>
      <c r="U70" s="29" t="s">
        <v>825</v>
      </c>
      <c r="V70" s="40" t="s">
        <v>358</v>
      </c>
    </row>
    <row r="71" spans="10:22">
      <c r="J71" s="47" t="s">
        <v>826</v>
      </c>
      <c r="K71" s="47" t="s">
        <v>827</v>
      </c>
      <c r="R71" s="29" t="s">
        <v>828</v>
      </c>
      <c r="S71" s="40" t="s">
        <v>829</v>
      </c>
      <c r="U71" s="29" t="s">
        <v>830</v>
      </c>
      <c r="V71" s="40" t="s">
        <v>831</v>
      </c>
    </row>
    <row r="72" spans="10:22">
      <c r="J72" s="47" t="s">
        <v>832</v>
      </c>
      <c r="K72" s="47" t="s">
        <v>833</v>
      </c>
      <c r="R72" s="29" t="s">
        <v>834</v>
      </c>
      <c r="S72" s="40" t="s">
        <v>835</v>
      </c>
      <c r="U72" s="29" t="s">
        <v>836</v>
      </c>
      <c r="V72" s="40" t="s">
        <v>837</v>
      </c>
    </row>
    <row r="73" spans="10:22">
      <c r="J73" s="47" t="s">
        <v>838</v>
      </c>
      <c r="K73" s="47" t="s">
        <v>839</v>
      </c>
      <c r="R73" s="29" t="s">
        <v>840</v>
      </c>
      <c r="S73" s="40" t="s">
        <v>841</v>
      </c>
      <c r="U73" s="29" t="s">
        <v>842</v>
      </c>
      <c r="V73" s="40" t="s">
        <v>843</v>
      </c>
    </row>
    <row r="74" spans="10:22">
      <c r="J74" s="47" t="s">
        <v>844</v>
      </c>
      <c r="K74" s="47" t="s">
        <v>845</v>
      </c>
      <c r="R74" s="29" t="s">
        <v>846</v>
      </c>
      <c r="S74" s="40" t="s">
        <v>847</v>
      </c>
      <c r="U74" s="29" t="s">
        <v>848</v>
      </c>
      <c r="V74" s="40" t="s">
        <v>849</v>
      </c>
    </row>
    <row r="75" spans="10:22">
      <c r="J75" s="47" t="s">
        <v>850</v>
      </c>
      <c r="K75" s="47" t="s">
        <v>851</v>
      </c>
      <c r="R75" s="29" t="s">
        <v>852</v>
      </c>
      <c r="S75" s="40" t="s">
        <v>853</v>
      </c>
      <c r="U75" s="29" t="s">
        <v>854</v>
      </c>
      <c r="V75" s="40" t="s">
        <v>854</v>
      </c>
    </row>
    <row r="76" spans="10:22">
      <c r="J76" s="47" t="s">
        <v>855</v>
      </c>
      <c r="K76" s="47" t="s">
        <v>856</v>
      </c>
      <c r="R76" s="29" t="s">
        <v>857</v>
      </c>
      <c r="S76" s="40" t="s">
        <v>858</v>
      </c>
      <c r="U76" s="29" t="s">
        <v>859</v>
      </c>
      <c r="V76" s="40" t="s">
        <v>860</v>
      </c>
    </row>
    <row r="77" spans="10:22">
      <c r="J77" s="47" t="s">
        <v>861</v>
      </c>
      <c r="K77" s="47" t="s">
        <v>862</v>
      </c>
      <c r="R77" s="29" t="s">
        <v>863</v>
      </c>
      <c r="S77" s="40" t="s">
        <v>864</v>
      </c>
      <c r="U77" s="29" t="s">
        <v>865</v>
      </c>
      <c r="V77" s="40" t="s">
        <v>358</v>
      </c>
    </row>
    <row r="78" spans="10:22">
      <c r="P78" s="29" t="s">
        <v>866</v>
      </c>
      <c r="Q78" t="s">
        <v>867</v>
      </c>
      <c r="R78" s="41"/>
      <c r="S78" s="29" t="s">
        <v>868</v>
      </c>
      <c r="T78" t="s">
        <v>869</v>
      </c>
    </row>
    <row r="79" spans="10:22">
      <c r="P79" s="29" t="s">
        <v>870</v>
      </c>
      <c r="Q79" t="s">
        <v>871</v>
      </c>
      <c r="R79" s="41"/>
      <c r="S79" s="29" t="s">
        <v>872</v>
      </c>
      <c r="T79" t="s">
        <v>873</v>
      </c>
    </row>
    <row r="80" spans="10:22">
      <c r="P80" s="29" t="s">
        <v>874</v>
      </c>
      <c r="Q80" t="s">
        <v>875</v>
      </c>
      <c r="R80" s="41"/>
      <c r="S80" s="29" t="s">
        <v>876</v>
      </c>
      <c r="T80" t="s">
        <v>358</v>
      </c>
    </row>
    <row r="81" spans="16:20">
      <c r="P81" s="29" t="s">
        <v>877</v>
      </c>
      <c r="Q81" t="s">
        <v>878</v>
      </c>
      <c r="R81" s="41"/>
      <c r="S81" s="29" t="s">
        <v>879</v>
      </c>
      <c r="T81" t="s">
        <v>880</v>
      </c>
    </row>
    <row r="82" spans="16:20">
      <c r="P82" s="29" t="s">
        <v>881</v>
      </c>
      <c r="Q82" t="s">
        <v>882</v>
      </c>
      <c r="R82" s="41"/>
      <c r="S82" s="29" t="s">
        <v>883</v>
      </c>
      <c r="T82" t="s">
        <v>735</v>
      </c>
    </row>
    <row r="83" spans="16:20">
      <c r="P83" s="29" t="s">
        <v>884</v>
      </c>
      <c r="Q83" t="s">
        <v>885</v>
      </c>
      <c r="R83" s="41"/>
      <c r="S83" s="29" t="s">
        <v>886</v>
      </c>
      <c r="T83" t="s">
        <v>735</v>
      </c>
    </row>
    <row r="84" spans="16:20">
      <c r="P84" s="29" t="s">
        <v>887</v>
      </c>
      <c r="Q84" t="s">
        <v>888</v>
      </c>
      <c r="R84" s="41"/>
      <c r="S84" s="29" t="s">
        <v>889</v>
      </c>
      <c r="T84" t="s">
        <v>890</v>
      </c>
    </row>
    <row r="85" spans="16:20">
      <c r="P85" s="29" t="s">
        <v>891</v>
      </c>
      <c r="Q85" t="s">
        <v>892</v>
      </c>
      <c r="R85" s="41"/>
      <c r="S85" s="29" t="s">
        <v>893</v>
      </c>
      <c r="T85" t="s">
        <v>558</v>
      </c>
    </row>
    <row r="86" spans="16:20">
      <c r="P86" s="29" t="s">
        <v>894</v>
      </c>
      <c r="Q86" t="s">
        <v>895</v>
      </c>
      <c r="R86" s="41"/>
      <c r="S86" s="29" t="s">
        <v>896</v>
      </c>
      <c r="T86" t="s">
        <v>897</v>
      </c>
    </row>
    <row r="87" spans="16:20">
      <c r="P87" s="29" t="s">
        <v>898</v>
      </c>
      <c r="Q87" t="s">
        <v>899</v>
      </c>
      <c r="R87" s="41"/>
      <c r="S87" s="29" t="s">
        <v>900</v>
      </c>
      <c r="T87" t="s">
        <v>901</v>
      </c>
    </row>
    <row r="88" spans="16:20">
      <c r="P88" s="29" t="s">
        <v>902</v>
      </c>
      <c r="Q88" t="s">
        <v>903</v>
      </c>
      <c r="R88" s="41"/>
      <c r="S88" s="29" t="s">
        <v>904</v>
      </c>
      <c r="T88" t="s">
        <v>904</v>
      </c>
    </row>
    <row r="89" spans="16:20">
      <c r="P89" s="29" t="s">
        <v>905</v>
      </c>
      <c r="Q89" t="s">
        <v>906</v>
      </c>
      <c r="R89" s="41"/>
      <c r="S89" s="29" t="s">
        <v>907</v>
      </c>
      <c r="T89" t="s">
        <v>907</v>
      </c>
    </row>
    <row r="90" spans="16:20">
      <c r="P90" s="29" t="s">
        <v>908</v>
      </c>
      <c r="Q90" t="s">
        <v>909</v>
      </c>
      <c r="R90" s="41"/>
      <c r="S90" s="29" t="s">
        <v>910</v>
      </c>
      <c r="T90" t="s">
        <v>911</v>
      </c>
    </row>
    <row r="91" spans="16:20">
      <c r="P91" s="29" t="s">
        <v>912</v>
      </c>
      <c r="Q91" t="s">
        <v>913</v>
      </c>
      <c r="R91" s="41"/>
      <c r="S91" s="29" t="s">
        <v>914</v>
      </c>
      <c r="T91" t="s">
        <v>915</v>
      </c>
    </row>
    <row r="92" spans="16:20">
      <c r="P92" s="29" t="s">
        <v>916</v>
      </c>
      <c r="Q92" t="s">
        <v>917</v>
      </c>
      <c r="R92" s="41"/>
      <c r="S92" s="29" t="s">
        <v>918</v>
      </c>
      <c r="T92" t="s">
        <v>358</v>
      </c>
    </row>
    <row r="93" spans="16:20">
      <c r="P93" s="29" t="s">
        <v>919</v>
      </c>
      <c r="Q93" t="s">
        <v>920</v>
      </c>
      <c r="R93" s="41"/>
      <c r="S93" s="29" t="s">
        <v>921</v>
      </c>
      <c r="T93" t="s">
        <v>358</v>
      </c>
    </row>
    <row r="94" spans="16:20">
      <c r="P94" s="29" t="s">
        <v>922</v>
      </c>
      <c r="Q94" t="s">
        <v>923</v>
      </c>
      <c r="R94" s="41"/>
      <c r="S94" s="29" t="s">
        <v>924</v>
      </c>
      <c r="T94" t="s">
        <v>925</v>
      </c>
    </row>
    <row r="95" spans="16:20">
      <c r="P95" s="29" t="s">
        <v>926</v>
      </c>
      <c r="Q95" t="s">
        <v>927</v>
      </c>
      <c r="R95" s="41"/>
      <c r="S95" s="29" t="s">
        <v>928</v>
      </c>
      <c r="T95" t="s">
        <v>929</v>
      </c>
    </row>
    <row r="96" spans="16:20">
      <c r="P96" s="29" t="s">
        <v>930</v>
      </c>
      <c r="Q96" t="s">
        <v>931</v>
      </c>
      <c r="R96" s="41"/>
      <c r="S96" s="29" t="s">
        <v>932</v>
      </c>
      <c r="T96" t="s">
        <v>358</v>
      </c>
    </row>
    <row r="97" spans="16:20">
      <c r="P97" s="29" t="s">
        <v>933</v>
      </c>
      <c r="Q97" t="s">
        <v>934</v>
      </c>
      <c r="R97" s="41"/>
      <c r="S97" s="29" t="s">
        <v>935</v>
      </c>
      <c r="T97" t="s">
        <v>936</v>
      </c>
    </row>
    <row r="98" spans="16:20">
      <c r="P98" s="29" t="s">
        <v>937</v>
      </c>
      <c r="Q98" t="s">
        <v>938</v>
      </c>
      <c r="R98" s="41"/>
      <c r="S98" s="29" t="s">
        <v>939</v>
      </c>
      <c r="T98" t="s">
        <v>940</v>
      </c>
    </row>
    <row r="99" spans="16:20">
      <c r="P99" s="29" t="s">
        <v>941</v>
      </c>
      <c r="Q99" t="s">
        <v>942</v>
      </c>
      <c r="R99" s="41"/>
      <c r="S99" s="29" t="s">
        <v>943</v>
      </c>
      <c r="T99" t="s">
        <v>944</v>
      </c>
    </row>
    <row r="100" spans="16:20">
      <c r="P100" s="29" t="s">
        <v>945</v>
      </c>
      <c r="Q100" t="s">
        <v>946</v>
      </c>
      <c r="R100" s="41"/>
      <c r="S100" s="29" t="s">
        <v>947</v>
      </c>
      <c r="T100" t="s">
        <v>948</v>
      </c>
    </row>
    <row r="101" spans="16:20">
      <c r="P101" s="29" t="s">
        <v>949</v>
      </c>
      <c r="Q101" t="s">
        <v>950</v>
      </c>
      <c r="R101" s="41"/>
      <c r="S101" s="29" t="s">
        <v>951</v>
      </c>
      <c r="T101" t="s">
        <v>952</v>
      </c>
    </row>
    <row r="102" spans="16:20">
      <c r="P102" s="29" t="s">
        <v>953</v>
      </c>
      <c r="Q102" t="s">
        <v>954</v>
      </c>
      <c r="R102" s="41"/>
      <c r="S102" s="29" t="s">
        <v>955</v>
      </c>
      <c r="T102" t="s">
        <v>854</v>
      </c>
    </row>
    <row r="103" spans="16:20">
      <c r="P103" s="29" t="s">
        <v>956</v>
      </c>
      <c r="Q103" t="s">
        <v>957</v>
      </c>
      <c r="R103" s="41"/>
      <c r="S103" s="29" t="s">
        <v>958</v>
      </c>
      <c r="T103" t="s">
        <v>747</v>
      </c>
    </row>
    <row r="104" spans="16:20">
      <c r="P104" s="29" t="s">
        <v>959</v>
      </c>
      <c r="Q104" t="s">
        <v>960</v>
      </c>
      <c r="R104" s="41"/>
      <c r="S104" s="29" t="s">
        <v>961</v>
      </c>
      <c r="T104" t="s">
        <v>444</v>
      </c>
    </row>
    <row r="105" spans="16:20">
      <c r="P105" s="29" t="s">
        <v>962</v>
      </c>
      <c r="Q105" t="s">
        <v>963</v>
      </c>
      <c r="R105" s="41"/>
      <c r="S105" s="29" t="s">
        <v>964</v>
      </c>
      <c r="T105" t="s">
        <v>639</v>
      </c>
    </row>
    <row r="106" spans="16:20">
      <c r="P106" s="29" t="s">
        <v>965</v>
      </c>
      <c r="Q106" t="s">
        <v>966</v>
      </c>
      <c r="R106" s="41"/>
      <c r="S106" s="29" t="s">
        <v>967</v>
      </c>
      <c r="T106" t="s">
        <v>968</v>
      </c>
    </row>
    <row r="107" spans="16:20">
      <c r="P107" s="29" t="s">
        <v>969</v>
      </c>
      <c r="Q107" t="s">
        <v>970</v>
      </c>
      <c r="R107" s="41"/>
      <c r="S107" s="29" t="s">
        <v>971</v>
      </c>
      <c r="T107" t="s">
        <v>358</v>
      </c>
    </row>
    <row r="108" spans="16:20">
      <c r="P108" s="29" t="s">
        <v>972</v>
      </c>
      <c r="Q108" t="s">
        <v>973</v>
      </c>
      <c r="R108" s="41"/>
      <c r="S108" s="29" t="s">
        <v>974</v>
      </c>
      <c r="T108" t="s">
        <v>975</v>
      </c>
    </row>
    <row r="109" spans="16:20">
      <c r="P109" s="29" t="s">
        <v>976</v>
      </c>
      <c r="Q109" t="s">
        <v>977</v>
      </c>
      <c r="R109" s="41"/>
      <c r="S109" s="29" t="s">
        <v>978</v>
      </c>
      <c r="T109" t="s">
        <v>978</v>
      </c>
    </row>
    <row r="110" spans="16:20">
      <c r="P110" s="29" t="s">
        <v>979</v>
      </c>
      <c r="Q110" t="s">
        <v>980</v>
      </c>
      <c r="R110" s="41"/>
      <c r="S110" s="29" t="s">
        <v>981</v>
      </c>
      <c r="T110" t="s">
        <v>982</v>
      </c>
    </row>
    <row r="111" spans="16:20">
      <c r="P111" s="29" t="s">
        <v>983</v>
      </c>
      <c r="Q111" t="s">
        <v>984</v>
      </c>
      <c r="R111" s="41"/>
      <c r="S111" s="29" t="s">
        <v>985</v>
      </c>
      <c r="T111" t="s">
        <v>747</v>
      </c>
    </row>
    <row r="112" spans="16:20">
      <c r="P112" s="29" t="s">
        <v>986</v>
      </c>
      <c r="Q112" t="s">
        <v>987</v>
      </c>
      <c r="R112" s="41"/>
      <c r="S112" s="29" t="s">
        <v>988</v>
      </c>
      <c r="T112" t="s">
        <v>358</v>
      </c>
    </row>
    <row r="113" spans="16:20">
      <c r="P113" s="29" t="s">
        <v>989</v>
      </c>
      <c r="Q113" t="s">
        <v>990</v>
      </c>
      <c r="R113" s="41"/>
      <c r="S113" s="29" t="s">
        <v>991</v>
      </c>
      <c r="T113" t="s">
        <v>992</v>
      </c>
    </row>
    <row r="114" spans="16:20">
      <c r="P114" s="29" t="s">
        <v>993</v>
      </c>
      <c r="Q114" t="s">
        <v>994</v>
      </c>
      <c r="R114" s="41"/>
      <c r="S114" s="29" t="s">
        <v>995</v>
      </c>
      <c r="T114" t="s">
        <v>996</v>
      </c>
    </row>
    <row r="115" spans="16:20">
      <c r="P115" s="29" t="s">
        <v>997</v>
      </c>
      <c r="Q115" t="s">
        <v>998</v>
      </c>
      <c r="R115" s="41"/>
      <c r="S115" s="29" t="s">
        <v>999</v>
      </c>
      <c r="T115" t="s">
        <v>1000</v>
      </c>
    </row>
    <row r="116" spans="16:20">
      <c r="P116" s="29" t="s">
        <v>1001</v>
      </c>
      <c r="Q116" t="s">
        <v>1002</v>
      </c>
      <c r="R116" s="41"/>
      <c r="S116" s="29" t="s">
        <v>1003</v>
      </c>
      <c r="T116" t="s">
        <v>1004</v>
      </c>
    </row>
    <row r="117" spans="16:20">
      <c r="P117" s="29" t="s">
        <v>1005</v>
      </c>
      <c r="Q117" t="s">
        <v>1006</v>
      </c>
      <c r="R117" s="41"/>
      <c r="S117" s="29" t="s">
        <v>1007</v>
      </c>
      <c r="T117" t="s">
        <v>526</v>
      </c>
    </row>
    <row r="118" spans="16:20">
      <c r="P118" s="29" t="s">
        <v>1008</v>
      </c>
      <c r="Q118" t="s">
        <v>1009</v>
      </c>
      <c r="R118" s="41"/>
      <c r="S118" s="29" t="s">
        <v>1010</v>
      </c>
      <c r="T118" t="s">
        <v>1011</v>
      </c>
    </row>
    <row r="119" spans="16:20">
      <c r="P119" s="29" t="s">
        <v>1012</v>
      </c>
      <c r="Q119" t="s">
        <v>1013</v>
      </c>
      <c r="R119" s="41"/>
      <c r="S119" s="29" t="s">
        <v>1014</v>
      </c>
      <c r="T119" t="s">
        <v>358</v>
      </c>
    </row>
    <row r="120" spans="16:20">
      <c r="P120" s="29" t="s">
        <v>1015</v>
      </c>
      <c r="Q120" t="s">
        <v>1016</v>
      </c>
      <c r="R120" s="41"/>
      <c r="S120" s="29" t="s">
        <v>1017</v>
      </c>
      <c r="T120" t="s">
        <v>1018</v>
      </c>
    </row>
    <row r="121" spans="16:20">
      <c r="P121" s="29" t="s">
        <v>1019</v>
      </c>
      <c r="Q121" t="s">
        <v>1020</v>
      </c>
      <c r="R121" s="41"/>
      <c r="S121" s="29" t="s">
        <v>1021</v>
      </c>
      <c r="T121" t="s">
        <v>1022</v>
      </c>
    </row>
    <row r="122" spans="16:20">
      <c r="P122" s="29" t="s">
        <v>1023</v>
      </c>
      <c r="Q122" t="s">
        <v>1024</v>
      </c>
      <c r="R122" s="41"/>
      <c r="S122" s="29" t="s">
        <v>1025</v>
      </c>
      <c r="T122" t="s">
        <v>1025</v>
      </c>
    </row>
    <row r="123" spans="16:20">
      <c r="P123" s="29" t="s">
        <v>1026</v>
      </c>
      <c r="Q123" t="s">
        <v>1027</v>
      </c>
      <c r="R123" s="41"/>
      <c r="S123" s="29" t="s">
        <v>1028</v>
      </c>
      <c r="T123" t="s">
        <v>747</v>
      </c>
    </row>
    <row r="124" spans="16:20">
      <c r="P124" s="29" t="s">
        <v>1029</v>
      </c>
      <c r="Q124" t="s">
        <v>1030</v>
      </c>
      <c r="R124" s="41"/>
      <c r="S124" s="29" t="s">
        <v>1031</v>
      </c>
      <c r="T124" t="s">
        <v>1032</v>
      </c>
    </row>
    <row r="125" spans="16:20">
      <c r="P125" s="29" t="s">
        <v>1033</v>
      </c>
      <c r="Q125" t="s">
        <v>1034</v>
      </c>
      <c r="R125" s="41"/>
      <c r="S125" s="29" t="s">
        <v>1035</v>
      </c>
      <c r="T125" t="s">
        <v>1035</v>
      </c>
    </row>
    <row r="126" spans="16:20">
      <c r="P126" s="29" t="s">
        <v>1036</v>
      </c>
      <c r="Q126" t="s">
        <v>1037</v>
      </c>
      <c r="R126" s="41"/>
      <c r="S126" s="29" t="s">
        <v>1038</v>
      </c>
      <c r="T126" t="s">
        <v>358</v>
      </c>
    </row>
    <row r="127" spans="16:20">
      <c r="P127" s="29" t="s">
        <v>1039</v>
      </c>
      <c r="Q127" t="s">
        <v>1040</v>
      </c>
      <c r="R127" s="41"/>
      <c r="S127" s="29" t="s">
        <v>1041</v>
      </c>
      <c r="T127" t="s">
        <v>358</v>
      </c>
    </row>
    <row r="128" spans="16:20">
      <c r="P128" s="29" t="s">
        <v>1042</v>
      </c>
      <c r="Q128" t="s">
        <v>1043</v>
      </c>
      <c r="R128" s="41"/>
      <c r="S128" s="29" t="s">
        <v>1044</v>
      </c>
      <c r="T128" t="s">
        <v>444</v>
      </c>
    </row>
    <row r="129" spans="16:20">
      <c r="P129" s="29" t="s">
        <v>1045</v>
      </c>
      <c r="Q129" t="s">
        <v>1046</v>
      </c>
      <c r="R129" s="41"/>
      <c r="S129" s="29" t="s">
        <v>1047</v>
      </c>
      <c r="T129" t="s">
        <v>639</v>
      </c>
    </row>
    <row r="130" spans="16:20">
      <c r="P130" s="29" t="s">
        <v>1048</v>
      </c>
      <c r="Q130" t="s">
        <v>1049</v>
      </c>
      <c r="R130" s="41"/>
      <c r="S130" s="29" t="s">
        <v>1050</v>
      </c>
      <c r="T130" t="s">
        <v>358</v>
      </c>
    </row>
    <row r="131" spans="16:20">
      <c r="P131" s="29" t="s">
        <v>1051</v>
      </c>
      <c r="Q131" t="s">
        <v>1052</v>
      </c>
      <c r="R131" s="41"/>
      <c r="S131" s="29" t="s">
        <v>1053</v>
      </c>
      <c r="T131" t="s">
        <v>975</v>
      </c>
    </row>
    <row r="132" spans="16:20">
      <c r="P132" s="29" t="s">
        <v>1054</v>
      </c>
      <c r="Q132" t="s">
        <v>1055</v>
      </c>
      <c r="R132" s="41"/>
      <c r="S132" s="29" t="s">
        <v>1056</v>
      </c>
      <c r="T132" t="s">
        <v>747</v>
      </c>
    </row>
    <row r="133" spans="16:20">
      <c r="P133" s="29" t="s">
        <v>1057</v>
      </c>
      <c r="Q133" t="s">
        <v>1058</v>
      </c>
      <c r="R133" s="41"/>
      <c r="S133" s="29" t="s">
        <v>1059</v>
      </c>
      <c r="T133" t="s">
        <v>747</v>
      </c>
    </row>
    <row r="134" spans="16:20">
      <c r="P134" s="29" t="s">
        <v>1060</v>
      </c>
      <c r="Q134" t="s">
        <v>1061</v>
      </c>
      <c r="R134" s="41"/>
      <c r="S134" s="29" t="s">
        <v>1062</v>
      </c>
      <c r="T134" t="s">
        <v>526</v>
      </c>
    </row>
    <row r="135" spans="16:20">
      <c r="P135" s="29" t="s">
        <v>1063</v>
      </c>
      <c r="Q135" t="s">
        <v>1064</v>
      </c>
      <c r="R135" s="41"/>
      <c r="S135" s="29" t="s">
        <v>1065</v>
      </c>
      <c r="T135" t="s">
        <v>526</v>
      </c>
    </row>
    <row r="136" spans="16:20">
      <c r="P136" s="29" t="s">
        <v>1066</v>
      </c>
      <c r="Q136" t="s">
        <v>1067</v>
      </c>
      <c r="R136" s="41"/>
      <c r="S136" s="29" t="s">
        <v>1068</v>
      </c>
      <c r="T136" t="s">
        <v>613</v>
      </c>
    </row>
    <row r="137" spans="16:20">
      <c r="P137" s="29" t="s">
        <v>1069</v>
      </c>
      <c r="Q137" t="s">
        <v>1070</v>
      </c>
      <c r="R137" s="41"/>
      <c r="S137" s="29" t="s">
        <v>1071</v>
      </c>
      <c r="T137" t="s">
        <v>747</v>
      </c>
    </row>
    <row r="138" spans="16:20">
      <c r="P138" s="29" t="s">
        <v>1072</v>
      </c>
      <c r="Q138" t="s">
        <v>1073</v>
      </c>
      <c r="R138" s="41"/>
      <c r="S138" s="29" t="s">
        <v>1074</v>
      </c>
      <c r="T138" t="s">
        <v>1075</v>
      </c>
    </row>
    <row r="139" spans="16:20">
      <c r="P139" s="29" t="s">
        <v>1076</v>
      </c>
      <c r="Q139" t="s">
        <v>1077</v>
      </c>
      <c r="R139" s="41"/>
      <c r="S139" s="29" t="s">
        <v>1078</v>
      </c>
      <c r="T139" t="s">
        <v>837</v>
      </c>
    </row>
    <row r="140" spans="16:20">
      <c r="P140" s="29" t="s">
        <v>1079</v>
      </c>
      <c r="Q140" t="s">
        <v>1080</v>
      </c>
      <c r="R140" s="41"/>
      <c r="S140" s="29" t="s">
        <v>1081</v>
      </c>
      <c r="T140" t="s">
        <v>1082</v>
      </c>
    </row>
    <row r="141" spans="16:20">
      <c r="P141" s="29" t="s">
        <v>1083</v>
      </c>
      <c r="Q141" t="s">
        <v>1084</v>
      </c>
      <c r="R141" s="41"/>
      <c r="S141" s="29" t="s">
        <v>1085</v>
      </c>
      <c r="T141" t="s">
        <v>1086</v>
      </c>
    </row>
    <row r="142" spans="16:20">
      <c r="P142" s="29" t="s">
        <v>1087</v>
      </c>
      <c r="Q142" t="s">
        <v>1088</v>
      </c>
      <c r="R142" s="41"/>
      <c r="S142" s="29" t="s">
        <v>1089</v>
      </c>
      <c r="T142" t="s">
        <v>1090</v>
      </c>
    </row>
    <row r="143" spans="16:20">
      <c r="P143" s="29" t="s">
        <v>1091</v>
      </c>
      <c r="Q143" t="s">
        <v>1092</v>
      </c>
      <c r="R143" s="41"/>
      <c r="S143" s="29" t="s">
        <v>1093</v>
      </c>
      <c r="T143" t="s">
        <v>1094</v>
      </c>
    </row>
    <row r="144" spans="16:20">
      <c r="P144" s="29" t="s">
        <v>1095</v>
      </c>
      <c r="Q144" t="s">
        <v>1096</v>
      </c>
      <c r="R144" s="41"/>
      <c r="S144" s="29" t="s">
        <v>1097</v>
      </c>
      <c r="T144" t="s">
        <v>1098</v>
      </c>
    </row>
    <row r="145" spans="16:20">
      <c r="P145" s="29" t="s">
        <v>1099</v>
      </c>
      <c r="Q145" t="s">
        <v>1100</v>
      </c>
      <c r="R145" s="41"/>
      <c r="S145" s="29" t="s">
        <v>1101</v>
      </c>
      <c r="T145" t="s">
        <v>358</v>
      </c>
    </row>
    <row r="146" spans="16:20">
      <c r="P146" s="29" t="s">
        <v>1102</v>
      </c>
      <c r="Q146" t="s">
        <v>1103</v>
      </c>
      <c r="R146" s="41"/>
      <c r="S146" s="29" t="s">
        <v>1104</v>
      </c>
      <c r="T146" t="s">
        <v>1105</v>
      </c>
    </row>
    <row r="147" spans="16:20">
      <c r="P147" s="29" t="s">
        <v>1102</v>
      </c>
      <c r="Q147" t="s">
        <v>1103</v>
      </c>
      <c r="R147" s="41"/>
      <c r="S147" s="29" t="s">
        <v>1106</v>
      </c>
      <c r="T147" t="s">
        <v>1107</v>
      </c>
    </row>
    <row r="148" spans="16:20">
      <c r="P148" s="29" t="s">
        <v>1108</v>
      </c>
      <c r="Q148" t="s">
        <v>1109</v>
      </c>
      <c r="R148" s="41"/>
      <c r="S148" s="29" t="s">
        <v>1110</v>
      </c>
      <c r="T148" t="s">
        <v>1111</v>
      </c>
    </row>
    <row r="149" spans="16:20">
      <c r="P149" s="29" t="s">
        <v>1112</v>
      </c>
      <c r="Q149" t="s">
        <v>1113</v>
      </c>
      <c r="R149" s="41"/>
      <c r="S149" s="29" t="s">
        <v>1114</v>
      </c>
      <c r="T149" t="s">
        <v>1115</v>
      </c>
    </row>
    <row r="150" spans="16:20">
      <c r="P150" s="29" t="s">
        <v>1116</v>
      </c>
      <c r="Q150" t="s">
        <v>1117</v>
      </c>
      <c r="R150" s="41"/>
      <c r="S150" s="29" t="s">
        <v>1118</v>
      </c>
      <c r="T150" t="s">
        <v>358</v>
      </c>
    </row>
    <row r="151" spans="16:20">
      <c r="P151" s="29" t="s">
        <v>315</v>
      </c>
      <c r="Q151" t="s">
        <v>1119</v>
      </c>
      <c r="R151" s="41"/>
      <c r="S151" s="29" t="s">
        <v>1120</v>
      </c>
      <c r="T151" t="s">
        <v>606</v>
      </c>
    </row>
    <row r="152" spans="16:20">
      <c r="P152" s="29" t="s">
        <v>1121</v>
      </c>
      <c r="Q152" t="s">
        <v>1122</v>
      </c>
      <c r="R152" s="41"/>
      <c r="S152" s="29" t="s">
        <v>1123</v>
      </c>
      <c r="T152" t="s">
        <v>613</v>
      </c>
    </row>
    <row r="153" spans="16:20">
      <c r="P153" s="29" t="s">
        <v>1124</v>
      </c>
      <c r="Q153" t="s">
        <v>1125</v>
      </c>
      <c r="R153" s="41"/>
      <c r="S153" s="29" t="s">
        <v>1126</v>
      </c>
      <c r="T153" t="s">
        <v>975</v>
      </c>
    </row>
    <row r="154" spans="16:20">
      <c r="P154" s="29" t="s">
        <v>1127</v>
      </c>
      <c r="Q154" t="s">
        <v>1128</v>
      </c>
      <c r="R154" s="41"/>
      <c r="S154" s="29" t="s">
        <v>1129</v>
      </c>
      <c r="T154" t="s">
        <v>1130</v>
      </c>
    </row>
    <row r="155" spans="16:20">
      <c r="P155" s="29" t="s">
        <v>1131</v>
      </c>
      <c r="Q155" t="s">
        <v>1132</v>
      </c>
      <c r="R155" s="41"/>
      <c r="S155" s="29" t="s">
        <v>1133</v>
      </c>
      <c r="T155" t="s">
        <v>1130</v>
      </c>
    </row>
    <row r="156" spans="16:20">
      <c r="P156" s="29" t="s">
        <v>1134</v>
      </c>
      <c r="Q156" t="s">
        <v>1135</v>
      </c>
      <c r="R156" s="41"/>
      <c r="S156" s="29" t="s">
        <v>1136</v>
      </c>
      <c r="T156" t="s">
        <v>1136</v>
      </c>
    </row>
    <row r="157" spans="16:20">
      <c r="P157" s="29" t="s">
        <v>1137</v>
      </c>
      <c r="Q157" t="s">
        <v>1138</v>
      </c>
      <c r="R157" s="41"/>
      <c r="S157" s="29" t="s">
        <v>1139</v>
      </c>
      <c r="T157" t="s">
        <v>753</v>
      </c>
    </row>
    <row r="158" spans="16:20">
      <c r="P158" s="29" t="s">
        <v>1140</v>
      </c>
      <c r="Q158" t="s">
        <v>1141</v>
      </c>
      <c r="R158" s="41"/>
      <c r="S158" s="29" t="s">
        <v>1142</v>
      </c>
      <c r="T158" t="s">
        <v>1143</v>
      </c>
    </row>
    <row r="159" spans="16:20">
      <c r="P159" s="29" t="s">
        <v>1144</v>
      </c>
      <c r="Q159" t="s">
        <v>1145</v>
      </c>
      <c r="R159" s="41"/>
      <c r="S159" s="29" t="s">
        <v>1146</v>
      </c>
      <c r="T159" t="s">
        <v>358</v>
      </c>
    </row>
    <row r="160" spans="16:20">
      <c r="P160" s="29" t="s">
        <v>1147</v>
      </c>
      <c r="Q160" t="s">
        <v>1148</v>
      </c>
      <c r="R160" s="41"/>
      <c r="S160" s="29" t="s">
        <v>1149</v>
      </c>
      <c r="T160" t="s">
        <v>1150</v>
      </c>
    </row>
    <row r="161" spans="16:20">
      <c r="P161" s="29" t="s">
        <v>1151</v>
      </c>
      <c r="Q161" t="s">
        <v>1152</v>
      </c>
      <c r="R161" s="41"/>
      <c r="S161" s="29" t="s">
        <v>1153</v>
      </c>
      <c r="T161" t="s">
        <v>944</v>
      </c>
    </row>
    <row r="162" spans="16:20">
      <c r="P162" s="29" t="s">
        <v>1154</v>
      </c>
      <c r="Q162" t="s">
        <v>1155</v>
      </c>
      <c r="R162" s="41"/>
      <c r="S162" s="29" t="s">
        <v>1156</v>
      </c>
      <c r="T162" t="s">
        <v>1156</v>
      </c>
    </row>
    <row r="163" spans="16:20">
      <c r="P163" s="29" t="s">
        <v>1157</v>
      </c>
      <c r="Q163" t="s">
        <v>1158</v>
      </c>
      <c r="R163" s="41"/>
      <c r="S163" s="29" t="s">
        <v>1159</v>
      </c>
      <c r="T163" t="s">
        <v>1160</v>
      </c>
    </row>
    <row r="164" spans="16:20">
      <c r="P164" s="29" t="s">
        <v>1161</v>
      </c>
      <c r="Q164" t="s">
        <v>1162</v>
      </c>
      <c r="R164" s="41"/>
      <c r="S164" s="29" t="s">
        <v>1163</v>
      </c>
      <c r="T164" t="s">
        <v>1164</v>
      </c>
    </row>
    <row r="165" spans="16:20">
      <c r="P165" s="29" t="s">
        <v>1165</v>
      </c>
      <c r="Q165" t="s">
        <v>1166</v>
      </c>
      <c r="R165" s="41"/>
      <c r="S165" s="29" t="s">
        <v>1163</v>
      </c>
      <c r="T165" t="s">
        <v>1160</v>
      </c>
    </row>
    <row r="166" spans="16:20">
      <c r="P166" s="29" t="s">
        <v>1167</v>
      </c>
      <c r="Q166" t="s">
        <v>1168</v>
      </c>
      <c r="R166" s="41"/>
      <c r="S166" s="29" t="s">
        <v>1169</v>
      </c>
      <c r="T166" t="s">
        <v>1170</v>
      </c>
    </row>
    <row r="167" spans="16:20">
      <c r="P167" s="29" t="s">
        <v>1171</v>
      </c>
      <c r="Q167" t="s">
        <v>1172</v>
      </c>
      <c r="R167" s="41"/>
      <c r="S167" s="29" t="s">
        <v>1173</v>
      </c>
      <c r="T167" t="s">
        <v>1174</v>
      </c>
    </row>
    <row r="168" spans="16:20">
      <c r="P168" s="29" t="s">
        <v>1175</v>
      </c>
      <c r="Q168" t="s">
        <v>1176</v>
      </c>
      <c r="R168" s="41"/>
      <c r="S168" s="29" t="s">
        <v>1177</v>
      </c>
      <c r="T168" t="s">
        <v>1178</v>
      </c>
    </row>
    <row r="169" spans="16:20">
      <c r="P169" s="29" t="s">
        <v>1179</v>
      </c>
      <c r="Q169" t="s">
        <v>1180</v>
      </c>
      <c r="R169" s="41"/>
      <c r="S169" s="29" t="s">
        <v>1181</v>
      </c>
      <c r="T169" t="s">
        <v>1130</v>
      </c>
    </row>
    <row r="170" spans="16:20">
      <c r="P170" s="29" t="s">
        <v>1182</v>
      </c>
      <c r="Q170" t="s">
        <v>1183</v>
      </c>
      <c r="R170" s="41"/>
      <c r="S170" s="29" t="s">
        <v>1184</v>
      </c>
      <c r="T170" t="s">
        <v>753</v>
      </c>
    </row>
    <row r="171" spans="16:20">
      <c r="P171" s="29" t="s">
        <v>1185</v>
      </c>
      <c r="Q171" t="s">
        <v>1186</v>
      </c>
      <c r="R171" s="41"/>
      <c r="S171" s="29" t="s">
        <v>1187</v>
      </c>
      <c r="T171" t="s">
        <v>1188</v>
      </c>
    </row>
    <row r="172" spans="16:20">
      <c r="P172" s="29" t="s">
        <v>1189</v>
      </c>
      <c r="Q172" t="s">
        <v>1190</v>
      </c>
      <c r="R172" s="41"/>
      <c r="S172" s="29" t="s">
        <v>1191</v>
      </c>
      <c r="T172" t="s">
        <v>1192</v>
      </c>
    </row>
    <row r="173" spans="16:20">
      <c r="P173" s="29" t="s">
        <v>1193</v>
      </c>
      <c r="Q173" t="s">
        <v>1194</v>
      </c>
      <c r="R173" s="41"/>
      <c r="S173" s="29" t="s">
        <v>1195</v>
      </c>
      <c r="T173" t="s">
        <v>901</v>
      </c>
    </row>
    <row r="174" spans="16:20">
      <c r="P174" s="29" t="s">
        <v>1196</v>
      </c>
      <c r="Q174" t="s">
        <v>1197</v>
      </c>
      <c r="R174" s="41"/>
      <c r="S174" s="29" t="s">
        <v>1198</v>
      </c>
      <c r="T174" t="s">
        <v>1199</v>
      </c>
    </row>
    <row r="175" spans="16:20">
      <c r="P175" s="29" t="s">
        <v>1200</v>
      </c>
      <c r="Q175" t="s">
        <v>1201</v>
      </c>
      <c r="R175" s="41"/>
      <c r="S175" s="29" t="s">
        <v>1202</v>
      </c>
      <c r="T175" t="s">
        <v>358</v>
      </c>
    </row>
    <row r="176" spans="16:20">
      <c r="P176" s="29" t="s">
        <v>1203</v>
      </c>
      <c r="Q176" t="s">
        <v>1204</v>
      </c>
      <c r="R176" s="41"/>
      <c r="S176" s="29" t="s">
        <v>1205</v>
      </c>
      <c r="T176" t="s">
        <v>735</v>
      </c>
    </row>
    <row r="177" spans="16:20">
      <c r="P177" s="29" t="s">
        <v>1206</v>
      </c>
      <c r="Q177" t="s">
        <v>1207</v>
      </c>
      <c r="R177" s="41"/>
      <c r="S177" s="29" t="s">
        <v>1208</v>
      </c>
      <c r="T177" t="s">
        <v>753</v>
      </c>
    </row>
    <row r="178" spans="16:20">
      <c r="P178" s="29" t="s">
        <v>1209</v>
      </c>
      <c r="Q178" t="s">
        <v>1210</v>
      </c>
      <c r="R178" s="41"/>
      <c r="S178" s="29" t="s">
        <v>1211</v>
      </c>
      <c r="T178" t="s">
        <v>1212</v>
      </c>
    </row>
    <row r="179" spans="16:20">
      <c r="P179" s="29" t="s">
        <v>1213</v>
      </c>
      <c r="Q179" t="s">
        <v>1214</v>
      </c>
      <c r="R179" s="41"/>
      <c r="S179" s="29" t="s">
        <v>1215</v>
      </c>
      <c r="T179" t="s">
        <v>1216</v>
      </c>
    </row>
    <row r="180" spans="16:20">
      <c r="P180" s="29" t="s">
        <v>1217</v>
      </c>
      <c r="Q180" t="s">
        <v>1218</v>
      </c>
      <c r="R180" s="41"/>
      <c r="S180" s="29" t="s">
        <v>1219</v>
      </c>
      <c r="T180" t="s">
        <v>1220</v>
      </c>
    </row>
    <row r="181" spans="16:20">
      <c r="P181" s="29" t="s">
        <v>1221</v>
      </c>
      <c r="Q181" t="s">
        <v>1222</v>
      </c>
      <c r="R181" s="41"/>
      <c r="S181" s="29" t="s">
        <v>1223</v>
      </c>
      <c r="T181" t="s">
        <v>1224</v>
      </c>
    </row>
    <row r="182" spans="16:20">
      <c r="P182" s="29" t="s">
        <v>1225</v>
      </c>
      <c r="Q182" t="s">
        <v>1226</v>
      </c>
      <c r="R182" s="41"/>
      <c r="S182" s="29" t="s">
        <v>1227</v>
      </c>
      <c r="T182" t="s">
        <v>1228</v>
      </c>
    </row>
    <row r="183" spans="16:20">
      <c r="P183" s="29" t="s">
        <v>1229</v>
      </c>
      <c r="Q183" t="s">
        <v>1230</v>
      </c>
      <c r="R183" s="41"/>
      <c r="S183" s="29" t="s">
        <v>1231</v>
      </c>
      <c r="T183" t="s">
        <v>1232</v>
      </c>
    </row>
    <row r="184" spans="16:20" ht="13.5" thickBot="1">
      <c r="P184" s="30" t="s">
        <v>1233</v>
      </c>
      <c r="Q184" t="s">
        <v>1234</v>
      </c>
      <c r="R184" s="41"/>
      <c r="S184" s="29" t="s">
        <v>1235</v>
      </c>
      <c r="T184" t="s">
        <v>1236</v>
      </c>
    </row>
    <row r="185" spans="16:20">
      <c r="S185" s="29" t="s">
        <v>1237</v>
      </c>
      <c r="T185" t="s">
        <v>358</v>
      </c>
    </row>
    <row r="186" spans="16:20">
      <c r="S186" s="29" t="s">
        <v>1238</v>
      </c>
      <c r="T186" t="s">
        <v>1239</v>
      </c>
    </row>
    <row r="187" spans="16:20">
      <c r="S187" s="29" t="s">
        <v>1240</v>
      </c>
      <c r="T187" t="s">
        <v>358</v>
      </c>
    </row>
    <row r="188" spans="16:20">
      <c r="S188" s="29" t="s">
        <v>1241</v>
      </c>
      <c r="T188" t="s">
        <v>1241</v>
      </c>
    </row>
    <row r="189" spans="16:20">
      <c r="S189" s="29" t="s">
        <v>1242</v>
      </c>
      <c r="T189" t="s">
        <v>901</v>
      </c>
    </row>
    <row r="190" spans="16:20">
      <c r="S190" s="29" t="s">
        <v>1243</v>
      </c>
      <c r="T190" t="s">
        <v>358</v>
      </c>
    </row>
    <row r="191" spans="16:20">
      <c r="S191" s="29" t="s">
        <v>1244</v>
      </c>
      <c r="T191" t="s">
        <v>1245</v>
      </c>
    </row>
    <row r="192" spans="16:20">
      <c r="S192" s="29" t="s">
        <v>1246</v>
      </c>
      <c r="T192" t="s">
        <v>1247</v>
      </c>
    </row>
    <row r="193" spans="19:20">
      <c r="S193" s="29" t="s">
        <v>1248</v>
      </c>
      <c r="T193" t="s">
        <v>1249</v>
      </c>
    </row>
    <row r="194" spans="19:20">
      <c r="S194" s="29" t="s">
        <v>1250</v>
      </c>
      <c r="T194" t="s">
        <v>747</v>
      </c>
    </row>
    <row r="195" spans="19:20">
      <c r="S195" s="29" t="s">
        <v>1251</v>
      </c>
      <c r="T195" t="s">
        <v>1251</v>
      </c>
    </row>
    <row r="196" spans="19:20">
      <c r="S196" s="29" t="s">
        <v>1252</v>
      </c>
      <c r="T196" t="s">
        <v>1252</v>
      </c>
    </row>
    <row r="197" spans="19:20">
      <c r="S197" s="29" t="s">
        <v>1253</v>
      </c>
      <c r="T197" t="s">
        <v>1253</v>
      </c>
    </row>
    <row r="198" spans="19:20">
      <c r="S198" s="29" t="s">
        <v>1254</v>
      </c>
      <c r="T198" t="s">
        <v>1255</v>
      </c>
    </row>
    <row r="199" spans="19:20">
      <c r="S199" s="29" t="s">
        <v>1256</v>
      </c>
      <c r="T199" t="s">
        <v>1257</v>
      </c>
    </row>
    <row r="200" spans="19:20">
      <c r="S200" s="29" t="s">
        <v>1258</v>
      </c>
      <c r="T200" t="s">
        <v>1259</v>
      </c>
    </row>
    <row r="201" spans="19:20">
      <c r="S201" s="29" t="s">
        <v>1260</v>
      </c>
      <c r="T201" t="s">
        <v>1261</v>
      </c>
    </row>
    <row r="202" spans="19:20">
      <c r="S202" s="29" t="s">
        <v>1262</v>
      </c>
      <c r="T202" t="s">
        <v>1263</v>
      </c>
    </row>
    <row r="203" spans="19:20">
      <c r="S203" s="29" t="s">
        <v>1264</v>
      </c>
      <c r="T203" t="s">
        <v>526</v>
      </c>
    </row>
    <row r="204" spans="19:20">
      <c r="S204" s="29" t="s">
        <v>1265</v>
      </c>
      <c r="T204" t="s">
        <v>1266</v>
      </c>
    </row>
    <row r="205" spans="19:20">
      <c r="S205" s="29" t="s">
        <v>1267</v>
      </c>
      <c r="T205" t="s">
        <v>358</v>
      </c>
    </row>
    <row r="206" spans="19:20">
      <c r="S206" s="29" t="s">
        <v>1268</v>
      </c>
      <c r="T206" t="s">
        <v>358</v>
      </c>
    </row>
    <row r="207" spans="19:20">
      <c r="S207" s="29" t="s">
        <v>1269</v>
      </c>
      <c r="T207" t="s">
        <v>1270</v>
      </c>
    </row>
    <row r="208" spans="19:20">
      <c r="S208" s="29" t="s">
        <v>1271</v>
      </c>
      <c r="T208" t="s">
        <v>1272</v>
      </c>
    </row>
    <row r="209" spans="19:20">
      <c r="S209" s="29" t="s">
        <v>1273</v>
      </c>
      <c r="T209" t="s">
        <v>1274</v>
      </c>
    </row>
    <row r="210" spans="19:20">
      <c r="S210" s="29" t="s">
        <v>1275</v>
      </c>
      <c r="T210" t="s">
        <v>1276</v>
      </c>
    </row>
    <row r="211" spans="19:20">
      <c r="S211" s="29" t="s">
        <v>1277</v>
      </c>
      <c r="T211" t="s">
        <v>1278</v>
      </c>
    </row>
    <row r="212" spans="19:20">
      <c r="S212" s="29" t="s">
        <v>1279</v>
      </c>
      <c r="T212" t="s">
        <v>1280</v>
      </c>
    </row>
    <row r="213" spans="19:20">
      <c r="S213" s="29" t="s">
        <v>1281</v>
      </c>
      <c r="T213" t="s">
        <v>1282</v>
      </c>
    </row>
    <row r="214" spans="19:20">
      <c r="S214" s="29" t="s">
        <v>1283</v>
      </c>
      <c r="T214" t="s">
        <v>1284</v>
      </c>
    </row>
    <row r="215" spans="19:20">
      <c r="S215" s="29" t="s">
        <v>1285</v>
      </c>
      <c r="T215" t="s">
        <v>1285</v>
      </c>
    </row>
    <row r="216" spans="19:20">
      <c r="S216" s="29" t="s">
        <v>1286</v>
      </c>
      <c r="T216" t="s">
        <v>526</v>
      </c>
    </row>
    <row r="217" spans="19:20">
      <c r="S217" s="29" t="s">
        <v>1287</v>
      </c>
      <c r="T217" t="s">
        <v>1212</v>
      </c>
    </row>
    <row r="218" spans="19:20">
      <c r="S218" s="29" t="s">
        <v>1288</v>
      </c>
      <c r="T218" t="s">
        <v>639</v>
      </c>
    </row>
    <row r="219" spans="19:20">
      <c r="S219" s="29" t="s">
        <v>1289</v>
      </c>
      <c r="T219" t="s">
        <v>975</v>
      </c>
    </row>
    <row r="220" spans="19:20">
      <c r="S220" s="29" t="s">
        <v>1290</v>
      </c>
      <c r="T220" t="s">
        <v>358</v>
      </c>
    </row>
    <row r="221" spans="19:20">
      <c r="S221" s="29" t="s">
        <v>1291</v>
      </c>
      <c r="T221" t="s">
        <v>358</v>
      </c>
    </row>
    <row r="222" spans="19:20">
      <c r="S222" s="29" t="s">
        <v>1292</v>
      </c>
      <c r="T222" t="s">
        <v>1292</v>
      </c>
    </row>
    <row r="223" spans="19:20">
      <c r="S223" s="29" t="s">
        <v>1293</v>
      </c>
      <c r="T223" t="s">
        <v>1294</v>
      </c>
    </row>
    <row r="224" spans="19:20">
      <c r="S224" s="29" t="s">
        <v>1295</v>
      </c>
      <c r="T224" t="s">
        <v>747</v>
      </c>
    </row>
    <row r="225" spans="19:20">
      <c r="S225" s="29" t="s">
        <v>1296</v>
      </c>
      <c r="T225" t="s">
        <v>1297</v>
      </c>
    </row>
    <row r="226" spans="19:20">
      <c r="S226" s="29" t="s">
        <v>1298</v>
      </c>
      <c r="T226" t="s">
        <v>1299</v>
      </c>
    </row>
    <row r="227" spans="19:20">
      <c r="S227" s="29" t="s">
        <v>1300</v>
      </c>
      <c r="T227" t="s">
        <v>1301</v>
      </c>
    </row>
    <row r="228" spans="19:20">
      <c r="S228" s="29" t="s">
        <v>1302</v>
      </c>
      <c r="T228" t="s">
        <v>1302</v>
      </c>
    </row>
    <row r="229" spans="19:20">
      <c r="S229" s="29" t="s">
        <v>1303</v>
      </c>
      <c r="T229" t="s">
        <v>1304</v>
      </c>
    </row>
    <row r="230" spans="19:20">
      <c r="S230" s="29" t="s">
        <v>1305</v>
      </c>
      <c r="T230" t="s">
        <v>1305</v>
      </c>
    </row>
    <row r="231" spans="19:20">
      <c r="S231" s="29" t="s">
        <v>1306</v>
      </c>
      <c r="T231" t="s">
        <v>358</v>
      </c>
    </row>
    <row r="232" spans="19:20">
      <c r="S232" s="29" t="s">
        <v>1307</v>
      </c>
      <c r="T232" t="s">
        <v>1308</v>
      </c>
    </row>
    <row r="233" spans="19:20">
      <c r="S233" s="29" t="s">
        <v>1309</v>
      </c>
      <c r="T233" t="s">
        <v>345</v>
      </c>
    </row>
    <row r="234" spans="19:20">
      <c r="S234" s="29" t="s">
        <v>1310</v>
      </c>
      <c r="T234" t="s">
        <v>358</v>
      </c>
    </row>
    <row r="235" spans="19:20">
      <c r="S235" s="29" t="s">
        <v>1311</v>
      </c>
      <c r="T235" t="s">
        <v>1004</v>
      </c>
    </row>
    <row r="236" spans="19:20">
      <c r="S236" s="29" t="s">
        <v>1312</v>
      </c>
      <c r="T236" t="s">
        <v>1313</v>
      </c>
    </row>
    <row r="237" spans="19:20">
      <c r="S237" s="29" t="s">
        <v>1314</v>
      </c>
      <c r="T237" t="s">
        <v>1315</v>
      </c>
    </row>
    <row r="238" spans="19:20">
      <c r="S238" s="29" t="s">
        <v>1316</v>
      </c>
      <c r="T238" t="s">
        <v>558</v>
      </c>
    </row>
    <row r="239" spans="19:20">
      <c r="S239" s="29" t="s">
        <v>1317</v>
      </c>
      <c r="T239" t="s">
        <v>1318</v>
      </c>
    </row>
    <row r="240" spans="19:20">
      <c r="S240" s="29" t="s">
        <v>1319</v>
      </c>
      <c r="T240" t="s">
        <v>1320</v>
      </c>
    </row>
    <row r="241" spans="19:20">
      <c r="S241" s="29" t="s">
        <v>1321</v>
      </c>
      <c r="T241" t="s">
        <v>747</v>
      </c>
    </row>
    <row r="242" spans="19:20">
      <c r="S242" s="29" t="s">
        <v>1322</v>
      </c>
      <c r="T242" t="s">
        <v>558</v>
      </c>
    </row>
    <row r="243" spans="19:20">
      <c r="S243" s="29" t="s">
        <v>1323</v>
      </c>
      <c r="T243" t="s">
        <v>1324</v>
      </c>
    </row>
  </sheetData>
  <sheetProtection sheet="1" objects="1" scenarios="1"/>
  <sortState xmlns:xlrd2="http://schemas.microsoft.com/office/spreadsheetml/2017/richdata2" ref="Z2:AB244">
    <sortCondition ref="AA2:AA244"/>
  </sortState>
  <mergeCells count="7">
    <mergeCell ref="U1:V1"/>
    <mergeCell ref="R1:S1"/>
    <mergeCell ref="A9:B9"/>
    <mergeCell ref="A16:B16"/>
    <mergeCell ref="A1:B1"/>
    <mergeCell ref="D1:E1"/>
    <mergeCell ref="G1:H1"/>
  </mergeCells>
  <pageMargins left="0.7" right="0.7" top="0.75" bottom="0.75" header="0.3" footer="0.3"/>
  <pageSetup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F7697-C7B7-4D7E-A754-623D818A9471}">
  <sheetPr>
    <tabColor rgb="FF00B0F0"/>
  </sheetPr>
  <dimension ref="A1:AS27"/>
  <sheetViews>
    <sheetView workbookViewId="0">
      <selection activeCell="AR11" sqref="AR11"/>
    </sheetView>
  </sheetViews>
  <sheetFormatPr defaultRowHeight="12.75"/>
  <cols>
    <col min="1" max="1" width="31.28515625" bestFit="1" customWidth="1"/>
    <col min="2" max="2" width="30.7109375" bestFit="1" customWidth="1"/>
    <col min="3" max="3" width="28.5703125" bestFit="1" customWidth="1"/>
    <col min="4" max="4" width="26.42578125" bestFit="1" customWidth="1"/>
    <col min="5" max="5" width="24.140625" bestFit="1" customWidth="1"/>
    <col min="6" max="6" width="28.7109375" bestFit="1" customWidth="1"/>
    <col min="7" max="7" width="27.5703125" bestFit="1" customWidth="1"/>
    <col min="8" max="8" width="39.140625" bestFit="1" customWidth="1"/>
    <col min="9" max="9" width="40" bestFit="1" customWidth="1"/>
    <col min="10" max="10" width="37.5703125" bestFit="1" customWidth="1"/>
    <col min="11" max="11" width="45.42578125" bestFit="1" customWidth="1"/>
    <col min="12" max="12" width="44" bestFit="1" customWidth="1"/>
    <col min="13" max="13" width="41.85546875" bestFit="1" customWidth="1"/>
    <col min="14" max="14" width="32.140625" bestFit="1" customWidth="1"/>
    <col min="15" max="15" width="31" bestFit="1" customWidth="1"/>
    <col min="16" max="16" width="40.85546875" bestFit="1" customWidth="1"/>
    <col min="17" max="17" width="44.85546875" bestFit="1" customWidth="1"/>
    <col min="18" max="18" width="39.85546875" bestFit="1" customWidth="1"/>
    <col min="19" max="19" width="26.85546875" bestFit="1" customWidth="1"/>
    <col min="20" max="20" width="40.140625" bestFit="1" customWidth="1"/>
    <col min="21" max="21" width="42.42578125" bestFit="1" customWidth="1"/>
    <col min="22" max="22" width="41.85546875" bestFit="1" customWidth="1"/>
    <col min="23" max="23" width="39.28515625" bestFit="1" customWidth="1"/>
    <col min="24" max="24" width="26.28515625" bestFit="1" customWidth="1"/>
    <col min="25" max="25" width="34.7109375" bestFit="1" customWidth="1"/>
    <col min="26" max="26" width="42.85546875" bestFit="1" customWidth="1"/>
    <col min="27" max="27" width="17.7109375" bestFit="1" customWidth="1"/>
    <col min="28" max="28" width="23.85546875" bestFit="1" customWidth="1"/>
    <col min="29" max="29" width="27.85546875" bestFit="1" customWidth="1"/>
    <col min="30" max="30" width="26.85546875" bestFit="1" customWidth="1"/>
    <col min="31" max="31" width="20.7109375" bestFit="1" customWidth="1"/>
    <col min="32" max="32" width="16.85546875" bestFit="1" customWidth="1"/>
    <col min="33" max="34" width="27.7109375" bestFit="1" customWidth="1"/>
    <col min="35" max="35" width="22.85546875" bestFit="1" customWidth="1"/>
    <col min="36" max="36" width="24.85546875" bestFit="1" customWidth="1"/>
    <col min="37" max="37" width="27.28515625" bestFit="1" customWidth="1"/>
    <col min="38" max="38" width="26.140625" bestFit="1" customWidth="1"/>
    <col min="39" max="39" width="22.85546875" bestFit="1" customWidth="1"/>
    <col min="40" max="40" width="21.85546875" bestFit="1" customWidth="1"/>
    <col min="41" max="41" width="18.7109375" bestFit="1" customWidth="1"/>
    <col min="42" max="42" width="25.28515625" bestFit="1" customWidth="1"/>
    <col min="43" max="43" width="28.5703125" bestFit="1" customWidth="1"/>
    <col min="44" max="44" width="28.28515625" bestFit="1" customWidth="1"/>
    <col min="45" max="45" width="27.7109375" bestFit="1" customWidth="1"/>
  </cols>
  <sheetData>
    <row r="1" spans="1:45" ht="30" customHeight="1">
      <c r="A1" s="71" t="s">
        <v>256</v>
      </c>
      <c r="B1" s="71" t="s">
        <v>274</v>
      </c>
      <c r="C1" s="71" t="s">
        <v>294</v>
      </c>
      <c r="D1" s="71" t="s">
        <v>311</v>
      </c>
      <c r="E1" s="71" t="s">
        <v>330</v>
      </c>
      <c r="F1" s="71" t="s">
        <v>346</v>
      </c>
      <c r="G1" s="71" t="s">
        <v>359</v>
      </c>
      <c r="H1" s="71" t="s">
        <v>372</v>
      </c>
      <c r="I1" s="71" t="s">
        <v>385</v>
      </c>
      <c r="J1" s="71" t="s">
        <v>400</v>
      </c>
      <c r="K1" s="71" t="s">
        <v>181</v>
      </c>
      <c r="L1" s="71" t="s">
        <v>430</v>
      </c>
      <c r="M1" s="71" t="s">
        <v>445</v>
      </c>
      <c r="N1" s="71" t="s">
        <v>458</v>
      </c>
      <c r="O1" s="71" t="s">
        <v>471</v>
      </c>
      <c r="P1" s="71" t="s">
        <v>482</v>
      </c>
      <c r="Q1" s="71" t="s">
        <v>493</v>
      </c>
      <c r="R1" s="71" t="s">
        <v>504</v>
      </c>
      <c r="S1" s="71" t="s">
        <v>516</v>
      </c>
      <c r="T1" s="71" t="s">
        <v>527</v>
      </c>
      <c r="U1" s="71" t="s">
        <v>533</v>
      </c>
      <c r="V1" s="71" t="s">
        <v>539</v>
      </c>
      <c r="W1" s="71" t="s">
        <v>545</v>
      </c>
      <c r="X1" s="71" t="s">
        <v>553</v>
      </c>
      <c r="Y1" s="71" t="s">
        <v>559</v>
      </c>
      <c r="Z1" s="71" t="s">
        <v>566</v>
      </c>
      <c r="AA1" s="71" t="s">
        <v>573</v>
      </c>
      <c r="AB1" s="71" t="s">
        <v>579</v>
      </c>
      <c r="AC1" s="71" t="s">
        <v>586</v>
      </c>
      <c r="AD1" s="71" t="s">
        <v>593</v>
      </c>
      <c r="AE1" s="71" t="s">
        <v>600</v>
      </c>
      <c r="AF1" s="71" t="s">
        <v>607</v>
      </c>
      <c r="AG1" s="71" t="s">
        <v>614</v>
      </c>
      <c r="AH1" s="71" t="s">
        <v>621</v>
      </c>
      <c r="AI1" s="71" t="s">
        <v>627</v>
      </c>
      <c r="AJ1" s="71" t="s">
        <v>633</v>
      </c>
      <c r="AK1" s="71" t="s">
        <v>640</v>
      </c>
      <c r="AL1" s="71" t="s">
        <v>646</v>
      </c>
      <c r="AM1" s="71" t="s">
        <v>652</v>
      </c>
      <c r="AN1" s="71" t="s">
        <v>658</v>
      </c>
      <c r="AO1" s="71" t="s">
        <v>665</v>
      </c>
      <c r="AP1" s="71" t="s">
        <v>671</v>
      </c>
      <c r="AQ1" s="71" t="s">
        <v>678</v>
      </c>
      <c r="AR1" s="71" t="s">
        <v>685</v>
      </c>
      <c r="AS1" s="71" t="s">
        <v>691</v>
      </c>
    </row>
    <row r="2" spans="1:45">
      <c r="A2" s="9" t="s">
        <v>1325</v>
      </c>
      <c r="B2" s="52" t="s">
        <v>1326</v>
      </c>
      <c r="C2" s="52" t="s">
        <v>1327</v>
      </c>
      <c r="D2" s="52" t="s">
        <v>1328</v>
      </c>
      <c r="E2" s="52" t="s">
        <v>1329</v>
      </c>
      <c r="F2" s="52" t="s">
        <v>1330</v>
      </c>
      <c r="G2" s="52" t="s">
        <v>1331</v>
      </c>
      <c r="H2" s="52" t="s">
        <v>1332</v>
      </c>
      <c r="I2" s="52" t="s">
        <v>1333</v>
      </c>
      <c r="J2" s="52" t="s">
        <v>1334</v>
      </c>
      <c r="K2" s="52" t="s">
        <v>1335</v>
      </c>
      <c r="L2" s="52" t="s">
        <v>1336</v>
      </c>
      <c r="M2" s="52" t="s">
        <v>1337</v>
      </c>
      <c r="N2" s="52" t="s">
        <v>1338</v>
      </c>
      <c r="O2" s="52" t="s">
        <v>1339</v>
      </c>
      <c r="P2" s="52" t="s">
        <v>1340</v>
      </c>
      <c r="Q2" s="52" t="s">
        <v>1341</v>
      </c>
      <c r="R2" s="52" t="s">
        <v>1342</v>
      </c>
      <c r="S2" s="52" t="s">
        <v>1343</v>
      </c>
      <c r="T2" s="52" t="s">
        <v>1344</v>
      </c>
      <c r="U2" s="52" t="s">
        <v>1345</v>
      </c>
      <c r="V2" s="52" t="s">
        <v>1346</v>
      </c>
      <c r="W2" s="52" t="s">
        <v>1347</v>
      </c>
      <c r="X2" s="52" t="s">
        <v>1348</v>
      </c>
      <c r="Y2" s="52" t="s">
        <v>1349</v>
      </c>
      <c r="Z2" s="52" t="s">
        <v>1350</v>
      </c>
      <c r="AA2" t="s">
        <v>1351</v>
      </c>
      <c r="AB2" t="s">
        <v>1352</v>
      </c>
      <c r="AC2" t="s">
        <v>1353</v>
      </c>
      <c r="AD2" t="s">
        <v>1354</v>
      </c>
      <c r="AE2" t="s">
        <v>1355</v>
      </c>
      <c r="AF2" t="s">
        <v>1356</v>
      </c>
      <c r="AG2" t="s">
        <v>1357</v>
      </c>
      <c r="AH2" t="s">
        <v>1358</v>
      </c>
      <c r="AI2" t="s">
        <v>1359</v>
      </c>
      <c r="AJ2" t="s">
        <v>1360</v>
      </c>
      <c r="AK2" t="s">
        <v>1361</v>
      </c>
      <c r="AL2" t="s">
        <v>1362</v>
      </c>
      <c r="AM2" t="s">
        <v>1363</v>
      </c>
      <c r="AN2" t="s">
        <v>1364</v>
      </c>
      <c r="AO2" t="s">
        <v>1365</v>
      </c>
      <c r="AP2" t="s">
        <v>1366</v>
      </c>
      <c r="AQ2" t="s">
        <v>1367</v>
      </c>
      <c r="AR2" t="s">
        <v>1368</v>
      </c>
      <c r="AS2" t="s">
        <v>1369</v>
      </c>
    </row>
    <row r="3" spans="1:45">
      <c r="A3" s="9" t="s">
        <v>1370</v>
      </c>
      <c r="B3" s="52" t="s">
        <v>1371</v>
      </c>
      <c r="C3" s="52" t="s">
        <v>1372</v>
      </c>
      <c r="D3" s="52" t="s">
        <v>1373</v>
      </c>
      <c r="E3" s="52"/>
      <c r="F3" s="52" t="s">
        <v>1374</v>
      </c>
      <c r="G3" s="52"/>
      <c r="H3" s="52" t="s">
        <v>1375</v>
      </c>
      <c r="I3" s="52" t="s">
        <v>1376</v>
      </c>
      <c r="J3" s="52" t="s">
        <v>1377</v>
      </c>
      <c r="K3" s="52" t="s">
        <v>1378</v>
      </c>
      <c r="L3" s="52" t="s">
        <v>1379</v>
      </c>
      <c r="M3" s="52" t="s">
        <v>1380</v>
      </c>
      <c r="N3" s="52" t="s">
        <v>1381</v>
      </c>
      <c r="O3" s="52" t="s">
        <v>1382</v>
      </c>
      <c r="P3" s="52" t="s">
        <v>1383</v>
      </c>
      <c r="Q3" s="52" t="s">
        <v>1384</v>
      </c>
      <c r="R3" s="52" t="s">
        <v>1385</v>
      </c>
      <c r="S3" s="52" t="s">
        <v>1386</v>
      </c>
      <c r="T3" s="52" t="s">
        <v>1387</v>
      </c>
      <c r="U3" s="52" t="s">
        <v>1388</v>
      </c>
      <c r="V3" s="52" t="s">
        <v>1389</v>
      </c>
      <c r="W3" s="52" t="s">
        <v>1390</v>
      </c>
      <c r="X3" s="52" t="s">
        <v>1391</v>
      </c>
      <c r="Y3" s="52"/>
      <c r="Z3" s="52" t="s">
        <v>1392</v>
      </c>
      <c r="AA3" t="s">
        <v>1393</v>
      </c>
      <c r="AB3" t="s">
        <v>1394</v>
      </c>
      <c r="AC3" t="s">
        <v>1395</v>
      </c>
      <c r="AD3" t="s">
        <v>1396</v>
      </c>
      <c r="AE3" t="s">
        <v>1397</v>
      </c>
      <c r="AF3" t="s">
        <v>1398</v>
      </c>
      <c r="AG3" t="s">
        <v>1399</v>
      </c>
      <c r="AH3" t="s">
        <v>1400</v>
      </c>
      <c r="AI3" t="s">
        <v>1401</v>
      </c>
      <c r="AJ3" t="s">
        <v>1402</v>
      </c>
      <c r="AK3" t="s">
        <v>1403</v>
      </c>
      <c r="AL3" t="s">
        <v>1404</v>
      </c>
      <c r="AM3" t="s">
        <v>1405</v>
      </c>
      <c r="AN3" t="s">
        <v>1406</v>
      </c>
      <c r="AO3" t="s">
        <v>1407</v>
      </c>
      <c r="AP3" t="s">
        <v>1408</v>
      </c>
      <c r="AQ3" t="s">
        <v>1409</v>
      </c>
      <c r="AR3" t="s">
        <v>1410</v>
      </c>
    </row>
    <row r="4" spans="1:45">
      <c r="A4" s="9" t="s">
        <v>1411</v>
      </c>
      <c r="B4" s="52"/>
      <c r="C4" s="52"/>
      <c r="D4" s="52" t="s">
        <v>1412</v>
      </c>
      <c r="E4" s="52"/>
      <c r="F4" s="52" t="s">
        <v>1413</v>
      </c>
      <c r="G4" s="52"/>
      <c r="H4" s="52" t="s">
        <v>1414</v>
      </c>
      <c r="I4" s="52" t="s">
        <v>1415</v>
      </c>
      <c r="J4" s="52" t="s">
        <v>1416</v>
      </c>
      <c r="K4" s="52" t="s">
        <v>182</v>
      </c>
      <c r="L4" s="52" t="s">
        <v>1417</v>
      </c>
      <c r="M4" s="52" t="s">
        <v>1418</v>
      </c>
      <c r="N4" s="52" t="s">
        <v>1419</v>
      </c>
      <c r="O4" s="52"/>
      <c r="P4" s="52" t="s">
        <v>1420</v>
      </c>
      <c r="Q4" s="52"/>
      <c r="R4" s="52" t="s">
        <v>1421</v>
      </c>
      <c r="S4" s="52" t="s">
        <v>1422</v>
      </c>
      <c r="T4" s="52" t="s">
        <v>1423</v>
      </c>
      <c r="U4" s="52" t="s">
        <v>1424</v>
      </c>
      <c r="V4" s="52"/>
      <c r="W4" s="52" t="s">
        <v>1425</v>
      </c>
      <c r="X4" s="52"/>
      <c r="Y4" s="52"/>
      <c r="Z4" s="52" t="s">
        <v>1426</v>
      </c>
      <c r="AA4" t="s">
        <v>1427</v>
      </c>
      <c r="AF4" t="s">
        <v>1428</v>
      </c>
      <c r="AG4" t="s">
        <v>1429</v>
      </c>
      <c r="AH4" t="s">
        <v>1430</v>
      </c>
      <c r="AI4" t="s">
        <v>1431</v>
      </c>
    </row>
    <row r="5" spans="1:45">
      <c r="H5" s="52" t="s">
        <v>1432</v>
      </c>
      <c r="I5" s="52" t="s">
        <v>1433</v>
      </c>
      <c r="J5" s="52" t="s">
        <v>1434</v>
      </c>
      <c r="K5" s="52" t="s">
        <v>1435</v>
      </c>
      <c r="L5" s="52" t="s">
        <v>1436</v>
      </c>
      <c r="M5" s="52" t="s">
        <v>1437</v>
      </c>
      <c r="N5" s="52" t="s">
        <v>1438</v>
      </c>
      <c r="O5" s="52"/>
      <c r="P5" s="52" t="s">
        <v>1439</v>
      </c>
      <c r="Q5" s="52"/>
      <c r="R5" s="52" t="s">
        <v>1440</v>
      </c>
      <c r="S5" s="52" t="s">
        <v>1441</v>
      </c>
      <c r="T5" s="52" t="s">
        <v>1442</v>
      </c>
      <c r="U5" s="52" t="s">
        <v>1443</v>
      </c>
      <c r="V5" s="52"/>
      <c r="W5" s="52" t="s">
        <v>1444</v>
      </c>
      <c r="X5" s="52"/>
      <c r="Y5" s="52"/>
      <c r="Z5" s="52"/>
    </row>
    <row r="6" spans="1:45">
      <c r="H6" s="52"/>
      <c r="I6" s="52"/>
      <c r="J6" s="52" t="s">
        <v>1445</v>
      </c>
      <c r="K6" s="52" t="s">
        <v>1446</v>
      </c>
      <c r="L6" s="52" t="s">
        <v>1447</v>
      </c>
      <c r="M6" s="52"/>
      <c r="N6" s="52"/>
      <c r="O6" s="52"/>
      <c r="P6" s="52" t="s">
        <v>1448</v>
      </c>
      <c r="Q6" s="52"/>
      <c r="R6" s="52"/>
      <c r="S6" s="52" t="s">
        <v>1449</v>
      </c>
      <c r="T6" s="52" t="s">
        <v>1450</v>
      </c>
      <c r="U6" s="52"/>
      <c r="V6" s="52"/>
      <c r="W6" s="52"/>
      <c r="X6" s="52"/>
      <c r="Y6" s="52"/>
      <c r="Z6" s="52"/>
    </row>
    <row r="7" spans="1:45">
      <c r="H7" s="52"/>
      <c r="I7" s="52"/>
      <c r="J7" s="52"/>
      <c r="K7" s="52" t="s">
        <v>1451</v>
      </c>
      <c r="L7" s="52" t="s">
        <v>1452</v>
      </c>
      <c r="M7" s="52"/>
      <c r="N7" s="52"/>
      <c r="O7" s="52"/>
      <c r="P7" s="52"/>
      <c r="Q7" s="52"/>
      <c r="R7" s="52"/>
      <c r="S7" s="52" t="s">
        <v>1453</v>
      </c>
      <c r="T7" s="52" t="s">
        <v>1454</v>
      </c>
      <c r="U7" s="52"/>
      <c r="V7" s="52"/>
      <c r="W7" s="52"/>
      <c r="X7" s="52"/>
      <c r="Y7" s="52"/>
      <c r="Z7" s="52"/>
    </row>
    <row r="8" spans="1:45">
      <c r="H8" s="52"/>
      <c r="I8" s="52"/>
      <c r="J8" s="52"/>
      <c r="K8" s="52" t="s">
        <v>1455</v>
      </c>
      <c r="L8" s="52"/>
      <c r="M8" s="52"/>
      <c r="N8" s="52"/>
      <c r="O8" s="52"/>
      <c r="P8" s="52"/>
      <c r="Q8" s="52"/>
      <c r="R8" s="52"/>
      <c r="S8" s="52"/>
      <c r="T8" s="52" t="s">
        <v>1456</v>
      </c>
      <c r="U8" s="52"/>
      <c r="V8" s="52"/>
      <c r="W8" s="52"/>
      <c r="X8" s="52"/>
      <c r="Y8" s="52"/>
      <c r="Z8" s="52"/>
    </row>
    <row r="9" spans="1:45">
      <c r="H9" s="52"/>
      <c r="I9" s="52"/>
      <c r="J9" s="52"/>
      <c r="K9" s="52" t="s">
        <v>1457</v>
      </c>
      <c r="L9" s="52"/>
      <c r="M9" s="52"/>
      <c r="N9" s="52"/>
      <c r="O9" s="52"/>
      <c r="P9" s="52"/>
      <c r="Q9" s="52"/>
      <c r="R9" s="52"/>
      <c r="S9" s="52"/>
      <c r="T9" s="52"/>
      <c r="U9" s="52"/>
      <c r="V9" s="52"/>
      <c r="W9" s="52"/>
      <c r="X9" s="52"/>
      <c r="Y9" s="52"/>
      <c r="Z9" s="52"/>
    </row>
    <row r="10" spans="1:45">
      <c r="K10" s="52"/>
    </row>
    <row r="11" spans="1:45">
      <c r="K11" s="52"/>
    </row>
    <row r="12" spans="1:45">
      <c r="K12" s="52"/>
    </row>
    <row r="13" spans="1:45">
      <c r="K13" s="52"/>
    </row>
    <row r="14" spans="1:45">
      <c r="K14" s="52"/>
    </row>
    <row r="15" spans="1:45">
      <c r="K15" s="52"/>
    </row>
    <row r="16" spans="1:45">
      <c r="K16" s="52"/>
    </row>
    <row r="17" spans="11:11">
      <c r="K17" s="52"/>
    </row>
    <row r="18" spans="11:11">
      <c r="K18" s="52"/>
    </row>
    <row r="19" spans="11:11">
      <c r="K19" s="52"/>
    </row>
    <row r="20" spans="11:11">
      <c r="K20" s="52"/>
    </row>
    <row r="21" spans="11:11">
      <c r="K21" s="52"/>
    </row>
    <row r="22" spans="11:11">
      <c r="K22" s="52"/>
    </row>
    <row r="23" spans="11:11">
      <c r="K23" s="52"/>
    </row>
    <row r="24" spans="11:11">
      <c r="K24" s="52"/>
    </row>
    <row r="25" spans="11:11">
      <c r="K25" s="52"/>
    </row>
    <row r="26" spans="11:11">
      <c r="K26" s="52"/>
    </row>
    <row r="27" spans="11:11">
      <c r="K27" s="52"/>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1A131-3211-459A-87A5-564A539D273B}">
  <sheetPr>
    <tabColor rgb="FF00B0F0"/>
  </sheetPr>
  <dimension ref="A1:ED19"/>
  <sheetViews>
    <sheetView topLeftCell="DU1" workbookViewId="0">
      <selection activeCell="DZ28" sqref="DZ28"/>
    </sheetView>
  </sheetViews>
  <sheetFormatPr defaultColWidth="8.85546875" defaultRowHeight="12.75"/>
  <cols>
    <col min="1" max="1" width="43" style="69" bestFit="1" customWidth="1"/>
    <col min="2" max="2" width="39.5703125" style="69" bestFit="1" customWidth="1"/>
    <col min="3" max="3" width="37.5703125" style="69" bestFit="1" customWidth="1"/>
    <col min="4" max="4" width="44.28515625" style="69" bestFit="1" customWidth="1"/>
    <col min="5" max="5" width="40.7109375" style="69" bestFit="1" customWidth="1"/>
    <col min="6" max="6" width="40" style="69" bestFit="1" customWidth="1"/>
    <col min="7" max="7" width="37.7109375" style="69" bestFit="1" customWidth="1"/>
    <col min="8" max="8" width="51.140625" style="69" bestFit="1" customWidth="1"/>
    <col min="9" max="9" width="35.5703125" style="69" bestFit="1" customWidth="1"/>
    <col min="10" max="10" width="45.140625" style="69" bestFit="1" customWidth="1"/>
    <col min="11" max="11" width="40.5703125" style="69" bestFit="1" customWidth="1"/>
    <col min="12" max="12" width="44" style="69" bestFit="1" customWidth="1"/>
    <col min="13" max="13" width="44.5703125" style="69" bestFit="1" customWidth="1"/>
    <col min="14" max="14" width="55.42578125" style="69" bestFit="1" customWidth="1"/>
    <col min="15" max="15" width="58.140625" style="69" bestFit="1" customWidth="1"/>
    <col min="16" max="16" width="49.28515625" style="69" bestFit="1" customWidth="1"/>
    <col min="17" max="17" width="51.85546875" style="69" bestFit="1" customWidth="1"/>
    <col min="18" max="18" width="47.28515625" style="69" bestFit="1" customWidth="1"/>
    <col min="19" max="19" width="41.42578125" style="69" bestFit="1" customWidth="1"/>
    <col min="20" max="20" width="54.7109375" style="69" bestFit="1" customWidth="1"/>
    <col min="21" max="21" width="58.85546875" style="69" bestFit="1" customWidth="1"/>
    <col min="22" max="22" width="42.28515625" style="69" bestFit="1" customWidth="1"/>
    <col min="23" max="23" width="45.42578125" style="69" bestFit="1" customWidth="1"/>
    <col min="24" max="24" width="43.7109375" style="69" bestFit="1" customWidth="1"/>
    <col min="25" max="25" width="41.5703125" style="69" bestFit="1" customWidth="1"/>
    <col min="26" max="26" width="40.28515625" style="69" bestFit="1" customWidth="1"/>
    <col min="27" max="27" width="47" style="69" bestFit="1" customWidth="1"/>
    <col min="28" max="28" width="52.28515625" style="69" bestFit="1" customWidth="1"/>
    <col min="29" max="29" width="60.42578125" style="69" bestFit="1" customWidth="1"/>
    <col min="30" max="30" width="43.85546875" style="69" bestFit="1" customWidth="1"/>
    <col min="31" max="31" width="47.42578125" style="69" bestFit="1" customWidth="1"/>
    <col min="32" max="32" width="47.5703125" style="69" bestFit="1" customWidth="1"/>
    <col min="33" max="33" width="42.7109375" style="69" bestFit="1" customWidth="1"/>
    <col min="34" max="34" width="44.5703125" style="69" bestFit="1" customWidth="1"/>
    <col min="35" max="35" width="62.42578125" style="69" bestFit="1" customWidth="1"/>
    <col min="36" max="36" width="47.7109375" style="69" bestFit="1" customWidth="1"/>
    <col min="37" max="37" width="46.28515625" style="69" bestFit="1" customWidth="1"/>
    <col min="38" max="38" width="56.7109375" style="69" bestFit="1" customWidth="1"/>
    <col min="39" max="39" width="39.5703125" style="69" bestFit="1" customWidth="1"/>
    <col min="40" max="40" width="58.85546875" style="69" bestFit="1" customWidth="1"/>
    <col min="41" max="41" width="38.85546875" style="69" bestFit="1" customWidth="1"/>
    <col min="42" max="42" width="51.5703125" style="69" bestFit="1" customWidth="1"/>
    <col min="43" max="43" width="47.5703125" style="69" bestFit="1" customWidth="1"/>
    <col min="44" max="44" width="45.140625" style="69" bestFit="1" customWidth="1"/>
    <col min="45" max="45" width="51.7109375" style="69" bestFit="1" customWidth="1"/>
    <col min="46" max="46" width="53" style="69" bestFit="1" customWidth="1"/>
    <col min="47" max="47" width="41.28515625" style="69" bestFit="1" customWidth="1"/>
    <col min="48" max="48" width="64.85546875" style="69" bestFit="1" customWidth="1"/>
    <col min="49" max="49" width="39.140625" style="69" bestFit="1" customWidth="1"/>
    <col min="50" max="50" width="61.85546875" style="69" bestFit="1" customWidth="1"/>
    <col min="51" max="51" width="44" style="69" bestFit="1" customWidth="1"/>
    <col min="52" max="52" width="46" style="69" bestFit="1" customWidth="1"/>
    <col min="53" max="53" width="39.28515625" style="69" bestFit="1" customWidth="1"/>
    <col min="54" max="54" width="43.140625" style="69" bestFit="1" customWidth="1"/>
    <col min="55" max="55" width="55.7109375" style="69" bestFit="1" customWidth="1"/>
    <col min="56" max="56" width="42.28515625" style="69" bestFit="1" customWidth="1"/>
    <col min="57" max="57" width="57.7109375" style="69" bestFit="1" customWidth="1"/>
    <col min="58" max="58" width="64.85546875" style="69" bestFit="1" customWidth="1"/>
    <col min="59" max="59" width="60.140625" style="69" bestFit="1" customWidth="1"/>
    <col min="60" max="60" width="30.42578125" style="69" bestFit="1" customWidth="1"/>
    <col min="61" max="61" width="47.5703125" style="69" bestFit="1" customWidth="1"/>
    <col min="62" max="62" width="51.5703125" style="69" bestFit="1" customWidth="1"/>
    <col min="63" max="63" width="49" style="69" bestFit="1" customWidth="1"/>
    <col min="64" max="64" width="32.7109375" style="69" bestFit="1" customWidth="1"/>
    <col min="65" max="65" width="55" style="69" bestFit="1" customWidth="1"/>
    <col min="66" max="66" width="42.7109375" style="69" bestFit="1" customWidth="1"/>
    <col min="67" max="67" width="53.42578125" style="69" bestFit="1" customWidth="1"/>
    <col min="68" max="68" width="43.28515625" style="69" bestFit="1" customWidth="1"/>
    <col min="69" max="69" width="40.5703125" style="69" bestFit="1" customWidth="1"/>
    <col min="70" max="70" width="47.28515625" style="69" bestFit="1" customWidth="1"/>
    <col min="71" max="71" width="57.5703125" style="69" bestFit="1" customWidth="1"/>
    <col min="72" max="72" width="50.42578125" style="69" bestFit="1" customWidth="1"/>
    <col min="73" max="73" width="59.140625" style="69" bestFit="1" customWidth="1"/>
    <col min="74" max="74" width="43" style="69" bestFit="1" customWidth="1"/>
    <col min="75" max="75" width="58.7109375" style="69" bestFit="1" customWidth="1"/>
    <col min="76" max="76" width="58.28515625" style="69" bestFit="1" customWidth="1"/>
    <col min="77" max="77" width="66.42578125" style="69" bestFit="1" customWidth="1"/>
    <col min="78" max="78" width="49.140625" style="69" bestFit="1" customWidth="1"/>
    <col min="79" max="79" width="46.7109375" style="69" bestFit="1" customWidth="1"/>
    <col min="80" max="80" width="59.42578125" style="69" bestFit="1" customWidth="1"/>
    <col min="81" max="81" width="60.5703125" style="69" bestFit="1" customWidth="1"/>
    <col min="82" max="82" width="39.5703125" style="69" bestFit="1" customWidth="1"/>
    <col min="83" max="83" width="45.42578125" style="69" bestFit="1" customWidth="1"/>
    <col min="84" max="84" width="44.85546875" style="69" bestFit="1" customWidth="1"/>
    <col min="85" max="85" width="42.7109375" style="69" bestFit="1" customWidth="1"/>
    <col min="86" max="86" width="54" style="69" bestFit="1" customWidth="1"/>
    <col min="87" max="87" width="36.42578125" style="69" bestFit="1" customWidth="1"/>
    <col min="88" max="88" width="58.7109375" style="69" bestFit="1" customWidth="1"/>
    <col min="89" max="89" width="48.28515625" style="69" bestFit="1" customWidth="1"/>
    <col min="90" max="90" width="42.5703125" style="69" bestFit="1" customWidth="1"/>
    <col min="91" max="91" width="40" style="69" bestFit="1" customWidth="1"/>
    <col min="92" max="92" width="55.42578125" style="69" bestFit="1" customWidth="1"/>
    <col min="93" max="95" width="25.5703125" style="69" bestFit="1" customWidth="1"/>
    <col min="96" max="96" width="31" style="69" bestFit="1" customWidth="1"/>
    <col min="97" max="97" width="22.5703125" style="69" bestFit="1" customWidth="1"/>
    <col min="98" max="98" width="32.85546875" style="69" bestFit="1" customWidth="1"/>
    <col min="99" max="99" width="22.5703125" style="69" bestFit="1" customWidth="1"/>
    <col min="100" max="100" width="32.85546875" style="69" bestFit="1" customWidth="1"/>
    <col min="101" max="101" width="22.5703125" style="69" bestFit="1" customWidth="1"/>
    <col min="102" max="102" width="32.85546875" style="69" bestFit="1" customWidth="1"/>
    <col min="103" max="103" width="22.5703125" style="69" bestFit="1" customWidth="1"/>
    <col min="104" max="104" width="32.5703125" style="69" bestFit="1" customWidth="1"/>
    <col min="105" max="106" width="25.7109375" style="69" bestFit="1" customWidth="1"/>
    <col min="107" max="107" width="33" style="69" bestFit="1" customWidth="1"/>
    <col min="108" max="108" width="25.7109375" style="69" bestFit="1" customWidth="1"/>
    <col min="109" max="110" width="32.5703125" style="69" bestFit="1" customWidth="1"/>
    <col min="111" max="112" width="25.7109375" style="69" bestFit="1" customWidth="1"/>
    <col min="113" max="113" width="26.140625" style="69" bestFit="1" customWidth="1"/>
    <col min="114" max="115" width="25.7109375" style="69" bestFit="1" customWidth="1"/>
    <col min="116" max="116" width="29.85546875" style="69" bestFit="1" customWidth="1"/>
    <col min="117" max="117" width="22.85546875" style="69" bestFit="1" customWidth="1"/>
    <col min="118" max="118" width="29.85546875" style="69" bestFit="1" customWidth="1"/>
    <col min="119" max="119" width="22.85546875" style="69" bestFit="1" customWidth="1"/>
    <col min="120" max="120" width="29.85546875" style="69" bestFit="1" customWidth="1"/>
    <col min="121" max="123" width="22.85546875" style="69" bestFit="1" customWidth="1"/>
    <col min="124" max="124" width="24.7109375" style="69" bestFit="1" customWidth="1"/>
    <col min="125" max="125" width="22.5703125" style="69" bestFit="1" customWidth="1"/>
    <col min="126" max="126" width="24.7109375" style="69" bestFit="1" customWidth="1"/>
    <col min="127" max="127" width="22.5703125" style="69" bestFit="1" customWidth="1"/>
    <col min="128" max="128" width="24.7109375" style="69" bestFit="1" customWidth="1"/>
    <col min="129" max="129" width="22.5703125" style="69" bestFit="1" customWidth="1"/>
    <col min="130" max="130" width="24.7109375" style="69" bestFit="1" customWidth="1"/>
    <col min="131" max="131" width="22.5703125" style="69" bestFit="1" customWidth="1"/>
    <col min="132" max="132" width="24.7109375" style="69" bestFit="1" customWidth="1"/>
    <col min="133" max="133" width="22.5703125" style="69" bestFit="1" customWidth="1"/>
    <col min="134" max="134" width="26.140625" style="69" bestFit="1" customWidth="1"/>
    <col min="135" max="16384" width="8.85546875" style="69"/>
  </cols>
  <sheetData>
    <row r="1" spans="1:134">
      <c r="A1" s="72" t="s">
        <v>1325</v>
      </c>
      <c r="B1" s="72" t="s">
        <v>1370</v>
      </c>
      <c r="C1" s="72" t="s">
        <v>1411</v>
      </c>
      <c r="D1" s="72" t="s">
        <v>1326</v>
      </c>
      <c r="E1" s="72" t="s">
        <v>1371</v>
      </c>
      <c r="F1" s="72" t="s">
        <v>1327</v>
      </c>
      <c r="G1" s="72" t="s">
        <v>1372</v>
      </c>
      <c r="H1" s="72" t="s">
        <v>1328</v>
      </c>
      <c r="I1" s="72" t="s">
        <v>1373</v>
      </c>
      <c r="J1" s="72" t="s">
        <v>1412</v>
      </c>
      <c r="K1" s="72" t="s">
        <v>1329</v>
      </c>
      <c r="L1" s="72" t="s">
        <v>1330</v>
      </c>
      <c r="M1" s="72" t="s">
        <v>1374</v>
      </c>
      <c r="N1" s="72" t="s">
        <v>1413</v>
      </c>
      <c r="O1" s="72" t="s">
        <v>1331</v>
      </c>
      <c r="P1" s="72" t="s">
        <v>1332</v>
      </c>
      <c r="Q1" s="72" t="s">
        <v>1375</v>
      </c>
      <c r="R1" s="72" t="s">
        <v>1414</v>
      </c>
      <c r="S1" s="72" t="s">
        <v>1432</v>
      </c>
      <c r="T1" s="72" t="s">
        <v>1333</v>
      </c>
      <c r="U1" s="72" t="s">
        <v>1376</v>
      </c>
      <c r="V1" s="72" t="s">
        <v>1415</v>
      </c>
      <c r="W1" s="72" t="s">
        <v>1433</v>
      </c>
      <c r="X1" s="72" t="s">
        <v>1334</v>
      </c>
      <c r="Y1" s="72" t="s">
        <v>1377</v>
      </c>
      <c r="Z1" s="72" t="s">
        <v>1416</v>
      </c>
      <c r="AA1" s="72" t="s">
        <v>1434</v>
      </c>
      <c r="AB1" s="72" t="s">
        <v>1445</v>
      </c>
      <c r="AC1" s="72" t="s">
        <v>1335</v>
      </c>
      <c r="AD1" s="72" t="s">
        <v>1378</v>
      </c>
      <c r="AE1" s="72" t="s">
        <v>182</v>
      </c>
      <c r="AF1" s="72" t="s">
        <v>1435</v>
      </c>
      <c r="AG1" s="72" t="s">
        <v>1446</v>
      </c>
      <c r="AH1" s="72" t="s">
        <v>1451</v>
      </c>
      <c r="AI1" s="72" t="s">
        <v>1455</v>
      </c>
      <c r="AJ1" s="72" t="s">
        <v>1457</v>
      </c>
      <c r="AK1" s="72" t="s">
        <v>1336</v>
      </c>
      <c r="AL1" s="72" t="s">
        <v>1379</v>
      </c>
      <c r="AM1" s="72" t="s">
        <v>1417</v>
      </c>
      <c r="AN1" s="72" t="s">
        <v>1436</v>
      </c>
      <c r="AO1" s="72" t="s">
        <v>1447</v>
      </c>
      <c r="AP1" s="72" t="s">
        <v>1452</v>
      </c>
      <c r="AQ1" s="72" t="s">
        <v>1337</v>
      </c>
      <c r="AR1" s="72" t="s">
        <v>1380</v>
      </c>
      <c r="AS1" s="72" t="s">
        <v>1418</v>
      </c>
      <c r="AT1" s="72" t="s">
        <v>1437</v>
      </c>
      <c r="AU1" s="72" t="s">
        <v>1338</v>
      </c>
      <c r="AV1" s="72" t="s">
        <v>1381</v>
      </c>
      <c r="AW1" s="72" t="s">
        <v>1419</v>
      </c>
      <c r="AX1" s="72" t="s">
        <v>1438</v>
      </c>
      <c r="AY1" s="72" t="s">
        <v>1339</v>
      </c>
      <c r="AZ1" s="72" t="s">
        <v>1382</v>
      </c>
      <c r="BA1" s="72" t="s">
        <v>1340</v>
      </c>
      <c r="BB1" s="72" t="s">
        <v>1383</v>
      </c>
      <c r="BC1" s="72" t="s">
        <v>1420</v>
      </c>
      <c r="BD1" s="72" t="s">
        <v>1439</v>
      </c>
      <c r="BE1" s="72" t="s">
        <v>1448</v>
      </c>
      <c r="BF1" s="72" t="s">
        <v>1341</v>
      </c>
      <c r="BG1" s="72" t="s">
        <v>1384</v>
      </c>
      <c r="BH1" s="72" t="s">
        <v>1342</v>
      </c>
      <c r="BI1" s="72" t="s">
        <v>1385</v>
      </c>
      <c r="BJ1" s="72" t="s">
        <v>1421</v>
      </c>
      <c r="BK1" s="72" t="s">
        <v>1440</v>
      </c>
      <c r="BL1" s="72" t="s">
        <v>1343</v>
      </c>
      <c r="BM1" s="72" t="s">
        <v>1386</v>
      </c>
      <c r="BN1" s="72" t="s">
        <v>1422</v>
      </c>
      <c r="BO1" s="72" t="s">
        <v>1441</v>
      </c>
      <c r="BP1" s="72" t="s">
        <v>1449</v>
      </c>
      <c r="BQ1" s="72" t="s">
        <v>1453</v>
      </c>
      <c r="BR1" s="72" t="s">
        <v>1344</v>
      </c>
      <c r="BS1" s="72" t="s">
        <v>1387</v>
      </c>
      <c r="BT1" s="72" t="s">
        <v>1423</v>
      </c>
      <c r="BU1" s="72" t="s">
        <v>1442</v>
      </c>
      <c r="BV1" s="72" t="s">
        <v>1450</v>
      </c>
      <c r="BW1" s="72" t="s">
        <v>1454</v>
      </c>
      <c r="BX1" s="72" t="s">
        <v>1456</v>
      </c>
      <c r="BY1" s="72" t="s">
        <v>1345</v>
      </c>
      <c r="BZ1" s="72" t="s">
        <v>1388</v>
      </c>
      <c r="CA1" s="72" t="s">
        <v>1424</v>
      </c>
      <c r="CB1" s="72" t="s">
        <v>1443</v>
      </c>
      <c r="CC1" s="72" t="s">
        <v>1346</v>
      </c>
      <c r="CD1" s="72" t="s">
        <v>1389</v>
      </c>
      <c r="CE1" s="72" t="s">
        <v>1347</v>
      </c>
      <c r="CF1" s="72" t="s">
        <v>1390</v>
      </c>
      <c r="CG1" s="72" t="s">
        <v>1425</v>
      </c>
      <c r="CH1" s="72" t="s">
        <v>1444</v>
      </c>
      <c r="CI1" s="72" t="s">
        <v>1348</v>
      </c>
      <c r="CJ1" s="72" t="s">
        <v>1391</v>
      </c>
      <c r="CK1" s="72" t="s">
        <v>1349</v>
      </c>
      <c r="CL1" s="72" t="s">
        <v>1350</v>
      </c>
      <c r="CM1" s="72" t="s">
        <v>1392</v>
      </c>
      <c r="CN1" s="72" t="s">
        <v>1426</v>
      </c>
      <c r="CO1" s="72" t="s">
        <v>1351</v>
      </c>
      <c r="CP1" s="72" t="s">
        <v>1393</v>
      </c>
      <c r="CQ1" s="72" t="s">
        <v>1427</v>
      </c>
      <c r="CR1" s="72" t="s">
        <v>1352</v>
      </c>
      <c r="CS1" s="72" t="s">
        <v>1394</v>
      </c>
      <c r="CT1" s="72" t="s">
        <v>1353</v>
      </c>
      <c r="CU1" s="72" t="s">
        <v>1395</v>
      </c>
      <c r="CV1" s="72" t="s">
        <v>1354</v>
      </c>
      <c r="CW1" s="72" t="s">
        <v>1396</v>
      </c>
      <c r="CX1" s="72" t="s">
        <v>1355</v>
      </c>
      <c r="CY1" s="72" t="s">
        <v>1397</v>
      </c>
      <c r="CZ1" s="72" t="s">
        <v>1356</v>
      </c>
      <c r="DA1" s="72" t="s">
        <v>1398</v>
      </c>
      <c r="DB1" s="72" t="s">
        <v>1428</v>
      </c>
      <c r="DC1" s="72" t="s">
        <v>1357</v>
      </c>
      <c r="DD1" s="72" t="s">
        <v>1399</v>
      </c>
      <c r="DE1" s="72" t="s">
        <v>1429</v>
      </c>
      <c r="DF1" s="72" t="s">
        <v>1358</v>
      </c>
      <c r="DG1" s="72" t="s">
        <v>1400</v>
      </c>
      <c r="DH1" s="72" t="s">
        <v>1430</v>
      </c>
      <c r="DI1" s="72" t="s">
        <v>1359</v>
      </c>
      <c r="DJ1" s="72" t="s">
        <v>1401</v>
      </c>
      <c r="DK1" s="72" t="s">
        <v>1431</v>
      </c>
      <c r="DL1" s="72" t="s">
        <v>1360</v>
      </c>
      <c r="DM1" s="72" t="s">
        <v>1402</v>
      </c>
      <c r="DN1" s="72" t="s">
        <v>1361</v>
      </c>
      <c r="DO1" s="72" t="s">
        <v>1403</v>
      </c>
      <c r="DP1" s="72" t="s">
        <v>1362</v>
      </c>
      <c r="DQ1" s="72" t="s">
        <v>1404</v>
      </c>
      <c r="DR1" s="72" t="s">
        <v>1363</v>
      </c>
      <c r="DS1" s="72" t="s">
        <v>1405</v>
      </c>
      <c r="DT1" s="72" t="s">
        <v>1364</v>
      </c>
      <c r="DU1" s="72" t="s">
        <v>1406</v>
      </c>
      <c r="DV1" s="72" t="s">
        <v>1365</v>
      </c>
      <c r="DW1" s="72" t="s">
        <v>1407</v>
      </c>
      <c r="DX1" s="72" t="s">
        <v>1366</v>
      </c>
      <c r="DY1" s="72" t="s">
        <v>1408</v>
      </c>
      <c r="DZ1" s="72" t="s">
        <v>1367</v>
      </c>
      <c r="EA1" s="72" t="s">
        <v>1409</v>
      </c>
      <c r="EB1" s="72" t="s">
        <v>1368</v>
      </c>
      <c r="EC1" s="72" t="s">
        <v>1410</v>
      </c>
      <c r="ED1" s="72" t="s">
        <v>1369</v>
      </c>
    </row>
    <row r="2" spans="1:134">
      <c r="A2" s="69" t="s">
        <v>1458</v>
      </c>
      <c r="B2" s="69" t="s">
        <v>1459</v>
      </c>
      <c r="C2" s="69" t="s">
        <v>1460</v>
      </c>
      <c r="D2" s="69" t="s">
        <v>1461</v>
      </c>
      <c r="E2" s="70" t="s">
        <v>1462</v>
      </c>
      <c r="F2" s="69" t="s">
        <v>1463</v>
      </c>
      <c r="G2" s="69" t="s">
        <v>1464</v>
      </c>
      <c r="H2" s="69" t="s">
        <v>1465</v>
      </c>
      <c r="I2" s="69" t="s">
        <v>1466</v>
      </c>
      <c r="J2" s="69" t="s">
        <v>1467</v>
      </c>
      <c r="K2" s="69" t="s">
        <v>1468</v>
      </c>
      <c r="L2" s="69" t="s">
        <v>1469</v>
      </c>
      <c r="M2" s="69" t="s">
        <v>1470</v>
      </c>
      <c r="N2" s="69" t="s">
        <v>1471</v>
      </c>
      <c r="O2" s="69" t="s">
        <v>1472</v>
      </c>
      <c r="P2" s="69" t="s">
        <v>1473</v>
      </c>
      <c r="Q2" s="69" t="s">
        <v>1474</v>
      </c>
      <c r="R2" s="69" t="s">
        <v>1475</v>
      </c>
      <c r="S2" s="69" t="s">
        <v>1476</v>
      </c>
      <c r="T2" s="69" t="s">
        <v>1477</v>
      </c>
      <c r="U2" s="69" t="s">
        <v>1478</v>
      </c>
      <c r="V2" s="69" t="s">
        <v>1479</v>
      </c>
      <c r="X2" s="69" t="s">
        <v>1480</v>
      </c>
      <c r="Y2" s="69" t="s">
        <v>1481</v>
      </c>
      <c r="Z2" s="69" t="s">
        <v>1482</v>
      </c>
      <c r="AA2" s="69" t="s">
        <v>1483</v>
      </c>
      <c r="AB2" s="69" t="s">
        <v>1484</v>
      </c>
      <c r="AC2" s="69" t="s">
        <v>1485</v>
      </c>
      <c r="AD2" s="69" t="s">
        <v>1486</v>
      </c>
      <c r="AE2" s="69" t="s">
        <v>1487</v>
      </c>
      <c r="AF2" s="69" t="s">
        <v>1488</v>
      </c>
      <c r="AG2" s="69" t="s">
        <v>1489</v>
      </c>
      <c r="AH2" s="69" t="s">
        <v>1490</v>
      </c>
      <c r="AI2" s="69" t="s">
        <v>1491</v>
      </c>
      <c r="AJ2" s="69" t="s">
        <v>1492</v>
      </c>
      <c r="AK2" s="69" t="s">
        <v>1493</v>
      </c>
      <c r="AL2" s="69" t="s">
        <v>1494</v>
      </c>
      <c r="AM2" s="69" t="s">
        <v>1495</v>
      </c>
      <c r="AN2" s="69" t="s">
        <v>1496</v>
      </c>
      <c r="AO2" s="69" t="s">
        <v>1497</v>
      </c>
      <c r="AP2" s="69" t="s">
        <v>1498</v>
      </c>
      <c r="AQ2" s="69" t="s">
        <v>1499</v>
      </c>
      <c r="AR2" s="69" t="s">
        <v>1500</v>
      </c>
      <c r="AS2" s="69" t="s">
        <v>1501</v>
      </c>
      <c r="AT2" s="69" t="s">
        <v>1502</v>
      </c>
      <c r="AU2" s="69" t="s">
        <v>1503</v>
      </c>
      <c r="AV2" s="69" t="s">
        <v>1504</v>
      </c>
      <c r="AW2" s="69" t="s">
        <v>1505</v>
      </c>
      <c r="AX2" s="69" t="s">
        <v>1506</v>
      </c>
      <c r="AY2" s="69" t="s">
        <v>1507</v>
      </c>
      <c r="AZ2" s="69" t="s">
        <v>1508</v>
      </c>
      <c r="BA2" s="69" t="s">
        <v>1509</v>
      </c>
      <c r="BB2" s="69" t="s">
        <v>1510</v>
      </c>
      <c r="BC2" s="69" t="s">
        <v>1511</v>
      </c>
      <c r="BD2" s="69" t="s">
        <v>1512</v>
      </c>
      <c r="BE2" s="69" t="s">
        <v>1513</v>
      </c>
      <c r="BF2" s="69" t="s">
        <v>1514</v>
      </c>
      <c r="BG2" s="69" t="s">
        <v>1515</v>
      </c>
      <c r="BH2" s="69" t="s">
        <v>1516</v>
      </c>
      <c r="BI2" s="69" t="s">
        <v>1517</v>
      </c>
      <c r="BJ2" s="69" t="s">
        <v>1518</v>
      </c>
      <c r="BK2" s="69" t="s">
        <v>1519</v>
      </c>
      <c r="BL2" s="69" t="s">
        <v>1520</v>
      </c>
      <c r="BM2" s="69" t="s">
        <v>1521</v>
      </c>
      <c r="BN2" s="69" t="s">
        <v>1522</v>
      </c>
      <c r="BO2" s="69" t="s">
        <v>1523</v>
      </c>
      <c r="BP2" s="69" t="s">
        <v>1524</v>
      </c>
      <c r="BQ2" s="69" t="s">
        <v>1525</v>
      </c>
      <c r="BR2" s="69" t="s">
        <v>1526</v>
      </c>
      <c r="BS2" s="69" t="s">
        <v>1527</v>
      </c>
      <c r="BT2" s="69" t="s">
        <v>1528</v>
      </c>
      <c r="BU2" s="69" t="s">
        <v>1529</v>
      </c>
      <c r="BV2" s="69" t="s">
        <v>1530</v>
      </c>
      <c r="BW2" s="69" t="s">
        <v>1531</v>
      </c>
      <c r="BX2" s="69" t="s">
        <v>1532</v>
      </c>
      <c r="BY2" s="69" t="s">
        <v>1533</v>
      </c>
      <c r="BZ2" s="69" t="s">
        <v>1534</v>
      </c>
      <c r="CA2" s="69" t="s">
        <v>1535</v>
      </c>
      <c r="CB2" s="69" t="s">
        <v>1536</v>
      </c>
      <c r="CC2" s="69" t="s">
        <v>1537</v>
      </c>
      <c r="CD2" s="69" t="s">
        <v>1538</v>
      </c>
      <c r="CE2" s="69" t="s">
        <v>1539</v>
      </c>
      <c r="CF2" s="69" t="s">
        <v>1540</v>
      </c>
      <c r="CG2" s="69" t="s">
        <v>1541</v>
      </c>
      <c r="CH2" s="69" t="s">
        <v>1542</v>
      </c>
      <c r="CI2" s="69" t="s">
        <v>1543</v>
      </c>
      <c r="CJ2" s="69" t="s">
        <v>1544</v>
      </c>
      <c r="CK2" s="69" t="s">
        <v>1545</v>
      </c>
      <c r="CL2" s="69" t="s">
        <v>1546</v>
      </c>
      <c r="CM2" s="69" t="s">
        <v>1547</v>
      </c>
      <c r="CN2" s="69" t="s">
        <v>1548</v>
      </c>
      <c r="CO2" s="69" t="s">
        <v>1549</v>
      </c>
      <c r="CP2" s="69" t="s">
        <v>1550</v>
      </c>
      <c r="CQ2" s="69" t="s">
        <v>1551</v>
      </c>
      <c r="CR2" s="69" t="s">
        <v>1552</v>
      </c>
      <c r="CS2" s="69" t="s">
        <v>1553</v>
      </c>
      <c r="CT2" s="69" t="s">
        <v>1554</v>
      </c>
      <c r="CU2" s="69" t="s">
        <v>1555</v>
      </c>
      <c r="CV2" s="69" t="s">
        <v>1556</v>
      </c>
      <c r="CW2" s="69" t="s">
        <v>1557</v>
      </c>
      <c r="CX2" s="69" t="s">
        <v>1558</v>
      </c>
      <c r="CY2" s="69" t="s">
        <v>1559</v>
      </c>
      <c r="CZ2" s="69" t="s">
        <v>1560</v>
      </c>
      <c r="DA2" s="69" t="s">
        <v>1561</v>
      </c>
      <c r="DB2" s="69" t="s">
        <v>1562</v>
      </c>
      <c r="DC2" s="69" t="s">
        <v>1563</v>
      </c>
      <c r="DD2" t="s">
        <v>1564</v>
      </c>
      <c r="DE2" s="69" t="s">
        <v>1565</v>
      </c>
      <c r="DF2" s="69" t="s">
        <v>1566</v>
      </c>
      <c r="DG2" s="69" t="s">
        <v>1567</v>
      </c>
      <c r="DH2" s="69" t="s">
        <v>1568</v>
      </c>
      <c r="DI2" s="69" t="s">
        <v>1569</v>
      </c>
      <c r="DJ2" s="69" t="s">
        <v>1570</v>
      </c>
      <c r="DK2" s="69" t="s">
        <v>1571</v>
      </c>
      <c r="DL2" s="69" t="s">
        <v>1572</v>
      </c>
      <c r="DM2" s="69" t="s">
        <v>1573</v>
      </c>
      <c r="DN2" s="69" t="s">
        <v>1574</v>
      </c>
      <c r="DO2" s="69" t="s">
        <v>1575</v>
      </c>
      <c r="DP2" s="69" t="s">
        <v>1576</v>
      </c>
      <c r="DQ2" s="69" t="s">
        <v>1577</v>
      </c>
      <c r="DR2" s="69" t="s">
        <v>1578</v>
      </c>
      <c r="DS2" s="69" t="s">
        <v>1579</v>
      </c>
      <c r="DT2" s="69" t="s">
        <v>1580</v>
      </c>
      <c r="DU2" s="69" t="s">
        <v>1581</v>
      </c>
      <c r="DV2" s="69" t="s">
        <v>1582</v>
      </c>
      <c r="DW2" s="69" t="s">
        <v>1583</v>
      </c>
      <c r="DX2" s="69" t="s">
        <v>1584</v>
      </c>
      <c r="DY2" s="69" t="s">
        <v>1585</v>
      </c>
      <c r="DZ2" s="69" t="s">
        <v>1586</v>
      </c>
      <c r="EA2" s="69" t="s">
        <v>1587</v>
      </c>
      <c r="EB2" s="69" t="s">
        <v>1588</v>
      </c>
      <c r="EC2" s="69" t="s">
        <v>1589</v>
      </c>
      <c r="ED2" s="69" t="s">
        <v>1590</v>
      </c>
    </row>
    <row r="3" spans="1:134">
      <c r="A3" s="69" t="s">
        <v>1591</v>
      </c>
      <c r="B3" s="69" t="s">
        <v>1592</v>
      </c>
      <c r="C3" s="69" t="s">
        <v>1593</v>
      </c>
      <c r="D3" s="69" t="s">
        <v>1594</v>
      </c>
      <c r="E3" s="69" t="s">
        <v>1595</v>
      </c>
      <c r="F3" s="69" t="s">
        <v>1596</v>
      </c>
      <c r="G3" s="69" t="s">
        <v>1597</v>
      </c>
      <c r="H3" s="69" t="s">
        <v>1598</v>
      </c>
      <c r="I3" s="69" t="s">
        <v>1599</v>
      </c>
      <c r="J3" s="69" t="s">
        <v>1600</v>
      </c>
      <c r="K3" s="69" t="s">
        <v>1601</v>
      </c>
      <c r="L3" s="69" t="s">
        <v>1602</v>
      </c>
      <c r="M3" s="69" t="s">
        <v>1603</v>
      </c>
      <c r="N3" s="69" t="s">
        <v>1604</v>
      </c>
      <c r="O3" s="69" t="s">
        <v>1605</v>
      </c>
      <c r="P3" s="69" t="s">
        <v>1606</v>
      </c>
      <c r="Q3" s="69" t="s">
        <v>1607</v>
      </c>
      <c r="R3" s="69" t="s">
        <v>1608</v>
      </c>
      <c r="S3" s="69" t="s">
        <v>1609</v>
      </c>
      <c r="T3" s="69" t="s">
        <v>1610</v>
      </c>
      <c r="U3" s="69" t="s">
        <v>1611</v>
      </c>
      <c r="V3" s="69" t="s">
        <v>1612</v>
      </c>
      <c r="X3" s="69" t="s">
        <v>1613</v>
      </c>
      <c r="Y3" s="69" t="s">
        <v>1614</v>
      </c>
      <c r="Z3" s="69" t="s">
        <v>1615</v>
      </c>
      <c r="AA3" s="69" t="s">
        <v>1616</v>
      </c>
      <c r="AB3" s="69" t="s">
        <v>1617</v>
      </c>
      <c r="AC3" s="69" t="s">
        <v>1618</v>
      </c>
      <c r="AD3" s="69" t="s">
        <v>1619</v>
      </c>
      <c r="AE3" s="69" t="s">
        <v>183</v>
      </c>
      <c r="AF3" s="69" t="s">
        <v>1620</v>
      </c>
      <c r="AG3" s="69" t="s">
        <v>1621</v>
      </c>
      <c r="AH3" s="69" t="s">
        <v>1622</v>
      </c>
      <c r="AI3" s="69" t="s">
        <v>1623</v>
      </c>
      <c r="AJ3" s="69" t="s">
        <v>1624</v>
      </c>
      <c r="AK3" s="69" t="s">
        <v>1625</v>
      </c>
      <c r="AL3" s="69" t="s">
        <v>1626</v>
      </c>
      <c r="AM3" s="69" t="s">
        <v>1627</v>
      </c>
      <c r="AN3" s="69" t="s">
        <v>1628</v>
      </c>
      <c r="AO3" s="69" t="s">
        <v>1627</v>
      </c>
      <c r="AP3" s="69" t="s">
        <v>1629</v>
      </c>
      <c r="AQ3" s="69" t="s">
        <v>1630</v>
      </c>
      <c r="AR3" s="69" t="s">
        <v>1631</v>
      </c>
      <c r="AS3" s="69" t="s">
        <v>1632</v>
      </c>
      <c r="AT3" s="69" t="s">
        <v>1633</v>
      </c>
      <c r="AU3" s="69" t="s">
        <v>1634</v>
      </c>
      <c r="AV3" s="69" t="s">
        <v>1635</v>
      </c>
      <c r="AW3" s="69" t="s">
        <v>1636</v>
      </c>
      <c r="AX3" s="69" t="s">
        <v>1637</v>
      </c>
      <c r="AY3" s="69" t="s">
        <v>1638</v>
      </c>
      <c r="AZ3" s="69" t="s">
        <v>1639</v>
      </c>
      <c r="BA3" s="69" t="s">
        <v>1640</v>
      </c>
      <c r="BB3" s="69" t="s">
        <v>1641</v>
      </c>
      <c r="BC3" s="69" t="s">
        <v>1642</v>
      </c>
      <c r="BD3" s="69" t="s">
        <v>1643</v>
      </c>
      <c r="BE3" s="69" t="s">
        <v>1644</v>
      </c>
      <c r="BF3" s="69" t="s">
        <v>1645</v>
      </c>
      <c r="BG3" s="69" t="s">
        <v>1646</v>
      </c>
      <c r="BH3" s="69" t="s">
        <v>1647</v>
      </c>
      <c r="BI3" s="69" t="s">
        <v>1648</v>
      </c>
      <c r="BJ3" s="69" t="s">
        <v>1649</v>
      </c>
      <c r="BK3" s="69" t="s">
        <v>1650</v>
      </c>
      <c r="BL3" s="69" t="s">
        <v>1651</v>
      </c>
      <c r="BM3" s="69" t="s">
        <v>1652</v>
      </c>
      <c r="BN3" s="69" t="s">
        <v>1653</v>
      </c>
      <c r="BO3" s="69" t="s">
        <v>1654</v>
      </c>
      <c r="BP3" s="69" t="s">
        <v>1655</v>
      </c>
      <c r="BQ3" s="69" t="s">
        <v>1656</v>
      </c>
      <c r="BR3" s="69" t="s">
        <v>1657</v>
      </c>
      <c r="BS3" s="69" t="s">
        <v>1658</v>
      </c>
      <c r="BT3" s="69" t="s">
        <v>1659</v>
      </c>
      <c r="BU3" s="69" t="s">
        <v>1660</v>
      </c>
      <c r="BV3" s="69" t="s">
        <v>1661</v>
      </c>
      <c r="BW3" s="69" t="s">
        <v>1662</v>
      </c>
      <c r="BX3" s="69" t="s">
        <v>1663</v>
      </c>
      <c r="BY3" s="69" t="s">
        <v>1664</v>
      </c>
      <c r="BZ3" s="69" t="s">
        <v>1665</v>
      </c>
      <c r="CA3" s="69" t="s">
        <v>1666</v>
      </c>
      <c r="CB3" s="69" t="s">
        <v>1667</v>
      </c>
      <c r="CC3" s="69" t="s">
        <v>1668</v>
      </c>
      <c r="CD3" s="69" t="s">
        <v>1669</v>
      </c>
      <c r="CE3" s="69" t="s">
        <v>1670</v>
      </c>
      <c r="CF3" s="69" t="s">
        <v>1671</v>
      </c>
      <c r="CG3" s="69" t="s">
        <v>1672</v>
      </c>
      <c r="CH3" s="69" t="s">
        <v>1673</v>
      </c>
      <c r="CI3" s="69" t="s">
        <v>1674</v>
      </c>
      <c r="CJ3" s="69" t="s">
        <v>1675</v>
      </c>
      <c r="CK3" s="69" t="s">
        <v>1676</v>
      </c>
      <c r="CL3" s="69" t="s">
        <v>1677</v>
      </c>
      <c r="CM3" s="69" t="s">
        <v>1678</v>
      </c>
      <c r="CN3" s="69" t="s">
        <v>1679</v>
      </c>
      <c r="CO3" s="69" t="s">
        <v>1680</v>
      </c>
      <c r="CP3" s="69" t="s">
        <v>1681</v>
      </c>
      <c r="CQ3" s="69" t="s">
        <v>1682</v>
      </c>
      <c r="CR3" s="69" t="s">
        <v>1683</v>
      </c>
      <c r="CS3" s="69" t="s">
        <v>1684</v>
      </c>
      <c r="CT3" s="69" t="s">
        <v>1685</v>
      </c>
      <c r="CU3" s="69" t="s">
        <v>1686</v>
      </c>
      <c r="CV3" s="69" t="s">
        <v>1687</v>
      </c>
      <c r="CW3" s="69" t="s">
        <v>1688</v>
      </c>
      <c r="CX3" s="69" t="s">
        <v>1689</v>
      </c>
      <c r="CY3" s="69" t="s">
        <v>1690</v>
      </c>
      <c r="CZ3" s="69" t="s">
        <v>1691</v>
      </c>
      <c r="DA3" s="69" t="s">
        <v>1692</v>
      </c>
      <c r="DB3" s="69" t="s">
        <v>1693</v>
      </c>
      <c r="DC3" s="69" t="s">
        <v>1694</v>
      </c>
      <c r="DD3" t="s">
        <v>1695</v>
      </c>
      <c r="DE3" s="69" t="s">
        <v>1696</v>
      </c>
      <c r="DF3" s="69" t="s">
        <v>1697</v>
      </c>
      <c r="DG3" s="69" t="s">
        <v>1698</v>
      </c>
      <c r="DH3" s="69" t="s">
        <v>1699</v>
      </c>
      <c r="DI3" s="69" t="s">
        <v>1700</v>
      </c>
      <c r="DJ3" s="69" t="s">
        <v>1701</v>
      </c>
      <c r="DK3" s="69" t="s">
        <v>1702</v>
      </c>
      <c r="DL3" s="69" t="s">
        <v>1703</v>
      </c>
      <c r="DM3" s="69" t="s">
        <v>1704</v>
      </c>
      <c r="DN3" s="69" t="s">
        <v>1705</v>
      </c>
      <c r="DO3" s="69" t="s">
        <v>1706</v>
      </c>
      <c r="DP3" s="69" t="s">
        <v>1707</v>
      </c>
      <c r="DQ3" s="69" t="s">
        <v>1708</v>
      </c>
      <c r="DR3" s="69" t="s">
        <v>1709</v>
      </c>
      <c r="DS3" s="69" t="s">
        <v>1710</v>
      </c>
      <c r="DT3" s="69" t="s">
        <v>1711</v>
      </c>
      <c r="DU3" s="69" t="s">
        <v>1712</v>
      </c>
      <c r="DV3" s="69" t="s">
        <v>1713</v>
      </c>
      <c r="DW3" s="69" t="s">
        <v>1714</v>
      </c>
      <c r="DX3" s="69" t="s">
        <v>1715</v>
      </c>
      <c r="DY3" s="69" t="s">
        <v>1716</v>
      </c>
      <c r="DZ3" s="69" t="s">
        <v>1717</v>
      </c>
      <c r="EA3" s="69" t="s">
        <v>1718</v>
      </c>
      <c r="EB3" s="69" t="s">
        <v>1719</v>
      </c>
      <c r="EC3" s="69" t="s">
        <v>1720</v>
      </c>
      <c r="ED3" s="69" t="s">
        <v>1721</v>
      </c>
    </row>
    <row r="4" spans="1:134">
      <c r="A4" s="69" t="s">
        <v>1722</v>
      </c>
      <c r="B4" s="69" t="s">
        <v>1723</v>
      </c>
      <c r="C4" s="69" t="s">
        <v>1724</v>
      </c>
      <c r="D4" s="69" t="s">
        <v>1725</v>
      </c>
      <c r="E4" s="69" t="s">
        <v>1726</v>
      </c>
      <c r="F4" s="69" t="s">
        <v>1727</v>
      </c>
      <c r="G4" s="69" t="s">
        <v>1728</v>
      </c>
      <c r="H4" s="69" t="s">
        <v>1729</v>
      </c>
      <c r="I4" s="69" t="s">
        <v>1730</v>
      </c>
      <c r="J4" s="69" t="s">
        <v>1731</v>
      </c>
      <c r="K4" s="69" t="s">
        <v>1732</v>
      </c>
      <c r="L4" s="69" t="s">
        <v>1733</v>
      </c>
      <c r="M4" s="69" t="s">
        <v>1734</v>
      </c>
      <c r="N4" s="69" t="s">
        <v>1735</v>
      </c>
      <c r="O4" s="69" t="s">
        <v>1736</v>
      </c>
      <c r="P4" s="69" t="s">
        <v>1737</v>
      </c>
      <c r="Q4" s="69" t="s">
        <v>1738</v>
      </c>
      <c r="R4" s="69" t="s">
        <v>1739</v>
      </c>
      <c r="S4" s="69" t="s">
        <v>1740</v>
      </c>
      <c r="T4" s="69" t="s">
        <v>1741</v>
      </c>
      <c r="U4" s="69" t="s">
        <v>1742</v>
      </c>
      <c r="V4" s="69" t="s">
        <v>1743</v>
      </c>
      <c r="X4" s="69" t="s">
        <v>1744</v>
      </c>
      <c r="Y4" s="69" t="s">
        <v>1745</v>
      </c>
      <c r="Z4" s="69" t="s">
        <v>1746</v>
      </c>
      <c r="AA4" s="69" t="s">
        <v>1747</v>
      </c>
      <c r="AB4" s="69" t="s">
        <v>1748</v>
      </c>
      <c r="AC4" s="69" t="s">
        <v>1749</v>
      </c>
      <c r="AD4" s="69" t="s">
        <v>1750</v>
      </c>
      <c r="AE4" s="69" t="s">
        <v>1751</v>
      </c>
      <c r="AF4" s="69" t="s">
        <v>1752</v>
      </c>
      <c r="AG4" s="69" t="s">
        <v>1753</v>
      </c>
      <c r="AH4" s="69" t="s">
        <v>1754</v>
      </c>
      <c r="AI4" s="69" t="s">
        <v>1755</v>
      </c>
      <c r="AJ4" s="69" t="s">
        <v>1756</v>
      </c>
      <c r="AK4" s="69" t="s">
        <v>1627</v>
      </c>
      <c r="AL4" s="69" t="s">
        <v>1627</v>
      </c>
      <c r="AM4" s="69" t="s">
        <v>1627</v>
      </c>
      <c r="AN4" s="69" t="s">
        <v>1627</v>
      </c>
      <c r="AO4" s="69" t="s">
        <v>1627</v>
      </c>
      <c r="AP4" s="69" t="s">
        <v>1757</v>
      </c>
      <c r="AQ4" s="69" t="s">
        <v>1758</v>
      </c>
      <c r="AR4" s="69" t="s">
        <v>1759</v>
      </c>
      <c r="AS4" s="69" t="s">
        <v>1760</v>
      </c>
      <c r="AT4" s="69" t="s">
        <v>1761</v>
      </c>
      <c r="AU4" s="69" t="s">
        <v>1762</v>
      </c>
      <c r="AV4" s="69" t="s">
        <v>1763</v>
      </c>
      <c r="AW4" s="69" t="s">
        <v>1764</v>
      </c>
      <c r="AX4" s="69" t="s">
        <v>1765</v>
      </c>
      <c r="AY4" s="69" t="s">
        <v>1766</v>
      </c>
      <c r="AZ4" s="69" t="s">
        <v>1767</v>
      </c>
      <c r="BA4" s="69" t="s">
        <v>1768</v>
      </c>
      <c r="BB4" s="69" t="s">
        <v>1769</v>
      </c>
      <c r="BC4" s="69" t="s">
        <v>1770</v>
      </c>
      <c r="BD4" s="69" t="s">
        <v>1771</v>
      </c>
      <c r="BE4" s="69" t="s">
        <v>1772</v>
      </c>
      <c r="BF4" s="69" t="s">
        <v>1773</v>
      </c>
      <c r="BG4" s="69" t="s">
        <v>1774</v>
      </c>
      <c r="BH4" s="69" t="s">
        <v>1775</v>
      </c>
      <c r="BI4" s="69" t="s">
        <v>1776</v>
      </c>
      <c r="BJ4" s="69" t="s">
        <v>1777</v>
      </c>
      <c r="BK4" s="69" t="s">
        <v>1778</v>
      </c>
      <c r="BL4" s="69" t="s">
        <v>1779</v>
      </c>
      <c r="BM4" s="69" t="s">
        <v>1780</v>
      </c>
      <c r="BN4" s="69" t="s">
        <v>1781</v>
      </c>
      <c r="BO4" s="69" t="s">
        <v>1782</v>
      </c>
      <c r="BP4" s="69" t="s">
        <v>1783</v>
      </c>
      <c r="BQ4" s="69" t="s">
        <v>1784</v>
      </c>
      <c r="BR4" s="69" t="s">
        <v>1785</v>
      </c>
      <c r="BS4" s="69" t="s">
        <v>1786</v>
      </c>
      <c r="BT4" s="69" t="s">
        <v>1787</v>
      </c>
      <c r="BU4" s="69" t="s">
        <v>1788</v>
      </c>
      <c r="BV4" s="69" t="s">
        <v>1789</v>
      </c>
      <c r="BW4" s="69" t="s">
        <v>1790</v>
      </c>
      <c r="BX4" s="69" t="s">
        <v>1791</v>
      </c>
      <c r="BY4" s="69" t="s">
        <v>1792</v>
      </c>
      <c r="BZ4" s="69" t="s">
        <v>1793</v>
      </c>
      <c r="CA4" s="69" t="s">
        <v>1794</v>
      </c>
      <c r="CB4" s="69" t="s">
        <v>1795</v>
      </c>
      <c r="CC4" s="69" t="s">
        <v>1627</v>
      </c>
      <c r="CD4" s="69" t="s">
        <v>1796</v>
      </c>
      <c r="CE4" s="69" t="s">
        <v>1797</v>
      </c>
      <c r="CF4" s="69" t="s">
        <v>1798</v>
      </c>
      <c r="CG4" s="69" t="s">
        <v>1799</v>
      </c>
      <c r="CH4" s="69" t="s">
        <v>1800</v>
      </c>
      <c r="CI4" s="69" t="s">
        <v>1627</v>
      </c>
      <c r="CJ4" s="69" t="s">
        <v>1801</v>
      </c>
      <c r="CK4" s="69" t="s">
        <v>1802</v>
      </c>
      <c r="CL4" s="69" t="s">
        <v>1803</v>
      </c>
      <c r="CM4" s="69" t="s">
        <v>1804</v>
      </c>
      <c r="CO4" s="69" t="s">
        <v>1805</v>
      </c>
      <c r="CP4" s="69" t="s">
        <v>1806</v>
      </c>
      <c r="CQ4" s="69" t="s">
        <v>1807</v>
      </c>
      <c r="CR4" s="69" t="s">
        <v>1808</v>
      </c>
      <c r="CS4" s="69" t="s">
        <v>1809</v>
      </c>
      <c r="CT4" s="69" t="s">
        <v>1810</v>
      </c>
      <c r="CU4" s="69" t="s">
        <v>1811</v>
      </c>
      <c r="CV4" s="69" t="s">
        <v>1812</v>
      </c>
      <c r="CW4" s="69" t="s">
        <v>1813</v>
      </c>
      <c r="CX4" s="69" t="s">
        <v>1814</v>
      </c>
      <c r="CY4" s="69" t="s">
        <v>1815</v>
      </c>
      <c r="CZ4" s="69" t="s">
        <v>1816</v>
      </c>
      <c r="DA4" s="69" t="s">
        <v>1817</v>
      </c>
      <c r="DB4" s="69" t="s">
        <v>1818</v>
      </c>
      <c r="DC4" s="69" t="s">
        <v>1819</v>
      </c>
      <c r="DD4" t="s">
        <v>1820</v>
      </c>
      <c r="DE4" s="69" t="s">
        <v>1821</v>
      </c>
      <c r="DF4" s="69" t="s">
        <v>1822</v>
      </c>
      <c r="DG4" s="69" t="s">
        <v>1823</v>
      </c>
      <c r="DH4" s="69" t="s">
        <v>1824</v>
      </c>
      <c r="DI4" s="69" t="s">
        <v>1825</v>
      </c>
      <c r="DJ4" s="69" t="s">
        <v>1826</v>
      </c>
      <c r="DK4" s="69" t="s">
        <v>1827</v>
      </c>
      <c r="DL4" s="69" t="s">
        <v>1828</v>
      </c>
      <c r="DM4" s="69" t="s">
        <v>1829</v>
      </c>
      <c r="DN4" s="69" t="s">
        <v>1830</v>
      </c>
      <c r="DP4" s="69" t="s">
        <v>1831</v>
      </c>
      <c r="DQ4" s="69" t="s">
        <v>1832</v>
      </c>
      <c r="DR4" s="69" t="s">
        <v>1833</v>
      </c>
      <c r="DS4" s="69" t="s">
        <v>1834</v>
      </c>
      <c r="DT4" s="69" t="s">
        <v>1835</v>
      </c>
      <c r="DU4" s="69" t="s">
        <v>1836</v>
      </c>
      <c r="DV4" s="69" t="s">
        <v>1837</v>
      </c>
      <c r="DW4" s="69" t="s">
        <v>1838</v>
      </c>
      <c r="DX4" s="69" t="s">
        <v>1839</v>
      </c>
      <c r="DY4" s="69" t="s">
        <v>1840</v>
      </c>
      <c r="DZ4" s="69" t="s">
        <v>1841</v>
      </c>
      <c r="EA4" s="69" t="s">
        <v>1842</v>
      </c>
      <c r="EB4" s="69" t="s">
        <v>1843</v>
      </c>
      <c r="EC4" s="69" t="s">
        <v>1844</v>
      </c>
      <c r="ED4" s="69" t="s">
        <v>1845</v>
      </c>
    </row>
    <row r="5" spans="1:134">
      <c r="A5" s="69" t="s">
        <v>1846</v>
      </c>
      <c r="B5" s="69" t="s">
        <v>1847</v>
      </c>
      <c r="C5" s="69" t="s">
        <v>1848</v>
      </c>
      <c r="D5" s="69" t="s">
        <v>1849</v>
      </c>
      <c r="E5" s="69" t="s">
        <v>1850</v>
      </c>
      <c r="F5" s="69" t="s">
        <v>1851</v>
      </c>
      <c r="G5" s="69" t="s">
        <v>1852</v>
      </c>
      <c r="H5" s="69" t="s">
        <v>1853</v>
      </c>
      <c r="I5" s="69" t="s">
        <v>1854</v>
      </c>
      <c r="J5" s="69" t="s">
        <v>1855</v>
      </c>
      <c r="K5" s="69" t="s">
        <v>1856</v>
      </c>
      <c r="L5" s="69" t="s">
        <v>1857</v>
      </c>
      <c r="M5" s="69" t="s">
        <v>1858</v>
      </c>
      <c r="N5" s="69" t="s">
        <v>1859</v>
      </c>
      <c r="P5" s="69" t="s">
        <v>1860</v>
      </c>
      <c r="Q5" s="69" t="s">
        <v>1861</v>
      </c>
      <c r="R5" s="69" t="s">
        <v>1862</v>
      </c>
      <c r="S5" s="69" t="s">
        <v>1863</v>
      </c>
      <c r="T5" s="69" t="s">
        <v>1864</v>
      </c>
      <c r="U5" s="69" t="s">
        <v>1627</v>
      </c>
      <c r="V5" s="69" t="s">
        <v>1627</v>
      </c>
      <c r="W5" s="69" t="s">
        <v>1865</v>
      </c>
      <c r="X5" s="69" t="s">
        <v>1866</v>
      </c>
      <c r="Y5" s="69" t="s">
        <v>1867</v>
      </c>
      <c r="Z5" s="69" t="s">
        <v>1868</v>
      </c>
      <c r="AA5" s="69" t="s">
        <v>1869</v>
      </c>
      <c r="AB5" s="69" t="s">
        <v>1870</v>
      </c>
      <c r="AC5" s="69" t="s">
        <v>1871</v>
      </c>
      <c r="AD5" s="69" t="s">
        <v>1872</v>
      </c>
      <c r="AF5" s="69" t="s">
        <v>1873</v>
      </c>
      <c r="AG5" s="69" t="s">
        <v>1874</v>
      </c>
      <c r="AH5" s="69" t="s">
        <v>1875</v>
      </c>
      <c r="AI5" s="69" t="s">
        <v>1876</v>
      </c>
      <c r="AJ5" s="69" t="s">
        <v>1627</v>
      </c>
      <c r="AK5" s="69" t="s">
        <v>1627</v>
      </c>
      <c r="AL5" s="69" t="s">
        <v>1627</v>
      </c>
      <c r="AM5" s="69" t="s">
        <v>1627</v>
      </c>
      <c r="AN5" s="69" t="s">
        <v>1627</v>
      </c>
      <c r="AO5" s="69" t="s">
        <v>1627</v>
      </c>
      <c r="AP5" s="69" t="s">
        <v>1877</v>
      </c>
      <c r="AQ5" s="69" t="s">
        <v>1878</v>
      </c>
      <c r="AR5" s="69" t="s">
        <v>1627</v>
      </c>
      <c r="AS5" s="69" t="s">
        <v>1879</v>
      </c>
      <c r="AT5" s="69" t="s">
        <v>1880</v>
      </c>
      <c r="AU5" s="69" t="s">
        <v>1881</v>
      </c>
      <c r="AV5" s="69" t="s">
        <v>1882</v>
      </c>
      <c r="AW5" s="69" t="s">
        <v>1883</v>
      </c>
      <c r="AX5" s="69" t="s">
        <v>1884</v>
      </c>
      <c r="AY5" s="69" t="s">
        <v>1885</v>
      </c>
      <c r="AZ5" s="69" t="s">
        <v>1886</v>
      </c>
      <c r="BA5" s="69" t="s">
        <v>1887</v>
      </c>
      <c r="BB5" s="69" t="s">
        <v>1627</v>
      </c>
      <c r="BC5" s="69" t="s">
        <v>1888</v>
      </c>
      <c r="BD5" s="69" t="s">
        <v>1889</v>
      </c>
      <c r="BE5" s="69" t="s">
        <v>1627</v>
      </c>
      <c r="BF5" s="69" t="s">
        <v>1890</v>
      </c>
      <c r="BG5" s="69" t="s">
        <v>1891</v>
      </c>
      <c r="BH5" s="69" t="s">
        <v>1892</v>
      </c>
      <c r="BI5" s="69" t="s">
        <v>1893</v>
      </c>
      <c r="BJ5" s="69" t="s">
        <v>1894</v>
      </c>
      <c r="BK5" s="69" t="s">
        <v>1627</v>
      </c>
      <c r="BL5" s="69" t="s">
        <v>1895</v>
      </c>
      <c r="BM5" s="69" t="s">
        <v>1896</v>
      </c>
      <c r="BN5" s="69" t="s">
        <v>1897</v>
      </c>
      <c r="BO5" s="69" t="s">
        <v>1898</v>
      </c>
      <c r="BP5" s="69" t="s">
        <v>1899</v>
      </c>
      <c r="BQ5" s="69" t="s">
        <v>1900</v>
      </c>
      <c r="BR5" s="69" t="s">
        <v>1901</v>
      </c>
      <c r="BS5" s="69" t="s">
        <v>1902</v>
      </c>
      <c r="BT5" s="69" t="s">
        <v>1903</v>
      </c>
      <c r="BU5" s="69" t="s">
        <v>1904</v>
      </c>
      <c r="BV5" s="69" t="s">
        <v>1905</v>
      </c>
      <c r="BW5" s="69" t="s">
        <v>1906</v>
      </c>
      <c r="BX5" s="69" t="s">
        <v>1907</v>
      </c>
      <c r="BY5" s="69" t="s">
        <v>1908</v>
      </c>
      <c r="BZ5" s="69" t="s">
        <v>1909</v>
      </c>
      <c r="CA5" s="69" t="s">
        <v>1910</v>
      </c>
      <c r="CB5" s="69" t="s">
        <v>1911</v>
      </c>
      <c r="CC5" s="69" t="s">
        <v>1627</v>
      </c>
      <c r="CD5" s="69" t="s">
        <v>1912</v>
      </c>
      <c r="CE5" s="69" t="s">
        <v>1913</v>
      </c>
      <c r="CF5" s="69" t="s">
        <v>1914</v>
      </c>
      <c r="CG5" s="69" t="s">
        <v>1915</v>
      </c>
      <c r="CH5" s="69" t="s">
        <v>1916</v>
      </c>
      <c r="CI5" s="69" t="s">
        <v>1627</v>
      </c>
      <c r="CJ5" s="69" t="s">
        <v>1627</v>
      </c>
      <c r="CK5" s="69" t="s">
        <v>1627</v>
      </c>
      <c r="CL5" s="69" t="s">
        <v>1917</v>
      </c>
      <c r="CM5" s="69" t="s">
        <v>1918</v>
      </c>
      <c r="CO5" s="69" t="s">
        <v>1919</v>
      </c>
      <c r="CP5" s="69" t="s">
        <v>1920</v>
      </c>
      <c r="CQ5" s="69" t="s">
        <v>1921</v>
      </c>
      <c r="CR5" s="69" t="s">
        <v>1922</v>
      </c>
      <c r="CT5" s="69" t="s">
        <v>1923</v>
      </c>
      <c r="CV5" s="69" t="s">
        <v>1924</v>
      </c>
      <c r="CX5" s="69" t="s">
        <v>1925</v>
      </c>
      <c r="CZ5" s="69" t="s">
        <v>1926</v>
      </c>
      <c r="DB5" s="69" t="s">
        <v>1927</v>
      </c>
      <c r="DC5" s="69" t="s">
        <v>1928</v>
      </c>
      <c r="DD5" t="s">
        <v>1929</v>
      </c>
      <c r="DE5" s="69" t="s">
        <v>1930</v>
      </c>
      <c r="DF5" s="69" t="s">
        <v>1931</v>
      </c>
      <c r="DG5" s="69" t="s">
        <v>1932</v>
      </c>
      <c r="DH5" s="69" t="s">
        <v>1933</v>
      </c>
      <c r="DI5" s="69" t="s">
        <v>1934</v>
      </c>
      <c r="DJ5" s="69" t="s">
        <v>1935</v>
      </c>
      <c r="DK5" s="69" t="s">
        <v>1936</v>
      </c>
      <c r="DL5" s="69" t="s">
        <v>1937</v>
      </c>
      <c r="DN5" s="69" t="s">
        <v>1938</v>
      </c>
      <c r="DP5" s="69" t="s">
        <v>1939</v>
      </c>
      <c r="DT5" s="69" t="s">
        <v>1940</v>
      </c>
      <c r="DV5" s="69" t="s">
        <v>1941</v>
      </c>
      <c r="DX5" s="69" t="s">
        <v>1942</v>
      </c>
      <c r="DZ5" s="69" t="s">
        <v>1943</v>
      </c>
      <c r="EB5" s="69" t="s">
        <v>1944</v>
      </c>
    </row>
    <row r="6" spans="1:134">
      <c r="B6" s="69" t="s">
        <v>1945</v>
      </c>
      <c r="C6" s="69" t="s">
        <v>1946</v>
      </c>
      <c r="F6" s="69" t="s">
        <v>1947</v>
      </c>
      <c r="G6" s="69" t="s">
        <v>1948</v>
      </c>
      <c r="H6" s="69" t="s">
        <v>1949</v>
      </c>
      <c r="J6" s="69" t="s">
        <v>1950</v>
      </c>
      <c r="K6" s="69" t="s">
        <v>1951</v>
      </c>
      <c r="L6" s="69" t="s">
        <v>1952</v>
      </c>
      <c r="M6" s="69" t="s">
        <v>1953</v>
      </c>
      <c r="N6" s="69" t="s">
        <v>1954</v>
      </c>
      <c r="P6" s="69" t="s">
        <v>1955</v>
      </c>
      <c r="Q6" s="69" t="s">
        <v>1956</v>
      </c>
      <c r="R6" s="69" t="s">
        <v>1957</v>
      </c>
      <c r="S6" s="69" t="s">
        <v>1958</v>
      </c>
      <c r="T6" s="69" t="s">
        <v>1959</v>
      </c>
      <c r="U6" s="69" t="s">
        <v>1627</v>
      </c>
      <c r="V6" s="69" t="s">
        <v>1627</v>
      </c>
      <c r="W6" s="69" t="s">
        <v>1960</v>
      </c>
      <c r="X6" s="69" t="s">
        <v>1961</v>
      </c>
      <c r="Y6" s="69" t="s">
        <v>1962</v>
      </c>
      <c r="Z6" s="69" t="s">
        <v>1963</v>
      </c>
      <c r="AA6" s="69" t="s">
        <v>1964</v>
      </c>
      <c r="AB6" s="69" t="s">
        <v>1965</v>
      </c>
      <c r="AC6" s="69" t="s">
        <v>1966</v>
      </c>
      <c r="AD6" s="69" t="s">
        <v>1967</v>
      </c>
      <c r="AF6" s="69" t="s">
        <v>1968</v>
      </c>
      <c r="AG6" s="69" t="s">
        <v>1969</v>
      </c>
      <c r="AH6" s="69" t="s">
        <v>1970</v>
      </c>
      <c r="AI6" s="69" t="s">
        <v>1627</v>
      </c>
      <c r="AJ6" s="69" t="s">
        <v>1627</v>
      </c>
      <c r="AK6" s="69" t="s">
        <v>1627</v>
      </c>
      <c r="AL6" s="69" t="s">
        <v>1627</v>
      </c>
      <c r="AM6" s="69" t="s">
        <v>1627</v>
      </c>
      <c r="AN6" s="69" t="s">
        <v>1627</v>
      </c>
      <c r="AO6" s="69" t="s">
        <v>1627</v>
      </c>
      <c r="AP6" s="69" t="s">
        <v>1971</v>
      </c>
      <c r="AQ6" s="69" t="s">
        <v>1972</v>
      </c>
      <c r="AR6" s="69" t="s">
        <v>1627</v>
      </c>
      <c r="AS6" s="69" t="s">
        <v>1973</v>
      </c>
      <c r="AT6" s="69" t="s">
        <v>1974</v>
      </c>
      <c r="AU6" s="69" t="s">
        <v>1975</v>
      </c>
      <c r="AV6" s="69" t="s">
        <v>1976</v>
      </c>
      <c r="AW6" s="69" t="s">
        <v>1627</v>
      </c>
      <c r="AX6" s="69" t="s">
        <v>1977</v>
      </c>
      <c r="AY6" s="69" t="s">
        <v>1978</v>
      </c>
      <c r="AZ6" s="69" t="s">
        <v>1979</v>
      </c>
      <c r="BA6" s="69" t="s">
        <v>1627</v>
      </c>
      <c r="BB6" s="69" t="s">
        <v>1627</v>
      </c>
      <c r="BC6" s="69" t="s">
        <v>1627</v>
      </c>
      <c r="BD6" s="69" t="s">
        <v>1980</v>
      </c>
      <c r="BE6" s="69" t="s">
        <v>1627</v>
      </c>
      <c r="BF6" s="69" t="s">
        <v>1981</v>
      </c>
      <c r="BG6" s="69" t="s">
        <v>1982</v>
      </c>
      <c r="BH6" s="69" t="s">
        <v>1983</v>
      </c>
      <c r="BI6" s="69" t="s">
        <v>1984</v>
      </c>
      <c r="BJ6" s="69" t="s">
        <v>1985</v>
      </c>
      <c r="BK6" s="69" t="s">
        <v>1627</v>
      </c>
      <c r="BL6" s="69" t="s">
        <v>1986</v>
      </c>
      <c r="BM6" s="69" t="s">
        <v>1987</v>
      </c>
      <c r="BN6" s="69" t="s">
        <v>1988</v>
      </c>
      <c r="BO6" s="69" t="s">
        <v>1989</v>
      </c>
      <c r="BP6" s="69" t="s">
        <v>1990</v>
      </c>
      <c r="BQ6" s="69" t="s">
        <v>1991</v>
      </c>
      <c r="BR6" s="69" t="s">
        <v>1992</v>
      </c>
      <c r="BS6" s="69" t="s">
        <v>1993</v>
      </c>
      <c r="BT6" s="69" t="s">
        <v>1994</v>
      </c>
      <c r="BU6" s="69" t="s">
        <v>1995</v>
      </c>
      <c r="BV6" s="69" t="s">
        <v>1996</v>
      </c>
      <c r="BW6" s="69" t="s">
        <v>1997</v>
      </c>
      <c r="BX6" s="69" t="s">
        <v>1998</v>
      </c>
      <c r="BY6" s="69" t="s">
        <v>1999</v>
      </c>
      <c r="BZ6" s="69" t="s">
        <v>2000</v>
      </c>
      <c r="CA6" s="69" t="s">
        <v>2001</v>
      </c>
      <c r="CB6" s="69" t="s">
        <v>1627</v>
      </c>
      <c r="CC6" s="69" t="s">
        <v>1627</v>
      </c>
      <c r="CD6" s="69" t="s">
        <v>1627</v>
      </c>
      <c r="CE6" s="69" t="s">
        <v>2002</v>
      </c>
      <c r="CF6" s="69" t="s">
        <v>1627</v>
      </c>
      <c r="CG6" s="69" t="s">
        <v>2003</v>
      </c>
      <c r="CH6" s="69" t="s">
        <v>2004</v>
      </c>
      <c r="CI6" s="69" t="s">
        <v>1627</v>
      </c>
      <c r="CJ6" s="69" t="s">
        <v>1627</v>
      </c>
      <c r="CK6" s="69" t="s">
        <v>1627</v>
      </c>
      <c r="CL6" s="69" t="s">
        <v>2005</v>
      </c>
      <c r="CM6" s="69" t="s">
        <v>2006</v>
      </c>
      <c r="CO6" s="69" t="s">
        <v>2007</v>
      </c>
      <c r="CP6" s="69" t="s">
        <v>2008</v>
      </c>
      <c r="CQ6" s="69" t="s">
        <v>2009</v>
      </c>
      <c r="CR6" s="69" t="s">
        <v>2010</v>
      </c>
      <c r="CT6" s="69" t="s">
        <v>2011</v>
      </c>
      <c r="CV6" s="69" t="s">
        <v>2012</v>
      </c>
      <c r="CX6" s="69" t="s">
        <v>2013</v>
      </c>
      <c r="CZ6" s="69" t="s">
        <v>2014</v>
      </c>
      <c r="DC6" s="69" t="s">
        <v>2015</v>
      </c>
      <c r="DF6" s="69" t="s">
        <v>2016</v>
      </c>
      <c r="DI6" s="69" t="s">
        <v>2017</v>
      </c>
      <c r="DL6" s="69" t="s">
        <v>2018</v>
      </c>
      <c r="DN6" s="69" t="s">
        <v>2019</v>
      </c>
      <c r="DP6" s="69" t="s">
        <v>2020</v>
      </c>
      <c r="DT6" s="69" t="s">
        <v>2021</v>
      </c>
      <c r="DV6" s="69" t="s">
        <v>2022</v>
      </c>
      <c r="DX6" s="69" t="s">
        <v>2023</v>
      </c>
      <c r="DZ6" s="69" t="s">
        <v>2024</v>
      </c>
      <c r="EB6" s="69" t="s">
        <v>2025</v>
      </c>
    </row>
    <row r="7" spans="1:134">
      <c r="B7" s="69" t="s">
        <v>2026</v>
      </c>
      <c r="C7" s="69" t="s">
        <v>2027</v>
      </c>
      <c r="F7" s="69" t="s">
        <v>2028</v>
      </c>
      <c r="H7" s="69" t="s">
        <v>2029</v>
      </c>
      <c r="J7" s="69" t="s">
        <v>2030</v>
      </c>
      <c r="K7" s="69" t="s">
        <v>2031</v>
      </c>
      <c r="L7" s="69" t="s">
        <v>2032</v>
      </c>
      <c r="M7" s="69" t="s">
        <v>2033</v>
      </c>
      <c r="N7" s="69" t="s">
        <v>2034</v>
      </c>
      <c r="P7" s="69" t="s">
        <v>2035</v>
      </c>
      <c r="Q7" s="69" t="s">
        <v>2036</v>
      </c>
      <c r="R7" s="69" t="s">
        <v>2037</v>
      </c>
      <c r="S7" s="69" t="s">
        <v>2038</v>
      </c>
      <c r="T7" s="69" t="s">
        <v>2039</v>
      </c>
      <c r="U7" s="69" t="s">
        <v>1627</v>
      </c>
      <c r="V7" s="69" t="s">
        <v>1627</v>
      </c>
      <c r="W7" s="69" t="s">
        <v>2040</v>
      </c>
      <c r="X7" s="69" t="s">
        <v>2041</v>
      </c>
      <c r="Y7" s="69" t="s">
        <v>2042</v>
      </c>
      <c r="Z7" s="69" t="s">
        <v>2043</v>
      </c>
      <c r="AB7" s="69" t="s">
        <v>2044</v>
      </c>
      <c r="AC7" s="69" t="s">
        <v>2045</v>
      </c>
      <c r="AD7" s="69" t="s">
        <v>2046</v>
      </c>
      <c r="AF7" s="69" t="s">
        <v>2047</v>
      </c>
      <c r="AG7" s="69" t="s">
        <v>2048</v>
      </c>
      <c r="AH7" s="69" t="s">
        <v>2049</v>
      </c>
      <c r="AI7" s="69" t="s">
        <v>1627</v>
      </c>
      <c r="AJ7" s="69" t="s">
        <v>1627</v>
      </c>
      <c r="AK7" s="69" t="s">
        <v>1627</v>
      </c>
      <c r="AL7" s="69" t="s">
        <v>1627</v>
      </c>
      <c r="AM7" s="69" t="s">
        <v>1627</v>
      </c>
      <c r="AN7" s="69" t="s">
        <v>1627</v>
      </c>
      <c r="AO7" s="69" t="s">
        <v>1627</v>
      </c>
      <c r="AP7" s="69" t="s">
        <v>1627</v>
      </c>
      <c r="AQ7" s="69" t="s">
        <v>2050</v>
      </c>
      <c r="AR7" s="69" t="s">
        <v>1627</v>
      </c>
      <c r="AS7" s="69" t="s">
        <v>2051</v>
      </c>
      <c r="AT7" s="69" t="s">
        <v>2052</v>
      </c>
      <c r="AU7" s="69" t="s">
        <v>2053</v>
      </c>
      <c r="AV7" s="69" t="s">
        <v>2054</v>
      </c>
      <c r="AW7" s="69" t="s">
        <v>1627</v>
      </c>
      <c r="AX7" s="69" t="s">
        <v>2055</v>
      </c>
      <c r="AY7" s="69" t="s">
        <v>1627</v>
      </c>
      <c r="AZ7" s="69" t="s">
        <v>2056</v>
      </c>
      <c r="BA7" s="69" t="s">
        <v>1627</v>
      </c>
      <c r="BB7" s="69" t="s">
        <v>1627</v>
      </c>
      <c r="BC7" s="69" t="s">
        <v>1627</v>
      </c>
      <c r="BD7" s="69" t="s">
        <v>2057</v>
      </c>
      <c r="BE7" s="69" t="s">
        <v>1627</v>
      </c>
      <c r="BF7" s="69" t="s">
        <v>2058</v>
      </c>
      <c r="BG7" s="69" t="s">
        <v>2059</v>
      </c>
      <c r="BH7" s="69" t="s">
        <v>2060</v>
      </c>
      <c r="BI7" s="69" t="s">
        <v>2061</v>
      </c>
      <c r="BJ7" s="69" t="s">
        <v>2062</v>
      </c>
      <c r="BK7" s="69" t="s">
        <v>1627</v>
      </c>
      <c r="BL7" s="69" t="s">
        <v>2063</v>
      </c>
      <c r="BM7" s="69" t="s">
        <v>2064</v>
      </c>
      <c r="BN7" s="69" t="s">
        <v>2065</v>
      </c>
      <c r="BO7" s="69" t="s">
        <v>2066</v>
      </c>
      <c r="BP7" s="69" t="s">
        <v>2067</v>
      </c>
      <c r="BQ7" s="69" t="s">
        <v>1627</v>
      </c>
      <c r="BR7" s="69" t="s">
        <v>2068</v>
      </c>
      <c r="BS7" s="69" t="s">
        <v>2069</v>
      </c>
      <c r="BT7" s="69" t="s">
        <v>2070</v>
      </c>
      <c r="BU7" s="69" t="s">
        <v>2071</v>
      </c>
      <c r="BV7" s="69" t="s">
        <v>2072</v>
      </c>
      <c r="BW7" s="69" t="s">
        <v>2073</v>
      </c>
      <c r="BX7" s="69" t="s">
        <v>2074</v>
      </c>
      <c r="BY7" s="69" t="s">
        <v>2075</v>
      </c>
      <c r="BZ7" s="69" t="s">
        <v>2076</v>
      </c>
      <c r="CA7" s="69" t="s">
        <v>2077</v>
      </c>
      <c r="CB7" s="69" t="s">
        <v>1627</v>
      </c>
      <c r="CC7" s="69" t="s">
        <v>1627</v>
      </c>
      <c r="CD7" s="69" t="s">
        <v>1627</v>
      </c>
      <c r="CE7" s="69" t="s">
        <v>2078</v>
      </c>
      <c r="CF7" s="69" t="s">
        <v>1627</v>
      </c>
      <c r="CG7" s="69" t="s">
        <v>2079</v>
      </c>
      <c r="CH7" s="69" t="s">
        <v>2080</v>
      </c>
      <c r="CI7" s="69" t="s">
        <v>1627</v>
      </c>
      <c r="CJ7" s="69" t="s">
        <v>1627</v>
      </c>
      <c r="CK7" s="69" t="s">
        <v>1627</v>
      </c>
      <c r="CL7" s="69" t="s">
        <v>2081</v>
      </c>
      <c r="CM7" s="69" t="s">
        <v>2082</v>
      </c>
      <c r="CO7" s="69" t="s">
        <v>2083</v>
      </c>
      <c r="CR7" s="69" t="s">
        <v>2084</v>
      </c>
      <c r="CT7" s="69" t="s">
        <v>2085</v>
      </c>
      <c r="CV7" s="69" t="s">
        <v>2086</v>
      </c>
      <c r="CX7" s="69" t="s">
        <v>2087</v>
      </c>
      <c r="CZ7" s="69" t="s">
        <v>2088</v>
      </c>
      <c r="DC7" s="69" t="s">
        <v>2089</v>
      </c>
      <c r="DF7" s="69" t="s">
        <v>2090</v>
      </c>
      <c r="DI7" s="69" t="s">
        <v>2091</v>
      </c>
      <c r="DL7" s="69" t="s">
        <v>2092</v>
      </c>
      <c r="DN7" s="69" t="s">
        <v>2093</v>
      </c>
      <c r="DP7" s="69" t="s">
        <v>2094</v>
      </c>
      <c r="DX7" s="69" t="s">
        <v>2095</v>
      </c>
    </row>
    <row r="8" spans="1:134">
      <c r="B8" s="69" t="s">
        <v>2096</v>
      </c>
      <c r="F8" s="69" t="s">
        <v>2097</v>
      </c>
      <c r="H8" s="69" t="s">
        <v>2098</v>
      </c>
      <c r="J8" s="69" t="s">
        <v>2099</v>
      </c>
      <c r="K8" s="69" t="s">
        <v>2100</v>
      </c>
      <c r="L8" s="69" t="s">
        <v>2101</v>
      </c>
      <c r="M8" s="69" t="s">
        <v>2102</v>
      </c>
      <c r="N8" s="69" t="s">
        <v>2103</v>
      </c>
      <c r="P8" s="69" t="s">
        <v>2104</v>
      </c>
      <c r="Q8" s="69" t="s">
        <v>2105</v>
      </c>
      <c r="R8" s="69" t="s">
        <v>2106</v>
      </c>
      <c r="S8" s="69" t="s">
        <v>2107</v>
      </c>
      <c r="T8" s="69" t="s">
        <v>1627</v>
      </c>
      <c r="U8" s="69" t="s">
        <v>1627</v>
      </c>
      <c r="V8" s="69" t="s">
        <v>1627</v>
      </c>
      <c r="W8" s="69" t="s">
        <v>2108</v>
      </c>
      <c r="X8" s="69" t="s">
        <v>2109</v>
      </c>
      <c r="AC8" s="69" t="s">
        <v>2110</v>
      </c>
      <c r="AF8" s="69" t="s">
        <v>2111</v>
      </c>
      <c r="AG8" s="69" t="s">
        <v>2112</v>
      </c>
      <c r="AH8" s="69" t="s">
        <v>1627</v>
      </c>
      <c r="AI8" s="69" t="s">
        <v>1627</v>
      </c>
      <c r="AJ8" s="69" t="s">
        <v>1627</v>
      </c>
      <c r="AK8" s="69" t="s">
        <v>1627</v>
      </c>
      <c r="AL8" s="69" t="s">
        <v>1627</v>
      </c>
      <c r="AM8" s="69" t="s">
        <v>1627</v>
      </c>
      <c r="AN8" s="69" t="s">
        <v>1627</v>
      </c>
      <c r="AO8" s="69" t="s">
        <v>1627</v>
      </c>
      <c r="AP8" s="69" t="s">
        <v>1627</v>
      </c>
      <c r="AQ8" s="69" t="s">
        <v>2113</v>
      </c>
      <c r="AR8" s="69" t="s">
        <v>1627</v>
      </c>
      <c r="AS8" s="69" t="s">
        <v>2114</v>
      </c>
      <c r="AT8" s="69" t="s">
        <v>2115</v>
      </c>
      <c r="AU8" s="69" t="s">
        <v>2116</v>
      </c>
      <c r="AV8" s="69" t="s">
        <v>2117</v>
      </c>
      <c r="AW8" s="69" t="s">
        <v>1627</v>
      </c>
      <c r="AX8" s="69" t="s">
        <v>2118</v>
      </c>
      <c r="AY8" s="69" t="s">
        <v>1627</v>
      </c>
      <c r="AZ8" s="69" t="s">
        <v>2119</v>
      </c>
      <c r="BA8" s="69" t="s">
        <v>1627</v>
      </c>
      <c r="BB8" s="69" t="s">
        <v>1627</v>
      </c>
      <c r="BC8" s="69" t="s">
        <v>1627</v>
      </c>
      <c r="BD8" s="69" t="s">
        <v>1627</v>
      </c>
      <c r="BE8" s="69" t="s">
        <v>1627</v>
      </c>
      <c r="BF8" s="69" t="s">
        <v>2120</v>
      </c>
      <c r="BG8" s="69" t="s">
        <v>2121</v>
      </c>
      <c r="BH8" s="69" t="s">
        <v>2122</v>
      </c>
      <c r="BI8" s="69" t="s">
        <v>2123</v>
      </c>
      <c r="BJ8" s="69" t="s">
        <v>2124</v>
      </c>
      <c r="BK8" s="69" t="s">
        <v>1627</v>
      </c>
      <c r="BL8" s="69" t="s">
        <v>2125</v>
      </c>
      <c r="BM8" s="69" t="s">
        <v>2126</v>
      </c>
      <c r="BN8" s="69" t="s">
        <v>1627</v>
      </c>
      <c r="BO8" s="69" t="s">
        <v>2127</v>
      </c>
      <c r="BP8" s="69" t="s">
        <v>2128</v>
      </c>
      <c r="BQ8" s="69" t="s">
        <v>1627</v>
      </c>
      <c r="BR8" s="69" t="s">
        <v>2129</v>
      </c>
      <c r="BS8" s="69" t="s">
        <v>2130</v>
      </c>
      <c r="BT8" s="69" t="s">
        <v>2131</v>
      </c>
      <c r="BU8" s="69" t="s">
        <v>2132</v>
      </c>
      <c r="BV8" s="69" t="s">
        <v>2133</v>
      </c>
      <c r="BW8" s="69" t="s">
        <v>2134</v>
      </c>
      <c r="BX8" s="69" t="s">
        <v>1627</v>
      </c>
      <c r="BY8" s="69" t="s">
        <v>2135</v>
      </c>
      <c r="BZ8" s="69" t="s">
        <v>2136</v>
      </c>
      <c r="CA8" s="69" t="s">
        <v>2137</v>
      </c>
      <c r="CB8" s="69" t="s">
        <v>1627</v>
      </c>
      <c r="CC8" s="69" t="s">
        <v>1627</v>
      </c>
      <c r="CD8" s="69" t="s">
        <v>1627</v>
      </c>
      <c r="CE8" s="69" t="s">
        <v>2138</v>
      </c>
      <c r="CF8" s="69" t="s">
        <v>1627</v>
      </c>
      <c r="CG8" s="69" t="s">
        <v>2139</v>
      </c>
      <c r="CH8" s="69" t="s">
        <v>1627</v>
      </c>
      <c r="CI8" s="69" t="s">
        <v>1627</v>
      </c>
      <c r="CJ8" s="69" t="s">
        <v>1627</v>
      </c>
      <c r="CK8" s="69" t="s">
        <v>1627</v>
      </c>
      <c r="CL8" s="69" t="s">
        <v>2140</v>
      </c>
      <c r="CM8" s="69" t="s">
        <v>1627</v>
      </c>
      <c r="CO8" s="69" t="s">
        <v>2141</v>
      </c>
      <c r="CR8" s="69" t="s">
        <v>2142</v>
      </c>
      <c r="CT8" s="69" t="s">
        <v>2143</v>
      </c>
      <c r="CV8" s="69" t="s">
        <v>2144</v>
      </c>
      <c r="CX8" s="69" t="s">
        <v>2145</v>
      </c>
      <c r="CZ8" s="69" t="s">
        <v>2146</v>
      </c>
      <c r="DC8" s="69" t="s">
        <v>2147</v>
      </c>
      <c r="DF8" s="69" t="s">
        <v>2148</v>
      </c>
      <c r="DI8" s="69" t="s">
        <v>2149</v>
      </c>
      <c r="DL8" s="69" t="s">
        <v>2150</v>
      </c>
      <c r="DN8" s="69" t="s">
        <v>2151</v>
      </c>
      <c r="DP8" s="69" t="s">
        <v>2152</v>
      </c>
    </row>
    <row r="9" spans="1:134">
      <c r="F9" s="69" t="s">
        <v>2153</v>
      </c>
      <c r="H9" s="69" t="s">
        <v>2154</v>
      </c>
      <c r="J9" s="69" t="s">
        <v>2155</v>
      </c>
      <c r="L9" s="69" t="s">
        <v>2156</v>
      </c>
      <c r="M9" s="69" t="s">
        <v>2157</v>
      </c>
      <c r="N9" s="69" t="s">
        <v>2158</v>
      </c>
      <c r="Q9" s="69" t="s">
        <v>2159</v>
      </c>
      <c r="T9" s="69" t="s">
        <v>1627</v>
      </c>
      <c r="U9" s="69" t="s">
        <v>1627</v>
      </c>
      <c r="V9" s="69" t="s">
        <v>1627</v>
      </c>
      <c r="W9" s="69" t="s">
        <v>2160</v>
      </c>
      <c r="X9" s="69" t="s">
        <v>2161</v>
      </c>
      <c r="AC9" s="69" t="s">
        <v>2162</v>
      </c>
      <c r="AF9" s="69" t="s">
        <v>2163</v>
      </c>
      <c r="AG9" s="69" t="s">
        <v>1627</v>
      </c>
      <c r="AH9" s="69" t="s">
        <v>1627</v>
      </c>
      <c r="AI9" s="69" t="s">
        <v>1627</v>
      </c>
      <c r="AJ9" s="69" t="s">
        <v>1627</v>
      </c>
      <c r="AK9" s="69" t="s">
        <v>1627</v>
      </c>
      <c r="AL9" s="69" t="s">
        <v>1627</v>
      </c>
      <c r="AM9" s="69" t="s">
        <v>1627</v>
      </c>
      <c r="AN9" s="69" t="s">
        <v>1627</v>
      </c>
      <c r="AO9" s="69" t="s">
        <v>1627</v>
      </c>
      <c r="AP9" s="69" t="s">
        <v>1627</v>
      </c>
      <c r="AQ9" s="69" t="s">
        <v>1627</v>
      </c>
      <c r="AR9" s="69" t="s">
        <v>1627</v>
      </c>
      <c r="AS9" s="69" t="s">
        <v>2164</v>
      </c>
      <c r="AT9" s="69" t="s">
        <v>1627</v>
      </c>
      <c r="AU9" s="69" t="s">
        <v>2165</v>
      </c>
      <c r="AV9" s="69" t="s">
        <v>2166</v>
      </c>
      <c r="AW9" s="69" t="s">
        <v>1627</v>
      </c>
      <c r="AX9" s="69" t="s">
        <v>2167</v>
      </c>
      <c r="AY9" s="69" t="s">
        <v>1627</v>
      </c>
      <c r="AZ9" s="69" t="s">
        <v>1627</v>
      </c>
      <c r="BA9" s="69" t="s">
        <v>1627</v>
      </c>
      <c r="BB9" s="69" t="s">
        <v>1627</v>
      </c>
      <c r="BC9" s="69" t="s">
        <v>1627</v>
      </c>
      <c r="BD9" s="69" t="s">
        <v>1627</v>
      </c>
      <c r="BE9" s="69" t="s">
        <v>1627</v>
      </c>
      <c r="BF9" s="69" t="s">
        <v>2168</v>
      </c>
      <c r="BG9" s="69" t="s">
        <v>2169</v>
      </c>
      <c r="BH9" s="69" t="s">
        <v>1627</v>
      </c>
      <c r="BI9" s="69" t="s">
        <v>2170</v>
      </c>
      <c r="BJ9" s="69" t="s">
        <v>2171</v>
      </c>
      <c r="BK9" s="69" t="s">
        <v>1627</v>
      </c>
      <c r="BL9" s="69" t="s">
        <v>1627</v>
      </c>
      <c r="BM9" s="69" t="s">
        <v>2172</v>
      </c>
      <c r="BN9" s="69" t="s">
        <v>1627</v>
      </c>
      <c r="BO9" s="69" t="s">
        <v>2173</v>
      </c>
      <c r="BP9" s="69" t="s">
        <v>2174</v>
      </c>
      <c r="BQ9" s="69" t="s">
        <v>1627</v>
      </c>
      <c r="BR9" s="69" t="s">
        <v>2175</v>
      </c>
      <c r="BS9" s="69" t="s">
        <v>1627</v>
      </c>
      <c r="BT9" s="69" t="s">
        <v>2176</v>
      </c>
      <c r="BU9" s="69" t="s">
        <v>1627</v>
      </c>
      <c r="BV9" s="69" t="s">
        <v>1627</v>
      </c>
      <c r="BW9" s="69" t="s">
        <v>2177</v>
      </c>
      <c r="BX9" s="69" t="s">
        <v>1627</v>
      </c>
      <c r="BY9" s="69" t="s">
        <v>2178</v>
      </c>
      <c r="BZ9" s="69" t="s">
        <v>1627</v>
      </c>
      <c r="CA9" s="69" t="s">
        <v>2179</v>
      </c>
      <c r="CB9" s="69" t="s">
        <v>1627</v>
      </c>
      <c r="CC9" s="69" t="s">
        <v>1627</v>
      </c>
      <c r="CD9" s="69" t="s">
        <v>1627</v>
      </c>
      <c r="CE9" s="69" t="s">
        <v>2180</v>
      </c>
      <c r="CF9" s="69" t="s">
        <v>1627</v>
      </c>
      <c r="CG9" s="69" t="s">
        <v>2181</v>
      </c>
      <c r="CH9" s="69" t="s">
        <v>1627</v>
      </c>
      <c r="CI9" s="69" t="s">
        <v>1627</v>
      </c>
      <c r="CJ9" s="69" t="s">
        <v>1627</v>
      </c>
      <c r="CK9" s="69" t="s">
        <v>1627</v>
      </c>
      <c r="CL9" s="69" t="s">
        <v>2182</v>
      </c>
      <c r="CM9" s="69" t="s">
        <v>1627</v>
      </c>
      <c r="CO9" s="69" t="s">
        <v>2183</v>
      </c>
      <c r="CR9" s="69" t="s">
        <v>2184</v>
      </c>
      <c r="CZ9" s="69" t="s">
        <v>2185</v>
      </c>
      <c r="DC9" s="69" t="s">
        <v>2186</v>
      </c>
      <c r="DF9" s="69" t="s">
        <v>2187</v>
      </c>
      <c r="DI9" s="69" t="s">
        <v>2188</v>
      </c>
      <c r="DL9" s="69" t="s">
        <v>2189</v>
      </c>
      <c r="DN9" s="69" t="s">
        <v>2190</v>
      </c>
      <c r="DP9" s="69" t="s">
        <v>2191</v>
      </c>
    </row>
    <row r="10" spans="1:134">
      <c r="H10" s="69" t="s">
        <v>2192</v>
      </c>
      <c r="J10" s="69" t="s">
        <v>2193</v>
      </c>
      <c r="L10" s="69" t="s">
        <v>2194</v>
      </c>
      <c r="M10" s="69" t="s">
        <v>2195</v>
      </c>
      <c r="N10" s="69" t="s">
        <v>2196</v>
      </c>
      <c r="Q10" s="69" t="s">
        <v>2197</v>
      </c>
      <c r="T10" s="69" t="s">
        <v>1627</v>
      </c>
      <c r="U10" s="69" t="s">
        <v>1627</v>
      </c>
      <c r="V10" s="69" t="s">
        <v>1627</v>
      </c>
      <c r="W10" s="69" t="s">
        <v>2198</v>
      </c>
      <c r="X10" s="69" t="s">
        <v>1627</v>
      </c>
      <c r="AC10" s="69" t="s">
        <v>1627</v>
      </c>
      <c r="AF10" s="69" t="s">
        <v>2199</v>
      </c>
      <c r="AG10" s="69" t="s">
        <v>1627</v>
      </c>
      <c r="AH10" s="69" t="s">
        <v>1627</v>
      </c>
      <c r="AI10" s="69" t="s">
        <v>1627</v>
      </c>
      <c r="AJ10" s="69" t="s">
        <v>1627</v>
      </c>
      <c r="AK10" s="69" t="s">
        <v>1627</v>
      </c>
      <c r="AL10" s="69" t="s">
        <v>1627</v>
      </c>
      <c r="AM10" s="69" t="s">
        <v>1627</v>
      </c>
      <c r="AN10" s="69" t="s">
        <v>1627</v>
      </c>
      <c r="AO10" s="69" t="s">
        <v>1627</v>
      </c>
      <c r="AP10" s="69" t="s">
        <v>1627</v>
      </c>
      <c r="AQ10" s="69" t="s">
        <v>1627</v>
      </c>
      <c r="AR10" s="69" t="s">
        <v>1627</v>
      </c>
      <c r="AS10" s="69" t="s">
        <v>1627</v>
      </c>
      <c r="AT10" s="69" t="s">
        <v>1627</v>
      </c>
      <c r="AU10" s="69" t="s">
        <v>1627</v>
      </c>
      <c r="AV10" s="69" t="s">
        <v>2200</v>
      </c>
      <c r="AW10" s="69" t="s">
        <v>1627</v>
      </c>
      <c r="AX10" s="69" t="s">
        <v>2201</v>
      </c>
      <c r="AY10" s="69" t="s">
        <v>1627</v>
      </c>
      <c r="AZ10" s="69" t="s">
        <v>1627</v>
      </c>
      <c r="BA10" s="69" t="s">
        <v>1627</v>
      </c>
      <c r="BB10" s="69" t="s">
        <v>1627</v>
      </c>
      <c r="BC10" s="69" t="s">
        <v>1627</v>
      </c>
      <c r="BD10" s="69" t="s">
        <v>1627</v>
      </c>
      <c r="BE10" s="69" t="s">
        <v>1627</v>
      </c>
      <c r="BF10" s="69" t="s">
        <v>2202</v>
      </c>
      <c r="BG10" s="69" t="s">
        <v>2203</v>
      </c>
      <c r="BH10" s="69" t="s">
        <v>1627</v>
      </c>
      <c r="BI10" s="69" t="s">
        <v>1627</v>
      </c>
      <c r="BJ10" s="69" t="s">
        <v>2204</v>
      </c>
      <c r="BK10" s="69" t="s">
        <v>1627</v>
      </c>
      <c r="BL10" s="69" t="s">
        <v>1627</v>
      </c>
      <c r="BM10" s="69" t="s">
        <v>1627</v>
      </c>
      <c r="BN10" s="69" t="s">
        <v>1627</v>
      </c>
      <c r="BO10" s="69" t="s">
        <v>2205</v>
      </c>
      <c r="BP10" s="69" t="s">
        <v>1627</v>
      </c>
      <c r="BQ10" s="69" t="s">
        <v>1627</v>
      </c>
      <c r="BR10" s="69" t="s">
        <v>2206</v>
      </c>
      <c r="BS10" s="69" t="s">
        <v>1627</v>
      </c>
      <c r="BT10" s="69" t="s">
        <v>1627</v>
      </c>
      <c r="BU10" s="69" t="s">
        <v>1627</v>
      </c>
      <c r="BV10" s="69" t="s">
        <v>1627</v>
      </c>
      <c r="BW10" s="69" t="s">
        <v>2207</v>
      </c>
      <c r="BX10" s="69" t="s">
        <v>1627</v>
      </c>
      <c r="BY10" s="69" t="s">
        <v>2208</v>
      </c>
      <c r="BZ10" s="69" t="s">
        <v>1627</v>
      </c>
      <c r="CA10" s="69" t="s">
        <v>2209</v>
      </c>
      <c r="CB10" s="69" t="s">
        <v>1627</v>
      </c>
      <c r="CC10" s="69" t="s">
        <v>1627</v>
      </c>
      <c r="CD10" s="69" t="s">
        <v>1627</v>
      </c>
      <c r="CE10" s="69" t="s">
        <v>2210</v>
      </c>
      <c r="CF10" s="69" t="s">
        <v>1627</v>
      </c>
      <c r="CG10" s="69" t="s">
        <v>2211</v>
      </c>
      <c r="CH10" s="69" t="s">
        <v>1627</v>
      </c>
      <c r="CI10" s="69" t="s">
        <v>1627</v>
      </c>
      <c r="CJ10" s="69" t="s">
        <v>1627</v>
      </c>
      <c r="CK10" s="69" t="s">
        <v>1627</v>
      </c>
      <c r="CL10" s="69" t="s">
        <v>1627</v>
      </c>
      <c r="CO10" s="69" t="s">
        <v>2212</v>
      </c>
      <c r="CR10" s="69" t="s">
        <v>2213</v>
      </c>
      <c r="CZ10" s="69" t="s">
        <v>2214</v>
      </c>
      <c r="DC10" s="69" t="s">
        <v>2215</v>
      </c>
      <c r="DF10" s="69" t="s">
        <v>2216</v>
      </c>
      <c r="DI10" s="69" t="s">
        <v>2217</v>
      </c>
      <c r="DL10" s="69" t="s">
        <v>2218</v>
      </c>
      <c r="DN10" s="69" t="s">
        <v>2219</v>
      </c>
      <c r="DP10" s="69" t="s">
        <v>2220</v>
      </c>
    </row>
    <row r="11" spans="1:134">
      <c r="H11" s="69" t="s">
        <v>2221</v>
      </c>
      <c r="J11" s="69" t="s">
        <v>2222</v>
      </c>
      <c r="N11" s="69" t="s">
        <v>2223</v>
      </c>
      <c r="Q11" s="69" t="s">
        <v>2224</v>
      </c>
      <c r="T11" s="69" t="s">
        <v>1627</v>
      </c>
      <c r="U11" s="69" t="s">
        <v>1627</v>
      </c>
      <c r="V11" s="69" t="s">
        <v>1627</v>
      </c>
      <c r="W11" s="69" t="s">
        <v>2225</v>
      </c>
      <c r="X11" s="69" t="s">
        <v>1627</v>
      </c>
      <c r="AC11" s="69" t="s">
        <v>1627</v>
      </c>
      <c r="AF11" s="69" t="s">
        <v>1627</v>
      </c>
      <c r="AG11" s="69" t="s">
        <v>1627</v>
      </c>
      <c r="AH11" s="69" t="s">
        <v>1627</v>
      </c>
      <c r="AI11" s="69" t="s">
        <v>1627</v>
      </c>
      <c r="AJ11" s="69" t="s">
        <v>1627</v>
      </c>
      <c r="AK11" s="69" t="s">
        <v>1627</v>
      </c>
      <c r="AL11" s="69" t="s">
        <v>1627</v>
      </c>
      <c r="AM11" s="69" t="s">
        <v>1627</v>
      </c>
      <c r="AN11" s="69" t="s">
        <v>1627</v>
      </c>
      <c r="AO11" s="69" t="s">
        <v>1627</v>
      </c>
      <c r="AP11" s="69" t="s">
        <v>1627</v>
      </c>
      <c r="AQ11" s="69" t="s">
        <v>1627</v>
      </c>
      <c r="AR11" s="69" t="s">
        <v>1627</v>
      </c>
      <c r="AS11" s="69" t="s">
        <v>1627</v>
      </c>
      <c r="AT11" s="69" t="s">
        <v>1627</v>
      </c>
      <c r="AU11" s="69" t="s">
        <v>1627</v>
      </c>
      <c r="AV11" s="69" t="s">
        <v>2226</v>
      </c>
      <c r="AW11" s="69" t="s">
        <v>1627</v>
      </c>
      <c r="AX11" s="69" t="s">
        <v>2227</v>
      </c>
      <c r="AY11" s="69" t="s">
        <v>1627</v>
      </c>
      <c r="AZ11" s="69" t="s">
        <v>1627</v>
      </c>
      <c r="BA11" s="69" t="s">
        <v>1627</v>
      </c>
      <c r="BB11" s="69" t="s">
        <v>1627</v>
      </c>
      <c r="BC11" s="69" t="s">
        <v>1627</v>
      </c>
      <c r="BD11" s="69" t="s">
        <v>1627</v>
      </c>
      <c r="BE11" s="69" t="s">
        <v>1627</v>
      </c>
      <c r="BF11" s="69" t="s">
        <v>1627</v>
      </c>
      <c r="BG11" s="69" t="s">
        <v>1627</v>
      </c>
      <c r="BH11" s="69" t="s">
        <v>1627</v>
      </c>
      <c r="BI11" s="69" t="s">
        <v>1627</v>
      </c>
      <c r="BJ11" s="69" t="s">
        <v>2228</v>
      </c>
      <c r="BK11" s="69" t="s">
        <v>1627</v>
      </c>
      <c r="BL11" s="69" t="s">
        <v>1627</v>
      </c>
      <c r="BM11" s="69" t="s">
        <v>1627</v>
      </c>
      <c r="BN11" s="69" t="s">
        <v>1627</v>
      </c>
      <c r="BO11" s="69" t="s">
        <v>2229</v>
      </c>
      <c r="BP11" s="69" t="s">
        <v>1627</v>
      </c>
      <c r="BQ11" s="69" t="s">
        <v>1627</v>
      </c>
      <c r="BR11" s="69" t="s">
        <v>1627</v>
      </c>
      <c r="BS11" s="69" t="s">
        <v>1627</v>
      </c>
      <c r="BT11" s="69" t="s">
        <v>1627</v>
      </c>
      <c r="BU11" s="69" t="s">
        <v>1627</v>
      </c>
      <c r="BV11" s="69" t="s">
        <v>1627</v>
      </c>
      <c r="BW11" s="69" t="s">
        <v>2230</v>
      </c>
      <c r="BX11" s="69" t="s">
        <v>1627</v>
      </c>
      <c r="BY11" s="69" t="s">
        <v>2231</v>
      </c>
      <c r="BZ11" s="69" t="s">
        <v>1627</v>
      </c>
      <c r="CA11" s="69" t="s">
        <v>2232</v>
      </c>
      <c r="CB11" s="69" t="s">
        <v>1627</v>
      </c>
      <c r="CC11" s="69" t="s">
        <v>1627</v>
      </c>
      <c r="CD11" s="69" t="s">
        <v>1627</v>
      </c>
      <c r="CE11" s="69" t="s">
        <v>2233</v>
      </c>
      <c r="CF11" s="69" t="s">
        <v>1627</v>
      </c>
      <c r="CG11" s="69" t="s">
        <v>2234</v>
      </c>
      <c r="CH11" s="69" t="s">
        <v>1627</v>
      </c>
      <c r="CI11" s="69" t="s">
        <v>1627</v>
      </c>
      <c r="CJ11" s="69" t="s">
        <v>1627</v>
      </c>
      <c r="CK11" s="69" t="s">
        <v>1627</v>
      </c>
      <c r="CL11" s="69" t="s">
        <v>1627</v>
      </c>
      <c r="CO11" s="69" t="s">
        <v>2235</v>
      </c>
      <c r="CR11" s="69" t="s">
        <v>2236</v>
      </c>
      <c r="CZ11" s="69" t="s">
        <v>2237</v>
      </c>
      <c r="DC11" s="69" t="s">
        <v>2238</v>
      </c>
      <c r="DF11" s="69" t="s">
        <v>2239</v>
      </c>
      <c r="DI11" s="69" t="s">
        <v>2240</v>
      </c>
      <c r="DL11" s="69" t="s">
        <v>2241</v>
      </c>
      <c r="DN11" s="69" t="s">
        <v>2242</v>
      </c>
      <c r="DP11" s="69" t="s">
        <v>2243</v>
      </c>
    </row>
    <row r="12" spans="1:134">
      <c r="H12" s="69" t="s">
        <v>2244</v>
      </c>
      <c r="N12" s="69" t="s">
        <v>2245</v>
      </c>
      <c r="Q12" s="69" t="s">
        <v>2246</v>
      </c>
      <c r="T12" s="69" t="s">
        <v>1627</v>
      </c>
      <c r="U12" s="69" t="s">
        <v>1627</v>
      </c>
      <c r="V12" s="69" t="s">
        <v>1627</v>
      </c>
      <c r="AG12" s="69" t="s">
        <v>1627</v>
      </c>
      <c r="AH12" s="69" t="s">
        <v>1627</v>
      </c>
      <c r="AI12" s="69" t="s">
        <v>1627</v>
      </c>
      <c r="AJ12" s="69" t="s">
        <v>1627</v>
      </c>
      <c r="AK12" s="69" t="s">
        <v>1627</v>
      </c>
      <c r="AL12" s="69" t="s">
        <v>1627</v>
      </c>
      <c r="AM12" s="69" t="s">
        <v>1627</v>
      </c>
      <c r="AN12" s="69" t="s">
        <v>1627</v>
      </c>
      <c r="AO12" s="69" t="s">
        <v>1627</v>
      </c>
      <c r="AP12" s="69" t="s">
        <v>1627</v>
      </c>
      <c r="AQ12" s="69" t="s">
        <v>1627</v>
      </c>
      <c r="AR12" s="69" t="s">
        <v>1627</v>
      </c>
      <c r="AS12" s="69" t="s">
        <v>1627</v>
      </c>
      <c r="AT12" s="69" t="s">
        <v>1627</v>
      </c>
      <c r="AU12" s="69" t="s">
        <v>1627</v>
      </c>
      <c r="AV12" s="69" t="s">
        <v>1627</v>
      </c>
      <c r="AW12" s="69" t="s">
        <v>1627</v>
      </c>
      <c r="AX12" s="69" t="s">
        <v>2247</v>
      </c>
      <c r="AY12" s="69" t="s">
        <v>1627</v>
      </c>
      <c r="AZ12" s="69" t="s">
        <v>1627</v>
      </c>
      <c r="BA12" s="69" t="s">
        <v>1627</v>
      </c>
      <c r="BB12" s="69" t="s">
        <v>1627</v>
      </c>
      <c r="BC12" s="69" t="s">
        <v>1627</v>
      </c>
      <c r="BD12" s="69" t="s">
        <v>1627</v>
      </c>
      <c r="BE12" s="69" t="s">
        <v>1627</v>
      </c>
      <c r="BF12" s="69" t="s">
        <v>1627</v>
      </c>
      <c r="BG12" s="69" t="s">
        <v>1627</v>
      </c>
      <c r="BH12" s="69" t="s">
        <v>1627</v>
      </c>
      <c r="BI12" s="69" t="s">
        <v>1627</v>
      </c>
      <c r="BJ12" s="69" t="s">
        <v>2248</v>
      </c>
      <c r="BK12" s="69" t="s">
        <v>1627</v>
      </c>
      <c r="BL12" s="69" t="s">
        <v>1627</v>
      </c>
      <c r="BM12" s="69" t="s">
        <v>1627</v>
      </c>
      <c r="BN12" s="69" t="s">
        <v>1627</v>
      </c>
      <c r="BO12" s="69" t="s">
        <v>1627</v>
      </c>
      <c r="BP12" s="69" t="s">
        <v>1627</v>
      </c>
      <c r="BQ12" s="69" t="s">
        <v>1627</v>
      </c>
      <c r="BR12" s="69" t="s">
        <v>1627</v>
      </c>
      <c r="BS12" s="69" t="s">
        <v>1627</v>
      </c>
      <c r="BT12" s="69" t="s">
        <v>1627</v>
      </c>
      <c r="BU12" s="69" t="s">
        <v>1627</v>
      </c>
      <c r="BV12" s="69" t="s">
        <v>1627</v>
      </c>
      <c r="BW12" s="69" t="s">
        <v>1627</v>
      </c>
      <c r="BX12" s="69" t="s">
        <v>1627</v>
      </c>
      <c r="BY12" s="69" t="s">
        <v>2249</v>
      </c>
      <c r="BZ12" s="69" t="s">
        <v>1627</v>
      </c>
      <c r="CA12" s="69" t="s">
        <v>1627</v>
      </c>
      <c r="CB12" s="69" t="s">
        <v>1627</v>
      </c>
      <c r="CC12" s="69" t="s">
        <v>1627</v>
      </c>
      <c r="CD12" s="69" t="s">
        <v>1627</v>
      </c>
      <c r="CE12" s="69" t="s">
        <v>1627</v>
      </c>
      <c r="CF12" s="69" t="s">
        <v>1627</v>
      </c>
      <c r="CG12" s="69" t="s">
        <v>2250</v>
      </c>
      <c r="CH12" s="69" t="s">
        <v>1627</v>
      </c>
      <c r="CI12" s="69" t="s">
        <v>1627</v>
      </c>
      <c r="CJ12" s="69" t="s">
        <v>1627</v>
      </c>
      <c r="CK12" s="69" t="s">
        <v>1627</v>
      </c>
      <c r="CL12" s="69" t="s">
        <v>1627</v>
      </c>
      <c r="CO12" s="69" t="s">
        <v>2251</v>
      </c>
      <c r="CR12" s="69" t="s">
        <v>2252</v>
      </c>
      <c r="CZ12" s="69" t="s">
        <v>2253</v>
      </c>
      <c r="DC12" s="69" t="s">
        <v>2254</v>
      </c>
      <c r="DF12" s="69" t="s">
        <v>2255</v>
      </c>
      <c r="DI12" s="69" t="s">
        <v>2256</v>
      </c>
      <c r="DL12" s="69" t="s">
        <v>2257</v>
      </c>
      <c r="DN12" s="69" t="s">
        <v>2258</v>
      </c>
      <c r="DP12" s="69" t="s">
        <v>2259</v>
      </c>
    </row>
    <row r="13" spans="1:134">
      <c r="H13" s="69" t="s">
        <v>2260</v>
      </c>
      <c r="N13" s="69" t="s">
        <v>2261</v>
      </c>
      <c r="Q13" s="69" t="s">
        <v>2262</v>
      </c>
      <c r="T13" s="69" t="s">
        <v>1627</v>
      </c>
      <c r="U13" s="69" t="s">
        <v>1627</v>
      </c>
      <c r="V13" s="69" t="s">
        <v>1627</v>
      </c>
      <c r="AG13" s="69" t="s">
        <v>1627</v>
      </c>
      <c r="AH13" s="69" t="s">
        <v>1627</v>
      </c>
      <c r="AI13" s="69" t="s">
        <v>1627</v>
      </c>
      <c r="AJ13" s="69" t="s">
        <v>1627</v>
      </c>
      <c r="AK13" s="69" t="s">
        <v>1627</v>
      </c>
      <c r="AL13" s="69" t="s">
        <v>1627</v>
      </c>
      <c r="AM13" s="69" t="s">
        <v>1627</v>
      </c>
      <c r="AN13" s="69" t="s">
        <v>1627</v>
      </c>
      <c r="AO13" s="69" t="s">
        <v>1627</v>
      </c>
      <c r="AP13" s="69" t="s">
        <v>1627</v>
      </c>
      <c r="AQ13" s="69" t="s">
        <v>1627</v>
      </c>
      <c r="AR13" s="69" t="s">
        <v>1627</v>
      </c>
      <c r="AS13" s="69" t="s">
        <v>1627</v>
      </c>
      <c r="AT13" s="69" t="s">
        <v>1627</v>
      </c>
      <c r="AU13" s="69" t="s">
        <v>1627</v>
      </c>
      <c r="AV13" s="69" t="s">
        <v>1627</v>
      </c>
      <c r="AW13" s="69" t="s">
        <v>1627</v>
      </c>
      <c r="AX13" s="69" t="s">
        <v>1627</v>
      </c>
      <c r="AY13" s="69" t="s">
        <v>1627</v>
      </c>
      <c r="AZ13" s="69" t="s">
        <v>1627</v>
      </c>
      <c r="BA13" s="69" t="s">
        <v>1627</v>
      </c>
      <c r="BB13" s="69" t="s">
        <v>1627</v>
      </c>
      <c r="BC13" s="69" t="s">
        <v>1627</v>
      </c>
      <c r="BD13" s="69" t="s">
        <v>1627</v>
      </c>
      <c r="BE13" s="69" t="s">
        <v>1627</v>
      </c>
      <c r="BF13" s="69" t="s">
        <v>1627</v>
      </c>
      <c r="BG13" s="69" t="s">
        <v>1627</v>
      </c>
      <c r="BH13" s="69" t="s">
        <v>1627</v>
      </c>
      <c r="BI13" s="69" t="s">
        <v>1627</v>
      </c>
      <c r="BJ13" s="69" t="s">
        <v>2263</v>
      </c>
      <c r="BK13" s="69" t="s">
        <v>1627</v>
      </c>
      <c r="BL13" s="69" t="s">
        <v>1627</v>
      </c>
      <c r="BM13" s="69" t="s">
        <v>1627</v>
      </c>
      <c r="BN13" s="69" t="s">
        <v>1627</v>
      </c>
      <c r="BO13" s="69" t="s">
        <v>1627</v>
      </c>
      <c r="BP13" s="69" t="s">
        <v>1627</v>
      </c>
      <c r="BQ13" s="69" t="s">
        <v>1627</v>
      </c>
      <c r="BR13" s="69" t="s">
        <v>1627</v>
      </c>
      <c r="BS13" s="69" t="s">
        <v>1627</v>
      </c>
      <c r="BT13" s="69" t="s">
        <v>1627</v>
      </c>
      <c r="BU13" s="69" t="s">
        <v>1627</v>
      </c>
      <c r="BV13" s="69" t="s">
        <v>1627</v>
      </c>
      <c r="BW13" s="69" t="s">
        <v>1627</v>
      </c>
      <c r="BX13" s="69" t="s">
        <v>1627</v>
      </c>
      <c r="BY13" s="69" t="s">
        <v>2264</v>
      </c>
      <c r="BZ13" s="69" t="s">
        <v>1627</v>
      </c>
      <c r="CA13" s="69" t="s">
        <v>1627</v>
      </c>
      <c r="CB13" s="69" t="s">
        <v>1627</v>
      </c>
      <c r="CC13" s="69" t="s">
        <v>1627</v>
      </c>
      <c r="CD13" s="69" t="s">
        <v>1627</v>
      </c>
      <c r="CE13" s="69" t="s">
        <v>1627</v>
      </c>
      <c r="CF13" s="69" t="s">
        <v>1627</v>
      </c>
      <c r="CG13" s="69" t="s">
        <v>1627</v>
      </c>
      <c r="CH13" s="69" t="s">
        <v>1627</v>
      </c>
      <c r="CI13" s="69" t="s">
        <v>1627</v>
      </c>
      <c r="CJ13" s="69" t="s">
        <v>1627</v>
      </c>
      <c r="CK13" s="69" t="s">
        <v>1627</v>
      </c>
      <c r="CL13" s="69" t="s">
        <v>1627</v>
      </c>
      <c r="CO13" s="69" t="s">
        <v>2265</v>
      </c>
      <c r="CR13" s="69" t="s">
        <v>2266</v>
      </c>
      <c r="CZ13" s="69" t="s">
        <v>2267</v>
      </c>
      <c r="DL13" s="69" t="s">
        <v>2268</v>
      </c>
      <c r="DN13" s="69" t="s">
        <v>2269</v>
      </c>
      <c r="DP13" s="69" t="s">
        <v>2270</v>
      </c>
    </row>
    <row r="14" spans="1:134">
      <c r="H14" s="69" t="s">
        <v>2271</v>
      </c>
      <c r="N14" s="69" t="s">
        <v>2272</v>
      </c>
      <c r="T14" s="69" t="s">
        <v>1627</v>
      </c>
      <c r="U14" s="69" t="s">
        <v>1627</v>
      </c>
      <c r="V14" s="69" t="s">
        <v>1627</v>
      </c>
      <c r="AG14" s="69" t="s">
        <v>1627</v>
      </c>
      <c r="AH14" s="69" t="s">
        <v>1627</v>
      </c>
      <c r="AI14" s="69" t="s">
        <v>1627</v>
      </c>
      <c r="AJ14" s="69" t="s">
        <v>1627</v>
      </c>
      <c r="AK14" s="69" t="s">
        <v>1627</v>
      </c>
      <c r="AL14" s="69" t="s">
        <v>1627</v>
      </c>
      <c r="AM14" s="69" t="s">
        <v>1627</v>
      </c>
      <c r="AN14" s="69" t="s">
        <v>1627</v>
      </c>
      <c r="AO14" s="69" t="s">
        <v>1627</v>
      </c>
      <c r="AP14" s="69" t="s">
        <v>1627</v>
      </c>
      <c r="AQ14" s="69" t="s">
        <v>1627</v>
      </c>
      <c r="AR14" s="69" t="s">
        <v>1627</v>
      </c>
      <c r="AS14" s="69" t="s">
        <v>1627</v>
      </c>
      <c r="AT14" s="69" t="s">
        <v>1627</v>
      </c>
      <c r="AU14" s="69" t="s">
        <v>1627</v>
      </c>
      <c r="AV14" s="69" t="s">
        <v>1627</v>
      </c>
      <c r="AW14" s="69" t="s">
        <v>1627</v>
      </c>
      <c r="AX14" s="69" t="s">
        <v>1627</v>
      </c>
      <c r="AY14" s="69" t="s">
        <v>1627</v>
      </c>
      <c r="AZ14" s="69" t="s">
        <v>1627</v>
      </c>
      <c r="BA14" s="69" t="s">
        <v>1627</v>
      </c>
      <c r="BB14" s="69" t="s">
        <v>1627</v>
      </c>
      <c r="BC14" s="69" t="s">
        <v>1627</v>
      </c>
      <c r="BD14" s="69" t="s">
        <v>1627</v>
      </c>
      <c r="BE14" s="69" t="s">
        <v>1627</v>
      </c>
      <c r="BF14" s="69" t="s">
        <v>1627</v>
      </c>
      <c r="BG14" s="69" t="s">
        <v>1627</v>
      </c>
      <c r="BH14" s="69" t="s">
        <v>1627</v>
      </c>
      <c r="BI14" s="69" t="s">
        <v>1627</v>
      </c>
      <c r="BJ14" s="69" t="s">
        <v>1627</v>
      </c>
      <c r="BK14" s="69" t="s">
        <v>1627</v>
      </c>
      <c r="BL14" s="69" t="s">
        <v>1627</v>
      </c>
      <c r="BM14" s="69" t="s">
        <v>1627</v>
      </c>
      <c r="BN14" s="69" t="s">
        <v>1627</v>
      </c>
      <c r="BO14" s="69" t="s">
        <v>1627</v>
      </c>
      <c r="BP14" s="69" t="s">
        <v>1627</v>
      </c>
      <c r="BQ14" s="69" t="s">
        <v>1627</v>
      </c>
      <c r="BR14" s="69" t="s">
        <v>1627</v>
      </c>
      <c r="BS14" s="69" t="s">
        <v>1627</v>
      </c>
      <c r="BT14" s="69" t="s">
        <v>1627</v>
      </c>
      <c r="BU14" s="69" t="s">
        <v>1627</v>
      </c>
      <c r="BV14" s="69" t="s">
        <v>1627</v>
      </c>
      <c r="BW14" s="69" t="s">
        <v>1627</v>
      </c>
      <c r="BX14" s="69" t="s">
        <v>1627</v>
      </c>
      <c r="BY14" s="69" t="s">
        <v>1627</v>
      </c>
      <c r="BZ14" s="69" t="s">
        <v>1627</v>
      </c>
      <c r="CA14" s="69" t="s">
        <v>1627</v>
      </c>
      <c r="CB14" s="69" t="s">
        <v>1627</v>
      </c>
      <c r="CC14" s="69" t="s">
        <v>1627</v>
      </c>
      <c r="CD14" s="69" t="s">
        <v>1627</v>
      </c>
      <c r="CE14" s="69" t="s">
        <v>1627</v>
      </c>
      <c r="CF14" s="69" t="s">
        <v>1627</v>
      </c>
      <c r="CG14" s="69" t="s">
        <v>1627</v>
      </c>
      <c r="CH14" s="69" t="s">
        <v>1627</v>
      </c>
      <c r="CI14" s="69" t="s">
        <v>1627</v>
      </c>
      <c r="CJ14" s="69" t="s">
        <v>1627</v>
      </c>
      <c r="CK14" s="69" t="s">
        <v>1627</v>
      </c>
      <c r="CL14" s="69" t="s">
        <v>1627</v>
      </c>
      <c r="CR14" s="69" t="s">
        <v>2273</v>
      </c>
      <c r="CZ14" s="69" t="s">
        <v>2274</v>
      </c>
      <c r="DL14" s="69" t="s">
        <v>2275</v>
      </c>
      <c r="DN14" s="69" t="s">
        <v>2276</v>
      </c>
      <c r="DP14" s="69" t="s">
        <v>2277</v>
      </c>
    </row>
    <row r="15" spans="1:134">
      <c r="N15" s="69" t="s">
        <v>2278</v>
      </c>
      <c r="T15" s="69" t="s">
        <v>1627</v>
      </c>
      <c r="U15" s="69" t="s">
        <v>1627</v>
      </c>
      <c r="V15" s="69" t="s">
        <v>1627</v>
      </c>
      <c r="AG15" s="69" t="s">
        <v>1627</v>
      </c>
      <c r="AH15" s="69" t="s">
        <v>1627</v>
      </c>
      <c r="AI15" s="69" t="s">
        <v>1627</v>
      </c>
      <c r="AJ15" s="69" t="s">
        <v>1627</v>
      </c>
      <c r="AK15" s="69" t="s">
        <v>1627</v>
      </c>
      <c r="AL15" s="69" t="s">
        <v>1627</v>
      </c>
      <c r="AM15" s="69" t="s">
        <v>1627</v>
      </c>
      <c r="AN15" s="69" t="s">
        <v>1627</v>
      </c>
      <c r="AO15" s="69" t="s">
        <v>1627</v>
      </c>
      <c r="AP15" s="69" t="s">
        <v>1627</v>
      </c>
      <c r="AQ15" s="69" t="s">
        <v>1627</v>
      </c>
      <c r="AR15" s="69" t="s">
        <v>1627</v>
      </c>
      <c r="AS15" s="69" t="s">
        <v>1627</v>
      </c>
      <c r="AT15" s="69" t="s">
        <v>1627</v>
      </c>
      <c r="AU15" s="69" t="s">
        <v>1627</v>
      </c>
      <c r="AV15" s="69" t="s">
        <v>1627</v>
      </c>
      <c r="AW15" s="69" t="s">
        <v>1627</v>
      </c>
      <c r="AX15" s="69" t="s">
        <v>1627</v>
      </c>
      <c r="AY15" s="69" t="s">
        <v>1627</v>
      </c>
      <c r="AZ15" s="69" t="s">
        <v>1627</v>
      </c>
      <c r="BA15" s="69" t="s">
        <v>1627</v>
      </c>
      <c r="BB15" s="69" t="s">
        <v>1627</v>
      </c>
      <c r="BC15" s="69" t="s">
        <v>1627</v>
      </c>
      <c r="BD15" s="69" t="s">
        <v>1627</v>
      </c>
      <c r="BE15" s="69" t="s">
        <v>1627</v>
      </c>
      <c r="BF15" s="69" t="s">
        <v>1627</v>
      </c>
      <c r="BG15" s="69" t="s">
        <v>1627</v>
      </c>
      <c r="BH15" s="69" t="s">
        <v>1627</v>
      </c>
      <c r="BI15" s="69" t="s">
        <v>1627</v>
      </c>
      <c r="BJ15" s="69" t="s">
        <v>1627</v>
      </c>
      <c r="BK15" s="69" t="s">
        <v>1627</v>
      </c>
      <c r="BL15" s="69" t="s">
        <v>1627</v>
      </c>
      <c r="BM15" s="69" t="s">
        <v>1627</v>
      </c>
      <c r="BN15" s="69" t="s">
        <v>1627</v>
      </c>
      <c r="BO15" s="69" t="s">
        <v>1627</v>
      </c>
      <c r="BP15" s="69" t="s">
        <v>1627</v>
      </c>
      <c r="BQ15" s="69" t="s">
        <v>1627</v>
      </c>
      <c r="BR15" s="69" t="s">
        <v>1627</v>
      </c>
      <c r="BS15" s="69" t="s">
        <v>1627</v>
      </c>
      <c r="BT15" s="69" t="s">
        <v>1627</v>
      </c>
      <c r="BU15" s="69" t="s">
        <v>1627</v>
      </c>
      <c r="BV15" s="69" t="s">
        <v>1627</v>
      </c>
      <c r="BW15" s="69" t="s">
        <v>1627</v>
      </c>
      <c r="BX15" s="69" t="s">
        <v>1627</v>
      </c>
      <c r="BY15" s="69" t="s">
        <v>1627</v>
      </c>
      <c r="BZ15" s="69" t="s">
        <v>1627</v>
      </c>
      <c r="CA15" s="69" t="s">
        <v>1627</v>
      </c>
      <c r="CB15" s="69" t="s">
        <v>1627</v>
      </c>
      <c r="CC15" s="69" t="s">
        <v>1627</v>
      </c>
      <c r="CD15" s="69" t="s">
        <v>1627</v>
      </c>
      <c r="CE15" s="69" t="s">
        <v>1627</v>
      </c>
      <c r="CF15" s="69" t="s">
        <v>1627</v>
      </c>
      <c r="CG15" s="69" t="s">
        <v>1627</v>
      </c>
      <c r="CH15" s="69" t="s">
        <v>1627</v>
      </c>
      <c r="CI15" s="69" t="s">
        <v>1627</v>
      </c>
      <c r="CJ15" s="69" t="s">
        <v>1627</v>
      </c>
      <c r="CK15" s="69" t="s">
        <v>1627</v>
      </c>
      <c r="CL15" s="69" t="s">
        <v>1627</v>
      </c>
      <c r="CR15" s="69" t="s">
        <v>2279</v>
      </c>
      <c r="DL15" s="69" t="s">
        <v>2280</v>
      </c>
      <c r="DN15" s="69" t="s">
        <v>2281</v>
      </c>
      <c r="DP15" s="69" t="s">
        <v>2282</v>
      </c>
    </row>
    <row r="16" spans="1:134">
      <c r="N16" s="69" t="s">
        <v>2283</v>
      </c>
      <c r="T16" s="69" t="s">
        <v>1627</v>
      </c>
      <c r="U16" s="69" t="s">
        <v>1627</v>
      </c>
      <c r="V16" s="69" t="s">
        <v>1627</v>
      </c>
      <c r="AG16" s="69" t="s">
        <v>1627</v>
      </c>
      <c r="AH16" s="69" t="s">
        <v>1627</v>
      </c>
      <c r="AI16" s="69" t="s">
        <v>1627</v>
      </c>
      <c r="AJ16" s="69" t="s">
        <v>1627</v>
      </c>
      <c r="AK16" s="69" t="s">
        <v>1627</v>
      </c>
      <c r="AL16" s="69" t="s">
        <v>1627</v>
      </c>
      <c r="AM16" s="69" t="s">
        <v>1627</v>
      </c>
      <c r="AN16" s="69" t="s">
        <v>1627</v>
      </c>
      <c r="AO16" s="69" t="s">
        <v>1627</v>
      </c>
      <c r="AP16" s="69" t="s">
        <v>1627</v>
      </c>
      <c r="AQ16" s="69" t="s">
        <v>1627</v>
      </c>
      <c r="AR16" s="69" t="s">
        <v>1627</v>
      </c>
      <c r="AS16" s="69" t="s">
        <v>1627</v>
      </c>
      <c r="AT16" s="69" t="s">
        <v>1627</v>
      </c>
      <c r="AU16" s="69" t="s">
        <v>1627</v>
      </c>
      <c r="AV16" s="69" t="s">
        <v>1627</v>
      </c>
      <c r="AW16" s="69" t="s">
        <v>1627</v>
      </c>
      <c r="AX16" s="69" t="s">
        <v>1627</v>
      </c>
      <c r="AY16" s="69" t="s">
        <v>1627</v>
      </c>
      <c r="AZ16" s="69" t="s">
        <v>1627</v>
      </c>
      <c r="BA16" s="69" t="s">
        <v>1627</v>
      </c>
      <c r="BB16" s="69" t="s">
        <v>1627</v>
      </c>
      <c r="BC16" s="69" t="s">
        <v>1627</v>
      </c>
      <c r="BD16" s="69" t="s">
        <v>1627</v>
      </c>
      <c r="BE16" s="69" t="s">
        <v>1627</v>
      </c>
      <c r="BF16" s="69" t="s">
        <v>1627</v>
      </c>
      <c r="BG16" s="69" t="s">
        <v>1627</v>
      </c>
      <c r="BH16" s="69" t="s">
        <v>1627</v>
      </c>
      <c r="BI16" s="69" t="s">
        <v>1627</v>
      </c>
      <c r="BJ16" s="69" t="s">
        <v>1627</v>
      </c>
      <c r="BK16" s="69" t="s">
        <v>1627</v>
      </c>
      <c r="BL16" s="69" t="s">
        <v>1627</v>
      </c>
      <c r="BM16" s="69" t="s">
        <v>1627</v>
      </c>
      <c r="BN16" s="69" t="s">
        <v>1627</v>
      </c>
      <c r="BO16" s="69" t="s">
        <v>1627</v>
      </c>
      <c r="BP16" s="69" t="s">
        <v>1627</v>
      </c>
      <c r="BQ16" s="69" t="s">
        <v>1627</v>
      </c>
      <c r="BR16" s="69" t="s">
        <v>1627</v>
      </c>
      <c r="BS16" s="69" t="s">
        <v>1627</v>
      </c>
      <c r="BT16" s="69" t="s">
        <v>1627</v>
      </c>
      <c r="BU16" s="69" t="s">
        <v>1627</v>
      </c>
      <c r="BV16" s="69" t="s">
        <v>1627</v>
      </c>
      <c r="BW16" s="69" t="s">
        <v>1627</v>
      </c>
      <c r="BX16" s="69" t="s">
        <v>1627</v>
      </c>
      <c r="BY16" s="69" t="s">
        <v>1627</v>
      </c>
      <c r="BZ16" s="69" t="s">
        <v>1627</v>
      </c>
      <c r="CA16" s="69" t="s">
        <v>1627</v>
      </c>
      <c r="CB16" s="69" t="s">
        <v>1627</v>
      </c>
      <c r="CC16" s="69" t="s">
        <v>1627</v>
      </c>
      <c r="CD16" s="69" t="s">
        <v>1627</v>
      </c>
      <c r="CE16" s="69" t="s">
        <v>1627</v>
      </c>
      <c r="CF16" s="69" t="s">
        <v>1627</v>
      </c>
      <c r="CG16" s="69" t="s">
        <v>1627</v>
      </c>
      <c r="CH16" s="69" t="s">
        <v>1627</v>
      </c>
      <c r="CI16" s="69" t="s">
        <v>1627</v>
      </c>
      <c r="CJ16" s="69" t="s">
        <v>1627</v>
      </c>
      <c r="CK16" s="69" t="s">
        <v>1627</v>
      </c>
      <c r="CL16" s="69" t="s">
        <v>1627</v>
      </c>
      <c r="CR16" s="69" t="s">
        <v>2284</v>
      </c>
      <c r="DL16" s="69" t="s">
        <v>2285</v>
      </c>
      <c r="DN16" s="69" t="s">
        <v>2286</v>
      </c>
      <c r="DP16" s="69" t="s">
        <v>2287</v>
      </c>
    </row>
    <row r="17" spans="14:120">
      <c r="N17" s="69" t="s">
        <v>2288</v>
      </c>
      <c r="T17" s="69" t="s">
        <v>1627</v>
      </c>
      <c r="U17" s="69" t="s">
        <v>1627</v>
      </c>
      <c r="V17" s="69" t="s">
        <v>1627</v>
      </c>
      <c r="AG17" s="69" t="s">
        <v>1627</v>
      </c>
      <c r="AH17" s="69" t="s">
        <v>1627</v>
      </c>
      <c r="AI17" s="69" t="s">
        <v>1627</v>
      </c>
      <c r="AJ17" s="69" t="s">
        <v>1627</v>
      </c>
      <c r="AK17" s="69" t="s">
        <v>1627</v>
      </c>
      <c r="AL17" s="69" t="s">
        <v>1627</v>
      </c>
      <c r="AM17" s="69" t="s">
        <v>1627</v>
      </c>
      <c r="AN17" s="69" t="s">
        <v>1627</v>
      </c>
      <c r="AO17" s="69" t="s">
        <v>1627</v>
      </c>
      <c r="AP17" s="69" t="s">
        <v>1627</v>
      </c>
      <c r="AQ17" s="69" t="s">
        <v>1627</v>
      </c>
      <c r="AR17" s="69" t="s">
        <v>1627</v>
      </c>
      <c r="AS17" s="69" t="s">
        <v>1627</v>
      </c>
      <c r="AT17" s="69" t="s">
        <v>1627</v>
      </c>
      <c r="AU17" s="69" t="s">
        <v>1627</v>
      </c>
      <c r="AV17" s="69" t="s">
        <v>1627</v>
      </c>
      <c r="AW17" s="69" t="s">
        <v>1627</v>
      </c>
      <c r="AX17" s="69" t="s">
        <v>1627</v>
      </c>
      <c r="AY17" s="69" t="s">
        <v>1627</v>
      </c>
      <c r="AZ17" s="69" t="s">
        <v>1627</v>
      </c>
      <c r="BA17" s="69" t="s">
        <v>1627</v>
      </c>
      <c r="BB17" s="69" t="s">
        <v>1627</v>
      </c>
      <c r="BC17" s="69" t="s">
        <v>1627</v>
      </c>
      <c r="BD17" s="69" t="s">
        <v>1627</v>
      </c>
      <c r="BE17" s="69" t="s">
        <v>1627</v>
      </c>
      <c r="BF17" s="69" t="s">
        <v>1627</v>
      </c>
      <c r="BG17" s="69" t="s">
        <v>1627</v>
      </c>
      <c r="BH17" s="69" t="s">
        <v>1627</v>
      </c>
      <c r="BI17" s="69" t="s">
        <v>1627</v>
      </c>
      <c r="BJ17" s="69" t="s">
        <v>1627</v>
      </c>
      <c r="BK17" s="69" t="s">
        <v>1627</v>
      </c>
      <c r="BL17" s="69" t="s">
        <v>1627</v>
      </c>
      <c r="BM17" s="69" t="s">
        <v>1627</v>
      </c>
      <c r="BN17" s="69" t="s">
        <v>1627</v>
      </c>
      <c r="BO17" s="69" t="s">
        <v>1627</v>
      </c>
      <c r="BP17" s="69" t="s">
        <v>1627</v>
      </c>
      <c r="BQ17" s="69" t="s">
        <v>1627</v>
      </c>
      <c r="BR17" s="69" t="s">
        <v>1627</v>
      </c>
      <c r="BS17" s="69" t="s">
        <v>1627</v>
      </c>
      <c r="BT17" s="69" t="s">
        <v>1627</v>
      </c>
      <c r="BU17" s="69" t="s">
        <v>1627</v>
      </c>
      <c r="BV17" s="69" t="s">
        <v>1627</v>
      </c>
      <c r="BW17" s="69" t="s">
        <v>1627</v>
      </c>
      <c r="BX17" s="69" t="s">
        <v>1627</v>
      </c>
      <c r="BY17" s="69" t="s">
        <v>1627</v>
      </c>
      <c r="BZ17" s="69" t="s">
        <v>1627</v>
      </c>
      <c r="CA17" s="69" t="s">
        <v>1627</v>
      </c>
      <c r="CB17" s="69" t="s">
        <v>1627</v>
      </c>
      <c r="CC17" s="69" t="s">
        <v>1627</v>
      </c>
      <c r="CD17" s="69" t="s">
        <v>1627</v>
      </c>
      <c r="CE17" s="69" t="s">
        <v>1627</v>
      </c>
      <c r="CF17" s="69" t="s">
        <v>1627</v>
      </c>
      <c r="CG17" s="69" t="s">
        <v>1627</v>
      </c>
      <c r="CH17" s="69" t="s">
        <v>1627</v>
      </c>
      <c r="CI17" s="69" t="s">
        <v>1627</v>
      </c>
      <c r="CJ17" s="69" t="s">
        <v>1627</v>
      </c>
      <c r="CK17" s="69" t="s">
        <v>1627</v>
      </c>
      <c r="CL17" s="69" t="s">
        <v>1627</v>
      </c>
      <c r="CR17" s="69" t="s">
        <v>2289</v>
      </c>
      <c r="DL17" s="69" t="s">
        <v>2290</v>
      </c>
      <c r="DN17" s="69" t="s">
        <v>2291</v>
      </c>
      <c r="DP17" s="69" t="s">
        <v>2292</v>
      </c>
    </row>
    <row r="18" spans="14:120">
      <c r="CR18" s="69" t="s">
        <v>2293</v>
      </c>
      <c r="DL18" s="69" t="s">
        <v>2294</v>
      </c>
      <c r="DN18" s="69" t="s">
        <v>2295</v>
      </c>
      <c r="DP18" s="69" t="s">
        <v>2296</v>
      </c>
    </row>
    <row r="19" spans="14:120">
      <c r="CR19" s="69" t="s">
        <v>2297</v>
      </c>
      <c r="DL19" s="69" t="s">
        <v>2298</v>
      </c>
    </row>
  </sheetData>
  <sheetProtection sheet="1" objects="1" scenarios="1"/>
  <autoFilter ref="A1:CN17" xr:uid="{C0D66F9B-3066-47EA-9C1F-77026F6DF90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62BD1-3310-4768-B1CF-FDDDE046E650}">
  <sheetPr>
    <tabColor rgb="FF00B0F0"/>
  </sheetPr>
  <dimension ref="A1:XFD3600"/>
  <sheetViews>
    <sheetView topLeftCell="AR1" zoomScale="80" zoomScaleNormal="80" workbookViewId="0">
      <selection activeCell="AW26" sqref="AW26"/>
    </sheetView>
  </sheetViews>
  <sheetFormatPr defaultRowHeight="12.75"/>
  <cols>
    <col min="1" max="1" width="29.42578125" bestFit="1" customWidth="1"/>
    <col min="2" max="2" width="43" bestFit="1" customWidth="1"/>
    <col min="3" max="3" width="22.140625" bestFit="1" customWidth="1"/>
    <col min="4" max="4" width="41.42578125" bestFit="1" customWidth="1"/>
    <col min="5" max="5" width="27.7109375" bestFit="1" customWidth="1"/>
    <col min="6" max="6" width="19.5703125" bestFit="1" customWidth="1"/>
    <col min="7" max="7" width="23.42578125" bestFit="1" customWidth="1"/>
    <col min="8" max="8" width="22.140625" bestFit="1" customWidth="1"/>
    <col min="9" max="9" width="28.85546875" bestFit="1" customWidth="1"/>
    <col min="10" max="10" width="39.5703125" bestFit="1" customWidth="1"/>
    <col min="11" max="11" width="38.5703125" bestFit="1" customWidth="1"/>
    <col min="12" max="12" width="36.7109375" bestFit="1" customWidth="1"/>
    <col min="13" max="13" width="38.7109375" bestFit="1" customWidth="1"/>
    <col min="14" max="14" width="19.5703125" bestFit="1" customWidth="1"/>
    <col min="15" max="15" width="25.28515625" bestFit="1" customWidth="1"/>
    <col min="16" max="17" width="32.42578125" bestFit="1" customWidth="1"/>
    <col min="18" max="18" width="38.7109375" bestFit="1" customWidth="1"/>
    <col min="19" max="19" width="44.5703125" bestFit="1" customWidth="1"/>
    <col min="20" max="20" width="18.140625" bestFit="1" customWidth="1"/>
    <col min="21" max="21" width="39.85546875" bestFit="1" customWidth="1"/>
    <col min="22" max="22" width="41.42578125" bestFit="1" customWidth="1"/>
    <col min="23" max="23" width="31.42578125" bestFit="1" customWidth="1"/>
    <col min="24" max="24" width="37.85546875" bestFit="1" customWidth="1"/>
    <col min="25" max="25" width="34.28515625" bestFit="1" customWidth="1"/>
    <col min="26" max="26" width="30.7109375" bestFit="1" customWidth="1"/>
    <col min="27" max="27" width="38.5703125" bestFit="1" customWidth="1"/>
    <col min="28" max="28" width="42.42578125" bestFit="1" customWidth="1"/>
    <col min="29" max="29" width="40" bestFit="1" customWidth="1"/>
    <col min="30" max="30" width="34.28515625" bestFit="1" customWidth="1"/>
    <col min="31" max="31" width="18" bestFit="1" customWidth="1"/>
    <col min="32" max="32" width="36.28515625" bestFit="1" customWidth="1"/>
    <col min="33" max="33" width="38.140625" bestFit="1" customWidth="1"/>
    <col min="34" max="34" width="30.7109375" bestFit="1" customWidth="1"/>
    <col min="35" max="35" width="38.5703125" bestFit="1" customWidth="1"/>
    <col min="36" max="36" width="35" bestFit="1" customWidth="1"/>
    <col min="37" max="37" width="19.140625" bestFit="1" customWidth="1"/>
    <col min="38" max="38" width="37.140625" bestFit="1" customWidth="1"/>
    <col min="39" max="39" width="42" bestFit="1" customWidth="1"/>
    <col min="40" max="40" width="48.42578125" bestFit="1" customWidth="1"/>
    <col min="41" max="41" width="39.85546875" bestFit="1" customWidth="1"/>
    <col min="42" max="42" width="19.5703125" bestFit="1" customWidth="1"/>
    <col min="43" max="43" width="39" bestFit="1" customWidth="1"/>
    <col min="44" max="44" width="39.140625" bestFit="1" customWidth="1"/>
    <col min="45" max="45" width="27" bestFit="1" customWidth="1"/>
    <col min="46" max="46" width="19.140625" bestFit="1" customWidth="1"/>
    <col min="47" max="47" width="51.28515625" bestFit="1" customWidth="1"/>
    <col min="48" max="48" width="33.85546875" bestFit="1" customWidth="1"/>
    <col min="49" max="49" width="31.5703125" bestFit="1" customWidth="1"/>
    <col min="50" max="50" width="24.42578125" bestFit="1" customWidth="1"/>
    <col min="51" max="51" width="33" bestFit="1" customWidth="1"/>
    <col min="52" max="52" width="27.7109375" bestFit="1" customWidth="1"/>
    <col min="53" max="53" width="23.5703125" bestFit="1" customWidth="1"/>
    <col min="54" max="54" width="25.140625" bestFit="1" customWidth="1"/>
    <col min="55" max="55" width="35.5703125" bestFit="1" customWidth="1"/>
    <col min="56" max="56" width="22.42578125" bestFit="1" customWidth="1"/>
    <col min="57" max="57" width="24.85546875" bestFit="1" customWidth="1"/>
    <col min="58" max="58" width="28.140625" bestFit="1" customWidth="1"/>
    <col min="59" max="59" width="48.42578125" bestFit="1" customWidth="1"/>
    <col min="60" max="60" width="25.28515625" bestFit="1" customWidth="1"/>
    <col min="61" max="61" width="34.28515625" bestFit="1" customWidth="1"/>
    <col min="62" max="62" width="18" bestFit="1" customWidth="1"/>
    <col min="63" max="63" width="36.5703125" bestFit="1" customWidth="1"/>
    <col min="64" max="64" width="43.85546875" bestFit="1" customWidth="1"/>
    <col min="65" max="65" width="45.140625" bestFit="1" customWidth="1"/>
    <col min="66" max="66" width="42" bestFit="1" customWidth="1"/>
    <col min="67" max="67" width="36.28515625" bestFit="1" customWidth="1"/>
    <col min="68" max="68" width="34.42578125" bestFit="1" customWidth="1"/>
    <col min="69" max="69" width="39.42578125" bestFit="1" customWidth="1"/>
    <col min="70" max="70" width="33.5703125" bestFit="1" customWidth="1"/>
    <col min="71" max="71" width="40.5703125" bestFit="1" customWidth="1"/>
    <col min="72" max="72" width="27.28515625" bestFit="1" customWidth="1"/>
    <col min="73" max="73" width="36.7109375" bestFit="1" customWidth="1"/>
    <col min="74" max="74" width="35.140625" bestFit="1" customWidth="1"/>
    <col min="75" max="75" width="34.85546875" bestFit="1" customWidth="1"/>
    <col min="76" max="76" width="41.42578125" bestFit="1" customWidth="1"/>
    <col min="77" max="77" width="32.7109375" bestFit="1" customWidth="1"/>
    <col min="78" max="78" width="44.42578125" bestFit="1" customWidth="1"/>
    <col min="79" max="79" width="27" bestFit="1" customWidth="1"/>
    <col min="80" max="80" width="33.140625" bestFit="1" customWidth="1"/>
    <col min="81" max="81" width="27.28515625" bestFit="1" customWidth="1"/>
    <col min="82" max="82" width="36.5703125" bestFit="1" customWidth="1"/>
    <col min="83" max="83" width="33.7109375" bestFit="1" customWidth="1"/>
    <col min="84" max="84" width="34.28515625" bestFit="1" customWidth="1"/>
    <col min="85" max="85" width="41.42578125" bestFit="1" customWidth="1"/>
    <col min="86" max="86" width="36.5703125" bestFit="1" customWidth="1"/>
    <col min="87" max="87" width="25" bestFit="1" customWidth="1"/>
    <col min="88" max="88" width="35.7109375" bestFit="1" customWidth="1"/>
    <col min="89" max="89" width="66.28515625" bestFit="1" customWidth="1"/>
    <col min="90" max="90" width="44.5703125" bestFit="1" customWidth="1"/>
    <col min="91" max="91" width="55.42578125" bestFit="1" customWidth="1"/>
    <col min="92" max="92" width="36.7109375" bestFit="1" customWidth="1"/>
    <col min="93" max="93" width="42" bestFit="1" customWidth="1"/>
    <col min="94" max="94" width="29.42578125" bestFit="1" customWidth="1"/>
    <col min="95" max="95" width="18.42578125" bestFit="1" customWidth="1"/>
    <col min="96" max="96" width="19.140625" bestFit="1" customWidth="1"/>
    <col min="97" max="97" width="37.42578125" bestFit="1" customWidth="1"/>
    <col min="98" max="98" width="25" bestFit="1" customWidth="1"/>
    <col min="99" max="99" width="18.85546875" bestFit="1" customWidth="1"/>
    <col min="100" max="100" width="20.7109375" bestFit="1" customWidth="1"/>
    <col min="101" max="101" width="18.140625" bestFit="1" customWidth="1"/>
    <col min="102" max="102" width="38.140625" bestFit="1" customWidth="1"/>
    <col min="103" max="103" width="44.85546875" bestFit="1" customWidth="1"/>
    <col min="104" max="104" width="45.7109375" bestFit="1" customWidth="1"/>
    <col min="105" max="105" width="35.5703125" bestFit="1" customWidth="1"/>
    <col min="106" max="106" width="37.42578125" bestFit="1" customWidth="1"/>
    <col min="107" max="107" width="47" bestFit="1" customWidth="1"/>
    <col min="108" max="108" width="29" bestFit="1" customWidth="1"/>
    <col min="109" max="109" width="58.85546875" bestFit="1" customWidth="1"/>
    <col min="110" max="110" width="34.5703125" bestFit="1" customWidth="1"/>
    <col min="111" max="111" width="33" bestFit="1" customWidth="1"/>
    <col min="112" max="112" width="39.42578125" bestFit="1" customWidth="1"/>
    <col min="113" max="113" width="40.140625" bestFit="1" customWidth="1"/>
    <col min="114" max="114" width="26.7109375" bestFit="1" customWidth="1"/>
    <col min="115" max="115" width="50" bestFit="1" customWidth="1"/>
    <col min="116" max="116" width="30.7109375" bestFit="1" customWidth="1"/>
    <col min="117" max="117" width="29.140625" bestFit="1" customWidth="1"/>
    <col min="118" max="118" width="35.7109375" bestFit="1" customWidth="1"/>
    <col min="119" max="119" width="25.85546875" bestFit="1" customWidth="1"/>
    <col min="120" max="120" width="34.85546875" bestFit="1" customWidth="1"/>
    <col min="121" max="121" width="20.140625" bestFit="1" customWidth="1"/>
    <col min="122" max="122" width="37.7109375" bestFit="1" customWidth="1"/>
    <col min="123" max="123" width="29.5703125" bestFit="1" customWidth="1"/>
    <col min="124" max="124" width="23.85546875" bestFit="1" customWidth="1"/>
    <col min="125" max="125" width="51.85546875" bestFit="1" customWidth="1"/>
    <col min="126" max="127" width="35" bestFit="1" customWidth="1"/>
    <col min="128" max="128" width="43.28515625" bestFit="1" customWidth="1"/>
    <col min="129" max="129" width="44.140625" bestFit="1" customWidth="1"/>
    <col min="130" max="130" width="47.28515625" bestFit="1" customWidth="1"/>
    <col min="131" max="131" width="34.85546875" bestFit="1" customWidth="1"/>
    <col min="132" max="132" width="24.5703125" bestFit="1" customWidth="1"/>
    <col min="133" max="133" width="31.28515625" bestFit="1" customWidth="1"/>
    <col min="134" max="134" width="30.5703125" bestFit="1" customWidth="1"/>
    <col min="135" max="135" width="41.7109375" bestFit="1" customWidth="1"/>
    <col min="136" max="136" width="33.85546875" bestFit="1" customWidth="1"/>
    <col min="137" max="137" width="28.5703125" bestFit="1" customWidth="1"/>
    <col min="138" max="138" width="39" bestFit="1" customWidth="1"/>
    <col min="139" max="139" width="24.5703125" bestFit="1" customWidth="1"/>
    <col min="140" max="140" width="33.5703125" bestFit="1" customWidth="1"/>
    <col min="141" max="141" width="39.42578125" bestFit="1" customWidth="1"/>
    <col min="142" max="142" width="38.5703125" bestFit="1" customWidth="1"/>
    <col min="143" max="143" width="39.7109375" bestFit="1" customWidth="1"/>
    <col min="144" max="144" width="68.85546875" bestFit="1" customWidth="1"/>
    <col min="145" max="145" width="71" bestFit="1" customWidth="1"/>
    <col min="146" max="146" width="28.140625" bestFit="1" customWidth="1"/>
    <col min="147" max="147" width="23.5703125" bestFit="1" customWidth="1"/>
    <col min="148" max="148" width="54.7109375" bestFit="1" customWidth="1"/>
    <col min="149" max="149" width="58.85546875" bestFit="1" customWidth="1"/>
    <col min="150" max="150" width="57.7109375" bestFit="1" customWidth="1"/>
    <col min="151" max="151" width="20.85546875" bestFit="1" customWidth="1"/>
    <col min="152" max="152" width="30.85546875" bestFit="1" customWidth="1"/>
    <col min="153" max="153" width="28.5703125" bestFit="1" customWidth="1"/>
    <col min="154" max="154" width="40.140625" bestFit="1" customWidth="1"/>
    <col min="155" max="155" width="35.42578125" bestFit="1" customWidth="1"/>
    <col min="156" max="156" width="33.7109375" bestFit="1" customWidth="1"/>
    <col min="157" max="157" width="40.5703125" bestFit="1" customWidth="1"/>
    <col min="158" max="158" width="22" bestFit="1" customWidth="1"/>
    <col min="159" max="159" width="33.5703125" bestFit="1" customWidth="1"/>
    <col min="160" max="160" width="36.5703125" bestFit="1" customWidth="1"/>
    <col min="161" max="161" width="45.85546875" bestFit="1" customWidth="1"/>
    <col min="162" max="162" width="25.140625" bestFit="1" customWidth="1"/>
    <col min="163" max="163" width="18" bestFit="1" customWidth="1"/>
    <col min="164" max="164" width="21.7109375" bestFit="1" customWidth="1"/>
    <col min="165" max="165" width="29.140625" bestFit="1" customWidth="1"/>
    <col min="166" max="166" width="33.85546875" bestFit="1" customWidth="1"/>
    <col min="167" max="167" width="43.85546875" bestFit="1" customWidth="1"/>
    <col min="168" max="168" width="18" bestFit="1" customWidth="1"/>
    <col min="169" max="169" width="42.85546875" bestFit="1" customWidth="1"/>
    <col min="170" max="170" width="43.5703125" bestFit="1" customWidth="1"/>
    <col min="171" max="171" width="38.42578125" bestFit="1" customWidth="1"/>
    <col min="172" max="172" width="78.140625" bestFit="1" customWidth="1"/>
    <col min="173" max="173" width="36.5703125" bestFit="1" customWidth="1"/>
    <col min="174" max="174" width="21.28515625" bestFit="1" customWidth="1"/>
    <col min="175" max="175" width="41.5703125" bestFit="1" customWidth="1"/>
    <col min="176" max="176" width="30.85546875" bestFit="1" customWidth="1"/>
    <col min="177" max="177" width="28.85546875" bestFit="1" customWidth="1"/>
    <col min="178" max="178" width="23.7109375" bestFit="1" customWidth="1"/>
    <col min="179" max="179" width="43.140625" bestFit="1" customWidth="1"/>
    <col min="180" max="180" width="36.5703125" bestFit="1" customWidth="1"/>
    <col min="181" max="181" width="33.7109375" bestFit="1" customWidth="1"/>
    <col min="182" max="182" width="23.28515625" bestFit="1" customWidth="1"/>
    <col min="183" max="183" width="22.42578125" bestFit="1" customWidth="1"/>
    <col min="184" max="184" width="42.5703125" bestFit="1" customWidth="1"/>
    <col min="185" max="185" width="36.5703125" bestFit="1" customWidth="1"/>
    <col min="186" max="186" width="47.140625" bestFit="1" customWidth="1"/>
    <col min="187" max="187" width="33.85546875" bestFit="1" customWidth="1"/>
    <col min="188" max="188" width="31" bestFit="1" customWidth="1"/>
    <col min="189" max="189" width="23.5703125" bestFit="1" customWidth="1"/>
    <col min="190" max="190" width="37.42578125" bestFit="1" customWidth="1"/>
    <col min="191" max="191" width="52.28515625" bestFit="1" customWidth="1"/>
    <col min="192" max="192" width="44.42578125" bestFit="1" customWidth="1"/>
    <col min="193" max="193" width="28.85546875" bestFit="1" customWidth="1"/>
    <col min="194" max="194" width="53.85546875" bestFit="1" customWidth="1"/>
    <col min="195" max="195" width="55.85546875" bestFit="1" customWidth="1"/>
    <col min="196" max="196" width="60.7109375" bestFit="1" customWidth="1"/>
    <col min="197" max="197" width="50.85546875" bestFit="1" customWidth="1"/>
    <col min="198" max="198" width="39.42578125" bestFit="1" customWidth="1"/>
    <col min="199" max="199" width="31.28515625" bestFit="1" customWidth="1"/>
    <col min="200" max="200" width="32.28515625" bestFit="1" customWidth="1"/>
    <col min="201" max="201" width="52.7109375" bestFit="1" customWidth="1"/>
    <col min="202" max="202" width="25.7109375" bestFit="1" customWidth="1"/>
    <col min="203" max="203" width="34.28515625" bestFit="1" customWidth="1"/>
    <col min="204" max="204" width="78.42578125" bestFit="1" customWidth="1"/>
    <col min="205" max="205" width="41.28515625" bestFit="1" customWidth="1"/>
    <col min="206" max="206" width="43.85546875" bestFit="1" customWidth="1"/>
    <col min="207" max="207" width="86.28515625" bestFit="1" customWidth="1"/>
    <col min="208" max="208" width="83.140625" bestFit="1" customWidth="1"/>
    <col min="209" max="209" width="47.42578125" bestFit="1" customWidth="1"/>
    <col min="210" max="210" width="63" bestFit="1" customWidth="1"/>
    <col min="211" max="211" width="38.85546875" bestFit="1" customWidth="1"/>
    <col min="212" max="212" width="69.140625" bestFit="1" customWidth="1"/>
    <col min="213" max="213" width="46.42578125" bestFit="1" customWidth="1"/>
    <col min="214" max="214" width="40.28515625" bestFit="1" customWidth="1"/>
    <col min="215" max="215" width="69.140625" bestFit="1" customWidth="1"/>
    <col min="216" max="216" width="77.140625" bestFit="1" customWidth="1"/>
    <col min="217" max="217" width="53" bestFit="1" customWidth="1"/>
    <col min="218" max="218" width="38.7109375" bestFit="1" customWidth="1"/>
    <col min="219" max="219" width="72" bestFit="1" customWidth="1"/>
    <col min="220" max="220" width="37.28515625" bestFit="1" customWidth="1"/>
    <col min="221" max="221" width="48.42578125" bestFit="1" customWidth="1"/>
    <col min="222" max="222" width="47.28515625" bestFit="1" customWidth="1"/>
    <col min="223" max="223" width="27.28515625" bestFit="1" customWidth="1"/>
    <col min="224" max="224" width="95.28515625" bestFit="1" customWidth="1"/>
    <col min="225" max="225" width="42.7109375" bestFit="1" customWidth="1"/>
    <col min="226" max="226" width="26" bestFit="1" customWidth="1"/>
    <col min="227" max="227" width="80.7109375" bestFit="1" customWidth="1"/>
    <col min="228" max="228" width="84.5703125" bestFit="1" customWidth="1"/>
    <col min="229" max="229" width="40.42578125" bestFit="1" customWidth="1"/>
    <col min="230" max="230" width="32.42578125" bestFit="1" customWidth="1"/>
    <col min="231" max="231" width="44.85546875" bestFit="1" customWidth="1"/>
    <col min="232" max="232" width="62.42578125" bestFit="1" customWidth="1"/>
    <col min="233" max="233" width="59.42578125" bestFit="1" customWidth="1"/>
    <col min="234" max="234" width="30.7109375" bestFit="1" customWidth="1"/>
    <col min="235" max="235" width="46.7109375" bestFit="1" customWidth="1"/>
    <col min="236" max="236" width="39.7109375" bestFit="1" customWidth="1"/>
    <col min="237" max="237" width="34.140625" bestFit="1" customWidth="1"/>
    <col min="238" max="238" width="47" bestFit="1" customWidth="1"/>
    <col min="239" max="239" width="43.5703125" bestFit="1" customWidth="1"/>
    <col min="240" max="240" width="61.42578125" bestFit="1" customWidth="1"/>
    <col min="241" max="241" width="56.7109375" bestFit="1" customWidth="1"/>
    <col min="242" max="242" width="35.7109375" bestFit="1" customWidth="1"/>
    <col min="243" max="243" width="98.42578125" bestFit="1" customWidth="1"/>
    <col min="244" max="244" width="46" bestFit="1" customWidth="1"/>
    <col min="245" max="245" width="58.85546875" bestFit="1" customWidth="1"/>
    <col min="246" max="246" width="64.85546875" bestFit="1" customWidth="1"/>
    <col min="247" max="247" width="35.140625" bestFit="1" customWidth="1"/>
    <col min="248" max="248" width="39.28515625" bestFit="1" customWidth="1"/>
    <col min="249" max="249" width="32.7109375" bestFit="1" customWidth="1"/>
    <col min="250" max="250" width="38.85546875" bestFit="1" customWidth="1"/>
    <col min="251" max="251" width="51.5703125" bestFit="1" customWidth="1"/>
    <col min="252" max="252" width="30.28515625" bestFit="1" customWidth="1"/>
    <col min="253" max="253" width="55.28515625" bestFit="1" customWidth="1"/>
    <col min="254" max="254" width="74.5703125" bestFit="1" customWidth="1"/>
    <col min="255" max="255" width="55.7109375" bestFit="1" customWidth="1"/>
    <col min="256" max="256" width="52.85546875" bestFit="1" customWidth="1"/>
    <col min="257" max="257" width="52.42578125" bestFit="1" customWidth="1"/>
    <col min="258" max="258" width="42.42578125" bestFit="1" customWidth="1"/>
    <col min="259" max="259" width="24.85546875" bestFit="1" customWidth="1"/>
    <col min="260" max="260" width="90.5703125" bestFit="1" customWidth="1"/>
    <col min="261" max="261" width="45.5703125" bestFit="1" customWidth="1"/>
    <col min="262" max="262" width="40.85546875" bestFit="1" customWidth="1"/>
    <col min="263" max="263" width="35.42578125" bestFit="1" customWidth="1"/>
    <col min="264" max="264" width="41.5703125" bestFit="1" customWidth="1"/>
    <col min="265" max="265" width="30" bestFit="1" customWidth="1"/>
    <col min="266" max="266" width="28.5703125" bestFit="1" customWidth="1"/>
    <col min="267" max="267" width="31" bestFit="1" customWidth="1"/>
    <col min="268" max="268" width="37.140625" bestFit="1" customWidth="1"/>
    <col min="269" max="269" width="51.7109375" bestFit="1" customWidth="1"/>
    <col min="270" max="270" width="53" bestFit="1" customWidth="1"/>
    <col min="271" max="271" width="70.28515625" bestFit="1" customWidth="1"/>
    <col min="272" max="272" width="30.5703125" bestFit="1" customWidth="1"/>
    <col min="273" max="273" width="31.5703125" bestFit="1" customWidth="1"/>
    <col min="274" max="274" width="27" bestFit="1" customWidth="1"/>
    <col min="275" max="275" width="49.42578125" bestFit="1" customWidth="1"/>
    <col min="276" max="276" width="47.5703125" bestFit="1" customWidth="1"/>
    <col min="277" max="277" width="33.140625" bestFit="1" customWidth="1"/>
    <col min="278" max="278" width="34.5703125" bestFit="1" customWidth="1"/>
    <col min="279" max="279" width="29.140625" bestFit="1" customWidth="1"/>
    <col min="280" max="280" width="29.7109375" bestFit="1" customWidth="1"/>
    <col min="281" max="281" width="38" bestFit="1" customWidth="1"/>
    <col min="282" max="282" width="41.28515625" bestFit="1" customWidth="1"/>
    <col min="283" max="283" width="32.7109375" bestFit="1" customWidth="1"/>
    <col min="284" max="284" width="27.5703125" bestFit="1" customWidth="1"/>
    <col min="285" max="285" width="64.85546875" bestFit="1" customWidth="1"/>
    <col min="286" max="286" width="29" bestFit="1" customWidth="1"/>
    <col min="287" max="287" width="33.85546875" bestFit="1" customWidth="1"/>
    <col min="288" max="288" width="31.42578125" bestFit="1" customWidth="1"/>
    <col min="289" max="289" width="40.5703125" bestFit="1" customWidth="1"/>
    <col min="290" max="290" width="28.7109375" bestFit="1" customWidth="1"/>
    <col min="291" max="291" width="36.5703125" bestFit="1" customWidth="1"/>
    <col min="292" max="292" width="35.140625" bestFit="1" customWidth="1"/>
    <col min="293" max="293" width="34.140625" bestFit="1" customWidth="1"/>
    <col min="294" max="294" width="31.28515625" bestFit="1" customWidth="1"/>
    <col min="295" max="295" width="38.85546875" bestFit="1" customWidth="1"/>
    <col min="296" max="296" width="79.5703125" bestFit="1" customWidth="1"/>
    <col min="297" max="297" width="33.28515625" bestFit="1" customWidth="1"/>
    <col min="298" max="298" width="70.7109375" bestFit="1" customWidth="1"/>
    <col min="299" max="299" width="42.5703125" bestFit="1" customWidth="1"/>
    <col min="300" max="300" width="35.140625" bestFit="1" customWidth="1"/>
    <col min="301" max="301" width="37.7109375" bestFit="1" customWidth="1"/>
    <col min="302" max="302" width="32.85546875" bestFit="1" customWidth="1"/>
    <col min="303" max="303" width="23.140625" bestFit="1" customWidth="1"/>
    <col min="304" max="304" width="31.85546875" bestFit="1" customWidth="1"/>
    <col min="305" max="305" width="60.85546875" bestFit="1" customWidth="1"/>
    <col min="306" max="306" width="34.140625" bestFit="1" customWidth="1"/>
    <col min="307" max="307" width="35.28515625" bestFit="1" customWidth="1"/>
    <col min="308" max="308" width="35" bestFit="1" customWidth="1"/>
    <col min="309" max="309" width="61.85546875" bestFit="1" customWidth="1"/>
    <col min="310" max="310" width="25" bestFit="1" customWidth="1"/>
    <col min="311" max="311" width="30.5703125" bestFit="1" customWidth="1"/>
    <col min="312" max="312" width="35" bestFit="1" customWidth="1"/>
    <col min="313" max="313" width="37.7109375" bestFit="1" customWidth="1"/>
    <col min="314" max="314" width="44" bestFit="1" customWidth="1"/>
    <col min="315" max="315" width="30.85546875" bestFit="1" customWidth="1"/>
    <col min="316" max="316" width="46" bestFit="1" customWidth="1"/>
    <col min="317" max="317" width="34.85546875" bestFit="1" customWidth="1"/>
    <col min="318" max="318" width="30" bestFit="1" customWidth="1"/>
    <col min="319" max="319" width="38.28515625" bestFit="1" customWidth="1"/>
    <col min="320" max="320" width="43.140625" bestFit="1" customWidth="1"/>
    <col min="321" max="321" width="40.140625" bestFit="1" customWidth="1"/>
    <col min="322" max="322" width="34.42578125" bestFit="1" customWidth="1"/>
    <col min="323" max="323" width="36.28515625" bestFit="1" customWidth="1"/>
    <col min="324" max="324" width="37.42578125" bestFit="1" customWidth="1"/>
    <col min="325" max="325" width="39.28515625" bestFit="1" customWidth="1"/>
    <col min="326" max="326" width="34.7109375" bestFit="1" customWidth="1"/>
    <col min="327" max="327" width="33.5703125" bestFit="1" customWidth="1"/>
    <col min="328" max="328" width="43.140625" bestFit="1" customWidth="1"/>
    <col min="329" max="329" width="17.85546875" bestFit="1" customWidth="1"/>
    <col min="330" max="330" width="55.7109375" bestFit="1" customWidth="1"/>
    <col min="331" max="331" width="31.7109375" bestFit="1" customWidth="1"/>
    <col min="332" max="332" width="49.140625" bestFit="1" customWidth="1"/>
    <col min="333" max="333" width="35.42578125" bestFit="1" customWidth="1"/>
    <col min="334" max="334" width="41.7109375" bestFit="1" customWidth="1"/>
    <col min="335" max="335" width="40.5703125" bestFit="1" customWidth="1"/>
    <col min="336" max="336" width="42.28515625" bestFit="1" customWidth="1"/>
    <col min="337" max="337" width="18.140625" bestFit="1" customWidth="1"/>
    <col min="338" max="338" width="34.42578125" bestFit="1" customWidth="1"/>
    <col min="339" max="339" width="38.42578125" bestFit="1" customWidth="1"/>
    <col min="340" max="340" width="40.7109375" bestFit="1" customWidth="1"/>
    <col min="341" max="341" width="57.7109375" bestFit="1" customWidth="1"/>
    <col min="342" max="342" width="43.85546875" bestFit="1" customWidth="1"/>
    <col min="343" max="343" width="28" bestFit="1" customWidth="1"/>
    <col min="344" max="344" width="17.85546875" bestFit="1" customWidth="1"/>
    <col min="345" max="345" width="43.28515625" bestFit="1" customWidth="1"/>
    <col min="346" max="346" width="30.28515625" bestFit="1" customWidth="1"/>
    <col min="347" max="347" width="31.28515625" bestFit="1" customWidth="1"/>
    <col min="348" max="348" width="30.28515625" bestFit="1" customWidth="1"/>
    <col min="349" max="349" width="34.5703125" bestFit="1" customWidth="1"/>
    <col min="350" max="350" width="64.85546875" bestFit="1" customWidth="1"/>
    <col min="351" max="351" width="43.85546875" bestFit="1" customWidth="1"/>
    <col min="352" max="352" width="28" bestFit="1" customWidth="1"/>
    <col min="353" max="353" width="17.85546875" bestFit="1" customWidth="1"/>
    <col min="354" max="354" width="43.28515625" bestFit="1" customWidth="1"/>
    <col min="355" max="355" width="30.28515625" bestFit="1" customWidth="1"/>
    <col min="356" max="356" width="31.28515625" bestFit="1" customWidth="1"/>
    <col min="357" max="357" width="30.28515625" bestFit="1" customWidth="1"/>
    <col min="358" max="358" width="34.5703125" bestFit="1" customWidth="1"/>
    <col min="359" max="359" width="60.140625" bestFit="1" customWidth="1"/>
    <col min="360" max="360" width="19.28515625" bestFit="1" customWidth="1"/>
    <col min="361" max="361" width="24.42578125" bestFit="1" customWidth="1"/>
    <col min="362" max="362" width="26" bestFit="1" customWidth="1"/>
    <col min="363" max="363" width="19.5703125" bestFit="1" customWidth="1"/>
    <col min="364" max="364" width="28.85546875" bestFit="1" customWidth="1"/>
    <col min="365" max="365" width="26.42578125" bestFit="1" customWidth="1"/>
    <col min="366" max="366" width="30.5703125" bestFit="1" customWidth="1"/>
    <col min="367" max="367" width="36" bestFit="1" customWidth="1"/>
    <col min="368" max="368" width="41.5703125" bestFit="1" customWidth="1"/>
    <col min="369" max="369" width="40.7109375" bestFit="1" customWidth="1"/>
    <col min="370" max="370" width="30.85546875" bestFit="1" customWidth="1"/>
    <col min="371" max="371" width="29.28515625" bestFit="1" customWidth="1"/>
    <col min="372" max="372" width="30.28515625" bestFit="1" customWidth="1"/>
    <col min="373" max="373" width="22.85546875" bestFit="1" customWidth="1"/>
    <col min="374" max="374" width="47.5703125" bestFit="1" customWidth="1"/>
    <col min="375" max="375" width="18.42578125" bestFit="1" customWidth="1"/>
    <col min="376" max="376" width="31.28515625" bestFit="1" customWidth="1"/>
    <col min="377" max="377" width="28.140625" bestFit="1" customWidth="1"/>
    <col min="378" max="378" width="23.85546875" bestFit="1" customWidth="1"/>
    <col min="379" max="379" width="22.140625" bestFit="1" customWidth="1"/>
    <col min="380" max="380" width="28.7109375" bestFit="1" customWidth="1"/>
    <col min="381" max="381" width="30.5703125" bestFit="1" customWidth="1"/>
    <col min="382" max="382" width="25.7109375" bestFit="1" customWidth="1"/>
    <col min="383" max="383" width="18.140625" bestFit="1" customWidth="1"/>
    <col min="384" max="384" width="34.5703125" bestFit="1" customWidth="1"/>
    <col min="385" max="385" width="51.5703125" bestFit="1" customWidth="1"/>
    <col min="386" max="386" width="33.42578125" bestFit="1" customWidth="1"/>
    <col min="387" max="387" width="42.7109375" bestFit="1" customWidth="1"/>
    <col min="388" max="388" width="44.28515625" bestFit="1" customWidth="1"/>
    <col min="389" max="389" width="49.28515625" bestFit="1" customWidth="1"/>
    <col min="390" max="390" width="28.42578125" bestFit="1" customWidth="1"/>
    <col min="391" max="391" width="26.5703125" bestFit="1" customWidth="1"/>
    <col min="392" max="392" width="27" bestFit="1" customWidth="1"/>
    <col min="393" max="393" width="28.7109375" bestFit="1" customWidth="1"/>
    <col min="394" max="394" width="33.42578125" bestFit="1" customWidth="1"/>
    <col min="395" max="395" width="23.140625" bestFit="1" customWidth="1"/>
    <col min="396" max="397" width="28.42578125" bestFit="1" customWidth="1"/>
    <col min="398" max="398" width="26.5703125" bestFit="1" customWidth="1"/>
    <col min="399" max="399" width="27" bestFit="1" customWidth="1"/>
    <col min="400" max="400" width="28.7109375" bestFit="1" customWidth="1"/>
    <col min="401" max="401" width="33.42578125" bestFit="1" customWidth="1"/>
    <col min="402" max="402" width="23.140625" bestFit="1" customWidth="1"/>
    <col min="403" max="403" width="55" bestFit="1" customWidth="1"/>
    <col min="404" max="404" width="30.5703125" bestFit="1" customWidth="1"/>
    <col min="405" max="405" width="28.42578125" bestFit="1" customWidth="1"/>
    <col min="406" max="406" width="26.5703125" bestFit="1" customWidth="1"/>
    <col min="407" max="407" width="27" bestFit="1" customWidth="1"/>
    <col min="408" max="408" width="33.42578125" bestFit="1" customWidth="1"/>
    <col min="409" max="409" width="23.140625" bestFit="1" customWidth="1"/>
    <col min="410" max="410" width="42.7109375" bestFit="1" customWidth="1"/>
    <col min="411" max="411" width="37" bestFit="1" customWidth="1"/>
    <col min="412" max="412" width="53.85546875" bestFit="1" customWidth="1"/>
    <col min="413" max="413" width="31.7109375" bestFit="1" customWidth="1"/>
    <col min="414" max="414" width="32.140625" bestFit="1" customWidth="1"/>
    <col min="415" max="415" width="18.140625" bestFit="1" customWidth="1"/>
    <col min="416" max="416" width="28.7109375" bestFit="1" customWidth="1"/>
    <col min="417" max="417" width="25" bestFit="1" customWidth="1"/>
    <col min="418" max="418" width="41.42578125" bestFit="1" customWidth="1"/>
    <col min="419" max="419" width="21" bestFit="1" customWidth="1"/>
    <col min="420" max="420" width="36.28515625" bestFit="1" customWidth="1"/>
    <col min="421" max="421" width="42.85546875" bestFit="1" customWidth="1"/>
    <col min="422" max="422" width="38.85546875" bestFit="1" customWidth="1"/>
    <col min="423" max="423" width="34.28515625" bestFit="1" customWidth="1"/>
    <col min="424" max="424" width="43.28515625" bestFit="1" customWidth="1"/>
    <col min="425" max="425" width="20.28515625" bestFit="1" customWidth="1"/>
    <col min="426" max="426" width="19.5703125" bestFit="1" customWidth="1"/>
    <col min="427" max="427" width="30" bestFit="1" customWidth="1"/>
    <col min="428" max="428" width="30.140625" bestFit="1" customWidth="1"/>
    <col min="429" max="429" width="41" bestFit="1" customWidth="1"/>
    <col min="430" max="430" width="23.85546875" bestFit="1" customWidth="1"/>
    <col min="431" max="431" width="33.7109375" bestFit="1" customWidth="1"/>
    <col min="432" max="432" width="26.5703125" bestFit="1" customWidth="1"/>
    <col min="433" max="433" width="28.5703125" bestFit="1" customWidth="1"/>
    <col min="434" max="434" width="24.5703125" bestFit="1" customWidth="1"/>
    <col min="435" max="435" width="39.140625" bestFit="1" customWidth="1"/>
    <col min="436" max="436" width="35.7109375" bestFit="1" customWidth="1"/>
    <col min="437" max="437" width="47" bestFit="1" customWidth="1"/>
    <col min="438" max="438" width="43.42578125" bestFit="1" customWidth="1"/>
    <col min="439" max="439" width="43.85546875" bestFit="1" customWidth="1"/>
    <col min="440" max="440" width="28" bestFit="1" customWidth="1"/>
    <col min="441" max="441" width="47.42578125" bestFit="1" customWidth="1"/>
    <col min="442" max="442" width="31.42578125" bestFit="1" customWidth="1"/>
    <col min="443" max="443" width="33.140625" bestFit="1" customWidth="1"/>
    <col min="444" max="444" width="51.28515625" bestFit="1" customWidth="1"/>
    <col min="445" max="445" width="47" bestFit="1" customWidth="1"/>
    <col min="446" max="446" width="57.7109375" bestFit="1" customWidth="1"/>
    <col min="447" max="447" width="23.140625" bestFit="1" customWidth="1"/>
    <col min="448" max="448" width="22.28515625" bestFit="1" customWidth="1"/>
    <col min="449" max="449" width="33.7109375" bestFit="1" customWidth="1"/>
    <col min="450" max="450" width="30.5703125" bestFit="1" customWidth="1"/>
    <col min="451" max="451" width="36.85546875" bestFit="1" customWidth="1"/>
    <col min="452" max="452" width="23.5703125" bestFit="1" customWidth="1"/>
    <col min="453" max="453" width="19.85546875" bestFit="1" customWidth="1"/>
    <col min="454" max="454" width="21.7109375" bestFit="1" customWidth="1"/>
    <col min="455" max="455" width="50.42578125" bestFit="1" customWidth="1"/>
    <col min="456" max="456" width="37.28515625" bestFit="1" customWidth="1"/>
    <col min="457" max="457" width="30.7109375" bestFit="1" customWidth="1"/>
    <col min="458" max="458" width="42" bestFit="1" customWidth="1"/>
    <col min="459" max="459" width="37.140625" bestFit="1" customWidth="1"/>
    <col min="460" max="460" width="45.85546875" bestFit="1" customWidth="1"/>
    <col min="461" max="461" width="54.5703125" bestFit="1" customWidth="1"/>
    <col min="462" max="462" width="59.140625" bestFit="1" customWidth="1"/>
    <col min="463" max="463" width="28" bestFit="1" customWidth="1"/>
    <col min="464" max="464" width="38" bestFit="1" customWidth="1"/>
    <col min="465" max="465" width="39.140625" bestFit="1" customWidth="1"/>
    <col min="466" max="466" width="43" bestFit="1" customWidth="1"/>
    <col min="467" max="467" width="23.7109375" bestFit="1" customWidth="1"/>
    <col min="468" max="468" width="29.85546875" bestFit="1" customWidth="1"/>
    <col min="469" max="469" width="28" bestFit="1" customWidth="1"/>
    <col min="470" max="470" width="35" bestFit="1" customWidth="1"/>
    <col min="471" max="471" width="38.42578125" bestFit="1" customWidth="1"/>
    <col min="472" max="472" width="49.42578125" bestFit="1" customWidth="1"/>
    <col min="473" max="473" width="52.140625" bestFit="1" customWidth="1"/>
    <col min="474" max="474" width="37.85546875" bestFit="1" customWidth="1"/>
    <col min="475" max="475" width="44.5703125" bestFit="1" customWidth="1"/>
    <col min="476" max="476" width="43.85546875" bestFit="1" customWidth="1"/>
    <col min="477" max="477" width="58.85546875" bestFit="1" customWidth="1"/>
    <col min="478" max="478" width="30.85546875" bestFit="1" customWidth="1"/>
    <col min="479" max="479" width="37" bestFit="1" customWidth="1"/>
    <col min="480" max="480" width="34.140625" bestFit="1" customWidth="1"/>
    <col min="481" max="481" width="34.42578125" bestFit="1" customWidth="1"/>
    <col min="482" max="482" width="32.42578125" bestFit="1" customWidth="1"/>
    <col min="483" max="483" width="52.42578125" bestFit="1" customWidth="1"/>
    <col min="484" max="484" width="42.42578125" bestFit="1" customWidth="1"/>
    <col min="485" max="485" width="58.85546875" bestFit="1" customWidth="1"/>
    <col min="486" max="486" width="42.7109375" bestFit="1" customWidth="1"/>
    <col min="487" max="487" width="35" bestFit="1" customWidth="1"/>
    <col min="488" max="488" width="23.140625" bestFit="1" customWidth="1"/>
    <col min="489" max="489" width="25.28515625" bestFit="1" customWidth="1"/>
    <col min="490" max="490" width="40.7109375" bestFit="1" customWidth="1"/>
    <col min="491" max="491" width="43.42578125" bestFit="1" customWidth="1"/>
    <col min="492" max="492" width="52.42578125" bestFit="1" customWidth="1"/>
    <col min="493" max="493" width="47.5703125" bestFit="1" customWidth="1"/>
    <col min="494" max="494" width="59.140625" bestFit="1" customWidth="1"/>
    <col min="495" max="495" width="30.7109375" bestFit="1" customWidth="1"/>
    <col min="496" max="496" width="19.140625" bestFit="1" customWidth="1"/>
    <col min="497" max="497" width="31.5703125" bestFit="1" customWidth="1"/>
    <col min="498" max="498" width="66.42578125" bestFit="1" customWidth="1"/>
    <col min="499" max="499" width="54.85546875" bestFit="1" customWidth="1"/>
    <col min="500" max="500" width="49.42578125" bestFit="1" customWidth="1"/>
    <col min="501" max="501" width="46.28515625" bestFit="1" customWidth="1"/>
    <col min="502" max="502" width="31" bestFit="1" customWidth="1"/>
    <col min="503" max="503" width="25" bestFit="1" customWidth="1"/>
    <col min="504" max="504" width="47.5703125" bestFit="1" customWidth="1"/>
    <col min="505" max="505" width="46.5703125" bestFit="1" customWidth="1"/>
    <col min="506" max="506" width="30.7109375" bestFit="1" customWidth="1"/>
    <col min="507" max="507" width="41" bestFit="1" customWidth="1"/>
    <col min="508" max="508" width="36.28515625" bestFit="1" customWidth="1"/>
    <col min="509" max="509" width="25.7109375" bestFit="1" customWidth="1"/>
    <col min="510" max="510" width="46.5703125" bestFit="1" customWidth="1"/>
    <col min="511" max="511" width="34.5703125" bestFit="1" customWidth="1"/>
    <col min="512" max="512" width="33.85546875" bestFit="1" customWidth="1"/>
    <col min="513" max="513" width="46.7109375" bestFit="1" customWidth="1"/>
    <col min="514" max="514" width="41" bestFit="1" customWidth="1"/>
    <col min="515" max="515" width="30.7109375" bestFit="1" customWidth="1"/>
    <col min="516" max="516" width="35.5703125" bestFit="1" customWidth="1"/>
    <col min="517" max="517" width="59.42578125" bestFit="1" customWidth="1"/>
    <col min="518" max="518" width="58.42578125" bestFit="1" customWidth="1"/>
    <col min="519" max="519" width="42.42578125" bestFit="1" customWidth="1"/>
    <col min="520" max="520" width="38.5703125" bestFit="1" customWidth="1"/>
    <col min="521" max="521" width="44" bestFit="1" customWidth="1"/>
    <col min="522" max="522" width="60.5703125" bestFit="1" customWidth="1"/>
    <col min="523" max="523" width="18.140625" bestFit="1" customWidth="1"/>
    <col min="524" max="524" width="26.42578125" bestFit="1" customWidth="1"/>
    <col min="525" max="525" width="33.85546875" bestFit="1" customWidth="1"/>
    <col min="526" max="526" width="39.5703125" bestFit="1" customWidth="1"/>
    <col min="527" max="527" width="27.28515625" bestFit="1" customWidth="1"/>
    <col min="528" max="528" width="19.140625" bestFit="1" customWidth="1"/>
    <col min="529" max="529" width="18" bestFit="1" customWidth="1"/>
    <col min="530" max="530" width="31.28515625" bestFit="1" customWidth="1"/>
    <col min="531" max="531" width="22" bestFit="1" customWidth="1"/>
    <col min="532" max="532" width="20.28515625" bestFit="1" customWidth="1"/>
    <col min="533" max="533" width="22.140625" bestFit="1" customWidth="1"/>
    <col min="534" max="534" width="25.140625" bestFit="1" customWidth="1"/>
    <col min="535" max="535" width="35.85546875" bestFit="1" customWidth="1"/>
    <col min="536" max="536" width="45.42578125" bestFit="1" customWidth="1"/>
    <col min="537" max="537" width="29.5703125" bestFit="1" customWidth="1"/>
    <col min="538" max="538" width="18.85546875" bestFit="1" customWidth="1"/>
    <col min="539" max="539" width="29.5703125" bestFit="1" customWidth="1"/>
    <col min="540" max="540" width="44.85546875" bestFit="1" customWidth="1"/>
    <col min="541" max="541" width="18" bestFit="1" customWidth="1"/>
    <col min="542" max="542" width="25.5703125" bestFit="1" customWidth="1"/>
    <col min="543" max="543" width="24.5703125" bestFit="1" customWidth="1"/>
    <col min="544" max="544" width="31.5703125" bestFit="1" customWidth="1"/>
    <col min="545" max="545" width="32.7109375" bestFit="1" customWidth="1"/>
    <col min="546" max="546" width="43.140625" bestFit="1" customWidth="1"/>
    <col min="547" max="547" width="25.140625" bestFit="1" customWidth="1"/>
    <col min="548" max="548" width="27.28515625" bestFit="1" customWidth="1"/>
    <col min="549" max="549" width="35.85546875" bestFit="1" customWidth="1"/>
    <col min="550" max="550" width="23.85546875" bestFit="1" customWidth="1"/>
    <col min="551" max="551" width="35.42578125" bestFit="1" customWidth="1"/>
    <col min="552" max="552" width="34.5703125" bestFit="1" customWidth="1"/>
    <col min="553" max="553" width="38" bestFit="1" customWidth="1"/>
    <col min="554" max="554" width="34" bestFit="1" customWidth="1"/>
    <col min="555" max="555" width="18.85546875" bestFit="1" customWidth="1"/>
    <col min="556" max="556" width="30.140625" bestFit="1" customWidth="1"/>
    <col min="557" max="557" width="54" bestFit="1" customWidth="1"/>
    <col min="558" max="558" width="36.7109375" bestFit="1" customWidth="1"/>
    <col min="559" max="559" width="24.28515625" bestFit="1" customWidth="1"/>
    <col min="560" max="560" width="28" bestFit="1" customWidth="1"/>
    <col min="561" max="561" width="37.7109375" bestFit="1" customWidth="1"/>
    <col min="562" max="562" width="58.7109375" bestFit="1" customWidth="1"/>
    <col min="563" max="563" width="26.28515625" bestFit="1" customWidth="1"/>
    <col min="564" max="564" width="44.42578125" bestFit="1" customWidth="1"/>
    <col min="565" max="565" width="48.28515625" bestFit="1" customWidth="1"/>
    <col min="566" max="566" width="25.7109375" bestFit="1" customWidth="1"/>
    <col min="567" max="567" width="21.42578125" bestFit="1" customWidth="1"/>
    <col min="568" max="568" width="26.5703125" bestFit="1" customWidth="1"/>
    <col min="569" max="569" width="32.140625" bestFit="1" customWidth="1"/>
    <col min="570" max="570" width="26.28515625" bestFit="1" customWidth="1"/>
    <col min="571" max="571" width="18" bestFit="1" customWidth="1"/>
    <col min="572" max="572" width="42.7109375" bestFit="1" customWidth="1"/>
    <col min="573" max="573" width="26.28515625" bestFit="1" customWidth="1"/>
    <col min="574" max="575" width="38.28515625" bestFit="1" customWidth="1"/>
    <col min="576" max="576" width="27.85546875" bestFit="1" customWidth="1"/>
    <col min="577" max="577" width="40" bestFit="1" customWidth="1"/>
    <col min="578" max="578" width="24.140625" bestFit="1" customWidth="1"/>
    <col min="579" max="579" width="36.5703125" bestFit="1" customWidth="1"/>
    <col min="580" max="580" width="55.42578125" bestFit="1" customWidth="1"/>
    <col min="581" max="581" width="20.85546875" bestFit="1" customWidth="1"/>
  </cols>
  <sheetData>
    <row r="1" spans="1:581">
      <c r="A1" s="71" t="s">
        <v>1458</v>
      </c>
      <c r="B1" s="71" t="s">
        <v>1591</v>
      </c>
      <c r="C1" s="71" t="s">
        <v>1722</v>
      </c>
      <c r="D1" s="71" t="s">
        <v>1846</v>
      </c>
      <c r="E1" s="71" t="s">
        <v>1459</v>
      </c>
      <c r="F1" s="71" t="s">
        <v>1592</v>
      </c>
      <c r="G1" s="71" t="s">
        <v>1723</v>
      </c>
      <c r="H1" s="71" t="s">
        <v>1847</v>
      </c>
      <c r="I1" s="71" t="s">
        <v>1945</v>
      </c>
      <c r="J1" s="71" t="s">
        <v>2026</v>
      </c>
      <c r="K1" s="71" t="s">
        <v>2096</v>
      </c>
      <c r="L1" s="71" t="s">
        <v>1460</v>
      </c>
      <c r="M1" s="71" t="s">
        <v>1593</v>
      </c>
      <c r="N1" s="71" t="s">
        <v>1724</v>
      </c>
      <c r="O1" s="73" t="s">
        <v>1848</v>
      </c>
      <c r="P1" s="71" t="s">
        <v>1946</v>
      </c>
      <c r="Q1" s="71" t="s">
        <v>2027</v>
      </c>
      <c r="R1" s="71" t="s">
        <v>1461</v>
      </c>
      <c r="S1" s="71" t="s">
        <v>1594</v>
      </c>
      <c r="T1" s="71" t="s">
        <v>1725</v>
      </c>
      <c r="U1" s="71" t="s">
        <v>1849</v>
      </c>
      <c r="V1" s="71" t="s">
        <v>1462</v>
      </c>
      <c r="W1" s="71" t="s">
        <v>1595</v>
      </c>
      <c r="X1" s="71" t="s">
        <v>1726</v>
      </c>
      <c r="Y1" s="71" t="s">
        <v>1850</v>
      </c>
      <c r="Z1" s="71" t="s">
        <v>1463</v>
      </c>
      <c r="AA1" s="71" t="s">
        <v>1596</v>
      </c>
      <c r="AB1" s="71" t="s">
        <v>1727</v>
      </c>
      <c r="AC1" s="71" t="s">
        <v>1851</v>
      </c>
      <c r="AD1" s="71" t="s">
        <v>1947</v>
      </c>
      <c r="AE1" s="71" t="s">
        <v>2028</v>
      </c>
      <c r="AF1" s="71" t="s">
        <v>2097</v>
      </c>
      <c r="AG1" s="71" t="s">
        <v>2153</v>
      </c>
      <c r="AH1" s="71" t="s">
        <v>1464</v>
      </c>
      <c r="AI1" s="71" t="s">
        <v>1597</v>
      </c>
      <c r="AJ1" s="71" t="s">
        <v>1728</v>
      </c>
      <c r="AK1" s="71" t="s">
        <v>1852</v>
      </c>
      <c r="AL1" s="71" t="s">
        <v>1948</v>
      </c>
      <c r="AM1" s="71" t="s">
        <v>1465</v>
      </c>
      <c r="AN1" s="71" t="s">
        <v>1598</v>
      </c>
      <c r="AO1" s="71" t="s">
        <v>1729</v>
      </c>
      <c r="AP1" s="71" t="s">
        <v>1853</v>
      </c>
      <c r="AQ1" s="71" t="s">
        <v>1949</v>
      </c>
      <c r="AR1" s="71" t="s">
        <v>2029</v>
      </c>
      <c r="AS1" s="71" t="s">
        <v>2098</v>
      </c>
      <c r="AT1" s="71" t="s">
        <v>2154</v>
      </c>
      <c r="AU1" s="71" t="s">
        <v>2192</v>
      </c>
      <c r="AV1" s="71" t="s">
        <v>2221</v>
      </c>
      <c r="AW1" s="71" t="s">
        <v>2244</v>
      </c>
      <c r="AX1" s="71" t="s">
        <v>2260</v>
      </c>
      <c r="AY1" s="71" t="s">
        <v>2271</v>
      </c>
      <c r="AZ1" s="71" t="s">
        <v>1466</v>
      </c>
      <c r="BA1" s="71" t="s">
        <v>1599</v>
      </c>
      <c r="BB1" s="71" t="s">
        <v>1730</v>
      </c>
      <c r="BC1" s="71" t="s">
        <v>1854</v>
      </c>
      <c r="BD1" s="71" t="s">
        <v>1467</v>
      </c>
      <c r="BE1" s="71" t="s">
        <v>1600</v>
      </c>
      <c r="BF1" s="71" t="s">
        <v>1731</v>
      </c>
      <c r="BG1" s="71" t="s">
        <v>1855</v>
      </c>
      <c r="BH1" s="71" t="s">
        <v>1950</v>
      </c>
      <c r="BI1" s="71" t="s">
        <v>2030</v>
      </c>
      <c r="BJ1" s="71" t="s">
        <v>2099</v>
      </c>
      <c r="BK1" s="71" t="s">
        <v>2155</v>
      </c>
      <c r="BL1" s="71" t="s">
        <v>2193</v>
      </c>
      <c r="BM1" s="71" t="s">
        <v>2222</v>
      </c>
      <c r="BN1" s="71" t="s">
        <v>1468</v>
      </c>
      <c r="BO1" s="71" t="s">
        <v>1601</v>
      </c>
      <c r="BP1" s="71" t="s">
        <v>1732</v>
      </c>
      <c r="BQ1" s="71" t="s">
        <v>1856</v>
      </c>
      <c r="BR1" s="71" t="s">
        <v>1951</v>
      </c>
      <c r="BS1" s="71" t="s">
        <v>2031</v>
      </c>
      <c r="BT1" s="71" t="s">
        <v>2100</v>
      </c>
      <c r="BU1" s="71" t="s">
        <v>1469</v>
      </c>
      <c r="BV1" s="71" t="s">
        <v>1602</v>
      </c>
      <c r="BW1" s="71" t="s">
        <v>1733</v>
      </c>
      <c r="BX1" s="71" t="s">
        <v>1857</v>
      </c>
      <c r="BY1" s="71" t="s">
        <v>1952</v>
      </c>
      <c r="BZ1" s="71" t="s">
        <v>2032</v>
      </c>
      <c r="CA1" s="71" t="s">
        <v>2101</v>
      </c>
      <c r="CB1" s="71" t="s">
        <v>2156</v>
      </c>
      <c r="CC1" s="71" t="s">
        <v>2194</v>
      </c>
      <c r="CD1" s="71" t="s">
        <v>1470</v>
      </c>
      <c r="CE1" s="71" t="s">
        <v>1603</v>
      </c>
      <c r="CF1" s="71" t="s">
        <v>1734</v>
      </c>
      <c r="CG1" s="71" t="s">
        <v>1858</v>
      </c>
      <c r="CH1" s="71" t="s">
        <v>1953</v>
      </c>
      <c r="CI1" s="71" t="s">
        <v>2033</v>
      </c>
      <c r="CJ1" s="71" t="s">
        <v>2102</v>
      </c>
      <c r="CK1" s="71" t="s">
        <v>2157</v>
      </c>
      <c r="CL1" s="71" t="s">
        <v>2195</v>
      </c>
      <c r="CM1" s="71" t="s">
        <v>1471</v>
      </c>
      <c r="CN1" s="71" t="s">
        <v>1604</v>
      </c>
      <c r="CO1" s="71" t="s">
        <v>1735</v>
      </c>
      <c r="CP1" s="71" t="s">
        <v>1859</v>
      </c>
      <c r="CQ1" s="71" t="s">
        <v>1954</v>
      </c>
      <c r="CR1" s="71" t="s">
        <v>2034</v>
      </c>
      <c r="CS1" s="71" t="s">
        <v>2103</v>
      </c>
      <c r="CT1" s="71" t="s">
        <v>2158</v>
      </c>
      <c r="CU1" s="71" t="s">
        <v>2196</v>
      </c>
      <c r="CV1" s="71" t="s">
        <v>2223</v>
      </c>
      <c r="CW1" s="71" t="s">
        <v>2245</v>
      </c>
      <c r="CX1" s="71" t="s">
        <v>2261</v>
      </c>
      <c r="CY1" s="71" t="s">
        <v>2272</v>
      </c>
      <c r="CZ1" s="71" t="s">
        <v>2278</v>
      </c>
      <c r="DA1" s="71" t="s">
        <v>2283</v>
      </c>
      <c r="DB1" s="71" t="s">
        <v>2288</v>
      </c>
      <c r="DC1" s="71" t="s">
        <v>1472</v>
      </c>
      <c r="DD1" s="71" t="s">
        <v>1605</v>
      </c>
      <c r="DE1" s="71" t="s">
        <v>1736</v>
      </c>
      <c r="DF1" s="71" t="s">
        <v>1473</v>
      </c>
      <c r="DG1" s="71" t="s">
        <v>1606</v>
      </c>
      <c r="DH1" s="71" t="s">
        <v>1737</v>
      </c>
      <c r="DI1" s="71" t="s">
        <v>1860</v>
      </c>
      <c r="DJ1" s="71" t="s">
        <v>1955</v>
      </c>
      <c r="DK1" s="71" t="s">
        <v>2035</v>
      </c>
      <c r="DL1" s="71" t="s">
        <v>2104</v>
      </c>
      <c r="DM1" s="71" t="s">
        <v>1474</v>
      </c>
      <c r="DN1" s="71" t="s">
        <v>1607</v>
      </c>
      <c r="DO1" s="71" t="s">
        <v>1738</v>
      </c>
      <c r="DP1" s="71" t="s">
        <v>1861</v>
      </c>
      <c r="DQ1" s="71" t="s">
        <v>1956</v>
      </c>
      <c r="DR1" s="71" t="s">
        <v>2036</v>
      </c>
      <c r="DS1" s="71" t="s">
        <v>2105</v>
      </c>
      <c r="DT1" s="71" t="s">
        <v>2159</v>
      </c>
      <c r="DU1" s="71" t="s">
        <v>2197</v>
      </c>
      <c r="DV1" s="71" t="s">
        <v>2224</v>
      </c>
      <c r="DW1" s="71" t="s">
        <v>2246</v>
      </c>
      <c r="DX1" s="71" t="s">
        <v>2262</v>
      </c>
      <c r="DY1" s="71" t="s">
        <v>1475</v>
      </c>
      <c r="DZ1" s="71" t="s">
        <v>1608</v>
      </c>
      <c r="EA1" s="71" t="s">
        <v>1739</v>
      </c>
      <c r="EB1" s="71" t="s">
        <v>1862</v>
      </c>
      <c r="EC1" s="71" t="s">
        <v>1957</v>
      </c>
      <c r="ED1" s="71" t="s">
        <v>2037</v>
      </c>
      <c r="EE1" s="71" t="s">
        <v>2106</v>
      </c>
      <c r="EF1" s="71" t="s">
        <v>1476</v>
      </c>
      <c r="EG1" s="71" t="s">
        <v>1609</v>
      </c>
      <c r="EH1" s="71" t="s">
        <v>1740</v>
      </c>
      <c r="EI1" s="71" t="s">
        <v>1863</v>
      </c>
      <c r="EJ1" s="71" t="s">
        <v>1958</v>
      </c>
      <c r="EK1" s="71" t="s">
        <v>2038</v>
      </c>
      <c r="EL1" s="71" t="s">
        <v>2107</v>
      </c>
      <c r="EM1" s="71" t="s">
        <v>1477</v>
      </c>
      <c r="EN1" s="71" t="s">
        <v>1610</v>
      </c>
      <c r="EO1" s="71" t="s">
        <v>1741</v>
      </c>
      <c r="EP1" s="71" t="s">
        <v>1864</v>
      </c>
      <c r="EQ1" s="71" t="s">
        <v>1959</v>
      </c>
      <c r="ER1" s="71" t="s">
        <v>2039</v>
      </c>
      <c r="ES1" s="71" t="s">
        <v>1478</v>
      </c>
      <c r="ET1" s="71" t="s">
        <v>1611</v>
      </c>
      <c r="EU1" s="71" t="s">
        <v>1742</v>
      </c>
      <c r="EV1" s="71" t="s">
        <v>1479</v>
      </c>
      <c r="EW1" s="71" t="s">
        <v>1612</v>
      </c>
      <c r="EX1" s="71" t="s">
        <v>1743</v>
      </c>
      <c r="EY1" s="71" t="s">
        <v>1865</v>
      </c>
      <c r="EZ1" s="71" t="s">
        <v>1960</v>
      </c>
      <c r="FA1" s="71" t="s">
        <v>2040</v>
      </c>
      <c r="FB1" s="71" t="s">
        <v>2108</v>
      </c>
      <c r="FC1" s="71" t="s">
        <v>2160</v>
      </c>
      <c r="FD1" s="71" t="s">
        <v>2198</v>
      </c>
      <c r="FE1" s="71" t="s">
        <v>2225</v>
      </c>
      <c r="FF1" s="71" t="s">
        <v>1480</v>
      </c>
      <c r="FG1" s="71" t="s">
        <v>1613</v>
      </c>
      <c r="FH1" s="71" t="s">
        <v>1744</v>
      </c>
      <c r="FI1" s="71" t="s">
        <v>1866</v>
      </c>
      <c r="FJ1" s="71" t="s">
        <v>1961</v>
      </c>
      <c r="FK1" s="71" t="s">
        <v>2041</v>
      </c>
      <c r="FL1" s="71" t="s">
        <v>2109</v>
      </c>
      <c r="FM1" s="71" t="s">
        <v>2161</v>
      </c>
      <c r="FN1" s="71" t="s">
        <v>1481</v>
      </c>
      <c r="FO1" s="71" t="s">
        <v>1614</v>
      </c>
      <c r="FP1" s="71" t="s">
        <v>1745</v>
      </c>
      <c r="FQ1" s="71" t="s">
        <v>1867</v>
      </c>
      <c r="FR1" s="71" t="s">
        <v>1962</v>
      </c>
      <c r="FS1" s="71" t="s">
        <v>2042</v>
      </c>
      <c r="FT1" s="71" t="s">
        <v>1482</v>
      </c>
      <c r="FU1" s="71" t="s">
        <v>1615</v>
      </c>
      <c r="FV1" s="71" t="s">
        <v>1746</v>
      </c>
      <c r="FW1" s="71" t="s">
        <v>1868</v>
      </c>
      <c r="FX1" s="71" t="s">
        <v>1963</v>
      </c>
      <c r="FY1" s="71" t="s">
        <v>2043</v>
      </c>
      <c r="FZ1" s="71" t="s">
        <v>1483</v>
      </c>
      <c r="GA1" s="71" t="s">
        <v>1616</v>
      </c>
      <c r="GB1" s="71" t="s">
        <v>1747</v>
      </c>
      <c r="GC1" s="71" t="s">
        <v>1869</v>
      </c>
      <c r="GD1" s="71" t="s">
        <v>1964</v>
      </c>
      <c r="GE1" s="71" t="s">
        <v>1484</v>
      </c>
      <c r="GF1" s="71" t="s">
        <v>1617</v>
      </c>
      <c r="GG1" s="71" t="s">
        <v>1748</v>
      </c>
      <c r="GH1" s="71" t="s">
        <v>1870</v>
      </c>
      <c r="GI1" s="71" t="s">
        <v>1965</v>
      </c>
      <c r="GJ1" s="71" t="s">
        <v>2044</v>
      </c>
      <c r="GK1" s="71" t="s">
        <v>1485</v>
      </c>
      <c r="GL1" s="71" t="s">
        <v>1618</v>
      </c>
      <c r="GM1" s="71" t="s">
        <v>1749</v>
      </c>
      <c r="GN1" s="71" t="s">
        <v>1871</v>
      </c>
      <c r="GO1" s="71" t="s">
        <v>1966</v>
      </c>
      <c r="GP1" s="71" t="s">
        <v>2045</v>
      </c>
      <c r="GQ1" s="71" t="s">
        <v>2110</v>
      </c>
      <c r="GR1" s="71" t="s">
        <v>2162</v>
      </c>
      <c r="GS1" s="71" t="s">
        <v>1486</v>
      </c>
      <c r="GT1" s="71" t="s">
        <v>1619</v>
      </c>
      <c r="GU1" s="71" t="s">
        <v>1750</v>
      </c>
      <c r="GV1" s="71" t="s">
        <v>1872</v>
      </c>
      <c r="GW1" s="71" t="s">
        <v>1967</v>
      </c>
      <c r="GX1" s="71" t="s">
        <v>2046</v>
      </c>
      <c r="GY1" s="71" t="s">
        <v>1487</v>
      </c>
      <c r="GZ1" s="71" t="s">
        <v>183</v>
      </c>
      <c r="HA1" s="71" t="s">
        <v>1751</v>
      </c>
      <c r="HB1" s="71" t="s">
        <v>1488</v>
      </c>
      <c r="HC1" s="71" t="s">
        <v>1620</v>
      </c>
      <c r="HD1" s="71" t="s">
        <v>1752</v>
      </c>
      <c r="HE1" s="71" t="s">
        <v>1873</v>
      </c>
      <c r="HF1" s="71" t="s">
        <v>1968</v>
      </c>
      <c r="HG1" s="71" t="s">
        <v>2047</v>
      </c>
      <c r="HH1" s="71" t="s">
        <v>2111</v>
      </c>
      <c r="HI1" s="71" t="s">
        <v>2163</v>
      </c>
      <c r="HJ1" s="71" t="s">
        <v>2199</v>
      </c>
      <c r="HK1" s="71" t="s">
        <v>1489</v>
      </c>
      <c r="HL1" s="71" t="s">
        <v>1621</v>
      </c>
      <c r="HM1" s="71" t="s">
        <v>1753</v>
      </c>
      <c r="HN1" s="71" t="s">
        <v>1874</v>
      </c>
      <c r="HO1" s="71" t="s">
        <v>1969</v>
      </c>
      <c r="HP1" s="71" t="s">
        <v>2048</v>
      </c>
      <c r="HQ1" s="71" t="s">
        <v>2112</v>
      </c>
      <c r="HR1" s="71" t="s">
        <v>1490</v>
      </c>
      <c r="HS1" s="71" t="s">
        <v>1622</v>
      </c>
      <c r="HT1" s="71" t="s">
        <v>1754</v>
      </c>
      <c r="HU1" s="71" t="s">
        <v>1875</v>
      </c>
      <c r="HV1" s="71" t="s">
        <v>1970</v>
      </c>
      <c r="HW1" s="71" t="s">
        <v>2049</v>
      </c>
      <c r="HX1" s="71" t="s">
        <v>1491</v>
      </c>
      <c r="HY1" s="71" t="s">
        <v>1623</v>
      </c>
      <c r="HZ1" s="71" t="s">
        <v>1755</v>
      </c>
      <c r="IA1" s="71" t="s">
        <v>1876</v>
      </c>
      <c r="IB1" s="71" t="s">
        <v>1492</v>
      </c>
      <c r="IC1" s="71" t="s">
        <v>1624</v>
      </c>
      <c r="ID1" s="71" t="s">
        <v>1756</v>
      </c>
      <c r="IE1" s="71" t="s">
        <v>1493</v>
      </c>
      <c r="IF1" s="71" t="s">
        <v>1625</v>
      </c>
      <c r="IG1" s="71" t="s">
        <v>1494</v>
      </c>
      <c r="IH1" s="71" t="s">
        <v>1626</v>
      </c>
      <c r="II1" s="71" t="s">
        <v>1495</v>
      </c>
      <c r="IJ1" s="71" t="s">
        <v>1496</v>
      </c>
      <c r="IK1" s="71" t="s">
        <v>1628</v>
      </c>
      <c r="IL1" s="71" t="s">
        <v>1497</v>
      </c>
      <c r="IM1" s="71" t="s">
        <v>1498</v>
      </c>
      <c r="IN1" s="71" t="s">
        <v>1629</v>
      </c>
      <c r="IO1" s="71" t="s">
        <v>1757</v>
      </c>
      <c r="IP1" s="71" t="s">
        <v>1877</v>
      </c>
      <c r="IQ1" s="71" t="s">
        <v>1971</v>
      </c>
      <c r="IR1" s="71" t="s">
        <v>1499</v>
      </c>
      <c r="IS1" s="71" t="s">
        <v>1630</v>
      </c>
      <c r="IT1" s="71" t="s">
        <v>1758</v>
      </c>
      <c r="IU1" s="71" t="s">
        <v>1878</v>
      </c>
      <c r="IV1" s="71" t="s">
        <v>1972</v>
      </c>
      <c r="IW1" s="71" t="s">
        <v>2050</v>
      </c>
      <c r="IX1" s="71" t="s">
        <v>2113</v>
      </c>
      <c r="IY1" s="71" t="s">
        <v>1500</v>
      </c>
      <c r="IZ1" s="71" t="s">
        <v>1631</v>
      </c>
      <c r="JA1" s="71" t="s">
        <v>1759</v>
      </c>
      <c r="JB1" s="71" t="s">
        <v>1501</v>
      </c>
      <c r="JC1" s="71" t="s">
        <v>1632</v>
      </c>
      <c r="JD1" s="71" t="s">
        <v>1760</v>
      </c>
      <c r="JE1" s="71" t="s">
        <v>1879</v>
      </c>
      <c r="JF1" s="71" t="s">
        <v>1973</v>
      </c>
      <c r="JG1" s="71" t="s">
        <v>2051</v>
      </c>
      <c r="JH1" s="71" t="s">
        <v>2114</v>
      </c>
      <c r="JI1" s="71" t="s">
        <v>2164</v>
      </c>
      <c r="JJ1" s="71" t="s">
        <v>1502</v>
      </c>
      <c r="JK1" s="71" t="s">
        <v>1633</v>
      </c>
      <c r="JL1" s="71" t="s">
        <v>1761</v>
      </c>
      <c r="JM1" s="71" t="s">
        <v>1880</v>
      </c>
      <c r="JN1" s="71" t="s">
        <v>1974</v>
      </c>
      <c r="JO1" s="71" t="s">
        <v>2052</v>
      </c>
      <c r="JP1" s="71" t="s">
        <v>2115</v>
      </c>
      <c r="JQ1" s="71" t="s">
        <v>1503</v>
      </c>
      <c r="JR1" s="71" t="s">
        <v>1634</v>
      </c>
      <c r="JS1" s="71" t="s">
        <v>1762</v>
      </c>
      <c r="JT1" s="71" t="s">
        <v>1881</v>
      </c>
      <c r="JU1" s="71" t="s">
        <v>1975</v>
      </c>
      <c r="JV1" s="71" t="s">
        <v>2053</v>
      </c>
      <c r="JW1" s="71" t="s">
        <v>2116</v>
      </c>
      <c r="JX1" s="71" t="s">
        <v>2165</v>
      </c>
      <c r="JY1" s="71" t="s">
        <v>1504</v>
      </c>
      <c r="JZ1" s="71" t="s">
        <v>1635</v>
      </c>
      <c r="KA1" s="71" t="s">
        <v>1763</v>
      </c>
      <c r="KB1" s="71" t="s">
        <v>1882</v>
      </c>
      <c r="KC1" s="71" t="s">
        <v>1976</v>
      </c>
      <c r="KD1" s="71" t="s">
        <v>2054</v>
      </c>
      <c r="KE1" s="71" t="s">
        <v>2117</v>
      </c>
      <c r="KF1" s="71" t="s">
        <v>2166</v>
      </c>
      <c r="KG1" s="71" t="s">
        <v>2200</v>
      </c>
      <c r="KH1" s="71" t="s">
        <v>2226</v>
      </c>
      <c r="KI1" s="71" t="s">
        <v>1505</v>
      </c>
      <c r="KJ1" s="71" t="s">
        <v>1636</v>
      </c>
      <c r="KK1" s="71" t="s">
        <v>1764</v>
      </c>
      <c r="KL1" s="71" t="s">
        <v>1883</v>
      </c>
      <c r="KM1" s="71" t="s">
        <v>1506</v>
      </c>
      <c r="KN1" s="71" t="s">
        <v>1637</v>
      </c>
      <c r="KO1" s="71" t="s">
        <v>1765</v>
      </c>
      <c r="KP1" s="71" t="s">
        <v>1884</v>
      </c>
      <c r="KQ1" s="71" t="s">
        <v>1977</v>
      </c>
      <c r="KR1" s="71" t="s">
        <v>2055</v>
      </c>
      <c r="KS1" s="71" t="s">
        <v>2118</v>
      </c>
      <c r="KT1" s="71" t="s">
        <v>2167</v>
      </c>
      <c r="KU1" s="71" t="s">
        <v>2201</v>
      </c>
      <c r="KV1" s="71" t="s">
        <v>2227</v>
      </c>
      <c r="KW1" s="71" t="s">
        <v>2247</v>
      </c>
      <c r="KX1" s="71" t="s">
        <v>1507</v>
      </c>
      <c r="KY1" s="71" t="s">
        <v>1638</v>
      </c>
      <c r="KZ1" s="71" t="s">
        <v>1766</v>
      </c>
      <c r="LA1" s="71" t="s">
        <v>1885</v>
      </c>
      <c r="LB1" s="71" t="s">
        <v>1978</v>
      </c>
      <c r="LC1" s="71" t="s">
        <v>1508</v>
      </c>
      <c r="LD1" s="71" t="s">
        <v>1639</v>
      </c>
      <c r="LE1" s="71" t="s">
        <v>1767</v>
      </c>
      <c r="LF1" s="71" t="s">
        <v>1886</v>
      </c>
      <c r="LG1" s="71" t="s">
        <v>1979</v>
      </c>
      <c r="LH1" s="71" t="s">
        <v>2056</v>
      </c>
      <c r="LI1" s="71" t="s">
        <v>2119</v>
      </c>
      <c r="LJ1" s="71" t="s">
        <v>1509</v>
      </c>
      <c r="LK1" s="71" t="s">
        <v>1640</v>
      </c>
      <c r="LL1" s="71" t="s">
        <v>1768</v>
      </c>
      <c r="LM1" s="71" t="s">
        <v>1887</v>
      </c>
      <c r="LN1" s="71" t="s">
        <v>1510</v>
      </c>
      <c r="LO1" s="71" t="s">
        <v>1641</v>
      </c>
      <c r="LP1" s="71" t="s">
        <v>1769</v>
      </c>
      <c r="LQ1" s="71" t="s">
        <v>1511</v>
      </c>
      <c r="LR1" s="71" t="s">
        <v>1642</v>
      </c>
      <c r="LS1" s="71" t="s">
        <v>1770</v>
      </c>
      <c r="LT1" s="71" t="s">
        <v>1888</v>
      </c>
      <c r="LU1" s="71" t="s">
        <v>1512</v>
      </c>
      <c r="LV1" s="71" t="s">
        <v>1643</v>
      </c>
      <c r="LW1" s="71" t="s">
        <v>1771</v>
      </c>
      <c r="LX1" s="71" t="s">
        <v>1889</v>
      </c>
      <c r="LY1" s="71" t="s">
        <v>1980</v>
      </c>
      <c r="LZ1" s="71" t="s">
        <v>2057</v>
      </c>
      <c r="MA1" s="71" t="s">
        <v>1513</v>
      </c>
      <c r="MB1" s="71" t="s">
        <v>1644</v>
      </c>
      <c r="MC1" s="71" t="s">
        <v>1772</v>
      </c>
      <c r="MD1" s="71" t="s">
        <v>1514</v>
      </c>
      <c r="ME1" s="71" t="s">
        <v>1645</v>
      </c>
      <c r="MF1" s="71" t="s">
        <v>1773</v>
      </c>
      <c r="MG1" s="71" t="s">
        <v>1890</v>
      </c>
      <c r="MH1" s="71" t="s">
        <v>1981</v>
      </c>
      <c r="MI1" s="71" t="s">
        <v>2058</v>
      </c>
      <c r="MJ1" s="71" t="s">
        <v>2120</v>
      </c>
      <c r="MK1" s="71" t="s">
        <v>2168</v>
      </c>
      <c r="ML1" s="71" t="s">
        <v>2202</v>
      </c>
      <c r="MM1" s="71" t="s">
        <v>1515</v>
      </c>
      <c r="MN1" s="71" t="s">
        <v>1646</v>
      </c>
      <c r="MO1" s="71" t="s">
        <v>1774</v>
      </c>
      <c r="MP1" s="71" t="s">
        <v>1891</v>
      </c>
      <c r="MQ1" s="71" t="s">
        <v>1982</v>
      </c>
      <c r="MR1" s="71" t="s">
        <v>2059</v>
      </c>
      <c r="MS1" s="71" t="s">
        <v>2121</v>
      </c>
      <c r="MT1" s="71" t="s">
        <v>2169</v>
      </c>
      <c r="MU1" s="71" t="s">
        <v>2203</v>
      </c>
      <c r="MV1" s="71" t="s">
        <v>1516</v>
      </c>
      <c r="MW1" s="71" t="s">
        <v>1647</v>
      </c>
      <c r="MX1" s="71" t="s">
        <v>1775</v>
      </c>
      <c r="MY1" s="71" t="s">
        <v>1892</v>
      </c>
      <c r="MZ1" s="71" t="s">
        <v>1983</v>
      </c>
      <c r="NA1" s="71" t="s">
        <v>2060</v>
      </c>
      <c r="NB1" s="71" t="s">
        <v>2122</v>
      </c>
      <c r="NC1" s="71" t="s">
        <v>1517</v>
      </c>
      <c r="ND1" s="71" t="s">
        <v>1648</v>
      </c>
      <c r="NE1" s="71" t="s">
        <v>1776</v>
      </c>
      <c r="NF1" s="71" t="s">
        <v>1893</v>
      </c>
      <c r="NG1" s="71" t="s">
        <v>1984</v>
      </c>
      <c r="NH1" s="71" t="s">
        <v>2061</v>
      </c>
      <c r="NI1" s="71" t="s">
        <v>2123</v>
      </c>
      <c r="NJ1" s="71" t="s">
        <v>2170</v>
      </c>
      <c r="NK1" s="71" t="s">
        <v>1518</v>
      </c>
      <c r="NL1" s="71" t="s">
        <v>1649</v>
      </c>
      <c r="NM1" s="71" t="s">
        <v>1777</v>
      </c>
      <c r="NN1" s="71" t="s">
        <v>1894</v>
      </c>
      <c r="NO1" s="71" t="s">
        <v>1985</v>
      </c>
      <c r="NP1" s="71" t="s">
        <v>2062</v>
      </c>
      <c r="NQ1" s="71" t="s">
        <v>2124</v>
      </c>
      <c r="NR1" s="71" t="s">
        <v>2171</v>
      </c>
      <c r="NS1" s="71" t="s">
        <v>2204</v>
      </c>
      <c r="NT1" s="71" t="s">
        <v>2228</v>
      </c>
      <c r="NU1" s="71" t="s">
        <v>2248</v>
      </c>
      <c r="NV1" s="71" t="s">
        <v>2263</v>
      </c>
      <c r="NW1" s="71" t="s">
        <v>1519</v>
      </c>
      <c r="NX1" s="71" t="s">
        <v>1650</v>
      </c>
      <c r="NY1" s="71" t="s">
        <v>1778</v>
      </c>
      <c r="NZ1" s="71" t="s">
        <v>1520</v>
      </c>
      <c r="OA1" s="71" t="s">
        <v>1651</v>
      </c>
      <c r="OB1" s="71" t="s">
        <v>1779</v>
      </c>
      <c r="OC1" s="71" t="s">
        <v>1895</v>
      </c>
      <c r="OD1" s="71" t="s">
        <v>1986</v>
      </c>
      <c r="OE1" s="71" t="s">
        <v>2063</v>
      </c>
      <c r="OF1" s="71" t="s">
        <v>2125</v>
      </c>
      <c r="OG1" s="71" t="s">
        <v>1521</v>
      </c>
      <c r="OH1" s="71" t="s">
        <v>1652</v>
      </c>
      <c r="OI1" s="71" t="s">
        <v>1780</v>
      </c>
      <c r="OJ1" s="71" t="s">
        <v>1896</v>
      </c>
      <c r="OK1" s="71" t="s">
        <v>1987</v>
      </c>
      <c r="OL1" s="71" t="s">
        <v>2064</v>
      </c>
      <c r="OM1" s="71" t="s">
        <v>2126</v>
      </c>
      <c r="ON1" s="71" t="s">
        <v>2172</v>
      </c>
      <c r="OO1" s="71" t="s">
        <v>1522</v>
      </c>
      <c r="OP1" s="71" t="s">
        <v>1653</v>
      </c>
      <c r="OQ1" s="71" t="s">
        <v>1781</v>
      </c>
      <c r="OR1" s="71" t="s">
        <v>1897</v>
      </c>
      <c r="OS1" s="71" t="s">
        <v>1988</v>
      </c>
      <c r="OT1" s="71" t="s">
        <v>2065</v>
      </c>
      <c r="OU1" s="71" t="s">
        <v>1523</v>
      </c>
      <c r="OV1" s="71" t="s">
        <v>1654</v>
      </c>
      <c r="OW1" s="71" t="s">
        <v>1782</v>
      </c>
      <c r="OX1" s="71" t="s">
        <v>1898</v>
      </c>
      <c r="OY1" s="71" t="s">
        <v>1989</v>
      </c>
      <c r="OZ1" s="71" t="s">
        <v>2066</v>
      </c>
      <c r="PA1" s="71" t="s">
        <v>2127</v>
      </c>
      <c r="PB1" s="71" t="s">
        <v>2173</v>
      </c>
      <c r="PC1" s="71" t="s">
        <v>2205</v>
      </c>
      <c r="PD1" s="71" t="s">
        <v>2229</v>
      </c>
      <c r="PE1" s="71" t="s">
        <v>1524</v>
      </c>
      <c r="PF1" s="71" t="s">
        <v>1655</v>
      </c>
      <c r="PG1" s="71" t="s">
        <v>1783</v>
      </c>
      <c r="PH1" s="71" t="s">
        <v>1899</v>
      </c>
      <c r="PI1" s="71" t="s">
        <v>1990</v>
      </c>
      <c r="PJ1" s="71" t="s">
        <v>2067</v>
      </c>
      <c r="PK1" s="71" t="s">
        <v>2128</v>
      </c>
      <c r="PL1" s="71" t="s">
        <v>2174</v>
      </c>
      <c r="PM1" s="71" t="s">
        <v>1525</v>
      </c>
      <c r="PN1" s="71" t="s">
        <v>1656</v>
      </c>
      <c r="PO1" s="71" t="s">
        <v>1784</v>
      </c>
      <c r="PP1" s="71" t="s">
        <v>1900</v>
      </c>
      <c r="PQ1" s="71" t="s">
        <v>1991</v>
      </c>
      <c r="PR1" s="71" t="s">
        <v>1526</v>
      </c>
      <c r="PS1" s="71" t="s">
        <v>1657</v>
      </c>
      <c r="PT1" s="71" t="s">
        <v>1785</v>
      </c>
      <c r="PU1" s="71" t="s">
        <v>1901</v>
      </c>
      <c r="PV1" s="71" t="s">
        <v>1992</v>
      </c>
      <c r="PW1" s="71" t="s">
        <v>2068</v>
      </c>
      <c r="PX1" s="71" t="s">
        <v>2129</v>
      </c>
      <c r="PY1" s="71" t="s">
        <v>2175</v>
      </c>
      <c r="PZ1" s="71" t="s">
        <v>2206</v>
      </c>
      <c r="QA1" s="71" t="s">
        <v>1527</v>
      </c>
      <c r="QB1" s="71" t="s">
        <v>1658</v>
      </c>
      <c r="QC1" s="71" t="s">
        <v>1786</v>
      </c>
      <c r="QD1" s="71" t="s">
        <v>1902</v>
      </c>
      <c r="QE1" s="71" t="s">
        <v>1993</v>
      </c>
      <c r="QF1" s="71" t="s">
        <v>2069</v>
      </c>
      <c r="QG1" s="71" t="s">
        <v>2130</v>
      </c>
      <c r="QH1" s="71" t="s">
        <v>1528</v>
      </c>
      <c r="QI1" s="71" t="s">
        <v>1659</v>
      </c>
      <c r="QJ1" s="71" t="s">
        <v>1787</v>
      </c>
      <c r="QK1" s="71" t="s">
        <v>1903</v>
      </c>
      <c r="QL1" s="71" t="s">
        <v>1994</v>
      </c>
      <c r="QM1" s="71" t="s">
        <v>2070</v>
      </c>
      <c r="QN1" s="71" t="s">
        <v>2131</v>
      </c>
      <c r="QO1" s="71" t="s">
        <v>2176</v>
      </c>
      <c r="QP1" s="71" t="s">
        <v>1529</v>
      </c>
      <c r="QQ1" s="71" t="s">
        <v>1660</v>
      </c>
      <c r="QR1" s="71" t="s">
        <v>1788</v>
      </c>
      <c r="QS1" s="71" t="s">
        <v>1904</v>
      </c>
      <c r="QT1" s="71" t="s">
        <v>1995</v>
      </c>
      <c r="QU1" s="71" t="s">
        <v>2071</v>
      </c>
      <c r="QV1" s="71" t="s">
        <v>2132</v>
      </c>
      <c r="QW1" s="71" t="s">
        <v>1530</v>
      </c>
      <c r="QX1" s="71" t="s">
        <v>1661</v>
      </c>
      <c r="QY1" s="71" t="s">
        <v>1789</v>
      </c>
      <c r="QZ1" s="71" t="s">
        <v>1905</v>
      </c>
      <c r="RA1" s="71" t="s">
        <v>1996</v>
      </c>
      <c r="RB1" s="71" t="s">
        <v>2072</v>
      </c>
      <c r="RC1" s="71" t="s">
        <v>2133</v>
      </c>
      <c r="RD1" s="71" t="s">
        <v>1531</v>
      </c>
      <c r="RE1" s="71" t="s">
        <v>1662</v>
      </c>
      <c r="RF1" s="71" t="s">
        <v>1790</v>
      </c>
      <c r="RG1" s="71" t="s">
        <v>1906</v>
      </c>
      <c r="RH1" s="71" t="s">
        <v>1997</v>
      </c>
      <c r="RI1" s="71" t="s">
        <v>2073</v>
      </c>
      <c r="RJ1" s="71" t="s">
        <v>2134</v>
      </c>
      <c r="RK1" s="71" t="s">
        <v>2177</v>
      </c>
      <c r="RL1" s="71" t="s">
        <v>2207</v>
      </c>
      <c r="RM1" s="71" t="s">
        <v>2230</v>
      </c>
      <c r="RN1" s="71" t="s">
        <v>1532</v>
      </c>
      <c r="RO1" s="71" t="s">
        <v>1663</v>
      </c>
      <c r="RP1" s="71" t="s">
        <v>1791</v>
      </c>
      <c r="RQ1" s="71" t="s">
        <v>1907</v>
      </c>
      <c r="RR1" s="71" t="s">
        <v>1998</v>
      </c>
      <c r="RS1" s="71" t="s">
        <v>2074</v>
      </c>
      <c r="RT1" s="71" t="s">
        <v>1533</v>
      </c>
      <c r="RU1" s="71" t="s">
        <v>1664</v>
      </c>
      <c r="RV1" s="71" t="s">
        <v>1792</v>
      </c>
      <c r="RW1" s="71" t="s">
        <v>1908</v>
      </c>
      <c r="RX1" s="71" t="s">
        <v>1999</v>
      </c>
      <c r="RY1" s="71" t="s">
        <v>2075</v>
      </c>
      <c r="RZ1" s="71" t="s">
        <v>2135</v>
      </c>
      <c r="SA1" s="71" t="s">
        <v>2178</v>
      </c>
      <c r="SB1" s="71" t="s">
        <v>2208</v>
      </c>
      <c r="SC1" s="71" t="s">
        <v>2231</v>
      </c>
      <c r="SD1" s="71" t="s">
        <v>2249</v>
      </c>
      <c r="SE1" s="71" t="s">
        <v>2264</v>
      </c>
      <c r="SF1" s="71" t="s">
        <v>1534</v>
      </c>
      <c r="SG1" s="71" t="s">
        <v>1665</v>
      </c>
      <c r="SH1" s="71" t="s">
        <v>1793</v>
      </c>
      <c r="SI1" s="71" t="s">
        <v>1909</v>
      </c>
      <c r="SJ1" s="71" t="s">
        <v>2000</v>
      </c>
      <c r="SK1" s="71" t="s">
        <v>2076</v>
      </c>
      <c r="SL1" s="71" t="s">
        <v>2136</v>
      </c>
      <c r="SM1" s="71" t="s">
        <v>1535</v>
      </c>
      <c r="SN1" s="71" t="s">
        <v>1666</v>
      </c>
      <c r="SO1" s="71" t="s">
        <v>1794</v>
      </c>
      <c r="SP1" s="71" t="s">
        <v>1910</v>
      </c>
      <c r="SQ1" s="71" t="s">
        <v>2001</v>
      </c>
      <c r="SR1" s="71" t="s">
        <v>2077</v>
      </c>
      <c r="SS1" s="71" t="s">
        <v>2137</v>
      </c>
      <c r="ST1" s="71" t="s">
        <v>2179</v>
      </c>
      <c r="SU1" s="71" t="s">
        <v>2209</v>
      </c>
      <c r="SV1" s="71" t="s">
        <v>2232</v>
      </c>
      <c r="SW1" s="71" t="s">
        <v>1536</v>
      </c>
      <c r="SX1" s="71" t="s">
        <v>1667</v>
      </c>
      <c r="SY1" s="71" t="s">
        <v>1795</v>
      </c>
      <c r="SZ1" s="71" t="s">
        <v>1911</v>
      </c>
      <c r="TA1" s="71" t="s">
        <v>1537</v>
      </c>
      <c r="TB1" s="71" t="s">
        <v>1668</v>
      </c>
      <c r="TC1" s="71" t="s">
        <v>1538</v>
      </c>
      <c r="TD1" s="71" t="s">
        <v>1669</v>
      </c>
      <c r="TE1" s="71" t="s">
        <v>1796</v>
      </c>
      <c r="TF1" s="71" t="s">
        <v>1912</v>
      </c>
      <c r="TG1" s="71" t="s">
        <v>1539</v>
      </c>
      <c r="TH1" s="71" t="s">
        <v>1670</v>
      </c>
      <c r="TI1" s="71" t="s">
        <v>1797</v>
      </c>
      <c r="TJ1" s="71" t="s">
        <v>1913</v>
      </c>
      <c r="TK1" s="71" t="s">
        <v>2002</v>
      </c>
      <c r="TL1" s="71" t="s">
        <v>2078</v>
      </c>
      <c r="TM1" s="71" t="s">
        <v>2138</v>
      </c>
      <c r="TN1" s="71" t="s">
        <v>2180</v>
      </c>
      <c r="TO1" s="71" t="s">
        <v>2210</v>
      </c>
      <c r="TP1" s="71" t="s">
        <v>2233</v>
      </c>
      <c r="TQ1" s="71" t="s">
        <v>1540</v>
      </c>
      <c r="TR1" s="71" t="s">
        <v>1671</v>
      </c>
      <c r="TS1" s="71" t="s">
        <v>1798</v>
      </c>
      <c r="TT1" s="71" t="s">
        <v>1914</v>
      </c>
      <c r="TU1" s="71" t="s">
        <v>1541</v>
      </c>
      <c r="TV1" s="71" t="s">
        <v>1672</v>
      </c>
      <c r="TW1" s="71" t="s">
        <v>1799</v>
      </c>
      <c r="TX1" s="71" t="s">
        <v>1915</v>
      </c>
      <c r="TY1" s="71" t="s">
        <v>2003</v>
      </c>
      <c r="TZ1" s="71" t="s">
        <v>2079</v>
      </c>
      <c r="UA1" s="71" t="s">
        <v>2139</v>
      </c>
      <c r="UB1" s="71" t="s">
        <v>2181</v>
      </c>
      <c r="UC1" s="71" t="s">
        <v>2211</v>
      </c>
      <c r="UD1" s="71" t="s">
        <v>2234</v>
      </c>
      <c r="UE1" s="71" t="s">
        <v>2250</v>
      </c>
      <c r="UF1" s="71" t="s">
        <v>1542</v>
      </c>
      <c r="UG1" s="71" t="s">
        <v>1673</v>
      </c>
      <c r="UH1" s="71" t="s">
        <v>1800</v>
      </c>
      <c r="UI1" s="71" t="s">
        <v>1916</v>
      </c>
      <c r="UJ1" s="71" t="s">
        <v>2004</v>
      </c>
      <c r="UK1" s="71" t="s">
        <v>2080</v>
      </c>
      <c r="UL1" s="71" t="s">
        <v>1543</v>
      </c>
      <c r="UM1" s="71" t="s">
        <v>1674</v>
      </c>
      <c r="UN1" s="71" t="s">
        <v>1544</v>
      </c>
      <c r="UO1" s="71" t="s">
        <v>1675</v>
      </c>
      <c r="UP1" s="71" t="s">
        <v>1801</v>
      </c>
      <c r="UQ1" s="71" t="s">
        <v>1545</v>
      </c>
      <c r="UR1" s="71" t="s">
        <v>1676</v>
      </c>
      <c r="US1" s="71" t="s">
        <v>1802</v>
      </c>
      <c r="UT1" s="71" t="s">
        <v>1546</v>
      </c>
      <c r="UU1" s="71" t="s">
        <v>1677</v>
      </c>
      <c r="UV1" s="71" t="s">
        <v>1803</v>
      </c>
      <c r="UW1" s="71" t="s">
        <v>1917</v>
      </c>
      <c r="UX1" s="71" t="s">
        <v>2005</v>
      </c>
      <c r="UY1" s="71" t="s">
        <v>2081</v>
      </c>
      <c r="UZ1" s="71" t="s">
        <v>2140</v>
      </c>
      <c r="VA1" s="71" t="s">
        <v>2182</v>
      </c>
      <c r="VB1" s="71" t="s">
        <v>1547</v>
      </c>
      <c r="VC1" s="71" t="s">
        <v>1678</v>
      </c>
      <c r="VD1" s="71" t="s">
        <v>1804</v>
      </c>
      <c r="VE1" s="71" t="s">
        <v>1918</v>
      </c>
      <c r="VF1" s="71" t="s">
        <v>2006</v>
      </c>
      <c r="VG1" s="71" t="s">
        <v>2082</v>
      </c>
      <c r="VH1" s="71" t="s">
        <v>1548</v>
      </c>
      <c r="VI1" s="71" t="s">
        <v>1679</v>
      </c>
    </row>
    <row r="2" spans="1:581">
      <c r="A2" t="s">
        <v>2299</v>
      </c>
      <c r="B2" t="s">
        <v>2300</v>
      </c>
      <c r="C2" t="s">
        <v>2301</v>
      </c>
      <c r="D2" t="s">
        <v>2302</v>
      </c>
      <c r="E2" t="s">
        <v>2303</v>
      </c>
      <c r="F2" t="s">
        <v>2304</v>
      </c>
      <c r="G2" t="s">
        <v>2305</v>
      </c>
      <c r="H2" t="s">
        <v>2306</v>
      </c>
      <c r="I2" t="s">
        <v>2307</v>
      </c>
      <c r="J2" t="s">
        <v>2308</v>
      </c>
      <c r="K2" t="s">
        <v>2309</v>
      </c>
      <c r="L2" t="s">
        <v>2310</v>
      </c>
      <c r="M2" t="s">
        <v>2311</v>
      </c>
      <c r="N2" t="s">
        <v>2312</v>
      </c>
      <c r="O2" t="s">
        <v>2313</v>
      </c>
      <c r="P2" t="s">
        <v>2314</v>
      </c>
      <c r="Q2" t="s">
        <v>2315</v>
      </c>
      <c r="R2" t="s">
        <v>2316</v>
      </c>
      <c r="S2" t="s">
        <v>2317</v>
      </c>
      <c r="T2" t="s">
        <v>2318</v>
      </c>
      <c r="U2" t="s">
        <v>2319</v>
      </c>
      <c r="V2" t="s">
        <v>2320</v>
      </c>
      <c r="W2" t="s">
        <v>2321</v>
      </c>
      <c r="X2" t="s">
        <v>2322</v>
      </c>
      <c r="Y2" t="s">
        <v>2323</v>
      </c>
      <c r="Z2" t="s">
        <v>2324</v>
      </c>
      <c r="AA2" t="s">
        <v>2325</v>
      </c>
      <c r="AB2" t="s">
        <v>2326</v>
      </c>
      <c r="AC2" t="s">
        <v>2327</v>
      </c>
      <c r="AD2" t="s">
        <v>2328</v>
      </c>
      <c r="AE2" t="s">
        <v>2329</v>
      </c>
      <c r="AF2" t="s">
        <v>2330</v>
      </c>
      <c r="AG2" t="s">
        <v>2331</v>
      </c>
      <c r="AH2" t="s">
        <v>2332</v>
      </c>
      <c r="AI2" t="s">
        <v>2333</v>
      </c>
      <c r="AJ2" t="s">
        <v>2334</v>
      </c>
      <c r="AK2" t="s">
        <v>2335</v>
      </c>
      <c r="AL2" t="s">
        <v>2336</v>
      </c>
      <c r="AM2" t="s">
        <v>2337</v>
      </c>
      <c r="AN2" t="s">
        <v>2338</v>
      </c>
      <c r="AO2" t="s">
        <v>2339</v>
      </c>
      <c r="AP2" t="s">
        <v>2340</v>
      </c>
      <c r="AQ2" t="s">
        <v>2341</v>
      </c>
      <c r="AR2" t="s">
        <v>2342</v>
      </c>
      <c r="AS2" t="s">
        <v>2343</v>
      </c>
      <c r="AT2" t="s">
        <v>2344</v>
      </c>
      <c r="AU2" t="s">
        <v>2345</v>
      </c>
      <c r="AV2" t="s">
        <v>2346</v>
      </c>
      <c r="AW2" t="s">
        <v>2347</v>
      </c>
      <c r="AX2" t="s">
        <v>2348</v>
      </c>
      <c r="AY2" t="s">
        <v>2349</v>
      </c>
      <c r="AZ2" t="s">
        <v>2350</v>
      </c>
      <c r="BA2" t="s">
        <v>2351</v>
      </c>
      <c r="BB2" t="s">
        <v>2352</v>
      </c>
      <c r="BC2" t="s">
        <v>2353</v>
      </c>
      <c r="BD2" t="s">
        <v>2354</v>
      </c>
      <c r="BE2" t="s">
        <v>2355</v>
      </c>
      <c r="BF2" t="s">
        <v>2356</v>
      </c>
      <c r="BG2" t="s">
        <v>2357</v>
      </c>
      <c r="BH2" t="s">
        <v>2358</v>
      </c>
      <c r="BI2" t="s">
        <v>2359</v>
      </c>
      <c r="BJ2" t="s">
        <v>2360</v>
      </c>
      <c r="BK2" t="s">
        <v>2361</v>
      </c>
      <c r="BL2" t="s">
        <v>2362</v>
      </c>
      <c r="BM2" t="s">
        <v>2363</v>
      </c>
      <c r="BN2" t="s">
        <v>2364</v>
      </c>
      <c r="BO2" t="s">
        <v>2365</v>
      </c>
      <c r="BP2" t="s">
        <v>2366</v>
      </c>
      <c r="BQ2" t="s">
        <v>2367</v>
      </c>
      <c r="BR2" t="s">
        <v>2368</v>
      </c>
      <c r="BS2" t="s">
        <v>2369</v>
      </c>
      <c r="BT2" t="s">
        <v>2370</v>
      </c>
      <c r="BU2" t="s">
        <v>2371</v>
      </c>
      <c r="BV2" t="s">
        <v>2372</v>
      </c>
      <c r="BW2" t="s">
        <v>2373</v>
      </c>
      <c r="BX2" t="s">
        <v>2374</v>
      </c>
      <c r="BY2" t="s">
        <v>2375</v>
      </c>
      <c r="BZ2" t="s">
        <v>2376</v>
      </c>
      <c r="CA2" t="s">
        <v>2377</v>
      </c>
      <c r="CB2" t="s">
        <v>2378</v>
      </c>
      <c r="CC2" t="s">
        <v>2379</v>
      </c>
      <c r="CD2" t="s">
        <v>2380</v>
      </c>
      <c r="CE2" t="s">
        <v>2381</v>
      </c>
      <c r="CF2" t="s">
        <v>2382</v>
      </c>
      <c r="CG2" t="s">
        <v>2383</v>
      </c>
      <c r="CH2" t="s">
        <v>2384</v>
      </c>
      <c r="CI2" t="s">
        <v>2385</v>
      </c>
      <c r="CJ2" t="s">
        <v>2386</v>
      </c>
      <c r="CK2" t="s">
        <v>2387</v>
      </c>
      <c r="CL2" t="s">
        <v>2388</v>
      </c>
      <c r="CM2" t="s">
        <v>2389</v>
      </c>
      <c r="CN2" t="s">
        <v>2390</v>
      </c>
      <c r="CO2" t="s">
        <v>2391</v>
      </c>
      <c r="CP2" t="s">
        <v>2392</v>
      </c>
      <c r="CQ2" t="s">
        <v>2393</v>
      </c>
      <c r="CR2" t="s">
        <v>2394</v>
      </c>
      <c r="CS2" t="s">
        <v>2395</v>
      </c>
      <c r="CT2" t="s">
        <v>2396</v>
      </c>
      <c r="CU2" t="s">
        <v>2397</v>
      </c>
      <c r="CV2" t="s">
        <v>2398</v>
      </c>
      <c r="CW2" t="s">
        <v>2399</v>
      </c>
      <c r="CX2" t="s">
        <v>2400</v>
      </c>
      <c r="CY2" t="s">
        <v>2401</v>
      </c>
      <c r="CZ2" t="s">
        <v>2402</v>
      </c>
      <c r="DA2" t="s">
        <v>2403</v>
      </c>
      <c r="DB2" t="s">
        <v>2404</v>
      </c>
      <c r="DC2" t="s">
        <v>2405</v>
      </c>
      <c r="DD2" t="s">
        <v>2406</v>
      </c>
      <c r="DE2" t="s">
        <v>2407</v>
      </c>
      <c r="DF2" t="s">
        <v>2408</v>
      </c>
      <c r="DG2" t="s">
        <v>2409</v>
      </c>
      <c r="DH2" t="s">
        <v>2410</v>
      </c>
      <c r="DI2" t="s">
        <v>2411</v>
      </c>
      <c r="DJ2" t="s">
        <v>2412</v>
      </c>
      <c r="DK2" t="s">
        <v>2413</v>
      </c>
      <c r="DL2" t="s">
        <v>2414</v>
      </c>
      <c r="DM2" t="s">
        <v>2415</v>
      </c>
      <c r="DN2" t="s">
        <v>2416</v>
      </c>
      <c r="DO2" t="s">
        <v>2417</v>
      </c>
      <c r="DP2" t="s">
        <v>2418</v>
      </c>
      <c r="DQ2" t="s">
        <v>2419</v>
      </c>
      <c r="DR2" t="s">
        <v>2420</v>
      </c>
      <c r="DS2" t="s">
        <v>2421</v>
      </c>
      <c r="DT2" t="s">
        <v>2422</v>
      </c>
      <c r="DU2" t="s">
        <v>2423</v>
      </c>
      <c r="DV2" t="s">
        <v>2424</v>
      </c>
      <c r="DW2" t="s">
        <v>2425</v>
      </c>
      <c r="DX2" t="s">
        <v>2426</v>
      </c>
      <c r="DY2" t="s">
        <v>2427</v>
      </c>
      <c r="DZ2" t="s">
        <v>2428</v>
      </c>
      <c r="EA2" t="s">
        <v>2429</v>
      </c>
      <c r="EB2" t="s">
        <v>2430</v>
      </c>
      <c r="EC2" t="s">
        <v>2431</v>
      </c>
      <c r="ED2" t="s">
        <v>2432</v>
      </c>
      <c r="EE2" t="s">
        <v>2433</v>
      </c>
      <c r="EF2" t="s">
        <v>2434</v>
      </c>
      <c r="EG2" t="s">
        <v>2435</v>
      </c>
      <c r="EH2" t="s">
        <v>2436</v>
      </c>
      <c r="EI2" t="s">
        <v>2437</v>
      </c>
      <c r="EJ2" t="s">
        <v>2438</v>
      </c>
      <c r="EK2" t="s">
        <v>2439</v>
      </c>
      <c r="EL2" t="s">
        <v>2440</v>
      </c>
      <c r="EM2" t="s">
        <v>2441</v>
      </c>
      <c r="EN2" t="s">
        <v>2442</v>
      </c>
      <c r="EO2" t="s">
        <v>2443</v>
      </c>
      <c r="EP2" t="s">
        <v>2444</v>
      </c>
      <c r="EQ2" t="s">
        <v>2445</v>
      </c>
      <c r="ER2" t="s">
        <v>2446</v>
      </c>
      <c r="ES2" t="s">
        <v>2447</v>
      </c>
      <c r="ET2" t="s">
        <v>2448</v>
      </c>
      <c r="EU2" t="s">
        <v>2449</v>
      </c>
      <c r="EV2" t="s">
        <v>2450</v>
      </c>
      <c r="EW2" t="s">
        <v>2451</v>
      </c>
      <c r="EX2" t="s">
        <v>2452</v>
      </c>
      <c r="EY2" t="s">
        <v>2453</v>
      </c>
      <c r="EZ2" t="s">
        <v>2454</v>
      </c>
      <c r="FA2" t="s">
        <v>2455</v>
      </c>
      <c r="FB2" t="s">
        <v>2456</v>
      </c>
      <c r="FC2" t="s">
        <v>2457</v>
      </c>
      <c r="FD2" t="s">
        <v>2458</v>
      </c>
      <c r="FE2" t="s">
        <v>2459</v>
      </c>
      <c r="FF2" t="s">
        <v>2460</v>
      </c>
      <c r="FG2" t="s">
        <v>2461</v>
      </c>
      <c r="FH2" t="s">
        <v>2462</v>
      </c>
      <c r="FI2" t="s">
        <v>2463</v>
      </c>
      <c r="FJ2" t="s">
        <v>2464</v>
      </c>
      <c r="FK2" t="s">
        <v>2465</v>
      </c>
      <c r="FL2" t="s">
        <v>2466</v>
      </c>
      <c r="FM2" t="s">
        <v>2467</v>
      </c>
      <c r="FN2" t="s">
        <v>2468</v>
      </c>
      <c r="FO2" t="s">
        <v>2469</v>
      </c>
      <c r="FP2" t="s">
        <v>2470</v>
      </c>
      <c r="FQ2" t="s">
        <v>2471</v>
      </c>
      <c r="FR2" t="s">
        <v>2472</v>
      </c>
      <c r="FS2" t="s">
        <v>2473</v>
      </c>
      <c r="FT2" t="s">
        <v>2474</v>
      </c>
      <c r="FU2" t="s">
        <v>2475</v>
      </c>
      <c r="FV2" t="s">
        <v>2476</v>
      </c>
      <c r="FW2" t="s">
        <v>2477</v>
      </c>
      <c r="FX2" t="s">
        <v>2478</v>
      </c>
      <c r="FY2" t="s">
        <v>2479</v>
      </c>
      <c r="FZ2" t="s">
        <v>2480</v>
      </c>
      <c r="GA2" t="s">
        <v>2481</v>
      </c>
      <c r="GB2" t="s">
        <v>2482</v>
      </c>
      <c r="GC2" t="s">
        <v>2483</v>
      </c>
      <c r="GD2" t="s">
        <v>2484</v>
      </c>
      <c r="GE2" t="s">
        <v>2485</v>
      </c>
      <c r="GF2" t="s">
        <v>2486</v>
      </c>
      <c r="GG2" t="s">
        <v>2487</v>
      </c>
      <c r="GH2" t="s">
        <v>2488</v>
      </c>
      <c r="GI2" t="s">
        <v>2489</v>
      </c>
      <c r="GJ2" t="s">
        <v>2490</v>
      </c>
      <c r="GK2" t="s">
        <v>2491</v>
      </c>
      <c r="GL2" t="s">
        <v>2492</v>
      </c>
      <c r="GM2" t="s">
        <v>2493</v>
      </c>
      <c r="GN2" t="s">
        <v>2494</v>
      </c>
      <c r="GO2" t="s">
        <v>2495</v>
      </c>
      <c r="GP2" t="s">
        <v>2496</v>
      </c>
      <c r="GQ2" t="s">
        <v>2497</v>
      </c>
      <c r="GR2" t="s">
        <v>2498</v>
      </c>
      <c r="GS2" t="s">
        <v>2499</v>
      </c>
      <c r="GT2" t="s">
        <v>2500</v>
      </c>
      <c r="GU2" t="s">
        <v>2501</v>
      </c>
      <c r="GV2" t="s">
        <v>2502</v>
      </c>
      <c r="GW2" t="s">
        <v>2503</v>
      </c>
      <c r="GX2" t="s">
        <v>2504</v>
      </c>
      <c r="GY2" t="s">
        <v>2505</v>
      </c>
      <c r="GZ2" t="s">
        <v>184</v>
      </c>
      <c r="HA2" t="s">
        <v>2506</v>
      </c>
      <c r="HB2" t="s">
        <v>2507</v>
      </c>
      <c r="HC2" t="s">
        <v>2508</v>
      </c>
      <c r="HD2" t="s">
        <v>2509</v>
      </c>
      <c r="HE2" t="s">
        <v>2510</v>
      </c>
      <c r="HF2" t="s">
        <v>2511</v>
      </c>
      <c r="HG2" t="s">
        <v>2512</v>
      </c>
      <c r="HH2" t="s">
        <v>2513</v>
      </c>
      <c r="HI2" t="s">
        <v>2514</v>
      </c>
      <c r="HJ2" t="s">
        <v>2515</v>
      </c>
      <c r="HK2" t="s">
        <v>2516</v>
      </c>
      <c r="HL2" t="s">
        <v>2517</v>
      </c>
      <c r="HM2" t="s">
        <v>2518</v>
      </c>
      <c r="HN2" t="s">
        <v>2519</v>
      </c>
      <c r="HO2" t="s">
        <v>2520</v>
      </c>
      <c r="HP2" t="s">
        <v>2521</v>
      </c>
      <c r="HQ2" t="s">
        <v>2522</v>
      </c>
      <c r="HR2" t="s">
        <v>2523</v>
      </c>
      <c r="HS2" t="s">
        <v>2524</v>
      </c>
      <c r="HT2" t="s">
        <v>2525</v>
      </c>
      <c r="HU2" t="s">
        <v>2526</v>
      </c>
      <c r="HV2" t="s">
        <v>2527</v>
      </c>
      <c r="HW2" t="s">
        <v>2528</v>
      </c>
      <c r="HX2" t="s">
        <v>2529</v>
      </c>
      <c r="HY2" t="s">
        <v>2530</v>
      </c>
      <c r="HZ2" t="s">
        <v>2531</v>
      </c>
      <c r="IA2" t="s">
        <v>2532</v>
      </c>
      <c r="IB2" t="s">
        <v>2533</v>
      </c>
      <c r="IC2" t="s">
        <v>2534</v>
      </c>
      <c r="ID2" t="s">
        <v>2535</v>
      </c>
      <c r="IE2" t="s">
        <v>2536</v>
      </c>
      <c r="IF2" t="s">
        <v>2537</v>
      </c>
      <c r="IG2" t="s">
        <v>2538</v>
      </c>
      <c r="IH2" t="s">
        <v>2539</v>
      </c>
      <c r="II2" t="s">
        <v>2540</v>
      </c>
      <c r="IJ2" t="s">
        <v>2541</v>
      </c>
      <c r="IK2" t="s">
        <v>2542</v>
      </c>
      <c r="IL2" t="s">
        <v>2543</v>
      </c>
      <c r="IM2" t="s">
        <v>2544</v>
      </c>
      <c r="IN2" t="s">
        <v>2545</v>
      </c>
      <c r="IO2" t="s">
        <v>2546</v>
      </c>
      <c r="IP2" t="s">
        <v>2547</v>
      </c>
      <c r="IQ2" t="s">
        <v>2548</v>
      </c>
      <c r="IR2" t="s">
        <v>2549</v>
      </c>
      <c r="IS2" t="s">
        <v>2550</v>
      </c>
      <c r="IT2" t="s">
        <v>2551</v>
      </c>
      <c r="IU2" t="s">
        <v>2552</v>
      </c>
      <c r="IV2" t="s">
        <v>2553</v>
      </c>
      <c r="IW2" t="s">
        <v>2554</v>
      </c>
      <c r="IX2" t="s">
        <v>2555</v>
      </c>
      <c r="IY2" t="s">
        <v>2556</v>
      </c>
      <c r="IZ2" t="s">
        <v>2557</v>
      </c>
      <c r="JA2" t="s">
        <v>2558</v>
      </c>
      <c r="JB2" t="s">
        <v>2559</v>
      </c>
      <c r="JC2" t="s">
        <v>2560</v>
      </c>
      <c r="JD2" t="s">
        <v>2561</v>
      </c>
      <c r="JE2" t="s">
        <v>2562</v>
      </c>
      <c r="JF2" t="s">
        <v>2563</v>
      </c>
      <c r="JG2" t="s">
        <v>2564</v>
      </c>
      <c r="JH2" t="s">
        <v>2565</v>
      </c>
      <c r="JI2" t="s">
        <v>2566</v>
      </c>
      <c r="JJ2" t="s">
        <v>2567</v>
      </c>
      <c r="JK2" t="s">
        <v>2568</v>
      </c>
      <c r="JL2" t="s">
        <v>2569</v>
      </c>
      <c r="JM2" t="s">
        <v>2570</v>
      </c>
      <c r="JN2" t="s">
        <v>2571</v>
      </c>
      <c r="JO2" t="s">
        <v>2572</v>
      </c>
      <c r="JP2" t="s">
        <v>2573</v>
      </c>
      <c r="JQ2" t="s">
        <v>2574</v>
      </c>
      <c r="JR2" t="s">
        <v>2575</v>
      </c>
      <c r="JS2" t="s">
        <v>2576</v>
      </c>
      <c r="JT2" t="s">
        <v>2577</v>
      </c>
      <c r="JU2" t="s">
        <v>2578</v>
      </c>
      <c r="JV2" t="s">
        <v>2579</v>
      </c>
      <c r="JW2" t="s">
        <v>2580</v>
      </c>
      <c r="JX2" t="s">
        <v>2581</v>
      </c>
      <c r="JY2" t="s">
        <v>2582</v>
      </c>
      <c r="JZ2" t="s">
        <v>2583</v>
      </c>
      <c r="KA2" t="s">
        <v>2584</v>
      </c>
      <c r="KB2" t="s">
        <v>2585</v>
      </c>
      <c r="KC2" t="s">
        <v>2586</v>
      </c>
      <c r="KD2" t="s">
        <v>2587</v>
      </c>
      <c r="KE2" t="s">
        <v>2588</v>
      </c>
      <c r="KF2" t="s">
        <v>2589</v>
      </c>
      <c r="KG2" t="s">
        <v>2590</v>
      </c>
      <c r="KH2" t="s">
        <v>2591</v>
      </c>
      <c r="KI2" t="s">
        <v>2592</v>
      </c>
      <c r="KJ2" t="s">
        <v>2593</v>
      </c>
      <c r="KK2" t="s">
        <v>2594</v>
      </c>
      <c r="KL2" t="s">
        <v>2595</v>
      </c>
      <c r="KM2" t="s">
        <v>2596</v>
      </c>
      <c r="KN2" t="s">
        <v>2597</v>
      </c>
      <c r="KO2" t="s">
        <v>2598</v>
      </c>
      <c r="KP2" t="s">
        <v>2599</v>
      </c>
      <c r="KQ2" t="s">
        <v>2600</v>
      </c>
      <c r="KR2" t="s">
        <v>2601</v>
      </c>
      <c r="KS2" t="s">
        <v>2602</v>
      </c>
      <c r="KT2" t="s">
        <v>2603</v>
      </c>
      <c r="KU2" t="s">
        <v>2604</v>
      </c>
      <c r="KV2" t="s">
        <v>2605</v>
      </c>
      <c r="KW2" t="s">
        <v>2606</v>
      </c>
      <c r="KX2" t="s">
        <v>2607</v>
      </c>
      <c r="KY2" t="s">
        <v>2608</v>
      </c>
      <c r="KZ2" t="s">
        <v>2609</v>
      </c>
      <c r="LA2" t="s">
        <v>2610</v>
      </c>
      <c r="LB2" t="s">
        <v>2611</v>
      </c>
      <c r="LC2" t="s">
        <v>2612</v>
      </c>
      <c r="LD2" t="s">
        <v>2613</v>
      </c>
      <c r="LE2" t="s">
        <v>2614</v>
      </c>
      <c r="LF2" t="s">
        <v>2615</v>
      </c>
      <c r="LG2" t="s">
        <v>2616</v>
      </c>
      <c r="LH2" t="s">
        <v>2617</v>
      </c>
      <c r="LI2" t="s">
        <v>2618</v>
      </c>
      <c r="LJ2" t="s">
        <v>2619</v>
      </c>
      <c r="LK2" t="s">
        <v>2620</v>
      </c>
      <c r="LL2" t="s">
        <v>2621</v>
      </c>
      <c r="LM2" t="s">
        <v>2622</v>
      </c>
      <c r="LN2" t="s">
        <v>2623</v>
      </c>
      <c r="LO2" t="s">
        <v>2624</v>
      </c>
      <c r="LP2" t="s">
        <v>2625</v>
      </c>
      <c r="LQ2" t="s">
        <v>2626</v>
      </c>
      <c r="LR2" t="s">
        <v>2627</v>
      </c>
      <c r="LS2" t="s">
        <v>2628</v>
      </c>
      <c r="LT2" t="s">
        <v>2629</v>
      </c>
      <c r="LU2" t="s">
        <v>2630</v>
      </c>
      <c r="LV2" t="s">
        <v>2631</v>
      </c>
      <c r="LW2" t="s">
        <v>2632</v>
      </c>
      <c r="LX2" t="s">
        <v>2633</v>
      </c>
      <c r="LY2" t="s">
        <v>2634</v>
      </c>
      <c r="LZ2" t="s">
        <v>2635</v>
      </c>
      <c r="MA2" t="s">
        <v>2636</v>
      </c>
      <c r="MB2" t="s">
        <v>2637</v>
      </c>
      <c r="MC2" t="s">
        <v>2638</v>
      </c>
      <c r="MD2" t="s">
        <v>2639</v>
      </c>
      <c r="ME2" t="s">
        <v>2640</v>
      </c>
      <c r="MF2" t="s">
        <v>2641</v>
      </c>
      <c r="MG2" t="s">
        <v>2642</v>
      </c>
      <c r="MH2" t="s">
        <v>2643</v>
      </c>
      <c r="MI2" t="s">
        <v>2644</v>
      </c>
      <c r="MJ2" t="s">
        <v>2645</v>
      </c>
      <c r="MK2" t="s">
        <v>2646</v>
      </c>
      <c r="ML2" t="s">
        <v>2647</v>
      </c>
      <c r="MM2" t="s">
        <v>2648</v>
      </c>
      <c r="MN2" t="s">
        <v>2649</v>
      </c>
      <c r="MO2" t="s">
        <v>2650</v>
      </c>
      <c r="MP2" t="s">
        <v>2651</v>
      </c>
      <c r="MQ2" t="s">
        <v>2652</v>
      </c>
      <c r="MR2" t="s">
        <v>2653</v>
      </c>
      <c r="MS2" t="s">
        <v>2654</v>
      </c>
      <c r="MT2" t="s">
        <v>2655</v>
      </c>
      <c r="MU2" t="s">
        <v>2656</v>
      </c>
      <c r="MV2" t="s">
        <v>2657</v>
      </c>
      <c r="MW2" t="s">
        <v>2658</v>
      </c>
      <c r="MX2" t="s">
        <v>2659</v>
      </c>
      <c r="MY2" t="s">
        <v>2660</v>
      </c>
      <c r="MZ2" t="s">
        <v>2661</v>
      </c>
      <c r="NA2" t="s">
        <v>2662</v>
      </c>
      <c r="NB2" t="s">
        <v>2663</v>
      </c>
      <c r="NC2" t="s">
        <v>2664</v>
      </c>
      <c r="ND2" t="s">
        <v>2665</v>
      </c>
      <c r="NE2" t="s">
        <v>2666</v>
      </c>
      <c r="NF2" t="s">
        <v>2667</v>
      </c>
      <c r="NG2" t="s">
        <v>2668</v>
      </c>
      <c r="NH2" t="s">
        <v>2669</v>
      </c>
      <c r="NI2" t="s">
        <v>2670</v>
      </c>
      <c r="NJ2" t="s">
        <v>2671</v>
      </c>
      <c r="NK2" t="s">
        <v>2672</v>
      </c>
      <c r="NL2" t="s">
        <v>2673</v>
      </c>
      <c r="NM2" t="s">
        <v>2674</v>
      </c>
      <c r="NN2" t="s">
        <v>2675</v>
      </c>
      <c r="NO2" t="s">
        <v>2676</v>
      </c>
      <c r="NP2" t="s">
        <v>2677</v>
      </c>
      <c r="NQ2" t="s">
        <v>2678</v>
      </c>
      <c r="NR2" t="s">
        <v>2679</v>
      </c>
      <c r="NS2" t="s">
        <v>2680</v>
      </c>
      <c r="NT2" t="s">
        <v>2681</v>
      </c>
      <c r="NU2" t="s">
        <v>2682</v>
      </c>
      <c r="NV2" t="s">
        <v>2683</v>
      </c>
      <c r="NW2" t="s">
        <v>2684</v>
      </c>
      <c r="NX2" t="s">
        <v>2685</v>
      </c>
      <c r="NY2" t="s">
        <v>2686</v>
      </c>
      <c r="NZ2" t="s">
        <v>2687</v>
      </c>
      <c r="OA2" t="s">
        <v>2688</v>
      </c>
      <c r="OB2" t="s">
        <v>2689</v>
      </c>
      <c r="OC2" t="s">
        <v>2690</v>
      </c>
      <c r="OD2" t="s">
        <v>2691</v>
      </c>
      <c r="OE2" t="s">
        <v>2692</v>
      </c>
      <c r="OF2" t="s">
        <v>2693</v>
      </c>
      <c r="OG2" t="s">
        <v>2694</v>
      </c>
      <c r="OH2" t="s">
        <v>2695</v>
      </c>
      <c r="OI2" t="s">
        <v>2696</v>
      </c>
      <c r="OJ2" t="s">
        <v>2697</v>
      </c>
      <c r="OK2" t="s">
        <v>2698</v>
      </c>
      <c r="OL2" t="s">
        <v>2699</v>
      </c>
      <c r="OM2" t="s">
        <v>2700</v>
      </c>
      <c r="ON2" t="s">
        <v>2701</v>
      </c>
      <c r="OO2" t="s">
        <v>2702</v>
      </c>
      <c r="OP2" t="s">
        <v>2703</v>
      </c>
      <c r="OQ2" t="s">
        <v>2704</v>
      </c>
      <c r="OR2" t="s">
        <v>2705</v>
      </c>
      <c r="OS2" t="s">
        <v>2706</v>
      </c>
      <c r="OT2" t="s">
        <v>2707</v>
      </c>
      <c r="OU2" t="s">
        <v>2708</v>
      </c>
      <c r="OV2" t="s">
        <v>2709</v>
      </c>
      <c r="OW2" t="s">
        <v>2710</v>
      </c>
      <c r="OX2" t="s">
        <v>2711</v>
      </c>
      <c r="OY2" t="s">
        <v>2712</v>
      </c>
      <c r="OZ2" t="s">
        <v>2713</v>
      </c>
      <c r="PA2" t="s">
        <v>2714</v>
      </c>
      <c r="PB2" t="s">
        <v>2715</v>
      </c>
      <c r="PC2" t="s">
        <v>2716</v>
      </c>
      <c r="PD2" t="s">
        <v>2717</v>
      </c>
      <c r="PE2" t="s">
        <v>2718</v>
      </c>
      <c r="PF2" t="s">
        <v>2719</v>
      </c>
      <c r="PG2" t="s">
        <v>2720</v>
      </c>
      <c r="PH2" t="s">
        <v>2721</v>
      </c>
      <c r="PI2" t="s">
        <v>2722</v>
      </c>
      <c r="PJ2" t="s">
        <v>2723</v>
      </c>
      <c r="PK2" t="s">
        <v>2724</v>
      </c>
      <c r="PL2" t="s">
        <v>2725</v>
      </c>
      <c r="PM2" t="s">
        <v>2726</v>
      </c>
      <c r="PN2" t="s">
        <v>2727</v>
      </c>
      <c r="PO2" t="s">
        <v>2728</v>
      </c>
      <c r="PP2" t="s">
        <v>2729</v>
      </c>
      <c r="PQ2" t="s">
        <v>2730</v>
      </c>
      <c r="PR2" t="s">
        <v>2731</v>
      </c>
      <c r="PS2" t="s">
        <v>2732</v>
      </c>
      <c r="PT2" t="s">
        <v>2733</v>
      </c>
      <c r="PU2" t="s">
        <v>2734</v>
      </c>
      <c r="PV2" t="s">
        <v>2735</v>
      </c>
      <c r="PW2" t="s">
        <v>2736</v>
      </c>
      <c r="PX2" t="s">
        <v>2737</v>
      </c>
      <c r="PY2" t="s">
        <v>2738</v>
      </c>
      <c r="PZ2" t="s">
        <v>2739</v>
      </c>
      <c r="QA2" t="s">
        <v>2740</v>
      </c>
      <c r="QB2" t="s">
        <v>2741</v>
      </c>
      <c r="QC2" t="s">
        <v>2742</v>
      </c>
      <c r="QD2" t="s">
        <v>2743</v>
      </c>
      <c r="QE2" t="s">
        <v>2744</v>
      </c>
      <c r="QF2" t="s">
        <v>2745</v>
      </c>
      <c r="QG2" t="s">
        <v>2746</v>
      </c>
      <c r="QH2" t="s">
        <v>2747</v>
      </c>
      <c r="QI2" t="s">
        <v>2748</v>
      </c>
      <c r="QJ2" t="s">
        <v>2749</v>
      </c>
      <c r="QK2" t="s">
        <v>2750</v>
      </c>
      <c r="QL2" t="s">
        <v>2751</v>
      </c>
      <c r="QM2" t="s">
        <v>2752</v>
      </c>
      <c r="QN2" t="s">
        <v>2753</v>
      </c>
      <c r="QO2" t="s">
        <v>2754</v>
      </c>
      <c r="QP2" t="s">
        <v>2755</v>
      </c>
      <c r="QQ2" t="s">
        <v>2756</v>
      </c>
      <c r="QR2" t="s">
        <v>2757</v>
      </c>
      <c r="QS2" t="s">
        <v>2758</v>
      </c>
      <c r="QT2" t="s">
        <v>2759</v>
      </c>
      <c r="QU2" t="s">
        <v>2760</v>
      </c>
      <c r="QV2" t="s">
        <v>2761</v>
      </c>
      <c r="QW2" t="s">
        <v>2762</v>
      </c>
      <c r="QX2" t="s">
        <v>2763</v>
      </c>
      <c r="QY2" t="s">
        <v>2764</v>
      </c>
      <c r="QZ2" t="s">
        <v>2765</v>
      </c>
      <c r="RA2" t="s">
        <v>2766</v>
      </c>
      <c r="RB2" t="s">
        <v>2767</v>
      </c>
      <c r="RC2" t="s">
        <v>2768</v>
      </c>
      <c r="RD2" t="s">
        <v>2769</v>
      </c>
      <c r="RE2" t="s">
        <v>2770</v>
      </c>
      <c r="RF2" t="s">
        <v>2771</v>
      </c>
      <c r="RG2" t="s">
        <v>2772</v>
      </c>
      <c r="RH2" t="s">
        <v>2773</v>
      </c>
      <c r="RI2" t="s">
        <v>2774</v>
      </c>
      <c r="RJ2" t="s">
        <v>2775</v>
      </c>
      <c r="RK2" t="s">
        <v>2776</v>
      </c>
      <c r="RL2" t="s">
        <v>2777</v>
      </c>
      <c r="RM2" t="s">
        <v>2778</v>
      </c>
      <c r="RN2" t="s">
        <v>2779</v>
      </c>
      <c r="RO2" t="s">
        <v>2780</v>
      </c>
      <c r="RP2" t="s">
        <v>2781</v>
      </c>
      <c r="RQ2" t="s">
        <v>2782</v>
      </c>
      <c r="RR2" t="s">
        <v>2783</v>
      </c>
      <c r="RS2" t="s">
        <v>2784</v>
      </c>
      <c r="RT2" t="s">
        <v>2785</v>
      </c>
      <c r="RU2" t="s">
        <v>2786</v>
      </c>
      <c r="RV2" t="s">
        <v>2787</v>
      </c>
      <c r="RW2" t="s">
        <v>2788</v>
      </c>
      <c r="RX2" t="s">
        <v>2789</v>
      </c>
      <c r="RY2" t="s">
        <v>2790</v>
      </c>
      <c r="RZ2" t="s">
        <v>2791</v>
      </c>
      <c r="SA2" t="s">
        <v>2792</v>
      </c>
      <c r="SB2" t="s">
        <v>2793</v>
      </c>
      <c r="SC2" t="s">
        <v>2794</v>
      </c>
      <c r="SD2" t="s">
        <v>2795</v>
      </c>
      <c r="SE2" t="s">
        <v>2796</v>
      </c>
      <c r="SF2" t="s">
        <v>2797</v>
      </c>
      <c r="SG2" t="s">
        <v>2798</v>
      </c>
      <c r="SH2" t="s">
        <v>2799</v>
      </c>
      <c r="SI2" t="s">
        <v>2800</v>
      </c>
      <c r="SJ2" t="s">
        <v>2801</v>
      </c>
      <c r="SK2" t="s">
        <v>2802</v>
      </c>
      <c r="SL2" t="s">
        <v>2803</v>
      </c>
      <c r="SM2" t="s">
        <v>2804</v>
      </c>
      <c r="SN2" t="s">
        <v>2805</v>
      </c>
      <c r="SO2" t="s">
        <v>2806</v>
      </c>
      <c r="SP2" t="s">
        <v>2807</v>
      </c>
      <c r="SQ2" t="s">
        <v>2808</v>
      </c>
      <c r="SR2" t="s">
        <v>2809</v>
      </c>
      <c r="SS2" t="s">
        <v>2810</v>
      </c>
      <c r="ST2" t="s">
        <v>2811</v>
      </c>
      <c r="SU2" t="s">
        <v>2812</v>
      </c>
      <c r="SV2" t="s">
        <v>2813</v>
      </c>
      <c r="SW2" t="s">
        <v>2814</v>
      </c>
      <c r="SX2" t="s">
        <v>2815</v>
      </c>
      <c r="SY2" t="s">
        <v>2816</v>
      </c>
      <c r="SZ2" t="s">
        <v>2817</v>
      </c>
      <c r="TA2" t="s">
        <v>2818</v>
      </c>
      <c r="TB2" t="s">
        <v>2819</v>
      </c>
      <c r="TC2" t="s">
        <v>2820</v>
      </c>
      <c r="TD2" t="s">
        <v>2821</v>
      </c>
      <c r="TE2" t="s">
        <v>2822</v>
      </c>
      <c r="TF2" t="s">
        <v>2823</v>
      </c>
      <c r="TG2" t="s">
        <v>2824</v>
      </c>
      <c r="TH2" t="s">
        <v>2825</v>
      </c>
      <c r="TI2" t="s">
        <v>2826</v>
      </c>
      <c r="TJ2" t="s">
        <v>2827</v>
      </c>
      <c r="TK2" t="s">
        <v>2828</v>
      </c>
      <c r="TL2" t="s">
        <v>2829</v>
      </c>
      <c r="TM2" t="s">
        <v>2830</v>
      </c>
      <c r="TN2" t="s">
        <v>2831</v>
      </c>
      <c r="TO2" t="s">
        <v>2832</v>
      </c>
      <c r="TP2" t="s">
        <v>2833</v>
      </c>
      <c r="TQ2" t="s">
        <v>2834</v>
      </c>
      <c r="TR2" t="s">
        <v>2835</v>
      </c>
      <c r="TS2" t="s">
        <v>2836</v>
      </c>
      <c r="TT2" t="s">
        <v>2837</v>
      </c>
      <c r="TU2" t="s">
        <v>2838</v>
      </c>
      <c r="TV2" t="s">
        <v>2839</v>
      </c>
      <c r="TW2" t="s">
        <v>2840</v>
      </c>
      <c r="TX2" t="s">
        <v>2841</v>
      </c>
      <c r="TY2" t="s">
        <v>2842</v>
      </c>
      <c r="TZ2" t="s">
        <v>2843</v>
      </c>
      <c r="UA2" t="s">
        <v>2844</v>
      </c>
      <c r="UB2" t="s">
        <v>2845</v>
      </c>
      <c r="UC2" t="s">
        <v>2846</v>
      </c>
      <c r="UD2" t="s">
        <v>2847</v>
      </c>
      <c r="UE2" t="s">
        <v>2848</v>
      </c>
      <c r="UF2" t="s">
        <v>2849</v>
      </c>
      <c r="UG2" t="s">
        <v>2850</v>
      </c>
      <c r="UH2" t="s">
        <v>2851</v>
      </c>
      <c r="UI2" t="s">
        <v>2852</v>
      </c>
      <c r="UJ2" t="s">
        <v>2853</v>
      </c>
      <c r="UK2" t="s">
        <v>2854</v>
      </c>
      <c r="UL2" t="s">
        <v>2855</v>
      </c>
      <c r="UM2" t="s">
        <v>2856</v>
      </c>
      <c r="UN2" t="s">
        <v>2857</v>
      </c>
      <c r="UO2" t="s">
        <v>2858</v>
      </c>
      <c r="UP2" t="s">
        <v>2859</v>
      </c>
      <c r="UQ2" t="s">
        <v>2860</v>
      </c>
      <c r="UR2" t="s">
        <v>2861</v>
      </c>
      <c r="US2" t="s">
        <v>2862</v>
      </c>
      <c r="UT2" t="s">
        <v>2863</v>
      </c>
      <c r="UU2" t="s">
        <v>2864</v>
      </c>
      <c r="UV2" t="s">
        <v>2865</v>
      </c>
      <c r="UW2" t="s">
        <v>2866</v>
      </c>
      <c r="UX2" t="s">
        <v>2867</v>
      </c>
      <c r="UY2" t="s">
        <v>2868</v>
      </c>
      <c r="UZ2" t="s">
        <v>2869</v>
      </c>
      <c r="VA2" t="s">
        <v>2870</v>
      </c>
      <c r="VB2" t="s">
        <v>2871</v>
      </c>
      <c r="VC2" t="s">
        <v>2872</v>
      </c>
      <c r="VD2" t="s">
        <v>2873</v>
      </c>
      <c r="VE2" t="s">
        <v>2874</v>
      </c>
      <c r="VF2" t="s">
        <v>2875</v>
      </c>
      <c r="VG2" t="s">
        <v>2876</v>
      </c>
      <c r="VH2" t="s">
        <v>2877</v>
      </c>
      <c r="VI2" t="s">
        <v>2878</v>
      </c>
    </row>
    <row r="3" spans="1:581">
      <c r="A3" t="s">
        <v>2879</v>
      </c>
      <c r="B3" t="s">
        <v>2880</v>
      </c>
      <c r="C3" t="s">
        <v>2881</v>
      </c>
      <c r="D3" t="s">
        <v>2882</v>
      </c>
      <c r="E3" t="s">
        <v>2883</v>
      </c>
      <c r="F3" t="s">
        <v>2884</v>
      </c>
      <c r="G3" t="s">
        <v>2885</v>
      </c>
      <c r="H3" t="s">
        <v>2886</v>
      </c>
      <c r="I3" t="s">
        <v>2887</v>
      </c>
      <c r="J3" t="s">
        <v>2888</v>
      </c>
      <c r="K3" t="s">
        <v>2889</v>
      </c>
      <c r="L3" t="s">
        <v>2890</v>
      </c>
      <c r="M3" t="s">
        <v>2891</v>
      </c>
      <c r="N3" t="s">
        <v>2892</v>
      </c>
      <c r="O3" t="s">
        <v>2893</v>
      </c>
      <c r="P3" t="s">
        <v>2894</v>
      </c>
      <c r="Q3" t="s">
        <v>2895</v>
      </c>
      <c r="R3" t="s">
        <v>2896</v>
      </c>
      <c r="S3" t="s">
        <v>2897</v>
      </c>
      <c r="T3" t="s">
        <v>2898</v>
      </c>
      <c r="U3" t="s">
        <v>2899</v>
      </c>
      <c r="V3" t="s">
        <v>2900</v>
      </c>
      <c r="W3" t="s">
        <v>2901</v>
      </c>
      <c r="X3" t="s">
        <v>2902</v>
      </c>
      <c r="Y3" t="s">
        <v>2903</v>
      </c>
      <c r="Z3" t="s">
        <v>2904</v>
      </c>
      <c r="AA3" t="s">
        <v>2905</v>
      </c>
      <c r="AB3" t="s">
        <v>2906</v>
      </c>
      <c r="AC3" t="s">
        <v>2907</v>
      </c>
      <c r="AD3" t="s">
        <v>2908</v>
      </c>
      <c r="AE3" t="s">
        <v>2909</v>
      </c>
      <c r="AF3" t="s">
        <v>2910</v>
      </c>
      <c r="AG3" t="s">
        <v>2911</v>
      </c>
      <c r="AH3" t="s">
        <v>2912</v>
      </c>
      <c r="AI3" t="s">
        <v>2913</v>
      </c>
      <c r="AJ3" t="s">
        <v>2914</v>
      </c>
      <c r="AK3" t="s">
        <v>2915</v>
      </c>
      <c r="AL3" t="s">
        <v>2916</v>
      </c>
      <c r="AM3" t="s">
        <v>2917</v>
      </c>
      <c r="AN3" t="s">
        <v>2918</v>
      </c>
      <c r="AO3" t="s">
        <v>2919</v>
      </c>
      <c r="AP3" t="s">
        <v>2920</v>
      </c>
      <c r="AQ3" t="s">
        <v>2921</v>
      </c>
      <c r="AR3" t="s">
        <v>2922</v>
      </c>
      <c r="AS3" t="s">
        <v>2923</v>
      </c>
      <c r="AT3" t="s">
        <v>2924</v>
      </c>
      <c r="AU3" t="s">
        <v>2925</v>
      </c>
      <c r="AV3" t="s">
        <v>2926</v>
      </c>
      <c r="AW3" t="s">
        <v>2927</v>
      </c>
      <c r="AX3" t="s">
        <v>2928</v>
      </c>
      <c r="AY3" t="s">
        <v>2929</v>
      </c>
      <c r="AZ3" t="s">
        <v>2930</v>
      </c>
      <c r="BA3" t="s">
        <v>2931</v>
      </c>
      <c r="BB3" t="s">
        <v>2932</v>
      </c>
      <c r="BC3" t="s">
        <v>2933</v>
      </c>
      <c r="BD3" t="s">
        <v>2934</v>
      </c>
      <c r="BE3" t="s">
        <v>2935</v>
      </c>
      <c r="BF3" t="s">
        <v>2936</v>
      </c>
      <c r="BG3" t="s">
        <v>2937</v>
      </c>
      <c r="BH3" t="s">
        <v>2938</v>
      </c>
      <c r="BI3" t="s">
        <v>2939</v>
      </c>
      <c r="BJ3" t="s">
        <v>2940</v>
      </c>
      <c r="BK3" t="s">
        <v>2941</v>
      </c>
      <c r="BL3" t="s">
        <v>2942</v>
      </c>
      <c r="BM3" t="s">
        <v>2943</v>
      </c>
      <c r="BN3" t="s">
        <v>2944</v>
      </c>
      <c r="BO3" t="s">
        <v>2945</v>
      </c>
      <c r="BP3" t="s">
        <v>2946</v>
      </c>
      <c r="BQ3" t="s">
        <v>2947</v>
      </c>
      <c r="BR3" t="s">
        <v>2948</v>
      </c>
      <c r="BS3" t="s">
        <v>2949</v>
      </c>
      <c r="BT3" t="s">
        <v>2950</v>
      </c>
      <c r="BU3" t="s">
        <v>2951</v>
      </c>
      <c r="BV3" t="s">
        <v>2952</v>
      </c>
      <c r="BW3" t="s">
        <v>2953</v>
      </c>
      <c r="BX3" t="s">
        <v>2954</v>
      </c>
      <c r="BY3" t="s">
        <v>2955</v>
      </c>
      <c r="BZ3" t="s">
        <v>2956</v>
      </c>
      <c r="CA3" t="s">
        <v>2957</v>
      </c>
      <c r="CB3" t="s">
        <v>2958</v>
      </c>
      <c r="CC3" t="s">
        <v>2959</v>
      </c>
      <c r="CD3" t="s">
        <v>2960</v>
      </c>
      <c r="CE3" t="s">
        <v>2961</v>
      </c>
      <c r="CF3" t="s">
        <v>2962</v>
      </c>
      <c r="CG3" t="s">
        <v>2963</v>
      </c>
      <c r="CH3" t="s">
        <v>2964</v>
      </c>
      <c r="CI3" t="s">
        <v>2965</v>
      </c>
      <c r="CJ3" t="s">
        <v>2966</v>
      </c>
      <c r="CK3" t="s">
        <v>2967</v>
      </c>
      <c r="CL3" t="s">
        <v>2968</v>
      </c>
      <c r="CM3" t="s">
        <v>2969</v>
      </c>
      <c r="CN3" t="s">
        <v>2970</v>
      </c>
      <c r="CO3" t="s">
        <v>2971</v>
      </c>
      <c r="CP3" t="s">
        <v>2972</v>
      </c>
      <c r="CQ3" t="s">
        <v>2973</v>
      </c>
      <c r="CR3" t="s">
        <v>2974</v>
      </c>
      <c r="CS3" t="s">
        <v>2975</v>
      </c>
      <c r="CT3" t="s">
        <v>2976</v>
      </c>
      <c r="CU3" t="s">
        <v>2977</v>
      </c>
      <c r="CV3" t="s">
        <v>2978</v>
      </c>
      <c r="CW3" t="s">
        <v>2979</v>
      </c>
      <c r="CX3" t="s">
        <v>2980</v>
      </c>
      <c r="CY3" t="s">
        <v>2981</v>
      </c>
      <c r="CZ3" t="s">
        <v>2982</v>
      </c>
      <c r="DA3" t="s">
        <v>2983</v>
      </c>
      <c r="DB3" t="s">
        <v>2984</v>
      </c>
      <c r="DC3" t="s">
        <v>2985</v>
      </c>
      <c r="DD3" t="s">
        <v>2986</v>
      </c>
      <c r="DE3" t="s">
        <v>2987</v>
      </c>
      <c r="DF3" t="s">
        <v>2988</v>
      </c>
      <c r="DG3" t="s">
        <v>2989</v>
      </c>
      <c r="DH3" t="s">
        <v>2990</v>
      </c>
      <c r="DI3" t="s">
        <v>2991</v>
      </c>
      <c r="DJ3" t="s">
        <v>2992</v>
      </c>
      <c r="DK3" t="s">
        <v>2993</v>
      </c>
      <c r="DL3" t="s">
        <v>2994</v>
      </c>
      <c r="DM3" t="s">
        <v>2995</v>
      </c>
      <c r="DN3" t="s">
        <v>2996</v>
      </c>
      <c r="DO3" t="s">
        <v>2997</v>
      </c>
      <c r="DP3" t="s">
        <v>2998</v>
      </c>
      <c r="DQ3" t="s">
        <v>2999</v>
      </c>
      <c r="DR3" t="s">
        <v>3000</v>
      </c>
      <c r="DS3" t="s">
        <v>3001</v>
      </c>
      <c r="DT3" t="s">
        <v>3002</v>
      </c>
      <c r="DU3" t="s">
        <v>3003</v>
      </c>
      <c r="DV3" t="s">
        <v>3004</v>
      </c>
      <c r="DW3" t="s">
        <v>3005</v>
      </c>
      <c r="DX3" t="s">
        <v>3006</v>
      </c>
      <c r="DY3" t="s">
        <v>3007</v>
      </c>
      <c r="DZ3" t="s">
        <v>3008</v>
      </c>
      <c r="EA3" t="s">
        <v>3009</v>
      </c>
      <c r="EB3" t="s">
        <v>3010</v>
      </c>
      <c r="EC3" t="s">
        <v>3011</v>
      </c>
      <c r="ED3" t="s">
        <v>3012</v>
      </c>
      <c r="EE3" t="s">
        <v>3013</v>
      </c>
      <c r="EF3" t="s">
        <v>3014</v>
      </c>
      <c r="EG3" t="s">
        <v>3015</v>
      </c>
      <c r="EH3" t="s">
        <v>3016</v>
      </c>
      <c r="EI3" t="s">
        <v>3017</v>
      </c>
      <c r="EJ3" t="s">
        <v>3018</v>
      </c>
      <c r="EK3" t="s">
        <v>3019</v>
      </c>
      <c r="EL3" t="s">
        <v>3020</v>
      </c>
      <c r="EM3" t="s">
        <v>3021</v>
      </c>
      <c r="EN3" t="s">
        <v>3022</v>
      </c>
      <c r="EO3" t="s">
        <v>3023</v>
      </c>
      <c r="EP3" t="s">
        <v>3024</v>
      </c>
      <c r="EQ3" t="s">
        <v>3025</v>
      </c>
      <c r="ER3" t="s">
        <v>3026</v>
      </c>
      <c r="ES3" t="s">
        <v>3027</v>
      </c>
      <c r="ET3" t="s">
        <v>3028</v>
      </c>
      <c r="EU3" t="s">
        <v>3029</v>
      </c>
      <c r="EV3" t="s">
        <v>3030</v>
      </c>
      <c r="EW3" t="s">
        <v>3031</v>
      </c>
      <c r="EX3" t="s">
        <v>3032</v>
      </c>
      <c r="EY3" t="s">
        <v>3033</v>
      </c>
      <c r="EZ3" t="s">
        <v>3034</v>
      </c>
      <c r="FA3" t="s">
        <v>3035</v>
      </c>
      <c r="FB3" t="s">
        <v>3036</v>
      </c>
      <c r="FC3" t="s">
        <v>3037</v>
      </c>
      <c r="FD3" t="s">
        <v>3038</v>
      </c>
      <c r="FE3" t="s">
        <v>3039</v>
      </c>
      <c r="FF3" t="s">
        <v>3040</v>
      </c>
      <c r="FG3" t="s">
        <v>3041</v>
      </c>
      <c r="FH3" t="s">
        <v>3042</v>
      </c>
      <c r="FI3" t="s">
        <v>3043</v>
      </c>
      <c r="FJ3" t="s">
        <v>3044</v>
      </c>
      <c r="FK3" t="s">
        <v>3045</v>
      </c>
      <c r="FL3" t="s">
        <v>3046</v>
      </c>
      <c r="FM3" t="s">
        <v>3047</v>
      </c>
      <c r="FN3" t="s">
        <v>3048</v>
      </c>
      <c r="FO3" t="s">
        <v>3049</v>
      </c>
      <c r="FP3" t="s">
        <v>3050</v>
      </c>
      <c r="FQ3" t="s">
        <v>3051</v>
      </c>
      <c r="FR3" t="s">
        <v>3052</v>
      </c>
      <c r="FS3" t="s">
        <v>3053</v>
      </c>
      <c r="FT3" t="s">
        <v>3054</v>
      </c>
      <c r="FU3" t="s">
        <v>3055</v>
      </c>
      <c r="FV3" t="s">
        <v>3056</v>
      </c>
      <c r="FW3" t="s">
        <v>3057</v>
      </c>
      <c r="FX3" t="s">
        <v>3058</v>
      </c>
      <c r="FY3" t="s">
        <v>3059</v>
      </c>
      <c r="FZ3" t="s">
        <v>3060</v>
      </c>
      <c r="GA3" t="s">
        <v>3061</v>
      </c>
      <c r="GB3" t="s">
        <v>3062</v>
      </c>
      <c r="GC3" t="s">
        <v>3063</v>
      </c>
      <c r="GD3" t="s">
        <v>3064</v>
      </c>
      <c r="GE3" t="s">
        <v>3065</v>
      </c>
      <c r="GF3" t="s">
        <v>3066</v>
      </c>
      <c r="GG3" t="s">
        <v>3067</v>
      </c>
      <c r="GH3" t="s">
        <v>3068</v>
      </c>
      <c r="GI3" t="s">
        <v>3069</v>
      </c>
      <c r="GJ3" t="s">
        <v>3070</v>
      </c>
      <c r="GK3" t="s">
        <v>3071</v>
      </c>
      <c r="GL3" t="s">
        <v>3072</v>
      </c>
      <c r="GM3" t="s">
        <v>3073</v>
      </c>
      <c r="GN3" t="s">
        <v>3074</v>
      </c>
      <c r="GO3" t="s">
        <v>3075</v>
      </c>
      <c r="GP3" t="s">
        <v>3076</v>
      </c>
      <c r="GQ3" t="s">
        <v>3077</v>
      </c>
      <c r="GR3" t="s">
        <v>3078</v>
      </c>
      <c r="GS3" t="s">
        <v>3079</v>
      </c>
      <c r="GT3" t="s">
        <v>3080</v>
      </c>
      <c r="GU3" t="s">
        <v>3081</v>
      </c>
      <c r="GV3" t="s">
        <v>3082</v>
      </c>
      <c r="GW3" t="s">
        <v>3083</v>
      </c>
      <c r="GX3" t="s">
        <v>3084</v>
      </c>
      <c r="GY3" t="s">
        <v>3085</v>
      </c>
      <c r="GZ3" t="s">
        <v>3086</v>
      </c>
      <c r="HA3" t="s">
        <v>3087</v>
      </c>
      <c r="HB3" t="s">
        <v>3088</v>
      </c>
      <c r="HC3" t="s">
        <v>3089</v>
      </c>
      <c r="HD3" t="s">
        <v>3090</v>
      </c>
      <c r="HE3" t="s">
        <v>3091</v>
      </c>
      <c r="HF3" t="s">
        <v>3092</v>
      </c>
      <c r="HG3" t="s">
        <v>3093</v>
      </c>
      <c r="HH3" t="s">
        <v>3094</v>
      </c>
      <c r="HI3" t="s">
        <v>3095</v>
      </c>
      <c r="HJ3" t="s">
        <v>3096</v>
      </c>
      <c r="HK3" t="s">
        <v>3097</v>
      </c>
      <c r="HL3" t="s">
        <v>3098</v>
      </c>
      <c r="HM3" t="s">
        <v>3099</v>
      </c>
      <c r="HN3" t="s">
        <v>3100</v>
      </c>
      <c r="HO3" t="s">
        <v>3101</v>
      </c>
      <c r="HP3" t="s">
        <v>3102</v>
      </c>
      <c r="HQ3" t="s">
        <v>3103</v>
      </c>
      <c r="HR3" t="s">
        <v>3104</v>
      </c>
      <c r="HS3" t="s">
        <v>3105</v>
      </c>
      <c r="HT3" t="s">
        <v>2525</v>
      </c>
      <c r="HU3" t="s">
        <v>3106</v>
      </c>
      <c r="HV3" t="s">
        <v>3107</v>
      </c>
      <c r="HW3" t="s">
        <v>3108</v>
      </c>
      <c r="HX3" t="s">
        <v>3109</v>
      </c>
      <c r="HY3" t="s">
        <v>3110</v>
      </c>
      <c r="HZ3" t="s">
        <v>3111</v>
      </c>
      <c r="IA3" t="s">
        <v>3112</v>
      </c>
      <c r="IB3" t="s">
        <v>3113</v>
      </c>
      <c r="IC3" t="s">
        <v>3114</v>
      </c>
      <c r="ID3" t="s">
        <v>3115</v>
      </c>
      <c r="IE3" t="s">
        <v>3116</v>
      </c>
      <c r="IF3" t="s">
        <v>3117</v>
      </c>
      <c r="IG3" t="s">
        <v>3118</v>
      </c>
      <c r="IH3" t="s">
        <v>3119</v>
      </c>
      <c r="II3" t="s">
        <v>3120</v>
      </c>
      <c r="IJ3" t="s">
        <v>3121</v>
      </c>
      <c r="IK3" t="s">
        <v>3122</v>
      </c>
      <c r="IL3" t="s">
        <v>3123</v>
      </c>
      <c r="IM3" t="s">
        <v>3124</v>
      </c>
      <c r="IN3" t="s">
        <v>3125</v>
      </c>
      <c r="IO3" t="s">
        <v>3126</v>
      </c>
      <c r="IP3" t="s">
        <v>3127</v>
      </c>
      <c r="IQ3" t="s">
        <v>3128</v>
      </c>
      <c r="IR3" t="s">
        <v>3129</v>
      </c>
      <c r="IS3" t="s">
        <v>3130</v>
      </c>
      <c r="IT3" t="s">
        <v>3131</v>
      </c>
      <c r="IU3" t="s">
        <v>3132</v>
      </c>
      <c r="IV3" t="s">
        <v>3133</v>
      </c>
      <c r="IW3" t="s">
        <v>3134</v>
      </c>
      <c r="IX3" t="s">
        <v>3135</v>
      </c>
      <c r="IY3" t="s">
        <v>3136</v>
      </c>
      <c r="IZ3" t="s">
        <v>3137</v>
      </c>
      <c r="JA3" t="s">
        <v>3138</v>
      </c>
      <c r="JB3" t="s">
        <v>3139</v>
      </c>
      <c r="JC3" t="s">
        <v>3140</v>
      </c>
      <c r="JD3" t="s">
        <v>3141</v>
      </c>
      <c r="JE3" t="s">
        <v>3142</v>
      </c>
      <c r="JF3" t="s">
        <v>3143</v>
      </c>
      <c r="JG3" t="s">
        <v>3144</v>
      </c>
      <c r="JH3" t="s">
        <v>3145</v>
      </c>
      <c r="JI3" t="s">
        <v>3146</v>
      </c>
      <c r="JJ3" t="s">
        <v>3147</v>
      </c>
      <c r="JK3" t="s">
        <v>3148</v>
      </c>
      <c r="JL3" t="s">
        <v>3149</v>
      </c>
      <c r="JM3" t="s">
        <v>3150</v>
      </c>
      <c r="JN3" t="s">
        <v>3151</v>
      </c>
      <c r="JO3" t="s">
        <v>3152</v>
      </c>
      <c r="JP3" t="s">
        <v>3153</v>
      </c>
      <c r="JQ3" t="s">
        <v>3154</v>
      </c>
      <c r="JR3" t="s">
        <v>3155</v>
      </c>
      <c r="JS3" t="s">
        <v>3156</v>
      </c>
      <c r="JT3" t="s">
        <v>3157</v>
      </c>
      <c r="JU3" t="s">
        <v>3158</v>
      </c>
      <c r="JV3" t="s">
        <v>3159</v>
      </c>
      <c r="JW3" t="s">
        <v>3160</v>
      </c>
      <c r="JX3" t="s">
        <v>3161</v>
      </c>
      <c r="JY3" t="s">
        <v>3162</v>
      </c>
      <c r="JZ3" t="s">
        <v>3163</v>
      </c>
      <c r="KA3" t="s">
        <v>3164</v>
      </c>
      <c r="KB3" t="s">
        <v>3165</v>
      </c>
      <c r="KC3" t="s">
        <v>3166</v>
      </c>
      <c r="KD3" t="s">
        <v>3167</v>
      </c>
      <c r="KE3" t="s">
        <v>3168</v>
      </c>
      <c r="KF3" t="s">
        <v>3169</v>
      </c>
      <c r="KG3" t="s">
        <v>3170</v>
      </c>
      <c r="KH3" t="s">
        <v>3171</v>
      </c>
      <c r="KI3" t="s">
        <v>3172</v>
      </c>
      <c r="KJ3" t="s">
        <v>3173</v>
      </c>
      <c r="KK3" t="s">
        <v>3174</v>
      </c>
      <c r="KL3" t="s">
        <v>3175</v>
      </c>
      <c r="KM3" t="s">
        <v>3176</v>
      </c>
      <c r="KN3" t="s">
        <v>3177</v>
      </c>
      <c r="KO3" t="s">
        <v>3178</v>
      </c>
      <c r="KP3" t="s">
        <v>3179</v>
      </c>
      <c r="KQ3" t="s">
        <v>3180</v>
      </c>
      <c r="KR3" t="s">
        <v>3181</v>
      </c>
      <c r="KS3" t="s">
        <v>3182</v>
      </c>
      <c r="KT3" t="s">
        <v>3183</v>
      </c>
      <c r="KU3" t="s">
        <v>3184</v>
      </c>
      <c r="KV3" t="s">
        <v>3185</v>
      </c>
      <c r="KW3" t="s">
        <v>3186</v>
      </c>
      <c r="KX3" t="s">
        <v>3187</v>
      </c>
      <c r="KY3" t="s">
        <v>3188</v>
      </c>
      <c r="KZ3" t="s">
        <v>3189</v>
      </c>
      <c r="LA3" t="s">
        <v>3190</v>
      </c>
      <c r="LB3" t="s">
        <v>3191</v>
      </c>
      <c r="LC3" t="s">
        <v>3192</v>
      </c>
      <c r="LD3" t="s">
        <v>3193</v>
      </c>
      <c r="LE3" t="s">
        <v>3194</v>
      </c>
      <c r="LF3" t="s">
        <v>3195</v>
      </c>
      <c r="LG3" t="s">
        <v>3196</v>
      </c>
      <c r="LH3" t="s">
        <v>3197</v>
      </c>
      <c r="LI3" t="s">
        <v>3198</v>
      </c>
      <c r="LJ3" t="s">
        <v>3199</v>
      </c>
      <c r="LK3" t="s">
        <v>3200</v>
      </c>
      <c r="LL3" t="s">
        <v>3201</v>
      </c>
      <c r="LM3" t="s">
        <v>3202</v>
      </c>
      <c r="LN3" t="s">
        <v>3203</v>
      </c>
      <c r="LO3" t="s">
        <v>3204</v>
      </c>
      <c r="LP3" t="s">
        <v>3205</v>
      </c>
      <c r="LQ3" t="s">
        <v>3206</v>
      </c>
      <c r="LR3" t="s">
        <v>3207</v>
      </c>
      <c r="LS3" t="s">
        <v>3208</v>
      </c>
      <c r="LT3" t="s">
        <v>3209</v>
      </c>
      <c r="LU3" t="s">
        <v>3210</v>
      </c>
      <c r="LV3" t="s">
        <v>3211</v>
      </c>
      <c r="LW3" t="s">
        <v>3212</v>
      </c>
      <c r="LX3" t="s">
        <v>3213</v>
      </c>
      <c r="LY3" t="s">
        <v>3214</v>
      </c>
      <c r="LZ3" t="s">
        <v>3215</v>
      </c>
      <c r="MA3" t="s">
        <v>3216</v>
      </c>
      <c r="MB3" t="s">
        <v>3217</v>
      </c>
      <c r="MC3" t="s">
        <v>3218</v>
      </c>
      <c r="MD3" t="s">
        <v>3219</v>
      </c>
      <c r="ME3" t="s">
        <v>3220</v>
      </c>
      <c r="MF3" t="s">
        <v>3221</v>
      </c>
      <c r="MG3" t="s">
        <v>3222</v>
      </c>
      <c r="MH3" t="s">
        <v>3223</v>
      </c>
      <c r="MI3" t="s">
        <v>3224</v>
      </c>
      <c r="MJ3" t="s">
        <v>3225</v>
      </c>
      <c r="MK3" t="s">
        <v>3226</v>
      </c>
      <c r="ML3" t="s">
        <v>3227</v>
      </c>
      <c r="MM3" t="s">
        <v>3228</v>
      </c>
      <c r="MN3" t="s">
        <v>3229</v>
      </c>
      <c r="MO3" t="s">
        <v>3230</v>
      </c>
      <c r="MP3" t="s">
        <v>3231</v>
      </c>
      <c r="MQ3" t="s">
        <v>3232</v>
      </c>
      <c r="MR3" t="s">
        <v>3233</v>
      </c>
      <c r="MS3" t="s">
        <v>3234</v>
      </c>
      <c r="MT3" t="s">
        <v>3235</v>
      </c>
      <c r="MU3" t="s">
        <v>3236</v>
      </c>
      <c r="MV3" t="s">
        <v>3237</v>
      </c>
      <c r="MW3" t="s">
        <v>3238</v>
      </c>
      <c r="MX3" t="s">
        <v>3239</v>
      </c>
      <c r="MY3" t="s">
        <v>3240</v>
      </c>
      <c r="MZ3" t="s">
        <v>3241</v>
      </c>
      <c r="NA3" t="s">
        <v>3242</v>
      </c>
      <c r="NB3" t="s">
        <v>3243</v>
      </c>
      <c r="NC3" t="s">
        <v>3244</v>
      </c>
      <c r="ND3" t="s">
        <v>3245</v>
      </c>
      <c r="NE3" t="s">
        <v>3246</v>
      </c>
      <c r="NF3" t="s">
        <v>3247</v>
      </c>
      <c r="NG3" t="s">
        <v>3248</v>
      </c>
      <c r="NH3" t="s">
        <v>3249</v>
      </c>
      <c r="NI3" t="s">
        <v>3250</v>
      </c>
      <c r="NJ3" t="s">
        <v>3251</v>
      </c>
      <c r="NK3" t="s">
        <v>3252</v>
      </c>
      <c r="NL3" t="s">
        <v>3253</v>
      </c>
      <c r="NM3" t="s">
        <v>3254</v>
      </c>
      <c r="NN3" t="s">
        <v>3255</v>
      </c>
      <c r="NO3" t="s">
        <v>3256</v>
      </c>
      <c r="NP3" t="s">
        <v>3257</v>
      </c>
      <c r="NQ3" t="s">
        <v>3258</v>
      </c>
      <c r="NR3" t="s">
        <v>3259</v>
      </c>
      <c r="NS3" t="s">
        <v>3260</v>
      </c>
      <c r="NT3" t="s">
        <v>3261</v>
      </c>
      <c r="NU3" t="s">
        <v>3262</v>
      </c>
      <c r="NV3" t="s">
        <v>3263</v>
      </c>
      <c r="NW3" t="s">
        <v>3264</v>
      </c>
      <c r="NX3" t="s">
        <v>3265</v>
      </c>
      <c r="NY3" t="s">
        <v>3266</v>
      </c>
      <c r="NZ3" t="s">
        <v>3267</v>
      </c>
      <c r="OA3" t="s">
        <v>3268</v>
      </c>
      <c r="OB3" t="s">
        <v>3269</v>
      </c>
      <c r="OC3" t="s">
        <v>3270</v>
      </c>
      <c r="OD3" t="s">
        <v>3271</v>
      </c>
      <c r="OE3" t="s">
        <v>3272</v>
      </c>
      <c r="OF3" t="s">
        <v>3273</v>
      </c>
      <c r="OG3" t="s">
        <v>3274</v>
      </c>
      <c r="OH3" t="s">
        <v>3275</v>
      </c>
      <c r="OI3" t="s">
        <v>3276</v>
      </c>
      <c r="OJ3" t="s">
        <v>3277</v>
      </c>
      <c r="OK3" t="s">
        <v>3278</v>
      </c>
      <c r="OL3" t="s">
        <v>3279</v>
      </c>
      <c r="OM3" t="s">
        <v>3280</v>
      </c>
      <c r="ON3" t="s">
        <v>3281</v>
      </c>
      <c r="OO3" t="s">
        <v>3282</v>
      </c>
      <c r="OP3" t="s">
        <v>3283</v>
      </c>
      <c r="OQ3" t="s">
        <v>3284</v>
      </c>
      <c r="OR3" t="s">
        <v>3285</v>
      </c>
      <c r="OS3" t="s">
        <v>3286</v>
      </c>
      <c r="OT3" t="s">
        <v>3287</v>
      </c>
      <c r="OU3" t="s">
        <v>3288</v>
      </c>
      <c r="OV3" t="s">
        <v>3289</v>
      </c>
      <c r="OW3" t="s">
        <v>3290</v>
      </c>
      <c r="OX3" t="s">
        <v>3291</v>
      </c>
      <c r="OY3" t="s">
        <v>3292</v>
      </c>
      <c r="OZ3" t="s">
        <v>3293</v>
      </c>
      <c r="PA3" t="s">
        <v>3294</v>
      </c>
      <c r="PB3" t="s">
        <v>3295</v>
      </c>
      <c r="PC3" t="s">
        <v>3296</v>
      </c>
      <c r="PD3" t="s">
        <v>3297</v>
      </c>
      <c r="PE3" t="s">
        <v>3298</v>
      </c>
      <c r="PF3" t="s">
        <v>3299</v>
      </c>
      <c r="PG3" t="s">
        <v>3300</v>
      </c>
      <c r="PH3" t="s">
        <v>3301</v>
      </c>
      <c r="PI3" t="s">
        <v>3302</v>
      </c>
      <c r="PJ3" t="s">
        <v>3303</v>
      </c>
      <c r="PK3" t="s">
        <v>3304</v>
      </c>
      <c r="PL3" t="s">
        <v>3305</v>
      </c>
      <c r="PM3" t="s">
        <v>3306</v>
      </c>
      <c r="PN3" t="s">
        <v>3307</v>
      </c>
      <c r="PO3" t="s">
        <v>3308</v>
      </c>
      <c r="PP3" t="s">
        <v>3309</v>
      </c>
      <c r="PQ3" t="s">
        <v>3310</v>
      </c>
      <c r="PR3" t="s">
        <v>3311</v>
      </c>
      <c r="PS3" t="s">
        <v>3312</v>
      </c>
      <c r="PT3" t="s">
        <v>3313</v>
      </c>
      <c r="PU3" t="s">
        <v>3314</v>
      </c>
      <c r="PV3" t="s">
        <v>3315</v>
      </c>
      <c r="PW3" t="s">
        <v>3316</v>
      </c>
      <c r="PX3" t="s">
        <v>3317</v>
      </c>
      <c r="PY3" t="s">
        <v>3318</v>
      </c>
      <c r="PZ3" t="s">
        <v>3319</v>
      </c>
      <c r="QA3" t="s">
        <v>3320</v>
      </c>
      <c r="QB3" t="s">
        <v>3321</v>
      </c>
      <c r="QC3" t="s">
        <v>3322</v>
      </c>
      <c r="QD3" t="s">
        <v>3323</v>
      </c>
      <c r="QE3" t="s">
        <v>3324</v>
      </c>
      <c r="QF3" t="s">
        <v>3325</v>
      </c>
      <c r="QG3" t="s">
        <v>3326</v>
      </c>
      <c r="QH3" t="s">
        <v>3327</v>
      </c>
      <c r="QI3" t="s">
        <v>3328</v>
      </c>
      <c r="QJ3" t="s">
        <v>3329</v>
      </c>
      <c r="QK3" t="s">
        <v>3330</v>
      </c>
      <c r="QL3" t="s">
        <v>3331</v>
      </c>
      <c r="QM3" t="s">
        <v>3332</v>
      </c>
      <c r="QN3" t="s">
        <v>3333</v>
      </c>
      <c r="QO3" t="s">
        <v>3334</v>
      </c>
      <c r="QP3" t="s">
        <v>3335</v>
      </c>
      <c r="QQ3" t="s">
        <v>3336</v>
      </c>
      <c r="QR3" t="s">
        <v>3337</v>
      </c>
      <c r="QS3" t="s">
        <v>3338</v>
      </c>
      <c r="QT3" t="s">
        <v>3339</v>
      </c>
      <c r="QU3" t="s">
        <v>3340</v>
      </c>
      <c r="QV3" t="s">
        <v>3341</v>
      </c>
      <c r="QW3" t="s">
        <v>3342</v>
      </c>
      <c r="QX3" t="s">
        <v>3343</v>
      </c>
      <c r="QY3" t="s">
        <v>3344</v>
      </c>
      <c r="QZ3" t="s">
        <v>3345</v>
      </c>
      <c r="RA3" t="s">
        <v>3346</v>
      </c>
      <c r="RB3" t="s">
        <v>3347</v>
      </c>
      <c r="RC3" t="s">
        <v>3348</v>
      </c>
      <c r="RD3" t="s">
        <v>3349</v>
      </c>
      <c r="RE3" t="s">
        <v>3350</v>
      </c>
      <c r="RF3" t="s">
        <v>3351</v>
      </c>
      <c r="RG3" t="s">
        <v>3352</v>
      </c>
      <c r="RH3" t="s">
        <v>3353</v>
      </c>
      <c r="RI3" t="s">
        <v>3354</v>
      </c>
      <c r="RJ3" t="s">
        <v>3355</v>
      </c>
      <c r="RK3" t="s">
        <v>3356</v>
      </c>
      <c r="RL3" t="s">
        <v>3357</v>
      </c>
      <c r="RM3" t="s">
        <v>3358</v>
      </c>
      <c r="RN3" t="s">
        <v>3359</v>
      </c>
      <c r="RO3" t="s">
        <v>3360</v>
      </c>
      <c r="RP3" t="s">
        <v>3361</v>
      </c>
      <c r="RQ3" t="s">
        <v>3362</v>
      </c>
      <c r="RR3" t="s">
        <v>3363</v>
      </c>
      <c r="RS3" t="s">
        <v>3364</v>
      </c>
      <c r="RT3" t="s">
        <v>3365</v>
      </c>
      <c r="RU3" t="s">
        <v>3366</v>
      </c>
      <c r="RV3" t="s">
        <v>3367</v>
      </c>
      <c r="RW3" t="s">
        <v>3368</v>
      </c>
      <c r="RX3" t="s">
        <v>3369</v>
      </c>
      <c r="RY3" t="s">
        <v>3370</v>
      </c>
      <c r="RZ3" t="s">
        <v>3371</v>
      </c>
      <c r="SA3" t="s">
        <v>3372</v>
      </c>
      <c r="SB3" t="s">
        <v>3373</v>
      </c>
      <c r="SC3" t="s">
        <v>3374</v>
      </c>
      <c r="SD3" t="s">
        <v>3375</v>
      </c>
      <c r="SE3" t="s">
        <v>3376</v>
      </c>
      <c r="SF3" t="s">
        <v>3377</v>
      </c>
      <c r="SG3" t="s">
        <v>3378</v>
      </c>
      <c r="SH3" t="s">
        <v>3379</v>
      </c>
      <c r="SI3" t="s">
        <v>3380</v>
      </c>
      <c r="SJ3" t="s">
        <v>3381</v>
      </c>
      <c r="SK3" t="s">
        <v>3382</v>
      </c>
      <c r="SL3" t="s">
        <v>3383</v>
      </c>
      <c r="SM3" t="s">
        <v>3384</v>
      </c>
      <c r="SN3" t="s">
        <v>3385</v>
      </c>
      <c r="SO3" t="s">
        <v>3386</v>
      </c>
      <c r="SP3" t="s">
        <v>3387</v>
      </c>
      <c r="SQ3" t="s">
        <v>3388</v>
      </c>
      <c r="SR3" t="s">
        <v>3389</v>
      </c>
      <c r="SS3" t="s">
        <v>3390</v>
      </c>
      <c r="ST3" t="s">
        <v>3391</v>
      </c>
      <c r="SU3" t="s">
        <v>3392</v>
      </c>
      <c r="SV3" t="s">
        <v>3393</v>
      </c>
      <c r="SW3" t="s">
        <v>3394</v>
      </c>
      <c r="SX3" t="s">
        <v>3395</v>
      </c>
      <c r="SY3" t="s">
        <v>3396</v>
      </c>
      <c r="SZ3" t="s">
        <v>3397</v>
      </c>
      <c r="TA3" t="s">
        <v>3398</v>
      </c>
      <c r="TB3" t="s">
        <v>3399</v>
      </c>
      <c r="TC3" t="s">
        <v>3400</v>
      </c>
      <c r="TD3" t="s">
        <v>3401</v>
      </c>
      <c r="TE3" t="s">
        <v>3402</v>
      </c>
      <c r="TF3" t="s">
        <v>3403</v>
      </c>
      <c r="TG3" t="s">
        <v>3404</v>
      </c>
      <c r="TH3" t="s">
        <v>3405</v>
      </c>
      <c r="TI3" t="s">
        <v>3406</v>
      </c>
      <c r="TJ3" t="s">
        <v>3407</v>
      </c>
      <c r="TK3" t="s">
        <v>3408</v>
      </c>
      <c r="TL3" t="s">
        <v>3409</v>
      </c>
      <c r="TM3" t="s">
        <v>3410</v>
      </c>
      <c r="TN3" t="s">
        <v>3411</v>
      </c>
      <c r="TO3" t="s">
        <v>3412</v>
      </c>
      <c r="TP3" t="s">
        <v>3413</v>
      </c>
      <c r="TQ3" t="s">
        <v>3414</v>
      </c>
      <c r="TR3" t="s">
        <v>3415</v>
      </c>
      <c r="TS3" t="s">
        <v>3416</v>
      </c>
      <c r="TT3" t="s">
        <v>3417</v>
      </c>
      <c r="TU3" t="s">
        <v>3418</v>
      </c>
      <c r="TV3" t="s">
        <v>3419</v>
      </c>
      <c r="TW3" t="s">
        <v>3420</v>
      </c>
      <c r="TX3" t="s">
        <v>3421</v>
      </c>
      <c r="TY3" t="s">
        <v>3422</v>
      </c>
      <c r="TZ3" t="s">
        <v>3423</v>
      </c>
      <c r="UA3" t="s">
        <v>3424</v>
      </c>
      <c r="UB3" t="s">
        <v>3425</v>
      </c>
      <c r="UC3" t="s">
        <v>3426</v>
      </c>
      <c r="UD3" t="s">
        <v>3427</v>
      </c>
      <c r="UE3" t="s">
        <v>3428</v>
      </c>
      <c r="UF3" t="s">
        <v>3429</v>
      </c>
      <c r="UG3" t="s">
        <v>3430</v>
      </c>
      <c r="UH3" t="s">
        <v>3431</v>
      </c>
      <c r="UI3" t="s">
        <v>3432</v>
      </c>
      <c r="UJ3" t="s">
        <v>3433</v>
      </c>
      <c r="UK3" t="s">
        <v>3434</v>
      </c>
      <c r="UL3" t="s">
        <v>3435</v>
      </c>
      <c r="UM3" t="s">
        <v>3436</v>
      </c>
      <c r="UN3" t="s">
        <v>3437</v>
      </c>
      <c r="UO3" t="s">
        <v>3438</v>
      </c>
      <c r="UP3" t="s">
        <v>3439</v>
      </c>
      <c r="UQ3" t="s">
        <v>3440</v>
      </c>
      <c r="UR3" t="s">
        <v>3441</v>
      </c>
      <c r="US3" t="s">
        <v>3442</v>
      </c>
      <c r="UT3" t="s">
        <v>3443</v>
      </c>
      <c r="UU3" t="s">
        <v>3444</v>
      </c>
      <c r="UV3" t="s">
        <v>3445</v>
      </c>
      <c r="UW3" t="s">
        <v>3446</v>
      </c>
      <c r="UX3" t="s">
        <v>3447</v>
      </c>
      <c r="UY3" t="s">
        <v>3448</v>
      </c>
      <c r="UZ3" t="s">
        <v>3449</v>
      </c>
      <c r="VA3" t="s">
        <v>3450</v>
      </c>
      <c r="VB3" t="s">
        <v>3451</v>
      </c>
      <c r="VC3" t="s">
        <v>3452</v>
      </c>
      <c r="VD3" t="s">
        <v>3453</v>
      </c>
      <c r="VE3" t="s">
        <v>3454</v>
      </c>
      <c r="VF3" t="s">
        <v>3455</v>
      </c>
      <c r="VG3" t="s">
        <v>3456</v>
      </c>
      <c r="VH3" t="s">
        <v>3457</v>
      </c>
      <c r="VI3" t="s">
        <v>3458</v>
      </c>
    </row>
    <row r="4" spans="1:581">
      <c r="A4" t="s">
        <v>3459</v>
      </c>
      <c r="B4" t="s">
        <v>3460</v>
      </c>
      <c r="C4" t="s">
        <v>3461</v>
      </c>
      <c r="D4" t="s">
        <v>3462</v>
      </c>
      <c r="E4" t="s">
        <v>3463</v>
      </c>
      <c r="F4" t="s">
        <v>3464</v>
      </c>
      <c r="G4" t="s">
        <v>3465</v>
      </c>
      <c r="H4" t="s">
        <v>3466</v>
      </c>
      <c r="I4" t="s">
        <v>3467</v>
      </c>
      <c r="J4" t="s">
        <v>3468</v>
      </c>
      <c r="K4" t="s">
        <v>3469</v>
      </c>
      <c r="L4" t="s">
        <v>3470</v>
      </c>
      <c r="M4" t="s">
        <v>3471</v>
      </c>
      <c r="N4" t="s">
        <v>3472</v>
      </c>
      <c r="O4" t="s">
        <v>3473</v>
      </c>
      <c r="P4" t="s">
        <v>3474</v>
      </c>
      <c r="Q4" t="s">
        <v>3475</v>
      </c>
      <c r="R4" t="s">
        <v>3476</v>
      </c>
      <c r="S4" t="s">
        <v>3477</v>
      </c>
      <c r="T4" t="s">
        <v>3478</v>
      </c>
      <c r="U4" t="s">
        <v>3479</v>
      </c>
      <c r="V4" t="s">
        <v>3480</v>
      </c>
      <c r="W4" t="s">
        <v>3481</v>
      </c>
      <c r="X4" t="s">
        <v>3482</v>
      </c>
      <c r="Y4" t="s">
        <v>3483</v>
      </c>
      <c r="Z4" t="s">
        <v>3484</v>
      </c>
      <c r="AA4" t="s">
        <v>3485</v>
      </c>
      <c r="AB4" t="s">
        <v>3486</v>
      </c>
      <c r="AC4" t="s">
        <v>3487</v>
      </c>
      <c r="AD4" t="s">
        <v>3488</v>
      </c>
      <c r="AE4" t="s">
        <v>3489</v>
      </c>
      <c r="AF4" t="s">
        <v>3490</v>
      </c>
      <c r="AG4" t="s">
        <v>3491</v>
      </c>
      <c r="AH4" t="s">
        <v>3492</v>
      </c>
      <c r="AI4" t="s">
        <v>3493</v>
      </c>
      <c r="AJ4" t="s">
        <v>3494</v>
      </c>
      <c r="AK4" t="s">
        <v>3495</v>
      </c>
      <c r="AL4" t="s">
        <v>3496</v>
      </c>
      <c r="AM4" t="s">
        <v>3497</v>
      </c>
      <c r="AN4" t="s">
        <v>3498</v>
      </c>
      <c r="AO4" t="s">
        <v>3499</v>
      </c>
      <c r="AP4" t="s">
        <v>3500</v>
      </c>
      <c r="AQ4" t="s">
        <v>3501</v>
      </c>
      <c r="AR4" t="s">
        <v>3502</v>
      </c>
      <c r="AS4" t="s">
        <v>3503</v>
      </c>
      <c r="AT4" t="s">
        <v>3504</v>
      </c>
      <c r="AU4" t="s">
        <v>3505</v>
      </c>
      <c r="AV4" t="s">
        <v>3506</v>
      </c>
      <c r="AW4" t="s">
        <v>3507</v>
      </c>
      <c r="AX4" t="s">
        <v>3508</v>
      </c>
      <c r="AY4" t="s">
        <v>3509</v>
      </c>
      <c r="AZ4" t="s">
        <v>3510</v>
      </c>
      <c r="BA4" t="s">
        <v>3511</v>
      </c>
      <c r="BB4" t="s">
        <v>3512</v>
      </c>
      <c r="BC4" t="s">
        <v>3513</v>
      </c>
      <c r="BD4" t="s">
        <v>3514</v>
      </c>
      <c r="BE4" t="s">
        <v>3515</v>
      </c>
      <c r="BF4" t="s">
        <v>3516</v>
      </c>
      <c r="BG4" t="s">
        <v>3517</v>
      </c>
      <c r="BH4" t="s">
        <v>3518</v>
      </c>
      <c r="BI4" t="s">
        <v>3519</v>
      </c>
      <c r="BJ4" t="s">
        <v>3520</v>
      </c>
      <c r="BK4" t="s">
        <v>3521</v>
      </c>
      <c r="BL4" t="s">
        <v>3522</v>
      </c>
      <c r="BM4" t="s">
        <v>3523</v>
      </c>
      <c r="BN4" t="s">
        <v>3524</v>
      </c>
      <c r="BO4" t="s">
        <v>3525</v>
      </c>
      <c r="BP4" t="s">
        <v>3526</v>
      </c>
      <c r="BQ4" t="s">
        <v>3527</v>
      </c>
      <c r="BR4" t="s">
        <v>3528</v>
      </c>
      <c r="BS4" t="s">
        <v>3529</v>
      </c>
      <c r="BT4" t="s">
        <v>3530</v>
      </c>
      <c r="BU4" t="s">
        <v>3531</v>
      </c>
      <c r="BV4" t="s">
        <v>3532</v>
      </c>
      <c r="BW4" t="s">
        <v>3533</v>
      </c>
      <c r="BX4" t="s">
        <v>3534</v>
      </c>
      <c r="BY4" t="s">
        <v>3535</v>
      </c>
      <c r="BZ4" t="s">
        <v>3536</v>
      </c>
      <c r="CA4" t="s">
        <v>3537</v>
      </c>
      <c r="CB4" t="s">
        <v>3538</v>
      </c>
      <c r="CC4" t="s">
        <v>3539</v>
      </c>
      <c r="CD4" t="s">
        <v>3540</v>
      </c>
      <c r="CE4" t="s">
        <v>3541</v>
      </c>
      <c r="CF4" t="s">
        <v>3542</v>
      </c>
      <c r="CG4" t="s">
        <v>3543</v>
      </c>
      <c r="CH4" t="s">
        <v>3544</v>
      </c>
      <c r="CI4" t="s">
        <v>3545</v>
      </c>
      <c r="CJ4" t="s">
        <v>3546</v>
      </c>
      <c r="CK4" t="s">
        <v>3547</v>
      </c>
      <c r="CL4" t="s">
        <v>3548</v>
      </c>
      <c r="CM4" t="s">
        <v>3549</v>
      </c>
      <c r="CN4" t="s">
        <v>3550</v>
      </c>
      <c r="CO4" t="s">
        <v>3551</v>
      </c>
      <c r="CP4" t="s">
        <v>3552</v>
      </c>
      <c r="CQ4" t="s">
        <v>3553</v>
      </c>
      <c r="CR4" t="s">
        <v>3554</v>
      </c>
      <c r="CS4" t="s">
        <v>3555</v>
      </c>
      <c r="CT4" t="s">
        <v>3556</v>
      </c>
      <c r="CU4" t="s">
        <v>3557</v>
      </c>
      <c r="CV4" t="s">
        <v>3558</v>
      </c>
      <c r="CW4" t="s">
        <v>3559</v>
      </c>
      <c r="CX4" t="s">
        <v>3560</v>
      </c>
      <c r="CY4" t="s">
        <v>3561</v>
      </c>
      <c r="CZ4" t="s">
        <v>3562</v>
      </c>
      <c r="DA4" t="s">
        <v>3563</v>
      </c>
      <c r="DB4" t="s">
        <v>3564</v>
      </c>
      <c r="DC4" t="s">
        <v>3565</v>
      </c>
      <c r="DD4" t="s">
        <v>3566</v>
      </c>
      <c r="DE4" t="s">
        <v>3567</v>
      </c>
      <c r="DF4" t="s">
        <v>3568</v>
      </c>
      <c r="DG4" t="s">
        <v>3569</v>
      </c>
      <c r="DH4" t="s">
        <v>3570</v>
      </c>
      <c r="DI4" t="s">
        <v>3571</v>
      </c>
      <c r="DJ4" t="s">
        <v>3572</v>
      </c>
      <c r="DK4" t="s">
        <v>3573</v>
      </c>
      <c r="DL4" t="s">
        <v>3574</v>
      </c>
      <c r="DM4" t="s">
        <v>3575</v>
      </c>
      <c r="DN4" t="s">
        <v>3576</v>
      </c>
      <c r="DO4" t="s">
        <v>3577</v>
      </c>
      <c r="DP4" t="s">
        <v>3578</v>
      </c>
      <c r="DQ4" t="s">
        <v>3579</v>
      </c>
      <c r="DR4" t="s">
        <v>3580</v>
      </c>
      <c r="DS4" t="s">
        <v>3581</v>
      </c>
      <c r="DT4" t="s">
        <v>3582</v>
      </c>
      <c r="DU4" t="s">
        <v>3583</v>
      </c>
      <c r="DV4" t="s">
        <v>3584</v>
      </c>
      <c r="DW4" t="s">
        <v>3585</v>
      </c>
      <c r="DX4" t="s">
        <v>3586</v>
      </c>
      <c r="DY4" t="s">
        <v>3587</v>
      </c>
      <c r="DZ4" t="s">
        <v>3588</v>
      </c>
      <c r="EA4" t="s">
        <v>3589</v>
      </c>
      <c r="EB4" t="s">
        <v>3590</v>
      </c>
      <c r="EC4" t="s">
        <v>3591</v>
      </c>
      <c r="ED4" t="s">
        <v>3592</v>
      </c>
      <c r="EE4" t="s">
        <v>3593</v>
      </c>
      <c r="EF4" t="s">
        <v>3594</v>
      </c>
      <c r="EG4" t="s">
        <v>3595</v>
      </c>
      <c r="EH4" t="s">
        <v>3596</v>
      </c>
      <c r="EI4" t="s">
        <v>3597</v>
      </c>
      <c r="EJ4" t="s">
        <v>3598</v>
      </c>
      <c r="EK4" t="s">
        <v>3599</v>
      </c>
      <c r="EL4" t="s">
        <v>3600</v>
      </c>
      <c r="EM4" t="s">
        <v>3601</v>
      </c>
      <c r="EN4" t="s">
        <v>3602</v>
      </c>
      <c r="EO4" t="s">
        <v>3603</v>
      </c>
      <c r="EP4" t="s">
        <v>3604</v>
      </c>
      <c r="EQ4" t="s">
        <v>3605</v>
      </c>
      <c r="ER4" t="s">
        <v>3606</v>
      </c>
      <c r="ES4" t="s">
        <v>3607</v>
      </c>
      <c r="ET4" t="s">
        <v>3608</v>
      </c>
      <c r="EU4" t="s">
        <v>3609</v>
      </c>
      <c r="EV4" t="s">
        <v>3610</v>
      </c>
      <c r="EW4" t="s">
        <v>3611</v>
      </c>
      <c r="EX4" t="s">
        <v>3612</v>
      </c>
      <c r="EY4" t="s">
        <v>3613</v>
      </c>
      <c r="EZ4" t="s">
        <v>3614</v>
      </c>
      <c r="FA4" t="s">
        <v>3615</v>
      </c>
      <c r="FB4" t="s">
        <v>3616</v>
      </c>
      <c r="FC4" t="s">
        <v>3617</v>
      </c>
      <c r="FD4" t="s">
        <v>3618</v>
      </c>
      <c r="FE4" t="s">
        <v>3619</v>
      </c>
      <c r="FF4" t="s">
        <v>3620</v>
      </c>
      <c r="FG4" t="s">
        <v>3621</v>
      </c>
      <c r="FH4" t="s">
        <v>3622</v>
      </c>
      <c r="FI4" t="s">
        <v>3623</v>
      </c>
      <c r="FJ4" t="s">
        <v>3624</v>
      </c>
      <c r="FK4" t="s">
        <v>3625</v>
      </c>
      <c r="FL4" t="s">
        <v>3626</v>
      </c>
      <c r="FM4" t="s">
        <v>3627</v>
      </c>
      <c r="FN4" t="s">
        <v>3628</v>
      </c>
      <c r="FO4" t="s">
        <v>3629</v>
      </c>
      <c r="FP4" t="s">
        <v>3630</v>
      </c>
      <c r="FQ4" t="s">
        <v>3631</v>
      </c>
      <c r="FR4" t="s">
        <v>3632</v>
      </c>
      <c r="FS4" t="s">
        <v>3633</v>
      </c>
      <c r="FT4" t="s">
        <v>3634</v>
      </c>
      <c r="FU4" t="s">
        <v>3635</v>
      </c>
      <c r="FV4" t="s">
        <v>3636</v>
      </c>
      <c r="FW4" t="s">
        <v>3637</v>
      </c>
      <c r="FX4" t="s">
        <v>3638</v>
      </c>
      <c r="FY4" t="s">
        <v>3639</v>
      </c>
      <c r="FZ4" t="s">
        <v>3640</v>
      </c>
      <c r="GA4" t="s">
        <v>3641</v>
      </c>
      <c r="GB4" t="s">
        <v>3642</v>
      </c>
      <c r="GC4" t="s">
        <v>3643</v>
      </c>
      <c r="GD4" t="s">
        <v>3644</v>
      </c>
      <c r="GE4" t="s">
        <v>3645</v>
      </c>
      <c r="GF4" t="s">
        <v>3646</v>
      </c>
      <c r="GG4" t="s">
        <v>3647</v>
      </c>
      <c r="GH4" t="s">
        <v>3648</v>
      </c>
      <c r="GI4" t="s">
        <v>3649</v>
      </c>
      <c r="GJ4" t="s">
        <v>3650</v>
      </c>
      <c r="GK4" t="s">
        <v>3651</v>
      </c>
      <c r="GL4" t="s">
        <v>3652</v>
      </c>
      <c r="GM4" t="s">
        <v>3653</v>
      </c>
      <c r="GN4" t="s">
        <v>3654</v>
      </c>
      <c r="GO4" t="s">
        <v>3655</v>
      </c>
      <c r="GP4" t="s">
        <v>3656</v>
      </c>
      <c r="GQ4" t="s">
        <v>3657</v>
      </c>
      <c r="GR4" t="s">
        <v>3658</v>
      </c>
      <c r="GS4" t="s">
        <v>3659</v>
      </c>
      <c r="GT4" t="s">
        <v>3660</v>
      </c>
      <c r="GU4" t="s">
        <v>3661</v>
      </c>
      <c r="GV4" t="s">
        <v>3662</v>
      </c>
      <c r="GW4" t="s">
        <v>3663</v>
      </c>
      <c r="GX4" t="s">
        <v>3664</v>
      </c>
      <c r="GY4" t="s">
        <v>3665</v>
      </c>
      <c r="GZ4" t="s">
        <v>3666</v>
      </c>
      <c r="HA4" t="s">
        <v>3667</v>
      </c>
      <c r="HB4" t="s">
        <v>3668</v>
      </c>
      <c r="HC4" t="s">
        <v>3669</v>
      </c>
      <c r="HD4" t="s">
        <v>3670</v>
      </c>
      <c r="HE4" t="s">
        <v>3671</v>
      </c>
      <c r="HF4" t="s">
        <v>3672</v>
      </c>
      <c r="HG4" t="s">
        <v>3673</v>
      </c>
      <c r="HH4" t="s">
        <v>3674</v>
      </c>
      <c r="HI4" t="s">
        <v>3675</v>
      </c>
      <c r="HJ4" t="s">
        <v>3676</v>
      </c>
      <c r="HK4" t="s">
        <v>3677</v>
      </c>
      <c r="HL4" t="s">
        <v>3678</v>
      </c>
      <c r="HM4" t="s">
        <v>3679</v>
      </c>
      <c r="HN4" t="s">
        <v>3680</v>
      </c>
      <c r="HO4" t="s">
        <v>3681</v>
      </c>
      <c r="HP4" t="s">
        <v>3682</v>
      </c>
      <c r="HQ4" t="s">
        <v>3683</v>
      </c>
      <c r="HR4" t="s">
        <v>3684</v>
      </c>
      <c r="HS4" t="s">
        <v>3685</v>
      </c>
      <c r="HT4" t="s">
        <v>2525</v>
      </c>
      <c r="HU4" t="s">
        <v>3686</v>
      </c>
      <c r="HV4" t="s">
        <v>3687</v>
      </c>
      <c r="HW4" t="s">
        <v>3688</v>
      </c>
      <c r="HX4" t="s">
        <v>3689</v>
      </c>
      <c r="HY4" t="s">
        <v>3690</v>
      </c>
      <c r="HZ4" t="s">
        <v>3691</v>
      </c>
      <c r="IA4" t="s">
        <v>3692</v>
      </c>
      <c r="IB4" t="s">
        <v>3693</v>
      </c>
      <c r="IC4" t="s">
        <v>3694</v>
      </c>
      <c r="ID4" t="s">
        <v>3695</v>
      </c>
      <c r="IE4" t="s">
        <v>3696</v>
      </c>
      <c r="IF4" t="s">
        <v>3697</v>
      </c>
      <c r="IG4" t="s">
        <v>3698</v>
      </c>
      <c r="IH4" t="s">
        <v>3699</v>
      </c>
      <c r="II4" t="s">
        <v>3700</v>
      </c>
      <c r="IJ4" t="s">
        <v>3701</v>
      </c>
      <c r="IK4" t="s">
        <v>3702</v>
      </c>
      <c r="IL4" t="s">
        <v>3703</v>
      </c>
      <c r="IM4" t="s">
        <v>3704</v>
      </c>
      <c r="IN4" t="s">
        <v>3705</v>
      </c>
      <c r="IO4" t="s">
        <v>3706</v>
      </c>
      <c r="IP4" t="s">
        <v>3707</v>
      </c>
      <c r="IQ4" t="s">
        <v>3708</v>
      </c>
      <c r="IR4" t="s">
        <v>3709</v>
      </c>
      <c r="IS4" t="s">
        <v>3710</v>
      </c>
      <c r="IT4" t="s">
        <v>3711</v>
      </c>
      <c r="IU4" t="s">
        <v>3712</v>
      </c>
      <c r="IV4" t="s">
        <v>3713</v>
      </c>
      <c r="IW4" t="s">
        <v>3714</v>
      </c>
      <c r="IX4" t="s">
        <v>3715</v>
      </c>
      <c r="IY4" t="s">
        <v>3716</v>
      </c>
      <c r="IZ4" t="s">
        <v>3717</v>
      </c>
      <c r="JA4" t="s">
        <v>3718</v>
      </c>
      <c r="JB4" t="s">
        <v>3719</v>
      </c>
      <c r="JC4" t="s">
        <v>3720</v>
      </c>
      <c r="JD4" t="s">
        <v>3721</v>
      </c>
      <c r="JE4" t="s">
        <v>3722</v>
      </c>
      <c r="JF4" t="s">
        <v>3723</v>
      </c>
      <c r="JG4" t="s">
        <v>3724</v>
      </c>
      <c r="JH4" t="s">
        <v>3725</v>
      </c>
      <c r="JI4" t="s">
        <v>3726</v>
      </c>
      <c r="JJ4" t="s">
        <v>3727</v>
      </c>
      <c r="JK4" t="s">
        <v>3728</v>
      </c>
      <c r="JL4" t="s">
        <v>3729</v>
      </c>
      <c r="JM4" t="s">
        <v>3730</v>
      </c>
      <c r="JN4" t="s">
        <v>3731</v>
      </c>
      <c r="JO4" t="s">
        <v>3732</v>
      </c>
      <c r="JP4" t="s">
        <v>3733</v>
      </c>
      <c r="JQ4" t="s">
        <v>3734</v>
      </c>
      <c r="JR4" t="s">
        <v>3735</v>
      </c>
      <c r="JS4" t="s">
        <v>3736</v>
      </c>
      <c r="JT4" t="s">
        <v>3737</v>
      </c>
      <c r="JU4" t="s">
        <v>3738</v>
      </c>
      <c r="JV4" t="s">
        <v>3739</v>
      </c>
      <c r="JW4" t="s">
        <v>3740</v>
      </c>
      <c r="JX4" t="s">
        <v>3741</v>
      </c>
      <c r="JY4" t="s">
        <v>3742</v>
      </c>
      <c r="JZ4" t="s">
        <v>3743</v>
      </c>
      <c r="KA4" t="s">
        <v>3744</v>
      </c>
      <c r="KB4" t="s">
        <v>3745</v>
      </c>
      <c r="KC4" t="s">
        <v>3746</v>
      </c>
      <c r="KD4" t="s">
        <v>3747</v>
      </c>
      <c r="KE4" t="s">
        <v>3748</v>
      </c>
      <c r="KF4" t="s">
        <v>3749</v>
      </c>
      <c r="KG4" t="s">
        <v>3750</v>
      </c>
      <c r="KH4" t="s">
        <v>3751</v>
      </c>
      <c r="KI4" t="s">
        <v>3752</v>
      </c>
      <c r="KJ4" t="s">
        <v>3753</v>
      </c>
      <c r="KK4" t="s">
        <v>3754</v>
      </c>
      <c r="KL4" t="s">
        <v>3755</v>
      </c>
      <c r="KM4" t="s">
        <v>3756</v>
      </c>
      <c r="KN4" t="s">
        <v>3757</v>
      </c>
      <c r="KO4" t="s">
        <v>3758</v>
      </c>
      <c r="KP4" t="s">
        <v>3759</v>
      </c>
      <c r="KQ4" t="s">
        <v>3760</v>
      </c>
      <c r="KR4" t="s">
        <v>3761</v>
      </c>
      <c r="KS4" t="s">
        <v>3762</v>
      </c>
      <c r="KT4" t="s">
        <v>3763</v>
      </c>
      <c r="KU4" t="s">
        <v>3764</v>
      </c>
      <c r="KV4" t="s">
        <v>3765</v>
      </c>
      <c r="KW4" t="s">
        <v>3766</v>
      </c>
      <c r="KX4" t="s">
        <v>3767</v>
      </c>
      <c r="KY4" t="s">
        <v>3768</v>
      </c>
      <c r="KZ4" t="s">
        <v>3769</v>
      </c>
      <c r="LA4" t="s">
        <v>3770</v>
      </c>
      <c r="LB4" t="s">
        <v>3771</v>
      </c>
      <c r="LC4" t="s">
        <v>3772</v>
      </c>
      <c r="LD4" t="s">
        <v>3773</v>
      </c>
      <c r="LE4" t="s">
        <v>3774</v>
      </c>
      <c r="LF4" t="s">
        <v>3775</v>
      </c>
      <c r="LG4" t="s">
        <v>3776</v>
      </c>
      <c r="LH4" t="s">
        <v>3777</v>
      </c>
      <c r="LI4" t="s">
        <v>3778</v>
      </c>
      <c r="LJ4" t="s">
        <v>3779</v>
      </c>
      <c r="LK4" t="s">
        <v>3780</v>
      </c>
      <c r="LL4" t="s">
        <v>3781</v>
      </c>
      <c r="LM4" t="s">
        <v>3782</v>
      </c>
      <c r="LN4" t="s">
        <v>3783</v>
      </c>
      <c r="LO4" t="s">
        <v>3784</v>
      </c>
      <c r="LP4" t="s">
        <v>3785</v>
      </c>
      <c r="LQ4" t="s">
        <v>3786</v>
      </c>
      <c r="LR4" t="s">
        <v>3787</v>
      </c>
      <c r="LS4" t="s">
        <v>3788</v>
      </c>
      <c r="LT4" t="s">
        <v>3789</v>
      </c>
      <c r="LU4" t="s">
        <v>3790</v>
      </c>
      <c r="LV4" t="s">
        <v>3791</v>
      </c>
      <c r="LW4" t="s">
        <v>3792</v>
      </c>
      <c r="LX4" t="s">
        <v>3793</v>
      </c>
      <c r="LY4" t="s">
        <v>3794</v>
      </c>
      <c r="LZ4" t="s">
        <v>3795</v>
      </c>
      <c r="MA4" t="s">
        <v>3796</v>
      </c>
      <c r="MB4" t="s">
        <v>3797</v>
      </c>
      <c r="MC4" t="s">
        <v>3798</v>
      </c>
      <c r="MD4" t="s">
        <v>3799</v>
      </c>
      <c r="ME4" t="s">
        <v>3800</v>
      </c>
      <c r="MF4" t="s">
        <v>3801</v>
      </c>
      <c r="MG4" t="s">
        <v>3802</v>
      </c>
      <c r="MH4" t="s">
        <v>3803</v>
      </c>
      <c r="MI4" t="s">
        <v>3804</v>
      </c>
      <c r="MJ4" t="s">
        <v>3805</v>
      </c>
      <c r="MK4" t="s">
        <v>3806</v>
      </c>
      <c r="ML4" t="s">
        <v>3807</v>
      </c>
      <c r="MM4" t="s">
        <v>3808</v>
      </c>
      <c r="MN4" t="s">
        <v>3809</v>
      </c>
      <c r="MO4" t="s">
        <v>3810</v>
      </c>
      <c r="MP4" t="s">
        <v>3811</v>
      </c>
      <c r="MQ4" t="s">
        <v>3812</v>
      </c>
      <c r="MR4" t="s">
        <v>3813</v>
      </c>
      <c r="MS4" t="s">
        <v>3814</v>
      </c>
      <c r="MT4" t="s">
        <v>3815</v>
      </c>
      <c r="MU4" t="s">
        <v>3816</v>
      </c>
      <c r="MV4" t="s">
        <v>3817</v>
      </c>
      <c r="MW4" t="s">
        <v>3818</v>
      </c>
      <c r="MX4" t="s">
        <v>3819</v>
      </c>
      <c r="MY4" t="s">
        <v>3820</v>
      </c>
      <c r="MZ4" t="s">
        <v>3821</v>
      </c>
      <c r="NA4" t="s">
        <v>3822</v>
      </c>
      <c r="NB4" t="s">
        <v>3823</v>
      </c>
      <c r="NC4" t="s">
        <v>3824</v>
      </c>
      <c r="ND4" t="s">
        <v>3825</v>
      </c>
      <c r="NE4" t="s">
        <v>3826</v>
      </c>
      <c r="NF4" t="s">
        <v>3827</v>
      </c>
      <c r="NG4" t="s">
        <v>3828</v>
      </c>
      <c r="NH4" t="s">
        <v>3829</v>
      </c>
      <c r="NI4" t="s">
        <v>3830</v>
      </c>
      <c r="NJ4" t="s">
        <v>3831</v>
      </c>
      <c r="NK4" t="s">
        <v>3832</v>
      </c>
      <c r="NL4" t="s">
        <v>3833</v>
      </c>
      <c r="NM4" t="s">
        <v>3834</v>
      </c>
      <c r="NN4" t="s">
        <v>3835</v>
      </c>
      <c r="NO4" t="s">
        <v>3836</v>
      </c>
      <c r="NP4" t="s">
        <v>3837</v>
      </c>
      <c r="NQ4" t="s">
        <v>3838</v>
      </c>
      <c r="NR4" t="s">
        <v>3839</v>
      </c>
      <c r="NS4" t="s">
        <v>3840</v>
      </c>
      <c r="NT4" t="s">
        <v>3841</v>
      </c>
      <c r="NU4" t="s">
        <v>3842</v>
      </c>
      <c r="NV4" t="s">
        <v>3843</v>
      </c>
      <c r="NW4" t="s">
        <v>3844</v>
      </c>
      <c r="NX4" t="s">
        <v>3845</v>
      </c>
      <c r="NY4" t="s">
        <v>3846</v>
      </c>
      <c r="NZ4" t="s">
        <v>3847</v>
      </c>
      <c r="OA4" t="s">
        <v>3848</v>
      </c>
      <c r="OB4" t="s">
        <v>3849</v>
      </c>
      <c r="OC4" t="s">
        <v>3850</v>
      </c>
      <c r="OD4" t="s">
        <v>3851</v>
      </c>
      <c r="OE4" t="s">
        <v>3852</v>
      </c>
      <c r="OF4" t="s">
        <v>3853</v>
      </c>
      <c r="OG4" t="s">
        <v>3854</v>
      </c>
      <c r="OH4" t="s">
        <v>3855</v>
      </c>
      <c r="OI4" t="s">
        <v>3856</v>
      </c>
      <c r="OJ4" t="s">
        <v>3857</v>
      </c>
      <c r="OK4" t="s">
        <v>3858</v>
      </c>
      <c r="OL4" t="s">
        <v>3859</v>
      </c>
      <c r="OM4" t="s">
        <v>3860</v>
      </c>
      <c r="ON4" t="s">
        <v>3861</v>
      </c>
      <c r="OO4" t="s">
        <v>3862</v>
      </c>
      <c r="OP4" t="s">
        <v>3863</v>
      </c>
      <c r="OQ4" t="s">
        <v>3864</v>
      </c>
      <c r="OR4" t="s">
        <v>3865</v>
      </c>
      <c r="OS4" t="s">
        <v>3866</v>
      </c>
      <c r="OT4" t="s">
        <v>3867</v>
      </c>
      <c r="OU4" t="s">
        <v>3868</v>
      </c>
      <c r="OV4" t="s">
        <v>3869</v>
      </c>
      <c r="OW4" t="s">
        <v>3870</v>
      </c>
      <c r="OX4" t="s">
        <v>3871</v>
      </c>
      <c r="OY4" t="s">
        <v>3872</v>
      </c>
      <c r="OZ4" t="s">
        <v>3873</v>
      </c>
      <c r="PA4" t="s">
        <v>3874</v>
      </c>
      <c r="PB4" t="s">
        <v>3875</v>
      </c>
      <c r="PC4" t="s">
        <v>3876</v>
      </c>
      <c r="PD4" t="s">
        <v>3877</v>
      </c>
      <c r="PE4" t="s">
        <v>3878</v>
      </c>
      <c r="PF4" t="s">
        <v>3879</v>
      </c>
      <c r="PG4" t="s">
        <v>3880</v>
      </c>
      <c r="PH4" t="s">
        <v>3881</v>
      </c>
      <c r="PI4" t="s">
        <v>3882</v>
      </c>
      <c r="PJ4" t="s">
        <v>3883</v>
      </c>
      <c r="PK4" t="s">
        <v>3884</v>
      </c>
      <c r="PL4" t="s">
        <v>3885</v>
      </c>
      <c r="PM4" t="s">
        <v>3886</v>
      </c>
      <c r="PN4" t="s">
        <v>3887</v>
      </c>
      <c r="PO4" t="s">
        <v>3888</v>
      </c>
      <c r="PP4" t="s">
        <v>3889</v>
      </c>
      <c r="PQ4" t="s">
        <v>3890</v>
      </c>
      <c r="PR4" t="s">
        <v>3891</v>
      </c>
      <c r="PS4" t="s">
        <v>3892</v>
      </c>
      <c r="PT4" t="s">
        <v>3893</v>
      </c>
      <c r="PU4" t="s">
        <v>3894</v>
      </c>
      <c r="PV4" t="s">
        <v>3895</v>
      </c>
      <c r="PW4" t="s">
        <v>3896</v>
      </c>
      <c r="PX4" t="s">
        <v>3897</v>
      </c>
      <c r="PY4" t="s">
        <v>3898</v>
      </c>
      <c r="PZ4" t="s">
        <v>3899</v>
      </c>
      <c r="QA4" t="s">
        <v>3900</v>
      </c>
      <c r="QB4" t="s">
        <v>3901</v>
      </c>
      <c r="QC4" t="s">
        <v>3902</v>
      </c>
      <c r="QD4" t="s">
        <v>3903</v>
      </c>
      <c r="QE4" t="s">
        <v>3904</v>
      </c>
      <c r="QF4" t="s">
        <v>3905</v>
      </c>
      <c r="QG4" t="s">
        <v>3906</v>
      </c>
      <c r="QH4" t="s">
        <v>3907</v>
      </c>
      <c r="QI4" t="s">
        <v>3908</v>
      </c>
      <c r="QJ4" t="s">
        <v>3909</v>
      </c>
      <c r="QK4" t="s">
        <v>3910</v>
      </c>
      <c r="QL4" t="s">
        <v>3911</v>
      </c>
      <c r="QM4" t="s">
        <v>3912</v>
      </c>
      <c r="QN4" t="s">
        <v>3913</v>
      </c>
      <c r="QO4" t="s">
        <v>3914</v>
      </c>
      <c r="QP4" t="s">
        <v>3915</v>
      </c>
      <c r="QQ4" t="s">
        <v>3916</v>
      </c>
      <c r="QR4" t="s">
        <v>3917</v>
      </c>
      <c r="QS4" t="s">
        <v>3918</v>
      </c>
      <c r="QT4" t="s">
        <v>3919</v>
      </c>
      <c r="QU4" t="s">
        <v>3920</v>
      </c>
      <c r="QV4" t="s">
        <v>3921</v>
      </c>
      <c r="QW4" t="s">
        <v>3922</v>
      </c>
      <c r="QX4" t="s">
        <v>3923</v>
      </c>
      <c r="QY4" t="s">
        <v>3924</v>
      </c>
      <c r="QZ4" t="s">
        <v>3925</v>
      </c>
      <c r="RA4" t="s">
        <v>3926</v>
      </c>
      <c r="RB4" t="s">
        <v>3927</v>
      </c>
      <c r="RC4" t="s">
        <v>3928</v>
      </c>
      <c r="RD4" t="s">
        <v>3929</v>
      </c>
      <c r="RE4" t="s">
        <v>3930</v>
      </c>
      <c r="RF4" t="s">
        <v>3931</v>
      </c>
      <c r="RG4" t="s">
        <v>3932</v>
      </c>
      <c r="RH4" t="s">
        <v>3933</v>
      </c>
      <c r="RI4" t="s">
        <v>3934</v>
      </c>
      <c r="RJ4" t="s">
        <v>3935</v>
      </c>
      <c r="RK4" t="s">
        <v>3936</v>
      </c>
      <c r="RL4" t="s">
        <v>3937</v>
      </c>
      <c r="RM4" t="s">
        <v>3938</v>
      </c>
      <c r="RN4" t="s">
        <v>3939</v>
      </c>
      <c r="RP4" t="s">
        <v>3940</v>
      </c>
      <c r="RQ4" t="s">
        <v>3941</v>
      </c>
      <c r="RR4" t="s">
        <v>3942</v>
      </c>
      <c r="RS4" t="s">
        <v>3943</v>
      </c>
      <c r="RT4" t="s">
        <v>3944</v>
      </c>
      <c r="RU4" t="s">
        <v>3945</v>
      </c>
      <c r="RV4" t="s">
        <v>3946</v>
      </c>
      <c r="RW4" t="s">
        <v>3947</v>
      </c>
      <c r="RX4" t="s">
        <v>3948</v>
      </c>
      <c r="RY4" t="s">
        <v>3949</v>
      </c>
      <c r="RZ4" t="s">
        <v>3950</v>
      </c>
      <c r="SA4" t="s">
        <v>3951</v>
      </c>
      <c r="SB4" t="s">
        <v>3952</v>
      </c>
      <c r="SC4" t="s">
        <v>3953</v>
      </c>
      <c r="SD4" t="s">
        <v>3954</v>
      </c>
      <c r="SE4" t="s">
        <v>3955</v>
      </c>
      <c r="SF4" t="s">
        <v>3956</v>
      </c>
      <c r="SG4" t="s">
        <v>3957</v>
      </c>
      <c r="SH4" t="s">
        <v>3958</v>
      </c>
      <c r="SI4" t="s">
        <v>3959</v>
      </c>
      <c r="SJ4" t="s">
        <v>3960</v>
      </c>
      <c r="SK4" t="s">
        <v>3961</v>
      </c>
      <c r="SL4" t="s">
        <v>3962</v>
      </c>
      <c r="SM4" t="s">
        <v>3963</v>
      </c>
      <c r="SN4" t="s">
        <v>3964</v>
      </c>
      <c r="SO4" t="s">
        <v>3965</v>
      </c>
      <c r="SP4" t="s">
        <v>3966</v>
      </c>
      <c r="SQ4" t="s">
        <v>3967</v>
      </c>
      <c r="SR4" t="s">
        <v>3968</v>
      </c>
      <c r="SS4" t="s">
        <v>3969</v>
      </c>
      <c r="ST4" t="s">
        <v>3970</v>
      </c>
      <c r="SU4" t="s">
        <v>3971</v>
      </c>
      <c r="SV4" t="s">
        <v>3972</v>
      </c>
      <c r="SW4" t="s">
        <v>3973</v>
      </c>
      <c r="SX4" t="s">
        <v>3974</v>
      </c>
      <c r="SY4" t="s">
        <v>3975</v>
      </c>
      <c r="SZ4" t="s">
        <v>3976</v>
      </c>
      <c r="TA4" t="s">
        <v>3977</v>
      </c>
      <c r="TB4" t="s">
        <v>3978</v>
      </c>
      <c r="TC4" t="s">
        <v>3979</v>
      </c>
      <c r="TD4" t="s">
        <v>3980</v>
      </c>
      <c r="TE4" t="s">
        <v>3981</v>
      </c>
      <c r="TF4" t="s">
        <v>3982</v>
      </c>
      <c r="TG4" t="s">
        <v>3983</v>
      </c>
      <c r="TH4" t="s">
        <v>3984</v>
      </c>
      <c r="TI4" t="s">
        <v>3985</v>
      </c>
      <c r="TJ4" t="s">
        <v>3986</v>
      </c>
      <c r="TK4" t="s">
        <v>3987</v>
      </c>
      <c r="TL4" t="s">
        <v>3988</v>
      </c>
      <c r="TM4" t="s">
        <v>3989</v>
      </c>
      <c r="TN4" t="s">
        <v>3990</v>
      </c>
      <c r="TO4" t="s">
        <v>3991</v>
      </c>
      <c r="TP4" t="s">
        <v>3992</v>
      </c>
      <c r="TQ4" t="s">
        <v>3993</v>
      </c>
      <c r="TR4" t="s">
        <v>3994</v>
      </c>
      <c r="TS4" t="s">
        <v>3995</v>
      </c>
      <c r="TT4" t="s">
        <v>3996</v>
      </c>
      <c r="TU4" t="s">
        <v>3997</v>
      </c>
      <c r="TV4" t="s">
        <v>3998</v>
      </c>
      <c r="TW4" t="s">
        <v>3999</v>
      </c>
      <c r="TX4" t="s">
        <v>4000</v>
      </c>
      <c r="TY4" t="s">
        <v>4001</v>
      </c>
      <c r="TZ4" t="s">
        <v>4002</v>
      </c>
      <c r="UA4" t="s">
        <v>4003</v>
      </c>
      <c r="UB4" t="s">
        <v>4004</v>
      </c>
      <c r="UC4" t="s">
        <v>4005</v>
      </c>
      <c r="UD4" t="s">
        <v>4006</v>
      </c>
      <c r="UE4" t="s">
        <v>4007</v>
      </c>
      <c r="UF4" t="s">
        <v>4008</v>
      </c>
      <c r="UG4" t="s">
        <v>4009</v>
      </c>
      <c r="UH4" t="s">
        <v>4010</v>
      </c>
      <c r="UI4" t="s">
        <v>4011</v>
      </c>
      <c r="UJ4" t="s">
        <v>4012</v>
      </c>
      <c r="UK4" t="s">
        <v>4013</v>
      </c>
      <c r="UL4" t="s">
        <v>4014</v>
      </c>
      <c r="UM4" t="s">
        <v>4015</v>
      </c>
      <c r="UN4" t="s">
        <v>4016</v>
      </c>
      <c r="UO4" t="s">
        <v>4017</v>
      </c>
      <c r="UP4" t="s">
        <v>4018</v>
      </c>
      <c r="UQ4" t="s">
        <v>4019</v>
      </c>
      <c r="UR4" t="s">
        <v>4020</v>
      </c>
      <c r="US4" t="s">
        <v>4021</v>
      </c>
      <c r="UT4" t="s">
        <v>4022</v>
      </c>
      <c r="UU4" t="s">
        <v>4023</v>
      </c>
      <c r="UV4" t="s">
        <v>4024</v>
      </c>
      <c r="UW4" t="s">
        <v>4025</v>
      </c>
      <c r="UX4" t="s">
        <v>4026</v>
      </c>
      <c r="UY4" t="s">
        <v>4027</v>
      </c>
      <c r="UZ4" t="s">
        <v>4028</v>
      </c>
      <c r="VA4" t="s">
        <v>4029</v>
      </c>
      <c r="VB4" t="s">
        <v>4030</v>
      </c>
      <c r="VC4" t="s">
        <v>4031</v>
      </c>
      <c r="VD4" t="s">
        <v>4032</v>
      </c>
      <c r="VE4" t="s">
        <v>4033</v>
      </c>
      <c r="VF4" t="s">
        <v>4034</v>
      </c>
      <c r="VG4" t="s">
        <v>4035</v>
      </c>
      <c r="VH4" t="s">
        <v>4036</v>
      </c>
      <c r="VI4" t="s">
        <v>4037</v>
      </c>
    </row>
    <row r="5" spans="1:581">
      <c r="A5" t="s">
        <v>4038</v>
      </c>
      <c r="B5" t="s">
        <v>4039</v>
      </c>
      <c r="C5" t="s">
        <v>1627</v>
      </c>
      <c r="D5" t="s">
        <v>1627</v>
      </c>
      <c r="E5" t="s">
        <v>4040</v>
      </c>
      <c r="F5" t="s">
        <v>1627</v>
      </c>
      <c r="G5" t="s">
        <v>1627</v>
      </c>
      <c r="H5" t="s">
        <v>1627</v>
      </c>
      <c r="I5" t="s">
        <v>1627</v>
      </c>
      <c r="J5" t="s">
        <v>1627</v>
      </c>
      <c r="K5" t="s">
        <v>1627</v>
      </c>
      <c r="L5" t="s">
        <v>1627</v>
      </c>
      <c r="M5" t="s">
        <v>1627</v>
      </c>
      <c r="N5" t="s">
        <v>1627</v>
      </c>
      <c r="O5" t="s">
        <v>1627</v>
      </c>
      <c r="P5" t="s">
        <v>1627</v>
      </c>
      <c r="Q5" t="s">
        <v>1627</v>
      </c>
      <c r="R5" t="s">
        <v>1627</v>
      </c>
      <c r="S5" t="s">
        <v>1627</v>
      </c>
      <c r="T5" t="s">
        <v>1627</v>
      </c>
      <c r="U5" t="s">
        <v>1627</v>
      </c>
      <c r="V5" t="s">
        <v>4041</v>
      </c>
      <c r="W5" t="s">
        <v>1627</v>
      </c>
      <c r="X5" t="s">
        <v>1627</v>
      </c>
      <c r="Y5" t="s">
        <v>1627</v>
      </c>
      <c r="Z5" t="s">
        <v>4042</v>
      </c>
      <c r="AA5" t="s">
        <v>4043</v>
      </c>
      <c r="AB5" t="s">
        <v>4044</v>
      </c>
      <c r="AC5" t="s">
        <v>1627</v>
      </c>
      <c r="AD5" t="s">
        <v>1627</v>
      </c>
      <c r="AE5" t="s">
        <v>1627</v>
      </c>
      <c r="AF5" t="s">
        <v>1627</v>
      </c>
      <c r="AG5" t="s">
        <v>1627</v>
      </c>
      <c r="AH5" t="s">
        <v>4045</v>
      </c>
      <c r="AI5" t="s">
        <v>4046</v>
      </c>
      <c r="AJ5" t="s">
        <v>4047</v>
      </c>
      <c r="AK5" t="s">
        <v>1627</v>
      </c>
      <c r="AL5" t="s">
        <v>1627</v>
      </c>
      <c r="AM5" t="s">
        <v>4048</v>
      </c>
      <c r="AN5" t="s">
        <v>1627</v>
      </c>
      <c r="AO5" t="s">
        <v>4049</v>
      </c>
      <c r="AP5" t="s">
        <v>1627</v>
      </c>
      <c r="AQ5" t="s">
        <v>1627</v>
      </c>
      <c r="AR5" t="s">
        <v>4050</v>
      </c>
      <c r="AS5" t="s">
        <v>1627</v>
      </c>
      <c r="AT5" t="s">
        <v>1627</v>
      </c>
      <c r="AU5" t="s">
        <v>1627</v>
      </c>
      <c r="AV5" t="s">
        <v>1627</v>
      </c>
      <c r="AW5" t="s">
        <v>1627</v>
      </c>
      <c r="AX5" t="s">
        <v>1627</v>
      </c>
      <c r="AY5" t="s">
        <v>1627</v>
      </c>
      <c r="AZ5" t="s">
        <v>4051</v>
      </c>
      <c r="BA5" t="s">
        <v>1627</v>
      </c>
      <c r="BB5" t="s">
        <v>1627</v>
      </c>
      <c r="BC5" t="s">
        <v>1627</v>
      </c>
      <c r="BD5" t="s">
        <v>4052</v>
      </c>
      <c r="BE5" t="s">
        <v>1627</v>
      </c>
      <c r="BF5" t="s">
        <v>4053</v>
      </c>
      <c r="BG5" t="s">
        <v>4054</v>
      </c>
      <c r="BH5" t="s">
        <v>4055</v>
      </c>
      <c r="BI5" t="s">
        <v>1627</v>
      </c>
      <c r="BJ5" t="s">
        <v>1627</v>
      </c>
      <c r="BK5" t="s">
        <v>1627</v>
      </c>
      <c r="BL5" t="s">
        <v>4056</v>
      </c>
      <c r="BM5" t="s">
        <v>1627</v>
      </c>
      <c r="BN5" t="s">
        <v>4057</v>
      </c>
      <c r="BO5" t="s">
        <v>4058</v>
      </c>
      <c r="BP5" t="s">
        <v>4059</v>
      </c>
      <c r="BQ5" t="s">
        <v>4060</v>
      </c>
      <c r="BR5" t="s">
        <v>4061</v>
      </c>
      <c r="BS5" t="s">
        <v>4062</v>
      </c>
      <c r="BT5" t="s">
        <v>4063</v>
      </c>
      <c r="BU5" t="s">
        <v>4064</v>
      </c>
      <c r="BV5" t="s">
        <v>1627</v>
      </c>
      <c r="BW5" t="s">
        <v>1627</v>
      </c>
      <c r="BX5" t="s">
        <v>4065</v>
      </c>
      <c r="BY5" t="s">
        <v>4066</v>
      </c>
      <c r="BZ5" t="s">
        <v>1627</v>
      </c>
      <c r="CA5" t="s">
        <v>1627</v>
      </c>
      <c r="CB5" t="s">
        <v>1627</v>
      </c>
      <c r="CC5" t="s">
        <v>1627</v>
      </c>
      <c r="CD5" t="s">
        <v>4067</v>
      </c>
      <c r="CE5" t="s">
        <v>1627</v>
      </c>
      <c r="CF5" t="s">
        <v>4068</v>
      </c>
      <c r="CG5" t="s">
        <v>4069</v>
      </c>
      <c r="CH5" t="s">
        <v>4070</v>
      </c>
      <c r="CI5" t="s">
        <v>1627</v>
      </c>
      <c r="CJ5" t="s">
        <v>1627</v>
      </c>
      <c r="CK5" t="s">
        <v>4071</v>
      </c>
      <c r="CL5" t="s">
        <v>4072</v>
      </c>
      <c r="CM5" t="s">
        <v>4073</v>
      </c>
      <c r="CN5" t="s">
        <v>1627</v>
      </c>
      <c r="CO5" t="s">
        <v>1627</v>
      </c>
      <c r="CP5" t="s">
        <v>1627</v>
      </c>
      <c r="CQ5" t="s">
        <v>1627</v>
      </c>
      <c r="CR5" t="s">
        <v>1627</v>
      </c>
      <c r="CS5" t="s">
        <v>1627</v>
      </c>
      <c r="CT5" t="s">
        <v>4074</v>
      </c>
      <c r="CU5" t="s">
        <v>1627</v>
      </c>
      <c r="CV5" t="s">
        <v>1627</v>
      </c>
      <c r="CW5" t="s">
        <v>1627</v>
      </c>
      <c r="CX5" t="s">
        <v>1627</v>
      </c>
      <c r="CY5" t="s">
        <v>1627</v>
      </c>
      <c r="CZ5" t="s">
        <v>4075</v>
      </c>
      <c r="DA5" t="s">
        <v>1627</v>
      </c>
      <c r="DB5" t="s">
        <v>4076</v>
      </c>
      <c r="DC5" t="s">
        <v>4077</v>
      </c>
      <c r="DD5" t="s">
        <v>1627</v>
      </c>
      <c r="DE5" t="s">
        <v>1627</v>
      </c>
      <c r="DF5" t="s">
        <v>1627</v>
      </c>
      <c r="DG5" t="s">
        <v>1627</v>
      </c>
      <c r="DH5" t="s">
        <v>1627</v>
      </c>
      <c r="DI5" t="s">
        <v>4078</v>
      </c>
      <c r="DJ5" t="s">
        <v>4079</v>
      </c>
      <c r="DK5" t="s">
        <v>1627</v>
      </c>
      <c r="DL5" t="s">
        <v>1627</v>
      </c>
      <c r="DM5" t="s">
        <v>4080</v>
      </c>
      <c r="DN5" t="s">
        <v>1627</v>
      </c>
      <c r="DO5" t="s">
        <v>1627</v>
      </c>
      <c r="DP5" t="s">
        <v>4081</v>
      </c>
      <c r="DQ5" t="s">
        <v>4082</v>
      </c>
      <c r="DR5" t="s">
        <v>4083</v>
      </c>
      <c r="DS5" t="s">
        <v>1627</v>
      </c>
      <c r="DT5" t="s">
        <v>1627</v>
      </c>
      <c r="DU5" t="s">
        <v>4084</v>
      </c>
      <c r="DV5" t="s">
        <v>4085</v>
      </c>
      <c r="DW5" t="s">
        <v>1627</v>
      </c>
      <c r="DX5" t="s">
        <v>1627</v>
      </c>
      <c r="DY5" t="s">
        <v>1627</v>
      </c>
      <c r="DZ5" t="s">
        <v>1627</v>
      </c>
      <c r="EA5" t="s">
        <v>1627</v>
      </c>
      <c r="EB5" t="s">
        <v>1627</v>
      </c>
      <c r="EC5" t="s">
        <v>1627</v>
      </c>
      <c r="ED5" t="s">
        <v>1627</v>
      </c>
      <c r="EE5" t="s">
        <v>4086</v>
      </c>
      <c r="EF5" t="s">
        <v>1627</v>
      </c>
      <c r="EG5" t="s">
        <v>1627</v>
      </c>
      <c r="EH5" t="s">
        <v>1627</v>
      </c>
      <c r="EI5" t="s">
        <v>1627</v>
      </c>
      <c r="EJ5" t="s">
        <v>1627</v>
      </c>
      <c r="EK5" t="s">
        <v>1627</v>
      </c>
      <c r="EL5" t="s">
        <v>1627</v>
      </c>
      <c r="EM5" t="s">
        <v>1627</v>
      </c>
      <c r="EN5" t="s">
        <v>4087</v>
      </c>
      <c r="EO5" t="s">
        <v>4088</v>
      </c>
      <c r="EP5" t="s">
        <v>4089</v>
      </c>
      <c r="EQ5" t="s">
        <v>4090</v>
      </c>
      <c r="ER5" t="s">
        <v>4091</v>
      </c>
      <c r="ES5" t="s">
        <v>1627</v>
      </c>
      <c r="ET5" t="s">
        <v>4092</v>
      </c>
      <c r="EU5" t="s">
        <v>1627</v>
      </c>
      <c r="EV5" t="s">
        <v>4093</v>
      </c>
      <c r="EW5" t="s">
        <v>4094</v>
      </c>
      <c r="EX5" t="s">
        <v>1627</v>
      </c>
      <c r="EY5" t="s">
        <v>1627</v>
      </c>
      <c r="EZ5" t="s">
        <v>4095</v>
      </c>
      <c r="FA5" t="s">
        <v>4096</v>
      </c>
      <c r="FB5" t="s">
        <v>1627</v>
      </c>
      <c r="FC5" t="s">
        <v>1627</v>
      </c>
      <c r="FD5" t="s">
        <v>1627</v>
      </c>
      <c r="FE5" t="s">
        <v>1627</v>
      </c>
      <c r="FF5" t="s">
        <v>4097</v>
      </c>
      <c r="FG5" t="s">
        <v>4098</v>
      </c>
      <c r="FH5" t="s">
        <v>4099</v>
      </c>
      <c r="FI5" t="s">
        <v>4100</v>
      </c>
      <c r="FJ5" t="s">
        <v>4101</v>
      </c>
      <c r="FK5" t="s">
        <v>4102</v>
      </c>
      <c r="FL5" t="s">
        <v>1627</v>
      </c>
      <c r="FM5" t="s">
        <v>4103</v>
      </c>
      <c r="FN5" t="s">
        <v>4104</v>
      </c>
      <c r="FO5" t="s">
        <v>4105</v>
      </c>
      <c r="FP5" t="s">
        <v>4106</v>
      </c>
      <c r="FQ5" t="s">
        <v>1627</v>
      </c>
      <c r="FR5" t="s">
        <v>1627</v>
      </c>
      <c r="FS5" t="s">
        <v>1627</v>
      </c>
      <c r="FT5" t="s">
        <v>1627</v>
      </c>
      <c r="FU5" t="s">
        <v>1627</v>
      </c>
      <c r="FV5" t="s">
        <v>1627</v>
      </c>
      <c r="FW5" t="s">
        <v>4107</v>
      </c>
      <c r="FX5" t="s">
        <v>1627</v>
      </c>
      <c r="FY5" t="s">
        <v>1627</v>
      </c>
      <c r="FZ5" t="s">
        <v>1627</v>
      </c>
      <c r="GA5" t="s">
        <v>1627</v>
      </c>
      <c r="GB5" t="s">
        <v>4108</v>
      </c>
      <c r="GC5" t="s">
        <v>1627</v>
      </c>
      <c r="GD5" t="s">
        <v>1627</v>
      </c>
      <c r="GE5" t="s">
        <v>1627</v>
      </c>
      <c r="GF5" t="s">
        <v>1627</v>
      </c>
      <c r="GG5" t="s">
        <v>1627</v>
      </c>
      <c r="GH5" t="s">
        <v>1627</v>
      </c>
      <c r="GI5" t="s">
        <v>1627</v>
      </c>
      <c r="GJ5" t="s">
        <v>1627</v>
      </c>
      <c r="GK5" t="s">
        <v>1627</v>
      </c>
      <c r="GL5" t="s">
        <v>4109</v>
      </c>
      <c r="GM5" t="s">
        <v>1627</v>
      </c>
      <c r="GN5" t="s">
        <v>1627</v>
      </c>
      <c r="GO5" t="s">
        <v>4110</v>
      </c>
      <c r="GP5" t="s">
        <v>1627</v>
      </c>
      <c r="GQ5" t="s">
        <v>1627</v>
      </c>
      <c r="GR5" t="s">
        <v>4111</v>
      </c>
      <c r="GS5" t="s">
        <v>4112</v>
      </c>
      <c r="GT5" t="s">
        <v>4113</v>
      </c>
      <c r="GU5" t="s">
        <v>4114</v>
      </c>
      <c r="GV5" t="s">
        <v>4115</v>
      </c>
      <c r="GW5" t="s">
        <v>1627</v>
      </c>
      <c r="GX5" t="s">
        <v>1627</v>
      </c>
      <c r="GY5" t="s">
        <v>4116</v>
      </c>
      <c r="GZ5" t="s">
        <v>4117</v>
      </c>
      <c r="HA5" t="s">
        <v>4118</v>
      </c>
      <c r="HB5" t="s">
        <v>4119</v>
      </c>
      <c r="HC5" t="s">
        <v>1627</v>
      </c>
      <c r="HD5" t="s">
        <v>4120</v>
      </c>
      <c r="HE5" t="s">
        <v>1627</v>
      </c>
      <c r="HF5" t="s">
        <v>1627</v>
      </c>
      <c r="HG5" t="s">
        <v>4121</v>
      </c>
      <c r="HH5" t="s">
        <v>4122</v>
      </c>
      <c r="HI5" t="s">
        <v>4123</v>
      </c>
      <c r="HJ5" t="s">
        <v>1627</v>
      </c>
      <c r="HK5" t="s">
        <v>4124</v>
      </c>
      <c r="HL5" t="s">
        <v>4125</v>
      </c>
      <c r="HM5" t="s">
        <v>4126</v>
      </c>
      <c r="HN5" t="s">
        <v>4127</v>
      </c>
      <c r="HO5" t="s">
        <v>4128</v>
      </c>
      <c r="HP5" t="s">
        <v>4129</v>
      </c>
      <c r="HQ5" t="s">
        <v>1627</v>
      </c>
      <c r="HR5" t="s">
        <v>1627</v>
      </c>
      <c r="HS5" t="s">
        <v>4130</v>
      </c>
      <c r="HT5" t="s">
        <v>2525</v>
      </c>
      <c r="HU5" t="s">
        <v>1627</v>
      </c>
      <c r="HV5" t="s">
        <v>1627</v>
      </c>
      <c r="HW5" t="s">
        <v>1627</v>
      </c>
      <c r="HX5" t="s">
        <v>1627</v>
      </c>
      <c r="HY5" t="s">
        <v>1627</v>
      </c>
      <c r="HZ5" t="s">
        <v>1627</v>
      </c>
      <c r="IA5" t="s">
        <v>1627</v>
      </c>
      <c r="IB5" t="s">
        <v>1627</v>
      </c>
      <c r="IC5" t="s">
        <v>1627</v>
      </c>
      <c r="ID5" t="s">
        <v>1627</v>
      </c>
      <c r="IE5" t="s">
        <v>4131</v>
      </c>
      <c r="IF5" t="s">
        <v>4132</v>
      </c>
      <c r="IG5" t="s">
        <v>4133</v>
      </c>
      <c r="IH5" t="s">
        <v>4134</v>
      </c>
      <c r="II5" t="s">
        <v>4135</v>
      </c>
      <c r="IJ5" t="s">
        <v>4136</v>
      </c>
      <c r="IK5" t="s">
        <v>1627</v>
      </c>
      <c r="IL5" t="s">
        <v>4137</v>
      </c>
      <c r="IM5" t="s">
        <v>1627</v>
      </c>
      <c r="IN5" t="s">
        <v>1627</v>
      </c>
      <c r="IO5" t="s">
        <v>1627</v>
      </c>
      <c r="IP5" t="s">
        <v>1627</v>
      </c>
      <c r="IQ5" t="s">
        <v>1627</v>
      </c>
      <c r="IR5" t="s">
        <v>1627</v>
      </c>
      <c r="IS5" t="s">
        <v>4138</v>
      </c>
      <c r="IT5" t="s">
        <v>4139</v>
      </c>
      <c r="IU5" t="s">
        <v>4140</v>
      </c>
      <c r="IV5" t="s">
        <v>4141</v>
      </c>
      <c r="IW5" t="s">
        <v>4142</v>
      </c>
      <c r="IX5" t="s">
        <v>4143</v>
      </c>
      <c r="IY5" t="s">
        <v>1627</v>
      </c>
      <c r="IZ5" t="s">
        <v>4144</v>
      </c>
      <c r="JA5" t="s">
        <v>1627</v>
      </c>
      <c r="JB5" t="s">
        <v>1627</v>
      </c>
      <c r="JC5" t="s">
        <v>4145</v>
      </c>
      <c r="JD5" t="s">
        <v>4146</v>
      </c>
      <c r="JE5" t="s">
        <v>1627</v>
      </c>
      <c r="JF5" t="s">
        <v>1627</v>
      </c>
      <c r="JG5" t="s">
        <v>1627</v>
      </c>
      <c r="JH5" t="s">
        <v>1627</v>
      </c>
      <c r="JI5" t="s">
        <v>1627</v>
      </c>
      <c r="JJ5" t="s">
        <v>1627</v>
      </c>
      <c r="JK5" t="s">
        <v>4147</v>
      </c>
      <c r="JL5" t="s">
        <v>1627</v>
      </c>
      <c r="JM5" t="s">
        <v>1627</v>
      </c>
      <c r="JN5" t="s">
        <v>1627</v>
      </c>
      <c r="JO5" t="s">
        <v>1627</v>
      </c>
      <c r="JP5" t="s">
        <v>1627</v>
      </c>
      <c r="JQ5" t="s">
        <v>1627</v>
      </c>
      <c r="JR5" t="s">
        <v>1627</v>
      </c>
      <c r="JS5" t="s">
        <v>1627</v>
      </c>
      <c r="JT5" t="s">
        <v>1627</v>
      </c>
      <c r="JU5" t="s">
        <v>4148</v>
      </c>
      <c r="JV5" t="s">
        <v>1627</v>
      </c>
      <c r="JW5" t="s">
        <v>1627</v>
      </c>
      <c r="JX5" t="s">
        <v>1627</v>
      </c>
      <c r="JY5" t="s">
        <v>4149</v>
      </c>
      <c r="JZ5" t="s">
        <v>1627</v>
      </c>
      <c r="KA5" t="s">
        <v>1627</v>
      </c>
      <c r="KB5" t="s">
        <v>1627</v>
      </c>
      <c r="KC5" t="s">
        <v>1627</v>
      </c>
      <c r="KD5" t="s">
        <v>1627</v>
      </c>
      <c r="KE5" t="s">
        <v>1627</v>
      </c>
      <c r="KF5" t="s">
        <v>1627</v>
      </c>
      <c r="KG5" t="s">
        <v>1627</v>
      </c>
      <c r="KH5" t="s">
        <v>1627</v>
      </c>
      <c r="KI5" t="s">
        <v>1627</v>
      </c>
      <c r="KJ5" t="s">
        <v>4150</v>
      </c>
      <c r="KK5" t="s">
        <v>1627</v>
      </c>
      <c r="KL5" t="s">
        <v>4151</v>
      </c>
      <c r="KM5" t="s">
        <v>1627</v>
      </c>
      <c r="KN5" t="s">
        <v>1627</v>
      </c>
      <c r="KO5" t="s">
        <v>1627</v>
      </c>
      <c r="KP5" t="s">
        <v>1627</v>
      </c>
      <c r="KQ5" t="s">
        <v>1627</v>
      </c>
      <c r="KR5" t="s">
        <v>1627</v>
      </c>
      <c r="KS5" t="s">
        <v>1627</v>
      </c>
      <c r="KT5" t="s">
        <v>1627</v>
      </c>
      <c r="KU5" t="s">
        <v>1627</v>
      </c>
      <c r="KV5" t="s">
        <v>1627</v>
      </c>
      <c r="KW5" t="s">
        <v>1627</v>
      </c>
      <c r="KX5" t="s">
        <v>1627</v>
      </c>
      <c r="KY5" t="s">
        <v>1627</v>
      </c>
      <c r="KZ5" t="s">
        <v>4152</v>
      </c>
      <c r="LA5" t="s">
        <v>1627</v>
      </c>
      <c r="LB5" t="s">
        <v>1627</v>
      </c>
      <c r="LC5" t="s">
        <v>1627</v>
      </c>
      <c r="LD5" t="s">
        <v>1627</v>
      </c>
      <c r="LE5" t="s">
        <v>1627</v>
      </c>
      <c r="LF5" t="s">
        <v>1627</v>
      </c>
      <c r="LG5" t="s">
        <v>1627</v>
      </c>
      <c r="LH5" t="s">
        <v>1627</v>
      </c>
      <c r="LI5" t="s">
        <v>1627</v>
      </c>
      <c r="LJ5" t="s">
        <v>1627</v>
      </c>
      <c r="LK5" t="s">
        <v>1627</v>
      </c>
      <c r="LL5" t="s">
        <v>1627</v>
      </c>
      <c r="LM5" t="s">
        <v>1627</v>
      </c>
      <c r="LN5" t="s">
        <v>4153</v>
      </c>
      <c r="LO5" t="s">
        <v>4154</v>
      </c>
      <c r="LP5" t="s">
        <v>1627</v>
      </c>
      <c r="LQ5" t="s">
        <v>1627</v>
      </c>
      <c r="LR5" t="s">
        <v>1627</v>
      </c>
      <c r="LS5" t="s">
        <v>1627</v>
      </c>
      <c r="LT5" t="s">
        <v>1627</v>
      </c>
      <c r="LU5" t="s">
        <v>1627</v>
      </c>
      <c r="LV5" t="s">
        <v>1627</v>
      </c>
      <c r="LW5" t="s">
        <v>1627</v>
      </c>
      <c r="LX5" t="s">
        <v>1627</v>
      </c>
      <c r="LY5" t="s">
        <v>1627</v>
      </c>
      <c r="LZ5" t="s">
        <v>1627</v>
      </c>
      <c r="MA5" t="s">
        <v>1627</v>
      </c>
      <c r="MB5" t="s">
        <v>1627</v>
      </c>
      <c r="MC5" t="s">
        <v>1627</v>
      </c>
      <c r="MD5" t="s">
        <v>1627</v>
      </c>
      <c r="ME5" t="s">
        <v>1627</v>
      </c>
      <c r="MF5" t="s">
        <v>1627</v>
      </c>
      <c r="MG5" t="s">
        <v>1627</v>
      </c>
      <c r="MH5" t="s">
        <v>1627</v>
      </c>
      <c r="MI5" t="s">
        <v>1627</v>
      </c>
      <c r="MJ5" t="s">
        <v>1627</v>
      </c>
      <c r="MK5" t="s">
        <v>1627</v>
      </c>
      <c r="ML5" t="s">
        <v>1627</v>
      </c>
      <c r="MM5" t="s">
        <v>1627</v>
      </c>
      <c r="MN5" t="s">
        <v>1627</v>
      </c>
      <c r="MO5" t="s">
        <v>1627</v>
      </c>
      <c r="MP5" t="s">
        <v>1627</v>
      </c>
      <c r="MQ5" t="s">
        <v>1627</v>
      </c>
      <c r="MR5" t="s">
        <v>1627</v>
      </c>
      <c r="MS5" t="s">
        <v>1627</v>
      </c>
      <c r="MT5" t="s">
        <v>1627</v>
      </c>
      <c r="MU5" t="s">
        <v>1627</v>
      </c>
      <c r="MV5" t="s">
        <v>1627</v>
      </c>
      <c r="MW5" t="s">
        <v>1627</v>
      </c>
      <c r="MX5" t="s">
        <v>1627</v>
      </c>
      <c r="MY5" t="s">
        <v>1627</v>
      </c>
      <c r="MZ5" t="s">
        <v>1627</v>
      </c>
      <c r="NA5" t="s">
        <v>1627</v>
      </c>
      <c r="NB5" t="s">
        <v>1627</v>
      </c>
      <c r="NC5" t="s">
        <v>1627</v>
      </c>
      <c r="ND5" t="s">
        <v>1627</v>
      </c>
      <c r="NE5" t="s">
        <v>1627</v>
      </c>
      <c r="NF5" t="s">
        <v>1627</v>
      </c>
      <c r="NG5" t="s">
        <v>1627</v>
      </c>
      <c r="NH5" t="s">
        <v>1627</v>
      </c>
      <c r="NI5" t="s">
        <v>1627</v>
      </c>
      <c r="NJ5" t="s">
        <v>1627</v>
      </c>
      <c r="NK5" t="s">
        <v>1627</v>
      </c>
      <c r="NL5" t="s">
        <v>1627</v>
      </c>
      <c r="NM5" t="s">
        <v>1627</v>
      </c>
      <c r="NN5" t="s">
        <v>1627</v>
      </c>
      <c r="NO5" t="s">
        <v>1627</v>
      </c>
      <c r="NP5" t="s">
        <v>1627</v>
      </c>
      <c r="NQ5" t="s">
        <v>1627</v>
      </c>
      <c r="NR5" t="s">
        <v>1627</v>
      </c>
      <c r="NS5" t="s">
        <v>1627</v>
      </c>
      <c r="NT5" t="s">
        <v>1627</v>
      </c>
      <c r="NU5" t="s">
        <v>1627</v>
      </c>
      <c r="NV5" t="s">
        <v>1627</v>
      </c>
      <c r="NW5" t="s">
        <v>1627</v>
      </c>
      <c r="NX5" t="s">
        <v>1627</v>
      </c>
      <c r="NY5" t="s">
        <v>1627</v>
      </c>
      <c r="NZ5" t="s">
        <v>1627</v>
      </c>
      <c r="OA5" t="s">
        <v>1627</v>
      </c>
      <c r="OB5" t="s">
        <v>1627</v>
      </c>
      <c r="OC5" t="s">
        <v>1627</v>
      </c>
      <c r="OD5" t="s">
        <v>1627</v>
      </c>
      <c r="OE5" t="s">
        <v>1627</v>
      </c>
      <c r="OF5" t="s">
        <v>1627</v>
      </c>
      <c r="OG5" t="s">
        <v>1627</v>
      </c>
      <c r="OH5" t="s">
        <v>1627</v>
      </c>
      <c r="OI5" t="s">
        <v>1627</v>
      </c>
      <c r="OJ5" t="s">
        <v>1627</v>
      </c>
      <c r="OK5" t="s">
        <v>1627</v>
      </c>
      <c r="OL5" t="s">
        <v>1627</v>
      </c>
      <c r="OM5" t="s">
        <v>1627</v>
      </c>
      <c r="ON5" t="s">
        <v>1627</v>
      </c>
      <c r="OO5" t="s">
        <v>1627</v>
      </c>
      <c r="OP5" t="s">
        <v>1627</v>
      </c>
      <c r="OQ5" t="s">
        <v>1627</v>
      </c>
      <c r="OR5" t="s">
        <v>1627</v>
      </c>
      <c r="OS5" t="s">
        <v>1627</v>
      </c>
      <c r="OT5" t="s">
        <v>1627</v>
      </c>
      <c r="OU5" t="s">
        <v>4155</v>
      </c>
      <c r="OV5" t="s">
        <v>4156</v>
      </c>
      <c r="OW5" t="s">
        <v>1627</v>
      </c>
      <c r="OX5" t="s">
        <v>1627</v>
      </c>
      <c r="OY5" t="s">
        <v>1627</v>
      </c>
      <c r="OZ5" t="s">
        <v>1627</v>
      </c>
      <c r="PA5" t="s">
        <v>1627</v>
      </c>
      <c r="PB5" t="s">
        <v>1627</v>
      </c>
      <c r="PC5" t="s">
        <v>1627</v>
      </c>
      <c r="PD5" t="s">
        <v>1627</v>
      </c>
      <c r="PE5" t="s">
        <v>1627</v>
      </c>
      <c r="PF5" t="s">
        <v>1627</v>
      </c>
      <c r="PG5" t="s">
        <v>1627</v>
      </c>
      <c r="PH5" t="s">
        <v>1627</v>
      </c>
      <c r="PI5" t="s">
        <v>1627</v>
      </c>
      <c r="PJ5" t="s">
        <v>1627</v>
      </c>
      <c r="PK5" t="s">
        <v>1627</v>
      </c>
      <c r="PL5" t="s">
        <v>1627</v>
      </c>
      <c r="PM5" t="s">
        <v>1627</v>
      </c>
      <c r="PN5" t="s">
        <v>1627</v>
      </c>
      <c r="PO5" t="s">
        <v>1627</v>
      </c>
      <c r="PP5" t="s">
        <v>1627</v>
      </c>
      <c r="PQ5" t="s">
        <v>1627</v>
      </c>
      <c r="PR5" t="s">
        <v>1627</v>
      </c>
      <c r="PS5" t="s">
        <v>1627</v>
      </c>
      <c r="PT5" t="s">
        <v>1627</v>
      </c>
      <c r="PU5" t="s">
        <v>1627</v>
      </c>
      <c r="PV5" t="s">
        <v>1627</v>
      </c>
      <c r="PW5" t="s">
        <v>1627</v>
      </c>
      <c r="PX5" t="s">
        <v>1627</v>
      </c>
      <c r="PY5" t="s">
        <v>1627</v>
      </c>
      <c r="PZ5" t="s">
        <v>1627</v>
      </c>
      <c r="QA5" t="s">
        <v>1627</v>
      </c>
      <c r="QB5" t="s">
        <v>1627</v>
      </c>
      <c r="QC5" t="s">
        <v>1627</v>
      </c>
      <c r="QD5" t="s">
        <v>1627</v>
      </c>
      <c r="QE5" t="s">
        <v>1627</v>
      </c>
      <c r="QF5" t="s">
        <v>1627</v>
      </c>
      <c r="QG5" t="s">
        <v>1627</v>
      </c>
      <c r="QH5" t="s">
        <v>1627</v>
      </c>
      <c r="QI5" t="s">
        <v>1627</v>
      </c>
      <c r="QJ5" t="s">
        <v>1627</v>
      </c>
      <c r="QK5" t="s">
        <v>1627</v>
      </c>
      <c r="QL5" t="s">
        <v>1627</v>
      </c>
      <c r="QM5" t="s">
        <v>1627</v>
      </c>
      <c r="QN5" t="s">
        <v>1627</v>
      </c>
      <c r="QO5" t="s">
        <v>1627</v>
      </c>
      <c r="QP5" t="s">
        <v>1627</v>
      </c>
      <c r="QQ5" t="s">
        <v>1627</v>
      </c>
      <c r="QR5" t="s">
        <v>1627</v>
      </c>
      <c r="QS5" t="s">
        <v>1627</v>
      </c>
      <c r="QT5" t="s">
        <v>1627</v>
      </c>
      <c r="QU5" t="s">
        <v>1627</v>
      </c>
      <c r="QV5" t="s">
        <v>1627</v>
      </c>
      <c r="QW5" t="s">
        <v>1627</v>
      </c>
      <c r="QX5" t="s">
        <v>1627</v>
      </c>
      <c r="QY5" t="s">
        <v>1627</v>
      </c>
      <c r="QZ5" t="s">
        <v>1627</v>
      </c>
      <c r="RA5" t="s">
        <v>1627</v>
      </c>
      <c r="RB5" t="s">
        <v>1627</v>
      </c>
      <c r="RC5" t="s">
        <v>1627</v>
      </c>
      <c r="RD5" t="s">
        <v>1627</v>
      </c>
      <c r="RE5" t="s">
        <v>1627</v>
      </c>
      <c r="RF5" t="s">
        <v>1627</v>
      </c>
      <c r="RG5" t="s">
        <v>1627</v>
      </c>
      <c r="RH5" t="s">
        <v>1627</v>
      </c>
      <c r="RI5" t="s">
        <v>1627</v>
      </c>
      <c r="RJ5" t="s">
        <v>1627</v>
      </c>
      <c r="RK5" t="s">
        <v>1627</v>
      </c>
      <c r="RL5" t="s">
        <v>1627</v>
      </c>
      <c r="RM5" t="s">
        <v>1627</v>
      </c>
      <c r="RN5" t="s">
        <v>1627</v>
      </c>
      <c r="RP5" t="s">
        <v>4157</v>
      </c>
      <c r="RQ5" t="s">
        <v>4157</v>
      </c>
      <c r="RR5" t="s">
        <v>4157</v>
      </c>
      <c r="RS5" t="s">
        <v>3943</v>
      </c>
      <c r="RT5" t="s">
        <v>4157</v>
      </c>
      <c r="RU5" t="s">
        <v>4157</v>
      </c>
      <c r="RV5" t="s">
        <v>4157</v>
      </c>
      <c r="RW5" t="s">
        <v>4157</v>
      </c>
      <c r="RX5" t="s">
        <v>4157</v>
      </c>
      <c r="RY5" t="s">
        <v>4157</v>
      </c>
      <c r="RZ5" t="s">
        <v>4157</v>
      </c>
      <c r="SA5" t="s">
        <v>4157</v>
      </c>
      <c r="SB5" t="s">
        <v>4157</v>
      </c>
      <c r="SC5" t="s">
        <v>4157</v>
      </c>
      <c r="SD5" t="s">
        <v>4157</v>
      </c>
      <c r="SE5" t="s">
        <v>4157</v>
      </c>
      <c r="SF5" t="s">
        <v>4157</v>
      </c>
      <c r="SG5" t="s">
        <v>4157</v>
      </c>
      <c r="SH5" t="s">
        <v>4157</v>
      </c>
      <c r="SI5" t="s">
        <v>4157</v>
      </c>
      <c r="SJ5" t="s">
        <v>4157</v>
      </c>
      <c r="SK5" t="s">
        <v>4157</v>
      </c>
      <c r="SL5" t="s">
        <v>4157</v>
      </c>
      <c r="SM5" t="s">
        <v>4157</v>
      </c>
      <c r="SN5" t="s">
        <v>4157</v>
      </c>
      <c r="SO5" t="s">
        <v>4157</v>
      </c>
      <c r="SP5" t="s">
        <v>4157</v>
      </c>
      <c r="SQ5" t="s">
        <v>4157</v>
      </c>
      <c r="SR5" t="s">
        <v>4157</v>
      </c>
      <c r="SS5" t="s">
        <v>4157</v>
      </c>
      <c r="ST5" t="s">
        <v>4157</v>
      </c>
      <c r="SU5" t="s">
        <v>4157</v>
      </c>
      <c r="SV5" t="s">
        <v>4157</v>
      </c>
      <c r="SW5" t="s">
        <v>4157</v>
      </c>
      <c r="SX5" t="s">
        <v>4157</v>
      </c>
      <c r="SY5" t="s">
        <v>4157</v>
      </c>
      <c r="SZ5" t="s">
        <v>4157</v>
      </c>
      <c r="TA5" t="s">
        <v>4157</v>
      </c>
      <c r="TB5" t="s">
        <v>4157</v>
      </c>
      <c r="TC5" t="s">
        <v>4157</v>
      </c>
      <c r="TD5" t="s">
        <v>4157</v>
      </c>
      <c r="TE5" t="s">
        <v>4157</v>
      </c>
      <c r="TF5" t="s">
        <v>4157</v>
      </c>
      <c r="TG5" t="s">
        <v>4157</v>
      </c>
      <c r="TH5" t="s">
        <v>4157</v>
      </c>
      <c r="TI5" t="s">
        <v>4157</v>
      </c>
      <c r="TJ5" t="s">
        <v>4157</v>
      </c>
      <c r="TK5" t="s">
        <v>4157</v>
      </c>
      <c r="TL5" t="s">
        <v>4157</v>
      </c>
      <c r="TM5" t="s">
        <v>4157</v>
      </c>
      <c r="TN5" t="s">
        <v>4157</v>
      </c>
      <c r="TO5" t="s">
        <v>4157</v>
      </c>
      <c r="TP5" t="s">
        <v>4157</v>
      </c>
      <c r="TQ5" t="s">
        <v>4157</v>
      </c>
      <c r="TR5" t="s">
        <v>4157</v>
      </c>
      <c r="TS5" t="s">
        <v>4157</v>
      </c>
      <c r="TT5" t="s">
        <v>4157</v>
      </c>
      <c r="TU5" t="s">
        <v>4157</v>
      </c>
      <c r="TV5" t="s">
        <v>4157</v>
      </c>
      <c r="TW5" t="s">
        <v>4157</v>
      </c>
      <c r="TX5" t="s">
        <v>4157</v>
      </c>
      <c r="TY5" t="s">
        <v>4157</v>
      </c>
      <c r="TZ5" t="s">
        <v>4157</v>
      </c>
      <c r="UA5" t="s">
        <v>4157</v>
      </c>
      <c r="UB5" t="s">
        <v>4157</v>
      </c>
      <c r="UC5" t="s">
        <v>4157</v>
      </c>
      <c r="UD5" t="s">
        <v>4157</v>
      </c>
      <c r="UE5" t="s">
        <v>4157</v>
      </c>
      <c r="UF5" t="s">
        <v>4157</v>
      </c>
      <c r="UG5" t="s">
        <v>4157</v>
      </c>
      <c r="UH5" t="s">
        <v>4157</v>
      </c>
      <c r="UI5" t="s">
        <v>4157</v>
      </c>
      <c r="UJ5" t="s">
        <v>4157</v>
      </c>
      <c r="UK5" t="s">
        <v>4157</v>
      </c>
      <c r="UL5" t="s">
        <v>4157</v>
      </c>
      <c r="UM5" t="s">
        <v>4157</v>
      </c>
      <c r="UN5" t="s">
        <v>4157</v>
      </c>
      <c r="UO5" t="s">
        <v>4157</v>
      </c>
      <c r="UP5" t="s">
        <v>4157</v>
      </c>
      <c r="UQ5" t="s">
        <v>4157</v>
      </c>
      <c r="UR5" t="s">
        <v>4157</v>
      </c>
      <c r="US5" t="s">
        <v>4157</v>
      </c>
      <c r="UT5" t="s">
        <v>4157</v>
      </c>
      <c r="UU5" t="s">
        <v>4157</v>
      </c>
      <c r="UV5" t="s">
        <v>4157</v>
      </c>
      <c r="UW5" t="s">
        <v>4157</v>
      </c>
      <c r="UX5" t="s">
        <v>4157</v>
      </c>
      <c r="UY5" t="s">
        <v>4157</v>
      </c>
      <c r="UZ5" t="s">
        <v>4157</v>
      </c>
      <c r="VA5" t="s">
        <v>4157</v>
      </c>
      <c r="VB5" t="s">
        <v>4157</v>
      </c>
      <c r="VC5" t="s">
        <v>4157</v>
      </c>
      <c r="VD5" t="s">
        <v>4157</v>
      </c>
      <c r="VE5" t="s">
        <v>4157</v>
      </c>
      <c r="VF5" t="s">
        <v>4157</v>
      </c>
      <c r="VG5" t="s">
        <v>4157</v>
      </c>
      <c r="VH5" t="s">
        <v>4157</v>
      </c>
      <c r="VI5" t="s">
        <v>4157</v>
      </c>
    </row>
    <row r="6" spans="1:581">
      <c r="A6" t="s">
        <v>4158</v>
      </c>
      <c r="B6" t="s">
        <v>4159</v>
      </c>
      <c r="C6" t="s">
        <v>1627</v>
      </c>
      <c r="D6" t="s">
        <v>1627</v>
      </c>
      <c r="E6" t="s">
        <v>4160</v>
      </c>
      <c r="F6" t="s">
        <v>1627</v>
      </c>
      <c r="G6" t="s">
        <v>1627</v>
      </c>
      <c r="H6" t="s">
        <v>1627</v>
      </c>
      <c r="I6" t="s">
        <v>1627</v>
      </c>
      <c r="J6" t="s">
        <v>1627</v>
      </c>
      <c r="K6" t="s">
        <v>1627</v>
      </c>
      <c r="L6" t="s">
        <v>1627</v>
      </c>
      <c r="M6" t="s">
        <v>1627</v>
      </c>
      <c r="N6" t="s">
        <v>1627</v>
      </c>
      <c r="O6" t="s">
        <v>1627</v>
      </c>
      <c r="P6" t="s">
        <v>1627</v>
      </c>
      <c r="Q6" t="s">
        <v>1627</v>
      </c>
      <c r="R6" t="s">
        <v>1627</v>
      </c>
      <c r="S6" t="s">
        <v>1627</v>
      </c>
      <c r="T6" t="s">
        <v>1627</v>
      </c>
      <c r="U6" t="s">
        <v>1627</v>
      </c>
      <c r="V6" t="s">
        <v>4161</v>
      </c>
      <c r="W6" t="s">
        <v>1627</v>
      </c>
      <c r="X6" t="s">
        <v>1627</v>
      </c>
      <c r="Y6" t="s">
        <v>1627</v>
      </c>
      <c r="Z6" t="s">
        <v>4162</v>
      </c>
      <c r="AA6" t="s">
        <v>4163</v>
      </c>
      <c r="AB6" t="s">
        <v>4164</v>
      </c>
      <c r="AC6" t="s">
        <v>1627</v>
      </c>
      <c r="AD6" t="s">
        <v>1627</v>
      </c>
      <c r="AE6" t="s">
        <v>1627</v>
      </c>
      <c r="AF6" t="s">
        <v>1627</v>
      </c>
      <c r="AG6" t="s">
        <v>1627</v>
      </c>
      <c r="AH6" t="s">
        <v>4165</v>
      </c>
      <c r="AI6" t="s">
        <v>4166</v>
      </c>
      <c r="AJ6" t="s">
        <v>4167</v>
      </c>
      <c r="AK6" t="s">
        <v>1627</v>
      </c>
      <c r="AL6" t="s">
        <v>1627</v>
      </c>
      <c r="AM6" t="s">
        <v>4168</v>
      </c>
      <c r="AN6" t="s">
        <v>1627</v>
      </c>
      <c r="AO6" t="s">
        <v>1627</v>
      </c>
      <c r="AP6" t="s">
        <v>1627</v>
      </c>
      <c r="AQ6" t="s">
        <v>1627</v>
      </c>
      <c r="AR6" t="s">
        <v>4169</v>
      </c>
      <c r="AS6" t="s">
        <v>1627</v>
      </c>
      <c r="AT6" t="s">
        <v>1627</v>
      </c>
      <c r="AU6" t="s">
        <v>1627</v>
      </c>
      <c r="AV6" t="s">
        <v>1627</v>
      </c>
      <c r="AW6" t="s">
        <v>1627</v>
      </c>
      <c r="AX6" t="s">
        <v>1627</v>
      </c>
      <c r="AY6" t="s">
        <v>1627</v>
      </c>
      <c r="AZ6" t="s">
        <v>4170</v>
      </c>
      <c r="BA6" t="s">
        <v>1627</v>
      </c>
      <c r="BB6" t="s">
        <v>1627</v>
      </c>
      <c r="BC6" t="s">
        <v>1627</v>
      </c>
      <c r="BD6" t="s">
        <v>4171</v>
      </c>
      <c r="BE6" t="s">
        <v>1627</v>
      </c>
      <c r="BF6" t="s">
        <v>4172</v>
      </c>
      <c r="BG6" t="s">
        <v>4173</v>
      </c>
      <c r="BH6" t="s">
        <v>4174</v>
      </c>
      <c r="BI6" t="s">
        <v>1627</v>
      </c>
      <c r="BJ6" t="s">
        <v>1627</v>
      </c>
      <c r="BK6" t="s">
        <v>1627</v>
      </c>
      <c r="BL6" t="s">
        <v>1627</v>
      </c>
      <c r="BM6" t="s">
        <v>1627</v>
      </c>
      <c r="BN6" t="s">
        <v>4175</v>
      </c>
      <c r="BO6" t="s">
        <v>4176</v>
      </c>
      <c r="BP6" t="s">
        <v>4177</v>
      </c>
      <c r="BQ6" t="s">
        <v>4178</v>
      </c>
      <c r="BR6" t="s">
        <v>4179</v>
      </c>
      <c r="BS6" t="s">
        <v>4180</v>
      </c>
      <c r="BT6" t="s">
        <v>1627</v>
      </c>
      <c r="BU6" t="s">
        <v>4181</v>
      </c>
      <c r="BV6" t="s">
        <v>1627</v>
      </c>
      <c r="BW6" t="s">
        <v>1627</v>
      </c>
      <c r="BX6" t="s">
        <v>4182</v>
      </c>
      <c r="BY6" t="s">
        <v>4183</v>
      </c>
      <c r="BZ6" t="s">
        <v>1627</v>
      </c>
      <c r="CA6" t="s">
        <v>1627</v>
      </c>
      <c r="CB6" t="s">
        <v>1627</v>
      </c>
      <c r="CC6" t="s">
        <v>1627</v>
      </c>
      <c r="CD6" t="s">
        <v>4184</v>
      </c>
      <c r="CE6" t="s">
        <v>1627</v>
      </c>
      <c r="CF6" t="s">
        <v>4185</v>
      </c>
      <c r="CG6" t="s">
        <v>4186</v>
      </c>
      <c r="CH6" t="s">
        <v>4187</v>
      </c>
      <c r="CI6" t="s">
        <v>1627</v>
      </c>
      <c r="CJ6" t="s">
        <v>1627</v>
      </c>
      <c r="CK6" t="s">
        <v>4188</v>
      </c>
      <c r="CL6" t="s">
        <v>1627</v>
      </c>
      <c r="CM6" t="s">
        <v>4189</v>
      </c>
      <c r="CN6" t="s">
        <v>1627</v>
      </c>
      <c r="CO6" t="s">
        <v>1627</v>
      </c>
      <c r="CP6" t="s">
        <v>1627</v>
      </c>
      <c r="CQ6" t="s">
        <v>1627</v>
      </c>
      <c r="CR6" t="s">
        <v>1627</v>
      </c>
      <c r="CS6" t="s">
        <v>1627</v>
      </c>
      <c r="CT6" t="s">
        <v>4190</v>
      </c>
      <c r="CU6" t="s">
        <v>1627</v>
      </c>
      <c r="CV6" t="s">
        <v>1627</v>
      </c>
      <c r="CW6" t="s">
        <v>1627</v>
      </c>
      <c r="CX6" t="s">
        <v>1627</v>
      </c>
      <c r="CY6" t="s">
        <v>1627</v>
      </c>
      <c r="CZ6" t="s">
        <v>1627</v>
      </c>
      <c r="DA6" t="s">
        <v>1627</v>
      </c>
      <c r="DB6" t="s">
        <v>1627</v>
      </c>
      <c r="DC6" t="s">
        <v>4191</v>
      </c>
      <c r="DD6" t="s">
        <v>1627</v>
      </c>
      <c r="DE6" t="s">
        <v>1627</v>
      </c>
      <c r="DF6" t="s">
        <v>1627</v>
      </c>
      <c r="DG6" t="s">
        <v>1627</v>
      </c>
      <c r="DH6" t="s">
        <v>1627</v>
      </c>
      <c r="DI6" t="s">
        <v>1627</v>
      </c>
      <c r="DJ6" t="s">
        <v>4192</v>
      </c>
      <c r="DK6" t="s">
        <v>1627</v>
      </c>
      <c r="DL6" t="s">
        <v>1627</v>
      </c>
      <c r="DM6" t="s">
        <v>4193</v>
      </c>
      <c r="DN6" t="s">
        <v>1627</v>
      </c>
      <c r="DO6" t="s">
        <v>1627</v>
      </c>
      <c r="DP6" t="s">
        <v>4194</v>
      </c>
      <c r="DQ6" t="s">
        <v>1627</v>
      </c>
      <c r="DR6" t="s">
        <v>1627</v>
      </c>
      <c r="DS6" t="s">
        <v>1627</v>
      </c>
      <c r="DT6" t="s">
        <v>1627</v>
      </c>
      <c r="DU6" t="s">
        <v>1627</v>
      </c>
      <c r="DV6" t="s">
        <v>4195</v>
      </c>
      <c r="DW6" t="s">
        <v>1627</v>
      </c>
      <c r="DX6" t="s">
        <v>1627</v>
      </c>
      <c r="DY6" t="s">
        <v>1627</v>
      </c>
      <c r="DZ6" t="s">
        <v>1627</v>
      </c>
      <c r="EA6" t="s">
        <v>1627</v>
      </c>
      <c r="EB6" t="s">
        <v>1627</v>
      </c>
      <c r="EC6" t="s">
        <v>1627</v>
      </c>
      <c r="ED6" t="s">
        <v>1627</v>
      </c>
      <c r="EE6" t="s">
        <v>4196</v>
      </c>
      <c r="EF6" t="s">
        <v>1627</v>
      </c>
      <c r="EG6" t="s">
        <v>1627</v>
      </c>
      <c r="EH6" t="s">
        <v>1627</v>
      </c>
      <c r="EI6" t="s">
        <v>1627</v>
      </c>
      <c r="EJ6" t="s">
        <v>1627</v>
      </c>
      <c r="EK6" t="s">
        <v>1627</v>
      </c>
      <c r="EL6" t="s">
        <v>1627</v>
      </c>
      <c r="EM6" t="s">
        <v>1627</v>
      </c>
      <c r="EN6" t="s">
        <v>4197</v>
      </c>
      <c r="EO6" t="s">
        <v>4198</v>
      </c>
      <c r="EP6" t="s">
        <v>4199</v>
      </c>
      <c r="EQ6" t="s">
        <v>4200</v>
      </c>
      <c r="ER6" t="s">
        <v>4201</v>
      </c>
      <c r="ES6" t="s">
        <v>1627</v>
      </c>
      <c r="ET6" t="s">
        <v>4202</v>
      </c>
      <c r="EU6" t="s">
        <v>1627</v>
      </c>
      <c r="EV6" t="s">
        <v>4203</v>
      </c>
      <c r="EW6" t="s">
        <v>4204</v>
      </c>
      <c r="EX6" t="s">
        <v>1627</v>
      </c>
      <c r="EY6" t="s">
        <v>1627</v>
      </c>
      <c r="EZ6" t="s">
        <v>4205</v>
      </c>
      <c r="FA6" t="s">
        <v>4206</v>
      </c>
      <c r="FB6" t="s">
        <v>1627</v>
      </c>
      <c r="FC6" t="s">
        <v>1627</v>
      </c>
      <c r="FD6" t="s">
        <v>1627</v>
      </c>
      <c r="FE6" t="s">
        <v>1627</v>
      </c>
      <c r="FF6" t="s">
        <v>1627</v>
      </c>
      <c r="FG6" t="s">
        <v>1627</v>
      </c>
      <c r="FH6" t="s">
        <v>1627</v>
      </c>
      <c r="FI6" t="s">
        <v>4207</v>
      </c>
      <c r="FJ6" t="s">
        <v>4208</v>
      </c>
      <c r="FK6" t="s">
        <v>4209</v>
      </c>
      <c r="FL6" t="s">
        <v>1627</v>
      </c>
      <c r="FM6" t="s">
        <v>4210</v>
      </c>
      <c r="FN6" t="s">
        <v>4211</v>
      </c>
      <c r="FO6" t="s">
        <v>4212</v>
      </c>
      <c r="FP6" t="s">
        <v>4213</v>
      </c>
      <c r="FQ6" t="s">
        <v>1627</v>
      </c>
      <c r="FR6" t="s">
        <v>1627</v>
      </c>
      <c r="FS6" t="s">
        <v>1627</v>
      </c>
      <c r="FT6" t="s">
        <v>1627</v>
      </c>
      <c r="FU6" t="s">
        <v>1627</v>
      </c>
      <c r="FV6" t="s">
        <v>1627</v>
      </c>
      <c r="FW6" t="s">
        <v>4214</v>
      </c>
      <c r="FX6" t="s">
        <v>1627</v>
      </c>
      <c r="FY6" t="s">
        <v>1627</v>
      </c>
      <c r="FZ6" t="s">
        <v>1627</v>
      </c>
      <c r="GA6" t="s">
        <v>1627</v>
      </c>
      <c r="GB6" t="s">
        <v>4215</v>
      </c>
      <c r="GC6" t="s">
        <v>1627</v>
      </c>
      <c r="GD6" t="s">
        <v>1627</v>
      </c>
      <c r="GE6" t="s">
        <v>1627</v>
      </c>
      <c r="GF6" t="s">
        <v>1627</v>
      </c>
      <c r="GG6" t="s">
        <v>1627</v>
      </c>
      <c r="GH6" t="s">
        <v>1627</v>
      </c>
      <c r="GI6" t="s">
        <v>1627</v>
      </c>
      <c r="GJ6" t="s">
        <v>1627</v>
      </c>
      <c r="GK6" t="s">
        <v>1627</v>
      </c>
      <c r="GL6" t="s">
        <v>4216</v>
      </c>
      <c r="GM6" t="s">
        <v>1627</v>
      </c>
      <c r="GN6" t="s">
        <v>1627</v>
      </c>
      <c r="GO6" t="s">
        <v>4217</v>
      </c>
      <c r="GP6" t="s">
        <v>1627</v>
      </c>
      <c r="GQ6" t="s">
        <v>1627</v>
      </c>
      <c r="GR6" t="s">
        <v>4218</v>
      </c>
      <c r="GS6" t="s">
        <v>4219</v>
      </c>
      <c r="GT6" t="s">
        <v>4220</v>
      </c>
      <c r="GU6" t="s">
        <v>4221</v>
      </c>
      <c r="GV6" t="s">
        <v>4222</v>
      </c>
      <c r="GW6" t="s">
        <v>1627</v>
      </c>
      <c r="GX6" t="s">
        <v>1627</v>
      </c>
      <c r="GY6" t="s">
        <v>4223</v>
      </c>
      <c r="GZ6" t="s">
        <v>4224</v>
      </c>
      <c r="HA6" t="s">
        <v>1627</v>
      </c>
      <c r="HB6" t="s">
        <v>4225</v>
      </c>
      <c r="HC6" t="s">
        <v>1627</v>
      </c>
      <c r="HD6" t="s">
        <v>4226</v>
      </c>
      <c r="HE6" t="s">
        <v>1627</v>
      </c>
      <c r="HF6" t="s">
        <v>1627</v>
      </c>
      <c r="HG6" t="s">
        <v>4227</v>
      </c>
      <c r="HH6" t="s">
        <v>4228</v>
      </c>
      <c r="HI6" t="s">
        <v>4229</v>
      </c>
      <c r="HJ6" t="s">
        <v>1627</v>
      </c>
      <c r="HK6" t="s">
        <v>4230</v>
      </c>
      <c r="HL6" t="s">
        <v>4231</v>
      </c>
      <c r="HM6" t="s">
        <v>4232</v>
      </c>
      <c r="HN6" t="s">
        <v>4233</v>
      </c>
      <c r="HO6" t="s">
        <v>4234</v>
      </c>
      <c r="HP6" t="s">
        <v>4235</v>
      </c>
      <c r="HQ6" t="s">
        <v>1627</v>
      </c>
      <c r="HR6" t="s">
        <v>1627</v>
      </c>
      <c r="HS6" t="s">
        <v>4236</v>
      </c>
      <c r="HT6" t="s">
        <v>2525</v>
      </c>
      <c r="HU6" t="s">
        <v>1627</v>
      </c>
      <c r="HV6" t="s">
        <v>1627</v>
      </c>
      <c r="HW6" t="s">
        <v>1627</v>
      </c>
      <c r="HX6" t="s">
        <v>1627</v>
      </c>
      <c r="HY6" t="s">
        <v>1627</v>
      </c>
      <c r="HZ6" t="s">
        <v>1627</v>
      </c>
      <c r="IA6" t="s">
        <v>1627</v>
      </c>
      <c r="IB6" t="s">
        <v>1627</v>
      </c>
      <c r="IC6" t="s">
        <v>1627</v>
      </c>
      <c r="ID6" t="s">
        <v>1627</v>
      </c>
      <c r="IE6" t="s">
        <v>4237</v>
      </c>
      <c r="IF6" t="s">
        <v>4238</v>
      </c>
      <c r="IG6" t="s">
        <v>4239</v>
      </c>
      <c r="IH6" t="s">
        <v>4240</v>
      </c>
      <c r="II6" t="s">
        <v>4241</v>
      </c>
      <c r="IJ6" t="s">
        <v>4242</v>
      </c>
      <c r="IK6" t="s">
        <v>1627</v>
      </c>
      <c r="IL6" t="s">
        <v>4243</v>
      </c>
      <c r="IM6" t="s">
        <v>1627</v>
      </c>
      <c r="IN6" t="s">
        <v>1627</v>
      </c>
      <c r="IO6" t="s">
        <v>1627</v>
      </c>
      <c r="IP6" t="s">
        <v>1627</v>
      </c>
      <c r="IQ6" t="s">
        <v>1627</v>
      </c>
      <c r="IR6" t="s">
        <v>1627</v>
      </c>
      <c r="IS6" t="s">
        <v>4244</v>
      </c>
      <c r="IT6" t="s">
        <v>4245</v>
      </c>
      <c r="IU6" t="s">
        <v>4246</v>
      </c>
      <c r="IV6" t="s">
        <v>4247</v>
      </c>
      <c r="IW6" t="s">
        <v>4248</v>
      </c>
      <c r="IX6" t="s">
        <v>4249</v>
      </c>
      <c r="IY6" t="s">
        <v>1627</v>
      </c>
      <c r="IZ6" t="s">
        <v>4250</v>
      </c>
      <c r="JA6" t="s">
        <v>1627</v>
      </c>
      <c r="JB6" t="s">
        <v>1627</v>
      </c>
      <c r="JC6" t="s">
        <v>4251</v>
      </c>
      <c r="JD6" t="s">
        <v>4252</v>
      </c>
      <c r="JE6" t="s">
        <v>1627</v>
      </c>
      <c r="JF6" t="s">
        <v>1627</v>
      </c>
      <c r="JG6" t="s">
        <v>1627</v>
      </c>
      <c r="JH6" t="s">
        <v>1627</v>
      </c>
      <c r="JI6" t="s">
        <v>1627</v>
      </c>
      <c r="JJ6" t="s">
        <v>1627</v>
      </c>
      <c r="JK6" t="s">
        <v>4253</v>
      </c>
      <c r="JL6" t="s">
        <v>1627</v>
      </c>
      <c r="JM6" t="s">
        <v>1627</v>
      </c>
      <c r="JN6" t="s">
        <v>1627</v>
      </c>
      <c r="JO6" t="s">
        <v>1627</v>
      </c>
      <c r="JP6" t="s">
        <v>1627</v>
      </c>
      <c r="JQ6" t="s">
        <v>1627</v>
      </c>
      <c r="JR6" t="s">
        <v>1627</v>
      </c>
      <c r="JS6" t="s">
        <v>1627</v>
      </c>
      <c r="JT6" t="s">
        <v>1627</v>
      </c>
      <c r="JU6" t="s">
        <v>1627</v>
      </c>
      <c r="JV6" t="s">
        <v>1627</v>
      </c>
      <c r="JW6" t="s">
        <v>1627</v>
      </c>
      <c r="JX6" t="s">
        <v>1627</v>
      </c>
      <c r="JY6" t="s">
        <v>1627</v>
      </c>
      <c r="JZ6" t="s">
        <v>1627</v>
      </c>
      <c r="KA6" t="s">
        <v>1627</v>
      </c>
      <c r="KB6" t="s">
        <v>1627</v>
      </c>
      <c r="KC6" t="s">
        <v>1627</v>
      </c>
      <c r="KD6" t="s">
        <v>1627</v>
      </c>
      <c r="KE6" t="s">
        <v>1627</v>
      </c>
      <c r="KF6" t="s">
        <v>1627</v>
      </c>
      <c r="KG6" t="s">
        <v>1627</v>
      </c>
      <c r="KH6" t="s">
        <v>1627</v>
      </c>
      <c r="KI6" t="s">
        <v>1627</v>
      </c>
      <c r="KJ6" t="s">
        <v>4254</v>
      </c>
      <c r="KK6" t="s">
        <v>1627</v>
      </c>
      <c r="KL6" t="s">
        <v>4255</v>
      </c>
      <c r="KM6" t="s">
        <v>1627</v>
      </c>
      <c r="KN6" t="s">
        <v>1627</v>
      </c>
      <c r="KO6" t="s">
        <v>1627</v>
      </c>
      <c r="KP6" t="s">
        <v>1627</v>
      </c>
      <c r="KQ6" t="s">
        <v>1627</v>
      </c>
      <c r="KR6" t="s">
        <v>1627</v>
      </c>
      <c r="KS6" t="s">
        <v>1627</v>
      </c>
      <c r="KT6" t="s">
        <v>1627</v>
      </c>
      <c r="KU6" t="s">
        <v>1627</v>
      </c>
      <c r="KV6" t="s">
        <v>1627</v>
      </c>
      <c r="KW6" t="s">
        <v>1627</v>
      </c>
      <c r="KX6" t="s">
        <v>1627</v>
      </c>
      <c r="KY6" t="s">
        <v>1627</v>
      </c>
      <c r="KZ6" t="s">
        <v>4256</v>
      </c>
      <c r="LA6" t="s">
        <v>1627</v>
      </c>
      <c r="LB6" t="s">
        <v>1627</v>
      </c>
      <c r="LC6" t="s">
        <v>1627</v>
      </c>
      <c r="LD6" t="s">
        <v>1627</v>
      </c>
      <c r="LE6" t="s">
        <v>1627</v>
      </c>
      <c r="LF6" t="s">
        <v>1627</v>
      </c>
      <c r="LG6" t="s">
        <v>1627</v>
      </c>
      <c r="LH6" t="s">
        <v>1627</v>
      </c>
      <c r="LI6" t="s">
        <v>1627</v>
      </c>
      <c r="LJ6" t="s">
        <v>1627</v>
      </c>
      <c r="LK6" t="s">
        <v>1627</v>
      </c>
      <c r="LL6" t="s">
        <v>1627</v>
      </c>
      <c r="LM6" t="s">
        <v>1627</v>
      </c>
      <c r="LN6" t="s">
        <v>4257</v>
      </c>
      <c r="LO6" t="s">
        <v>1627</v>
      </c>
      <c r="LP6" t="s">
        <v>1627</v>
      </c>
      <c r="LQ6" t="s">
        <v>1627</v>
      </c>
      <c r="LR6" t="s">
        <v>1627</v>
      </c>
      <c r="LS6" t="s">
        <v>1627</v>
      </c>
      <c r="LT6" t="s">
        <v>1627</v>
      </c>
      <c r="LU6" t="s">
        <v>1627</v>
      </c>
      <c r="LV6" t="s">
        <v>1627</v>
      </c>
      <c r="LW6" t="s">
        <v>1627</v>
      </c>
      <c r="LX6" t="s">
        <v>1627</v>
      </c>
      <c r="LY6" t="s">
        <v>1627</v>
      </c>
      <c r="LZ6" t="s">
        <v>1627</v>
      </c>
      <c r="MA6" t="s">
        <v>1627</v>
      </c>
      <c r="MB6" t="s">
        <v>1627</v>
      </c>
      <c r="MC6" t="s">
        <v>1627</v>
      </c>
      <c r="MD6" t="s">
        <v>1627</v>
      </c>
      <c r="ME6" t="s">
        <v>1627</v>
      </c>
      <c r="MF6" t="s">
        <v>1627</v>
      </c>
      <c r="MG6" t="s">
        <v>1627</v>
      </c>
      <c r="MH6" t="s">
        <v>1627</v>
      </c>
      <c r="MI6" t="s">
        <v>1627</v>
      </c>
      <c r="MJ6" t="s">
        <v>1627</v>
      </c>
      <c r="MK6" t="s">
        <v>1627</v>
      </c>
      <c r="ML6" t="s">
        <v>1627</v>
      </c>
      <c r="MM6" t="s">
        <v>1627</v>
      </c>
      <c r="MN6" t="s">
        <v>1627</v>
      </c>
      <c r="MO6" t="s">
        <v>1627</v>
      </c>
      <c r="MP6" t="s">
        <v>1627</v>
      </c>
      <c r="MQ6" t="s">
        <v>1627</v>
      </c>
      <c r="MR6" t="s">
        <v>1627</v>
      </c>
      <c r="MS6" t="s">
        <v>1627</v>
      </c>
      <c r="MT6" t="s">
        <v>1627</v>
      </c>
      <c r="MU6" t="s">
        <v>1627</v>
      </c>
      <c r="MV6" t="s">
        <v>1627</v>
      </c>
      <c r="MW6" t="s">
        <v>1627</v>
      </c>
      <c r="MX6" t="s">
        <v>1627</v>
      </c>
      <c r="MY6" t="s">
        <v>1627</v>
      </c>
      <c r="MZ6" t="s">
        <v>1627</v>
      </c>
      <c r="NA6" t="s">
        <v>1627</v>
      </c>
      <c r="NB6" t="s">
        <v>1627</v>
      </c>
      <c r="NC6" t="s">
        <v>1627</v>
      </c>
      <c r="ND6" t="s">
        <v>1627</v>
      </c>
      <c r="NE6" t="s">
        <v>1627</v>
      </c>
      <c r="NF6" t="s">
        <v>1627</v>
      </c>
      <c r="NG6" t="s">
        <v>1627</v>
      </c>
      <c r="NH6" t="s">
        <v>1627</v>
      </c>
      <c r="NI6" t="s">
        <v>1627</v>
      </c>
      <c r="NJ6" t="s">
        <v>1627</v>
      </c>
      <c r="NK6" t="s">
        <v>1627</v>
      </c>
      <c r="NL6" t="s">
        <v>1627</v>
      </c>
      <c r="NM6" t="s">
        <v>1627</v>
      </c>
      <c r="NN6" t="s">
        <v>1627</v>
      </c>
      <c r="NO6" t="s">
        <v>1627</v>
      </c>
      <c r="NP6" t="s">
        <v>1627</v>
      </c>
      <c r="NQ6" t="s">
        <v>1627</v>
      </c>
      <c r="NR6" t="s">
        <v>1627</v>
      </c>
      <c r="NS6" t="s">
        <v>1627</v>
      </c>
      <c r="NT6" t="s">
        <v>1627</v>
      </c>
      <c r="NU6" t="s">
        <v>1627</v>
      </c>
      <c r="NV6" t="s">
        <v>1627</v>
      </c>
      <c r="NW6" t="s">
        <v>1627</v>
      </c>
      <c r="NX6" t="s">
        <v>1627</v>
      </c>
      <c r="NY6" t="s">
        <v>1627</v>
      </c>
      <c r="NZ6" t="s">
        <v>1627</v>
      </c>
      <c r="OA6" t="s">
        <v>1627</v>
      </c>
      <c r="OB6" t="s">
        <v>1627</v>
      </c>
      <c r="OC6" t="s">
        <v>1627</v>
      </c>
      <c r="OD6" t="s">
        <v>1627</v>
      </c>
      <c r="OE6" t="s">
        <v>1627</v>
      </c>
      <c r="OF6" t="s">
        <v>1627</v>
      </c>
      <c r="OG6" t="s">
        <v>1627</v>
      </c>
      <c r="OH6" t="s">
        <v>1627</v>
      </c>
      <c r="OI6" t="s">
        <v>1627</v>
      </c>
      <c r="OJ6" t="s">
        <v>1627</v>
      </c>
      <c r="OK6" t="s">
        <v>1627</v>
      </c>
      <c r="OL6" t="s">
        <v>1627</v>
      </c>
      <c r="OM6" t="s">
        <v>1627</v>
      </c>
      <c r="ON6" t="s">
        <v>1627</v>
      </c>
      <c r="OO6" t="s">
        <v>1627</v>
      </c>
      <c r="OP6" t="s">
        <v>1627</v>
      </c>
      <c r="OQ6" t="s">
        <v>1627</v>
      </c>
      <c r="OR6" t="s">
        <v>1627</v>
      </c>
      <c r="OS6" t="s">
        <v>1627</v>
      </c>
      <c r="OT6" t="s">
        <v>1627</v>
      </c>
      <c r="OU6" t="s">
        <v>4258</v>
      </c>
      <c r="OV6" t="s">
        <v>4259</v>
      </c>
      <c r="OW6" t="s">
        <v>1627</v>
      </c>
      <c r="OX6" t="s">
        <v>1627</v>
      </c>
      <c r="OY6" t="s">
        <v>1627</v>
      </c>
      <c r="OZ6" t="s">
        <v>1627</v>
      </c>
      <c r="PA6" t="s">
        <v>1627</v>
      </c>
      <c r="PB6" t="s">
        <v>1627</v>
      </c>
      <c r="PC6" t="s">
        <v>1627</v>
      </c>
      <c r="PD6" t="s">
        <v>1627</v>
      </c>
      <c r="PE6" t="s">
        <v>1627</v>
      </c>
      <c r="PF6" t="s">
        <v>1627</v>
      </c>
      <c r="PG6" t="s">
        <v>1627</v>
      </c>
      <c r="PH6" t="s">
        <v>1627</v>
      </c>
      <c r="PI6" t="s">
        <v>1627</v>
      </c>
      <c r="PJ6" t="s">
        <v>1627</v>
      </c>
      <c r="PK6" t="s">
        <v>1627</v>
      </c>
      <c r="PL6" t="s">
        <v>1627</v>
      </c>
      <c r="PM6" t="s">
        <v>1627</v>
      </c>
      <c r="PN6" t="s">
        <v>1627</v>
      </c>
      <c r="PO6" t="s">
        <v>1627</v>
      </c>
      <c r="PP6" t="s">
        <v>1627</v>
      </c>
      <c r="PQ6" t="s">
        <v>1627</v>
      </c>
      <c r="PR6" t="s">
        <v>1627</v>
      </c>
      <c r="PS6" t="s">
        <v>1627</v>
      </c>
      <c r="PT6" t="s">
        <v>1627</v>
      </c>
      <c r="PU6" t="s">
        <v>1627</v>
      </c>
      <c r="PV6" t="s">
        <v>1627</v>
      </c>
      <c r="PW6" t="s">
        <v>1627</v>
      </c>
      <c r="PX6" t="s">
        <v>1627</v>
      </c>
      <c r="PY6" t="s">
        <v>1627</v>
      </c>
      <c r="PZ6" t="s">
        <v>1627</v>
      </c>
      <c r="QA6" t="s">
        <v>1627</v>
      </c>
      <c r="QB6" t="s">
        <v>1627</v>
      </c>
      <c r="QC6" t="s">
        <v>1627</v>
      </c>
      <c r="QD6" t="s">
        <v>1627</v>
      </c>
      <c r="QE6" t="s">
        <v>1627</v>
      </c>
      <c r="QF6" t="s">
        <v>1627</v>
      </c>
      <c r="QG6" t="s">
        <v>1627</v>
      </c>
      <c r="QH6" t="s">
        <v>1627</v>
      </c>
      <c r="QI6" t="s">
        <v>1627</v>
      </c>
      <c r="QJ6" t="s">
        <v>1627</v>
      </c>
      <c r="QK6" t="s">
        <v>1627</v>
      </c>
      <c r="QL6" t="s">
        <v>1627</v>
      </c>
      <c r="QM6" t="s">
        <v>1627</v>
      </c>
      <c r="QN6" t="s">
        <v>1627</v>
      </c>
      <c r="QO6" t="s">
        <v>1627</v>
      </c>
      <c r="QP6" t="s">
        <v>1627</v>
      </c>
      <c r="QQ6" t="s">
        <v>1627</v>
      </c>
      <c r="QR6" t="s">
        <v>1627</v>
      </c>
      <c r="QS6" t="s">
        <v>1627</v>
      </c>
      <c r="QT6" t="s">
        <v>1627</v>
      </c>
      <c r="QU6" t="s">
        <v>1627</v>
      </c>
      <c r="QV6" t="s">
        <v>1627</v>
      </c>
      <c r="QW6" t="s">
        <v>1627</v>
      </c>
      <c r="QX6" t="s">
        <v>1627</v>
      </c>
      <c r="QY6" t="s">
        <v>1627</v>
      </c>
      <c r="QZ6" t="s">
        <v>1627</v>
      </c>
      <c r="RA6" t="s">
        <v>1627</v>
      </c>
      <c r="RB6" t="s">
        <v>1627</v>
      </c>
      <c r="RC6" t="s">
        <v>1627</v>
      </c>
      <c r="RD6" t="s">
        <v>1627</v>
      </c>
      <c r="RE6" t="s">
        <v>1627</v>
      </c>
      <c r="RF6" t="s">
        <v>1627</v>
      </c>
      <c r="RG6" t="s">
        <v>1627</v>
      </c>
      <c r="RH6" t="s">
        <v>1627</v>
      </c>
      <c r="RI6" t="s">
        <v>1627</v>
      </c>
      <c r="RJ6" t="s">
        <v>1627</v>
      </c>
      <c r="RK6" t="s">
        <v>1627</v>
      </c>
      <c r="RL6" t="s">
        <v>1627</v>
      </c>
      <c r="RM6" t="s">
        <v>1627</v>
      </c>
      <c r="RN6" t="s">
        <v>1627</v>
      </c>
      <c r="RP6" t="s">
        <v>4157</v>
      </c>
      <c r="RQ6" t="s">
        <v>4157</v>
      </c>
      <c r="RR6" t="s">
        <v>4157</v>
      </c>
      <c r="RS6" t="s">
        <v>4157</v>
      </c>
      <c r="RT6" t="s">
        <v>4157</v>
      </c>
      <c r="RU6" t="s">
        <v>4157</v>
      </c>
      <c r="RV6" t="s">
        <v>4157</v>
      </c>
      <c r="RW6" t="s">
        <v>4157</v>
      </c>
      <c r="RX6" t="s">
        <v>4157</v>
      </c>
      <c r="RY6" t="s">
        <v>4157</v>
      </c>
      <c r="RZ6" t="s">
        <v>4157</v>
      </c>
      <c r="SA6" t="s">
        <v>4157</v>
      </c>
      <c r="SB6" t="s">
        <v>4157</v>
      </c>
      <c r="SC6" t="s">
        <v>4157</v>
      </c>
      <c r="SD6" t="s">
        <v>4157</v>
      </c>
      <c r="SE6" t="s">
        <v>4157</v>
      </c>
      <c r="SF6" t="s">
        <v>4157</v>
      </c>
      <c r="SG6" t="s">
        <v>4157</v>
      </c>
      <c r="SH6" t="s">
        <v>4157</v>
      </c>
      <c r="SI6" t="s">
        <v>4157</v>
      </c>
      <c r="SJ6" t="s">
        <v>4157</v>
      </c>
      <c r="SK6" t="s">
        <v>4157</v>
      </c>
      <c r="SL6" t="s">
        <v>4157</v>
      </c>
      <c r="SM6" t="s">
        <v>4157</v>
      </c>
      <c r="SN6" t="s">
        <v>4157</v>
      </c>
      <c r="SO6" t="s">
        <v>4157</v>
      </c>
      <c r="SP6" t="s">
        <v>4157</v>
      </c>
      <c r="SQ6" t="s">
        <v>4157</v>
      </c>
      <c r="SR6" t="s">
        <v>4157</v>
      </c>
      <c r="SS6" t="s">
        <v>4157</v>
      </c>
      <c r="ST6" t="s">
        <v>4157</v>
      </c>
      <c r="SU6" t="s">
        <v>4157</v>
      </c>
      <c r="SV6" t="s">
        <v>4157</v>
      </c>
      <c r="SW6" t="s">
        <v>4157</v>
      </c>
      <c r="SX6" t="s">
        <v>4157</v>
      </c>
      <c r="SY6" t="s">
        <v>4157</v>
      </c>
      <c r="SZ6" t="s">
        <v>4157</v>
      </c>
      <c r="TA6" t="s">
        <v>4157</v>
      </c>
      <c r="TB6" t="s">
        <v>4157</v>
      </c>
      <c r="TC6" t="s">
        <v>4157</v>
      </c>
      <c r="TD6" t="s">
        <v>4157</v>
      </c>
      <c r="TE6" t="s">
        <v>4157</v>
      </c>
      <c r="TF6" t="s">
        <v>4157</v>
      </c>
      <c r="TG6" t="s">
        <v>4157</v>
      </c>
      <c r="TH6" t="s">
        <v>4157</v>
      </c>
      <c r="TI6" t="s">
        <v>4157</v>
      </c>
      <c r="TJ6" t="s">
        <v>4157</v>
      </c>
      <c r="TK6" t="s">
        <v>4157</v>
      </c>
      <c r="TL6" t="s">
        <v>4157</v>
      </c>
      <c r="TM6" t="s">
        <v>4157</v>
      </c>
      <c r="TN6" t="s">
        <v>4157</v>
      </c>
      <c r="TO6" t="s">
        <v>4157</v>
      </c>
      <c r="TP6" t="s">
        <v>4157</v>
      </c>
      <c r="TQ6" t="s">
        <v>4157</v>
      </c>
      <c r="TR6" t="s">
        <v>4157</v>
      </c>
      <c r="TS6" t="s">
        <v>4157</v>
      </c>
      <c r="TT6" t="s">
        <v>4157</v>
      </c>
      <c r="TU6" t="s">
        <v>4157</v>
      </c>
      <c r="TV6" t="s">
        <v>4157</v>
      </c>
      <c r="TW6" t="s">
        <v>4157</v>
      </c>
      <c r="TX6" t="s">
        <v>4157</v>
      </c>
      <c r="TY6" t="s">
        <v>4157</v>
      </c>
      <c r="TZ6" t="s">
        <v>4157</v>
      </c>
      <c r="UA6" t="s">
        <v>4157</v>
      </c>
      <c r="UB6" t="s">
        <v>4157</v>
      </c>
      <c r="UC6" t="s">
        <v>4157</v>
      </c>
      <c r="UD6" t="s">
        <v>4157</v>
      </c>
      <c r="UE6" t="s">
        <v>4157</v>
      </c>
      <c r="UF6" t="s">
        <v>4157</v>
      </c>
      <c r="UG6" t="s">
        <v>4157</v>
      </c>
      <c r="UH6" t="s">
        <v>4157</v>
      </c>
      <c r="UI6" t="s">
        <v>4157</v>
      </c>
      <c r="UJ6" t="s">
        <v>4157</v>
      </c>
      <c r="UK6" t="s">
        <v>4157</v>
      </c>
      <c r="UL6" t="s">
        <v>4157</v>
      </c>
      <c r="UM6" t="s">
        <v>4157</v>
      </c>
      <c r="UN6" t="s">
        <v>4157</v>
      </c>
      <c r="UO6" t="s">
        <v>4157</v>
      </c>
      <c r="UP6" t="s">
        <v>4157</v>
      </c>
      <c r="UQ6" t="s">
        <v>4157</v>
      </c>
      <c r="UR6" t="s">
        <v>4157</v>
      </c>
      <c r="US6" t="s">
        <v>4157</v>
      </c>
      <c r="UT6" t="s">
        <v>4157</v>
      </c>
      <c r="UU6" t="s">
        <v>4157</v>
      </c>
      <c r="UV6" t="s">
        <v>4157</v>
      </c>
      <c r="UW6" t="s">
        <v>4157</v>
      </c>
      <c r="UX6" t="s">
        <v>4157</v>
      </c>
      <c r="UY6" t="s">
        <v>4157</v>
      </c>
      <c r="UZ6" t="s">
        <v>4157</v>
      </c>
      <c r="VA6" t="s">
        <v>4157</v>
      </c>
      <c r="VB6" t="s">
        <v>4157</v>
      </c>
      <c r="VC6" t="s">
        <v>4157</v>
      </c>
      <c r="VD6" t="s">
        <v>4157</v>
      </c>
      <c r="VE6" t="s">
        <v>4157</v>
      </c>
      <c r="VF6" t="s">
        <v>4157</v>
      </c>
      <c r="VG6" t="s">
        <v>4157</v>
      </c>
      <c r="VH6" t="s">
        <v>4157</v>
      </c>
      <c r="VI6" t="s">
        <v>4157</v>
      </c>
    </row>
    <row r="7" spans="1:581">
      <c r="A7" t="s">
        <v>4260</v>
      </c>
      <c r="B7" t="s">
        <v>4261</v>
      </c>
      <c r="C7" t="s">
        <v>1627</v>
      </c>
      <c r="D7" t="s">
        <v>1627</v>
      </c>
      <c r="E7" t="s">
        <v>4262</v>
      </c>
      <c r="F7" t="s">
        <v>1627</v>
      </c>
      <c r="G7" t="s">
        <v>1627</v>
      </c>
      <c r="H7" t="s">
        <v>1627</v>
      </c>
      <c r="I7" t="s">
        <v>1627</v>
      </c>
      <c r="J7" t="s">
        <v>1627</v>
      </c>
      <c r="K7" t="s">
        <v>1627</v>
      </c>
      <c r="L7" t="s">
        <v>1627</v>
      </c>
      <c r="M7" t="s">
        <v>1627</v>
      </c>
      <c r="N7" t="s">
        <v>1627</v>
      </c>
      <c r="O7" t="s">
        <v>1627</v>
      </c>
      <c r="P7" t="s">
        <v>1627</v>
      </c>
      <c r="Q7" t="s">
        <v>1627</v>
      </c>
      <c r="R7" t="s">
        <v>1627</v>
      </c>
      <c r="S7" t="s">
        <v>1627</v>
      </c>
      <c r="T7" t="s">
        <v>1627</v>
      </c>
      <c r="U7" t="s">
        <v>1627</v>
      </c>
      <c r="V7" t="s">
        <v>4263</v>
      </c>
      <c r="W7" t="s">
        <v>1627</v>
      </c>
      <c r="X7" t="s">
        <v>1627</v>
      </c>
      <c r="Y7" t="s">
        <v>1627</v>
      </c>
      <c r="Z7" t="s">
        <v>4264</v>
      </c>
      <c r="AA7" t="s">
        <v>1627</v>
      </c>
      <c r="AB7" t="s">
        <v>4265</v>
      </c>
      <c r="AC7" t="s">
        <v>1627</v>
      </c>
      <c r="AD7" t="s">
        <v>1627</v>
      </c>
      <c r="AE7" t="s">
        <v>1627</v>
      </c>
      <c r="AF7" t="s">
        <v>1627</v>
      </c>
      <c r="AG7" t="s">
        <v>1627</v>
      </c>
      <c r="AH7" t="s">
        <v>4266</v>
      </c>
      <c r="AI7" t="s">
        <v>1627</v>
      </c>
      <c r="AJ7" t="s">
        <v>4267</v>
      </c>
      <c r="AK7" t="s">
        <v>1627</v>
      </c>
      <c r="AL7" t="s">
        <v>1627</v>
      </c>
      <c r="AM7" t="s">
        <v>4268</v>
      </c>
      <c r="AN7" t="s">
        <v>1627</v>
      </c>
      <c r="AO7" t="s">
        <v>1627</v>
      </c>
      <c r="AP7" t="s">
        <v>1627</v>
      </c>
      <c r="AQ7" t="s">
        <v>1627</v>
      </c>
      <c r="AR7" t="s">
        <v>1627</v>
      </c>
      <c r="AS7" t="s">
        <v>1627</v>
      </c>
      <c r="AT7" t="s">
        <v>1627</v>
      </c>
      <c r="AU7" t="s">
        <v>1627</v>
      </c>
      <c r="AV7" t="s">
        <v>1627</v>
      </c>
      <c r="AW7" t="s">
        <v>1627</v>
      </c>
      <c r="AX7" t="s">
        <v>1627</v>
      </c>
      <c r="AY7" t="s">
        <v>1627</v>
      </c>
      <c r="AZ7" t="s">
        <v>4269</v>
      </c>
      <c r="BA7" t="s">
        <v>1627</v>
      </c>
      <c r="BB7" t="s">
        <v>1627</v>
      </c>
      <c r="BC7" t="s">
        <v>1627</v>
      </c>
      <c r="BD7" t="s">
        <v>4270</v>
      </c>
      <c r="BE7" t="s">
        <v>1627</v>
      </c>
      <c r="BF7" t="s">
        <v>1627</v>
      </c>
      <c r="BG7" t="s">
        <v>4271</v>
      </c>
      <c r="BH7" t="s">
        <v>4272</v>
      </c>
      <c r="BI7" t="s">
        <v>1627</v>
      </c>
      <c r="BJ7" t="s">
        <v>1627</v>
      </c>
      <c r="BK7" t="s">
        <v>1627</v>
      </c>
      <c r="BL7" t="s">
        <v>1627</v>
      </c>
      <c r="BM7" t="s">
        <v>1627</v>
      </c>
      <c r="BN7" t="s">
        <v>4273</v>
      </c>
      <c r="BO7" t="s">
        <v>4274</v>
      </c>
      <c r="BP7" t="s">
        <v>4177</v>
      </c>
      <c r="BQ7" t="s">
        <v>4275</v>
      </c>
      <c r="BR7" t="s">
        <v>1627</v>
      </c>
      <c r="BS7" t="s">
        <v>4276</v>
      </c>
      <c r="BT7" t="s">
        <v>1627</v>
      </c>
      <c r="BU7" t="s">
        <v>4277</v>
      </c>
      <c r="BV7" t="s">
        <v>1627</v>
      </c>
      <c r="BW7" t="s">
        <v>1627</v>
      </c>
      <c r="BX7" t="s">
        <v>1627</v>
      </c>
      <c r="BY7" t="s">
        <v>1627</v>
      </c>
      <c r="BZ7" t="s">
        <v>1627</v>
      </c>
      <c r="CA7" t="s">
        <v>1627</v>
      </c>
      <c r="CB7" t="s">
        <v>1627</v>
      </c>
      <c r="CC7" t="s">
        <v>1627</v>
      </c>
      <c r="CD7" t="s">
        <v>4278</v>
      </c>
      <c r="CE7" t="s">
        <v>1627</v>
      </c>
      <c r="CF7" t="s">
        <v>4279</v>
      </c>
      <c r="CG7" t="s">
        <v>4280</v>
      </c>
      <c r="CH7" t="s">
        <v>1627</v>
      </c>
      <c r="CI7" t="s">
        <v>1627</v>
      </c>
      <c r="CJ7" t="s">
        <v>1627</v>
      </c>
      <c r="CK7" t="s">
        <v>4281</v>
      </c>
      <c r="CL7" t="s">
        <v>1627</v>
      </c>
      <c r="CM7" t="s">
        <v>4282</v>
      </c>
      <c r="CN7" t="s">
        <v>1627</v>
      </c>
      <c r="CO7" t="s">
        <v>1627</v>
      </c>
      <c r="CP7" t="s">
        <v>1627</v>
      </c>
      <c r="CQ7" t="s">
        <v>1627</v>
      </c>
      <c r="CR7" t="s">
        <v>1627</v>
      </c>
      <c r="CS7" t="s">
        <v>1627</v>
      </c>
      <c r="CT7" t="s">
        <v>4283</v>
      </c>
      <c r="CU7" t="s">
        <v>1627</v>
      </c>
      <c r="CV7" t="s">
        <v>1627</v>
      </c>
      <c r="CW7" t="s">
        <v>1627</v>
      </c>
      <c r="CX7" t="s">
        <v>1627</v>
      </c>
      <c r="CY7" t="s">
        <v>1627</v>
      </c>
      <c r="CZ7" t="s">
        <v>1627</v>
      </c>
      <c r="DA7" t="s">
        <v>1627</v>
      </c>
      <c r="DB7" t="s">
        <v>1627</v>
      </c>
      <c r="DC7" t="s">
        <v>4284</v>
      </c>
      <c r="DD7" t="s">
        <v>1627</v>
      </c>
      <c r="DE7" t="s">
        <v>1627</v>
      </c>
      <c r="DF7" t="s">
        <v>1627</v>
      </c>
      <c r="DG7" t="s">
        <v>1627</v>
      </c>
      <c r="DH7" t="s">
        <v>1627</v>
      </c>
      <c r="DI7" t="s">
        <v>1627</v>
      </c>
      <c r="DJ7" t="s">
        <v>4285</v>
      </c>
      <c r="DK7" t="s">
        <v>1627</v>
      </c>
      <c r="DL7" t="s">
        <v>1627</v>
      </c>
      <c r="DM7" t="s">
        <v>4286</v>
      </c>
      <c r="DN7" t="s">
        <v>1627</v>
      </c>
      <c r="DO7" t="s">
        <v>1627</v>
      </c>
      <c r="DP7" t="s">
        <v>4287</v>
      </c>
      <c r="DQ7" t="s">
        <v>1627</v>
      </c>
      <c r="DR7" t="s">
        <v>1627</v>
      </c>
      <c r="DS7" t="s">
        <v>1627</v>
      </c>
      <c r="DT7" t="s">
        <v>1627</v>
      </c>
      <c r="DU7" t="s">
        <v>1627</v>
      </c>
      <c r="DV7" t="s">
        <v>1627</v>
      </c>
      <c r="DW7" t="s">
        <v>1627</v>
      </c>
      <c r="DX7" t="s">
        <v>1627</v>
      </c>
      <c r="DY7" t="s">
        <v>1627</v>
      </c>
      <c r="DZ7" t="s">
        <v>1627</v>
      </c>
      <c r="EA7" t="s">
        <v>1627</v>
      </c>
      <c r="EB7" t="s">
        <v>1627</v>
      </c>
      <c r="EC7" t="s">
        <v>1627</v>
      </c>
      <c r="ED7" t="s">
        <v>1627</v>
      </c>
      <c r="EE7" t="s">
        <v>1627</v>
      </c>
      <c r="EF7" t="s">
        <v>1627</v>
      </c>
      <c r="EG7" t="s">
        <v>1627</v>
      </c>
      <c r="EH7" t="s">
        <v>1627</v>
      </c>
      <c r="EI7" t="s">
        <v>1627</v>
      </c>
      <c r="EJ7" t="s">
        <v>1627</v>
      </c>
      <c r="EK7" t="s">
        <v>1627</v>
      </c>
      <c r="EL7" t="s">
        <v>1627</v>
      </c>
      <c r="EM7" t="s">
        <v>1627</v>
      </c>
      <c r="EN7" t="s">
        <v>4288</v>
      </c>
      <c r="EO7" t="s">
        <v>4289</v>
      </c>
      <c r="EP7" t="s">
        <v>4290</v>
      </c>
      <c r="EQ7" t="s">
        <v>4291</v>
      </c>
      <c r="ER7" t="s">
        <v>4292</v>
      </c>
      <c r="ES7" t="s">
        <v>1627</v>
      </c>
      <c r="ET7" t="s">
        <v>4293</v>
      </c>
      <c r="EU7" t="s">
        <v>1627</v>
      </c>
      <c r="EV7" t="s">
        <v>4294</v>
      </c>
      <c r="EW7" t="s">
        <v>4295</v>
      </c>
      <c r="EX7" t="s">
        <v>1627</v>
      </c>
      <c r="EY7" t="s">
        <v>1627</v>
      </c>
      <c r="EZ7" t="s">
        <v>4296</v>
      </c>
      <c r="FA7" t="s">
        <v>4297</v>
      </c>
      <c r="FB7" t="s">
        <v>1627</v>
      </c>
      <c r="FC7" t="s">
        <v>1627</v>
      </c>
      <c r="FD7" t="s">
        <v>1627</v>
      </c>
      <c r="FE7" t="s">
        <v>1627</v>
      </c>
      <c r="FF7" t="s">
        <v>1627</v>
      </c>
      <c r="FG7" t="s">
        <v>1627</v>
      </c>
      <c r="FH7" t="s">
        <v>1627</v>
      </c>
      <c r="FI7" t="s">
        <v>4298</v>
      </c>
      <c r="FJ7" t="s">
        <v>4299</v>
      </c>
      <c r="FK7" t="s">
        <v>1627</v>
      </c>
      <c r="FL7" t="s">
        <v>1627</v>
      </c>
      <c r="FM7" t="s">
        <v>4300</v>
      </c>
      <c r="FN7" t="s">
        <v>4301</v>
      </c>
      <c r="FO7" t="s">
        <v>4302</v>
      </c>
      <c r="FP7" t="s">
        <v>4303</v>
      </c>
      <c r="FQ7" t="s">
        <v>1627</v>
      </c>
      <c r="FR7" t="s">
        <v>1627</v>
      </c>
      <c r="FS7" t="s">
        <v>1627</v>
      </c>
      <c r="FT7" t="s">
        <v>1627</v>
      </c>
      <c r="FU7" t="s">
        <v>1627</v>
      </c>
      <c r="FV7" t="s">
        <v>1627</v>
      </c>
      <c r="FW7" t="s">
        <v>4304</v>
      </c>
      <c r="FX7" t="s">
        <v>1627</v>
      </c>
      <c r="FY7" t="s">
        <v>1627</v>
      </c>
      <c r="FZ7" t="s">
        <v>1627</v>
      </c>
      <c r="GA7" t="s">
        <v>1627</v>
      </c>
      <c r="GB7" t="s">
        <v>1627</v>
      </c>
      <c r="GC7" t="s">
        <v>1627</v>
      </c>
      <c r="GD7" t="s">
        <v>1627</v>
      </c>
      <c r="GE7" t="s">
        <v>1627</v>
      </c>
      <c r="GF7" t="s">
        <v>1627</v>
      </c>
      <c r="GG7" t="s">
        <v>1627</v>
      </c>
      <c r="GH7" t="s">
        <v>1627</v>
      </c>
      <c r="GI7" t="s">
        <v>1627</v>
      </c>
      <c r="GJ7" t="s">
        <v>1627</v>
      </c>
      <c r="GK7" t="s">
        <v>1627</v>
      </c>
      <c r="GL7" t="s">
        <v>4305</v>
      </c>
      <c r="GM7" t="s">
        <v>1627</v>
      </c>
      <c r="GN7" t="s">
        <v>1627</v>
      </c>
      <c r="GO7" t="s">
        <v>4306</v>
      </c>
      <c r="GP7" t="s">
        <v>1627</v>
      </c>
      <c r="GQ7" t="s">
        <v>1627</v>
      </c>
      <c r="GR7" t="s">
        <v>1627</v>
      </c>
      <c r="GS7" t="s">
        <v>4307</v>
      </c>
      <c r="GT7" t="s">
        <v>4308</v>
      </c>
      <c r="GU7" t="s">
        <v>4309</v>
      </c>
      <c r="GV7" t="s">
        <v>4310</v>
      </c>
      <c r="GW7" t="s">
        <v>1627</v>
      </c>
      <c r="GX7" t="s">
        <v>1627</v>
      </c>
      <c r="GY7" t="s">
        <v>4311</v>
      </c>
      <c r="GZ7" t="s">
        <v>4312</v>
      </c>
      <c r="HA7" t="s">
        <v>1627</v>
      </c>
      <c r="HB7" t="s">
        <v>4313</v>
      </c>
      <c r="HC7" t="s">
        <v>1627</v>
      </c>
      <c r="HD7" t="s">
        <v>4314</v>
      </c>
      <c r="HE7" t="s">
        <v>1627</v>
      </c>
      <c r="HF7" t="s">
        <v>1627</v>
      </c>
      <c r="HG7" t="s">
        <v>4315</v>
      </c>
      <c r="HH7" t="s">
        <v>4316</v>
      </c>
      <c r="HI7" t="s">
        <v>4317</v>
      </c>
      <c r="HJ7" t="s">
        <v>1627</v>
      </c>
      <c r="HK7" t="s">
        <v>4318</v>
      </c>
      <c r="HL7" t="s">
        <v>4319</v>
      </c>
      <c r="HM7" t="s">
        <v>4320</v>
      </c>
      <c r="HN7" t="s">
        <v>4321</v>
      </c>
      <c r="HO7" t="s">
        <v>4322</v>
      </c>
      <c r="HP7" t="s">
        <v>4323</v>
      </c>
      <c r="HQ7" t="s">
        <v>1627</v>
      </c>
      <c r="HR7" t="s">
        <v>1627</v>
      </c>
      <c r="HS7" t="s">
        <v>4324</v>
      </c>
      <c r="HT7" t="s">
        <v>2525</v>
      </c>
      <c r="HU7" t="s">
        <v>1627</v>
      </c>
      <c r="HV7" t="s">
        <v>1627</v>
      </c>
      <c r="HW7" t="s">
        <v>1627</v>
      </c>
      <c r="HX7" t="s">
        <v>1627</v>
      </c>
      <c r="HY7" t="s">
        <v>1627</v>
      </c>
      <c r="HZ7" t="s">
        <v>1627</v>
      </c>
      <c r="IA7" t="s">
        <v>1627</v>
      </c>
      <c r="IB7" t="s">
        <v>1627</v>
      </c>
      <c r="IC7" t="s">
        <v>1627</v>
      </c>
      <c r="ID7" t="s">
        <v>1627</v>
      </c>
      <c r="IE7" t="s">
        <v>4325</v>
      </c>
      <c r="IF7" t="s">
        <v>4326</v>
      </c>
      <c r="IG7" t="s">
        <v>4327</v>
      </c>
      <c r="IH7" t="s">
        <v>4328</v>
      </c>
      <c r="II7" t="s">
        <v>4329</v>
      </c>
      <c r="IJ7" t="s">
        <v>4330</v>
      </c>
      <c r="IK7" t="s">
        <v>1627</v>
      </c>
      <c r="IL7" t="s">
        <v>4331</v>
      </c>
      <c r="IM7" t="s">
        <v>1627</v>
      </c>
      <c r="IN7" t="s">
        <v>1627</v>
      </c>
      <c r="IO7" t="s">
        <v>1627</v>
      </c>
      <c r="IP7" t="s">
        <v>1627</v>
      </c>
      <c r="IQ7" t="s">
        <v>1627</v>
      </c>
      <c r="IR7" t="s">
        <v>1627</v>
      </c>
      <c r="IS7" t="s">
        <v>4332</v>
      </c>
      <c r="IT7" t="s">
        <v>4333</v>
      </c>
      <c r="IU7" t="s">
        <v>4334</v>
      </c>
      <c r="IV7" t="s">
        <v>4335</v>
      </c>
      <c r="IW7" t="s">
        <v>4336</v>
      </c>
      <c r="IX7" t="s">
        <v>4337</v>
      </c>
      <c r="IY7" t="s">
        <v>1627</v>
      </c>
      <c r="IZ7" t="s">
        <v>4338</v>
      </c>
      <c r="JA7" t="s">
        <v>1627</v>
      </c>
      <c r="JB7" t="s">
        <v>1627</v>
      </c>
      <c r="JC7" t="s">
        <v>4339</v>
      </c>
      <c r="JD7" t="s">
        <v>4340</v>
      </c>
      <c r="JE7" t="s">
        <v>1627</v>
      </c>
      <c r="JF7" t="s">
        <v>1627</v>
      </c>
      <c r="JG7" t="s">
        <v>1627</v>
      </c>
      <c r="JH7" t="s">
        <v>1627</v>
      </c>
      <c r="JI7" t="s">
        <v>1627</v>
      </c>
      <c r="JJ7" t="s">
        <v>1627</v>
      </c>
      <c r="JK7" t="s">
        <v>4341</v>
      </c>
      <c r="JL7" t="s">
        <v>1627</v>
      </c>
      <c r="JM7" t="s">
        <v>1627</v>
      </c>
      <c r="JN7" t="s">
        <v>1627</v>
      </c>
      <c r="JO7" t="s">
        <v>1627</v>
      </c>
      <c r="JP7" t="s">
        <v>1627</v>
      </c>
      <c r="JQ7" t="s">
        <v>1627</v>
      </c>
      <c r="JR7" t="s">
        <v>1627</v>
      </c>
      <c r="JS7" t="s">
        <v>1627</v>
      </c>
      <c r="JT7" t="s">
        <v>1627</v>
      </c>
      <c r="JU7" t="s">
        <v>1627</v>
      </c>
      <c r="JV7" t="s">
        <v>1627</v>
      </c>
      <c r="JW7" t="s">
        <v>1627</v>
      </c>
      <c r="JX7" t="s">
        <v>1627</v>
      </c>
      <c r="JY7" t="s">
        <v>1627</v>
      </c>
      <c r="JZ7" t="s">
        <v>1627</v>
      </c>
      <c r="KA7" t="s">
        <v>1627</v>
      </c>
      <c r="KB7" t="s">
        <v>1627</v>
      </c>
      <c r="KC7" t="s">
        <v>1627</v>
      </c>
      <c r="KD7" t="s">
        <v>1627</v>
      </c>
      <c r="KE7" t="s">
        <v>1627</v>
      </c>
      <c r="KF7" t="s">
        <v>1627</v>
      </c>
      <c r="KG7" t="s">
        <v>1627</v>
      </c>
      <c r="KH7" t="s">
        <v>1627</v>
      </c>
      <c r="KI7" t="s">
        <v>1627</v>
      </c>
      <c r="KJ7" t="s">
        <v>1627</v>
      </c>
      <c r="KK7" t="s">
        <v>1627</v>
      </c>
      <c r="KL7" t="s">
        <v>4342</v>
      </c>
      <c r="KM7" t="s">
        <v>1627</v>
      </c>
      <c r="KN7" t="s">
        <v>1627</v>
      </c>
      <c r="KO7" t="s">
        <v>1627</v>
      </c>
      <c r="KP7" t="s">
        <v>1627</v>
      </c>
      <c r="KQ7" t="s">
        <v>1627</v>
      </c>
      <c r="KR7" t="s">
        <v>1627</v>
      </c>
      <c r="KS7" t="s">
        <v>1627</v>
      </c>
      <c r="KT7" t="s">
        <v>1627</v>
      </c>
      <c r="KU7" t="s">
        <v>1627</v>
      </c>
      <c r="KV7" t="s">
        <v>1627</v>
      </c>
      <c r="KW7" t="s">
        <v>1627</v>
      </c>
      <c r="KX7" t="s">
        <v>1627</v>
      </c>
      <c r="KY7" t="s">
        <v>1627</v>
      </c>
      <c r="KZ7" t="s">
        <v>4343</v>
      </c>
      <c r="LA7" t="s">
        <v>1627</v>
      </c>
      <c r="LB7" t="s">
        <v>1627</v>
      </c>
      <c r="LC7" t="s">
        <v>1627</v>
      </c>
      <c r="LD7" t="s">
        <v>1627</v>
      </c>
      <c r="LE7" t="s">
        <v>1627</v>
      </c>
      <c r="LF7" t="s">
        <v>1627</v>
      </c>
      <c r="LG7" t="s">
        <v>1627</v>
      </c>
      <c r="LH7" t="s">
        <v>1627</v>
      </c>
      <c r="LI7" t="s">
        <v>1627</v>
      </c>
      <c r="LJ7" t="s">
        <v>1627</v>
      </c>
      <c r="LK7" t="s">
        <v>1627</v>
      </c>
      <c r="LL7" t="s">
        <v>1627</v>
      </c>
      <c r="LM7" t="s">
        <v>1627</v>
      </c>
      <c r="LN7" t="s">
        <v>4344</v>
      </c>
      <c r="LO7" t="s">
        <v>1627</v>
      </c>
      <c r="LP7" t="s">
        <v>1627</v>
      </c>
      <c r="LQ7" t="s">
        <v>1627</v>
      </c>
      <c r="LR7" t="s">
        <v>1627</v>
      </c>
      <c r="LS7" t="s">
        <v>1627</v>
      </c>
      <c r="LT7" t="s">
        <v>1627</v>
      </c>
      <c r="LU7" t="s">
        <v>1627</v>
      </c>
      <c r="LV7" t="s">
        <v>1627</v>
      </c>
      <c r="LW7" t="s">
        <v>1627</v>
      </c>
      <c r="LX7" t="s">
        <v>1627</v>
      </c>
      <c r="LY7" t="s">
        <v>1627</v>
      </c>
      <c r="LZ7" t="s">
        <v>1627</v>
      </c>
      <c r="MA7" t="s">
        <v>1627</v>
      </c>
      <c r="MB7" t="s">
        <v>1627</v>
      </c>
      <c r="MC7" t="s">
        <v>1627</v>
      </c>
      <c r="MD7" t="s">
        <v>1627</v>
      </c>
      <c r="ME7" t="s">
        <v>1627</v>
      </c>
      <c r="MF7" t="s">
        <v>1627</v>
      </c>
      <c r="MG7" t="s">
        <v>1627</v>
      </c>
      <c r="MH7" t="s">
        <v>1627</v>
      </c>
      <c r="MI7" t="s">
        <v>1627</v>
      </c>
      <c r="MJ7" t="s">
        <v>1627</v>
      </c>
      <c r="MK7" t="s">
        <v>1627</v>
      </c>
      <c r="ML7" t="s">
        <v>1627</v>
      </c>
      <c r="MM7" t="s">
        <v>1627</v>
      </c>
      <c r="MN7" t="s">
        <v>1627</v>
      </c>
      <c r="MO7" t="s">
        <v>1627</v>
      </c>
      <c r="MP7" t="s">
        <v>1627</v>
      </c>
      <c r="MQ7" t="s">
        <v>1627</v>
      </c>
      <c r="MR7" t="s">
        <v>1627</v>
      </c>
      <c r="MS7" t="s">
        <v>1627</v>
      </c>
      <c r="MT7" t="s">
        <v>1627</v>
      </c>
      <c r="MU7" t="s">
        <v>1627</v>
      </c>
      <c r="MV7" t="s">
        <v>1627</v>
      </c>
      <c r="MW7" t="s">
        <v>1627</v>
      </c>
      <c r="MX7" t="s">
        <v>1627</v>
      </c>
      <c r="MY7" t="s">
        <v>1627</v>
      </c>
      <c r="MZ7" t="s">
        <v>1627</v>
      </c>
      <c r="NA7" t="s">
        <v>1627</v>
      </c>
      <c r="NB7" t="s">
        <v>1627</v>
      </c>
      <c r="NC7" t="s">
        <v>1627</v>
      </c>
      <c r="ND7" t="s">
        <v>1627</v>
      </c>
      <c r="NE7" t="s">
        <v>1627</v>
      </c>
      <c r="NF7" t="s">
        <v>1627</v>
      </c>
      <c r="NG7" t="s">
        <v>1627</v>
      </c>
      <c r="NH7" t="s">
        <v>1627</v>
      </c>
      <c r="NI7" t="s">
        <v>1627</v>
      </c>
      <c r="NJ7" t="s">
        <v>1627</v>
      </c>
      <c r="NK7" t="s">
        <v>1627</v>
      </c>
      <c r="NL7" t="s">
        <v>1627</v>
      </c>
      <c r="NM7" t="s">
        <v>1627</v>
      </c>
      <c r="NN7" t="s">
        <v>1627</v>
      </c>
      <c r="NO7" t="s">
        <v>1627</v>
      </c>
      <c r="NP7" t="s">
        <v>1627</v>
      </c>
      <c r="NQ7" t="s">
        <v>1627</v>
      </c>
      <c r="NR7" t="s">
        <v>1627</v>
      </c>
      <c r="NS7" t="s">
        <v>1627</v>
      </c>
      <c r="NT7" t="s">
        <v>1627</v>
      </c>
      <c r="NU7" t="s">
        <v>1627</v>
      </c>
      <c r="NV7" t="s">
        <v>1627</v>
      </c>
      <c r="NW7" t="s">
        <v>1627</v>
      </c>
      <c r="NX7" t="s">
        <v>1627</v>
      </c>
      <c r="NY7" t="s">
        <v>1627</v>
      </c>
      <c r="NZ7" t="s">
        <v>1627</v>
      </c>
      <c r="OA7" t="s">
        <v>1627</v>
      </c>
      <c r="OB7" t="s">
        <v>1627</v>
      </c>
      <c r="OC7" t="s">
        <v>1627</v>
      </c>
      <c r="OD7" t="s">
        <v>1627</v>
      </c>
      <c r="OE7" t="s">
        <v>1627</v>
      </c>
      <c r="OF7" t="s">
        <v>1627</v>
      </c>
      <c r="OG7" t="s">
        <v>1627</v>
      </c>
      <c r="OH7" t="s">
        <v>1627</v>
      </c>
      <c r="OI7" t="s">
        <v>1627</v>
      </c>
      <c r="OJ7" t="s">
        <v>1627</v>
      </c>
      <c r="OK7" t="s">
        <v>1627</v>
      </c>
      <c r="OL7" t="s">
        <v>1627</v>
      </c>
      <c r="OM7" t="s">
        <v>1627</v>
      </c>
      <c r="ON7" t="s">
        <v>1627</v>
      </c>
      <c r="OO7" t="s">
        <v>1627</v>
      </c>
      <c r="OP7" t="s">
        <v>1627</v>
      </c>
      <c r="OQ7" t="s">
        <v>1627</v>
      </c>
      <c r="OR7" t="s">
        <v>1627</v>
      </c>
      <c r="OS7" t="s">
        <v>1627</v>
      </c>
      <c r="OT7" t="s">
        <v>1627</v>
      </c>
      <c r="OU7" t="s">
        <v>4345</v>
      </c>
      <c r="OV7" t="s">
        <v>4346</v>
      </c>
      <c r="OW7" t="s">
        <v>1627</v>
      </c>
      <c r="OX7" t="s">
        <v>1627</v>
      </c>
      <c r="OY7" t="s">
        <v>1627</v>
      </c>
      <c r="OZ7" t="s">
        <v>1627</v>
      </c>
      <c r="PA7" t="s">
        <v>1627</v>
      </c>
      <c r="PB7" t="s">
        <v>1627</v>
      </c>
      <c r="PC7" t="s">
        <v>1627</v>
      </c>
      <c r="PD7" t="s">
        <v>1627</v>
      </c>
      <c r="PE7" t="s">
        <v>1627</v>
      </c>
      <c r="PF7" t="s">
        <v>1627</v>
      </c>
      <c r="PG7" t="s">
        <v>1627</v>
      </c>
      <c r="PH7" t="s">
        <v>1627</v>
      </c>
      <c r="PI7" t="s">
        <v>1627</v>
      </c>
      <c r="PJ7" t="s">
        <v>1627</v>
      </c>
      <c r="PK7" t="s">
        <v>1627</v>
      </c>
      <c r="PL7" t="s">
        <v>1627</v>
      </c>
      <c r="PM7" t="s">
        <v>1627</v>
      </c>
      <c r="PN7" t="s">
        <v>1627</v>
      </c>
      <c r="PO7" t="s">
        <v>1627</v>
      </c>
      <c r="PP7" t="s">
        <v>1627</v>
      </c>
      <c r="PQ7" t="s">
        <v>1627</v>
      </c>
      <c r="PR7" t="s">
        <v>1627</v>
      </c>
      <c r="PS7" t="s">
        <v>1627</v>
      </c>
      <c r="PT7" t="s">
        <v>1627</v>
      </c>
      <c r="PU7" t="s">
        <v>1627</v>
      </c>
      <c r="PV7" t="s">
        <v>1627</v>
      </c>
      <c r="PW7" t="s">
        <v>1627</v>
      </c>
      <c r="PX7" t="s">
        <v>1627</v>
      </c>
      <c r="PY7" t="s">
        <v>1627</v>
      </c>
      <c r="PZ7" t="s">
        <v>1627</v>
      </c>
      <c r="QA7" t="s">
        <v>1627</v>
      </c>
      <c r="QB7" t="s">
        <v>1627</v>
      </c>
      <c r="QC7" t="s">
        <v>1627</v>
      </c>
      <c r="QD7" t="s">
        <v>1627</v>
      </c>
      <c r="QE7" t="s">
        <v>1627</v>
      </c>
      <c r="QF7" t="s">
        <v>1627</v>
      </c>
      <c r="QG7" t="s">
        <v>1627</v>
      </c>
      <c r="QH7" t="s">
        <v>1627</v>
      </c>
      <c r="QI7" t="s">
        <v>1627</v>
      </c>
      <c r="QJ7" t="s">
        <v>1627</v>
      </c>
      <c r="QK7" t="s">
        <v>1627</v>
      </c>
      <c r="QL7" t="s">
        <v>1627</v>
      </c>
      <c r="QM7" t="s">
        <v>1627</v>
      </c>
      <c r="QN7" t="s">
        <v>1627</v>
      </c>
      <c r="QO7" t="s">
        <v>1627</v>
      </c>
      <c r="QP7" t="s">
        <v>1627</v>
      </c>
      <c r="QQ7" t="s">
        <v>1627</v>
      </c>
      <c r="QR7" t="s">
        <v>1627</v>
      </c>
      <c r="QS7" t="s">
        <v>1627</v>
      </c>
      <c r="QT7" t="s">
        <v>1627</v>
      </c>
      <c r="QU7" t="s">
        <v>1627</v>
      </c>
      <c r="QV7" t="s">
        <v>1627</v>
      </c>
      <c r="QW7" t="s">
        <v>1627</v>
      </c>
      <c r="QX7" t="s">
        <v>1627</v>
      </c>
      <c r="QY7" t="s">
        <v>1627</v>
      </c>
      <c r="QZ7" t="s">
        <v>1627</v>
      </c>
      <c r="RA7" t="s">
        <v>1627</v>
      </c>
      <c r="RB7" t="s">
        <v>1627</v>
      </c>
      <c r="RC7" t="s">
        <v>1627</v>
      </c>
      <c r="RD7" t="s">
        <v>1627</v>
      </c>
      <c r="RE7" t="s">
        <v>1627</v>
      </c>
      <c r="RF7" t="s">
        <v>1627</v>
      </c>
      <c r="RG7" t="s">
        <v>1627</v>
      </c>
      <c r="RH7" t="s">
        <v>1627</v>
      </c>
      <c r="RI7" t="s">
        <v>1627</v>
      </c>
      <c r="RJ7" t="s">
        <v>1627</v>
      </c>
      <c r="RK7" t="s">
        <v>1627</v>
      </c>
      <c r="RL7" t="s">
        <v>1627</v>
      </c>
      <c r="RM7" t="s">
        <v>1627</v>
      </c>
      <c r="RP7" t="s">
        <v>4157</v>
      </c>
      <c r="RQ7" t="s">
        <v>4157</v>
      </c>
      <c r="RR7" t="s">
        <v>4157</v>
      </c>
      <c r="RS7" t="s">
        <v>4157</v>
      </c>
      <c r="RT7" t="s">
        <v>4157</v>
      </c>
      <c r="RU7" t="s">
        <v>4157</v>
      </c>
      <c r="RV7" t="s">
        <v>4157</v>
      </c>
      <c r="RW7" t="s">
        <v>4157</v>
      </c>
      <c r="RX7" t="s">
        <v>4157</v>
      </c>
      <c r="RY7" t="s">
        <v>4157</v>
      </c>
      <c r="RZ7" t="s">
        <v>4157</v>
      </c>
      <c r="SA7" t="s">
        <v>4157</v>
      </c>
      <c r="SB7" t="s">
        <v>4157</v>
      </c>
      <c r="SC7" t="s">
        <v>4157</v>
      </c>
      <c r="SD7" t="s">
        <v>4157</v>
      </c>
      <c r="SE7" t="s">
        <v>4157</v>
      </c>
      <c r="SF7" t="s">
        <v>4157</v>
      </c>
      <c r="SG7" t="s">
        <v>4157</v>
      </c>
      <c r="SH7" t="s">
        <v>4157</v>
      </c>
      <c r="SI7" t="s">
        <v>4157</v>
      </c>
      <c r="SJ7" t="s">
        <v>4157</v>
      </c>
      <c r="SK7" t="s">
        <v>4157</v>
      </c>
      <c r="SL7" t="s">
        <v>4157</v>
      </c>
      <c r="SM7" t="s">
        <v>4157</v>
      </c>
      <c r="SN7" t="s">
        <v>4157</v>
      </c>
      <c r="SO7" t="s">
        <v>4157</v>
      </c>
      <c r="SP7" t="s">
        <v>4157</v>
      </c>
      <c r="SQ7" t="s">
        <v>4157</v>
      </c>
      <c r="SR7" t="s">
        <v>4157</v>
      </c>
      <c r="SS7" t="s">
        <v>4157</v>
      </c>
      <c r="ST7" t="s">
        <v>4157</v>
      </c>
      <c r="SU7" t="s">
        <v>4157</v>
      </c>
      <c r="SV7" t="s">
        <v>4157</v>
      </c>
      <c r="SW7" t="s">
        <v>4157</v>
      </c>
      <c r="SX7" t="s">
        <v>4157</v>
      </c>
      <c r="SY7" t="s">
        <v>4157</v>
      </c>
      <c r="SZ7" t="s">
        <v>4157</v>
      </c>
      <c r="TA7" t="s">
        <v>4157</v>
      </c>
      <c r="TB7" t="s">
        <v>4157</v>
      </c>
      <c r="TC7" t="s">
        <v>4157</v>
      </c>
      <c r="TD7" t="s">
        <v>4157</v>
      </c>
      <c r="TE7" t="s">
        <v>4157</v>
      </c>
      <c r="TF7" t="s">
        <v>4157</v>
      </c>
      <c r="TG7" t="s">
        <v>4157</v>
      </c>
      <c r="TH7" t="s">
        <v>4157</v>
      </c>
      <c r="TI7" t="s">
        <v>4157</v>
      </c>
      <c r="TJ7" t="s">
        <v>4157</v>
      </c>
      <c r="TK7" t="s">
        <v>4157</v>
      </c>
      <c r="TL7" t="s">
        <v>4157</v>
      </c>
      <c r="TM7" t="s">
        <v>4157</v>
      </c>
      <c r="TN7" t="s">
        <v>4157</v>
      </c>
      <c r="TO7" t="s">
        <v>4157</v>
      </c>
      <c r="TP7" t="s">
        <v>4157</v>
      </c>
      <c r="TQ7" t="s">
        <v>4157</v>
      </c>
      <c r="TR7" t="s">
        <v>4157</v>
      </c>
      <c r="TS7" t="s">
        <v>4157</v>
      </c>
      <c r="TT7" t="s">
        <v>4157</v>
      </c>
      <c r="TU7" t="s">
        <v>4157</v>
      </c>
      <c r="TV7" t="s">
        <v>4157</v>
      </c>
      <c r="TW7" t="s">
        <v>4157</v>
      </c>
      <c r="TX7" t="s">
        <v>4157</v>
      </c>
      <c r="TY7" t="s">
        <v>4157</v>
      </c>
      <c r="TZ7" t="s">
        <v>4157</v>
      </c>
      <c r="UA7" t="s">
        <v>4157</v>
      </c>
      <c r="UB7" t="s">
        <v>4157</v>
      </c>
      <c r="UC7" t="s">
        <v>4157</v>
      </c>
      <c r="UD7" t="s">
        <v>4157</v>
      </c>
      <c r="UE7" t="s">
        <v>4157</v>
      </c>
      <c r="UF7" t="s">
        <v>4157</v>
      </c>
      <c r="UG7" t="s">
        <v>4157</v>
      </c>
      <c r="UH7" t="s">
        <v>4157</v>
      </c>
      <c r="UI7" t="s">
        <v>4157</v>
      </c>
      <c r="UJ7" t="s">
        <v>4157</v>
      </c>
      <c r="UK7" t="s">
        <v>4157</v>
      </c>
      <c r="UL7" t="s">
        <v>4157</v>
      </c>
      <c r="UM7" t="s">
        <v>4157</v>
      </c>
      <c r="UN7" t="s">
        <v>4157</v>
      </c>
      <c r="UO7" t="s">
        <v>4157</v>
      </c>
      <c r="UP7" t="s">
        <v>4157</v>
      </c>
      <c r="UQ7" t="s">
        <v>4157</v>
      </c>
      <c r="UR7" t="s">
        <v>4157</v>
      </c>
      <c r="US7" t="s">
        <v>4157</v>
      </c>
      <c r="UT7" t="s">
        <v>4157</v>
      </c>
      <c r="UU7" t="s">
        <v>4157</v>
      </c>
      <c r="UV7" t="s">
        <v>4157</v>
      </c>
      <c r="UW7" t="s">
        <v>4157</v>
      </c>
      <c r="UX7" t="s">
        <v>4157</v>
      </c>
      <c r="UY7" t="s">
        <v>4157</v>
      </c>
      <c r="UZ7" t="s">
        <v>4157</v>
      </c>
      <c r="VA7" t="s">
        <v>4157</v>
      </c>
      <c r="VB7" t="s">
        <v>4157</v>
      </c>
      <c r="VC7" t="s">
        <v>4157</v>
      </c>
      <c r="VD7" t="s">
        <v>4157</v>
      </c>
      <c r="VE7" t="s">
        <v>4157</v>
      </c>
      <c r="VF7" t="s">
        <v>4157</v>
      </c>
      <c r="VG7" t="s">
        <v>4157</v>
      </c>
      <c r="VH7" t="s">
        <v>4157</v>
      </c>
      <c r="VI7" t="s">
        <v>4157</v>
      </c>
    </row>
    <row r="8" spans="1:581">
      <c r="B8" t="s">
        <v>4347</v>
      </c>
      <c r="C8" t="s">
        <v>1627</v>
      </c>
      <c r="D8" t="s">
        <v>1627</v>
      </c>
      <c r="E8" t="s">
        <v>4348</v>
      </c>
      <c r="F8" t="s">
        <v>1627</v>
      </c>
      <c r="G8" t="s">
        <v>1627</v>
      </c>
      <c r="H8" t="s">
        <v>1627</v>
      </c>
      <c r="I8" t="s">
        <v>1627</v>
      </c>
      <c r="J8" t="s">
        <v>1627</v>
      </c>
      <c r="K8" t="s">
        <v>1627</v>
      </c>
      <c r="L8" t="s">
        <v>1627</v>
      </c>
      <c r="M8" t="s">
        <v>1627</v>
      </c>
      <c r="N8" t="s">
        <v>1627</v>
      </c>
      <c r="O8" t="s">
        <v>1627</v>
      </c>
      <c r="P8" t="s">
        <v>1627</v>
      </c>
      <c r="Q8" t="s">
        <v>1627</v>
      </c>
      <c r="R8" t="s">
        <v>1627</v>
      </c>
      <c r="S8" t="s">
        <v>1627</v>
      </c>
      <c r="T8" t="s">
        <v>1627</v>
      </c>
      <c r="U8" t="s">
        <v>1627</v>
      </c>
      <c r="V8" t="s">
        <v>1627</v>
      </c>
      <c r="W8" t="s">
        <v>1627</v>
      </c>
      <c r="X8" t="s">
        <v>1627</v>
      </c>
      <c r="Y8" t="s">
        <v>1627</v>
      </c>
      <c r="Z8" t="s">
        <v>4349</v>
      </c>
      <c r="AA8" t="s">
        <v>1627</v>
      </c>
      <c r="AB8" t="s">
        <v>4350</v>
      </c>
      <c r="AC8" t="s">
        <v>1627</v>
      </c>
      <c r="AD8" t="s">
        <v>1627</v>
      </c>
      <c r="AE8" t="s">
        <v>1627</v>
      </c>
      <c r="AF8" t="s">
        <v>1627</v>
      </c>
      <c r="AG8" t="s">
        <v>1627</v>
      </c>
      <c r="AH8" t="s">
        <v>4351</v>
      </c>
      <c r="AI8" t="s">
        <v>1627</v>
      </c>
      <c r="AJ8" t="s">
        <v>4352</v>
      </c>
      <c r="AK8" t="s">
        <v>1627</v>
      </c>
      <c r="AL8" t="s">
        <v>1627</v>
      </c>
      <c r="AM8" t="s">
        <v>4353</v>
      </c>
      <c r="AN8" t="s">
        <v>1627</v>
      </c>
      <c r="AO8" t="s">
        <v>1627</v>
      </c>
      <c r="AP8" t="s">
        <v>1627</v>
      </c>
      <c r="AQ8" t="s">
        <v>1627</v>
      </c>
      <c r="AR8" t="s">
        <v>1627</v>
      </c>
      <c r="AS8" t="s">
        <v>1627</v>
      </c>
      <c r="AT8" t="s">
        <v>1627</v>
      </c>
      <c r="AU8" t="s">
        <v>1627</v>
      </c>
      <c r="AV8" t="s">
        <v>1627</v>
      </c>
      <c r="AW8" t="s">
        <v>1627</v>
      </c>
      <c r="AX8" t="s">
        <v>1627</v>
      </c>
      <c r="AY8" t="s">
        <v>1627</v>
      </c>
      <c r="AZ8" t="s">
        <v>4354</v>
      </c>
      <c r="BA8" t="s">
        <v>1627</v>
      </c>
      <c r="BB8" t="s">
        <v>1627</v>
      </c>
      <c r="BC8" t="s">
        <v>1627</v>
      </c>
      <c r="BD8" t="s">
        <v>1627</v>
      </c>
      <c r="BE8" t="s">
        <v>1627</v>
      </c>
      <c r="BF8" t="s">
        <v>1627</v>
      </c>
      <c r="BG8" t="s">
        <v>4355</v>
      </c>
      <c r="BH8" t="s">
        <v>4356</v>
      </c>
      <c r="BI8" t="s">
        <v>1627</v>
      </c>
      <c r="BJ8" t="s">
        <v>1627</v>
      </c>
      <c r="BK8" t="s">
        <v>1627</v>
      </c>
      <c r="BL8" t="s">
        <v>1627</v>
      </c>
      <c r="BM8" t="s">
        <v>1627</v>
      </c>
      <c r="BN8" t="s">
        <v>4357</v>
      </c>
      <c r="BO8" t="s">
        <v>4358</v>
      </c>
      <c r="BP8" t="s">
        <v>4359</v>
      </c>
      <c r="BQ8" t="s">
        <v>4360</v>
      </c>
      <c r="BR8" t="s">
        <v>1627</v>
      </c>
      <c r="BS8" t="s">
        <v>4361</v>
      </c>
      <c r="BT8" t="s">
        <v>1627</v>
      </c>
      <c r="BU8" t="s">
        <v>4362</v>
      </c>
      <c r="BV8" t="s">
        <v>1627</v>
      </c>
      <c r="BW8" t="s">
        <v>1627</v>
      </c>
      <c r="BX8" t="s">
        <v>1627</v>
      </c>
      <c r="BY8" t="s">
        <v>1627</v>
      </c>
      <c r="BZ8" t="s">
        <v>1627</v>
      </c>
      <c r="CA8" t="s">
        <v>1627</v>
      </c>
      <c r="CB8" t="s">
        <v>1627</v>
      </c>
      <c r="CC8" t="s">
        <v>1627</v>
      </c>
      <c r="CD8" t="s">
        <v>1627</v>
      </c>
      <c r="CE8" t="s">
        <v>1627</v>
      </c>
      <c r="CF8" t="s">
        <v>4363</v>
      </c>
      <c r="CG8" t="s">
        <v>4364</v>
      </c>
      <c r="CH8" t="s">
        <v>1627</v>
      </c>
      <c r="CI8" t="s">
        <v>1627</v>
      </c>
      <c r="CJ8" t="s">
        <v>1627</v>
      </c>
      <c r="CK8" t="s">
        <v>4365</v>
      </c>
      <c r="CL8" t="s">
        <v>1627</v>
      </c>
      <c r="CM8" t="s">
        <v>4366</v>
      </c>
      <c r="CN8" t="s">
        <v>1627</v>
      </c>
      <c r="CO8" t="s">
        <v>1627</v>
      </c>
      <c r="CP8" t="s">
        <v>1627</v>
      </c>
      <c r="CQ8" t="s">
        <v>1627</v>
      </c>
      <c r="CR8" t="s">
        <v>1627</v>
      </c>
      <c r="CS8" t="s">
        <v>1627</v>
      </c>
      <c r="CT8" t="s">
        <v>4367</v>
      </c>
      <c r="CU8" t="s">
        <v>1627</v>
      </c>
      <c r="CV8" t="s">
        <v>1627</v>
      </c>
      <c r="CW8" t="s">
        <v>1627</v>
      </c>
      <c r="CX8" t="s">
        <v>1627</v>
      </c>
      <c r="CY8" t="s">
        <v>1627</v>
      </c>
      <c r="CZ8" t="s">
        <v>1627</v>
      </c>
      <c r="DA8" t="s">
        <v>1627</v>
      </c>
      <c r="DB8" t="s">
        <v>1627</v>
      </c>
      <c r="DC8" t="s">
        <v>4368</v>
      </c>
      <c r="DD8" t="s">
        <v>1627</v>
      </c>
      <c r="DE8" t="s">
        <v>1627</v>
      </c>
      <c r="DF8" t="s">
        <v>1627</v>
      </c>
      <c r="DG8" t="s">
        <v>1627</v>
      </c>
      <c r="DH8" t="s">
        <v>1627</v>
      </c>
      <c r="DI8" t="s">
        <v>1627</v>
      </c>
      <c r="DJ8" t="s">
        <v>4369</v>
      </c>
      <c r="DK8" t="s">
        <v>1627</v>
      </c>
      <c r="DL8" t="s">
        <v>1627</v>
      </c>
      <c r="DM8" t="s">
        <v>1627</v>
      </c>
      <c r="DN8" t="s">
        <v>1627</v>
      </c>
      <c r="DO8" t="s">
        <v>1627</v>
      </c>
      <c r="DP8" t="s">
        <v>4370</v>
      </c>
      <c r="DQ8" t="s">
        <v>1627</v>
      </c>
      <c r="DR8" t="s">
        <v>1627</v>
      </c>
      <c r="DS8" t="s">
        <v>1627</v>
      </c>
      <c r="DT8" t="s">
        <v>1627</v>
      </c>
      <c r="DU8" t="s">
        <v>1627</v>
      </c>
      <c r="DV8" t="s">
        <v>1627</v>
      </c>
      <c r="DW8" t="s">
        <v>1627</v>
      </c>
      <c r="DX8" t="s">
        <v>1627</v>
      </c>
      <c r="DY8" t="s">
        <v>1627</v>
      </c>
      <c r="DZ8" t="s">
        <v>1627</v>
      </c>
      <c r="EA8" t="s">
        <v>1627</v>
      </c>
      <c r="EB8" t="s">
        <v>1627</v>
      </c>
      <c r="EC8" t="s">
        <v>1627</v>
      </c>
      <c r="ED8" t="s">
        <v>1627</v>
      </c>
      <c r="EE8" t="s">
        <v>1627</v>
      </c>
      <c r="EF8" t="s">
        <v>1627</v>
      </c>
      <c r="EG8" t="s">
        <v>1627</v>
      </c>
      <c r="EH8" t="s">
        <v>1627</v>
      </c>
      <c r="EI8" t="s">
        <v>1627</v>
      </c>
      <c r="EJ8" t="s">
        <v>1627</v>
      </c>
      <c r="EK8" t="s">
        <v>1627</v>
      </c>
      <c r="EL8" t="s">
        <v>1627</v>
      </c>
      <c r="EM8" t="s">
        <v>1627</v>
      </c>
      <c r="EN8" t="s">
        <v>4371</v>
      </c>
      <c r="EO8" t="s">
        <v>4372</v>
      </c>
      <c r="EP8" t="s">
        <v>1627</v>
      </c>
      <c r="EQ8" t="s">
        <v>4373</v>
      </c>
      <c r="ER8" t="s">
        <v>4374</v>
      </c>
      <c r="ES8" t="s">
        <v>1627</v>
      </c>
      <c r="ET8" t="s">
        <v>4375</v>
      </c>
      <c r="EU8" t="s">
        <v>1627</v>
      </c>
      <c r="EV8" t="s">
        <v>4376</v>
      </c>
      <c r="EW8" t="s">
        <v>1627</v>
      </c>
      <c r="EX8" t="s">
        <v>1627</v>
      </c>
      <c r="EY8" t="s">
        <v>1627</v>
      </c>
      <c r="EZ8" t="s">
        <v>4377</v>
      </c>
      <c r="FA8" t="s">
        <v>1627</v>
      </c>
      <c r="FB8" t="s">
        <v>1627</v>
      </c>
      <c r="FC8" t="s">
        <v>1627</v>
      </c>
      <c r="FD8" t="s">
        <v>1627</v>
      </c>
      <c r="FE8" t="s">
        <v>1627</v>
      </c>
      <c r="FF8" t="s">
        <v>1627</v>
      </c>
      <c r="FG8" t="s">
        <v>1627</v>
      </c>
      <c r="FH8" t="s">
        <v>1627</v>
      </c>
      <c r="FI8" t="s">
        <v>4378</v>
      </c>
      <c r="FJ8" t="s">
        <v>1627</v>
      </c>
      <c r="FK8" t="s">
        <v>1627</v>
      </c>
      <c r="FL8" t="s">
        <v>1627</v>
      </c>
      <c r="FM8" t="s">
        <v>4379</v>
      </c>
      <c r="FN8" t="s">
        <v>4380</v>
      </c>
      <c r="FO8" t="s">
        <v>4381</v>
      </c>
      <c r="FP8" t="s">
        <v>4382</v>
      </c>
      <c r="FQ8" t="s">
        <v>1627</v>
      </c>
      <c r="FR8" t="s">
        <v>1627</v>
      </c>
      <c r="FS8" t="s">
        <v>1627</v>
      </c>
      <c r="FT8" t="s">
        <v>1627</v>
      </c>
      <c r="FU8" t="s">
        <v>1627</v>
      </c>
      <c r="FV8" t="s">
        <v>1627</v>
      </c>
      <c r="FW8" t="s">
        <v>4383</v>
      </c>
      <c r="FX8" t="s">
        <v>1627</v>
      </c>
      <c r="FY8" t="s">
        <v>1627</v>
      </c>
      <c r="FZ8" t="s">
        <v>1627</v>
      </c>
      <c r="GA8" t="s">
        <v>1627</v>
      </c>
      <c r="GB8" t="s">
        <v>1627</v>
      </c>
      <c r="GC8" t="s">
        <v>1627</v>
      </c>
      <c r="GD8" t="s">
        <v>1627</v>
      </c>
      <c r="GE8" t="s">
        <v>1627</v>
      </c>
      <c r="GF8" t="s">
        <v>1627</v>
      </c>
      <c r="GG8" t="s">
        <v>1627</v>
      </c>
      <c r="GH8" t="s">
        <v>1627</v>
      </c>
      <c r="GI8" t="s">
        <v>1627</v>
      </c>
      <c r="GJ8" t="s">
        <v>1627</v>
      </c>
      <c r="GK8" t="s">
        <v>1627</v>
      </c>
      <c r="GL8" t="s">
        <v>4384</v>
      </c>
      <c r="GM8" t="s">
        <v>1627</v>
      </c>
      <c r="GN8" t="s">
        <v>1627</v>
      </c>
      <c r="GO8" t="s">
        <v>4385</v>
      </c>
      <c r="GP8" t="s">
        <v>1627</v>
      </c>
      <c r="GQ8" t="s">
        <v>1627</v>
      </c>
      <c r="GR8" t="s">
        <v>1627</v>
      </c>
      <c r="GS8" t="s">
        <v>4386</v>
      </c>
      <c r="GT8" t="s">
        <v>4387</v>
      </c>
      <c r="GU8" t="s">
        <v>4388</v>
      </c>
      <c r="GV8" t="s">
        <v>4389</v>
      </c>
      <c r="GW8" t="s">
        <v>1627</v>
      </c>
      <c r="GX8" t="s">
        <v>1627</v>
      </c>
      <c r="GY8" t="s">
        <v>4390</v>
      </c>
      <c r="GZ8" t="s">
        <v>4391</v>
      </c>
      <c r="HA8" t="s">
        <v>1627</v>
      </c>
      <c r="HB8" t="s">
        <v>4392</v>
      </c>
      <c r="HC8" t="s">
        <v>1627</v>
      </c>
      <c r="HD8" t="s">
        <v>4393</v>
      </c>
      <c r="HE8" t="s">
        <v>1627</v>
      </c>
      <c r="HF8" t="s">
        <v>1627</v>
      </c>
      <c r="HG8" t="s">
        <v>4394</v>
      </c>
      <c r="HH8" t="s">
        <v>4395</v>
      </c>
      <c r="HI8" t="s">
        <v>4396</v>
      </c>
      <c r="HJ8" t="s">
        <v>1627</v>
      </c>
      <c r="HK8" t="s">
        <v>4397</v>
      </c>
      <c r="HL8" t="s">
        <v>4398</v>
      </c>
      <c r="HM8" t="s">
        <v>4399</v>
      </c>
      <c r="HN8" t="s">
        <v>4400</v>
      </c>
      <c r="HO8" t="s">
        <v>4401</v>
      </c>
      <c r="HP8" t="s">
        <v>4402</v>
      </c>
      <c r="HQ8" t="s">
        <v>1627</v>
      </c>
      <c r="HR8" t="s">
        <v>1627</v>
      </c>
      <c r="HS8" t="s">
        <v>4403</v>
      </c>
      <c r="HT8" t="s">
        <v>4404</v>
      </c>
      <c r="HU8" t="s">
        <v>1627</v>
      </c>
      <c r="HV8" t="s">
        <v>1627</v>
      </c>
      <c r="HW8" t="s">
        <v>1627</v>
      </c>
      <c r="HX8" t="s">
        <v>1627</v>
      </c>
      <c r="HY8" t="s">
        <v>1627</v>
      </c>
      <c r="HZ8" t="s">
        <v>1627</v>
      </c>
      <c r="IA8" t="s">
        <v>1627</v>
      </c>
      <c r="IB8" t="s">
        <v>1627</v>
      </c>
      <c r="IC8" t="s">
        <v>1627</v>
      </c>
      <c r="ID8" t="s">
        <v>1627</v>
      </c>
      <c r="IE8" t="s">
        <v>4405</v>
      </c>
      <c r="IF8" t="s">
        <v>4406</v>
      </c>
      <c r="IG8" t="s">
        <v>4407</v>
      </c>
      <c r="IH8" t="s">
        <v>1627</v>
      </c>
      <c r="II8" t="s">
        <v>4408</v>
      </c>
      <c r="IJ8" t="s">
        <v>4409</v>
      </c>
      <c r="IK8" t="s">
        <v>1627</v>
      </c>
      <c r="IL8" t="s">
        <v>4410</v>
      </c>
      <c r="IM8" t="s">
        <v>1627</v>
      </c>
      <c r="IN8" t="s">
        <v>1627</v>
      </c>
      <c r="IO8" t="s">
        <v>1627</v>
      </c>
      <c r="IP8" t="s">
        <v>1627</v>
      </c>
      <c r="IQ8" t="s">
        <v>1627</v>
      </c>
      <c r="IR8" t="s">
        <v>1627</v>
      </c>
      <c r="IS8" t="s">
        <v>4411</v>
      </c>
      <c r="IT8" t="s">
        <v>4412</v>
      </c>
      <c r="IU8" t="s">
        <v>4413</v>
      </c>
      <c r="IV8" t="s">
        <v>4414</v>
      </c>
      <c r="IW8" t="s">
        <v>4415</v>
      </c>
      <c r="IX8" t="s">
        <v>4416</v>
      </c>
      <c r="IY8" t="s">
        <v>1627</v>
      </c>
      <c r="IZ8" t="s">
        <v>4417</v>
      </c>
      <c r="JA8" t="s">
        <v>1627</v>
      </c>
      <c r="JB8" t="s">
        <v>1627</v>
      </c>
      <c r="JC8" t="s">
        <v>4418</v>
      </c>
      <c r="JD8" t="s">
        <v>4419</v>
      </c>
      <c r="JE8" t="s">
        <v>1627</v>
      </c>
      <c r="JF8" t="s">
        <v>1627</v>
      </c>
      <c r="JG8" t="s">
        <v>1627</v>
      </c>
      <c r="JH8" t="s">
        <v>1627</v>
      </c>
      <c r="JI8" t="s">
        <v>1627</v>
      </c>
      <c r="JJ8" t="s">
        <v>1627</v>
      </c>
      <c r="JK8" t="s">
        <v>4420</v>
      </c>
      <c r="JL8" t="s">
        <v>1627</v>
      </c>
      <c r="JM8" t="s">
        <v>1627</v>
      </c>
      <c r="JN8" t="s">
        <v>1627</v>
      </c>
      <c r="JO8" t="s">
        <v>1627</v>
      </c>
      <c r="JP8" t="s">
        <v>1627</v>
      </c>
      <c r="JQ8" t="s">
        <v>1627</v>
      </c>
      <c r="JR8" t="s">
        <v>1627</v>
      </c>
      <c r="JS8" t="s">
        <v>1627</v>
      </c>
      <c r="JT8" t="s">
        <v>1627</v>
      </c>
      <c r="JU8" t="s">
        <v>1627</v>
      </c>
      <c r="JV8" t="s">
        <v>1627</v>
      </c>
      <c r="JW8" t="s">
        <v>1627</v>
      </c>
      <c r="JX8" t="s">
        <v>1627</v>
      </c>
      <c r="JY8" t="s">
        <v>1627</v>
      </c>
      <c r="JZ8" t="s">
        <v>1627</v>
      </c>
      <c r="KA8" t="s">
        <v>1627</v>
      </c>
      <c r="KB8" t="s">
        <v>1627</v>
      </c>
      <c r="KC8" t="s">
        <v>1627</v>
      </c>
      <c r="KD8" t="s">
        <v>1627</v>
      </c>
      <c r="KE8" t="s">
        <v>1627</v>
      </c>
      <c r="KF8" t="s">
        <v>1627</v>
      </c>
      <c r="KG8" t="s">
        <v>1627</v>
      </c>
      <c r="KH8" t="s">
        <v>1627</v>
      </c>
      <c r="KI8" t="s">
        <v>1627</v>
      </c>
      <c r="KJ8" t="s">
        <v>1627</v>
      </c>
      <c r="KK8" t="s">
        <v>1627</v>
      </c>
      <c r="KL8" t="s">
        <v>4421</v>
      </c>
      <c r="KM8" t="s">
        <v>1627</v>
      </c>
      <c r="KN8" t="s">
        <v>1627</v>
      </c>
      <c r="KO8" t="s">
        <v>1627</v>
      </c>
      <c r="KP8" t="s">
        <v>1627</v>
      </c>
      <c r="KQ8" t="s">
        <v>1627</v>
      </c>
      <c r="KR8" t="s">
        <v>1627</v>
      </c>
      <c r="KS8" t="s">
        <v>1627</v>
      </c>
      <c r="KT8" t="s">
        <v>1627</v>
      </c>
      <c r="KU8" t="s">
        <v>1627</v>
      </c>
      <c r="KV8" t="s">
        <v>1627</v>
      </c>
      <c r="KW8" t="s">
        <v>1627</v>
      </c>
      <c r="KX8" t="s">
        <v>1627</v>
      </c>
      <c r="KY8" t="s">
        <v>1627</v>
      </c>
      <c r="KZ8" t="s">
        <v>1627</v>
      </c>
      <c r="LA8" t="s">
        <v>1627</v>
      </c>
      <c r="LB8" t="s">
        <v>1627</v>
      </c>
      <c r="LC8" t="s">
        <v>1627</v>
      </c>
      <c r="LD8" t="s">
        <v>1627</v>
      </c>
      <c r="LE8" t="s">
        <v>1627</v>
      </c>
      <c r="LF8" t="s">
        <v>1627</v>
      </c>
      <c r="LG8" t="s">
        <v>1627</v>
      </c>
      <c r="LH8" t="s">
        <v>1627</v>
      </c>
      <c r="LI8" t="s">
        <v>1627</v>
      </c>
      <c r="LJ8" t="s">
        <v>1627</v>
      </c>
      <c r="LK8" t="s">
        <v>1627</v>
      </c>
      <c r="LL8" t="s">
        <v>1627</v>
      </c>
      <c r="LM8" t="s">
        <v>1627</v>
      </c>
      <c r="LN8" t="s">
        <v>1627</v>
      </c>
      <c r="LO8" t="s">
        <v>1627</v>
      </c>
      <c r="LP8" t="s">
        <v>1627</v>
      </c>
      <c r="LQ8" t="s">
        <v>1627</v>
      </c>
      <c r="LR8" t="s">
        <v>1627</v>
      </c>
      <c r="LS8" t="s">
        <v>1627</v>
      </c>
      <c r="LT8" t="s">
        <v>1627</v>
      </c>
      <c r="LU8" t="s">
        <v>1627</v>
      </c>
      <c r="LV8" t="s">
        <v>1627</v>
      </c>
      <c r="LW8" t="s">
        <v>1627</v>
      </c>
      <c r="LX8" t="s">
        <v>1627</v>
      </c>
      <c r="LY8" t="s">
        <v>1627</v>
      </c>
      <c r="LZ8" t="s">
        <v>1627</v>
      </c>
      <c r="MA8" t="s">
        <v>1627</v>
      </c>
      <c r="MB8" t="s">
        <v>1627</v>
      </c>
      <c r="MC8" t="s">
        <v>1627</v>
      </c>
      <c r="MD8" t="s">
        <v>1627</v>
      </c>
      <c r="ME8" t="s">
        <v>1627</v>
      </c>
      <c r="MF8" t="s">
        <v>1627</v>
      </c>
      <c r="MG8" t="s">
        <v>1627</v>
      </c>
      <c r="MH8" t="s">
        <v>1627</v>
      </c>
      <c r="MI8" t="s">
        <v>1627</v>
      </c>
      <c r="MJ8" t="s">
        <v>1627</v>
      </c>
      <c r="MK8" t="s">
        <v>1627</v>
      </c>
      <c r="ML8" t="s">
        <v>1627</v>
      </c>
      <c r="MM8" t="s">
        <v>1627</v>
      </c>
      <c r="MN8" t="s">
        <v>1627</v>
      </c>
      <c r="MO8" t="s">
        <v>1627</v>
      </c>
      <c r="MP8" t="s">
        <v>1627</v>
      </c>
      <c r="MQ8" t="s">
        <v>1627</v>
      </c>
      <c r="MR8" t="s">
        <v>1627</v>
      </c>
      <c r="MS8" t="s">
        <v>1627</v>
      </c>
      <c r="MT8" t="s">
        <v>1627</v>
      </c>
      <c r="MU8" t="s">
        <v>1627</v>
      </c>
      <c r="MV8" t="s">
        <v>1627</v>
      </c>
      <c r="MW8" t="s">
        <v>1627</v>
      </c>
      <c r="MX8" t="s">
        <v>1627</v>
      </c>
      <c r="MY8" t="s">
        <v>1627</v>
      </c>
      <c r="MZ8" t="s">
        <v>1627</v>
      </c>
      <c r="NA8" t="s">
        <v>1627</v>
      </c>
      <c r="NB8" t="s">
        <v>1627</v>
      </c>
      <c r="NC8" t="s">
        <v>1627</v>
      </c>
      <c r="ND8" t="s">
        <v>1627</v>
      </c>
      <c r="NE8" t="s">
        <v>1627</v>
      </c>
      <c r="NF8" t="s">
        <v>1627</v>
      </c>
      <c r="NG8" t="s">
        <v>1627</v>
      </c>
      <c r="NH8" t="s">
        <v>1627</v>
      </c>
      <c r="NI8" t="s">
        <v>1627</v>
      </c>
      <c r="NJ8" t="s">
        <v>1627</v>
      </c>
      <c r="NK8" t="s">
        <v>1627</v>
      </c>
      <c r="NL8" t="s">
        <v>1627</v>
      </c>
      <c r="NM8" t="s">
        <v>1627</v>
      </c>
      <c r="NN8" t="s">
        <v>1627</v>
      </c>
      <c r="NO8" t="s">
        <v>1627</v>
      </c>
      <c r="NP8" t="s">
        <v>1627</v>
      </c>
      <c r="NQ8" t="s">
        <v>1627</v>
      </c>
      <c r="NR8" t="s">
        <v>1627</v>
      </c>
      <c r="NS8" t="s">
        <v>1627</v>
      </c>
      <c r="NT8" t="s">
        <v>1627</v>
      </c>
      <c r="NU8" t="s">
        <v>1627</v>
      </c>
      <c r="NV8" t="s">
        <v>1627</v>
      </c>
      <c r="NW8" t="s">
        <v>1627</v>
      </c>
      <c r="NX8" t="s">
        <v>1627</v>
      </c>
      <c r="NY8" t="s">
        <v>1627</v>
      </c>
      <c r="NZ8" t="s">
        <v>1627</v>
      </c>
      <c r="OA8" t="s">
        <v>1627</v>
      </c>
      <c r="OB8" t="s">
        <v>1627</v>
      </c>
      <c r="OC8" t="s">
        <v>1627</v>
      </c>
      <c r="OD8" t="s">
        <v>1627</v>
      </c>
      <c r="OE8" t="s">
        <v>1627</v>
      </c>
      <c r="OF8" t="s">
        <v>1627</v>
      </c>
      <c r="OG8" t="s">
        <v>1627</v>
      </c>
      <c r="OH8" t="s">
        <v>1627</v>
      </c>
      <c r="OI8" t="s">
        <v>1627</v>
      </c>
      <c r="OJ8" t="s">
        <v>1627</v>
      </c>
      <c r="OK8" t="s">
        <v>1627</v>
      </c>
      <c r="OL8" t="s">
        <v>1627</v>
      </c>
      <c r="OM8" t="s">
        <v>1627</v>
      </c>
      <c r="ON8" t="s">
        <v>1627</v>
      </c>
      <c r="OO8" t="s">
        <v>1627</v>
      </c>
      <c r="OP8" t="s">
        <v>1627</v>
      </c>
      <c r="OQ8" t="s">
        <v>1627</v>
      </c>
      <c r="OR8" t="s">
        <v>1627</v>
      </c>
      <c r="OS8" t="s">
        <v>1627</v>
      </c>
      <c r="OT8" t="s">
        <v>1627</v>
      </c>
      <c r="OU8" t="s">
        <v>4422</v>
      </c>
      <c r="OV8" t="s">
        <v>4423</v>
      </c>
      <c r="OW8" t="s">
        <v>1627</v>
      </c>
      <c r="OX8" t="s">
        <v>1627</v>
      </c>
      <c r="OY8" t="s">
        <v>1627</v>
      </c>
      <c r="OZ8" t="s">
        <v>1627</v>
      </c>
      <c r="PA8" t="s">
        <v>1627</v>
      </c>
      <c r="PB8" t="s">
        <v>1627</v>
      </c>
      <c r="PC8" t="s">
        <v>1627</v>
      </c>
      <c r="PD8" t="s">
        <v>1627</v>
      </c>
      <c r="PE8" t="s">
        <v>1627</v>
      </c>
      <c r="PF8" t="s">
        <v>1627</v>
      </c>
      <c r="PG8" t="s">
        <v>1627</v>
      </c>
      <c r="PH8" t="s">
        <v>1627</v>
      </c>
      <c r="PI8" t="s">
        <v>1627</v>
      </c>
      <c r="PJ8" t="s">
        <v>1627</v>
      </c>
      <c r="PK8" t="s">
        <v>1627</v>
      </c>
      <c r="PL8" t="s">
        <v>1627</v>
      </c>
      <c r="PM8" t="s">
        <v>1627</v>
      </c>
      <c r="PN8" t="s">
        <v>1627</v>
      </c>
      <c r="PO8" t="s">
        <v>1627</v>
      </c>
      <c r="PP8" t="s">
        <v>1627</v>
      </c>
      <c r="PQ8" t="s">
        <v>1627</v>
      </c>
      <c r="PR8" t="s">
        <v>1627</v>
      </c>
      <c r="PS8" t="s">
        <v>1627</v>
      </c>
      <c r="PT8" t="s">
        <v>1627</v>
      </c>
      <c r="PU8" t="s">
        <v>1627</v>
      </c>
      <c r="PV8" t="s">
        <v>1627</v>
      </c>
      <c r="PW8" t="s">
        <v>1627</v>
      </c>
      <c r="PX8" t="s">
        <v>1627</v>
      </c>
      <c r="PY8" t="s">
        <v>1627</v>
      </c>
      <c r="PZ8" t="s">
        <v>1627</v>
      </c>
      <c r="QA8" t="s">
        <v>1627</v>
      </c>
      <c r="QB8" t="s">
        <v>1627</v>
      </c>
      <c r="QC8" t="s">
        <v>1627</v>
      </c>
      <c r="QD8" t="s">
        <v>1627</v>
      </c>
      <c r="QE8" t="s">
        <v>1627</v>
      </c>
      <c r="QF8" t="s">
        <v>1627</v>
      </c>
      <c r="QG8" t="s">
        <v>1627</v>
      </c>
      <c r="QH8" t="s">
        <v>1627</v>
      </c>
      <c r="QI8" t="s">
        <v>1627</v>
      </c>
      <c r="QJ8" t="s">
        <v>1627</v>
      </c>
      <c r="QK8" t="s">
        <v>1627</v>
      </c>
      <c r="QL8" t="s">
        <v>1627</v>
      </c>
      <c r="QM8" t="s">
        <v>1627</v>
      </c>
      <c r="QN8" t="s">
        <v>1627</v>
      </c>
      <c r="QO8" t="s">
        <v>1627</v>
      </c>
      <c r="QP8" t="s">
        <v>1627</v>
      </c>
      <c r="QQ8" t="s">
        <v>1627</v>
      </c>
      <c r="QR8" t="s">
        <v>1627</v>
      </c>
      <c r="QS8" t="s">
        <v>1627</v>
      </c>
      <c r="QT8" t="s">
        <v>1627</v>
      </c>
      <c r="QU8" t="s">
        <v>1627</v>
      </c>
      <c r="QV8" t="s">
        <v>1627</v>
      </c>
      <c r="QW8" t="s">
        <v>1627</v>
      </c>
      <c r="QX8" t="s">
        <v>1627</v>
      </c>
      <c r="QY8" t="s">
        <v>1627</v>
      </c>
      <c r="QZ8" t="s">
        <v>1627</v>
      </c>
      <c r="RA8" t="s">
        <v>1627</v>
      </c>
      <c r="RB8" t="s">
        <v>1627</v>
      </c>
      <c r="RC8" t="s">
        <v>1627</v>
      </c>
      <c r="RD8" t="s">
        <v>1627</v>
      </c>
      <c r="RE8" t="s">
        <v>1627</v>
      </c>
      <c r="RF8" t="s">
        <v>1627</v>
      </c>
      <c r="RG8" t="s">
        <v>1627</v>
      </c>
      <c r="RH8" t="s">
        <v>1627</v>
      </c>
      <c r="RI8" t="s">
        <v>1627</v>
      </c>
      <c r="RJ8" t="s">
        <v>1627</v>
      </c>
      <c r="RK8" t="s">
        <v>1627</v>
      </c>
      <c r="RL8" t="s">
        <v>1627</v>
      </c>
      <c r="RM8" t="s">
        <v>1627</v>
      </c>
      <c r="RP8" t="s">
        <v>4157</v>
      </c>
      <c r="RQ8" t="s">
        <v>4157</v>
      </c>
      <c r="RR8" t="s">
        <v>4157</v>
      </c>
      <c r="RS8" t="s">
        <v>4157</v>
      </c>
      <c r="RT8" t="s">
        <v>4157</v>
      </c>
      <c r="RU8" t="s">
        <v>4157</v>
      </c>
      <c r="RV8" t="s">
        <v>4157</v>
      </c>
      <c r="RW8" t="s">
        <v>4157</v>
      </c>
      <c r="RX8" t="s">
        <v>4157</v>
      </c>
      <c r="RY8" t="s">
        <v>4157</v>
      </c>
      <c r="RZ8" t="s">
        <v>4157</v>
      </c>
      <c r="SA8" t="s">
        <v>4157</v>
      </c>
      <c r="SB8" t="s">
        <v>4157</v>
      </c>
      <c r="SC8" t="s">
        <v>4157</v>
      </c>
      <c r="SD8" t="s">
        <v>4157</v>
      </c>
      <c r="SE8" t="s">
        <v>4157</v>
      </c>
      <c r="SF8" t="s">
        <v>4157</v>
      </c>
      <c r="SG8" t="s">
        <v>4157</v>
      </c>
      <c r="SH8" t="s">
        <v>4157</v>
      </c>
      <c r="SI8" t="s">
        <v>4157</v>
      </c>
      <c r="SJ8" t="s">
        <v>4157</v>
      </c>
      <c r="SK8" t="s">
        <v>4157</v>
      </c>
      <c r="SL8" t="s">
        <v>4157</v>
      </c>
      <c r="SM8" t="s">
        <v>4157</v>
      </c>
      <c r="SN8" t="s">
        <v>4157</v>
      </c>
      <c r="SO8" t="s">
        <v>4157</v>
      </c>
      <c r="SP8" t="s">
        <v>4157</v>
      </c>
      <c r="SQ8" t="s">
        <v>4157</v>
      </c>
      <c r="SR8" t="s">
        <v>4157</v>
      </c>
      <c r="SS8" t="s">
        <v>4157</v>
      </c>
      <c r="ST8" t="s">
        <v>4157</v>
      </c>
      <c r="SU8" t="s">
        <v>4157</v>
      </c>
      <c r="SV8" t="s">
        <v>4157</v>
      </c>
      <c r="SW8" t="s">
        <v>4157</v>
      </c>
      <c r="SX8" t="s">
        <v>4157</v>
      </c>
      <c r="SY8" t="s">
        <v>4157</v>
      </c>
      <c r="SZ8" t="s">
        <v>4157</v>
      </c>
      <c r="TA8" t="s">
        <v>4157</v>
      </c>
      <c r="TB8" t="s">
        <v>4157</v>
      </c>
      <c r="TC8" t="s">
        <v>4157</v>
      </c>
      <c r="TD8" t="s">
        <v>4157</v>
      </c>
      <c r="TE8" t="s">
        <v>4157</v>
      </c>
      <c r="TF8" t="s">
        <v>4157</v>
      </c>
      <c r="TG8" t="s">
        <v>4157</v>
      </c>
      <c r="TH8" t="s">
        <v>4157</v>
      </c>
      <c r="TI8" t="s">
        <v>4157</v>
      </c>
      <c r="TJ8" t="s">
        <v>4157</v>
      </c>
      <c r="TK8" t="s">
        <v>4157</v>
      </c>
      <c r="TL8" t="s">
        <v>4157</v>
      </c>
      <c r="TM8" t="s">
        <v>4157</v>
      </c>
      <c r="TN8" t="s">
        <v>4157</v>
      </c>
      <c r="TO8" t="s">
        <v>4157</v>
      </c>
      <c r="TP8" t="s">
        <v>4157</v>
      </c>
      <c r="TQ8" t="s">
        <v>4157</v>
      </c>
      <c r="TR8" t="s">
        <v>4157</v>
      </c>
      <c r="TS8" t="s">
        <v>4157</v>
      </c>
      <c r="TT8" t="s">
        <v>4157</v>
      </c>
      <c r="TU8" t="s">
        <v>4157</v>
      </c>
      <c r="TV8" t="s">
        <v>4157</v>
      </c>
      <c r="TW8" t="s">
        <v>4157</v>
      </c>
      <c r="TX8" t="s">
        <v>4157</v>
      </c>
      <c r="TY8" t="s">
        <v>4157</v>
      </c>
      <c r="TZ8" t="s">
        <v>4157</v>
      </c>
      <c r="UA8" t="s">
        <v>4157</v>
      </c>
      <c r="UB8" t="s">
        <v>4157</v>
      </c>
      <c r="UC8" t="s">
        <v>4157</v>
      </c>
      <c r="UD8" t="s">
        <v>4157</v>
      </c>
      <c r="UE8" t="s">
        <v>4157</v>
      </c>
      <c r="UF8" t="s">
        <v>4157</v>
      </c>
      <c r="UG8" t="s">
        <v>4157</v>
      </c>
      <c r="UH8" t="s">
        <v>4157</v>
      </c>
      <c r="UI8" t="s">
        <v>4157</v>
      </c>
      <c r="UJ8" t="s">
        <v>4157</v>
      </c>
      <c r="UK8" t="s">
        <v>4157</v>
      </c>
      <c r="UL8" t="s">
        <v>4157</v>
      </c>
      <c r="UM8" t="s">
        <v>4157</v>
      </c>
      <c r="UN8" t="s">
        <v>4157</v>
      </c>
      <c r="UO8" t="s">
        <v>4157</v>
      </c>
      <c r="UP8" t="s">
        <v>4157</v>
      </c>
      <c r="UQ8" t="s">
        <v>4157</v>
      </c>
      <c r="UR8" t="s">
        <v>4157</v>
      </c>
      <c r="US8" t="s">
        <v>4157</v>
      </c>
      <c r="UT8" t="s">
        <v>4157</v>
      </c>
      <c r="UU8" t="s">
        <v>4157</v>
      </c>
      <c r="UV8" t="s">
        <v>4157</v>
      </c>
      <c r="UW8" t="s">
        <v>4157</v>
      </c>
      <c r="UX8" t="s">
        <v>4157</v>
      </c>
      <c r="UY8" t="s">
        <v>4157</v>
      </c>
      <c r="UZ8" t="s">
        <v>4157</v>
      </c>
      <c r="VA8" t="s">
        <v>4157</v>
      </c>
      <c r="VB8" t="s">
        <v>4157</v>
      </c>
      <c r="VC8" t="s">
        <v>4157</v>
      </c>
      <c r="VD8" t="s">
        <v>4157</v>
      </c>
      <c r="VE8" t="s">
        <v>4157</v>
      </c>
      <c r="VF8" t="s">
        <v>4157</v>
      </c>
      <c r="VG8" t="s">
        <v>4157</v>
      </c>
      <c r="VH8" t="s">
        <v>4157</v>
      </c>
      <c r="VI8" t="s">
        <v>4157</v>
      </c>
    </row>
    <row r="9" spans="1:581">
      <c r="B9" t="s">
        <v>4424</v>
      </c>
      <c r="C9" t="s">
        <v>1627</v>
      </c>
      <c r="D9" t="s">
        <v>1627</v>
      </c>
      <c r="E9" t="s">
        <v>4425</v>
      </c>
      <c r="F9" t="s">
        <v>1627</v>
      </c>
      <c r="G9" t="s">
        <v>1627</v>
      </c>
      <c r="H9" t="s">
        <v>1627</v>
      </c>
      <c r="I9" t="s">
        <v>1627</v>
      </c>
      <c r="J9" t="s">
        <v>1627</v>
      </c>
      <c r="K9" t="s">
        <v>1627</v>
      </c>
      <c r="L9" t="s">
        <v>1627</v>
      </c>
      <c r="M9" t="s">
        <v>1627</v>
      </c>
      <c r="N9" t="s">
        <v>1627</v>
      </c>
      <c r="O9" t="s">
        <v>1627</v>
      </c>
      <c r="P9" t="s">
        <v>1627</v>
      </c>
      <c r="Q9" t="s">
        <v>1627</v>
      </c>
      <c r="R9" t="s">
        <v>1627</v>
      </c>
      <c r="S9" t="s">
        <v>1627</v>
      </c>
      <c r="T9" t="s">
        <v>1627</v>
      </c>
      <c r="U9" t="s">
        <v>1627</v>
      </c>
      <c r="V9" t="s">
        <v>1627</v>
      </c>
      <c r="W9" t="s">
        <v>1627</v>
      </c>
      <c r="X9" t="s">
        <v>1627</v>
      </c>
      <c r="Y9" t="s">
        <v>1627</v>
      </c>
      <c r="Z9" t="s">
        <v>4426</v>
      </c>
      <c r="AA9" t="s">
        <v>1627</v>
      </c>
      <c r="AB9" t="s">
        <v>4427</v>
      </c>
      <c r="AC9" t="s">
        <v>1627</v>
      </c>
      <c r="AD9" t="s">
        <v>1627</v>
      </c>
      <c r="AE9" t="s">
        <v>1627</v>
      </c>
      <c r="AF9" t="s">
        <v>1627</v>
      </c>
      <c r="AG9" t="s">
        <v>1627</v>
      </c>
      <c r="AH9" t="s">
        <v>4428</v>
      </c>
      <c r="AI9" t="s">
        <v>1627</v>
      </c>
      <c r="AJ9" t="s">
        <v>4429</v>
      </c>
      <c r="AK9" t="s">
        <v>1627</v>
      </c>
      <c r="AL9" t="s">
        <v>1627</v>
      </c>
      <c r="AM9" t="s">
        <v>4430</v>
      </c>
      <c r="AN9" t="s">
        <v>1627</v>
      </c>
      <c r="AO9" t="s">
        <v>1627</v>
      </c>
      <c r="AP9" t="s">
        <v>1627</v>
      </c>
      <c r="AQ9" t="s">
        <v>1627</v>
      </c>
      <c r="AR9" t="s">
        <v>1627</v>
      </c>
      <c r="AS9" t="s">
        <v>1627</v>
      </c>
      <c r="AT9" t="s">
        <v>1627</v>
      </c>
      <c r="AU9" t="s">
        <v>1627</v>
      </c>
      <c r="AV9" t="s">
        <v>1627</v>
      </c>
      <c r="AW9" t="s">
        <v>1627</v>
      </c>
      <c r="AX9" t="s">
        <v>1627</v>
      </c>
      <c r="AY9" t="s">
        <v>1627</v>
      </c>
      <c r="AZ9" t="s">
        <v>4431</v>
      </c>
      <c r="BA9" t="s">
        <v>1627</v>
      </c>
      <c r="BB9" t="s">
        <v>1627</v>
      </c>
      <c r="BC9" t="s">
        <v>1627</v>
      </c>
      <c r="BD9" t="s">
        <v>1627</v>
      </c>
      <c r="BE9" t="s">
        <v>1627</v>
      </c>
      <c r="BF9" t="s">
        <v>1627</v>
      </c>
      <c r="BG9" t="s">
        <v>4432</v>
      </c>
      <c r="BH9" t="s">
        <v>4433</v>
      </c>
      <c r="BI9" t="s">
        <v>1627</v>
      </c>
      <c r="BJ9" t="s">
        <v>1627</v>
      </c>
      <c r="BK9" t="s">
        <v>1627</v>
      </c>
      <c r="BL9" t="s">
        <v>1627</v>
      </c>
      <c r="BM9" t="s">
        <v>1627</v>
      </c>
      <c r="BN9" t="s">
        <v>4434</v>
      </c>
      <c r="BO9" t="s">
        <v>4435</v>
      </c>
      <c r="BP9" t="s">
        <v>4436</v>
      </c>
      <c r="BQ9" t="s">
        <v>4437</v>
      </c>
      <c r="BR9" t="s">
        <v>1627</v>
      </c>
      <c r="BS9" t="s">
        <v>4438</v>
      </c>
      <c r="BT9" t="s">
        <v>1627</v>
      </c>
      <c r="BU9" t="s">
        <v>4439</v>
      </c>
      <c r="BV9" t="s">
        <v>1627</v>
      </c>
      <c r="BW9" t="s">
        <v>1627</v>
      </c>
      <c r="BX9" t="s">
        <v>1627</v>
      </c>
      <c r="BY9" t="s">
        <v>1627</v>
      </c>
      <c r="BZ9" t="s">
        <v>1627</v>
      </c>
      <c r="CA9" t="s">
        <v>1627</v>
      </c>
      <c r="CB9" t="s">
        <v>1627</v>
      </c>
      <c r="CC9" t="s">
        <v>1627</v>
      </c>
      <c r="CD9" t="s">
        <v>1627</v>
      </c>
      <c r="CE9" t="s">
        <v>1627</v>
      </c>
      <c r="CF9" t="s">
        <v>4440</v>
      </c>
      <c r="CG9" t="s">
        <v>4441</v>
      </c>
      <c r="CH9" t="s">
        <v>1627</v>
      </c>
      <c r="CI9" t="s">
        <v>1627</v>
      </c>
      <c r="CJ9" t="s">
        <v>1627</v>
      </c>
      <c r="CK9" t="s">
        <v>4442</v>
      </c>
      <c r="CL9" t="s">
        <v>1627</v>
      </c>
      <c r="CM9" t="s">
        <v>4443</v>
      </c>
      <c r="CN9" t="s">
        <v>1627</v>
      </c>
      <c r="CO9" t="s">
        <v>1627</v>
      </c>
      <c r="CP9" t="s">
        <v>1627</v>
      </c>
      <c r="CQ9" t="s">
        <v>1627</v>
      </c>
      <c r="CR9" t="s">
        <v>1627</v>
      </c>
      <c r="CS9" t="s">
        <v>1627</v>
      </c>
      <c r="CT9" t="s">
        <v>4444</v>
      </c>
      <c r="CU9" t="s">
        <v>1627</v>
      </c>
      <c r="CV9" t="s">
        <v>1627</v>
      </c>
      <c r="CW9" t="s">
        <v>1627</v>
      </c>
      <c r="CX9" t="s">
        <v>1627</v>
      </c>
      <c r="CY9" t="s">
        <v>1627</v>
      </c>
      <c r="CZ9" t="s">
        <v>1627</v>
      </c>
      <c r="DA9" t="s">
        <v>1627</v>
      </c>
      <c r="DB9" t="s">
        <v>1627</v>
      </c>
      <c r="DC9" t="s">
        <v>4445</v>
      </c>
      <c r="DD9" t="s">
        <v>1627</v>
      </c>
      <c r="DE9" t="s">
        <v>1627</v>
      </c>
      <c r="DF9" t="s">
        <v>1627</v>
      </c>
      <c r="DG9" t="s">
        <v>1627</v>
      </c>
      <c r="DH9" t="s">
        <v>1627</v>
      </c>
      <c r="DI9" t="s">
        <v>1627</v>
      </c>
      <c r="DJ9" t="s">
        <v>4446</v>
      </c>
      <c r="DK9" t="s">
        <v>1627</v>
      </c>
      <c r="DL9" t="s">
        <v>1627</v>
      </c>
      <c r="DM9" t="s">
        <v>1627</v>
      </c>
      <c r="DN9" t="s">
        <v>1627</v>
      </c>
      <c r="DO9" t="s">
        <v>1627</v>
      </c>
      <c r="DP9" t="s">
        <v>4447</v>
      </c>
      <c r="DQ9" t="s">
        <v>1627</v>
      </c>
      <c r="DR9" t="s">
        <v>1627</v>
      </c>
      <c r="DS9" t="s">
        <v>1627</v>
      </c>
      <c r="DT9" t="s">
        <v>1627</v>
      </c>
      <c r="DU9" t="s">
        <v>1627</v>
      </c>
      <c r="DV9" t="s">
        <v>1627</v>
      </c>
      <c r="DW9" t="s">
        <v>1627</v>
      </c>
      <c r="DX9" t="s">
        <v>1627</v>
      </c>
      <c r="DY9" t="s">
        <v>1627</v>
      </c>
      <c r="DZ9" t="s">
        <v>1627</v>
      </c>
      <c r="EA9" t="s">
        <v>1627</v>
      </c>
      <c r="EB9" t="s">
        <v>1627</v>
      </c>
      <c r="EC9" t="s">
        <v>1627</v>
      </c>
      <c r="ED9" t="s">
        <v>1627</v>
      </c>
      <c r="EE9" t="s">
        <v>1627</v>
      </c>
      <c r="EF9" t="s">
        <v>1627</v>
      </c>
      <c r="EG9" t="s">
        <v>1627</v>
      </c>
      <c r="EH9" t="s">
        <v>1627</v>
      </c>
      <c r="EI9" t="s">
        <v>1627</v>
      </c>
      <c r="EJ9" t="s">
        <v>1627</v>
      </c>
      <c r="EK9" t="s">
        <v>1627</v>
      </c>
      <c r="EL9" t="s">
        <v>1627</v>
      </c>
      <c r="EM9" t="s">
        <v>1627</v>
      </c>
      <c r="EN9" t="s">
        <v>4448</v>
      </c>
      <c r="EO9" t="s">
        <v>4449</v>
      </c>
      <c r="EP9" t="s">
        <v>1627</v>
      </c>
      <c r="EQ9" t="s">
        <v>1627</v>
      </c>
      <c r="ER9" t="s">
        <v>4450</v>
      </c>
      <c r="ES9" t="s">
        <v>1627</v>
      </c>
      <c r="ET9" t="s">
        <v>4451</v>
      </c>
      <c r="EU9" t="s">
        <v>1627</v>
      </c>
      <c r="EV9" t="s">
        <v>4452</v>
      </c>
      <c r="EW9" t="s">
        <v>1627</v>
      </c>
      <c r="EX9" t="s">
        <v>1627</v>
      </c>
      <c r="EY9" t="s">
        <v>1627</v>
      </c>
      <c r="EZ9" t="s">
        <v>1627</v>
      </c>
      <c r="FA9" t="s">
        <v>1627</v>
      </c>
      <c r="FB9" t="s">
        <v>1627</v>
      </c>
      <c r="FC9" t="s">
        <v>1627</v>
      </c>
      <c r="FD9" t="s">
        <v>1627</v>
      </c>
      <c r="FE9" t="s">
        <v>1627</v>
      </c>
      <c r="FF9" t="s">
        <v>1627</v>
      </c>
      <c r="FG9" t="s">
        <v>1627</v>
      </c>
      <c r="FH9" t="s">
        <v>1627</v>
      </c>
      <c r="FI9" t="s">
        <v>4453</v>
      </c>
      <c r="FJ9" t="s">
        <v>1627</v>
      </c>
      <c r="FK9" t="s">
        <v>1627</v>
      </c>
      <c r="FL9" t="s">
        <v>1627</v>
      </c>
      <c r="FM9" t="s">
        <v>4454</v>
      </c>
      <c r="FN9" t="s">
        <v>4455</v>
      </c>
      <c r="FO9" t="s">
        <v>4456</v>
      </c>
      <c r="FP9" t="s">
        <v>4457</v>
      </c>
      <c r="FQ9" t="s">
        <v>1627</v>
      </c>
      <c r="FR9" t="s">
        <v>1627</v>
      </c>
      <c r="FS9" t="s">
        <v>1627</v>
      </c>
      <c r="FT9" t="s">
        <v>1627</v>
      </c>
      <c r="FU9" t="s">
        <v>1627</v>
      </c>
      <c r="FV9" t="s">
        <v>1627</v>
      </c>
      <c r="FW9" t="s">
        <v>4458</v>
      </c>
      <c r="FX9" t="s">
        <v>1627</v>
      </c>
      <c r="FY9" t="s">
        <v>1627</v>
      </c>
      <c r="FZ9" t="s">
        <v>1627</v>
      </c>
      <c r="GA9" t="s">
        <v>1627</v>
      </c>
      <c r="GB9" t="s">
        <v>1627</v>
      </c>
      <c r="GC9" t="s">
        <v>1627</v>
      </c>
      <c r="GD9" t="s">
        <v>1627</v>
      </c>
      <c r="GE9" t="s">
        <v>1627</v>
      </c>
      <c r="GF9" t="s">
        <v>1627</v>
      </c>
      <c r="GG9" t="s">
        <v>1627</v>
      </c>
      <c r="GH9" t="s">
        <v>1627</v>
      </c>
      <c r="GI9" t="s">
        <v>1627</v>
      </c>
      <c r="GJ9" t="s">
        <v>1627</v>
      </c>
      <c r="GK9" t="s">
        <v>1627</v>
      </c>
      <c r="GL9" t="s">
        <v>4459</v>
      </c>
      <c r="GM9" t="s">
        <v>1627</v>
      </c>
      <c r="GN9" t="s">
        <v>1627</v>
      </c>
      <c r="GO9" t="s">
        <v>4460</v>
      </c>
      <c r="GP9" t="s">
        <v>1627</v>
      </c>
      <c r="GQ9" t="s">
        <v>1627</v>
      </c>
      <c r="GR9" t="s">
        <v>1627</v>
      </c>
      <c r="GS9" t="s">
        <v>4461</v>
      </c>
      <c r="GT9" t="s">
        <v>4462</v>
      </c>
      <c r="GU9" t="s">
        <v>4463</v>
      </c>
      <c r="GV9" t="s">
        <v>4464</v>
      </c>
      <c r="GW9" t="s">
        <v>1627</v>
      </c>
      <c r="GX9" t="s">
        <v>1627</v>
      </c>
      <c r="GY9" t="s">
        <v>4465</v>
      </c>
      <c r="GZ9" t="s">
        <v>4466</v>
      </c>
      <c r="HA9" t="s">
        <v>1627</v>
      </c>
      <c r="HB9" t="s">
        <v>4467</v>
      </c>
      <c r="HC9" t="s">
        <v>1627</v>
      </c>
      <c r="HD9" t="s">
        <v>4468</v>
      </c>
      <c r="HE9" t="s">
        <v>1627</v>
      </c>
      <c r="HF9" t="s">
        <v>1627</v>
      </c>
      <c r="HG9" t="s">
        <v>4469</v>
      </c>
      <c r="HH9" t="s">
        <v>4470</v>
      </c>
      <c r="HI9" t="s">
        <v>4471</v>
      </c>
      <c r="HJ9" t="s">
        <v>1627</v>
      </c>
      <c r="HK9" t="s">
        <v>4472</v>
      </c>
      <c r="HL9" t="s">
        <v>4473</v>
      </c>
      <c r="HM9" t="s">
        <v>4474</v>
      </c>
      <c r="HN9" t="s">
        <v>4475</v>
      </c>
      <c r="HO9" t="s">
        <v>4476</v>
      </c>
      <c r="HP9" t="s">
        <v>4477</v>
      </c>
      <c r="HQ9" t="s">
        <v>1627</v>
      </c>
      <c r="HR9" t="s">
        <v>1627</v>
      </c>
      <c r="HS9" t="s">
        <v>4478</v>
      </c>
      <c r="HT9" t="s">
        <v>4479</v>
      </c>
      <c r="HU9" t="s">
        <v>1627</v>
      </c>
      <c r="HV9" t="s">
        <v>1627</v>
      </c>
      <c r="HW9" t="s">
        <v>1627</v>
      </c>
      <c r="HX9" t="s">
        <v>1627</v>
      </c>
      <c r="HY9" t="s">
        <v>1627</v>
      </c>
      <c r="HZ9" t="s">
        <v>1627</v>
      </c>
      <c r="IA9" t="s">
        <v>1627</v>
      </c>
      <c r="IB9" t="s">
        <v>1627</v>
      </c>
      <c r="IC9" t="s">
        <v>1627</v>
      </c>
      <c r="ID9" t="s">
        <v>1627</v>
      </c>
      <c r="IE9" t="s">
        <v>4480</v>
      </c>
      <c r="IF9" t="s">
        <v>4481</v>
      </c>
      <c r="IG9" t="s">
        <v>4482</v>
      </c>
      <c r="IH9" t="s">
        <v>1627</v>
      </c>
      <c r="II9" t="s">
        <v>4483</v>
      </c>
      <c r="IJ9" t="s">
        <v>4484</v>
      </c>
      <c r="IK9" t="s">
        <v>1627</v>
      </c>
      <c r="IL9" t="s">
        <v>4485</v>
      </c>
      <c r="IM9" t="s">
        <v>1627</v>
      </c>
      <c r="IN9" t="s">
        <v>1627</v>
      </c>
      <c r="IO9" t="s">
        <v>1627</v>
      </c>
      <c r="IP9" t="s">
        <v>1627</v>
      </c>
      <c r="IQ9" t="s">
        <v>1627</v>
      </c>
      <c r="IR9" t="s">
        <v>1627</v>
      </c>
      <c r="IS9" t="s">
        <v>4486</v>
      </c>
      <c r="IT9" t="s">
        <v>4487</v>
      </c>
      <c r="IU9" t="s">
        <v>4488</v>
      </c>
      <c r="IV9" t="s">
        <v>4489</v>
      </c>
      <c r="IW9" t="s">
        <v>4490</v>
      </c>
      <c r="IX9" t="s">
        <v>4491</v>
      </c>
      <c r="IY9" t="s">
        <v>1627</v>
      </c>
      <c r="IZ9" t="s">
        <v>4492</v>
      </c>
      <c r="JA9" t="s">
        <v>1627</v>
      </c>
      <c r="JB9" t="s">
        <v>1627</v>
      </c>
      <c r="JC9" t="s">
        <v>1627</v>
      </c>
      <c r="JD9" t="s">
        <v>4493</v>
      </c>
      <c r="JE9" t="s">
        <v>1627</v>
      </c>
      <c r="JF9" t="s">
        <v>1627</v>
      </c>
      <c r="JG9" t="s">
        <v>1627</v>
      </c>
      <c r="JH9" t="s">
        <v>1627</v>
      </c>
      <c r="JI9" t="s">
        <v>1627</v>
      </c>
      <c r="JJ9" t="s">
        <v>1627</v>
      </c>
      <c r="JK9" t="s">
        <v>4494</v>
      </c>
      <c r="JL9" t="s">
        <v>1627</v>
      </c>
      <c r="JM9" t="s">
        <v>1627</v>
      </c>
      <c r="JN9" t="s">
        <v>1627</v>
      </c>
      <c r="JO9" t="s">
        <v>1627</v>
      </c>
      <c r="JP9" t="s">
        <v>1627</v>
      </c>
      <c r="JQ9" t="s">
        <v>1627</v>
      </c>
      <c r="JR9" t="s">
        <v>1627</v>
      </c>
      <c r="JS9" t="s">
        <v>1627</v>
      </c>
      <c r="JT9" t="s">
        <v>1627</v>
      </c>
      <c r="JU9" t="s">
        <v>1627</v>
      </c>
      <c r="JV9" t="s">
        <v>1627</v>
      </c>
      <c r="JW9" t="s">
        <v>1627</v>
      </c>
      <c r="JX9" t="s">
        <v>1627</v>
      </c>
      <c r="JY9" t="s">
        <v>1627</v>
      </c>
      <c r="JZ9" t="s">
        <v>1627</v>
      </c>
      <c r="KA9" t="s">
        <v>1627</v>
      </c>
      <c r="KB9" t="s">
        <v>1627</v>
      </c>
      <c r="KC9" t="s">
        <v>1627</v>
      </c>
      <c r="KD9" t="s">
        <v>1627</v>
      </c>
      <c r="KE9" t="s">
        <v>1627</v>
      </c>
      <c r="KF9" t="s">
        <v>1627</v>
      </c>
      <c r="KG9" t="s">
        <v>1627</v>
      </c>
      <c r="KH9" t="s">
        <v>1627</v>
      </c>
      <c r="KI9" t="s">
        <v>1627</v>
      </c>
      <c r="KJ9" t="s">
        <v>1627</v>
      </c>
      <c r="KK9" t="s">
        <v>1627</v>
      </c>
      <c r="KL9" t="s">
        <v>4495</v>
      </c>
      <c r="KM9" t="s">
        <v>1627</v>
      </c>
      <c r="KN9" t="s">
        <v>1627</v>
      </c>
      <c r="KO9" t="s">
        <v>1627</v>
      </c>
      <c r="KP9" t="s">
        <v>1627</v>
      </c>
      <c r="KQ9" t="s">
        <v>1627</v>
      </c>
      <c r="KR9" t="s">
        <v>1627</v>
      </c>
      <c r="KS9" t="s">
        <v>1627</v>
      </c>
      <c r="KT9" t="s">
        <v>1627</v>
      </c>
      <c r="KU9" t="s">
        <v>1627</v>
      </c>
      <c r="KV9" t="s">
        <v>1627</v>
      </c>
      <c r="KW9" t="s">
        <v>1627</v>
      </c>
      <c r="KX9" t="s">
        <v>1627</v>
      </c>
      <c r="KY9" t="s">
        <v>1627</v>
      </c>
      <c r="KZ9" t="s">
        <v>1627</v>
      </c>
      <c r="LA9" t="s">
        <v>1627</v>
      </c>
      <c r="LB9" t="s">
        <v>1627</v>
      </c>
      <c r="LC9" t="s">
        <v>1627</v>
      </c>
      <c r="LD9" t="s">
        <v>1627</v>
      </c>
      <c r="LE9" t="s">
        <v>1627</v>
      </c>
      <c r="LF9" t="s">
        <v>1627</v>
      </c>
      <c r="LG9" t="s">
        <v>1627</v>
      </c>
      <c r="LH9" t="s">
        <v>1627</v>
      </c>
      <c r="LI9" t="s">
        <v>1627</v>
      </c>
      <c r="LJ9" t="s">
        <v>1627</v>
      </c>
      <c r="LK9" t="s">
        <v>1627</v>
      </c>
      <c r="LL9" t="s">
        <v>1627</v>
      </c>
      <c r="LM9" t="s">
        <v>1627</v>
      </c>
      <c r="LN9" t="s">
        <v>1627</v>
      </c>
      <c r="LO9" t="s">
        <v>1627</v>
      </c>
      <c r="LP9" t="s">
        <v>1627</v>
      </c>
      <c r="LQ9" t="s">
        <v>1627</v>
      </c>
      <c r="LR9" t="s">
        <v>1627</v>
      </c>
      <c r="LS9" t="s">
        <v>1627</v>
      </c>
      <c r="LT9" t="s">
        <v>1627</v>
      </c>
      <c r="LU9" t="s">
        <v>1627</v>
      </c>
      <c r="LV9" t="s">
        <v>1627</v>
      </c>
      <c r="LW9" t="s">
        <v>1627</v>
      </c>
      <c r="LX9" t="s">
        <v>1627</v>
      </c>
      <c r="LY9" t="s">
        <v>1627</v>
      </c>
      <c r="LZ9" t="s">
        <v>1627</v>
      </c>
      <c r="MA9" t="s">
        <v>1627</v>
      </c>
      <c r="MB9" t="s">
        <v>1627</v>
      </c>
      <c r="MC9" t="s">
        <v>1627</v>
      </c>
      <c r="MD9" t="s">
        <v>1627</v>
      </c>
      <c r="ME9" t="s">
        <v>1627</v>
      </c>
      <c r="MF9" t="s">
        <v>1627</v>
      </c>
      <c r="MG9" t="s">
        <v>1627</v>
      </c>
      <c r="MH9" t="s">
        <v>1627</v>
      </c>
      <c r="MI9" t="s">
        <v>1627</v>
      </c>
      <c r="MJ9" t="s">
        <v>1627</v>
      </c>
      <c r="MK9" t="s">
        <v>1627</v>
      </c>
      <c r="ML9" t="s">
        <v>1627</v>
      </c>
      <c r="MM9" t="s">
        <v>1627</v>
      </c>
      <c r="MN9" t="s">
        <v>1627</v>
      </c>
      <c r="MO9" t="s">
        <v>1627</v>
      </c>
      <c r="MP9" t="s">
        <v>1627</v>
      </c>
      <c r="MQ9" t="s">
        <v>1627</v>
      </c>
      <c r="MR9" t="s">
        <v>1627</v>
      </c>
      <c r="MS9" t="s">
        <v>1627</v>
      </c>
      <c r="MT9" t="s">
        <v>1627</v>
      </c>
      <c r="MU9" t="s">
        <v>1627</v>
      </c>
      <c r="MV9" t="s">
        <v>1627</v>
      </c>
      <c r="MW9" t="s">
        <v>1627</v>
      </c>
      <c r="MX9" t="s">
        <v>1627</v>
      </c>
      <c r="MY9" t="s">
        <v>1627</v>
      </c>
      <c r="MZ9" t="s">
        <v>1627</v>
      </c>
      <c r="NA9" t="s">
        <v>1627</v>
      </c>
      <c r="NB9" t="s">
        <v>1627</v>
      </c>
      <c r="NC9" t="s">
        <v>1627</v>
      </c>
      <c r="ND9" t="s">
        <v>1627</v>
      </c>
      <c r="NE9" t="s">
        <v>1627</v>
      </c>
      <c r="NF9" t="s">
        <v>1627</v>
      </c>
      <c r="NG9" t="s">
        <v>1627</v>
      </c>
      <c r="NH9" t="s">
        <v>1627</v>
      </c>
      <c r="NI9" t="s">
        <v>1627</v>
      </c>
      <c r="NJ9" t="s">
        <v>1627</v>
      </c>
      <c r="NK9" t="s">
        <v>1627</v>
      </c>
      <c r="NL9" t="s">
        <v>1627</v>
      </c>
      <c r="NM9" t="s">
        <v>1627</v>
      </c>
      <c r="NN9" t="s">
        <v>1627</v>
      </c>
      <c r="NO9" t="s">
        <v>1627</v>
      </c>
      <c r="NP9" t="s">
        <v>1627</v>
      </c>
      <c r="NQ9" t="s">
        <v>1627</v>
      </c>
      <c r="NR9" t="s">
        <v>1627</v>
      </c>
      <c r="NS9" t="s">
        <v>1627</v>
      </c>
      <c r="NT9" t="s">
        <v>1627</v>
      </c>
      <c r="NU9" t="s">
        <v>1627</v>
      </c>
      <c r="NV9" t="s">
        <v>1627</v>
      </c>
      <c r="NW9" t="s">
        <v>1627</v>
      </c>
      <c r="NX9" t="s">
        <v>1627</v>
      </c>
      <c r="NY9" t="s">
        <v>1627</v>
      </c>
      <c r="NZ9" t="s">
        <v>1627</v>
      </c>
      <c r="OA9" t="s">
        <v>1627</v>
      </c>
      <c r="OB9" t="s">
        <v>1627</v>
      </c>
      <c r="OC9" t="s">
        <v>1627</v>
      </c>
      <c r="OD9" t="s">
        <v>1627</v>
      </c>
      <c r="OE9" t="s">
        <v>1627</v>
      </c>
      <c r="OF9" t="s">
        <v>1627</v>
      </c>
      <c r="OG9" t="s">
        <v>1627</v>
      </c>
      <c r="OH9" t="s">
        <v>1627</v>
      </c>
      <c r="OI9" t="s">
        <v>1627</v>
      </c>
      <c r="OJ9" t="s">
        <v>1627</v>
      </c>
      <c r="OK9" t="s">
        <v>1627</v>
      </c>
      <c r="OL9" t="s">
        <v>1627</v>
      </c>
      <c r="OM9" t="s">
        <v>1627</v>
      </c>
      <c r="ON9" t="s">
        <v>1627</v>
      </c>
      <c r="OO9" t="s">
        <v>1627</v>
      </c>
      <c r="OP9" t="s">
        <v>1627</v>
      </c>
      <c r="OQ9" t="s">
        <v>1627</v>
      </c>
      <c r="OR9" t="s">
        <v>1627</v>
      </c>
      <c r="OS9" t="s">
        <v>1627</v>
      </c>
      <c r="OT9" t="s">
        <v>1627</v>
      </c>
      <c r="OU9" t="s">
        <v>4496</v>
      </c>
      <c r="OV9" t="s">
        <v>1627</v>
      </c>
      <c r="OW9" t="s">
        <v>1627</v>
      </c>
      <c r="OX9" t="s">
        <v>1627</v>
      </c>
      <c r="OY9" t="s">
        <v>1627</v>
      </c>
      <c r="OZ9" t="s">
        <v>1627</v>
      </c>
      <c r="PA9" t="s">
        <v>1627</v>
      </c>
      <c r="PB9" t="s">
        <v>1627</v>
      </c>
      <c r="PC9" t="s">
        <v>1627</v>
      </c>
      <c r="PD9" t="s">
        <v>1627</v>
      </c>
      <c r="PE9" t="s">
        <v>1627</v>
      </c>
      <c r="PF9" t="s">
        <v>1627</v>
      </c>
      <c r="PG9" t="s">
        <v>1627</v>
      </c>
      <c r="PH9" t="s">
        <v>1627</v>
      </c>
      <c r="PI9" t="s">
        <v>1627</v>
      </c>
      <c r="PJ9" t="s">
        <v>1627</v>
      </c>
      <c r="PK9" t="s">
        <v>1627</v>
      </c>
      <c r="PL9" t="s">
        <v>1627</v>
      </c>
      <c r="PM9" t="s">
        <v>1627</v>
      </c>
      <c r="PN9" t="s">
        <v>1627</v>
      </c>
      <c r="PO9" t="s">
        <v>1627</v>
      </c>
      <c r="PP9" t="s">
        <v>1627</v>
      </c>
      <c r="PQ9" t="s">
        <v>1627</v>
      </c>
      <c r="PR9" t="s">
        <v>1627</v>
      </c>
      <c r="PS9" t="s">
        <v>1627</v>
      </c>
      <c r="PT9" t="s">
        <v>1627</v>
      </c>
      <c r="PU9" t="s">
        <v>1627</v>
      </c>
      <c r="PV9" t="s">
        <v>1627</v>
      </c>
      <c r="PW9" t="s">
        <v>1627</v>
      </c>
      <c r="PX9" t="s">
        <v>1627</v>
      </c>
      <c r="PY9" t="s">
        <v>1627</v>
      </c>
      <c r="PZ9" t="s">
        <v>1627</v>
      </c>
      <c r="QA9" t="s">
        <v>1627</v>
      </c>
      <c r="QB9" t="s">
        <v>1627</v>
      </c>
      <c r="QC9" t="s">
        <v>1627</v>
      </c>
      <c r="QD9" t="s">
        <v>1627</v>
      </c>
      <c r="QE9" t="s">
        <v>1627</v>
      </c>
      <c r="QF9" t="s">
        <v>1627</v>
      </c>
      <c r="QG9" t="s">
        <v>1627</v>
      </c>
      <c r="QH9" t="s">
        <v>1627</v>
      </c>
      <c r="QI9" t="s">
        <v>1627</v>
      </c>
      <c r="QJ9" t="s">
        <v>1627</v>
      </c>
      <c r="QK9" t="s">
        <v>1627</v>
      </c>
      <c r="QL9" t="s">
        <v>1627</v>
      </c>
      <c r="QM9" t="s">
        <v>1627</v>
      </c>
      <c r="QN9" t="s">
        <v>1627</v>
      </c>
      <c r="QO9" t="s">
        <v>1627</v>
      </c>
      <c r="QP9" t="s">
        <v>1627</v>
      </c>
      <c r="QQ9" t="s">
        <v>1627</v>
      </c>
      <c r="QR9" t="s">
        <v>1627</v>
      </c>
      <c r="QS9" t="s">
        <v>1627</v>
      </c>
      <c r="QT9" t="s">
        <v>1627</v>
      </c>
      <c r="QU9" t="s">
        <v>1627</v>
      </c>
      <c r="QV9" t="s">
        <v>1627</v>
      </c>
      <c r="QW9" t="s">
        <v>1627</v>
      </c>
      <c r="QX9" t="s">
        <v>1627</v>
      </c>
      <c r="QY9" t="s">
        <v>1627</v>
      </c>
      <c r="QZ9" t="s">
        <v>1627</v>
      </c>
      <c r="RA9" t="s">
        <v>1627</v>
      </c>
      <c r="RB9" t="s">
        <v>1627</v>
      </c>
      <c r="RC9" t="s">
        <v>1627</v>
      </c>
      <c r="RD9" t="s">
        <v>1627</v>
      </c>
      <c r="RE9" t="s">
        <v>1627</v>
      </c>
      <c r="RF9" t="s">
        <v>1627</v>
      </c>
      <c r="RG9" t="s">
        <v>1627</v>
      </c>
      <c r="RH9" t="s">
        <v>1627</v>
      </c>
      <c r="RI9" t="s">
        <v>1627</v>
      </c>
      <c r="RJ9" t="s">
        <v>1627</v>
      </c>
      <c r="RK9" t="s">
        <v>1627</v>
      </c>
      <c r="RL9" t="s">
        <v>1627</v>
      </c>
      <c r="RM9" t="s">
        <v>1627</v>
      </c>
      <c r="RP9" t="s">
        <v>4157</v>
      </c>
      <c r="RQ9" t="s">
        <v>4157</v>
      </c>
      <c r="RR9" t="s">
        <v>4157</v>
      </c>
      <c r="RS9" t="s">
        <v>4157</v>
      </c>
      <c r="RT9" t="s">
        <v>4157</v>
      </c>
      <c r="RU9" t="s">
        <v>4157</v>
      </c>
      <c r="RV9" t="s">
        <v>4157</v>
      </c>
      <c r="RW9" t="s">
        <v>4157</v>
      </c>
      <c r="RX9" t="s">
        <v>4157</v>
      </c>
      <c r="RY9" t="s">
        <v>4157</v>
      </c>
      <c r="RZ9" t="s">
        <v>4157</v>
      </c>
      <c r="SA9" t="s">
        <v>4157</v>
      </c>
      <c r="SB9" t="s">
        <v>4157</v>
      </c>
      <c r="SC9" t="s">
        <v>4157</v>
      </c>
      <c r="SD9" t="s">
        <v>4157</v>
      </c>
      <c r="SE9" t="s">
        <v>4157</v>
      </c>
      <c r="SF9" t="s">
        <v>4157</v>
      </c>
      <c r="SG9" t="s">
        <v>4157</v>
      </c>
      <c r="SH9" t="s">
        <v>4157</v>
      </c>
      <c r="SI9" t="s">
        <v>4157</v>
      </c>
      <c r="SJ9" t="s">
        <v>4157</v>
      </c>
      <c r="SK9" t="s">
        <v>4157</v>
      </c>
      <c r="SL9" t="s">
        <v>4157</v>
      </c>
      <c r="SM9" t="s">
        <v>4157</v>
      </c>
      <c r="SN9" t="s">
        <v>4157</v>
      </c>
      <c r="SO9" t="s">
        <v>4157</v>
      </c>
      <c r="SP9" t="s">
        <v>4157</v>
      </c>
      <c r="SQ9" t="s">
        <v>4157</v>
      </c>
      <c r="SR9" t="s">
        <v>4157</v>
      </c>
      <c r="SS9" t="s">
        <v>4157</v>
      </c>
      <c r="ST9" t="s">
        <v>4157</v>
      </c>
      <c r="SU9" t="s">
        <v>4157</v>
      </c>
      <c r="SV9" t="s">
        <v>4157</v>
      </c>
      <c r="SW9" t="s">
        <v>4157</v>
      </c>
      <c r="SX9" t="s">
        <v>4157</v>
      </c>
      <c r="SY9" t="s">
        <v>4157</v>
      </c>
      <c r="SZ9" t="s">
        <v>4157</v>
      </c>
      <c r="TA9" t="s">
        <v>4157</v>
      </c>
      <c r="TB9" t="s">
        <v>4157</v>
      </c>
      <c r="TC9" t="s">
        <v>4157</v>
      </c>
      <c r="TD9" t="s">
        <v>4157</v>
      </c>
      <c r="TE9" t="s">
        <v>4157</v>
      </c>
      <c r="TF9" t="s">
        <v>4157</v>
      </c>
      <c r="TG9" t="s">
        <v>4157</v>
      </c>
      <c r="TH9" t="s">
        <v>4157</v>
      </c>
      <c r="TI9" t="s">
        <v>4157</v>
      </c>
      <c r="TJ9" t="s">
        <v>4157</v>
      </c>
      <c r="TK9" t="s">
        <v>4157</v>
      </c>
      <c r="TL9" t="s">
        <v>4157</v>
      </c>
      <c r="TM9" t="s">
        <v>4157</v>
      </c>
      <c r="TN9" t="s">
        <v>4157</v>
      </c>
      <c r="TO9" t="s">
        <v>4157</v>
      </c>
      <c r="TP9" t="s">
        <v>4157</v>
      </c>
      <c r="TQ9" t="s">
        <v>4157</v>
      </c>
      <c r="TR9" t="s">
        <v>4157</v>
      </c>
      <c r="TS9" t="s">
        <v>4157</v>
      </c>
      <c r="TT9" t="s">
        <v>4157</v>
      </c>
      <c r="TU9" t="s">
        <v>4157</v>
      </c>
      <c r="TV9" t="s">
        <v>4157</v>
      </c>
      <c r="TW9" t="s">
        <v>4157</v>
      </c>
      <c r="TX9" t="s">
        <v>4157</v>
      </c>
      <c r="TY9" t="s">
        <v>4157</v>
      </c>
      <c r="TZ9" t="s">
        <v>4157</v>
      </c>
      <c r="UA9" t="s">
        <v>4157</v>
      </c>
      <c r="UB9" t="s">
        <v>4157</v>
      </c>
      <c r="UC9" t="s">
        <v>4157</v>
      </c>
      <c r="UD9" t="s">
        <v>4157</v>
      </c>
      <c r="UE9" t="s">
        <v>4157</v>
      </c>
      <c r="UF9" t="s">
        <v>4157</v>
      </c>
      <c r="UG9" t="s">
        <v>4157</v>
      </c>
      <c r="UH9" t="s">
        <v>4157</v>
      </c>
      <c r="UI9" t="s">
        <v>4157</v>
      </c>
      <c r="UJ9" t="s">
        <v>4157</v>
      </c>
      <c r="UK9" t="s">
        <v>4157</v>
      </c>
      <c r="UL9" t="s">
        <v>4157</v>
      </c>
      <c r="UM9" t="s">
        <v>4157</v>
      </c>
      <c r="UN9" t="s">
        <v>4157</v>
      </c>
      <c r="UO9" t="s">
        <v>4157</v>
      </c>
      <c r="UP9" t="s">
        <v>4157</v>
      </c>
      <c r="UQ9" t="s">
        <v>4157</v>
      </c>
      <c r="UR9" t="s">
        <v>4157</v>
      </c>
      <c r="US9" t="s">
        <v>4157</v>
      </c>
      <c r="UT9" t="s">
        <v>4157</v>
      </c>
      <c r="UU9" t="s">
        <v>4157</v>
      </c>
      <c r="UV9" t="s">
        <v>4157</v>
      </c>
      <c r="UW9" t="s">
        <v>4157</v>
      </c>
      <c r="UX9" t="s">
        <v>4157</v>
      </c>
      <c r="UY9" t="s">
        <v>4157</v>
      </c>
      <c r="UZ9" t="s">
        <v>4157</v>
      </c>
      <c r="VA9" t="s">
        <v>4157</v>
      </c>
      <c r="VB9" t="s">
        <v>4157</v>
      </c>
      <c r="VC9" t="s">
        <v>4157</v>
      </c>
      <c r="VD9" t="s">
        <v>4157</v>
      </c>
      <c r="VE9" t="s">
        <v>4157</v>
      </c>
      <c r="VF9" t="s">
        <v>4157</v>
      </c>
      <c r="VG9" t="s">
        <v>4157</v>
      </c>
      <c r="VH9" t="s">
        <v>4157</v>
      </c>
      <c r="VI9" t="s">
        <v>4157</v>
      </c>
    </row>
    <row r="10" spans="1:581">
      <c r="B10" t="s">
        <v>4497</v>
      </c>
      <c r="C10" t="s">
        <v>1627</v>
      </c>
      <c r="D10" t="s">
        <v>1627</v>
      </c>
      <c r="F10" t="s">
        <v>1627</v>
      </c>
      <c r="G10" t="s">
        <v>1627</v>
      </c>
      <c r="H10" t="s">
        <v>1627</v>
      </c>
      <c r="I10" t="s">
        <v>1627</v>
      </c>
      <c r="J10" t="s">
        <v>1627</v>
      </c>
      <c r="K10" t="s">
        <v>1627</v>
      </c>
      <c r="L10" t="s">
        <v>1627</v>
      </c>
      <c r="M10" t="s">
        <v>1627</v>
      </c>
      <c r="N10" t="s">
        <v>1627</v>
      </c>
      <c r="O10" t="s">
        <v>1627</v>
      </c>
      <c r="P10" t="s">
        <v>1627</v>
      </c>
      <c r="Q10" t="s">
        <v>1627</v>
      </c>
      <c r="R10" t="s">
        <v>1627</v>
      </c>
      <c r="S10" t="s">
        <v>1627</v>
      </c>
      <c r="T10" t="s">
        <v>1627</v>
      </c>
      <c r="U10" t="s">
        <v>1627</v>
      </c>
      <c r="V10" t="s">
        <v>1627</v>
      </c>
      <c r="W10" t="s">
        <v>1627</v>
      </c>
      <c r="X10" t="s">
        <v>1627</v>
      </c>
      <c r="Y10" t="s">
        <v>1627</v>
      </c>
      <c r="Z10" t="s">
        <v>4498</v>
      </c>
      <c r="AA10" t="s">
        <v>1627</v>
      </c>
      <c r="AB10" t="s">
        <v>4499</v>
      </c>
      <c r="AC10" t="s">
        <v>1627</v>
      </c>
      <c r="AD10" t="s">
        <v>1627</v>
      </c>
      <c r="AE10" t="s">
        <v>1627</v>
      </c>
      <c r="AF10" t="s">
        <v>1627</v>
      </c>
      <c r="AG10" t="s">
        <v>1627</v>
      </c>
      <c r="AH10" t="s">
        <v>4500</v>
      </c>
      <c r="AI10" t="s">
        <v>1627</v>
      </c>
      <c r="AJ10" t="s">
        <v>4501</v>
      </c>
      <c r="AK10" t="s">
        <v>1627</v>
      </c>
      <c r="AL10" t="s">
        <v>1627</v>
      </c>
      <c r="AM10" t="s">
        <v>4502</v>
      </c>
      <c r="AN10" t="s">
        <v>1627</v>
      </c>
      <c r="AO10" t="s">
        <v>1627</v>
      </c>
      <c r="AP10" t="s">
        <v>1627</v>
      </c>
      <c r="AQ10" t="s">
        <v>1627</v>
      </c>
      <c r="AR10" t="s">
        <v>1627</v>
      </c>
      <c r="AS10" t="s">
        <v>1627</v>
      </c>
      <c r="AT10" t="s">
        <v>1627</v>
      </c>
      <c r="AU10" t="s">
        <v>1627</v>
      </c>
      <c r="AV10" t="s">
        <v>1627</v>
      </c>
      <c r="AW10" t="s">
        <v>1627</v>
      </c>
      <c r="AX10" t="s">
        <v>1627</v>
      </c>
      <c r="AY10" t="s">
        <v>1627</v>
      </c>
      <c r="AZ10" t="s">
        <v>1627</v>
      </c>
      <c r="BA10" t="s">
        <v>1627</v>
      </c>
      <c r="BB10" t="s">
        <v>1627</v>
      </c>
      <c r="BC10" t="s">
        <v>1627</v>
      </c>
      <c r="BD10" t="s">
        <v>1627</v>
      </c>
      <c r="BE10" t="s">
        <v>1627</v>
      </c>
      <c r="BF10" t="s">
        <v>1627</v>
      </c>
      <c r="BG10" t="s">
        <v>4503</v>
      </c>
      <c r="BH10" t="s">
        <v>4504</v>
      </c>
      <c r="BI10" t="s">
        <v>1627</v>
      </c>
      <c r="BJ10" t="s">
        <v>1627</v>
      </c>
      <c r="BK10" t="s">
        <v>1627</v>
      </c>
      <c r="BL10" t="s">
        <v>1627</v>
      </c>
      <c r="BM10" t="s">
        <v>1627</v>
      </c>
      <c r="BN10" t="s">
        <v>4505</v>
      </c>
      <c r="BO10" t="s">
        <v>1627</v>
      </c>
      <c r="BP10" t="s">
        <v>4506</v>
      </c>
      <c r="BQ10" t="s">
        <v>4507</v>
      </c>
      <c r="BR10" t="s">
        <v>1627</v>
      </c>
      <c r="BS10" t="s">
        <v>4508</v>
      </c>
      <c r="BT10" t="s">
        <v>1627</v>
      </c>
      <c r="BU10" t="s">
        <v>4509</v>
      </c>
      <c r="BV10" t="s">
        <v>1627</v>
      </c>
      <c r="BW10" t="s">
        <v>1627</v>
      </c>
      <c r="BX10" t="s">
        <v>1627</v>
      </c>
      <c r="BY10" t="s">
        <v>1627</v>
      </c>
      <c r="BZ10" t="s">
        <v>1627</v>
      </c>
      <c r="CA10" t="s">
        <v>1627</v>
      </c>
      <c r="CB10" t="s">
        <v>1627</v>
      </c>
      <c r="CC10" t="s">
        <v>1627</v>
      </c>
      <c r="CD10" t="s">
        <v>1627</v>
      </c>
      <c r="CE10" t="s">
        <v>1627</v>
      </c>
      <c r="CF10" t="s">
        <v>4510</v>
      </c>
      <c r="CG10" t="s">
        <v>4511</v>
      </c>
      <c r="CH10" t="s">
        <v>1627</v>
      </c>
      <c r="CI10" t="s">
        <v>1627</v>
      </c>
      <c r="CJ10" t="s">
        <v>1627</v>
      </c>
      <c r="CK10" t="s">
        <v>4512</v>
      </c>
      <c r="CL10" t="s">
        <v>1627</v>
      </c>
      <c r="CM10" t="s">
        <v>4513</v>
      </c>
      <c r="CN10" t="s">
        <v>1627</v>
      </c>
      <c r="CO10" t="s">
        <v>1627</v>
      </c>
      <c r="CP10" t="s">
        <v>1627</v>
      </c>
      <c r="CQ10" t="s">
        <v>1627</v>
      </c>
      <c r="CR10" t="s">
        <v>1627</v>
      </c>
      <c r="CS10" t="s">
        <v>1627</v>
      </c>
      <c r="CT10" t="s">
        <v>4514</v>
      </c>
      <c r="CU10" t="s">
        <v>1627</v>
      </c>
      <c r="CV10" t="s">
        <v>1627</v>
      </c>
      <c r="CW10" t="s">
        <v>1627</v>
      </c>
      <c r="CX10" t="s">
        <v>1627</v>
      </c>
      <c r="CY10" t="s">
        <v>1627</v>
      </c>
      <c r="CZ10" t="s">
        <v>1627</v>
      </c>
      <c r="DA10" t="s">
        <v>1627</v>
      </c>
      <c r="DB10" t="s">
        <v>1627</v>
      </c>
      <c r="DC10" t="s">
        <v>4515</v>
      </c>
      <c r="DD10" t="s">
        <v>1627</v>
      </c>
      <c r="DE10" t="s">
        <v>1627</v>
      </c>
      <c r="DF10" t="s">
        <v>1627</v>
      </c>
      <c r="DG10" t="s">
        <v>1627</v>
      </c>
      <c r="DH10" t="s">
        <v>1627</v>
      </c>
      <c r="DI10" t="s">
        <v>1627</v>
      </c>
      <c r="DJ10" t="s">
        <v>1627</v>
      </c>
      <c r="DK10" t="s">
        <v>1627</v>
      </c>
      <c r="DL10" t="s">
        <v>1627</v>
      </c>
      <c r="DM10" t="s">
        <v>1627</v>
      </c>
      <c r="DN10" t="s">
        <v>1627</v>
      </c>
      <c r="DO10" t="s">
        <v>1627</v>
      </c>
      <c r="DP10" t="s">
        <v>1627</v>
      </c>
      <c r="DQ10" t="s">
        <v>1627</v>
      </c>
      <c r="DR10" t="s">
        <v>1627</v>
      </c>
      <c r="DS10" t="s">
        <v>1627</v>
      </c>
      <c r="DT10" t="s">
        <v>1627</v>
      </c>
      <c r="DU10" t="s">
        <v>1627</v>
      </c>
      <c r="DV10" t="s">
        <v>1627</v>
      </c>
      <c r="DW10" t="s">
        <v>1627</v>
      </c>
      <c r="DX10" t="s">
        <v>1627</v>
      </c>
      <c r="DY10" t="s">
        <v>1627</v>
      </c>
      <c r="DZ10" t="s">
        <v>1627</v>
      </c>
      <c r="EA10" t="s">
        <v>1627</v>
      </c>
      <c r="EB10" t="s">
        <v>1627</v>
      </c>
      <c r="EC10" t="s">
        <v>1627</v>
      </c>
      <c r="ED10" t="s">
        <v>1627</v>
      </c>
      <c r="EE10" t="s">
        <v>1627</v>
      </c>
      <c r="EF10" t="s">
        <v>1627</v>
      </c>
      <c r="EG10" t="s">
        <v>1627</v>
      </c>
      <c r="EH10" t="s">
        <v>1627</v>
      </c>
      <c r="EI10" t="s">
        <v>1627</v>
      </c>
      <c r="EJ10" t="s">
        <v>1627</v>
      </c>
      <c r="EK10" t="s">
        <v>1627</v>
      </c>
      <c r="EL10" t="s">
        <v>1627</v>
      </c>
      <c r="EM10" t="s">
        <v>1627</v>
      </c>
      <c r="EN10" t="s">
        <v>4516</v>
      </c>
      <c r="EO10" t="s">
        <v>4517</v>
      </c>
      <c r="EP10" t="s">
        <v>1627</v>
      </c>
      <c r="EQ10" t="s">
        <v>1627</v>
      </c>
      <c r="ER10" t="s">
        <v>4518</v>
      </c>
      <c r="ES10" t="s">
        <v>1627</v>
      </c>
      <c r="ET10" t="s">
        <v>4519</v>
      </c>
      <c r="EU10" t="s">
        <v>1627</v>
      </c>
      <c r="EV10" t="s">
        <v>4520</v>
      </c>
      <c r="EW10" t="s">
        <v>1627</v>
      </c>
      <c r="EX10" t="s">
        <v>1627</v>
      </c>
      <c r="EY10" t="s">
        <v>1627</v>
      </c>
      <c r="EZ10" t="s">
        <v>1627</v>
      </c>
      <c r="FA10" t="s">
        <v>1627</v>
      </c>
      <c r="FB10" t="s">
        <v>1627</v>
      </c>
      <c r="FC10" t="s">
        <v>1627</v>
      </c>
      <c r="FD10" t="s">
        <v>1627</v>
      </c>
      <c r="FE10" t="s">
        <v>1627</v>
      </c>
      <c r="FF10" t="s">
        <v>1627</v>
      </c>
      <c r="FG10" t="s">
        <v>1627</v>
      </c>
      <c r="FH10" t="s">
        <v>1627</v>
      </c>
      <c r="FI10" t="s">
        <v>4521</v>
      </c>
      <c r="FJ10" t="s">
        <v>1627</v>
      </c>
      <c r="FK10" t="s">
        <v>1627</v>
      </c>
      <c r="FL10" t="s">
        <v>1627</v>
      </c>
      <c r="FM10" t="s">
        <v>1627</v>
      </c>
      <c r="FN10" t="s">
        <v>4522</v>
      </c>
      <c r="FO10" t="s">
        <v>4523</v>
      </c>
      <c r="FP10" t="s">
        <v>4524</v>
      </c>
      <c r="FQ10" t="s">
        <v>1627</v>
      </c>
      <c r="FR10" t="s">
        <v>1627</v>
      </c>
      <c r="FS10" t="s">
        <v>1627</v>
      </c>
      <c r="FT10" t="s">
        <v>1627</v>
      </c>
      <c r="FU10" t="s">
        <v>1627</v>
      </c>
      <c r="FV10" t="s">
        <v>1627</v>
      </c>
      <c r="FW10" t="s">
        <v>4525</v>
      </c>
      <c r="FX10" t="s">
        <v>1627</v>
      </c>
      <c r="FY10" t="s">
        <v>1627</v>
      </c>
      <c r="FZ10" t="s">
        <v>1627</v>
      </c>
      <c r="GA10" t="s">
        <v>1627</v>
      </c>
      <c r="GB10" t="s">
        <v>1627</v>
      </c>
      <c r="GC10" t="s">
        <v>1627</v>
      </c>
      <c r="GD10" t="s">
        <v>1627</v>
      </c>
      <c r="GE10" t="s">
        <v>1627</v>
      </c>
      <c r="GF10" t="s">
        <v>1627</v>
      </c>
      <c r="GG10" t="s">
        <v>1627</v>
      </c>
      <c r="GH10" t="s">
        <v>1627</v>
      </c>
      <c r="GI10" t="s">
        <v>1627</v>
      </c>
      <c r="GJ10" t="s">
        <v>1627</v>
      </c>
      <c r="GK10" t="s">
        <v>1627</v>
      </c>
      <c r="GL10" t="s">
        <v>1627</v>
      </c>
      <c r="GM10" t="s">
        <v>1627</v>
      </c>
      <c r="GN10" t="s">
        <v>1627</v>
      </c>
      <c r="GO10" t="s">
        <v>4526</v>
      </c>
      <c r="GP10" t="s">
        <v>1627</v>
      </c>
      <c r="GQ10" t="s">
        <v>1627</v>
      </c>
      <c r="GR10" t="s">
        <v>1627</v>
      </c>
      <c r="GS10" t="s">
        <v>4527</v>
      </c>
      <c r="GT10" t="s">
        <v>4528</v>
      </c>
      <c r="GU10" t="s">
        <v>4529</v>
      </c>
      <c r="GV10" t="s">
        <v>4530</v>
      </c>
      <c r="GW10" t="s">
        <v>1627</v>
      </c>
      <c r="GX10" t="s">
        <v>1627</v>
      </c>
      <c r="GY10" t="s">
        <v>4531</v>
      </c>
      <c r="GZ10" t="s">
        <v>4532</v>
      </c>
      <c r="HA10" t="s">
        <v>1627</v>
      </c>
      <c r="HB10" t="s">
        <v>4533</v>
      </c>
      <c r="HC10" t="s">
        <v>1627</v>
      </c>
      <c r="HD10" t="s">
        <v>4534</v>
      </c>
      <c r="HE10" t="s">
        <v>1627</v>
      </c>
      <c r="HF10" t="s">
        <v>1627</v>
      </c>
      <c r="HG10" t="s">
        <v>4535</v>
      </c>
      <c r="HH10" t="s">
        <v>4536</v>
      </c>
      <c r="HI10" t="s">
        <v>4537</v>
      </c>
      <c r="HJ10" t="s">
        <v>1627</v>
      </c>
      <c r="HK10" t="s">
        <v>4538</v>
      </c>
      <c r="HL10" t="s">
        <v>4539</v>
      </c>
      <c r="HM10" t="s">
        <v>4540</v>
      </c>
      <c r="HN10" t="s">
        <v>4541</v>
      </c>
      <c r="HO10" t="s">
        <v>4542</v>
      </c>
      <c r="HP10" t="s">
        <v>4543</v>
      </c>
      <c r="HQ10" t="s">
        <v>1627</v>
      </c>
      <c r="HR10" t="s">
        <v>1627</v>
      </c>
      <c r="HS10" t="s">
        <v>4544</v>
      </c>
      <c r="HT10" t="s">
        <v>4545</v>
      </c>
      <c r="HU10" t="s">
        <v>1627</v>
      </c>
      <c r="HV10" t="s">
        <v>1627</v>
      </c>
      <c r="HW10" t="s">
        <v>1627</v>
      </c>
      <c r="HX10" t="s">
        <v>1627</v>
      </c>
      <c r="HY10" t="s">
        <v>1627</v>
      </c>
      <c r="HZ10" t="s">
        <v>1627</v>
      </c>
      <c r="IA10" t="s">
        <v>1627</v>
      </c>
      <c r="IB10" t="s">
        <v>1627</v>
      </c>
      <c r="IC10" t="s">
        <v>1627</v>
      </c>
      <c r="ID10" t="s">
        <v>1627</v>
      </c>
      <c r="IE10" t="s">
        <v>4546</v>
      </c>
      <c r="IF10" t="s">
        <v>4547</v>
      </c>
      <c r="IG10" t="s">
        <v>4548</v>
      </c>
      <c r="IH10" t="s">
        <v>1627</v>
      </c>
      <c r="II10" t="s">
        <v>4549</v>
      </c>
      <c r="IJ10" t="s">
        <v>4550</v>
      </c>
      <c r="IK10" t="s">
        <v>1627</v>
      </c>
      <c r="IL10" t="s">
        <v>4551</v>
      </c>
      <c r="IM10" t="s">
        <v>1627</v>
      </c>
      <c r="IN10" t="s">
        <v>1627</v>
      </c>
      <c r="IO10" t="s">
        <v>1627</v>
      </c>
      <c r="IP10" t="s">
        <v>1627</v>
      </c>
      <c r="IQ10" t="s">
        <v>1627</v>
      </c>
      <c r="IR10" t="s">
        <v>1627</v>
      </c>
      <c r="IS10" t="s">
        <v>4552</v>
      </c>
      <c r="IT10" t="s">
        <v>4553</v>
      </c>
      <c r="IU10" t="s">
        <v>4554</v>
      </c>
      <c r="IV10" t="s">
        <v>4555</v>
      </c>
      <c r="IW10" t="s">
        <v>4556</v>
      </c>
      <c r="IX10" t="s">
        <v>4557</v>
      </c>
      <c r="IY10" t="s">
        <v>1627</v>
      </c>
      <c r="IZ10" t="s">
        <v>4558</v>
      </c>
      <c r="JA10" t="s">
        <v>1627</v>
      </c>
      <c r="JB10" t="s">
        <v>1627</v>
      </c>
      <c r="JC10" t="s">
        <v>1627</v>
      </c>
      <c r="JD10" t="s">
        <v>1627</v>
      </c>
      <c r="JE10" t="s">
        <v>1627</v>
      </c>
      <c r="JF10" t="s">
        <v>1627</v>
      </c>
      <c r="JG10" t="s">
        <v>1627</v>
      </c>
      <c r="JH10" t="s">
        <v>1627</v>
      </c>
      <c r="JI10" t="s">
        <v>1627</v>
      </c>
      <c r="JJ10" t="s">
        <v>1627</v>
      </c>
      <c r="JK10" t="s">
        <v>4559</v>
      </c>
      <c r="JL10" t="s">
        <v>1627</v>
      </c>
      <c r="JM10" t="s">
        <v>1627</v>
      </c>
      <c r="JN10" t="s">
        <v>1627</v>
      </c>
      <c r="JO10" t="s">
        <v>1627</v>
      </c>
      <c r="JP10" t="s">
        <v>1627</v>
      </c>
      <c r="JQ10" t="s">
        <v>1627</v>
      </c>
      <c r="JR10" t="s">
        <v>1627</v>
      </c>
      <c r="JS10" t="s">
        <v>1627</v>
      </c>
      <c r="JT10" t="s">
        <v>1627</v>
      </c>
      <c r="JU10" t="s">
        <v>1627</v>
      </c>
      <c r="JV10" t="s">
        <v>1627</v>
      </c>
      <c r="JW10" t="s">
        <v>1627</v>
      </c>
      <c r="JX10" t="s">
        <v>1627</v>
      </c>
      <c r="JY10" t="s">
        <v>1627</v>
      </c>
      <c r="JZ10" t="s">
        <v>1627</v>
      </c>
      <c r="KA10" t="s">
        <v>1627</v>
      </c>
      <c r="KB10" t="s">
        <v>1627</v>
      </c>
      <c r="KC10" t="s">
        <v>1627</v>
      </c>
      <c r="KD10" t="s">
        <v>1627</v>
      </c>
      <c r="KE10" t="s">
        <v>1627</v>
      </c>
      <c r="KF10" t="s">
        <v>1627</v>
      </c>
      <c r="KG10" t="s">
        <v>1627</v>
      </c>
      <c r="KH10" t="s">
        <v>1627</v>
      </c>
      <c r="KI10" t="s">
        <v>1627</v>
      </c>
      <c r="KJ10" t="s">
        <v>1627</v>
      </c>
      <c r="KK10" t="s">
        <v>1627</v>
      </c>
      <c r="KL10" t="s">
        <v>4560</v>
      </c>
      <c r="KM10" t="s">
        <v>1627</v>
      </c>
      <c r="KN10" t="s">
        <v>1627</v>
      </c>
      <c r="KO10" t="s">
        <v>1627</v>
      </c>
      <c r="KP10" t="s">
        <v>1627</v>
      </c>
      <c r="KQ10" t="s">
        <v>1627</v>
      </c>
      <c r="KR10" t="s">
        <v>1627</v>
      </c>
      <c r="KS10" t="s">
        <v>1627</v>
      </c>
      <c r="KT10" t="s">
        <v>1627</v>
      </c>
      <c r="KU10" t="s">
        <v>1627</v>
      </c>
      <c r="KV10" t="s">
        <v>1627</v>
      </c>
      <c r="KW10" t="s">
        <v>1627</v>
      </c>
      <c r="KX10" t="s">
        <v>1627</v>
      </c>
      <c r="KY10" t="s">
        <v>1627</v>
      </c>
      <c r="KZ10" t="s">
        <v>1627</v>
      </c>
      <c r="LA10" t="s">
        <v>1627</v>
      </c>
      <c r="LB10" t="s">
        <v>1627</v>
      </c>
      <c r="LC10" t="s">
        <v>1627</v>
      </c>
      <c r="LD10" t="s">
        <v>1627</v>
      </c>
      <c r="LE10" t="s">
        <v>1627</v>
      </c>
      <c r="LF10" t="s">
        <v>1627</v>
      </c>
      <c r="LG10" t="s">
        <v>1627</v>
      </c>
      <c r="LH10" t="s">
        <v>1627</v>
      </c>
      <c r="LI10" t="s">
        <v>1627</v>
      </c>
      <c r="LJ10" t="s">
        <v>1627</v>
      </c>
      <c r="LK10" t="s">
        <v>1627</v>
      </c>
      <c r="LL10" t="s">
        <v>1627</v>
      </c>
      <c r="LM10" t="s">
        <v>1627</v>
      </c>
      <c r="LN10" t="s">
        <v>1627</v>
      </c>
      <c r="LO10" t="s">
        <v>1627</v>
      </c>
      <c r="LP10" t="s">
        <v>1627</v>
      </c>
      <c r="LQ10" t="s">
        <v>1627</v>
      </c>
      <c r="LR10" t="s">
        <v>1627</v>
      </c>
      <c r="LS10" t="s">
        <v>1627</v>
      </c>
      <c r="LT10" t="s">
        <v>1627</v>
      </c>
      <c r="LU10" t="s">
        <v>1627</v>
      </c>
      <c r="LV10" t="s">
        <v>1627</v>
      </c>
      <c r="LW10" t="s">
        <v>1627</v>
      </c>
      <c r="LX10" t="s">
        <v>1627</v>
      </c>
      <c r="LY10" t="s">
        <v>1627</v>
      </c>
      <c r="LZ10" t="s">
        <v>1627</v>
      </c>
      <c r="MA10" t="s">
        <v>1627</v>
      </c>
      <c r="MB10" t="s">
        <v>1627</v>
      </c>
      <c r="MC10" t="s">
        <v>1627</v>
      </c>
      <c r="MD10" t="s">
        <v>1627</v>
      </c>
      <c r="ME10" t="s">
        <v>1627</v>
      </c>
      <c r="MF10" t="s">
        <v>1627</v>
      </c>
      <c r="MG10" t="s">
        <v>1627</v>
      </c>
      <c r="MH10" t="s">
        <v>1627</v>
      </c>
      <c r="MI10" t="s">
        <v>1627</v>
      </c>
      <c r="MJ10" t="s">
        <v>1627</v>
      </c>
      <c r="MK10" t="s">
        <v>1627</v>
      </c>
      <c r="ML10" t="s">
        <v>1627</v>
      </c>
      <c r="MM10" t="s">
        <v>1627</v>
      </c>
      <c r="MN10" t="s">
        <v>1627</v>
      </c>
      <c r="MO10" t="s">
        <v>1627</v>
      </c>
      <c r="MP10" t="s">
        <v>1627</v>
      </c>
      <c r="MQ10" t="s">
        <v>1627</v>
      </c>
      <c r="MR10" t="s">
        <v>1627</v>
      </c>
      <c r="MS10" t="s">
        <v>1627</v>
      </c>
      <c r="MT10" t="s">
        <v>1627</v>
      </c>
      <c r="MU10" t="s">
        <v>1627</v>
      </c>
      <c r="MV10" t="s">
        <v>1627</v>
      </c>
      <c r="MW10" t="s">
        <v>1627</v>
      </c>
      <c r="MX10" t="s">
        <v>1627</v>
      </c>
      <c r="MY10" t="s">
        <v>1627</v>
      </c>
      <c r="MZ10" t="s">
        <v>1627</v>
      </c>
      <c r="NA10" t="s">
        <v>1627</v>
      </c>
      <c r="NB10" t="s">
        <v>1627</v>
      </c>
      <c r="NC10" t="s">
        <v>1627</v>
      </c>
      <c r="ND10" t="s">
        <v>1627</v>
      </c>
      <c r="NE10" t="s">
        <v>1627</v>
      </c>
      <c r="NF10" t="s">
        <v>1627</v>
      </c>
      <c r="NG10" t="s">
        <v>1627</v>
      </c>
      <c r="NH10" t="s">
        <v>1627</v>
      </c>
      <c r="NI10" t="s">
        <v>1627</v>
      </c>
      <c r="NJ10" t="s">
        <v>1627</v>
      </c>
      <c r="NK10" t="s">
        <v>1627</v>
      </c>
      <c r="NL10" t="s">
        <v>1627</v>
      </c>
      <c r="NM10" t="s">
        <v>1627</v>
      </c>
      <c r="NN10" t="s">
        <v>1627</v>
      </c>
      <c r="NO10" t="s">
        <v>1627</v>
      </c>
      <c r="NP10" t="s">
        <v>1627</v>
      </c>
      <c r="NQ10" t="s">
        <v>1627</v>
      </c>
      <c r="NR10" t="s">
        <v>1627</v>
      </c>
      <c r="NS10" t="s">
        <v>1627</v>
      </c>
      <c r="NT10" t="s">
        <v>1627</v>
      </c>
      <c r="NU10" t="s">
        <v>1627</v>
      </c>
      <c r="NV10" t="s">
        <v>1627</v>
      </c>
      <c r="NW10" t="s">
        <v>1627</v>
      </c>
      <c r="NX10" t="s">
        <v>1627</v>
      </c>
      <c r="NY10" t="s">
        <v>1627</v>
      </c>
      <c r="NZ10" t="s">
        <v>1627</v>
      </c>
      <c r="OA10" t="s">
        <v>1627</v>
      </c>
      <c r="OB10" t="s">
        <v>1627</v>
      </c>
      <c r="OC10" t="s">
        <v>1627</v>
      </c>
      <c r="OD10" t="s">
        <v>1627</v>
      </c>
      <c r="OE10" t="s">
        <v>1627</v>
      </c>
      <c r="OF10" t="s">
        <v>1627</v>
      </c>
      <c r="OG10" t="s">
        <v>1627</v>
      </c>
      <c r="OH10" t="s">
        <v>1627</v>
      </c>
      <c r="OI10" t="s">
        <v>1627</v>
      </c>
      <c r="OJ10" t="s">
        <v>1627</v>
      </c>
      <c r="OK10" t="s">
        <v>1627</v>
      </c>
      <c r="OL10" t="s">
        <v>1627</v>
      </c>
      <c r="OM10" t="s">
        <v>1627</v>
      </c>
      <c r="ON10" t="s">
        <v>1627</v>
      </c>
      <c r="OO10" t="s">
        <v>1627</v>
      </c>
      <c r="OP10" t="s">
        <v>1627</v>
      </c>
      <c r="OQ10" t="s">
        <v>1627</v>
      </c>
      <c r="OR10" t="s">
        <v>1627</v>
      </c>
      <c r="OS10" t="s">
        <v>1627</v>
      </c>
      <c r="OT10" t="s">
        <v>1627</v>
      </c>
      <c r="OU10" t="s">
        <v>4561</v>
      </c>
      <c r="OV10" t="s">
        <v>1627</v>
      </c>
      <c r="OW10" t="s">
        <v>1627</v>
      </c>
      <c r="OX10" t="s">
        <v>1627</v>
      </c>
      <c r="OY10" t="s">
        <v>1627</v>
      </c>
      <c r="OZ10" t="s">
        <v>1627</v>
      </c>
      <c r="PA10" t="s">
        <v>1627</v>
      </c>
      <c r="PB10" t="s">
        <v>1627</v>
      </c>
      <c r="PC10" t="s">
        <v>1627</v>
      </c>
      <c r="PD10" t="s">
        <v>1627</v>
      </c>
      <c r="PE10" t="s">
        <v>1627</v>
      </c>
      <c r="PF10" t="s">
        <v>1627</v>
      </c>
      <c r="PG10" t="s">
        <v>1627</v>
      </c>
      <c r="PH10" t="s">
        <v>1627</v>
      </c>
      <c r="PI10" t="s">
        <v>1627</v>
      </c>
      <c r="PJ10" t="s">
        <v>1627</v>
      </c>
      <c r="PK10" t="s">
        <v>1627</v>
      </c>
      <c r="PL10" t="s">
        <v>1627</v>
      </c>
      <c r="PM10" t="s">
        <v>1627</v>
      </c>
      <c r="PN10" t="s">
        <v>1627</v>
      </c>
      <c r="PO10" t="s">
        <v>1627</v>
      </c>
      <c r="PP10" t="s">
        <v>1627</v>
      </c>
      <c r="PQ10" t="s">
        <v>1627</v>
      </c>
      <c r="PR10" t="s">
        <v>1627</v>
      </c>
      <c r="PS10" t="s">
        <v>1627</v>
      </c>
      <c r="PT10" t="s">
        <v>1627</v>
      </c>
      <c r="PU10" t="s">
        <v>1627</v>
      </c>
      <c r="PV10" t="s">
        <v>1627</v>
      </c>
      <c r="PW10" t="s">
        <v>1627</v>
      </c>
      <c r="PX10" t="s">
        <v>1627</v>
      </c>
      <c r="PY10" t="s">
        <v>1627</v>
      </c>
      <c r="PZ10" t="s">
        <v>1627</v>
      </c>
      <c r="QA10" t="s">
        <v>1627</v>
      </c>
      <c r="QB10" t="s">
        <v>1627</v>
      </c>
      <c r="QC10" t="s">
        <v>1627</v>
      </c>
      <c r="QD10" t="s">
        <v>1627</v>
      </c>
      <c r="QE10" t="s">
        <v>1627</v>
      </c>
      <c r="QF10" t="s">
        <v>1627</v>
      </c>
      <c r="QG10" t="s">
        <v>1627</v>
      </c>
      <c r="QH10" t="s">
        <v>1627</v>
      </c>
      <c r="QI10" t="s">
        <v>1627</v>
      </c>
      <c r="QJ10" t="s">
        <v>1627</v>
      </c>
      <c r="QK10" t="s">
        <v>1627</v>
      </c>
      <c r="QL10" t="s">
        <v>1627</v>
      </c>
      <c r="QM10" t="s">
        <v>1627</v>
      </c>
      <c r="QN10" t="s">
        <v>1627</v>
      </c>
      <c r="QO10" t="s">
        <v>1627</v>
      </c>
      <c r="QP10" t="s">
        <v>1627</v>
      </c>
      <c r="QQ10" t="s">
        <v>1627</v>
      </c>
      <c r="QR10" t="s">
        <v>1627</v>
      </c>
      <c r="QS10" t="s">
        <v>1627</v>
      </c>
      <c r="QT10" t="s">
        <v>1627</v>
      </c>
      <c r="QU10" t="s">
        <v>1627</v>
      </c>
      <c r="QV10" t="s">
        <v>1627</v>
      </c>
      <c r="QW10" t="s">
        <v>1627</v>
      </c>
      <c r="QX10" t="s">
        <v>1627</v>
      </c>
      <c r="QY10" t="s">
        <v>1627</v>
      </c>
      <c r="QZ10" t="s">
        <v>1627</v>
      </c>
      <c r="RA10" t="s">
        <v>1627</v>
      </c>
      <c r="RB10" t="s">
        <v>1627</v>
      </c>
      <c r="RC10" t="s">
        <v>1627</v>
      </c>
      <c r="RD10" t="s">
        <v>1627</v>
      </c>
      <c r="RE10" t="s">
        <v>1627</v>
      </c>
      <c r="RF10" t="s">
        <v>1627</v>
      </c>
      <c r="RG10" t="s">
        <v>1627</v>
      </c>
      <c r="RH10" t="s">
        <v>1627</v>
      </c>
      <c r="RI10" t="s">
        <v>1627</v>
      </c>
      <c r="RJ10" t="s">
        <v>1627</v>
      </c>
      <c r="RK10" t="s">
        <v>1627</v>
      </c>
      <c r="RL10" t="s">
        <v>1627</v>
      </c>
      <c r="RP10" t="s">
        <v>4157</v>
      </c>
      <c r="RQ10" t="s">
        <v>4157</v>
      </c>
      <c r="RR10" t="s">
        <v>4157</v>
      </c>
      <c r="RS10" t="s">
        <v>4157</v>
      </c>
      <c r="RT10" t="s">
        <v>4157</v>
      </c>
      <c r="RU10" t="s">
        <v>4157</v>
      </c>
      <c r="RV10" t="s">
        <v>4157</v>
      </c>
      <c r="RW10" t="s">
        <v>4157</v>
      </c>
      <c r="RX10" t="s">
        <v>4157</v>
      </c>
      <c r="RY10" t="s">
        <v>4157</v>
      </c>
      <c r="RZ10" t="s">
        <v>4157</v>
      </c>
      <c r="SA10" t="s">
        <v>4157</v>
      </c>
      <c r="SB10" t="s">
        <v>4157</v>
      </c>
      <c r="SC10" t="s">
        <v>4157</v>
      </c>
      <c r="SD10" t="s">
        <v>4157</v>
      </c>
      <c r="SE10" t="s">
        <v>4157</v>
      </c>
      <c r="SF10" t="s">
        <v>4157</v>
      </c>
      <c r="SG10" t="s">
        <v>4157</v>
      </c>
      <c r="SH10" t="s">
        <v>4157</v>
      </c>
      <c r="SI10" t="s">
        <v>4157</v>
      </c>
      <c r="SJ10" t="s">
        <v>4157</v>
      </c>
      <c r="SK10" t="s">
        <v>4157</v>
      </c>
      <c r="SL10" t="s">
        <v>4157</v>
      </c>
      <c r="SM10" t="s">
        <v>4157</v>
      </c>
      <c r="SN10" t="s">
        <v>4157</v>
      </c>
      <c r="SO10" t="s">
        <v>4157</v>
      </c>
      <c r="SP10" t="s">
        <v>4157</v>
      </c>
      <c r="SQ10" t="s">
        <v>4157</v>
      </c>
      <c r="SR10" t="s">
        <v>4157</v>
      </c>
      <c r="SS10" t="s">
        <v>4157</v>
      </c>
      <c r="ST10" t="s">
        <v>4157</v>
      </c>
      <c r="SU10" t="s">
        <v>4157</v>
      </c>
      <c r="SV10" t="s">
        <v>4157</v>
      </c>
      <c r="SW10" t="s">
        <v>4157</v>
      </c>
      <c r="SX10" t="s">
        <v>4157</v>
      </c>
      <c r="SY10" t="s">
        <v>4157</v>
      </c>
      <c r="SZ10" t="s">
        <v>4157</v>
      </c>
      <c r="TA10" t="s">
        <v>4157</v>
      </c>
      <c r="TB10" t="s">
        <v>4157</v>
      </c>
      <c r="TC10" t="s">
        <v>4157</v>
      </c>
      <c r="TD10" t="s">
        <v>4157</v>
      </c>
      <c r="TE10" t="s">
        <v>4157</v>
      </c>
      <c r="TF10" t="s">
        <v>4157</v>
      </c>
      <c r="TG10" t="s">
        <v>4157</v>
      </c>
      <c r="TH10" t="s">
        <v>4157</v>
      </c>
      <c r="TI10" t="s">
        <v>4157</v>
      </c>
      <c r="TJ10" t="s">
        <v>4157</v>
      </c>
      <c r="TK10" t="s">
        <v>4157</v>
      </c>
      <c r="TL10" t="s">
        <v>4157</v>
      </c>
      <c r="TM10" t="s">
        <v>4157</v>
      </c>
      <c r="TN10" t="s">
        <v>4157</v>
      </c>
      <c r="TO10" t="s">
        <v>4157</v>
      </c>
      <c r="TP10" t="s">
        <v>4157</v>
      </c>
      <c r="TQ10" t="s">
        <v>4157</v>
      </c>
      <c r="TR10" t="s">
        <v>4157</v>
      </c>
      <c r="TS10" t="s">
        <v>4157</v>
      </c>
      <c r="TT10" t="s">
        <v>4157</v>
      </c>
      <c r="TU10" t="s">
        <v>4157</v>
      </c>
      <c r="TV10" t="s">
        <v>4157</v>
      </c>
      <c r="TW10" t="s">
        <v>4157</v>
      </c>
      <c r="TX10" t="s">
        <v>4157</v>
      </c>
      <c r="TY10" t="s">
        <v>4157</v>
      </c>
      <c r="TZ10" t="s">
        <v>4157</v>
      </c>
      <c r="UA10" t="s">
        <v>4157</v>
      </c>
      <c r="UB10" t="s">
        <v>4157</v>
      </c>
      <c r="UC10" t="s">
        <v>4157</v>
      </c>
      <c r="UD10" t="s">
        <v>4157</v>
      </c>
      <c r="UE10" t="s">
        <v>4157</v>
      </c>
      <c r="UF10" t="s">
        <v>4157</v>
      </c>
      <c r="UG10" t="s">
        <v>4157</v>
      </c>
      <c r="UH10" t="s">
        <v>4157</v>
      </c>
      <c r="UI10" t="s">
        <v>4157</v>
      </c>
      <c r="UJ10" t="s">
        <v>4157</v>
      </c>
      <c r="UK10" t="s">
        <v>4157</v>
      </c>
      <c r="UL10" t="s">
        <v>4157</v>
      </c>
      <c r="UM10" t="s">
        <v>4157</v>
      </c>
      <c r="UN10" t="s">
        <v>4157</v>
      </c>
      <c r="UO10" t="s">
        <v>4157</v>
      </c>
      <c r="UP10" t="s">
        <v>4157</v>
      </c>
      <c r="UQ10" t="s">
        <v>4157</v>
      </c>
      <c r="UR10" t="s">
        <v>4157</v>
      </c>
      <c r="US10" t="s">
        <v>4157</v>
      </c>
      <c r="UT10" t="s">
        <v>4157</v>
      </c>
      <c r="UU10" t="s">
        <v>4157</v>
      </c>
      <c r="UV10" t="s">
        <v>4157</v>
      </c>
      <c r="UW10" t="s">
        <v>4157</v>
      </c>
      <c r="UX10" t="s">
        <v>4157</v>
      </c>
      <c r="UY10" t="s">
        <v>4157</v>
      </c>
      <c r="UZ10" t="s">
        <v>4157</v>
      </c>
      <c r="VA10" t="s">
        <v>4157</v>
      </c>
      <c r="VB10" t="s">
        <v>4157</v>
      </c>
      <c r="VC10" t="s">
        <v>4157</v>
      </c>
      <c r="VD10" t="s">
        <v>4157</v>
      </c>
      <c r="VE10" t="s">
        <v>4157</v>
      </c>
      <c r="VF10" t="s">
        <v>4157</v>
      </c>
      <c r="VG10" t="s">
        <v>4157</v>
      </c>
      <c r="VH10" t="s">
        <v>4157</v>
      </c>
      <c r="VI10" t="s">
        <v>4157</v>
      </c>
    </row>
    <row r="11" spans="1:581">
      <c r="B11" t="s">
        <v>1627</v>
      </c>
      <c r="C11" t="s">
        <v>1627</v>
      </c>
      <c r="D11" t="s">
        <v>1627</v>
      </c>
      <c r="F11" t="s">
        <v>1627</v>
      </c>
      <c r="G11" t="s">
        <v>1627</v>
      </c>
      <c r="H11" t="s">
        <v>1627</v>
      </c>
      <c r="I11" t="s">
        <v>1627</v>
      </c>
      <c r="J11" t="s">
        <v>1627</v>
      </c>
      <c r="K11" t="s">
        <v>1627</v>
      </c>
      <c r="L11" t="s">
        <v>1627</v>
      </c>
      <c r="M11" t="s">
        <v>1627</v>
      </c>
      <c r="N11" t="s">
        <v>1627</v>
      </c>
      <c r="O11" t="s">
        <v>1627</v>
      </c>
      <c r="P11" t="s">
        <v>1627</v>
      </c>
      <c r="Q11" t="s">
        <v>1627</v>
      </c>
      <c r="R11" t="s">
        <v>1627</v>
      </c>
      <c r="S11" t="s">
        <v>1627</v>
      </c>
      <c r="T11" t="s">
        <v>1627</v>
      </c>
      <c r="U11" t="s">
        <v>1627</v>
      </c>
      <c r="V11" t="s">
        <v>1627</v>
      </c>
      <c r="W11" t="s">
        <v>1627</v>
      </c>
      <c r="X11" t="s">
        <v>1627</v>
      </c>
      <c r="Y11" t="s">
        <v>1627</v>
      </c>
      <c r="Z11" t="s">
        <v>4562</v>
      </c>
      <c r="AA11" t="s">
        <v>1627</v>
      </c>
      <c r="AB11" t="s">
        <v>1627</v>
      </c>
      <c r="AC11" t="s">
        <v>1627</v>
      </c>
      <c r="AD11" t="s">
        <v>1627</v>
      </c>
      <c r="AE11" t="s">
        <v>1627</v>
      </c>
      <c r="AF11" t="s">
        <v>1627</v>
      </c>
      <c r="AG11" t="s">
        <v>1627</v>
      </c>
      <c r="AH11" t="s">
        <v>4563</v>
      </c>
      <c r="AI11" t="s">
        <v>1627</v>
      </c>
      <c r="AJ11" t="s">
        <v>4564</v>
      </c>
      <c r="AK11" t="s">
        <v>1627</v>
      </c>
      <c r="AL11" t="s">
        <v>1627</v>
      </c>
      <c r="AM11" t="s">
        <v>4565</v>
      </c>
      <c r="AN11" t="s">
        <v>1627</v>
      </c>
      <c r="AO11" t="s">
        <v>1627</v>
      </c>
      <c r="AP11" t="s">
        <v>1627</v>
      </c>
      <c r="AQ11" t="s">
        <v>1627</v>
      </c>
      <c r="AR11" t="s">
        <v>1627</v>
      </c>
      <c r="AS11" t="s">
        <v>1627</v>
      </c>
      <c r="AT11" t="s">
        <v>1627</v>
      </c>
      <c r="AU11" t="s">
        <v>1627</v>
      </c>
      <c r="AV11" t="s">
        <v>1627</v>
      </c>
      <c r="AW11" t="s">
        <v>1627</v>
      </c>
      <c r="AX11" t="s">
        <v>1627</v>
      </c>
      <c r="AY11" t="s">
        <v>1627</v>
      </c>
      <c r="AZ11" t="s">
        <v>1627</v>
      </c>
      <c r="BA11" t="s">
        <v>1627</v>
      </c>
      <c r="BB11" t="s">
        <v>1627</v>
      </c>
      <c r="BC11" t="s">
        <v>1627</v>
      </c>
      <c r="BD11" t="s">
        <v>1627</v>
      </c>
      <c r="BE11" t="s">
        <v>1627</v>
      </c>
      <c r="BF11" t="s">
        <v>1627</v>
      </c>
      <c r="BG11" t="s">
        <v>4566</v>
      </c>
      <c r="BH11" t="s">
        <v>4567</v>
      </c>
      <c r="BI11" t="s">
        <v>1627</v>
      </c>
      <c r="BJ11" t="s">
        <v>1627</v>
      </c>
      <c r="BK11" t="s">
        <v>1627</v>
      </c>
      <c r="BL11" t="s">
        <v>1627</v>
      </c>
      <c r="BM11" t="s">
        <v>1627</v>
      </c>
      <c r="BN11" t="s">
        <v>4568</v>
      </c>
      <c r="BO11" t="s">
        <v>1627</v>
      </c>
      <c r="BP11" t="s">
        <v>4569</v>
      </c>
      <c r="BQ11" t="s">
        <v>4570</v>
      </c>
      <c r="BR11" t="s">
        <v>1627</v>
      </c>
      <c r="BS11" t="s">
        <v>4571</v>
      </c>
      <c r="BT11" t="s">
        <v>1627</v>
      </c>
      <c r="BU11" t="s">
        <v>4572</v>
      </c>
      <c r="BV11" t="s">
        <v>1627</v>
      </c>
      <c r="BW11" t="s">
        <v>1627</v>
      </c>
      <c r="BX11" t="s">
        <v>1627</v>
      </c>
      <c r="BY11" t="s">
        <v>1627</v>
      </c>
      <c r="BZ11" t="s">
        <v>1627</v>
      </c>
      <c r="CA11" t="s">
        <v>1627</v>
      </c>
      <c r="CB11" t="s">
        <v>1627</v>
      </c>
      <c r="CC11" t="s">
        <v>1627</v>
      </c>
      <c r="CD11" t="s">
        <v>1627</v>
      </c>
      <c r="CE11" t="s">
        <v>1627</v>
      </c>
      <c r="CF11" t="s">
        <v>4573</v>
      </c>
      <c r="CG11" t="s">
        <v>4574</v>
      </c>
      <c r="CH11" t="s">
        <v>1627</v>
      </c>
      <c r="CI11" t="s">
        <v>1627</v>
      </c>
      <c r="CJ11" t="s">
        <v>1627</v>
      </c>
      <c r="CK11" t="s">
        <v>4575</v>
      </c>
      <c r="CL11" t="s">
        <v>1627</v>
      </c>
      <c r="CM11" t="s">
        <v>4576</v>
      </c>
      <c r="CN11" t="s">
        <v>1627</v>
      </c>
      <c r="CO11" t="s">
        <v>1627</v>
      </c>
      <c r="CP11" t="s">
        <v>1627</v>
      </c>
      <c r="CQ11" t="s">
        <v>1627</v>
      </c>
      <c r="CR11" t="s">
        <v>1627</v>
      </c>
      <c r="CS11" t="s">
        <v>1627</v>
      </c>
      <c r="CT11" t="s">
        <v>4577</v>
      </c>
      <c r="CU11" t="s">
        <v>1627</v>
      </c>
      <c r="CV11" t="s">
        <v>1627</v>
      </c>
      <c r="CW11" t="s">
        <v>1627</v>
      </c>
      <c r="CX11" t="s">
        <v>1627</v>
      </c>
      <c r="CY11" t="s">
        <v>1627</v>
      </c>
      <c r="CZ11" t="s">
        <v>1627</v>
      </c>
      <c r="DA11" t="s">
        <v>1627</v>
      </c>
      <c r="DB11" t="s">
        <v>1627</v>
      </c>
      <c r="DC11" t="s">
        <v>4578</v>
      </c>
      <c r="DD11" t="s">
        <v>1627</v>
      </c>
      <c r="DE11" t="s">
        <v>1627</v>
      </c>
      <c r="DF11" t="s">
        <v>1627</v>
      </c>
      <c r="DG11" t="s">
        <v>1627</v>
      </c>
      <c r="DH11" t="s">
        <v>1627</v>
      </c>
      <c r="DI11" t="s">
        <v>1627</v>
      </c>
      <c r="DJ11" t="s">
        <v>1627</v>
      </c>
      <c r="DK11" t="s">
        <v>1627</v>
      </c>
      <c r="DL11" t="s">
        <v>1627</v>
      </c>
      <c r="DM11" t="s">
        <v>1627</v>
      </c>
      <c r="DN11" t="s">
        <v>1627</v>
      </c>
      <c r="DO11" t="s">
        <v>1627</v>
      </c>
      <c r="DP11" t="s">
        <v>1627</v>
      </c>
      <c r="DQ11" t="s">
        <v>1627</v>
      </c>
      <c r="DR11" t="s">
        <v>1627</v>
      </c>
      <c r="DS11" t="s">
        <v>1627</v>
      </c>
      <c r="DT11" t="s">
        <v>1627</v>
      </c>
      <c r="DU11" t="s">
        <v>1627</v>
      </c>
      <c r="DV11" t="s">
        <v>1627</v>
      </c>
      <c r="DW11" t="s">
        <v>1627</v>
      </c>
      <c r="DX11" t="s">
        <v>1627</v>
      </c>
      <c r="DY11" t="s">
        <v>1627</v>
      </c>
      <c r="DZ11" t="s">
        <v>1627</v>
      </c>
      <c r="EA11" t="s">
        <v>1627</v>
      </c>
      <c r="EB11" t="s">
        <v>1627</v>
      </c>
      <c r="EC11" t="s">
        <v>1627</v>
      </c>
      <c r="ED11" t="s">
        <v>1627</v>
      </c>
      <c r="EE11" t="s">
        <v>1627</v>
      </c>
      <c r="EF11" t="s">
        <v>1627</v>
      </c>
      <c r="EG11" t="s">
        <v>1627</v>
      </c>
      <c r="EH11" t="s">
        <v>1627</v>
      </c>
      <c r="EI11" t="s">
        <v>1627</v>
      </c>
      <c r="EJ11" t="s">
        <v>1627</v>
      </c>
      <c r="EK11" t="s">
        <v>1627</v>
      </c>
      <c r="EL11" t="s">
        <v>1627</v>
      </c>
      <c r="EM11" t="s">
        <v>1627</v>
      </c>
      <c r="EN11" t="s">
        <v>4579</v>
      </c>
      <c r="EO11" t="s">
        <v>4580</v>
      </c>
      <c r="EP11" t="s">
        <v>1627</v>
      </c>
      <c r="EQ11" t="s">
        <v>1627</v>
      </c>
      <c r="ER11" t="s">
        <v>4581</v>
      </c>
      <c r="ES11" t="s">
        <v>1627</v>
      </c>
      <c r="ET11" t="s">
        <v>4582</v>
      </c>
      <c r="EU11" t="s">
        <v>1627</v>
      </c>
      <c r="EV11" t="s">
        <v>4583</v>
      </c>
      <c r="EW11" t="s">
        <v>1627</v>
      </c>
      <c r="EX11" t="s">
        <v>1627</v>
      </c>
      <c r="EY11" t="s">
        <v>1627</v>
      </c>
      <c r="EZ11" t="s">
        <v>1627</v>
      </c>
      <c r="FA11" t="s">
        <v>1627</v>
      </c>
      <c r="FB11" t="s">
        <v>1627</v>
      </c>
      <c r="FC11" t="s">
        <v>1627</v>
      </c>
      <c r="FD11" t="s">
        <v>1627</v>
      </c>
      <c r="FE11" t="s">
        <v>1627</v>
      </c>
      <c r="FF11" t="s">
        <v>1627</v>
      </c>
      <c r="FG11" t="s">
        <v>1627</v>
      </c>
      <c r="FH11" t="s">
        <v>1627</v>
      </c>
      <c r="FI11" t="s">
        <v>1627</v>
      </c>
      <c r="FJ11" t="s">
        <v>1627</v>
      </c>
      <c r="FK11" t="s">
        <v>1627</v>
      </c>
      <c r="FL11" t="s">
        <v>1627</v>
      </c>
      <c r="FM11" t="s">
        <v>1627</v>
      </c>
      <c r="FN11" t="s">
        <v>4584</v>
      </c>
      <c r="FO11" t="s">
        <v>4585</v>
      </c>
      <c r="FP11" t="s">
        <v>4586</v>
      </c>
      <c r="FQ11" t="s">
        <v>1627</v>
      </c>
      <c r="FR11" t="s">
        <v>1627</v>
      </c>
      <c r="FS11" t="s">
        <v>1627</v>
      </c>
      <c r="FT11" t="s">
        <v>1627</v>
      </c>
      <c r="FU11" t="s">
        <v>1627</v>
      </c>
      <c r="FV11" t="s">
        <v>1627</v>
      </c>
      <c r="FW11" t="s">
        <v>4587</v>
      </c>
      <c r="FX11" t="s">
        <v>1627</v>
      </c>
      <c r="FY11" t="s">
        <v>1627</v>
      </c>
      <c r="FZ11" t="s">
        <v>1627</v>
      </c>
      <c r="GA11" t="s">
        <v>1627</v>
      </c>
      <c r="GB11" t="s">
        <v>1627</v>
      </c>
      <c r="GC11" t="s">
        <v>1627</v>
      </c>
      <c r="GD11" t="s">
        <v>1627</v>
      </c>
      <c r="GE11" t="s">
        <v>1627</v>
      </c>
      <c r="GF11" t="s">
        <v>1627</v>
      </c>
      <c r="GG11" t="s">
        <v>1627</v>
      </c>
      <c r="GH11" t="s">
        <v>1627</v>
      </c>
      <c r="GI11" t="s">
        <v>1627</v>
      </c>
      <c r="GJ11" t="s">
        <v>1627</v>
      </c>
      <c r="GK11" t="s">
        <v>1627</v>
      </c>
      <c r="GL11" t="s">
        <v>1627</v>
      </c>
      <c r="GM11" t="s">
        <v>1627</v>
      </c>
      <c r="GN11" t="s">
        <v>1627</v>
      </c>
      <c r="GO11" t="s">
        <v>4588</v>
      </c>
      <c r="GP11" t="s">
        <v>1627</v>
      </c>
      <c r="GQ11" t="s">
        <v>1627</v>
      </c>
      <c r="GR11" t="s">
        <v>1627</v>
      </c>
      <c r="GS11" t="s">
        <v>4589</v>
      </c>
      <c r="GT11" t="s">
        <v>4590</v>
      </c>
      <c r="GU11" t="s">
        <v>4591</v>
      </c>
      <c r="GV11" t="s">
        <v>4592</v>
      </c>
      <c r="GW11" t="s">
        <v>1627</v>
      </c>
      <c r="GX11" t="s">
        <v>1627</v>
      </c>
      <c r="GY11" t="s">
        <v>4593</v>
      </c>
      <c r="GZ11" t="s">
        <v>4594</v>
      </c>
      <c r="HA11" t="s">
        <v>1627</v>
      </c>
      <c r="HB11" t="s">
        <v>4595</v>
      </c>
      <c r="HC11" t="s">
        <v>1627</v>
      </c>
      <c r="HD11" t="s">
        <v>4596</v>
      </c>
      <c r="HE11" t="s">
        <v>1627</v>
      </c>
      <c r="HF11" t="s">
        <v>1627</v>
      </c>
      <c r="HG11" t="s">
        <v>4597</v>
      </c>
      <c r="HH11" t="s">
        <v>4598</v>
      </c>
      <c r="HI11" t="s">
        <v>4599</v>
      </c>
      <c r="HJ11" t="s">
        <v>1627</v>
      </c>
      <c r="HK11" t="s">
        <v>4600</v>
      </c>
      <c r="HL11" t="s">
        <v>4601</v>
      </c>
      <c r="HM11" t="s">
        <v>4602</v>
      </c>
      <c r="HN11" t="s">
        <v>4603</v>
      </c>
      <c r="HO11" t="s">
        <v>4604</v>
      </c>
      <c r="HP11" t="s">
        <v>4605</v>
      </c>
      <c r="HQ11" t="s">
        <v>1627</v>
      </c>
      <c r="HR11" t="s">
        <v>1627</v>
      </c>
      <c r="HS11" t="s">
        <v>4606</v>
      </c>
      <c r="HT11" t="s">
        <v>4607</v>
      </c>
      <c r="HU11" t="s">
        <v>1627</v>
      </c>
      <c r="HV11" t="s">
        <v>1627</v>
      </c>
      <c r="HW11" t="s">
        <v>1627</v>
      </c>
      <c r="HX11" t="s">
        <v>1627</v>
      </c>
      <c r="HY11" t="s">
        <v>1627</v>
      </c>
      <c r="HZ11" t="s">
        <v>1627</v>
      </c>
      <c r="IA11" t="s">
        <v>1627</v>
      </c>
      <c r="IB11" t="s">
        <v>1627</v>
      </c>
      <c r="IC11" t="s">
        <v>1627</v>
      </c>
      <c r="ID11" t="s">
        <v>1627</v>
      </c>
      <c r="IE11" t="s">
        <v>4608</v>
      </c>
      <c r="IF11" t="s">
        <v>4609</v>
      </c>
      <c r="IG11" t="s">
        <v>4610</v>
      </c>
      <c r="IH11" t="s">
        <v>1627</v>
      </c>
      <c r="II11" t="s">
        <v>4611</v>
      </c>
      <c r="IJ11" t="s">
        <v>4612</v>
      </c>
      <c r="IK11" t="s">
        <v>1627</v>
      </c>
      <c r="IL11" t="s">
        <v>1627</v>
      </c>
      <c r="IM11" t="s">
        <v>1627</v>
      </c>
      <c r="IN11" t="s">
        <v>1627</v>
      </c>
      <c r="IO11" t="s">
        <v>1627</v>
      </c>
      <c r="IP11" t="s">
        <v>1627</v>
      </c>
      <c r="IQ11" t="s">
        <v>1627</v>
      </c>
      <c r="IR11" t="s">
        <v>1627</v>
      </c>
      <c r="IS11" t="s">
        <v>4613</v>
      </c>
      <c r="IT11" t="s">
        <v>4614</v>
      </c>
      <c r="IU11" t="s">
        <v>4615</v>
      </c>
      <c r="IV11" t="s">
        <v>4616</v>
      </c>
      <c r="IW11" t="s">
        <v>4617</v>
      </c>
      <c r="IX11" t="s">
        <v>4618</v>
      </c>
      <c r="IY11" t="s">
        <v>1627</v>
      </c>
      <c r="IZ11" t="s">
        <v>4619</v>
      </c>
      <c r="JA11" t="s">
        <v>1627</v>
      </c>
      <c r="JB11" t="s">
        <v>1627</v>
      </c>
      <c r="JC11" t="s">
        <v>1627</v>
      </c>
      <c r="JD11" t="s">
        <v>1627</v>
      </c>
      <c r="JE11" t="s">
        <v>1627</v>
      </c>
      <c r="JF11" t="s">
        <v>1627</v>
      </c>
      <c r="JG11" t="s">
        <v>1627</v>
      </c>
      <c r="JH11" t="s">
        <v>1627</v>
      </c>
      <c r="JI11" t="s">
        <v>1627</v>
      </c>
      <c r="JJ11" t="s">
        <v>1627</v>
      </c>
      <c r="JK11" t="s">
        <v>4620</v>
      </c>
      <c r="JL11" t="s">
        <v>1627</v>
      </c>
      <c r="JM11" t="s">
        <v>1627</v>
      </c>
      <c r="JN11" t="s">
        <v>1627</v>
      </c>
      <c r="JO11" t="s">
        <v>1627</v>
      </c>
      <c r="JP11" t="s">
        <v>1627</v>
      </c>
      <c r="JQ11" t="s">
        <v>1627</v>
      </c>
      <c r="JR11" t="s">
        <v>1627</v>
      </c>
      <c r="JS11" t="s">
        <v>1627</v>
      </c>
      <c r="JT11" t="s">
        <v>1627</v>
      </c>
      <c r="JU11" t="s">
        <v>1627</v>
      </c>
      <c r="JV11" t="s">
        <v>1627</v>
      </c>
      <c r="JW11" t="s">
        <v>1627</v>
      </c>
      <c r="JX11" t="s">
        <v>1627</v>
      </c>
      <c r="JY11" t="s">
        <v>1627</v>
      </c>
      <c r="JZ11" t="s">
        <v>1627</v>
      </c>
      <c r="KA11" t="s">
        <v>1627</v>
      </c>
      <c r="KB11" t="s">
        <v>1627</v>
      </c>
      <c r="KC11" t="s">
        <v>1627</v>
      </c>
      <c r="KD11" t="s">
        <v>1627</v>
      </c>
      <c r="KE11" t="s">
        <v>1627</v>
      </c>
      <c r="KF11" t="s">
        <v>1627</v>
      </c>
      <c r="KG11" t="s">
        <v>1627</v>
      </c>
      <c r="KH11" t="s">
        <v>1627</v>
      </c>
      <c r="KI11" t="s">
        <v>1627</v>
      </c>
      <c r="KJ11" t="s">
        <v>1627</v>
      </c>
      <c r="KK11" t="s">
        <v>1627</v>
      </c>
      <c r="KL11" t="s">
        <v>4621</v>
      </c>
      <c r="KM11" t="s">
        <v>1627</v>
      </c>
      <c r="KN11" t="s">
        <v>1627</v>
      </c>
      <c r="KO11" t="s">
        <v>1627</v>
      </c>
      <c r="KP11" t="s">
        <v>1627</v>
      </c>
      <c r="KQ11" t="s">
        <v>1627</v>
      </c>
      <c r="KR11" t="s">
        <v>1627</v>
      </c>
      <c r="KS11" t="s">
        <v>1627</v>
      </c>
      <c r="KT11" t="s">
        <v>1627</v>
      </c>
      <c r="KU11" t="s">
        <v>1627</v>
      </c>
      <c r="KV11" t="s">
        <v>1627</v>
      </c>
      <c r="KW11" t="s">
        <v>1627</v>
      </c>
      <c r="KX11" t="s">
        <v>1627</v>
      </c>
      <c r="KY11" t="s">
        <v>1627</v>
      </c>
      <c r="KZ11" t="s">
        <v>1627</v>
      </c>
      <c r="LA11" t="s">
        <v>1627</v>
      </c>
      <c r="LB11" t="s">
        <v>1627</v>
      </c>
      <c r="LC11" t="s">
        <v>1627</v>
      </c>
      <c r="LD11" t="s">
        <v>1627</v>
      </c>
      <c r="LE11" t="s">
        <v>1627</v>
      </c>
      <c r="LF11" t="s">
        <v>1627</v>
      </c>
      <c r="LG11" t="s">
        <v>1627</v>
      </c>
      <c r="LH11" t="s">
        <v>1627</v>
      </c>
      <c r="LI11" t="s">
        <v>1627</v>
      </c>
      <c r="LJ11" t="s">
        <v>1627</v>
      </c>
      <c r="LK11" t="s">
        <v>1627</v>
      </c>
      <c r="LL11" t="s">
        <v>1627</v>
      </c>
      <c r="LM11" t="s">
        <v>1627</v>
      </c>
      <c r="LN11" t="s">
        <v>1627</v>
      </c>
      <c r="LO11" t="s">
        <v>1627</v>
      </c>
      <c r="LP11" t="s">
        <v>1627</v>
      </c>
      <c r="LQ11" t="s">
        <v>1627</v>
      </c>
      <c r="LR11" t="s">
        <v>1627</v>
      </c>
      <c r="LS11" t="s">
        <v>1627</v>
      </c>
      <c r="LT11" t="s">
        <v>1627</v>
      </c>
      <c r="LU11" t="s">
        <v>1627</v>
      </c>
      <c r="LV11" t="s">
        <v>1627</v>
      </c>
      <c r="LW11" t="s">
        <v>1627</v>
      </c>
      <c r="LX11" t="s">
        <v>1627</v>
      </c>
      <c r="LY11" t="s">
        <v>1627</v>
      </c>
      <c r="LZ11" t="s">
        <v>1627</v>
      </c>
      <c r="MA11" t="s">
        <v>1627</v>
      </c>
      <c r="MB11" t="s">
        <v>1627</v>
      </c>
      <c r="MC11" t="s">
        <v>1627</v>
      </c>
      <c r="MD11" t="s">
        <v>1627</v>
      </c>
      <c r="ME11" t="s">
        <v>1627</v>
      </c>
      <c r="MF11" t="s">
        <v>1627</v>
      </c>
      <c r="MG11" t="s">
        <v>1627</v>
      </c>
      <c r="MH11" t="s">
        <v>1627</v>
      </c>
      <c r="MI11" t="s">
        <v>1627</v>
      </c>
      <c r="MJ11" t="s">
        <v>1627</v>
      </c>
      <c r="MK11" t="s">
        <v>1627</v>
      </c>
      <c r="ML11" t="s">
        <v>1627</v>
      </c>
      <c r="MM11" t="s">
        <v>1627</v>
      </c>
      <c r="MN11" t="s">
        <v>1627</v>
      </c>
      <c r="MO11" t="s">
        <v>1627</v>
      </c>
      <c r="MP11" t="s">
        <v>1627</v>
      </c>
      <c r="MQ11" t="s">
        <v>1627</v>
      </c>
      <c r="MR11" t="s">
        <v>1627</v>
      </c>
      <c r="MS11" t="s">
        <v>1627</v>
      </c>
      <c r="MT11" t="s">
        <v>1627</v>
      </c>
      <c r="MU11" t="s">
        <v>1627</v>
      </c>
      <c r="MV11" t="s">
        <v>1627</v>
      </c>
      <c r="MW11" t="s">
        <v>1627</v>
      </c>
      <c r="MX11" t="s">
        <v>1627</v>
      </c>
      <c r="MY11" t="s">
        <v>1627</v>
      </c>
      <c r="MZ11" t="s">
        <v>1627</v>
      </c>
      <c r="NA11" t="s">
        <v>1627</v>
      </c>
      <c r="NB11" t="s">
        <v>1627</v>
      </c>
      <c r="NC11" t="s">
        <v>1627</v>
      </c>
      <c r="ND11" t="s">
        <v>1627</v>
      </c>
      <c r="NE11" t="s">
        <v>1627</v>
      </c>
      <c r="NF11" t="s">
        <v>1627</v>
      </c>
      <c r="NG11" t="s">
        <v>1627</v>
      </c>
      <c r="NH11" t="s">
        <v>1627</v>
      </c>
      <c r="NI11" t="s">
        <v>1627</v>
      </c>
      <c r="NJ11" t="s">
        <v>1627</v>
      </c>
      <c r="NK11" t="s">
        <v>1627</v>
      </c>
      <c r="NL11" t="s">
        <v>1627</v>
      </c>
      <c r="NM11" t="s">
        <v>1627</v>
      </c>
      <c r="NN11" t="s">
        <v>1627</v>
      </c>
      <c r="NO11" t="s">
        <v>1627</v>
      </c>
      <c r="NP11" t="s">
        <v>1627</v>
      </c>
      <c r="NQ11" t="s">
        <v>1627</v>
      </c>
      <c r="NR11" t="s">
        <v>1627</v>
      </c>
      <c r="NS11" t="s">
        <v>1627</v>
      </c>
      <c r="NT11" t="s">
        <v>1627</v>
      </c>
      <c r="NU11" t="s">
        <v>1627</v>
      </c>
      <c r="NV11" t="s">
        <v>1627</v>
      </c>
      <c r="NW11" t="s">
        <v>1627</v>
      </c>
      <c r="NX11" t="s">
        <v>1627</v>
      </c>
      <c r="NY11" t="s">
        <v>1627</v>
      </c>
      <c r="NZ11" t="s">
        <v>1627</v>
      </c>
      <c r="OA11" t="s">
        <v>1627</v>
      </c>
      <c r="OB11" t="s">
        <v>1627</v>
      </c>
      <c r="OC11" t="s">
        <v>1627</v>
      </c>
      <c r="OD11" t="s">
        <v>1627</v>
      </c>
      <c r="OE11" t="s">
        <v>1627</v>
      </c>
      <c r="OF11" t="s">
        <v>1627</v>
      </c>
      <c r="OG11" t="s">
        <v>1627</v>
      </c>
      <c r="OH11" t="s">
        <v>1627</v>
      </c>
      <c r="OI11" t="s">
        <v>1627</v>
      </c>
      <c r="OJ11" t="s">
        <v>1627</v>
      </c>
      <c r="OK11" t="s">
        <v>1627</v>
      </c>
      <c r="OL11" t="s">
        <v>1627</v>
      </c>
      <c r="OM11" t="s">
        <v>1627</v>
      </c>
      <c r="ON11" t="s">
        <v>1627</v>
      </c>
      <c r="OO11" t="s">
        <v>1627</v>
      </c>
      <c r="OP11" t="s">
        <v>1627</v>
      </c>
      <c r="OQ11" t="s">
        <v>1627</v>
      </c>
      <c r="OR11" t="s">
        <v>1627</v>
      </c>
      <c r="OS11" t="s">
        <v>1627</v>
      </c>
      <c r="OT11" t="s">
        <v>1627</v>
      </c>
      <c r="OU11" t="s">
        <v>4622</v>
      </c>
      <c r="OV11" t="s">
        <v>1627</v>
      </c>
      <c r="OW11" t="s">
        <v>1627</v>
      </c>
      <c r="OX11" t="s">
        <v>1627</v>
      </c>
      <c r="OY11" t="s">
        <v>1627</v>
      </c>
      <c r="OZ11" t="s">
        <v>1627</v>
      </c>
      <c r="PA11" t="s">
        <v>1627</v>
      </c>
      <c r="PB11" t="s">
        <v>1627</v>
      </c>
      <c r="PC11" t="s">
        <v>1627</v>
      </c>
      <c r="PD11" t="s">
        <v>1627</v>
      </c>
      <c r="PE11" t="s">
        <v>1627</v>
      </c>
      <c r="PF11" t="s">
        <v>1627</v>
      </c>
      <c r="PG11" t="s">
        <v>1627</v>
      </c>
      <c r="PH11" t="s">
        <v>1627</v>
      </c>
      <c r="PI11" t="s">
        <v>1627</v>
      </c>
      <c r="PJ11" t="s">
        <v>1627</v>
      </c>
      <c r="PK11" t="s">
        <v>1627</v>
      </c>
      <c r="PL11" t="s">
        <v>1627</v>
      </c>
      <c r="PM11" t="s">
        <v>1627</v>
      </c>
      <c r="PN11" t="s">
        <v>1627</v>
      </c>
      <c r="PO11" t="s">
        <v>1627</v>
      </c>
      <c r="PP11" t="s">
        <v>1627</v>
      </c>
      <c r="PQ11" t="s">
        <v>1627</v>
      </c>
      <c r="PR11" t="s">
        <v>1627</v>
      </c>
      <c r="PS11" t="s">
        <v>1627</v>
      </c>
      <c r="PT11" t="s">
        <v>1627</v>
      </c>
      <c r="PU11" t="s">
        <v>1627</v>
      </c>
      <c r="PV11" t="s">
        <v>1627</v>
      </c>
      <c r="PW11" t="s">
        <v>1627</v>
      </c>
      <c r="PX11" t="s">
        <v>1627</v>
      </c>
      <c r="PY11" t="s">
        <v>1627</v>
      </c>
      <c r="PZ11" t="s">
        <v>1627</v>
      </c>
      <c r="QA11" t="s">
        <v>1627</v>
      </c>
      <c r="QB11" t="s">
        <v>1627</v>
      </c>
      <c r="QC11" t="s">
        <v>1627</v>
      </c>
      <c r="QD11" t="s">
        <v>1627</v>
      </c>
      <c r="QE11" t="s">
        <v>1627</v>
      </c>
      <c r="QF11" t="s">
        <v>1627</v>
      </c>
      <c r="QG11" t="s">
        <v>1627</v>
      </c>
      <c r="QH11" t="s">
        <v>1627</v>
      </c>
      <c r="QI11" t="s">
        <v>1627</v>
      </c>
      <c r="QJ11" t="s">
        <v>1627</v>
      </c>
      <c r="QK11" t="s">
        <v>1627</v>
      </c>
      <c r="QL11" t="s">
        <v>1627</v>
      </c>
      <c r="QM11" t="s">
        <v>1627</v>
      </c>
      <c r="QN11" t="s">
        <v>1627</v>
      </c>
      <c r="QO11" t="s">
        <v>1627</v>
      </c>
      <c r="QP11" t="s">
        <v>1627</v>
      </c>
      <c r="QQ11" t="s">
        <v>1627</v>
      </c>
      <c r="QR11" t="s">
        <v>1627</v>
      </c>
      <c r="QS11" t="s">
        <v>1627</v>
      </c>
      <c r="QT11" t="s">
        <v>1627</v>
      </c>
      <c r="QU11" t="s">
        <v>1627</v>
      </c>
      <c r="QV11" t="s">
        <v>1627</v>
      </c>
      <c r="QW11" t="s">
        <v>1627</v>
      </c>
      <c r="QX11" t="s">
        <v>1627</v>
      </c>
      <c r="QY11" t="s">
        <v>1627</v>
      </c>
      <c r="QZ11" t="s">
        <v>1627</v>
      </c>
      <c r="RA11" t="s">
        <v>1627</v>
      </c>
      <c r="RB11" t="s">
        <v>1627</v>
      </c>
      <c r="RC11" t="s">
        <v>1627</v>
      </c>
      <c r="RD11" t="s">
        <v>1627</v>
      </c>
      <c r="RE11" t="s">
        <v>1627</v>
      </c>
      <c r="RF11" t="s">
        <v>1627</v>
      </c>
      <c r="RG11" t="s">
        <v>1627</v>
      </c>
      <c r="RH11" t="s">
        <v>1627</v>
      </c>
      <c r="RI11" t="s">
        <v>1627</v>
      </c>
      <c r="RJ11" t="s">
        <v>1627</v>
      </c>
      <c r="RK11" t="s">
        <v>1627</v>
      </c>
      <c r="RL11" t="s">
        <v>1627</v>
      </c>
      <c r="RP11" t="s">
        <v>4157</v>
      </c>
      <c r="RQ11" t="s">
        <v>4157</v>
      </c>
      <c r="RR11" t="s">
        <v>4157</v>
      </c>
      <c r="RS11" t="s">
        <v>4157</v>
      </c>
      <c r="RT11" t="s">
        <v>4157</v>
      </c>
      <c r="RU11" t="s">
        <v>4157</v>
      </c>
      <c r="RV11" t="s">
        <v>4157</v>
      </c>
      <c r="RW11" t="s">
        <v>4157</v>
      </c>
      <c r="RX11" t="s">
        <v>4157</v>
      </c>
      <c r="RY11" t="s">
        <v>4157</v>
      </c>
      <c r="RZ11" t="s">
        <v>4157</v>
      </c>
      <c r="SA11" t="s">
        <v>4157</v>
      </c>
      <c r="SB11" t="s">
        <v>4157</v>
      </c>
      <c r="SC11" t="s">
        <v>4157</v>
      </c>
      <c r="SD11" t="s">
        <v>4157</v>
      </c>
      <c r="SE11" t="s">
        <v>4157</v>
      </c>
      <c r="SF11" t="s">
        <v>4157</v>
      </c>
      <c r="SG11" t="s">
        <v>4157</v>
      </c>
      <c r="SH11" t="s">
        <v>4157</v>
      </c>
      <c r="SI11" t="s">
        <v>4157</v>
      </c>
      <c r="SJ11" t="s">
        <v>4157</v>
      </c>
      <c r="SK11" t="s">
        <v>4157</v>
      </c>
      <c r="SL11" t="s">
        <v>4157</v>
      </c>
      <c r="SM11" t="s">
        <v>4157</v>
      </c>
      <c r="SN11" t="s">
        <v>4157</v>
      </c>
      <c r="SO11" t="s">
        <v>4157</v>
      </c>
      <c r="SP11" t="s">
        <v>4157</v>
      </c>
      <c r="SQ11" t="s">
        <v>4157</v>
      </c>
      <c r="SR11" t="s">
        <v>4157</v>
      </c>
      <c r="SS11" t="s">
        <v>4157</v>
      </c>
      <c r="ST11" t="s">
        <v>4157</v>
      </c>
      <c r="SU11" t="s">
        <v>4157</v>
      </c>
      <c r="SV11" t="s">
        <v>4157</v>
      </c>
      <c r="SW11" t="s">
        <v>4157</v>
      </c>
      <c r="SX11" t="s">
        <v>4157</v>
      </c>
      <c r="SY11" t="s">
        <v>4157</v>
      </c>
      <c r="SZ11" t="s">
        <v>4157</v>
      </c>
      <c r="TA11" t="s">
        <v>4157</v>
      </c>
      <c r="TB11" t="s">
        <v>4157</v>
      </c>
      <c r="TC11" t="s">
        <v>4157</v>
      </c>
      <c r="TD11" t="s">
        <v>4157</v>
      </c>
      <c r="TE11" t="s">
        <v>4157</v>
      </c>
      <c r="TF11" t="s">
        <v>4157</v>
      </c>
      <c r="TG11" t="s">
        <v>4157</v>
      </c>
      <c r="TH11" t="s">
        <v>4157</v>
      </c>
      <c r="TI11" t="s">
        <v>4157</v>
      </c>
      <c r="TJ11" t="s">
        <v>4157</v>
      </c>
      <c r="TK11" t="s">
        <v>4157</v>
      </c>
      <c r="TL11" t="s">
        <v>4157</v>
      </c>
      <c r="TM11" t="s">
        <v>4157</v>
      </c>
      <c r="TN11" t="s">
        <v>4157</v>
      </c>
      <c r="TO11" t="s">
        <v>4157</v>
      </c>
      <c r="TP11" t="s">
        <v>4157</v>
      </c>
      <c r="TQ11" t="s">
        <v>4157</v>
      </c>
      <c r="TR11" t="s">
        <v>4157</v>
      </c>
      <c r="TS11" t="s">
        <v>4157</v>
      </c>
      <c r="TT11" t="s">
        <v>4157</v>
      </c>
      <c r="TU11" t="s">
        <v>4157</v>
      </c>
      <c r="TV11" t="s">
        <v>4157</v>
      </c>
      <c r="TW11" t="s">
        <v>4157</v>
      </c>
      <c r="TX11" t="s">
        <v>4157</v>
      </c>
      <c r="TY11" t="s">
        <v>4157</v>
      </c>
      <c r="TZ11" t="s">
        <v>4157</v>
      </c>
      <c r="UA11" t="s">
        <v>4157</v>
      </c>
      <c r="UB11" t="s">
        <v>4157</v>
      </c>
      <c r="UC11" t="s">
        <v>4157</v>
      </c>
      <c r="UD11" t="s">
        <v>4157</v>
      </c>
      <c r="UE11" t="s">
        <v>4157</v>
      </c>
      <c r="UF11" t="s">
        <v>4157</v>
      </c>
      <c r="UG11" t="s">
        <v>4157</v>
      </c>
      <c r="UH11" t="s">
        <v>4157</v>
      </c>
      <c r="UI11" t="s">
        <v>4157</v>
      </c>
      <c r="UJ11" t="s">
        <v>4157</v>
      </c>
      <c r="UK11" t="s">
        <v>4157</v>
      </c>
      <c r="UL11" t="s">
        <v>4157</v>
      </c>
      <c r="UM11" t="s">
        <v>4157</v>
      </c>
      <c r="UN11" t="s">
        <v>4157</v>
      </c>
      <c r="UO11" t="s">
        <v>4157</v>
      </c>
      <c r="UP11" t="s">
        <v>4157</v>
      </c>
      <c r="UQ11" t="s">
        <v>4157</v>
      </c>
      <c r="UR11" t="s">
        <v>4157</v>
      </c>
      <c r="US11" t="s">
        <v>4157</v>
      </c>
      <c r="UT11" t="s">
        <v>4157</v>
      </c>
      <c r="UU11" t="s">
        <v>4157</v>
      </c>
      <c r="UV11" t="s">
        <v>4157</v>
      </c>
      <c r="UW11" t="s">
        <v>4157</v>
      </c>
      <c r="UX11" t="s">
        <v>4157</v>
      </c>
      <c r="UY11" t="s">
        <v>4157</v>
      </c>
      <c r="UZ11" t="s">
        <v>4157</v>
      </c>
      <c r="VA11" t="s">
        <v>4157</v>
      </c>
      <c r="VB11" t="s">
        <v>4157</v>
      </c>
      <c r="VC11" t="s">
        <v>4157</v>
      </c>
      <c r="VD11" t="s">
        <v>4157</v>
      </c>
      <c r="VE11" t="s">
        <v>4157</v>
      </c>
      <c r="VF11" t="s">
        <v>4157</v>
      </c>
      <c r="VG11" t="s">
        <v>4157</v>
      </c>
      <c r="VH11" t="s">
        <v>4157</v>
      </c>
      <c r="VI11" t="s">
        <v>4157</v>
      </c>
    </row>
    <row r="12" spans="1:581">
      <c r="B12" t="s">
        <v>1627</v>
      </c>
      <c r="C12" t="s">
        <v>1627</v>
      </c>
      <c r="D12" t="s">
        <v>1627</v>
      </c>
      <c r="F12" t="s">
        <v>1627</v>
      </c>
      <c r="G12" t="s">
        <v>1627</v>
      </c>
      <c r="H12" t="s">
        <v>1627</v>
      </c>
      <c r="I12" t="s">
        <v>1627</v>
      </c>
      <c r="J12" t="s">
        <v>1627</v>
      </c>
      <c r="K12" t="s">
        <v>1627</v>
      </c>
      <c r="L12" t="s">
        <v>1627</v>
      </c>
      <c r="M12" t="s">
        <v>1627</v>
      </c>
      <c r="N12" t="s">
        <v>1627</v>
      </c>
      <c r="O12" t="s">
        <v>1627</v>
      </c>
      <c r="P12" t="s">
        <v>1627</v>
      </c>
      <c r="Q12" t="s">
        <v>1627</v>
      </c>
      <c r="R12" t="s">
        <v>1627</v>
      </c>
      <c r="S12" t="s">
        <v>1627</v>
      </c>
      <c r="T12" t="s">
        <v>1627</v>
      </c>
      <c r="U12" t="s">
        <v>1627</v>
      </c>
      <c r="V12" t="s">
        <v>1627</v>
      </c>
      <c r="W12" t="s">
        <v>1627</v>
      </c>
      <c r="X12" t="s">
        <v>1627</v>
      </c>
      <c r="Y12" t="s">
        <v>1627</v>
      </c>
      <c r="Z12" t="s">
        <v>4623</v>
      </c>
      <c r="AA12" t="s">
        <v>1627</v>
      </c>
      <c r="AB12" t="s">
        <v>1627</v>
      </c>
      <c r="AC12" t="s">
        <v>1627</v>
      </c>
      <c r="AD12" t="s">
        <v>1627</v>
      </c>
      <c r="AE12" t="s">
        <v>1627</v>
      </c>
      <c r="AF12" t="s">
        <v>1627</v>
      </c>
      <c r="AG12" t="s">
        <v>1627</v>
      </c>
      <c r="AH12" t="s">
        <v>4624</v>
      </c>
      <c r="AI12" t="s">
        <v>1627</v>
      </c>
      <c r="AJ12" t="s">
        <v>4625</v>
      </c>
      <c r="AK12" t="s">
        <v>1627</v>
      </c>
      <c r="AL12" t="s">
        <v>1627</v>
      </c>
      <c r="AM12" t="s">
        <v>4626</v>
      </c>
      <c r="AN12" t="s">
        <v>1627</v>
      </c>
      <c r="AO12" t="s">
        <v>1627</v>
      </c>
      <c r="AP12" t="s">
        <v>1627</v>
      </c>
      <c r="AQ12" t="s">
        <v>1627</v>
      </c>
      <c r="AR12" t="s">
        <v>1627</v>
      </c>
      <c r="AS12" t="s">
        <v>1627</v>
      </c>
      <c r="AT12" t="s">
        <v>1627</v>
      </c>
      <c r="AU12" t="s">
        <v>1627</v>
      </c>
      <c r="AV12" t="s">
        <v>1627</v>
      </c>
      <c r="AW12" t="s">
        <v>1627</v>
      </c>
      <c r="AX12" t="s">
        <v>1627</v>
      </c>
      <c r="AY12" t="s">
        <v>1627</v>
      </c>
      <c r="AZ12" t="s">
        <v>1627</v>
      </c>
      <c r="BA12" t="s">
        <v>1627</v>
      </c>
      <c r="BB12" t="s">
        <v>1627</v>
      </c>
      <c r="BC12" t="s">
        <v>1627</v>
      </c>
      <c r="BD12" t="s">
        <v>1627</v>
      </c>
      <c r="BE12" t="s">
        <v>1627</v>
      </c>
      <c r="BF12" t="s">
        <v>1627</v>
      </c>
      <c r="BG12" t="s">
        <v>4627</v>
      </c>
      <c r="BH12" t="s">
        <v>4628</v>
      </c>
      <c r="BI12" t="s">
        <v>1627</v>
      </c>
      <c r="BJ12" t="s">
        <v>1627</v>
      </c>
      <c r="BK12" t="s">
        <v>1627</v>
      </c>
      <c r="BL12" t="s">
        <v>1627</v>
      </c>
      <c r="BM12" t="s">
        <v>1627</v>
      </c>
      <c r="BN12" t="s">
        <v>4629</v>
      </c>
      <c r="BO12" t="s">
        <v>1627</v>
      </c>
      <c r="BP12" t="s">
        <v>4630</v>
      </c>
      <c r="BQ12" t="s">
        <v>4631</v>
      </c>
      <c r="BR12" t="s">
        <v>1627</v>
      </c>
      <c r="BS12" t="s">
        <v>4632</v>
      </c>
      <c r="BT12" t="s">
        <v>1627</v>
      </c>
      <c r="BU12" t="s">
        <v>4633</v>
      </c>
      <c r="BV12" t="s">
        <v>1627</v>
      </c>
      <c r="BW12" t="s">
        <v>1627</v>
      </c>
      <c r="BX12" t="s">
        <v>1627</v>
      </c>
      <c r="BY12" t="s">
        <v>1627</v>
      </c>
      <c r="BZ12" t="s">
        <v>1627</v>
      </c>
      <c r="CA12" t="s">
        <v>1627</v>
      </c>
      <c r="CB12" t="s">
        <v>1627</v>
      </c>
      <c r="CC12" t="s">
        <v>1627</v>
      </c>
      <c r="CD12" t="s">
        <v>1627</v>
      </c>
      <c r="CE12" t="s">
        <v>1627</v>
      </c>
      <c r="CF12" t="s">
        <v>1627</v>
      </c>
      <c r="CG12" t="s">
        <v>4634</v>
      </c>
      <c r="CH12" t="s">
        <v>1627</v>
      </c>
      <c r="CI12" t="s">
        <v>1627</v>
      </c>
      <c r="CJ12" t="s">
        <v>1627</v>
      </c>
      <c r="CK12" t="s">
        <v>4635</v>
      </c>
      <c r="CL12" t="s">
        <v>1627</v>
      </c>
      <c r="CM12" t="s">
        <v>4636</v>
      </c>
      <c r="CN12" t="s">
        <v>1627</v>
      </c>
      <c r="CO12" t="s">
        <v>1627</v>
      </c>
      <c r="CP12" t="s">
        <v>1627</v>
      </c>
      <c r="CQ12" t="s">
        <v>1627</v>
      </c>
      <c r="CR12" t="s">
        <v>1627</v>
      </c>
      <c r="CS12" t="s">
        <v>1627</v>
      </c>
      <c r="CT12" t="s">
        <v>4637</v>
      </c>
      <c r="CU12" t="s">
        <v>1627</v>
      </c>
      <c r="CV12" t="s">
        <v>1627</v>
      </c>
      <c r="CW12" t="s">
        <v>1627</v>
      </c>
      <c r="CX12" t="s">
        <v>1627</v>
      </c>
      <c r="CY12" t="s">
        <v>1627</v>
      </c>
      <c r="CZ12" t="s">
        <v>1627</v>
      </c>
      <c r="DA12" t="s">
        <v>1627</v>
      </c>
      <c r="DB12" t="s">
        <v>1627</v>
      </c>
      <c r="DC12" t="s">
        <v>4638</v>
      </c>
      <c r="DD12" t="s">
        <v>1627</v>
      </c>
      <c r="DE12" t="s">
        <v>1627</v>
      </c>
      <c r="DF12" t="s">
        <v>1627</v>
      </c>
      <c r="DG12" t="s">
        <v>1627</v>
      </c>
      <c r="DH12" t="s">
        <v>1627</v>
      </c>
      <c r="DI12" t="s">
        <v>1627</v>
      </c>
      <c r="DJ12" t="s">
        <v>1627</v>
      </c>
      <c r="DK12" t="s">
        <v>1627</v>
      </c>
      <c r="DL12" t="s">
        <v>1627</v>
      </c>
      <c r="DM12" t="s">
        <v>1627</v>
      </c>
      <c r="DN12" t="s">
        <v>1627</v>
      </c>
      <c r="DO12" t="s">
        <v>1627</v>
      </c>
      <c r="DP12" t="s">
        <v>1627</v>
      </c>
      <c r="DQ12" t="s">
        <v>1627</v>
      </c>
      <c r="DR12" t="s">
        <v>1627</v>
      </c>
      <c r="DS12" t="s">
        <v>1627</v>
      </c>
      <c r="DT12" t="s">
        <v>1627</v>
      </c>
      <c r="DU12" t="s">
        <v>1627</v>
      </c>
      <c r="DV12" t="s">
        <v>1627</v>
      </c>
      <c r="DW12" t="s">
        <v>1627</v>
      </c>
      <c r="DX12" t="s">
        <v>1627</v>
      </c>
      <c r="DY12" t="s">
        <v>1627</v>
      </c>
      <c r="DZ12" t="s">
        <v>1627</v>
      </c>
      <c r="EA12" t="s">
        <v>1627</v>
      </c>
      <c r="EB12" t="s">
        <v>1627</v>
      </c>
      <c r="EC12" t="s">
        <v>1627</v>
      </c>
      <c r="ED12" t="s">
        <v>1627</v>
      </c>
      <c r="EE12" t="s">
        <v>1627</v>
      </c>
      <c r="EF12" t="s">
        <v>1627</v>
      </c>
      <c r="EG12" t="s">
        <v>1627</v>
      </c>
      <c r="EH12" t="s">
        <v>1627</v>
      </c>
      <c r="EI12" t="s">
        <v>1627</v>
      </c>
      <c r="EJ12" t="s">
        <v>1627</v>
      </c>
      <c r="EK12" t="s">
        <v>1627</v>
      </c>
      <c r="EL12" t="s">
        <v>1627</v>
      </c>
      <c r="EM12" t="s">
        <v>1627</v>
      </c>
      <c r="EN12" t="s">
        <v>4639</v>
      </c>
      <c r="EO12" t="s">
        <v>4640</v>
      </c>
      <c r="EP12" t="s">
        <v>1627</v>
      </c>
      <c r="EQ12" t="s">
        <v>1627</v>
      </c>
      <c r="ER12" t="s">
        <v>1627</v>
      </c>
      <c r="ES12" t="s">
        <v>1627</v>
      </c>
      <c r="ET12" t="s">
        <v>4641</v>
      </c>
      <c r="EU12" t="s">
        <v>1627</v>
      </c>
      <c r="EV12" t="s">
        <v>4642</v>
      </c>
      <c r="EW12" t="s">
        <v>1627</v>
      </c>
      <c r="EX12" t="s">
        <v>1627</v>
      </c>
      <c r="EY12" t="s">
        <v>1627</v>
      </c>
      <c r="EZ12" t="s">
        <v>1627</v>
      </c>
      <c r="FA12" t="s">
        <v>1627</v>
      </c>
      <c r="FB12" t="s">
        <v>1627</v>
      </c>
      <c r="FC12" t="s">
        <v>1627</v>
      </c>
      <c r="FD12" t="s">
        <v>1627</v>
      </c>
      <c r="FE12" t="s">
        <v>1627</v>
      </c>
      <c r="FF12" t="s">
        <v>1627</v>
      </c>
      <c r="FG12" t="s">
        <v>1627</v>
      </c>
      <c r="FH12" t="s">
        <v>1627</v>
      </c>
      <c r="FI12" t="s">
        <v>1627</v>
      </c>
      <c r="FJ12" t="s">
        <v>1627</v>
      </c>
      <c r="FK12" t="s">
        <v>1627</v>
      </c>
      <c r="FL12" t="s">
        <v>1627</v>
      </c>
      <c r="FM12" t="s">
        <v>1627</v>
      </c>
      <c r="FN12" t="s">
        <v>4643</v>
      </c>
      <c r="FO12" t="s">
        <v>4644</v>
      </c>
      <c r="FP12" t="s">
        <v>4645</v>
      </c>
      <c r="FQ12" t="s">
        <v>1627</v>
      </c>
      <c r="FR12" t="s">
        <v>1627</v>
      </c>
      <c r="FS12" t="s">
        <v>1627</v>
      </c>
      <c r="FT12" t="s">
        <v>1627</v>
      </c>
      <c r="FU12" t="s">
        <v>1627</v>
      </c>
      <c r="FV12" t="s">
        <v>1627</v>
      </c>
      <c r="FW12" t="s">
        <v>4646</v>
      </c>
      <c r="FX12" t="s">
        <v>1627</v>
      </c>
      <c r="FY12" t="s">
        <v>1627</v>
      </c>
      <c r="FZ12" t="s">
        <v>1627</v>
      </c>
      <c r="GA12" t="s">
        <v>1627</v>
      </c>
      <c r="GB12" t="s">
        <v>1627</v>
      </c>
      <c r="GC12" t="s">
        <v>1627</v>
      </c>
      <c r="GD12" t="s">
        <v>1627</v>
      </c>
      <c r="GE12" t="s">
        <v>1627</v>
      </c>
      <c r="GF12" t="s">
        <v>1627</v>
      </c>
      <c r="GG12" t="s">
        <v>1627</v>
      </c>
      <c r="GH12" t="s">
        <v>1627</v>
      </c>
      <c r="GI12" t="s">
        <v>1627</v>
      </c>
      <c r="GJ12" t="s">
        <v>1627</v>
      </c>
      <c r="GK12" t="s">
        <v>1627</v>
      </c>
      <c r="GL12" t="s">
        <v>1627</v>
      </c>
      <c r="GM12" t="s">
        <v>1627</v>
      </c>
      <c r="GN12" t="s">
        <v>1627</v>
      </c>
      <c r="GO12" t="s">
        <v>4647</v>
      </c>
      <c r="GP12" t="s">
        <v>1627</v>
      </c>
      <c r="GQ12" t="s">
        <v>1627</v>
      </c>
      <c r="GR12" t="s">
        <v>1627</v>
      </c>
      <c r="GS12" t="s">
        <v>4648</v>
      </c>
      <c r="GT12" t="s">
        <v>4649</v>
      </c>
      <c r="GU12" t="s">
        <v>4650</v>
      </c>
      <c r="GV12" t="s">
        <v>4651</v>
      </c>
      <c r="GW12" t="s">
        <v>1627</v>
      </c>
      <c r="GX12" t="s">
        <v>1627</v>
      </c>
      <c r="GY12" t="s">
        <v>4652</v>
      </c>
      <c r="GZ12" t="s">
        <v>4653</v>
      </c>
      <c r="HA12" t="s">
        <v>1627</v>
      </c>
      <c r="HB12" t="s">
        <v>4654</v>
      </c>
      <c r="HC12" t="s">
        <v>1627</v>
      </c>
      <c r="HD12" t="s">
        <v>4655</v>
      </c>
      <c r="HE12" t="s">
        <v>1627</v>
      </c>
      <c r="HF12" t="s">
        <v>1627</v>
      </c>
      <c r="HG12" t="s">
        <v>4656</v>
      </c>
      <c r="HH12" t="s">
        <v>4657</v>
      </c>
      <c r="HI12" t="s">
        <v>4658</v>
      </c>
      <c r="HJ12" t="s">
        <v>1627</v>
      </c>
      <c r="HK12" t="s">
        <v>4659</v>
      </c>
      <c r="HL12" t="s">
        <v>4660</v>
      </c>
      <c r="HM12" t="s">
        <v>4661</v>
      </c>
      <c r="HN12" t="s">
        <v>4662</v>
      </c>
      <c r="HO12" t="s">
        <v>4663</v>
      </c>
      <c r="HP12" t="s">
        <v>4664</v>
      </c>
      <c r="HQ12" t="s">
        <v>1627</v>
      </c>
      <c r="HR12" t="s">
        <v>1627</v>
      </c>
      <c r="HS12" t="s">
        <v>4665</v>
      </c>
      <c r="HT12" t="s">
        <v>4666</v>
      </c>
      <c r="HU12" t="s">
        <v>1627</v>
      </c>
      <c r="HV12" t="s">
        <v>1627</v>
      </c>
      <c r="HW12" t="s">
        <v>1627</v>
      </c>
      <c r="HX12" t="s">
        <v>1627</v>
      </c>
      <c r="HY12" t="s">
        <v>1627</v>
      </c>
      <c r="HZ12" t="s">
        <v>1627</v>
      </c>
      <c r="IA12" t="s">
        <v>1627</v>
      </c>
      <c r="IB12" t="s">
        <v>1627</v>
      </c>
      <c r="IC12" t="s">
        <v>1627</v>
      </c>
      <c r="ID12" t="s">
        <v>1627</v>
      </c>
      <c r="IE12" t="s">
        <v>1627</v>
      </c>
      <c r="IF12" t="s">
        <v>4667</v>
      </c>
      <c r="IG12" t="s">
        <v>4668</v>
      </c>
      <c r="IH12" t="s">
        <v>1627</v>
      </c>
      <c r="II12" t="s">
        <v>4669</v>
      </c>
      <c r="IJ12" t="s">
        <v>4670</v>
      </c>
      <c r="IK12" t="s">
        <v>1627</v>
      </c>
      <c r="IL12" t="s">
        <v>1627</v>
      </c>
      <c r="IM12" t="s">
        <v>1627</v>
      </c>
      <c r="IN12" t="s">
        <v>1627</v>
      </c>
      <c r="IO12" t="s">
        <v>1627</v>
      </c>
      <c r="IP12" t="s">
        <v>1627</v>
      </c>
      <c r="IQ12" t="s">
        <v>1627</v>
      </c>
      <c r="IR12" t="s">
        <v>1627</v>
      </c>
      <c r="IS12" t="s">
        <v>4671</v>
      </c>
      <c r="IT12" t="s">
        <v>4672</v>
      </c>
      <c r="IU12" t="s">
        <v>4673</v>
      </c>
      <c r="IV12" t="s">
        <v>4674</v>
      </c>
      <c r="IW12" t="s">
        <v>1627</v>
      </c>
      <c r="IX12" t="s">
        <v>4675</v>
      </c>
      <c r="IY12" t="s">
        <v>1627</v>
      </c>
      <c r="IZ12" t="s">
        <v>4676</v>
      </c>
      <c r="JA12" t="s">
        <v>1627</v>
      </c>
      <c r="JB12" t="s">
        <v>1627</v>
      </c>
      <c r="JC12" t="s">
        <v>1627</v>
      </c>
      <c r="JD12" t="s">
        <v>1627</v>
      </c>
      <c r="JE12" t="s">
        <v>1627</v>
      </c>
      <c r="JF12" t="s">
        <v>1627</v>
      </c>
      <c r="JG12" t="s">
        <v>1627</v>
      </c>
      <c r="JH12" t="s">
        <v>1627</v>
      </c>
      <c r="JI12" t="s">
        <v>1627</v>
      </c>
      <c r="JJ12" t="s">
        <v>1627</v>
      </c>
      <c r="JK12" t="s">
        <v>4677</v>
      </c>
      <c r="JL12" t="s">
        <v>1627</v>
      </c>
      <c r="JM12" t="s">
        <v>1627</v>
      </c>
      <c r="JN12" t="s">
        <v>1627</v>
      </c>
      <c r="JO12" t="s">
        <v>1627</v>
      </c>
      <c r="JP12" t="s">
        <v>1627</v>
      </c>
      <c r="JQ12" t="s">
        <v>1627</v>
      </c>
      <c r="JR12" t="s">
        <v>1627</v>
      </c>
      <c r="JS12" t="s">
        <v>1627</v>
      </c>
      <c r="JT12" t="s">
        <v>1627</v>
      </c>
      <c r="JU12" t="s">
        <v>1627</v>
      </c>
      <c r="JV12" t="s">
        <v>1627</v>
      </c>
      <c r="JW12" t="s">
        <v>1627</v>
      </c>
      <c r="JX12" t="s">
        <v>1627</v>
      </c>
      <c r="JY12" t="s">
        <v>1627</v>
      </c>
      <c r="JZ12" t="s">
        <v>1627</v>
      </c>
      <c r="KA12" t="s">
        <v>1627</v>
      </c>
      <c r="KB12" t="s">
        <v>1627</v>
      </c>
      <c r="KC12" t="s">
        <v>1627</v>
      </c>
      <c r="KD12" t="s">
        <v>1627</v>
      </c>
      <c r="KE12" t="s">
        <v>1627</v>
      </c>
      <c r="KF12" t="s">
        <v>1627</v>
      </c>
      <c r="KG12" t="s">
        <v>1627</v>
      </c>
      <c r="KH12" t="s">
        <v>1627</v>
      </c>
      <c r="KI12" t="s">
        <v>1627</v>
      </c>
      <c r="KJ12" t="s">
        <v>1627</v>
      </c>
      <c r="KK12" t="s">
        <v>1627</v>
      </c>
      <c r="KL12" t="s">
        <v>4678</v>
      </c>
      <c r="KM12" t="s">
        <v>1627</v>
      </c>
      <c r="KN12" t="s">
        <v>1627</v>
      </c>
      <c r="KO12" t="s">
        <v>1627</v>
      </c>
      <c r="KP12" t="s">
        <v>1627</v>
      </c>
      <c r="KQ12" t="s">
        <v>1627</v>
      </c>
      <c r="KR12" t="s">
        <v>1627</v>
      </c>
      <c r="KS12" t="s">
        <v>1627</v>
      </c>
      <c r="KT12" t="s">
        <v>1627</v>
      </c>
      <c r="KU12" t="s">
        <v>1627</v>
      </c>
      <c r="KV12" t="s">
        <v>1627</v>
      </c>
      <c r="KW12" t="s">
        <v>1627</v>
      </c>
      <c r="KX12" t="s">
        <v>1627</v>
      </c>
      <c r="KY12" t="s">
        <v>1627</v>
      </c>
      <c r="KZ12" t="s">
        <v>1627</v>
      </c>
      <c r="LA12" t="s">
        <v>1627</v>
      </c>
      <c r="LB12" t="s">
        <v>1627</v>
      </c>
      <c r="LC12" t="s">
        <v>1627</v>
      </c>
      <c r="LD12" t="s">
        <v>1627</v>
      </c>
      <c r="LE12" t="s">
        <v>1627</v>
      </c>
      <c r="LF12" t="s">
        <v>1627</v>
      </c>
      <c r="LG12" t="s">
        <v>1627</v>
      </c>
      <c r="LH12" t="s">
        <v>1627</v>
      </c>
      <c r="LI12" t="s">
        <v>1627</v>
      </c>
      <c r="LJ12" t="s">
        <v>1627</v>
      </c>
      <c r="LK12" t="s">
        <v>1627</v>
      </c>
      <c r="LL12" t="s">
        <v>1627</v>
      </c>
      <c r="LM12" t="s">
        <v>1627</v>
      </c>
      <c r="LN12" t="s">
        <v>1627</v>
      </c>
      <c r="LO12" t="s">
        <v>1627</v>
      </c>
      <c r="LP12" t="s">
        <v>1627</v>
      </c>
      <c r="LQ12" t="s">
        <v>1627</v>
      </c>
      <c r="LR12" t="s">
        <v>1627</v>
      </c>
      <c r="LS12" t="s">
        <v>1627</v>
      </c>
      <c r="LT12" t="s">
        <v>1627</v>
      </c>
      <c r="LU12" t="s">
        <v>1627</v>
      </c>
      <c r="LV12" t="s">
        <v>1627</v>
      </c>
      <c r="LW12" t="s">
        <v>1627</v>
      </c>
      <c r="LX12" t="s">
        <v>1627</v>
      </c>
      <c r="LY12" t="s">
        <v>1627</v>
      </c>
      <c r="LZ12" t="s">
        <v>1627</v>
      </c>
      <c r="MA12" t="s">
        <v>1627</v>
      </c>
      <c r="MB12" t="s">
        <v>1627</v>
      </c>
      <c r="MC12" t="s">
        <v>1627</v>
      </c>
      <c r="MD12" t="s">
        <v>1627</v>
      </c>
      <c r="ME12" t="s">
        <v>1627</v>
      </c>
      <c r="MF12" t="s">
        <v>1627</v>
      </c>
      <c r="MG12" t="s">
        <v>1627</v>
      </c>
      <c r="MH12" t="s">
        <v>1627</v>
      </c>
      <c r="MI12" t="s">
        <v>1627</v>
      </c>
      <c r="MJ12" t="s">
        <v>1627</v>
      </c>
      <c r="MK12" t="s">
        <v>1627</v>
      </c>
      <c r="ML12" t="s">
        <v>1627</v>
      </c>
      <c r="MM12" t="s">
        <v>1627</v>
      </c>
      <c r="MN12" t="s">
        <v>1627</v>
      </c>
      <c r="MO12" t="s">
        <v>1627</v>
      </c>
      <c r="MP12" t="s">
        <v>1627</v>
      </c>
      <c r="MQ12" t="s">
        <v>1627</v>
      </c>
      <c r="MR12" t="s">
        <v>1627</v>
      </c>
      <c r="MS12" t="s">
        <v>1627</v>
      </c>
      <c r="MT12" t="s">
        <v>1627</v>
      </c>
      <c r="MU12" t="s">
        <v>1627</v>
      </c>
      <c r="MV12" t="s">
        <v>1627</v>
      </c>
      <c r="MW12" t="s">
        <v>1627</v>
      </c>
      <c r="MX12" t="s">
        <v>1627</v>
      </c>
      <c r="MY12" t="s">
        <v>1627</v>
      </c>
      <c r="MZ12" t="s">
        <v>1627</v>
      </c>
      <c r="NA12" t="s">
        <v>1627</v>
      </c>
      <c r="NB12" t="s">
        <v>1627</v>
      </c>
      <c r="NC12" t="s">
        <v>1627</v>
      </c>
      <c r="ND12" t="s">
        <v>1627</v>
      </c>
      <c r="NE12" t="s">
        <v>1627</v>
      </c>
      <c r="NF12" t="s">
        <v>1627</v>
      </c>
      <c r="NG12" t="s">
        <v>1627</v>
      </c>
      <c r="NH12" t="s">
        <v>1627</v>
      </c>
      <c r="NI12" t="s">
        <v>1627</v>
      </c>
      <c r="NJ12" t="s">
        <v>1627</v>
      </c>
      <c r="NK12" t="s">
        <v>1627</v>
      </c>
      <c r="NL12" t="s">
        <v>1627</v>
      </c>
      <c r="NM12" t="s">
        <v>1627</v>
      </c>
      <c r="NN12" t="s">
        <v>1627</v>
      </c>
      <c r="NO12" t="s">
        <v>1627</v>
      </c>
      <c r="NP12" t="s">
        <v>1627</v>
      </c>
      <c r="NQ12" t="s">
        <v>1627</v>
      </c>
      <c r="NR12" t="s">
        <v>1627</v>
      </c>
      <c r="NS12" t="s">
        <v>1627</v>
      </c>
      <c r="NT12" t="s">
        <v>1627</v>
      </c>
      <c r="NU12" t="s">
        <v>1627</v>
      </c>
      <c r="NV12" t="s">
        <v>1627</v>
      </c>
      <c r="NW12" t="s">
        <v>1627</v>
      </c>
      <c r="NX12" t="s">
        <v>1627</v>
      </c>
      <c r="NY12" t="s">
        <v>1627</v>
      </c>
      <c r="NZ12" t="s">
        <v>1627</v>
      </c>
      <c r="OA12" t="s">
        <v>1627</v>
      </c>
      <c r="OB12" t="s">
        <v>1627</v>
      </c>
      <c r="OC12" t="s">
        <v>1627</v>
      </c>
      <c r="OD12" t="s">
        <v>1627</v>
      </c>
      <c r="OE12" t="s">
        <v>1627</v>
      </c>
      <c r="OF12" t="s">
        <v>1627</v>
      </c>
      <c r="OG12" t="s">
        <v>1627</v>
      </c>
      <c r="OH12" t="s">
        <v>1627</v>
      </c>
      <c r="OI12" t="s">
        <v>1627</v>
      </c>
      <c r="OJ12" t="s">
        <v>1627</v>
      </c>
      <c r="OK12" t="s">
        <v>1627</v>
      </c>
      <c r="OL12" t="s">
        <v>1627</v>
      </c>
      <c r="OM12" t="s">
        <v>1627</v>
      </c>
      <c r="ON12" t="s">
        <v>1627</v>
      </c>
      <c r="OO12" t="s">
        <v>1627</v>
      </c>
      <c r="OP12" t="s">
        <v>1627</v>
      </c>
      <c r="OQ12" t="s">
        <v>1627</v>
      </c>
      <c r="OR12" t="s">
        <v>1627</v>
      </c>
      <c r="OS12" t="s">
        <v>1627</v>
      </c>
      <c r="OT12" t="s">
        <v>1627</v>
      </c>
      <c r="OU12" t="s">
        <v>4679</v>
      </c>
      <c r="OV12" t="s">
        <v>1627</v>
      </c>
      <c r="OW12" t="s">
        <v>1627</v>
      </c>
      <c r="OX12" t="s">
        <v>1627</v>
      </c>
      <c r="OY12" t="s">
        <v>1627</v>
      </c>
      <c r="OZ12" t="s">
        <v>1627</v>
      </c>
      <c r="PA12" t="s">
        <v>1627</v>
      </c>
      <c r="PB12" t="s">
        <v>1627</v>
      </c>
      <c r="PC12" t="s">
        <v>1627</v>
      </c>
      <c r="PD12" t="s">
        <v>1627</v>
      </c>
      <c r="PE12" t="s">
        <v>1627</v>
      </c>
      <c r="PF12" t="s">
        <v>1627</v>
      </c>
      <c r="PG12" t="s">
        <v>1627</v>
      </c>
      <c r="PH12" t="s">
        <v>1627</v>
      </c>
      <c r="PI12" t="s">
        <v>1627</v>
      </c>
      <c r="PJ12" t="s">
        <v>1627</v>
      </c>
      <c r="PK12" t="s">
        <v>1627</v>
      </c>
      <c r="PL12" t="s">
        <v>1627</v>
      </c>
      <c r="PM12" t="s">
        <v>1627</v>
      </c>
      <c r="PN12" t="s">
        <v>1627</v>
      </c>
      <c r="PO12" t="s">
        <v>1627</v>
      </c>
      <c r="PP12" t="s">
        <v>1627</v>
      </c>
      <c r="PQ12" t="s">
        <v>1627</v>
      </c>
      <c r="PR12" t="s">
        <v>1627</v>
      </c>
      <c r="PS12" t="s">
        <v>1627</v>
      </c>
      <c r="PT12" t="s">
        <v>1627</v>
      </c>
      <c r="PU12" t="s">
        <v>1627</v>
      </c>
      <c r="PV12" t="s">
        <v>1627</v>
      </c>
      <c r="PW12" t="s">
        <v>1627</v>
      </c>
      <c r="PX12" t="s">
        <v>1627</v>
      </c>
      <c r="PY12" t="s">
        <v>1627</v>
      </c>
      <c r="PZ12" t="s">
        <v>1627</v>
      </c>
      <c r="QA12" t="s">
        <v>1627</v>
      </c>
      <c r="QB12" t="s">
        <v>1627</v>
      </c>
      <c r="QC12" t="s">
        <v>1627</v>
      </c>
      <c r="QD12" t="s">
        <v>1627</v>
      </c>
      <c r="QE12" t="s">
        <v>1627</v>
      </c>
      <c r="QF12" t="s">
        <v>1627</v>
      </c>
      <c r="QG12" t="s">
        <v>1627</v>
      </c>
      <c r="QH12" t="s">
        <v>1627</v>
      </c>
      <c r="QI12" t="s">
        <v>1627</v>
      </c>
      <c r="QJ12" t="s">
        <v>1627</v>
      </c>
      <c r="QK12" t="s">
        <v>1627</v>
      </c>
      <c r="QL12" t="s">
        <v>1627</v>
      </c>
      <c r="QM12" t="s">
        <v>1627</v>
      </c>
      <c r="QN12" t="s">
        <v>1627</v>
      </c>
      <c r="QO12" t="s">
        <v>1627</v>
      </c>
      <c r="QP12" t="s">
        <v>1627</v>
      </c>
      <c r="QQ12" t="s">
        <v>1627</v>
      </c>
      <c r="QR12" t="s">
        <v>1627</v>
      </c>
      <c r="QS12" t="s">
        <v>1627</v>
      </c>
      <c r="QT12" t="s">
        <v>1627</v>
      </c>
      <c r="QU12" t="s">
        <v>1627</v>
      </c>
      <c r="QV12" t="s">
        <v>1627</v>
      </c>
      <c r="QW12" t="s">
        <v>1627</v>
      </c>
      <c r="QX12" t="s">
        <v>1627</v>
      </c>
      <c r="QY12" t="s">
        <v>1627</v>
      </c>
      <c r="QZ12" t="s">
        <v>1627</v>
      </c>
      <c r="RA12" t="s">
        <v>1627</v>
      </c>
      <c r="RB12" t="s">
        <v>1627</v>
      </c>
      <c r="RC12" t="s">
        <v>1627</v>
      </c>
      <c r="RD12" t="s">
        <v>1627</v>
      </c>
      <c r="RE12" t="s">
        <v>1627</v>
      </c>
      <c r="RF12" t="s">
        <v>1627</v>
      </c>
      <c r="RG12" t="s">
        <v>1627</v>
      </c>
      <c r="RH12" t="s">
        <v>1627</v>
      </c>
      <c r="RI12" t="s">
        <v>1627</v>
      </c>
      <c r="RJ12" t="s">
        <v>1627</v>
      </c>
      <c r="RK12" t="s">
        <v>1627</v>
      </c>
      <c r="RL12" t="s">
        <v>1627</v>
      </c>
      <c r="RP12" t="s">
        <v>4157</v>
      </c>
      <c r="RQ12" t="s">
        <v>4157</v>
      </c>
      <c r="RR12" t="s">
        <v>4157</v>
      </c>
      <c r="RS12" t="s">
        <v>4157</v>
      </c>
      <c r="RT12" t="s">
        <v>4157</v>
      </c>
      <c r="RU12" t="s">
        <v>4157</v>
      </c>
      <c r="RV12" t="s">
        <v>4157</v>
      </c>
      <c r="RW12" t="s">
        <v>4157</v>
      </c>
      <c r="RX12" t="s">
        <v>4157</v>
      </c>
      <c r="RY12" t="s">
        <v>4157</v>
      </c>
      <c r="RZ12" t="s">
        <v>4157</v>
      </c>
      <c r="SA12" t="s">
        <v>4157</v>
      </c>
      <c r="SB12" t="s">
        <v>4157</v>
      </c>
      <c r="SC12" t="s">
        <v>4157</v>
      </c>
      <c r="SD12" t="s">
        <v>4157</v>
      </c>
      <c r="SE12" t="s">
        <v>4157</v>
      </c>
      <c r="SF12" t="s">
        <v>4157</v>
      </c>
      <c r="SG12" t="s">
        <v>4157</v>
      </c>
      <c r="SH12" t="s">
        <v>4157</v>
      </c>
      <c r="SI12" t="s">
        <v>4157</v>
      </c>
      <c r="SJ12" t="s">
        <v>4157</v>
      </c>
      <c r="SK12" t="s">
        <v>4157</v>
      </c>
      <c r="SL12" t="s">
        <v>4157</v>
      </c>
      <c r="SM12" t="s">
        <v>4157</v>
      </c>
      <c r="SN12" t="s">
        <v>4157</v>
      </c>
      <c r="SO12" t="s">
        <v>4157</v>
      </c>
      <c r="SP12" t="s">
        <v>4157</v>
      </c>
      <c r="SQ12" t="s">
        <v>4157</v>
      </c>
      <c r="SR12" t="s">
        <v>4157</v>
      </c>
      <c r="SS12" t="s">
        <v>4157</v>
      </c>
      <c r="ST12" t="s">
        <v>4157</v>
      </c>
      <c r="SU12" t="s">
        <v>4157</v>
      </c>
      <c r="SV12" t="s">
        <v>4157</v>
      </c>
      <c r="SW12" t="s">
        <v>4157</v>
      </c>
      <c r="SX12" t="s">
        <v>4157</v>
      </c>
      <c r="SY12" t="s">
        <v>4157</v>
      </c>
      <c r="SZ12" t="s">
        <v>4157</v>
      </c>
      <c r="TA12" t="s">
        <v>4157</v>
      </c>
      <c r="TB12" t="s">
        <v>4157</v>
      </c>
      <c r="TC12" t="s">
        <v>4157</v>
      </c>
      <c r="TD12" t="s">
        <v>4157</v>
      </c>
      <c r="TE12" t="s">
        <v>4157</v>
      </c>
      <c r="TF12" t="s">
        <v>4157</v>
      </c>
      <c r="TG12" t="s">
        <v>4157</v>
      </c>
      <c r="TH12" t="s">
        <v>4157</v>
      </c>
      <c r="TI12" t="s">
        <v>4157</v>
      </c>
      <c r="TJ12" t="s">
        <v>4157</v>
      </c>
      <c r="TK12" t="s">
        <v>4157</v>
      </c>
      <c r="TL12" t="s">
        <v>4157</v>
      </c>
      <c r="TM12" t="s">
        <v>4157</v>
      </c>
      <c r="TN12" t="s">
        <v>4157</v>
      </c>
      <c r="TO12" t="s">
        <v>4157</v>
      </c>
      <c r="TP12" t="s">
        <v>4157</v>
      </c>
      <c r="TQ12" t="s">
        <v>4157</v>
      </c>
      <c r="TR12" t="s">
        <v>4157</v>
      </c>
      <c r="TS12" t="s">
        <v>4157</v>
      </c>
      <c r="TT12" t="s">
        <v>4157</v>
      </c>
      <c r="TU12" t="s">
        <v>4157</v>
      </c>
      <c r="TV12" t="s">
        <v>4157</v>
      </c>
      <c r="TW12" t="s">
        <v>4157</v>
      </c>
      <c r="TX12" t="s">
        <v>4157</v>
      </c>
      <c r="TY12" t="s">
        <v>4157</v>
      </c>
      <c r="TZ12" t="s">
        <v>4157</v>
      </c>
      <c r="UA12" t="s">
        <v>4157</v>
      </c>
      <c r="UB12" t="s">
        <v>4157</v>
      </c>
      <c r="UC12" t="s">
        <v>4157</v>
      </c>
      <c r="UD12" t="s">
        <v>4157</v>
      </c>
      <c r="UE12" t="s">
        <v>4157</v>
      </c>
      <c r="UF12" t="s">
        <v>4157</v>
      </c>
      <c r="UG12" t="s">
        <v>4157</v>
      </c>
      <c r="UH12" t="s">
        <v>4157</v>
      </c>
      <c r="UI12" t="s">
        <v>4157</v>
      </c>
      <c r="UJ12" t="s">
        <v>4157</v>
      </c>
      <c r="UK12" t="s">
        <v>4157</v>
      </c>
      <c r="UL12" t="s">
        <v>4157</v>
      </c>
      <c r="UM12" t="s">
        <v>4157</v>
      </c>
      <c r="UN12" t="s">
        <v>4157</v>
      </c>
      <c r="UO12" t="s">
        <v>4157</v>
      </c>
      <c r="UP12" t="s">
        <v>4157</v>
      </c>
      <c r="UQ12" t="s">
        <v>4157</v>
      </c>
      <c r="UR12" t="s">
        <v>4157</v>
      </c>
      <c r="US12" t="s">
        <v>4157</v>
      </c>
      <c r="UT12" t="s">
        <v>4157</v>
      </c>
      <c r="UU12" t="s">
        <v>4157</v>
      </c>
      <c r="UV12" t="s">
        <v>4157</v>
      </c>
      <c r="UW12" t="s">
        <v>4157</v>
      </c>
      <c r="UX12" t="s">
        <v>4157</v>
      </c>
      <c r="UY12" t="s">
        <v>4157</v>
      </c>
      <c r="UZ12" t="s">
        <v>4157</v>
      </c>
      <c r="VA12" t="s">
        <v>4157</v>
      </c>
      <c r="VB12" t="s">
        <v>4157</v>
      </c>
      <c r="VC12" t="s">
        <v>4157</v>
      </c>
      <c r="VD12" t="s">
        <v>4157</v>
      </c>
      <c r="VE12" t="s">
        <v>4157</v>
      </c>
      <c r="VF12" t="s">
        <v>4157</v>
      </c>
      <c r="VG12" t="s">
        <v>4157</v>
      </c>
      <c r="VH12" t="s">
        <v>4157</v>
      </c>
      <c r="VI12" t="s">
        <v>4157</v>
      </c>
    </row>
    <row r="13" spans="1:581">
      <c r="B13" t="s">
        <v>1627</v>
      </c>
      <c r="C13" t="s">
        <v>1627</v>
      </c>
      <c r="D13" t="s">
        <v>1627</v>
      </c>
      <c r="F13" t="s">
        <v>1627</v>
      </c>
      <c r="G13" t="s">
        <v>1627</v>
      </c>
      <c r="H13" t="s">
        <v>1627</v>
      </c>
      <c r="I13" t="s">
        <v>1627</v>
      </c>
      <c r="J13" t="s">
        <v>1627</v>
      </c>
      <c r="K13" t="s">
        <v>1627</v>
      </c>
      <c r="L13" t="s">
        <v>1627</v>
      </c>
      <c r="M13" t="s">
        <v>1627</v>
      </c>
      <c r="N13" t="s">
        <v>1627</v>
      </c>
      <c r="O13" t="s">
        <v>1627</v>
      </c>
      <c r="P13" t="s">
        <v>1627</v>
      </c>
      <c r="Q13" t="s">
        <v>1627</v>
      </c>
      <c r="R13" t="s">
        <v>1627</v>
      </c>
      <c r="S13" t="s">
        <v>1627</v>
      </c>
      <c r="T13" t="s">
        <v>1627</v>
      </c>
      <c r="U13" t="s">
        <v>1627</v>
      </c>
      <c r="V13" t="s">
        <v>1627</v>
      </c>
      <c r="W13" t="s">
        <v>1627</v>
      </c>
      <c r="X13" t="s">
        <v>1627</v>
      </c>
      <c r="Y13" t="s">
        <v>1627</v>
      </c>
      <c r="Z13" t="s">
        <v>4680</v>
      </c>
      <c r="AA13" t="s">
        <v>1627</v>
      </c>
      <c r="AB13" t="s">
        <v>1627</v>
      </c>
      <c r="AC13" t="s">
        <v>1627</v>
      </c>
      <c r="AD13" t="s">
        <v>1627</v>
      </c>
      <c r="AE13" t="s">
        <v>1627</v>
      </c>
      <c r="AF13" t="s">
        <v>1627</v>
      </c>
      <c r="AG13" t="s">
        <v>1627</v>
      </c>
      <c r="AH13" t="s">
        <v>4681</v>
      </c>
      <c r="AI13" t="s">
        <v>1627</v>
      </c>
      <c r="AJ13" t="s">
        <v>4682</v>
      </c>
      <c r="AK13" t="s">
        <v>1627</v>
      </c>
      <c r="AL13" t="s">
        <v>1627</v>
      </c>
      <c r="AM13" t="s">
        <v>4683</v>
      </c>
      <c r="AN13" t="s">
        <v>1627</v>
      </c>
      <c r="AO13" t="s">
        <v>1627</v>
      </c>
      <c r="AP13" t="s">
        <v>1627</v>
      </c>
      <c r="AQ13" t="s">
        <v>1627</v>
      </c>
      <c r="AR13" t="s">
        <v>1627</v>
      </c>
      <c r="AS13" t="s">
        <v>1627</v>
      </c>
      <c r="AT13" t="s">
        <v>1627</v>
      </c>
      <c r="AU13" t="s">
        <v>1627</v>
      </c>
      <c r="AV13" t="s">
        <v>1627</v>
      </c>
      <c r="AW13" t="s">
        <v>1627</v>
      </c>
      <c r="AX13" t="s">
        <v>1627</v>
      </c>
      <c r="AY13" t="s">
        <v>1627</v>
      </c>
      <c r="AZ13" t="s">
        <v>1627</v>
      </c>
      <c r="BA13" t="s">
        <v>1627</v>
      </c>
      <c r="BB13" t="s">
        <v>1627</v>
      </c>
      <c r="BC13" t="s">
        <v>1627</v>
      </c>
      <c r="BD13" t="s">
        <v>1627</v>
      </c>
      <c r="BE13" t="s">
        <v>1627</v>
      </c>
      <c r="BF13" t="s">
        <v>1627</v>
      </c>
      <c r="BG13" t="s">
        <v>4684</v>
      </c>
      <c r="BH13" t="s">
        <v>1627</v>
      </c>
      <c r="BI13" t="s">
        <v>1627</v>
      </c>
      <c r="BJ13" t="s">
        <v>1627</v>
      </c>
      <c r="BK13" t="s">
        <v>1627</v>
      </c>
      <c r="BL13" t="s">
        <v>1627</v>
      </c>
      <c r="BM13" t="s">
        <v>1627</v>
      </c>
      <c r="BN13" t="s">
        <v>4685</v>
      </c>
      <c r="BO13" t="s">
        <v>1627</v>
      </c>
      <c r="BP13" t="s">
        <v>4686</v>
      </c>
      <c r="BQ13" t="s">
        <v>1627</v>
      </c>
      <c r="BR13" t="s">
        <v>1627</v>
      </c>
      <c r="BS13" t="s">
        <v>4687</v>
      </c>
      <c r="BT13" t="s">
        <v>1627</v>
      </c>
      <c r="BU13" t="s">
        <v>1627</v>
      </c>
      <c r="BV13" t="s">
        <v>1627</v>
      </c>
      <c r="BW13" t="s">
        <v>1627</v>
      </c>
      <c r="BX13" t="s">
        <v>1627</v>
      </c>
      <c r="BY13" t="s">
        <v>1627</v>
      </c>
      <c r="BZ13" t="s">
        <v>1627</v>
      </c>
      <c r="CA13" t="s">
        <v>1627</v>
      </c>
      <c r="CB13" t="s">
        <v>1627</v>
      </c>
      <c r="CC13" t="s">
        <v>1627</v>
      </c>
      <c r="CD13" t="s">
        <v>1627</v>
      </c>
      <c r="CE13" t="s">
        <v>1627</v>
      </c>
      <c r="CF13" t="s">
        <v>1627</v>
      </c>
      <c r="CG13" t="s">
        <v>4688</v>
      </c>
      <c r="CH13" t="s">
        <v>1627</v>
      </c>
      <c r="CI13" t="s">
        <v>1627</v>
      </c>
      <c r="CJ13" t="s">
        <v>1627</v>
      </c>
      <c r="CK13" t="s">
        <v>1627</v>
      </c>
      <c r="CL13" t="s">
        <v>1627</v>
      </c>
      <c r="CM13" t="s">
        <v>4689</v>
      </c>
      <c r="CN13" t="s">
        <v>1627</v>
      </c>
      <c r="CO13" t="s">
        <v>1627</v>
      </c>
      <c r="CP13" t="s">
        <v>1627</v>
      </c>
      <c r="CQ13" t="s">
        <v>1627</v>
      </c>
      <c r="CR13" t="s">
        <v>1627</v>
      </c>
      <c r="CS13" t="s">
        <v>1627</v>
      </c>
      <c r="CT13" t="s">
        <v>1627</v>
      </c>
      <c r="CU13" t="s">
        <v>1627</v>
      </c>
      <c r="CV13" t="s">
        <v>1627</v>
      </c>
      <c r="CW13" t="s">
        <v>1627</v>
      </c>
      <c r="CX13" t="s">
        <v>1627</v>
      </c>
      <c r="CY13" t="s">
        <v>1627</v>
      </c>
      <c r="CZ13" t="s">
        <v>1627</v>
      </c>
      <c r="DA13" t="s">
        <v>1627</v>
      </c>
      <c r="DB13" t="s">
        <v>1627</v>
      </c>
      <c r="DC13" t="s">
        <v>4690</v>
      </c>
      <c r="DD13" t="s">
        <v>1627</v>
      </c>
      <c r="DE13" t="s">
        <v>1627</v>
      </c>
      <c r="DF13" t="s">
        <v>1627</v>
      </c>
      <c r="DG13" t="s">
        <v>1627</v>
      </c>
      <c r="DH13" t="s">
        <v>1627</v>
      </c>
      <c r="DI13" t="s">
        <v>1627</v>
      </c>
      <c r="DJ13" t="s">
        <v>1627</v>
      </c>
      <c r="DK13" t="s">
        <v>1627</v>
      </c>
      <c r="DL13" t="s">
        <v>1627</v>
      </c>
      <c r="DM13" t="s">
        <v>1627</v>
      </c>
      <c r="DN13" t="s">
        <v>1627</v>
      </c>
      <c r="DO13" t="s">
        <v>1627</v>
      </c>
      <c r="DP13" t="s">
        <v>1627</v>
      </c>
      <c r="DQ13" t="s">
        <v>1627</v>
      </c>
      <c r="DR13" t="s">
        <v>1627</v>
      </c>
      <c r="DS13" t="s">
        <v>1627</v>
      </c>
      <c r="DT13" t="s">
        <v>1627</v>
      </c>
      <c r="DU13" t="s">
        <v>1627</v>
      </c>
      <c r="DV13" t="s">
        <v>1627</v>
      </c>
      <c r="DW13" t="s">
        <v>1627</v>
      </c>
      <c r="DX13" t="s">
        <v>1627</v>
      </c>
      <c r="DY13" t="s">
        <v>1627</v>
      </c>
      <c r="DZ13" t="s">
        <v>1627</v>
      </c>
      <c r="EA13" t="s">
        <v>1627</v>
      </c>
      <c r="EB13" t="s">
        <v>1627</v>
      </c>
      <c r="EC13" t="s">
        <v>1627</v>
      </c>
      <c r="ED13" t="s">
        <v>1627</v>
      </c>
      <c r="EE13" t="s">
        <v>1627</v>
      </c>
      <c r="EF13" t="s">
        <v>1627</v>
      </c>
      <c r="EG13" t="s">
        <v>1627</v>
      </c>
      <c r="EH13" t="s">
        <v>1627</v>
      </c>
      <c r="EI13" t="s">
        <v>1627</v>
      </c>
      <c r="EJ13" t="s">
        <v>1627</v>
      </c>
      <c r="EK13" t="s">
        <v>1627</v>
      </c>
      <c r="EL13" t="s">
        <v>1627</v>
      </c>
      <c r="EM13" t="s">
        <v>1627</v>
      </c>
      <c r="EN13" t="s">
        <v>4691</v>
      </c>
      <c r="EO13" t="s">
        <v>4692</v>
      </c>
      <c r="EP13" t="s">
        <v>1627</v>
      </c>
      <c r="EQ13" t="s">
        <v>1627</v>
      </c>
      <c r="ER13" t="s">
        <v>1627</v>
      </c>
      <c r="ES13" t="s">
        <v>1627</v>
      </c>
      <c r="ET13" t="s">
        <v>4693</v>
      </c>
      <c r="EU13" t="s">
        <v>1627</v>
      </c>
      <c r="EV13" t="s">
        <v>1627</v>
      </c>
      <c r="EW13" t="s">
        <v>1627</v>
      </c>
      <c r="EX13" t="s">
        <v>1627</v>
      </c>
      <c r="EY13" t="s">
        <v>1627</v>
      </c>
      <c r="EZ13" t="s">
        <v>1627</v>
      </c>
      <c r="FA13" t="s">
        <v>1627</v>
      </c>
      <c r="FB13" t="s">
        <v>1627</v>
      </c>
      <c r="FC13" t="s">
        <v>1627</v>
      </c>
      <c r="FD13" t="s">
        <v>1627</v>
      </c>
      <c r="FE13" t="s">
        <v>1627</v>
      </c>
      <c r="FF13" t="s">
        <v>1627</v>
      </c>
      <c r="FG13" t="s">
        <v>1627</v>
      </c>
      <c r="FH13" t="s">
        <v>1627</v>
      </c>
      <c r="FI13" t="s">
        <v>1627</v>
      </c>
      <c r="FJ13" t="s">
        <v>1627</v>
      </c>
      <c r="FK13" t="s">
        <v>1627</v>
      </c>
      <c r="FL13" t="s">
        <v>1627</v>
      </c>
      <c r="FM13" t="s">
        <v>1627</v>
      </c>
      <c r="FN13" t="s">
        <v>4694</v>
      </c>
      <c r="FO13" t="s">
        <v>4695</v>
      </c>
      <c r="FP13" t="s">
        <v>4696</v>
      </c>
      <c r="FQ13" t="s">
        <v>1627</v>
      </c>
      <c r="FR13" t="s">
        <v>1627</v>
      </c>
      <c r="FS13" t="s">
        <v>1627</v>
      </c>
      <c r="FT13" t="s">
        <v>1627</v>
      </c>
      <c r="FU13" t="s">
        <v>1627</v>
      </c>
      <c r="FV13" t="s">
        <v>1627</v>
      </c>
      <c r="FW13" t="s">
        <v>4697</v>
      </c>
      <c r="FX13" t="s">
        <v>1627</v>
      </c>
      <c r="FY13" t="s">
        <v>1627</v>
      </c>
      <c r="FZ13" t="s">
        <v>1627</v>
      </c>
      <c r="GA13" t="s">
        <v>1627</v>
      </c>
      <c r="GB13" t="s">
        <v>1627</v>
      </c>
      <c r="GC13" t="s">
        <v>1627</v>
      </c>
      <c r="GD13" t="s">
        <v>1627</v>
      </c>
      <c r="GE13" t="s">
        <v>1627</v>
      </c>
      <c r="GF13" t="s">
        <v>1627</v>
      </c>
      <c r="GG13" t="s">
        <v>1627</v>
      </c>
      <c r="GH13" t="s">
        <v>1627</v>
      </c>
      <c r="GI13" t="s">
        <v>1627</v>
      </c>
      <c r="GJ13" t="s">
        <v>1627</v>
      </c>
      <c r="GK13" t="s">
        <v>1627</v>
      </c>
      <c r="GL13" t="s">
        <v>1627</v>
      </c>
      <c r="GM13" t="s">
        <v>1627</v>
      </c>
      <c r="GN13" t="s">
        <v>1627</v>
      </c>
      <c r="GO13" t="s">
        <v>4698</v>
      </c>
      <c r="GP13" t="s">
        <v>1627</v>
      </c>
      <c r="GQ13" t="s">
        <v>1627</v>
      </c>
      <c r="GR13" t="s">
        <v>1627</v>
      </c>
      <c r="GS13" t="s">
        <v>4699</v>
      </c>
      <c r="GT13" t="s">
        <v>4700</v>
      </c>
      <c r="GU13" t="s">
        <v>1627</v>
      </c>
      <c r="GV13" t="s">
        <v>4701</v>
      </c>
      <c r="GW13" t="s">
        <v>1627</v>
      </c>
      <c r="GX13" t="s">
        <v>1627</v>
      </c>
      <c r="GY13" t="s">
        <v>4702</v>
      </c>
      <c r="GZ13" t="s">
        <v>4703</v>
      </c>
      <c r="HA13" t="s">
        <v>1627</v>
      </c>
      <c r="HB13" t="s">
        <v>4704</v>
      </c>
      <c r="HC13" t="s">
        <v>1627</v>
      </c>
      <c r="HD13" t="s">
        <v>4705</v>
      </c>
      <c r="HE13" t="s">
        <v>1627</v>
      </c>
      <c r="HF13" t="s">
        <v>1627</v>
      </c>
      <c r="HG13" t="s">
        <v>4706</v>
      </c>
      <c r="HH13" t="s">
        <v>4707</v>
      </c>
      <c r="HI13" t="s">
        <v>4708</v>
      </c>
      <c r="HJ13" t="s">
        <v>1627</v>
      </c>
      <c r="HK13" t="s">
        <v>4709</v>
      </c>
      <c r="HL13" t="s">
        <v>4710</v>
      </c>
      <c r="HM13" t="s">
        <v>4711</v>
      </c>
      <c r="HN13" t="s">
        <v>4712</v>
      </c>
      <c r="HO13" t="s">
        <v>4713</v>
      </c>
      <c r="HP13" t="s">
        <v>4714</v>
      </c>
      <c r="HQ13" t="s">
        <v>1627</v>
      </c>
      <c r="HR13" t="s">
        <v>1627</v>
      </c>
      <c r="HS13" t="s">
        <v>4715</v>
      </c>
      <c r="HT13" t="s">
        <v>4716</v>
      </c>
      <c r="HU13" t="s">
        <v>1627</v>
      </c>
      <c r="HV13" t="s">
        <v>1627</v>
      </c>
      <c r="HW13" t="s">
        <v>1627</v>
      </c>
      <c r="HX13" t="s">
        <v>1627</v>
      </c>
      <c r="HY13" t="s">
        <v>1627</v>
      </c>
      <c r="HZ13" t="s">
        <v>1627</v>
      </c>
      <c r="IA13" t="s">
        <v>1627</v>
      </c>
      <c r="IB13" t="s">
        <v>1627</v>
      </c>
      <c r="IC13" t="s">
        <v>1627</v>
      </c>
      <c r="ID13" t="s">
        <v>1627</v>
      </c>
      <c r="IE13" t="s">
        <v>1627</v>
      </c>
      <c r="IF13" t="s">
        <v>4717</v>
      </c>
      <c r="IG13" t="s">
        <v>4718</v>
      </c>
      <c r="IH13" t="s">
        <v>1627</v>
      </c>
      <c r="II13" t="s">
        <v>4719</v>
      </c>
      <c r="IJ13" t="s">
        <v>4720</v>
      </c>
      <c r="IK13" t="s">
        <v>1627</v>
      </c>
      <c r="IL13" t="s">
        <v>1627</v>
      </c>
      <c r="IM13" t="s">
        <v>1627</v>
      </c>
      <c r="IN13" t="s">
        <v>1627</v>
      </c>
      <c r="IO13" t="s">
        <v>1627</v>
      </c>
      <c r="IP13" t="s">
        <v>1627</v>
      </c>
      <c r="IQ13" t="s">
        <v>1627</v>
      </c>
      <c r="IR13" t="s">
        <v>1627</v>
      </c>
      <c r="IS13" t="s">
        <v>4721</v>
      </c>
      <c r="IT13" t="s">
        <v>4722</v>
      </c>
      <c r="IU13" t="s">
        <v>4723</v>
      </c>
      <c r="IV13" t="s">
        <v>4724</v>
      </c>
      <c r="IW13" t="s">
        <v>1627</v>
      </c>
      <c r="IX13" t="s">
        <v>4725</v>
      </c>
      <c r="IY13" t="s">
        <v>1627</v>
      </c>
      <c r="IZ13" t="s">
        <v>4726</v>
      </c>
      <c r="JA13" t="s">
        <v>1627</v>
      </c>
      <c r="JB13" t="s">
        <v>1627</v>
      </c>
      <c r="JC13" t="s">
        <v>1627</v>
      </c>
      <c r="JD13" t="s">
        <v>1627</v>
      </c>
      <c r="JE13" t="s">
        <v>1627</v>
      </c>
      <c r="JF13" t="s">
        <v>1627</v>
      </c>
      <c r="JG13" t="s">
        <v>1627</v>
      </c>
      <c r="JH13" t="s">
        <v>1627</v>
      </c>
      <c r="JI13" t="s">
        <v>1627</v>
      </c>
      <c r="JJ13" t="s">
        <v>1627</v>
      </c>
      <c r="JK13" t="s">
        <v>4727</v>
      </c>
      <c r="JL13" t="s">
        <v>1627</v>
      </c>
      <c r="JM13" t="s">
        <v>1627</v>
      </c>
      <c r="JN13" t="s">
        <v>1627</v>
      </c>
      <c r="JO13" t="s">
        <v>1627</v>
      </c>
      <c r="JP13" t="s">
        <v>1627</v>
      </c>
      <c r="JQ13" t="s">
        <v>1627</v>
      </c>
      <c r="JR13" t="s">
        <v>1627</v>
      </c>
      <c r="JS13" t="s">
        <v>1627</v>
      </c>
      <c r="JT13" t="s">
        <v>1627</v>
      </c>
      <c r="JU13" t="s">
        <v>1627</v>
      </c>
      <c r="JV13" t="s">
        <v>1627</v>
      </c>
      <c r="JW13" t="s">
        <v>1627</v>
      </c>
      <c r="JX13" t="s">
        <v>1627</v>
      </c>
      <c r="JY13" t="s">
        <v>1627</v>
      </c>
      <c r="JZ13" t="s">
        <v>1627</v>
      </c>
      <c r="KA13" t="s">
        <v>1627</v>
      </c>
      <c r="KB13" t="s">
        <v>1627</v>
      </c>
      <c r="KC13" t="s">
        <v>1627</v>
      </c>
      <c r="KD13" t="s">
        <v>1627</v>
      </c>
      <c r="KE13" t="s">
        <v>1627</v>
      </c>
      <c r="KF13" t="s">
        <v>1627</v>
      </c>
      <c r="KG13" t="s">
        <v>1627</v>
      </c>
      <c r="KH13" t="s">
        <v>1627</v>
      </c>
      <c r="KI13" t="s">
        <v>1627</v>
      </c>
      <c r="KJ13" t="s">
        <v>1627</v>
      </c>
      <c r="KK13" t="s">
        <v>1627</v>
      </c>
      <c r="KL13" t="s">
        <v>4728</v>
      </c>
      <c r="KM13" t="s">
        <v>1627</v>
      </c>
      <c r="KN13" t="s">
        <v>1627</v>
      </c>
      <c r="KO13" t="s">
        <v>1627</v>
      </c>
      <c r="KP13" t="s">
        <v>1627</v>
      </c>
      <c r="KQ13" t="s">
        <v>1627</v>
      </c>
      <c r="KR13" t="s">
        <v>1627</v>
      </c>
      <c r="KS13" t="s">
        <v>1627</v>
      </c>
      <c r="KT13" t="s">
        <v>1627</v>
      </c>
      <c r="KU13" t="s">
        <v>1627</v>
      </c>
      <c r="KV13" t="s">
        <v>1627</v>
      </c>
      <c r="KW13" t="s">
        <v>1627</v>
      </c>
      <c r="KX13" t="s">
        <v>1627</v>
      </c>
      <c r="KY13" t="s">
        <v>1627</v>
      </c>
      <c r="KZ13" t="s">
        <v>1627</v>
      </c>
      <c r="LA13" t="s">
        <v>1627</v>
      </c>
      <c r="LB13" t="s">
        <v>1627</v>
      </c>
      <c r="LC13" t="s">
        <v>1627</v>
      </c>
      <c r="LD13" t="s">
        <v>1627</v>
      </c>
      <c r="LE13" t="s">
        <v>1627</v>
      </c>
      <c r="LF13" t="s">
        <v>1627</v>
      </c>
      <c r="LG13" t="s">
        <v>1627</v>
      </c>
      <c r="LH13" t="s">
        <v>1627</v>
      </c>
      <c r="LI13" t="s">
        <v>1627</v>
      </c>
      <c r="LJ13" t="s">
        <v>1627</v>
      </c>
      <c r="LK13" t="s">
        <v>1627</v>
      </c>
      <c r="LL13" t="s">
        <v>1627</v>
      </c>
      <c r="LM13" t="s">
        <v>1627</v>
      </c>
      <c r="LN13" t="s">
        <v>1627</v>
      </c>
      <c r="LO13" t="s">
        <v>1627</v>
      </c>
      <c r="LP13" t="s">
        <v>1627</v>
      </c>
      <c r="LQ13" t="s">
        <v>1627</v>
      </c>
      <c r="LR13" t="s">
        <v>1627</v>
      </c>
      <c r="LS13" t="s">
        <v>1627</v>
      </c>
      <c r="LT13" t="s">
        <v>1627</v>
      </c>
      <c r="LU13" t="s">
        <v>1627</v>
      </c>
      <c r="LV13" t="s">
        <v>1627</v>
      </c>
      <c r="LW13" t="s">
        <v>1627</v>
      </c>
      <c r="LX13" t="s">
        <v>1627</v>
      </c>
      <c r="LY13" t="s">
        <v>1627</v>
      </c>
      <c r="LZ13" t="s">
        <v>1627</v>
      </c>
      <c r="MA13" t="s">
        <v>1627</v>
      </c>
      <c r="MB13" t="s">
        <v>1627</v>
      </c>
      <c r="MC13" t="s">
        <v>1627</v>
      </c>
      <c r="MD13" t="s">
        <v>1627</v>
      </c>
      <c r="ME13" t="s">
        <v>1627</v>
      </c>
      <c r="MF13" t="s">
        <v>1627</v>
      </c>
      <c r="MG13" t="s">
        <v>1627</v>
      </c>
      <c r="MH13" t="s">
        <v>1627</v>
      </c>
      <c r="MI13" t="s">
        <v>1627</v>
      </c>
      <c r="MJ13" t="s">
        <v>1627</v>
      </c>
      <c r="MK13" t="s">
        <v>1627</v>
      </c>
      <c r="ML13" t="s">
        <v>1627</v>
      </c>
      <c r="MM13" t="s">
        <v>1627</v>
      </c>
      <c r="MN13" t="s">
        <v>1627</v>
      </c>
      <c r="MO13" t="s">
        <v>1627</v>
      </c>
      <c r="MP13" t="s">
        <v>1627</v>
      </c>
      <c r="MQ13" t="s">
        <v>1627</v>
      </c>
      <c r="MR13" t="s">
        <v>1627</v>
      </c>
      <c r="MS13" t="s">
        <v>1627</v>
      </c>
      <c r="MT13" t="s">
        <v>1627</v>
      </c>
      <c r="MU13" t="s">
        <v>1627</v>
      </c>
      <c r="MV13" t="s">
        <v>1627</v>
      </c>
      <c r="MW13" t="s">
        <v>1627</v>
      </c>
      <c r="MX13" t="s">
        <v>1627</v>
      </c>
      <c r="MY13" t="s">
        <v>1627</v>
      </c>
      <c r="MZ13" t="s">
        <v>1627</v>
      </c>
      <c r="NA13" t="s">
        <v>1627</v>
      </c>
      <c r="NB13" t="s">
        <v>1627</v>
      </c>
      <c r="NC13" t="s">
        <v>1627</v>
      </c>
      <c r="ND13" t="s">
        <v>1627</v>
      </c>
      <c r="NE13" t="s">
        <v>1627</v>
      </c>
      <c r="NF13" t="s">
        <v>1627</v>
      </c>
      <c r="NG13" t="s">
        <v>1627</v>
      </c>
      <c r="NH13" t="s">
        <v>1627</v>
      </c>
      <c r="NI13" t="s">
        <v>1627</v>
      </c>
      <c r="NJ13" t="s">
        <v>1627</v>
      </c>
      <c r="NK13" t="s">
        <v>1627</v>
      </c>
      <c r="NL13" t="s">
        <v>1627</v>
      </c>
      <c r="NM13" t="s">
        <v>1627</v>
      </c>
      <c r="NN13" t="s">
        <v>1627</v>
      </c>
      <c r="NO13" t="s">
        <v>1627</v>
      </c>
      <c r="NP13" t="s">
        <v>1627</v>
      </c>
      <c r="NQ13" t="s">
        <v>1627</v>
      </c>
      <c r="NR13" t="s">
        <v>1627</v>
      </c>
      <c r="NS13" t="s">
        <v>1627</v>
      </c>
      <c r="NT13" t="s">
        <v>1627</v>
      </c>
      <c r="NU13" t="s">
        <v>1627</v>
      </c>
      <c r="NV13" t="s">
        <v>1627</v>
      </c>
      <c r="NW13" t="s">
        <v>1627</v>
      </c>
      <c r="NX13" t="s">
        <v>1627</v>
      </c>
      <c r="NY13" t="s">
        <v>1627</v>
      </c>
      <c r="NZ13" t="s">
        <v>1627</v>
      </c>
      <c r="OA13" t="s">
        <v>1627</v>
      </c>
      <c r="OB13" t="s">
        <v>1627</v>
      </c>
      <c r="OC13" t="s">
        <v>1627</v>
      </c>
      <c r="OD13" t="s">
        <v>1627</v>
      </c>
      <c r="OE13" t="s">
        <v>1627</v>
      </c>
      <c r="OF13" t="s">
        <v>1627</v>
      </c>
      <c r="OG13" t="s">
        <v>1627</v>
      </c>
      <c r="OH13" t="s">
        <v>1627</v>
      </c>
      <c r="OI13" t="s">
        <v>1627</v>
      </c>
      <c r="OJ13" t="s">
        <v>1627</v>
      </c>
      <c r="OK13" t="s">
        <v>1627</v>
      </c>
      <c r="OL13" t="s">
        <v>1627</v>
      </c>
      <c r="OM13" t="s">
        <v>1627</v>
      </c>
      <c r="ON13" t="s">
        <v>1627</v>
      </c>
      <c r="OO13" t="s">
        <v>1627</v>
      </c>
      <c r="OP13" t="s">
        <v>1627</v>
      </c>
      <c r="OQ13" t="s">
        <v>1627</v>
      </c>
      <c r="OR13" t="s">
        <v>1627</v>
      </c>
      <c r="OS13" t="s">
        <v>1627</v>
      </c>
      <c r="OT13" t="s">
        <v>1627</v>
      </c>
      <c r="OU13" t="s">
        <v>1627</v>
      </c>
      <c r="OV13" t="s">
        <v>1627</v>
      </c>
      <c r="OW13" t="s">
        <v>1627</v>
      </c>
      <c r="OX13" t="s">
        <v>1627</v>
      </c>
      <c r="OY13" t="s">
        <v>1627</v>
      </c>
      <c r="OZ13" t="s">
        <v>1627</v>
      </c>
      <c r="PA13" t="s">
        <v>1627</v>
      </c>
      <c r="PB13" t="s">
        <v>1627</v>
      </c>
      <c r="PC13" t="s">
        <v>1627</v>
      </c>
      <c r="PD13" t="s">
        <v>1627</v>
      </c>
      <c r="PE13" t="s">
        <v>1627</v>
      </c>
      <c r="PF13" t="s">
        <v>1627</v>
      </c>
      <c r="PG13" t="s">
        <v>1627</v>
      </c>
      <c r="PH13" t="s">
        <v>1627</v>
      </c>
      <c r="PI13" t="s">
        <v>1627</v>
      </c>
      <c r="PJ13" t="s">
        <v>1627</v>
      </c>
      <c r="PK13" t="s">
        <v>1627</v>
      </c>
      <c r="PL13" t="s">
        <v>1627</v>
      </c>
      <c r="PM13" t="s">
        <v>1627</v>
      </c>
      <c r="PN13" t="s">
        <v>1627</v>
      </c>
      <c r="PO13" t="s">
        <v>1627</v>
      </c>
      <c r="PP13" t="s">
        <v>1627</v>
      </c>
      <c r="PQ13" t="s">
        <v>1627</v>
      </c>
      <c r="PR13" t="s">
        <v>1627</v>
      </c>
      <c r="PS13" t="s">
        <v>1627</v>
      </c>
      <c r="PT13" t="s">
        <v>1627</v>
      </c>
      <c r="PU13" t="s">
        <v>1627</v>
      </c>
      <c r="PV13" t="s">
        <v>1627</v>
      </c>
      <c r="PW13" t="s">
        <v>1627</v>
      </c>
      <c r="PX13" t="s">
        <v>1627</v>
      </c>
      <c r="PY13" t="s">
        <v>1627</v>
      </c>
      <c r="PZ13" t="s">
        <v>1627</v>
      </c>
      <c r="QA13" t="s">
        <v>1627</v>
      </c>
      <c r="QB13" t="s">
        <v>1627</v>
      </c>
      <c r="QC13" t="s">
        <v>1627</v>
      </c>
      <c r="QD13" t="s">
        <v>1627</v>
      </c>
      <c r="QE13" t="s">
        <v>1627</v>
      </c>
      <c r="QF13" t="s">
        <v>1627</v>
      </c>
      <c r="QG13" t="s">
        <v>1627</v>
      </c>
      <c r="QH13" t="s">
        <v>1627</v>
      </c>
      <c r="QI13" t="s">
        <v>1627</v>
      </c>
      <c r="QJ13" t="s">
        <v>1627</v>
      </c>
      <c r="QK13" t="s">
        <v>1627</v>
      </c>
      <c r="QL13" t="s">
        <v>1627</v>
      </c>
      <c r="QM13" t="s">
        <v>1627</v>
      </c>
      <c r="QN13" t="s">
        <v>1627</v>
      </c>
      <c r="QO13" t="s">
        <v>1627</v>
      </c>
      <c r="QP13" t="s">
        <v>1627</v>
      </c>
      <c r="QQ13" t="s">
        <v>1627</v>
      </c>
      <c r="QR13" t="s">
        <v>1627</v>
      </c>
      <c r="QS13" t="s">
        <v>1627</v>
      </c>
      <c r="QT13" t="s">
        <v>1627</v>
      </c>
      <c r="QU13" t="s">
        <v>1627</v>
      </c>
      <c r="QV13" t="s">
        <v>1627</v>
      </c>
      <c r="QW13" t="s">
        <v>1627</v>
      </c>
      <c r="QX13" t="s">
        <v>1627</v>
      </c>
      <c r="QY13" t="s">
        <v>1627</v>
      </c>
      <c r="QZ13" t="s">
        <v>1627</v>
      </c>
      <c r="RA13" t="s">
        <v>1627</v>
      </c>
      <c r="RB13" t="s">
        <v>1627</v>
      </c>
      <c r="RC13" t="s">
        <v>1627</v>
      </c>
      <c r="RD13" t="s">
        <v>1627</v>
      </c>
      <c r="RE13" t="s">
        <v>1627</v>
      </c>
      <c r="RF13" t="s">
        <v>1627</v>
      </c>
      <c r="RG13" t="s">
        <v>1627</v>
      </c>
      <c r="RH13" t="s">
        <v>1627</v>
      </c>
      <c r="RI13" t="s">
        <v>1627</v>
      </c>
      <c r="RJ13" t="s">
        <v>1627</v>
      </c>
      <c r="RK13" t="s">
        <v>1627</v>
      </c>
      <c r="RP13" t="s">
        <v>4157</v>
      </c>
      <c r="RQ13" t="s">
        <v>4157</v>
      </c>
      <c r="RR13" t="s">
        <v>4157</v>
      </c>
      <c r="RS13" t="s">
        <v>4157</v>
      </c>
      <c r="RT13" t="s">
        <v>4157</v>
      </c>
      <c r="RU13" t="s">
        <v>4157</v>
      </c>
      <c r="RV13" t="s">
        <v>4157</v>
      </c>
      <c r="RW13" t="s">
        <v>4157</v>
      </c>
      <c r="RX13" t="s">
        <v>4157</v>
      </c>
      <c r="RY13" t="s">
        <v>4157</v>
      </c>
      <c r="RZ13" t="s">
        <v>4157</v>
      </c>
      <c r="SA13" t="s">
        <v>4157</v>
      </c>
      <c r="SB13" t="s">
        <v>4157</v>
      </c>
      <c r="SC13" t="s">
        <v>4157</v>
      </c>
      <c r="SD13" t="s">
        <v>4157</v>
      </c>
      <c r="SE13" t="s">
        <v>4157</v>
      </c>
      <c r="SF13" t="s">
        <v>4157</v>
      </c>
      <c r="SG13" t="s">
        <v>4157</v>
      </c>
      <c r="SH13" t="s">
        <v>4157</v>
      </c>
      <c r="SI13" t="s">
        <v>4157</v>
      </c>
      <c r="SJ13" t="s">
        <v>4157</v>
      </c>
      <c r="SK13" t="s">
        <v>4157</v>
      </c>
      <c r="SL13" t="s">
        <v>4157</v>
      </c>
      <c r="SM13" t="s">
        <v>4157</v>
      </c>
      <c r="SN13" t="s">
        <v>4157</v>
      </c>
      <c r="SO13" t="s">
        <v>4157</v>
      </c>
      <c r="SP13" t="s">
        <v>4157</v>
      </c>
      <c r="SQ13" t="s">
        <v>4157</v>
      </c>
      <c r="SR13" t="s">
        <v>4157</v>
      </c>
      <c r="SS13" t="s">
        <v>4157</v>
      </c>
      <c r="ST13" t="s">
        <v>4157</v>
      </c>
      <c r="SU13" t="s">
        <v>4157</v>
      </c>
      <c r="SV13" t="s">
        <v>4157</v>
      </c>
      <c r="SW13" t="s">
        <v>4157</v>
      </c>
      <c r="SX13" t="s">
        <v>4157</v>
      </c>
      <c r="SY13" t="s">
        <v>4157</v>
      </c>
      <c r="SZ13" t="s">
        <v>4157</v>
      </c>
      <c r="TA13" t="s">
        <v>4157</v>
      </c>
      <c r="TB13" t="s">
        <v>4157</v>
      </c>
      <c r="TC13" t="s">
        <v>4157</v>
      </c>
      <c r="TD13" t="s">
        <v>4157</v>
      </c>
      <c r="TE13" t="s">
        <v>4157</v>
      </c>
      <c r="TF13" t="s">
        <v>4157</v>
      </c>
      <c r="TG13" t="s">
        <v>4157</v>
      </c>
      <c r="TH13" t="s">
        <v>4157</v>
      </c>
      <c r="TI13" t="s">
        <v>4157</v>
      </c>
      <c r="TJ13" t="s">
        <v>4157</v>
      </c>
      <c r="TK13" t="s">
        <v>4157</v>
      </c>
      <c r="TL13" t="s">
        <v>4157</v>
      </c>
      <c r="TM13" t="s">
        <v>4157</v>
      </c>
      <c r="TN13" t="s">
        <v>4157</v>
      </c>
      <c r="TO13" t="s">
        <v>4157</v>
      </c>
      <c r="TP13" t="s">
        <v>4157</v>
      </c>
      <c r="TQ13" t="s">
        <v>4157</v>
      </c>
      <c r="TR13" t="s">
        <v>4157</v>
      </c>
      <c r="TS13" t="s">
        <v>4157</v>
      </c>
      <c r="TT13" t="s">
        <v>4157</v>
      </c>
      <c r="TU13" t="s">
        <v>4157</v>
      </c>
      <c r="TV13" t="s">
        <v>4157</v>
      </c>
      <c r="TW13" t="s">
        <v>4157</v>
      </c>
      <c r="TX13" t="s">
        <v>4157</v>
      </c>
      <c r="TY13" t="s">
        <v>4157</v>
      </c>
      <c r="TZ13" t="s">
        <v>4157</v>
      </c>
      <c r="UA13" t="s">
        <v>4157</v>
      </c>
      <c r="UB13" t="s">
        <v>4157</v>
      </c>
      <c r="UC13" t="s">
        <v>4157</v>
      </c>
      <c r="UD13" t="s">
        <v>4157</v>
      </c>
      <c r="UE13" t="s">
        <v>4157</v>
      </c>
      <c r="UF13" t="s">
        <v>4157</v>
      </c>
      <c r="UG13" t="s">
        <v>4157</v>
      </c>
      <c r="UH13" t="s">
        <v>4157</v>
      </c>
      <c r="UI13" t="s">
        <v>4157</v>
      </c>
      <c r="UJ13" t="s">
        <v>4157</v>
      </c>
      <c r="UK13" t="s">
        <v>4157</v>
      </c>
      <c r="UL13" t="s">
        <v>4157</v>
      </c>
      <c r="UM13" t="s">
        <v>4157</v>
      </c>
      <c r="UN13" t="s">
        <v>4157</v>
      </c>
      <c r="UO13" t="s">
        <v>4157</v>
      </c>
      <c r="UP13" t="s">
        <v>4157</v>
      </c>
      <c r="UQ13" t="s">
        <v>4157</v>
      </c>
      <c r="UR13" t="s">
        <v>4157</v>
      </c>
      <c r="US13" t="s">
        <v>4157</v>
      </c>
      <c r="UT13" t="s">
        <v>4157</v>
      </c>
      <c r="UU13" t="s">
        <v>4157</v>
      </c>
      <c r="UV13" t="s">
        <v>4157</v>
      </c>
      <c r="UW13" t="s">
        <v>4157</v>
      </c>
      <c r="UX13" t="s">
        <v>4157</v>
      </c>
      <c r="UY13" t="s">
        <v>4157</v>
      </c>
      <c r="UZ13" t="s">
        <v>4157</v>
      </c>
      <c r="VA13" t="s">
        <v>4157</v>
      </c>
      <c r="VB13" t="s">
        <v>4157</v>
      </c>
      <c r="VC13" t="s">
        <v>4157</v>
      </c>
      <c r="VD13" t="s">
        <v>4157</v>
      </c>
      <c r="VE13" t="s">
        <v>4157</v>
      </c>
      <c r="VF13" t="s">
        <v>4157</v>
      </c>
      <c r="VG13" t="s">
        <v>4157</v>
      </c>
      <c r="VH13" t="s">
        <v>4157</v>
      </c>
      <c r="VI13" t="s">
        <v>4157</v>
      </c>
    </row>
    <row r="14" spans="1:581">
      <c r="B14" t="s">
        <v>1627</v>
      </c>
      <c r="C14" t="s">
        <v>1627</v>
      </c>
      <c r="D14" t="s">
        <v>1627</v>
      </c>
      <c r="F14" t="s">
        <v>1627</v>
      </c>
      <c r="G14" t="s">
        <v>1627</v>
      </c>
      <c r="H14" t="s">
        <v>1627</v>
      </c>
      <c r="I14" t="s">
        <v>1627</v>
      </c>
      <c r="J14" t="s">
        <v>1627</v>
      </c>
      <c r="K14" t="s">
        <v>1627</v>
      </c>
      <c r="L14" t="s">
        <v>1627</v>
      </c>
      <c r="M14" t="s">
        <v>1627</v>
      </c>
      <c r="N14" t="s">
        <v>1627</v>
      </c>
      <c r="O14" t="s">
        <v>1627</v>
      </c>
      <c r="P14" t="s">
        <v>1627</v>
      </c>
      <c r="Q14" t="s">
        <v>1627</v>
      </c>
      <c r="R14" t="s">
        <v>1627</v>
      </c>
      <c r="S14" t="s">
        <v>1627</v>
      </c>
      <c r="T14" t="s">
        <v>1627</v>
      </c>
      <c r="U14" t="s">
        <v>1627</v>
      </c>
      <c r="V14" t="s">
        <v>1627</v>
      </c>
      <c r="W14" t="s">
        <v>1627</v>
      </c>
      <c r="X14" t="s">
        <v>1627</v>
      </c>
      <c r="Y14" t="s">
        <v>1627</v>
      </c>
      <c r="Z14" t="s">
        <v>4729</v>
      </c>
      <c r="AA14" t="s">
        <v>1627</v>
      </c>
      <c r="AB14" t="s">
        <v>1627</v>
      </c>
      <c r="AC14" t="s">
        <v>1627</v>
      </c>
      <c r="AD14" t="s">
        <v>1627</v>
      </c>
      <c r="AE14" t="s">
        <v>1627</v>
      </c>
      <c r="AF14" t="s">
        <v>1627</v>
      </c>
      <c r="AG14" t="s">
        <v>1627</v>
      </c>
      <c r="AH14" t="s">
        <v>4730</v>
      </c>
      <c r="AI14" t="s">
        <v>1627</v>
      </c>
      <c r="AJ14" t="s">
        <v>1627</v>
      </c>
      <c r="AK14" t="s">
        <v>1627</v>
      </c>
      <c r="AL14" t="s">
        <v>1627</v>
      </c>
      <c r="AM14" t="s">
        <v>4731</v>
      </c>
      <c r="AN14" t="s">
        <v>1627</v>
      </c>
      <c r="AO14" t="s">
        <v>1627</v>
      </c>
      <c r="AP14" t="s">
        <v>1627</v>
      </c>
      <c r="AQ14" t="s">
        <v>1627</v>
      </c>
      <c r="AR14" t="s">
        <v>1627</v>
      </c>
      <c r="AS14" t="s">
        <v>1627</v>
      </c>
      <c r="AT14" t="s">
        <v>1627</v>
      </c>
      <c r="AU14" t="s">
        <v>1627</v>
      </c>
      <c r="AV14" t="s">
        <v>1627</v>
      </c>
      <c r="AW14" t="s">
        <v>1627</v>
      </c>
      <c r="AX14" t="s">
        <v>1627</v>
      </c>
      <c r="AY14" t="s">
        <v>1627</v>
      </c>
      <c r="AZ14" t="s">
        <v>1627</v>
      </c>
      <c r="BA14" t="s">
        <v>1627</v>
      </c>
      <c r="BB14" t="s">
        <v>1627</v>
      </c>
      <c r="BC14" t="s">
        <v>1627</v>
      </c>
      <c r="BD14" t="s">
        <v>1627</v>
      </c>
      <c r="BE14" t="s">
        <v>1627</v>
      </c>
      <c r="BF14" t="s">
        <v>1627</v>
      </c>
      <c r="BG14" t="s">
        <v>4732</v>
      </c>
      <c r="BH14" t="s">
        <v>1627</v>
      </c>
      <c r="BI14" t="s">
        <v>1627</v>
      </c>
      <c r="BJ14" t="s">
        <v>1627</v>
      </c>
      <c r="BK14" t="s">
        <v>1627</v>
      </c>
      <c r="BL14" t="s">
        <v>1627</v>
      </c>
      <c r="BM14" t="s">
        <v>1627</v>
      </c>
      <c r="BN14" t="s">
        <v>4733</v>
      </c>
      <c r="BO14" t="s">
        <v>1627</v>
      </c>
      <c r="BP14" t="s">
        <v>4734</v>
      </c>
      <c r="BQ14" t="s">
        <v>1627</v>
      </c>
      <c r="BR14" t="s">
        <v>1627</v>
      </c>
      <c r="BS14" t="s">
        <v>4735</v>
      </c>
      <c r="BT14" t="s">
        <v>1627</v>
      </c>
      <c r="BU14" t="s">
        <v>1627</v>
      </c>
      <c r="BV14" t="s">
        <v>1627</v>
      </c>
      <c r="BW14" t="s">
        <v>1627</v>
      </c>
      <c r="BX14" t="s">
        <v>1627</v>
      </c>
      <c r="BY14" t="s">
        <v>1627</v>
      </c>
      <c r="BZ14" t="s">
        <v>1627</v>
      </c>
      <c r="CA14" t="s">
        <v>1627</v>
      </c>
      <c r="CB14" t="s">
        <v>1627</v>
      </c>
      <c r="CC14" t="s">
        <v>1627</v>
      </c>
      <c r="CD14" t="s">
        <v>1627</v>
      </c>
      <c r="CE14" t="s">
        <v>1627</v>
      </c>
      <c r="CF14" t="s">
        <v>1627</v>
      </c>
      <c r="CG14" t="s">
        <v>4736</v>
      </c>
      <c r="CH14" t="s">
        <v>1627</v>
      </c>
      <c r="CI14" t="s">
        <v>1627</v>
      </c>
      <c r="CJ14" t="s">
        <v>1627</v>
      </c>
      <c r="CK14" t="s">
        <v>1627</v>
      </c>
      <c r="CL14" t="s">
        <v>1627</v>
      </c>
      <c r="CM14" t="s">
        <v>4737</v>
      </c>
      <c r="CN14" t="s">
        <v>1627</v>
      </c>
      <c r="CO14" t="s">
        <v>1627</v>
      </c>
      <c r="CP14" t="s">
        <v>1627</v>
      </c>
      <c r="CQ14" t="s">
        <v>1627</v>
      </c>
      <c r="CR14" t="s">
        <v>1627</v>
      </c>
      <c r="CS14" t="s">
        <v>1627</v>
      </c>
      <c r="CT14" t="s">
        <v>1627</v>
      </c>
      <c r="CU14" t="s">
        <v>1627</v>
      </c>
      <c r="CV14" t="s">
        <v>1627</v>
      </c>
      <c r="CW14" t="s">
        <v>1627</v>
      </c>
      <c r="CX14" t="s">
        <v>1627</v>
      </c>
      <c r="CY14" t="s">
        <v>1627</v>
      </c>
      <c r="CZ14" t="s">
        <v>1627</v>
      </c>
      <c r="DA14" t="s">
        <v>1627</v>
      </c>
      <c r="DB14" t="s">
        <v>1627</v>
      </c>
      <c r="DC14" t="s">
        <v>4738</v>
      </c>
      <c r="DD14" t="s">
        <v>1627</v>
      </c>
      <c r="DE14" t="s">
        <v>1627</v>
      </c>
      <c r="DF14" t="s">
        <v>1627</v>
      </c>
      <c r="DG14" t="s">
        <v>1627</v>
      </c>
      <c r="DH14" t="s">
        <v>1627</v>
      </c>
      <c r="DI14" t="s">
        <v>1627</v>
      </c>
      <c r="DJ14" t="s">
        <v>1627</v>
      </c>
      <c r="DK14" t="s">
        <v>1627</v>
      </c>
      <c r="DL14" t="s">
        <v>1627</v>
      </c>
      <c r="DM14" t="s">
        <v>1627</v>
      </c>
      <c r="DN14" t="s">
        <v>1627</v>
      </c>
      <c r="DO14" t="s">
        <v>1627</v>
      </c>
      <c r="DP14" t="s">
        <v>1627</v>
      </c>
      <c r="DQ14" t="s">
        <v>1627</v>
      </c>
      <c r="DR14" t="s">
        <v>1627</v>
      </c>
      <c r="DS14" t="s">
        <v>1627</v>
      </c>
      <c r="DT14" t="s">
        <v>1627</v>
      </c>
      <c r="DU14" t="s">
        <v>1627</v>
      </c>
      <c r="DV14" t="s">
        <v>1627</v>
      </c>
      <c r="DW14" t="s">
        <v>1627</v>
      </c>
      <c r="DX14" t="s">
        <v>1627</v>
      </c>
      <c r="DY14" t="s">
        <v>1627</v>
      </c>
      <c r="DZ14" t="s">
        <v>1627</v>
      </c>
      <c r="EA14" t="s">
        <v>1627</v>
      </c>
      <c r="EB14" t="s">
        <v>1627</v>
      </c>
      <c r="EC14" t="s">
        <v>1627</v>
      </c>
      <c r="ED14" t="s">
        <v>1627</v>
      </c>
      <c r="EE14" t="s">
        <v>1627</v>
      </c>
      <c r="EF14" t="s">
        <v>1627</v>
      </c>
      <c r="EG14" t="s">
        <v>1627</v>
      </c>
      <c r="EH14" t="s">
        <v>1627</v>
      </c>
      <c r="EI14" t="s">
        <v>1627</v>
      </c>
      <c r="EJ14" t="s">
        <v>1627</v>
      </c>
      <c r="EK14" t="s">
        <v>1627</v>
      </c>
      <c r="EL14" t="s">
        <v>1627</v>
      </c>
      <c r="EM14" t="s">
        <v>1627</v>
      </c>
      <c r="EN14" t="s">
        <v>4739</v>
      </c>
      <c r="EO14" t="s">
        <v>4740</v>
      </c>
      <c r="EP14" t="s">
        <v>1627</v>
      </c>
      <c r="EQ14" t="s">
        <v>1627</v>
      </c>
      <c r="ER14" t="s">
        <v>1627</v>
      </c>
      <c r="ES14" t="s">
        <v>1627</v>
      </c>
      <c r="ET14" t="s">
        <v>4741</v>
      </c>
      <c r="EU14" t="s">
        <v>1627</v>
      </c>
      <c r="EV14" t="s">
        <v>1627</v>
      </c>
      <c r="EW14" t="s">
        <v>1627</v>
      </c>
      <c r="EX14" t="s">
        <v>1627</v>
      </c>
      <c r="EY14" t="s">
        <v>1627</v>
      </c>
      <c r="EZ14" t="s">
        <v>1627</v>
      </c>
      <c r="FA14" t="s">
        <v>1627</v>
      </c>
      <c r="FB14" t="s">
        <v>1627</v>
      </c>
      <c r="FC14" t="s">
        <v>1627</v>
      </c>
      <c r="FD14" t="s">
        <v>1627</v>
      </c>
      <c r="FE14" t="s">
        <v>1627</v>
      </c>
      <c r="FF14" t="s">
        <v>1627</v>
      </c>
      <c r="FG14" t="s">
        <v>1627</v>
      </c>
      <c r="FH14" t="s">
        <v>1627</v>
      </c>
      <c r="FI14" t="s">
        <v>1627</v>
      </c>
      <c r="FJ14" t="s">
        <v>1627</v>
      </c>
      <c r="FK14" t="s">
        <v>1627</v>
      </c>
      <c r="FL14" t="s">
        <v>1627</v>
      </c>
      <c r="FM14" t="s">
        <v>1627</v>
      </c>
      <c r="FN14" t="s">
        <v>4742</v>
      </c>
      <c r="FO14" t="s">
        <v>1627</v>
      </c>
      <c r="FP14" t="s">
        <v>4743</v>
      </c>
      <c r="FQ14" t="s">
        <v>1627</v>
      </c>
      <c r="FR14" t="s">
        <v>1627</v>
      </c>
      <c r="FS14" t="s">
        <v>1627</v>
      </c>
      <c r="FT14" t="s">
        <v>1627</v>
      </c>
      <c r="FU14" t="s">
        <v>1627</v>
      </c>
      <c r="FV14" t="s">
        <v>1627</v>
      </c>
      <c r="FW14" t="s">
        <v>4744</v>
      </c>
      <c r="FX14" t="s">
        <v>1627</v>
      </c>
      <c r="FY14" t="s">
        <v>1627</v>
      </c>
      <c r="FZ14" t="s">
        <v>1627</v>
      </c>
      <c r="GA14" t="s">
        <v>1627</v>
      </c>
      <c r="GB14" t="s">
        <v>1627</v>
      </c>
      <c r="GC14" t="s">
        <v>1627</v>
      </c>
      <c r="GD14" t="s">
        <v>1627</v>
      </c>
      <c r="GE14" t="s">
        <v>1627</v>
      </c>
      <c r="GF14" t="s">
        <v>1627</v>
      </c>
      <c r="GG14" t="s">
        <v>1627</v>
      </c>
      <c r="GH14" t="s">
        <v>1627</v>
      </c>
      <c r="GI14" t="s">
        <v>1627</v>
      </c>
      <c r="GJ14" t="s">
        <v>1627</v>
      </c>
      <c r="GK14" t="s">
        <v>1627</v>
      </c>
      <c r="GL14" t="s">
        <v>1627</v>
      </c>
      <c r="GM14" t="s">
        <v>1627</v>
      </c>
      <c r="GN14" t="s">
        <v>1627</v>
      </c>
      <c r="GO14" t="s">
        <v>4745</v>
      </c>
      <c r="GP14" t="s">
        <v>1627</v>
      </c>
      <c r="GQ14" t="s">
        <v>1627</v>
      </c>
      <c r="GR14" t="s">
        <v>1627</v>
      </c>
      <c r="GS14" t="s">
        <v>4746</v>
      </c>
      <c r="GT14" t="s">
        <v>4747</v>
      </c>
      <c r="GU14" t="s">
        <v>1627</v>
      </c>
      <c r="GV14" t="s">
        <v>4748</v>
      </c>
      <c r="GW14" t="s">
        <v>1627</v>
      </c>
      <c r="GX14" t="s">
        <v>1627</v>
      </c>
      <c r="GY14" t="s">
        <v>4749</v>
      </c>
      <c r="GZ14" t="s">
        <v>4750</v>
      </c>
      <c r="HA14" t="s">
        <v>1627</v>
      </c>
      <c r="HB14" t="s">
        <v>4751</v>
      </c>
      <c r="HC14" t="s">
        <v>1627</v>
      </c>
      <c r="HD14" t="s">
        <v>4752</v>
      </c>
      <c r="HE14" t="s">
        <v>1627</v>
      </c>
      <c r="HF14" t="s">
        <v>1627</v>
      </c>
      <c r="HG14" t="s">
        <v>4753</v>
      </c>
      <c r="HH14" t="s">
        <v>4754</v>
      </c>
      <c r="HI14" t="s">
        <v>4755</v>
      </c>
      <c r="HJ14" t="s">
        <v>1627</v>
      </c>
      <c r="HK14" t="s">
        <v>4756</v>
      </c>
      <c r="HL14" t="s">
        <v>4757</v>
      </c>
      <c r="HM14" t="s">
        <v>4758</v>
      </c>
      <c r="HN14" t="s">
        <v>1627</v>
      </c>
      <c r="HO14" t="s">
        <v>4759</v>
      </c>
      <c r="HP14" t="s">
        <v>4760</v>
      </c>
      <c r="HQ14" t="s">
        <v>1627</v>
      </c>
      <c r="HR14" t="s">
        <v>1627</v>
      </c>
      <c r="HS14" t="s">
        <v>4761</v>
      </c>
      <c r="HT14" t="s">
        <v>4762</v>
      </c>
      <c r="HU14" t="s">
        <v>1627</v>
      </c>
      <c r="HV14" t="s">
        <v>1627</v>
      </c>
      <c r="HW14" t="s">
        <v>1627</v>
      </c>
      <c r="HX14" t="s">
        <v>1627</v>
      </c>
      <c r="HY14" t="s">
        <v>1627</v>
      </c>
      <c r="HZ14" t="s">
        <v>1627</v>
      </c>
      <c r="IA14" t="s">
        <v>1627</v>
      </c>
      <c r="IB14" t="s">
        <v>1627</v>
      </c>
      <c r="IC14" t="s">
        <v>1627</v>
      </c>
      <c r="ID14" t="s">
        <v>1627</v>
      </c>
      <c r="IE14" t="s">
        <v>1627</v>
      </c>
      <c r="IF14" t="s">
        <v>4763</v>
      </c>
      <c r="IG14" t="s">
        <v>4764</v>
      </c>
      <c r="IH14" t="s">
        <v>1627</v>
      </c>
      <c r="II14" t="s">
        <v>4765</v>
      </c>
      <c r="IJ14" t="s">
        <v>4766</v>
      </c>
      <c r="IK14" t="s">
        <v>1627</v>
      </c>
      <c r="IL14" t="s">
        <v>1627</v>
      </c>
      <c r="IM14" t="s">
        <v>1627</v>
      </c>
      <c r="IN14" t="s">
        <v>1627</v>
      </c>
      <c r="IO14" t="s">
        <v>1627</v>
      </c>
      <c r="IP14" t="s">
        <v>1627</v>
      </c>
      <c r="IQ14" t="s">
        <v>1627</v>
      </c>
      <c r="IR14" t="s">
        <v>1627</v>
      </c>
      <c r="IS14" t="s">
        <v>4767</v>
      </c>
      <c r="IT14" t="s">
        <v>4768</v>
      </c>
      <c r="IU14" t="s">
        <v>4769</v>
      </c>
      <c r="IV14" t="s">
        <v>4770</v>
      </c>
      <c r="IW14" t="s">
        <v>1627</v>
      </c>
      <c r="IX14" t="s">
        <v>4771</v>
      </c>
      <c r="IY14" t="s">
        <v>1627</v>
      </c>
      <c r="IZ14" t="s">
        <v>4772</v>
      </c>
      <c r="JA14" t="s">
        <v>1627</v>
      </c>
      <c r="JB14" t="s">
        <v>1627</v>
      </c>
      <c r="JC14" t="s">
        <v>1627</v>
      </c>
      <c r="JD14" t="s">
        <v>1627</v>
      </c>
      <c r="JE14" t="s">
        <v>1627</v>
      </c>
      <c r="JF14" t="s">
        <v>1627</v>
      </c>
      <c r="JG14" t="s">
        <v>1627</v>
      </c>
      <c r="JH14" t="s">
        <v>1627</v>
      </c>
      <c r="JI14" t="s">
        <v>1627</v>
      </c>
      <c r="JJ14" t="s">
        <v>1627</v>
      </c>
      <c r="JK14" t="s">
        <v>4773</v>
      </c>
      <c r="JL14" t="s">
        <v>1627</v>
      </c>
      <c r="JM14" t="s">
        <v>1627</v>
      </c>
      <c r="JN14" t="s">
        <v>1627</v>
      </c>
      <c r="JO14" t="s">
        <v>1627</v>
      </c>
      <c r="JP14" t="s">
        <v>1627</v>
      </c>
      <c r="JQ14" t="s">
        <v>1627</v>
      </c>
      <c r="JR14" t="s">
        <v>1627</v>
      </c>
      <c r="JS14" t="s">
        <v>1627</v>
      </c>
      <c r="JT14" t="s">
        <v>1627</v>
      </c>
      <c r="JU14" t="s">
        <v>1627</v>
      </c>
      <c r="JV14" t="s">
        <v>1627</v>
      </c>
      <c r="JW14" t="s">
        <v>1627</v>
      </c>
      <c r="JX14" t="s">
        <v>1627</v>
      </c>
      <c r="JY14" t="s">
        <v>1627</v>
      </c>
      <c r="JZ14" t="s">
        <v>1627</v>
      </c>
      <c r="KA14" t="s">
        <v>1627</v>
      </c>
      <c r="KB14" t="s">
        <v>1627</v>
      </c>
      <c r="KC14" t="s">
        <v>1627</v>
      </c>
      <c r="KD14" t="s">
        <v>1627</v>
      </c>
      <c r="KE14" t="s">
        <v>1627</v>
      </c>
      <c r="KF14" t="s">
        <v>1627</v>
      </c>
      <c r="KG14" t="s">
        <v>1627</v>
      </c>
      <c r="KH14" t="s">
        <v>1627</v>
      </c>
      <c r="KI14" t="s">
        <v>1627</v>
      </c>
      <c r="KJ14" t="s">
        <v>1627</v>
      </c>
      <c r="KK14" t="s">
        <v>1627</v>
      </c>
      <c r="KL14" t="s">
        <v>4774</v>
      </c>
      <c r="KM14" t="s">
        <v>1627</v>
      </c>
      <c r="KN14" t="s">
        <v>1627</v>
      </c>
      <c r="KO14" t="s">
        <v>1627</v>
      </c>
      <c r="KP14" t="s">
        <v>1627</v>
      </c>
      <c r="KQ14" t="s">
        <v>1627</v>
      </c>
      <c r="KR14" t="s">
        <v>1627</v>
      </c>
      <c r="KS14" t="s">
        <v>1627</v>
      </c>
      <c r="KT14" t="s">
        <v>1627</v>
      </c>
      <c r="KU14" t="s">
        <v>1627</v>
      </c>
      <c r="KV14" t="s">
        <v>1627</v>
      </c>
      <c r="KW14" t="s">
        <v>1627</v>
      </c>
      <c r="KX14" t="s">
        <v>1627</v>
      </c>
      <c r="KY14" t="s">
        <v>1627</v>
      </c>
      <c r="KZ14" t="s">
        <v>1627</v>
      </c>
      <c r="LA14" t="s">
        <v>1627</v>
      </c>
      <c r="LB14" t="s">
        <v>1627</v>
      </c>
      <c r="LC14" t="s">
        <v>1627</v>
      </c>
      <c r="LD14" t="s">
        <v>1627</v>
      </c>
      <c r="LE14" t="s">
        <v>1627</v>
      </c>
      <c r="LF14" t="s">
        <v>1627</v>
      </c>
      <c r="LG14" t="s">
        <v>1627</v>
      </c>
      <c r="LH14" t="s">
        <v>1627</v>
      </c>
      <c r="LI14" t="s">
        <v>1627</v>
      </c>
      <c r="LJ14" t="s">
        <v>1627</v>
      </c>
      <c r="LK14" t="s">
        <v>1627</v>
      </c>
      <c r="LL14" t="s">
        <v>1627</v>
      </c>
      <c r="LM14" t="s">
        <v>1627</v>
      </c>
      <c r="LN14" t="s">
        <v>1627</v>
      </c>
      <c r="LO14" t="s">
        <v>1627</v>
      </c>
      <c r="LP14" t="s">
        <v>1627</v>
      </c>
      <c r="LQ14" t="s">
        <v>1627</v>
      </c>
      <c r="LR14" t="s">
        <v>1627</v>
      </c>
      <c r="LS14" t="s">
        <v>1627</v>
      </c>
      <c r="LT14" t="s">
        <v>1627</v>
      </c>
      <c r="LU14" t="s">
        <v>1627</v>
      </c>
      <c r="LV14" t="s">
        <v>1627</v>
      </c>
      <c r="LW14" t="s">
        <v>1627</v>
      </c>
      <c r="LX14" t="s">
        <v>1627</v>
      </c>
      <c r="LY14" t="s">
        <v>1627</v>
      </c>
      <c r="LZ14" t="s">
        <v>1627</v>
      </c>
      <c r="MA14" t="s">
        <v>1627</v>
      </c>
      <c r="MB14" t="s">
        <v>1627</v>
      </c>
      <c r="MC14" t="s">
        <v>1627</v>
      </c>
      <c r="MD14" t="s">
        <v>1627</v>
      </c>
      <c r="ME14" t="s">
        <v>1627</v>
      </c>
      <c r="MF14" t="s">
        <v>1627</v>
      </c>
      <c r="MG14" t="s">
        <v>1627</v>
      </c>
      <c r="MH14" t="s">
        <v>1627</v>
      </c>
      <c r="MI14" t="s">
        <v>1627</v>
      </c>
      <c r="MJ14" t="s">
        <v>1627</v>
      </c>
      <c r="MK14" t="s">
        <v>1627</v>
      </c>
      <c r="ML14" t="s">
        <v>1627</v>
      </c>
      <c r="MM14" t="s">
        <v>1627</v>
      </c>
      <c r="MN14" t="s">
        <v>1627</v>
      </c>
      <c r="MO14" t="s">
        <v>1627</v>
      </c>
      <c r="MP14" t="s">
        <v>1627</v>
      </c>
      <c r="MQ14" t="s">
        <v>1627</v>
      </c>
      <c r="MR14" t="s">
        <v>1627</v>
      </c>
      <c r="MS14" t="s">
        <v>1627</v>
      </c>
      <c r="MT14" t="s">
        <v>1627</v>
      </c>
      <c r="MU14" t="s">
        <v>1627</v>
      </c>
      <c r="MV14" t="s">
        <v>1627</v>
      </c>
      <c r="MW14" t="s">
        <v>1627</v>
      </c>
      <c r="MX14" t="s">
        <v>1627</v>
      </c>
      <c r="MY14" t="s">
        <v>1627</v>
      </c>
      <c r="MZ14" t="s">
        <v>1627</v>
      </c>
      <c r="NA14" t="s">
        <v>1627</v>
      </c>
      <c r="NB14" t="s">
        <v>1627</v>
      </c>
      <c r="NC14" t="s">
        <v>1627</v>
      </c>
      <c r="ND14" t="s">
        <v>1627</v>
      </c>
      <c r="NE14" t="s">
        <v>1627</v>
      </c>
      <c r="NF14" t="s">
        <v>1627</v>
      </c>
      <c r="NG14" t="s">
        <v>1627</v>
      </c>
      <c r="NH14" t="s">
        <v>1627</v>
      </c>
      <c r="NI14" t="s">
        <v>1627</v>
      </c>
      <c r="NJ14" t="s">
        <v>1627</v>
      </c>
      <c r="NK14" t="s">
        <v>1627</v>
      </c>
      <c r="NL14" t="s">
        <v>1627</v>
      </c>
      <c r="NM14" t="s">
        <v>1627</v>
      </c>
      <c r="NN14" t="s">
        <v>1627</v>
      </c>
      <c r="NO14" t="s">
        <v>1627</v>
      </c>
      <c r="NP14" t="s">
        <v>1627</v>
      </c>
      <c r="NQ14" t="s">
        <v>1627</v>
      </c>
      <c r="NR14" t="s">
        <v>1627</v>
      </c>
      <c r="NS14" t="s">
        <v>1627</v>
      </c>
      <c r="NT14" t="s">
        <v>1627</v>
      </c>
      <c r="NU14" t="s">
        <v>1627</v>
      </c>
      <c r="NV14" t="s">
        <v>1627</v>
      </c>
      <c r="NW14" t="s">
        <v>1627</v>
      </c>
      <c r="NX14" t="s">
        <v>1627</v>
      </c>
      <c r="NY14" t="s">
        <v>1627</v>
      </c>
      <c r="NZ14" t="s">
        <v>1627</v>
      </c>
      <c r="OA14" t="s">
        <v>1627</v>
      </c>
      <c r="OB14" t="s">
        <v>1627</v>
      </c>
      <c r="OC14" t="s">
        <v>1627</v>
      </c>
      <c r="OD14" t="s">
        <v>1627</v>
      </c>
      <c r="OE14" t="s">
        <v>1627</v>
      </c>
      <c r="OF14" t="s">
        <v>1627</v>
      </c>
      <c r="OG14" t="s">
        <v>1627</v>
      </c>
      <c r="OH14" t="s">
        <v>1627</v>
      </c>
      <c r="OI14" t="s">
        <v>1627</v>
      </c>
      <c r="OJ14" t="s">
        <v>1627</v>
      </c>
      <c r="OK14" t="s">
        <v>1627</v>
      </c>
      <c r="OL14" t="s">
        <v>1627</v>
      </c>
      <c r="OM14" t="s">
        <v>1627</v>
      </c>
      <c r="ON14" t="s">
        <v>1627</v>
      </c>
      <c r="OO14" t="s">
        <v>1627</v>
      </c>
      <c r="OP14" t="s">
        <v>1627</v>
      </c>
      <c r="OQ14" t="s">
        <v>1627</v>
      </c>
      <c r="OR14" t="s">
        <v>1627</v>
      </c>
      <c r="OS14" t="s">
        <v>1627</v>
      </c>
      <c r="OT14" t="s">
        <v>1627</v>
      </c>
      <c r="OU14" t="s">
        <v>1627</v>
      </c>
      <c r="OV14" t="s">
        <v>1627</v>
      </c>
      <c r="OW14" t="s">
        <v>1627</v>
      </c>
      <c r="OX14" t="s">
        <v>1627</v>
      </c>
      <c r="OY14" t="s">
        <v>1627</v>
      </c>
      <c r="OZ14" t="s">
        <v>1627</v>
      </c>
      <c r="PA14" t="s">
        <v>1627</v>
      </c>
      <c r="PB14" t="s">
        <v>1627</v>
      </c>
      <c r="PC14" t="s">
        <v>1627</v>
      </c>
      <c r="PD14" t="s">
        <v>1627</v>
      </c>
      <c r="PE14" t="s">
        <v>1627</v>
      </c>
      <c r="PF14" t="s">
        <v>1627</v>
      </c>
      <c r="PG14" t="s">
        <v>1627</v>
      </c>
      <c r="PH14" t="s">
        <v>1627</v>
      </c>
      <c r="PI14" t="s">
        <v>1627</v>
      </c>
      <c r="PJ14" t="s">
        <v>1627</v>
      </c>
      <c r="PK14" t="s">
        <v>1627</v>
      </c>
      <c r="PL14" t="s">
        <v>1627</v>
      </c>
      <c r="PM14" t="s">
        <v>1627</v>
      </c>
      <c r="PN14" t="s">
        <v>1627</v>
      </c>
      <c r="PO14" t="s">
        <v>1627</v>
      </c>
      <c r="PP14" t="s">
        <v>1627</v>
      </c>
      <c r="PQ14" t="s">
        <v>1627</v>
      </c>
      <c r="PR14" t="s">
        <v>1627</v>
      </c>
      <c r="PS14" t="s">
        <v>1627</v>
      </c>
      <c r="PT14" t="s">
        <v>1627</v>
      </c>
      <c r="PU14" t="s">
        <v>1627</v>
      </c>
      <c r="PV14" t="s">
        <v>1627</v>
      </c>
      <c r="PW14" t="s">
        <v>1627</v>
      </c>
      <c r="PX14" t="s">
        <v>1627</v>
      </c>
      <c r="PY14" t="s">
        <v>1627</v>
      </c>
      <c r="PZ14" t="s">
        <v>1627</v>
      </c>
      <c r="QA14" t="s">
        <v>1627</v>
      </c>
      <c r="QB14" t="s">
        <v>1627</v>
      </c>
      <c r="QC14" t="s">
        <v>1627</v>
      </c>
      <c r="QD14" t="s">
        <v>1627</v>
      </c>
      <c r="QE14" t="s">
        <v>1627</v>
      </c>
      <c r="QF14" t="s">
        <v>1627</v>
      </c>
      <c r="QG14" t="s">
        <v>1627</v>
      </c>
      <c r="QH14" t="s">
        <v>1627</v>
      </c>
      <c r="QI14" t="s">
        <v>1627</v>
      </c>
      <c r="QJ14" t="s">
        <v>1627</v>
      </c>
      <c r="QK14" t="s">
        <v>1627</v>
      </c>
      <c r="QL14" t="s">
        <v>1627</v>
      </c>
      <c r="QM14" t="s">
        <v>1627</v>
      </c>
      <c r="QN14" t="s">
        <v>1627</v>
      </c>
      <c r="QO14" t="s">
        <v>1627</v>
      </c>
      <c r="QP14" t="s">
        <v>1627</v>
      </c>
      <c r="QQ14" t="s">
        <v>1627</v>
      </c>
      <c r="QR14" t="s">
        <v>1627</v>
      </c>
      <c r="QS14" t="s">
        <v>1627</v>
      </c>
      <c r="QT14" t="s">
        <v>1627</v>
      </c>
      <c r="QU14" t="s">
        <v>1627</v>
      </c>
      <c r="QV14" t="s">
        <v>1627</v>
      </c>
      <c r="QW14" t="s">
        <v>1627</v>
      </c>
      <c r="QX14" t="s">
        <v>1627</v>
      </c>
      <c r="QY14" t="s">
        <v>1627</v>
      </c>
      <c r="QZ14" t="s">
        <v>1627</v>
      </c>
      <c r="RA14" t="s">
        <v>1627</v>
      </c>
      <c r="RB14" t="s">
        <v>1627</v>
      </c>
      <c r="RC14" t="s">
        <v>1627</v>
      </c>
      <c r="RD14" t="s">
        <v>1627</v>
      </c>
      <c r="RE14" t="s">
        <v>1627</v>
      </c>
      <c r="RF14" t="s">
        <v>1627</v>
      </c>
      <c r="RG14" t="s">
        <v>1627</v>
      </c>
      <c r="RH14" t="s">
        <v>1627</v>
      </c>
      <c r="RI14" t="s">
        <v>1627</v>
      </c>
      <c r="RJ14" t="s">
        <v>1627</v>
      </c>
      <c r="RK14" t="s">
        <v>1627</v>
      </c>
      <c r="RP14" t="s">
        <v>4157</v>
      </c>
      <c r="RQ14" t="s">
        <v>4157</v>
      </c>
      <c r="RR14" t="s">
        <v>4157</v>
      </c>
      <c r="RS14" t="s">
        <v>4157</v>
      </c>
      <c r="RT14" t="s">
        <v>4157</v>
      </c>
      <c r="RU14" t="s">
        <v>4157</v>
      </c>
      <c r="RV14" t="s">
        <v>4157</v>
      </c>
      <c r="RW14" t="s">
        <v>4157</v>
      </c>
      <c r="RX14" t="s">
        <v>4157</v>
      </c>
      <c r="RY14" t="s">
        <v>4157</v>
      </c>
      <c r="RZ14" t="s">
        <v>4157</v>
      </c>
      <c r="SA14" t="s">
        <v>4157</v>
      </c>
      <c r="SB14" t="s">
        <v>4157</v>
      </c>
      <c r="SC14" t="s">
        <v>4157</v>
      </c>
      <c r="SD14" t="s">
        <v>4157</v>
      </c>
      <c r="SE14" t="s">
        <v>4157</v>
      </c>
      <c r="SF14" t="s">
        <v>4157</v>
      </c>
      <c r="SG14" t="s">
        <v>4157</v>
      </c>
      <c r="SH14" t="s">
        <v>4157</v>
      </c>
      <c r="SI14" t="s">
        <v>4157</v>
      </c>
      <c r="SJ14" t="s">
        <v>4157</v>
      </c>
      <c r="SK14" t="s">
        <v>4157</v>
      </c>
      <c r="SL14" t="s">
        <v>4157</v>
      </c>
      <c r="SM14" t="s">
        <v>4157</v>
      </c>
      <c r="SN14" t="s">
        <v>4157</v>
      </c>
      <c r="SO14" t="s">
        <v>4157</v>
      </c>
      <c r="SP14" t="s">
        <v>4157</v>
      </c>
      <c r="SQ14" t="s">
        <v>4157</v>
      </c>
      <c r="SR14" t="s">
        <v>4157</v>
      </c>
      <c r="SS14" t="s">
        <v>4157</v>
      </c>
      <c r="ST14" t="s">
        <v>4157</v>
      </c>
      <c r="SU14" t="s">
        <v>4157</v>
      </c>
      <c r="SV14" t="s">
        <v>4157</v>
      </c>
      <c r="SW14" t="s">
        <v>4157</v>
      </c>
      <c r="SX14" t="s">
        <v>4157</v>
      </c>
      <c r="SY14" t="s">
        <v>4157</v>
      </c>
      <c r="SZ14" t="s">
        <v>4157</v>
      </c>
      <c r="TA14" t="s">
        <v>4157</v>
      </c>
      <c r="TB14" t="s">
        <v>4157</v>
      </c>
      <c r="TC14" t="s">
        <v>4157</v>
      </c>
      <c r="TD14" t="s">
        <v>4157</v>
      </c>
      <c r="TE14" t="s">
        <v>4157</v>
      </c>
      <c r="TF14" t="s">
        <v>4157</v>
      </c>
      <c r="TG14" t="s">
        <v>4157</v>
      </c>
      <c r="TH14" t="s">
        <v>4157</v>
      </c>
      <c r="TI14" t="s">
        <v>4157</v>
      </c>
      <c r="TJ14" t="s">
        <v>4157</v>
      </c>
      <c r="TK14" t="s">
        <v>4157</v>
      </c>
      <c r="TL14" t="s">
        <v>4157</v>
      </c>
      <c r="TM14" t="s">
        <v>4157</v>
      </c>
      <c r="TN14" t="s">
        <v>4157</v>
      </c>
      <c r="TO14" t="s">
        <v>4157</v>
      </c>
      <c r="TP14" t="s">
        <v>4157</v>
      </c>
      <c r="TQ14" t="s">
        <v>4157</v>
      </c>
      <c r="TR14" t="s">
        <v>4157</v>
      </c>
      <c r="TS14" t="s">
        <v>4157</v>
      </c>
      <c r="TT14" t="s">
        <v>4157</v>
      </c>
      <c r="TU14" t="s">
        <v>4157</v>
      </c>
      <c r="TV14" t="s">
        <v>4157</v>
      </c>
      <c r="TW14" t="s">
        <v>4157</v>
      </c>
      <c r="TX14" t="s">
        <v>4157</v>
      </c>
      <c r="TY14" t="s">
        <v>4157</v>
      </c>
      <c r="TZ14" t="s">
        <v>4157</v>
      </c>
      <c r="UA14" t="s">
        <v>4157</v>
      </c>
      <c r="UB14" t="s">
        <v>4157</v>
      </c>
      <c r="UC14" t="s">
        <v>4157</v>
      </c>
      <c r="UD14" t="s">
        <v>4157</v>
      </c>
      <c r="UE14" t="s">
        <v>4157</v>
      </c>
      <c r="UF14" t="s">
        <v>4157</v>
      </c>
      <c r="UG14" t="s">
        <v>4157</v>
      </c>
      <c r="UH14" t="s">
        <v>4157</v>
      </c>
      <c r="UI14" t="s">
        <v>4157</v>
      </c>
      <c r="UJ14" t="s">
        <v>4157</v>
      </c>
      <c r="UK14" t="s">
        <v>4157</v>
      </c>
      <c r="UL14" t="s">
        <v>4157</v>
      </c>
      <c r="UM14" t="s">
        <v>4157</v>
      </c>
      <c r="UN14" t="s">
        <v>4157</v>
      </c>
      <c r="UO14" t="s">
        <v>4157</v>
      </c>
      <c r="UP14" t="s">
        <v>4157</v>
      </c>
      <c r="UQ14" t="s">
        <v>4157</v>
      </c>
      <c r="UR14" t="s">
        <v>4157</v>
      </c>
      <c r="US14" t="s">
        <v>4157</v>
      </c>
      <c r="UT14" t="s">
        <v>4157</v>
      </c>
      <c r="UU14" t="s">
        <v>4157</v>
      </c>
      <c r="UV14" t="s">
        <v>4157</v>
      </c>
      <c r="UW14" t="s">
        <v>4157</v>
      </c>
      <c r="UX14" t="s">
        <v>4157</v>
      </c>
      <c r="UY14" t="s">
        <v>4157</v>
      </c>
      <c r="UZ14" t="s">
        <v>4157</v>
      </c>
      <c r="VA14" t="s">
        <v>4157</v>
      </c>
      <c r="VB14" t="s">
        <v>4157</v>
      </c>
      <c r="VC14" t="s">
        <v>4157</v>
      </c>
      <c r="VD14" t="s">
        <v>4157</v>
      </c>
      <c r="VE14" t="s">
        <v>4157</v>
      </c>
      <c r="VF14" t="s">
        <v>4157</v>
      </c>
      <c r="VG14" t="s">
        <v>4157</v>
      </c>
      <c r="VH14" t="s">
        <v>4157</v>
      </c>
      <c r="VI14" t="s">
        <v>4157</v>
      </c>
    </row>
    <row r="15" spans="1:581">
      <c r="B15" t="s">
        <v>1627</v>
      </c>
      <c r="C15" t="s">
        <v>1627</v>
      </c>
      <c r="D15" t="s">
        <v>1627</v>
      </c>
      <c r="F15" t="s">
        <v>1627</v>
      </c>
      <c r="G15" t="s">
        <v>1627</v>
      </c>
      <c r="H15" t="s">
        <v>1627</v>
      </c>
      <c r="I15" t="s">
        <v>1627</v>
      </c>
      <c r="J15" t="s">
        <v>1627</v>
      </c>
      <c r="K15" t="s">
        <v>1627</v>
      </c>
      <c r="L15" t="s">
        <v>1627</v>
      </c>
      <c r="M15" t="s">
        <v>1627</v>
      </c>
      <c r="N15" t="s">
        <v>1627</v>
      </c>
      <c r="O15" t="s">
        <v>1627</v>
      </c>
      <c r="P15" t="s">
        <v>1627</v>
      </c>
      <c r="Q15" t="s">
        <v>1627</v>
      </c>
      <c r="R15" t="s">
        <v>1627</v>
      </c>
      <c r="S15" t="s">
        <v>1627</v>
      </c>
      <c r="T15" t="s">
        <v>1627</v>
      </c>
      <c r="U15" t="s">
        <v>1627</v>
      </c>
      <c r="V15" t="s">
        <v>1627</v>
      </c>
      <c r="W15" t="s">
        <v>1627</v>
      </c>
      <c r="X15" t="s">
        <v>1627</v>
      </c>
      <c r="Y15" t="s">
        <v>1627</v>
      </c>
      <c r="Z15" t="s">
        <v>4775</v>
      </c>
      <c r="AA15" t="s">
        <v>1627</v>
      </c>
      <c r="AB15" t="s">
        <v>1627</v>
      </c>
      <c r="AC15" t="s">
        <v>1627</v>
      </c>
      <c r="AD15" t="s">
        <v>1627</v>
      </c>
      <c r="AE15" t="s">
        <v>1627</v>
      </c>
      <c r="AF15" t="s">
        <v>1627</v>
      </c>
      <c r="AG15" t="s">
        <v>1627</v>
      </c>
      <c r="AH15" t="s">
        <v>4776</v>
      </c>
      <c r="AI15" t="s">
        <v>1627</v>
      </c>
      <c r="AJ15" t="s">
        <v>1627</v>
      </c>
      <c r="AK15" t="s">
        <v>1627</v>
      </c>
      <c r="AL15" t="s">
        <v>1627</v>
      </c>
      <c r="AM15" t="s">
        <v>4777</v>
      </c>
      <c r="AN15" t="s">
        <v>1627</v>
      </c>
      <c r="AO15" t="s">
        <v>1627</v>
      </c>
      <c r="AP15" t="s">
        <v>1627</v>
      </c>
      <c r="AQ15" t="s">
        <v>1627</v>
      </c>
      <c r="AR15" t="s">
        <v>1627</v>
      </c>
      <c r="AS15" t="s">
        <v>1627</v>
      </c>
      <c r="AT15" t="s">
        <v>1627</v>
      </c>
      <c r="AU15" t="s">
        <v>1627</v>
      </c>
      <c r="AV15" t="s">
        <v>1627</v>
      </c>
      <c r="AW15" t="s">
        <v>1627</v>
      </c>
      <c r="AX15" t="s">
        <v>1627</v>
      </c>
      <c r="AY15" t="s">
        <v>1627</v>
      </c>
      <c r="AZ15" t="s">
        <v>1627</v>
      </c>
      <c r="BA15" t="s">
        <v>1627</v>
      </c>
      <c r="BB15" t="s">
        <v>1627</v>
      </c>
      <c r="BC15" t="s">
        <v>1627</v>
      </c>
      <c r="BD15" t="s">
        <v>1627</v>
      </c>
      <c r="BE15" t="s">
        <v>1627</v>
      </c>
      <c r="BF15" t="s">
        <v>1627</v>
      </c>
      <c r="BG15" t="s">
        <v>4778</v>
      </c>
      <c r="BH15" t="s">
        <v>1627</v>
      </c>
      <c r="BI15" t="s">
        <v>1627</v>
      </c>
      <c r="BJ15" t="s">
        <v>1627</v>
      </c>
      <c r="BK15" t="s">
        <v>1627</v>
      </c>
      <c r="BL15" t="s">
        <v>1627</v>
      </c>
      <c r="BM15" t="s">
        <v>1627</v>
      </c>
      <c r="BN15" t="s">
        <v>4779</v>
      </c>
      <c r="BO15" t="s">
        <v>1627</v>
      </c>
      <c r="BP15" t="s">
        <v>4780</v>
      </c>
      <c r="BQ15" t="s">
        <v>1627</v>
      </c>
      <c r="BR15" t="s">
        <v>1627</v>
      </c>
      <c r="BS15" t="s">
        <v>4781</v>
      </c>
      <c r="BT15" t="s">
        <v>1627</v>
      </c>
      <c r="BU15" t="s">
        <v>1627</v>
      </c>
      <c r="BV15" t="s">
        <v>1627</v>
      </c>
      <c r="BW15" t="s">
        <v>1627</v>
      </c>
      <c r="BX15" t="s">
        <v>1627</v>
      </c>
      <c r="BY15" t="s">
        <v>1627</v>
      </c>
      <c r="BZ15" t="s">
        <v>1627</v>
      </c>
      <c r="CA15" t="s">
        <v>1627</v>
      </c>
      <c r="CB15" t="s">
        <v>1627</v>
      </c>
      <c r="CC15" t="s">
        <v>1627</v>
      </c>
      <c r="CD15" t="s">
        <v>1627</v>
      </c>
      <c r="CE15" t="s">
        <v>1627</v>
      </c>
      <c r="CF15" t="s">
        <v>1627</v>
      </c>
      <c r="CG15" t="s">
        <v>4782</v>
      </c>
      <c r="CH15" t="s">
        <v>1627</v>
      </c>
      <c r="CI15" t="s">
        <v>1627</v>
      </c>
      <c r="CJ15" t="s">
        <v>1627</v>
      </c>
      <c r="CK15" t="s">
        <v>1627</v>
      </c>
      <c r="CL15" t="s">
        <v>1627</v>
      </c>
      <c r="CM15" t="s">
        <v>4783</v>
      </c>
      <c r="CN15" t="s">
        <v>1627</v>
      </c>
      <c r="CO15" t="s">
        <v>1627</v>
      </c>
      <c r="CP15" t="s">
        <v>1627</v>
      </c>
      <c r="CQ15" t="s">
        <v>1627</v>
      </c>
      <c r="CR15" t="s">
        <v>1627</v>
      </c>
      <c r="CS15" t="s">
        <v>1627</v>
      </c>
      <c r="CT15" t="s">
        <v>1627</v>
      </c>
      <c r="CU15" t="s">
        <v>1627</v>
      </c>
      <c r="CV15" t="s">
        <v>1627</v>
      </c>
      <c r="CW15" t="s">
        <v>1627</v>
      </c>
      <c r="CX15" t="s">
        <v>1627</v>
      </c>
      <c r="CY15" t="s">
        <v>1627</v>
      </c>
      <c r="CZ15" t="s">
        <v>1627</v>
      </c>
      <c r="DA15" t="s">
        <v>1627</v>
      </c>
      <c r="DB15" t="s">
        <v>1627</v>
      </c>
      <c r="DC15" t="s">
        <v>4784</v>
      </c>
      <c r="DD15" t="s">
        <v>1627</v>
      </c>
      <c r="DE15" t="s">
        <v>1627</v>
      </c>
      <c r="DF15" t="s">
        <v>1627</v>
      </c>
      <c r="DG15" t="s">
        <v>1627</v>
      </c>
      <c r="DH15" t="s">
        <v>1627</v>
      </c>
      <c r="DI15" t="s">
        <v>1627</v>
      </c>
      <c r="DJ15" t="s">
        <v>1627</v>
      </c>
      <c r="DK15" t="s">
        <v>1627</v>
      </c>
      <c r="DL15" t="s">
        <v>1627</v>
      </c>
      <c r="DM15" t="s">
        <v>1627</v>
      </c>
      <c r="DN15" t="s">
        <v>1627</v>
      </c>
      <c r="DO15" t="s">
        <v>1627</v>
      </c>
      <c r="DP15" t="s">
        <v>1627</v>
      </c>
      <c r="DQ15" t="s">
        <v>1627</v>
      </c>
      <c r="DR15" t="s">
        <v>1627</v>
      </c>
      <c r="DS15" t="s">
        <v>1627</v>
      </c>
      <c r="DT15" t="s">
        <v>1627</v>
      </c>
      <c r="DU15" t="s">
        <v>1627</v>
      </c>
      <c r="DV15" t="s">
        <v>1627</v>
      </c>
      <c r="DW15" t="s">
        <v>1627</v>
      </c>
      <c r="DX15" t="s">
        <v>1627</v>
      </c>
      <c r="DY15" t="s">
        <v>1627</v>
      </c>
      <c r="DZ15" t="s">
        <v>1627</v>
      </c>
      <c r="EA15" t="s">
        <v>1627</v>
      </c>
      <c r="EB15" t="s">
        <v>1627</v>
      </c>
      <c r="EC15" t="s">
        <v>1627</v>
      </c>
      <c r="ED15" t="s">
        <v>1627</v>
      </c>
      <c r="EE15" t="s">
        <v>1627</v>
      </c>
      <c r="EF15" t="s">
        <v>1627</v>
      </c>
      <c r="EG15" t="s">
        <v>1627</v>
      </c>
      <c r="EH15" t="s">
        <v>1627</v>
      </c>
      <c r="EI15" t="s">
        <v>1627</v>
      </c>
      <c r="EJ15" t="s">
        <v>1627</v>
      </c>
      <c r="EK15" t="s">
        <v>1627</v>
      </c>
      <c r="EL15" t="s">
        <v>1627</v>
      </c>
      <c r="EM15" t="s">
        <v>1627</v>
      </c>
      <c r="EN15" t="s">
        <v>4785</v>
      </c>
      <c r="EO15" t="s">
        <v>4786</v>
      </c>
      <c r="EP15" t="s">
        <v>1627</v>
      </c>
      <c r="EQ15" t="s">
        <v>1627</v>
      </c>
      <c r="ER15" t="s">
        <v>1627</v>
      </c>
      <c r="ES15" t="s">
        <v>1627</v>
      </c>
      <c r="ET15" t="s">
        <v>4787</v>
      </c>
      <c r="EU15" t="s">
        <v>1627</v>
      </c>
      <c r="EV15" t="s">
        <v>1627</v>
      </c>
      <c r="EW15" t="s">
        <v>1627</v>
      </c>
      <c r="EX15" t="s">
        <v>1627</v>
      </c>
      <c r="EY15" t="s">
        <v>1627</v>
      </c>
      <c r="EZ15" t="s">
        <v>1627</v>
      </c>
      <c r="FA15" t="s">
        <v>1627</v>
      </c>
      <c r="FB15" t="s">
        <v>1627</v>
      </c>
      <c r="FC15" t="s">
        <v>1627</v>
      </c>
      <c r="FD15" t="s">
        <v>1627</v>
      </c>
      <c r="FE15" t="s">
        <v>1627</v>
      </c>
      <c r="FF15" t="s">
        <v>1627</v>
      </c>
      <c r="FG15" t="s">
        <v>1627</v>
      </c>
      <c r="FH15" t="s">
        <v>1627</v>
      </c>
      <c r="FI15" t="s">
        <v>1627</v>
      </c>
      <c r="FJ15" t="s">
        <v>1627</v>
      </c>
      <c r="FK15" t="s">
        <v>1627</v>
      </c>
      <c r="FL15" t="s">
        <v>1627</v>
      </c>
      <c r="FM15" t="s">
        <v>1627</v>
      </c>
      <c r="FN15" t="s">
        <v>4788</v>
      </c>
      <c r="FO15" t="s">
        <v>1627</v>
      </c>
      <c r="FP15" t="s">
        <v>4789</v>
      </c>
      <c r="FQ15" t="s">
        <v>1627</v>
      </c>
      <c r="FR15" t="s">
        <v>1627</v>
      </c>
      <c r="FS15" t="s">
        <v>1627</v>
      </c>
      <c r="FT15" t="s">
        <v>1627</v>
      </c>
      <c r="FU15" t="s">
        <v>1627</v>
      </c>
      <c r="FV15" t="s">
        <v>1627</v>
      </c>
      <c r="FW15" t="s">
        <v>4790</v>
      </c>
      <c r="FX15" t="s">
        <v>1627</v>
      </c>
      <c r="FY15" t="s">
        <v>1627</v>
      </c>
      <c r="FZ15" t="s">
        <v>1627</v>
      </c>
      <c r="GA15" t="s">
        <v>1627</v>
      </c>
      <c r="GB15" t="s">
        <v>1627</v>
      </c>
      <c r="GC15" t="s">
        <v>1627</v>
      </c>
      <c r="GD15" t="s">
        <v>1627</v>
      </c>
      <c r="GE15" t="s">
        <v>1627</v>
      </c>
      <c r="GF15" t="s">
        <v>1627</v>
      </c>
      <c r="GG15" t="s">
        <v>1627</v>
      </c>
      <c r="GH15" t="s">
        <v>1627</v>
      </c>
      <c r="GI15" t="s">
        <v>1627</v>
      </c>
      <c r="GJ15" t="s">
        <v>1627</v>
      </c>
      <c r="GK15" t="s">
        <v>1627</v>
      </c>
      <c r="GL15" t="s">
        <v>1627</v>
      </c>
      <c r="GM15" t="s">
        <v>1627</v>
      </c>
      <c r="GN15" t="s">
        <v>1627</v>
      </c>
      <c r="GO15" t="s">
        <v>4791</v>
      </c>
      <c r="GP15" t="s">
        <v>1627</v>
      </c>
      <c r="GQ15" t="s">
        <v>1627</v>
      </c>
      <c r="GR15" t="s">
        <v>1627</v>
      </c>
      <c r="GS15" t="s">
        <v>4792</v>
      </c>
      <c r="GT15" t="s">
        <v>4793</v>
      </c>
      <c r="GU15" t="s">
        <v>1627</v>
      </c>
      <c r="GV15" t="s">
        <v>4794</v>
      </c>
      <c r="GW15" t="s">
        <v>1627</v>
      </c>
      <c r="GX15" t="s">
        <v>1627</v>
      </c>
      <c r="GY15" t="s">
        <v>4795</v>
      </c>
      <c r="GZ15" t="s">
        <v>4796</v>
      </c>
      <c r="HA15" t="s">
        <v>1627</v>
      </c>
      <c r="HB15" t="s">
        <v>4797</v>
      </c>
      <c r="HC15" t="s">
        <v>1627</v>
      </c>
      <c r="HD15" t="s">
        <v>4798</v>
      </c>
      <c r="HE15" t="s">
        <v>1627</v>
      </c>
      <c r="HF15" t="s">
        <v>1627</v>
      </c>
      <c r="HG15" t="s">
        <v>4799</v>
      </c>
      <c r="HH15" t="s">
        <v>4800</v>
      </c>
      <c r="HI15" t="s">
        <v>4801</v>
      </c>
      <c r="HJ15" t="s">
        <v>1627</v>
      </c>
      <c r="HK15" t="s">
        <v>4802</v>
      </c>
      <c r="HL15" t="s">
        <v>4803</v>
      </c>
      <c r="HM15" t="s">
        <v>4804</v>
      </c>
      <c r="HN15" t="s">
        <v>1627</v>
      </c>
      <c r="HO15" t="s">
        <v>4805</v>
      </c>
      <c r="HP15" t="s">
        <v>4806</v>
      </c>
      <c r="HQ15" t="s">
        <v>1627</v>
      </c>
      <c r="HR15" t="s">
        <v>1627</v>
      </c>
      <c r="HS15" t="s">
        <v>4807</v>
      </c>
      <c r="HT15" t="s">
        <v>4808</v>
      </c>
      <c r="HU15" t="s">
        <v>1627</v>
      </c>
      <c r="HV15" t="s">
        <v>1627</v>
      </c>
      <c r="HW15" t="s">
        <v>1627</v>
      </c>
      <c r="HX15" t="s">
        <v>1627</v>
      </c>
      <c r="HY15" t="s">
        <v>1627</v>
      </c>
      <c r="HZ15" t="s">
        <v>1627</v>
      </c>
      <c r="IA15" t="s">
        <v>1627</v>
      </c>
      <c r="IB15" t="s">
        <v>1627</v>
      </c>
      <c r="IC15" t="s">
        <v>1627</v>
      </c>
      <c r="ID15" t="s">
        <v>1627</v>
      </c>
      <c r="IE15" t="s">
        <v>1627</v>
      </c>
      <c r="IF15" t="s">
        <v>1627</v>
      </c>
      <c r="IG15" t="s">
        <v>1627</v>
      </c>
      <c r="IH15" t="s">
        <v>1627</v>
      </c>
      <c r="II15" t="s">
        <v>4809</v>
      </c>
      <c r="IJ15" t="s">
        <v>4810</v>
      </c>
      <c r="IK15" t="s">
        <v>1627</v>
      </c>
      <c r="IL15" t="s">
        <v>1627</v>
      </c>
      <c r="IM15" t="s">
        <v>1627</v>
      </c>
      <c r="IN15" t="s">
        <v>1627</v>
      </c>
      <c r="IO15" t="s">
        <v>1627</v>
      </c>
      <c r="IP15" t="s">
        <v>1627</v>
      </c>
      <c r="IQ15" t="s">
        <v>1627</v>
      </c>
      <c r="IR15" t="s">
        <v>1627</v>
      </c>
      <c r="IS15" t="s">
        <v>4811</v>
      </c>
      <c r="IT15" t="s">
        <v>4812</v>
      </c>
      <c r="IU15" t="s">
        <v>4813</v>
      </c>
      <c r="IV15" t="s">
        <v>4814</v>
      </c>
      <c r="IW15" t="s">
        <v>1627</v>
      </c>
      <c r="IX15" t="s">
        <v>4815</v>
      </c>
      <c r="IY15" t="s">
        <v>1627</v>
      </c>
      <c r="IZ15" t="s">
        <v>4816</v>
      </c>
      <c r="JA15" t="s">
        <v>1627</v>
      </c>
      <c r="JB15" t="s">
        <v>1627</v>
      </c>
      <c r="JC15" t="s">
        <v>1627</v>
      </c>
      <c r="JD15" t="s">
        <v>1627</v>
      </c>
      <c r="JE15" t="s">
        <v>1627</v>
      </c>
      <c r="JF15" t="s">
        <v>1627</v>
      </c>
      <c r="JG15" t="s">
        <v>1627</v>
      </c>
      <c r="JH15" t="s">
        <v>1627</v>
      </c>
      <c r="JI15" t="s">
        <v>1627</v>
      </c>
      <c r="JJ15" t="s">
        <v>1627</v>
      </c>
      <c r="JK15" t="s">
        <v>4817</v>
      </c>
      <c r="JL15" t="s">
        <v>1627</v>
      </c>
      <c r="JM15" t="s">
        <v>1627</v>
      </c>
      <c r="JN15" t="s">
        <v>1627</v>
      </c>
      <c r="JO15" t="s">
        <v>1627</v>
      </c>
      <c r="JP15" t="s">
        <v>1627</v>
      </c>
      <c r="JQ15" t="s">
        <v>1627</v>
      </c>
      <c r="JR15" t="s">
        <v>1627</v>
      </c>
      <c r="JS15" t="s">
        <v>1627</v>
      </c>
      <c r="JT15" t="s">
        <v>1627</v>
      </c>
      <c r="JU15" t="s">
        <v>1627</v>
      </c>
      <c r="JV15" t="s">
        <v>1627</v>
      </c>
      <c r="JW15" t="s">
        <v>1627</v>
      </c>
      <c r="JX15" t="s">
        <v>1627</v>
      </c>
      <c r="JY15" t="s">
        <v>1627</v>
      </c>
      <c r="JZ15" t="s">
        <v>1627</v>
      </c>
      <c r="KA15" t="s">
        <v>1627</v>
      </c>
      <c r="KB15" t="s">
        <v>1627</v>
      </c>
      <c r="KC15" t="s">
        <v>1627</v>
      </c>
      <c r="KD15" t="s">
        <v>1627</v>
      </c>
      <c r="KE15" t="s">
        <v>1627</v>
      </c>
      <c r="KF15" t="s">
        <v>1627</v>
      </c>
      <c r="KG15" t="s">
        <v>1627</v>
      </c>
      <c r="KH15" t="s">
        <v>1627</v>
      </c>
      <c r="KI15" t="s">
        <v>1627</v>
      </c>
      <c r="KJ15" t="s">
        <v>1627</v>
      </c>
      <c r="KK15" t="s">
        <v>1627</v>
      </c>
      <c r="KL15" t="s">
        <v>4818</v>
      </c>
      <c r="KM15" t="s">
        <v>1627</v>
      </c>
      <c r="KN15" t="s">
        <v>1627</v>
      </c>
      <c r="KO15" t="s">
        <v>1627</v>
      </c>
      <c r="KP15" t="s">
        <v>1627</v>
      </c>
      <c r="KQ15" t="s">
        <v>1627</v>
      </c>
      <c r="KR15" t="s">
        <v>1627</v>
      </c>
      <c r="KS15" t="s">
        <v>1627</v>
      </c>
      <c r="KT15" t="s">
        <v>1627</v>
      </c>
      <c r="KU15" t="s">
        <v>1627</v>
      </c>
      <c r="KV15" t="s">
        <v>1627</v>
      </c>
      <c r="KW15" t="s">
        <v>1627</v>
      </c>
      <c r="KX15" t="s">
        <v>1627</v>
      </c>
      <c r="KY15" t="s">
        <v>1627</v>
      </c>
      <c r="KZ15" t="s">
        <v>1627</v>
      </c>
      <c r="LA15" t="s">
        <v>1627</v>
      </c>
      <c r="LB15" t="s">
        <v>1627</v>
      </c>
      <c r="LC15" t="s">
        <v>1627</v>
      </c>
      <c r="LD15" t="s">
        <v>1627</v>
      </c>
      <c r="LE15" t="s">
        <v>1627</v>
      </c>
      <c r="LF15" t="s">
        <v>1627</v>
      </c>
      <c r="LG15" t="s">
        <v>1627</v>
      </c>
      <c r="LH15" t="s">
        <v>1627</v>
      </c>
      <c r="LI15" t="s">
        <v>1627</v>
      </c>
      <c r="LJ15" t="s">
        <v>1627</v>
      </c>
      <c r="LK15" t="s">
        <v>1627</v>
      </c>
      <c r="LL15" t="s">
        <v>1627</v>
      </c>
      <c r="LM15" t="s">
        <v>1627</v>
      </c>
      <c r="LN15" t="s">
        <v>1627</v>
      </c>
      <c r="LO15" t="s">
        <v>1627</v>
      </c>
      <c r="LP15" t="s">
        <v>1627</v>
      </c>
      <c r="LQ15" t="s">
        <v>1627</v>
      </c>
      <c r="LR15" t="s">
        <v>1627</v>
      </c>
      <c r="LS15" t="s">
        <v>1627</v>
      </c>
      <c r="LT15" t="s">
        <v>1627</v>
      </c>
      <c r="LU15" t="s">
        <v>1627</v>
      </c>
      <c r="LV15" t="s">
        <v>1627</v>
      </c>
      <c r="LW15" t="s">
        <v>1627</v>
      </c>
      <c r="LX15" t="s">
        <v>1627</v>
      </c>
      <c r="LY15" t="s">
        <v>1627</v>
      </c>
      <c r="LZ15" t="s">
        <v>1627</v>
      </c>
      <c r="MA15" t="s">
        <v>1627</v>
      </c>
      <c r="MB15" t="s">
        <v>1627</v>
      </c>
      <c r="MC15" t="s">
        <v>1627</v>
      </c>
      <c r="MD15" t="s">
        <v>1627</v>
      </c>
      <c r="ME15" t="s">
        <v>1627</v>
      </c>
      <c r="MF15" t="s">
        <v>1627</v>
      </c>
      <c r="MG15" t="s">
        <v>1627</v>
      </c>
      <c r="MH15" t="s">
        <v>1627</v>
      </c>
      <c r="MI15" t="s">
        <v>1627</v>
      </c>
      <c r="MJ15" t="s">
        <v>1627</v>
      </c>
      <c r="MK15" t="s">
        <v>1627</v>
      </c>
      <c r="ML15" t="s">
        <v>1627</v>
      </c>
      <c r="MM15" t="s">
        <v>1627</v>
      </c>
      <c r="MN15" t="s">
        <v>1627</v>
      </c>
      <c r="MO15" t="s">
        <v>1627</v>
      </c>
      <c r="MP15" t="s">
        <v>1627</v>
      </c>
      <c r="MQ15" t="s">
        <v>1627</v>
      </c>
      <c r="MR15" t="s">
        <v>1627</v>
      </c>
      <c r="MS15" t="s">
        <v>1627</v>
      </c>
      <c r="MT15" t="s">
        <v>1627</v>
      </c>
      <c r="MU15" t="s">
        <v>1627</v>
      </c>
      <c r="MV15" t="s">
        <v>1627</v>
      </c>
      <c r="MW15" t="s">
        <v>1627</v>
      </c>
      <c r="MX15" t="s">
        <v>1627</v>
      </c>
      <c r="MY15" t="s">
        <v>1627</v>
      </c>
      <c r="MZ15" t="s">
        <v>1627</v>
      </c>
      <c r="NA15" t="s">
        <v>1627</v>
      </c>
      <c r="NB15" t="s">
        <v>1627</v>
      </c>
      <c r="NC15" t="s">
        <v>1627</v>
      </c>
      <c r="ND15" t="s">
        <v>1627</v>
      </c>
      <c r="NE15" t="s">
        <v>1627</v>
      </c>
      <c r="NF15" t="s">
        <v>1627</v>
      </c>
      <c r="NG15" t="s">
        <v>1627</v>
      </c>
      <c r="NH15" t="s">
        <v>1627</v>
      </c>
      <c r="NI15" t="s">
        <v>1627</v>
      </c>
      <c r="NJ15" t="s">
        <v>1627</v>
      </c>
      <c r="NK15" t="s">
        <v>1627</v>
      </c>
      <c r="NL15" t="s">
        <v>1627</v>
      </c>
      <c r="NM15" t="s">
        <v>1627</v>
      </c>
      <c r="NN15" t="s">
        <v>1627</v>
      </c>
      <c r="NO15" t="s">
        <v>1627</v>
      </c>
      <c r="NP15" t="s">
        <v>1627</v>
      </c>
      <c r="NQ15" t="s">
        <v>1627</v>
      </c>
      <c r="NR15" t="s">
        <v>1627</v>
      </c>
      <c r="NS15" t="s">
        <v>1627</v>
      </c>
      <c r="NT15" t="s">
        <v>1627</v>
      </c>
      <c r="NU15" t="s">
        <v>1627</v>
      </c>
      <c r="NV15" t="s">
        <v>1627</v>
      </c>
      <c r="NW15" t="s">
        <v>1627</v>
      </c>
      <c r="NX15" t="s">
        <v>1627</v>
      </c>
      <c r="NY15" t="s">
        <v>1627</v>
      </c>
      <c r="NZ15" t="s">
        <v>1627</v>
      </c>
      <c r="OA15" t="s">
        <v>1627</v>
      </c>
      <c r="OB15" t="s">
        <v>1627</v>
      </c>
      <c r="OC15" t="s">
        <v>1627</v>
      </c>
      <c r="OD15" t="s">
        <v>1627</v>
      </c>
      <c r="OE15" t="s">
        <v>1627</v>
      </c>
      <c r="OF15" t="s">
        <v>1627</v>
      </c>
      <c r="OG15" t="s">
        <v>1627</v>
      </c>
      <c r="OH15" t="s">
        <v>1627</v>
      </c>
      <c r="OI15" t="s">
        <v>1627</v>
      </c>
      <c r="OJ15" t="s">
        <v>1627</v>
      </c>
      <c r="OK15" t="s">
        <v>1627</v>
      </c>
      <c r="OL15" t="s">
        <v>1627</v>
      </c>
      <c r="OM15" t="s">
        <v>1627</v>
      </c>
      <c r="ON15" t="s">
        <v>1627</v>
      </c>
      <c r="OO15" t="s">
        <v>1627</v>
      </c>
      <c r="OP15" t="s">
        <v>1627</v>
      </c>
      <c r="OQ15" t="s">
        <v>1627</v>
      </c>
      <c r="OR15" t="s">
        <v>1627</v>
      </c>
      <c r="OS15" t="s">
        <v>1627</v>
      </c>
      <c r="OT15" t="s">
        <v>1627</v>
      </c>
      <c r="OU15" t="s">
        <v>1627</v>
      </c>
      <c r="OV15" t="s">
        <v>1627</v>
      </c>
      <c r="OW15" t="s">
        <v>1627</v>
      </c>
      <c r="OX15" t="s">
        <v>1627</v>
      </c>
      <c r="OY15" t="s">
        <v>1627</v>
      </c>
      <c r="OZ15" t="s">
        <v>1627</v>
      </c>
      <c r="PA15" t="s">
        <v>1627</v>
      </c>
      <c r="PB15" t="s">
        <v>1627</v>
      </c>
      <c r="PC15" t="s">
        <v>1627</v>
      </c>
      <c r="PD15" t="s">
        <v>1627</v>
      </c>
      <c r="PE15" t="s">
        <v>1627</v>
      </c>
      <c r="PF15" t="s">
        <v>1627</v>
      </c>
      <c r="PG15" t="s">
        <v>1627</v>
      </c>
      <c r="PH15" t="s">
        <v>1627</v>
      </c>
      <c r="PI15" t="s">
        <v>1627</v>
      </c>
      <c r="PJ15" t="s">
        <v>1627</v>
      </c>
      <c r="PK15" t="s">
        <v>1627</v>
      </c>
      <c r="PL15" t="s">
        <v>1627</v>
      </c>
      <c r="PM15" t="s">
        <v>1627</v>
      </c>
      <c r="PN15" t="s">
        <v>1627</v>
      </c>
      <c r="PO15" t="s">
        <v>1627</v>
      </c>
      <c r="PP15" t="s">
        <v>1627</v>
      </c>
      <c r="PQ15" t="s">
        <v>1627</v>
      </c>
      <c r="PR15" t="s">
        <v>1627</v>
      </c>
      <c r="PS15" t="s">
        <v>1627</v>
      </c>
      <c r="PT15" t="s">
        <v>1627</v>
      </c>
      <c r="PU15" t="s">
        <v>1627</v>
      </c>
      <c r="PV15" t="s">
        <v>1627</v>
      </c>
      <c r="PW15" t="s">
        <v>1627</v>
      </c>
      <c r="PX15" t="s">
        <v>1627</v>
      </c>
      <c r="PY15" t="s">
        <v>1627</v>
      </c>
      <c r="PZ15" t="s">
        <v>1627</v>
      </c>
      <c r="QA15" t="s">
        <v>1627</v>
      </c>
      <c r="QB15" t="s">
        <v>1627</v>
      </c>
      <c r="QC15" t="s">
        <v>1627</v>
      </c>
      <c r="QD15" t="s">
        <v>1627</v>
      </c>
      <c r="QE15" t="s">
        <v>1627</v>
      </c>
      <c r="QF15" t="s">
        <v>1627</v>
      </c>
      <c r="QG15" t="s">
        <v>1627</v>
      </c>
      <c r="QH15" t="s">
        <v>1627</v>
      </c>
      <c r="QI15" t="s">
        <v>1627</v>
      </c>
      <c r="QJ15" t="s">
        <v>1627</v>
      </c>
      <c r="QK15" t="s">
        <v>1627</v>
      </c>
      <c r="QL15" t="s">
        <v>1627</v>
      </c>
      <c r="QM15" t="s">
        <v>1627</v>
      </c>
      <c r="QN15" t="s">
        <v>1627</v>
      </c>
      <c r="QO15" t="s">
        <v>1627</v>
      </c>
      <c r="QP15" t="s">
        <v>1627</v>
      </c>
      <c r="QQ15" t="s">
        <v>1627</v>
      </c>
      <c r="QR15" t="s">
        <v>1627</v>
      </c>
      <c r="QS15" t="s">
        <v>1627</v>
      </c>
      <c r="QT15" t="s">
        <v>1627</v>
      </c>
      <c r="QU15" t="s">
        <v>1627</v>
      </c>
      <c r="QV15" t="s">
        <v>1627</v>
      </c>
      <c r="QW15" t="s">
        <v>1627</v>
      </c>
      <c r="QX15" t="s">
        <v>1627</v>
      </c>
      <c r="QY15" t="s">
        <v>1627</v>
      </c>
      <c r="QZ15" t="s">
        <v>1627</v>
      </c>
      <c r="RA15" t="s">
        <v>1627</v>
      </c>
      <c r="RB15" t="s">
        <v>1627</v>
      </c>
      <c r="RC15" t="s">
        <v>1627</v>
      </c>
      <c r="RD15" t="s">
        <v>1627</v>
      </c>
      <c r="RE15" t="s">
        <v>1627</v>
      </c>
      <c r="RF15" t="s">
        <v>1627</v>
      </c>
      <c r="RG15" t="s">
        <v>1627</v>
      </c>
      <c r="RH15" t="s">
        <v>1627</v>
      </c>
      <c r="RI15" t="s">
        <v>1627</v>
      </c>
      <c r="RJ15" t="s">
        <v>1627</v>
      </c>
      <c r="RK15" t="s">
        <v>1627</v>
      </c>
      <c r="RP15" t="s">
        <v>4157</v>
      </c>
      <c r="RQ15" t="s">
        <v>4157</v>
      </c>
      <c r="RR15" t="s">
        <v>4157</v>
      </c>
      <c r="RS15" t="s">
        <v>4157</v>
      </c>
      <c r="RT15" t="s">
        <v>4157</v>
      </c>
      <c r="RU15" t="s">
        <v>4157</v>
      </c>
      <c r="RV15" t="s">
        <v>4157</v>
      </c>
      <c r="RW15" t="s">
        <v>4157</v>
      </c>
      <c r="RX15" t="s">
        <v>4157</v>
      </c>
      <c r="RY15" t="s">
        <v>4157</v>
      </c>
      <c r="RZ15" t="s">
        <v>4157</v>
      </c>
      <c r="SA15" t="s">
        <v>4157</v>
      </c>
      <c r="SB15" t="s">
        <v>4157</v>
      </c>
      <c r="SC15" t="s">
        <v>4157</v>
      </c>
      <c r="SD15" t="s">
        <v>4157</v>
      </c>
      <c r="SE15" t="s">
        <v>4157</v>
      </c>
      <c r="SF15" t="s">
        <v>4157</v>
      </c>
      <c r="SG15" t="s">
        <v>4157</v>
      </c>
      <c r="SH15" t="s">
        <v>4157</v>
      </c>
      <c r="SI15" t="s">
        <v>4157</v>
      </c>
      <c r="SJ15" t="s">
        <v>4157</v>
      </c>
      <c r="SK15" t="s">
        <v>4157</v>
      </c>
      <c r="SL15" t="s">
        <v>4157</v>
      </c>
      <c r="SM15" t="s">
        <v>4157</v>
      </c>
      <c r="SN15" t="s">
        <v>4157</v>
      </c>
      <c r="SO15" t="s">
        <v>4157</v>
      </c>
      <c r="SP15" t="s">
        <v>4157</v>
      </c>
      <c r="SQ15" t="s">
        <v>4157</v>
      </c>
      <c r="SR15" t="s">
        <v>4157</v>
      </c>
      <c r="SS15" t="s">
        <v>4157</v>
      </c>
      <c r="ST15" t="s">
        <v>4157</v>
      </c>
      <c r="SU15" t="s">
        <v>4157</v>
      </c>
      <c r="SV15" t="s">
        <v>4157</v>
      </c>
      <c r="SW15" t="s">
        <v>4157</v>
      </c>
      <c r="SX15" t="s">
        <v>4157</v>
      </c>
      <c r="SY15" t="s">
        <v>4157</v>
      </c>
      <c r="SZ15" t="s">
        <v>4157</v>
      </c>
      <c r="TA15" t="s">
        <v>4157</v>
      </c>
      <c r="TB15" t="s">
        <v>4157</v>
      </c>
      <c r="TC15" t="s">
        <v>4157</v>
      </c>
      <c r="TD15" t="s">
        <v>4157</v>
      </c>
      <c r="TE15" t="s">
        <v>4157</v>
      </c>
      <c r="TF15" t="s">
        <v>4157</v>
      </c>
      <c r="TG15" t="s">
        <v>4157</v>
      </c>
      <c r="TH15" t="s">
        <v>4157</v>
      </c>
      <c r="TI15" t="s">
        <v>4157</v>
      </c>
      <c r="TJ15" t="s">
        <v>4157</v>
      </c>
      <c r="TK15" t="s">
        <v>4157</v>
      </c>
      <c r="TL15" t="s">
        <v>4157</v>
      </c>
      <c r="TM15" t="s">
        <v>4157</v>
      </c>
      <c r="TN15" t="s">
        <v>4157</v>
      </c>
      <c r="TO15" t="s">
        <v>4157</v>
      </c>
      <c r="TP15" t="s">
        <v>4157</v>
      </c>
      <c r="TQ15" t="s">
        <v>4157</v>
      </c>
      <c r="TR15" t="s">
        <v>4157</v>
      </c>
      <c r="TS15" t="s">
        <v>4157</v>
      </c>
      <c r="TT15" t="s">
        <v>4157</v>
      </c>
      <c r="TU15" t="s">
        <v>4157</v>
      </c>
      <c r="TV15" t="s">
        <v>4157</v>
      </c>
      <c r="TW15" t="s">
        <v>4157</v>
      </c>
      <c r="TX15" t="s">
        <v>4157</v>
      </c>
      <c r="TY15" t="s">
        <v>4157</v>
      </c>
      <c r="TZ15" t="s">
        <v>4157</v>
      </c>
      <c r="UA15" t="s">
        <v>4157</v>
      </c>
      <c r="UB15" t="s">
        <v>4157</v>
      </c>
      <c r="UC15" t="s">
        <v>4157</v>
      </c>
      <c r="UD15" t="s">
        <v>4157</v>
      </c>
      <c r="UE15" t="s">
        <v>4157</v>
      </c>
      <c r="UF15" t="s">
        <v>4157</v>
      </c>
      <c r="UG15" t="s">
        <v>4157</v>
      </c>
      <c r="UH15" t="s">
        <v>4157</v>
      </c>
      <c r="UI15" t="s">
        <v>4157</v>
      </c>
      <c r="UJ15" t="s">
        <v>4157</v>
      </c>
      <c r="UK15" t="s">
        <v>4157</v>
      </c>
      <c r="UL15" t="s">
        <v>4157</v>
      </c>
      <c r="UM15" t="s">
        <v>4157</v>
      </c>
      <c r="UN15" t="s">
        <v>4157</v>
      </c>
      <c r="UO15" t="s">
        <v>4157</v>
      </c>
      <c r="UP15" t="s">
        <v>4157</v>
      </c>
      <c r="UQ15" t="s">
        <v>4157</v>
      </c>
      <c r="UR15" t="s">
        <v>4157</v>
      </c>
      <c r="US15" t="s">
        <v>4157</v>
      </c>
      <c r="UT15" t="s">
        <v>4157</v>
      </c>
      <c r="UU15" t="s">
        <v>4157</v>
      </c>
      <c r="UV15" t="s">
        <v>4157</v>
      </c>
      <c r="UW15" t="s">
        <v>4157</v>
      </c>
      <c r="UX15" t="s">
        <v>4157</v>
      </c>
      <c r="UY15" t="s">
        <v>4157</v>
      </c>
      <c r="UZ15" t="s">
        <v>4157</v>
      </c>
      <c r="VA15" t="s">
        <v>4157</v>
      </c>
      <c r="VB15" t="s">
        <v>4157</v>
      </c>
      <c r="VC15" t="s">
        <v>4157</v>
      </c>
      <c r="VD15" t="s">
        <v>4157</v>
      </c>
      <c r="VE15" t="s">
        <v>4157</v>
      </c>
      <c r="VF15" t="s">
        <v>4157</v>
      </c>
      <c r="VG15" t="s">
        <v>4157</v>
      </c>
      <c r="VH15" t="s">
        <v>4157</v>
      </c>
      <c r="VI15" t="s">
        <v>4157</v>
      </c>
    </row>
    <row r="16" spans="1:581">
      <c r="B16" t="s">
        <v>1627</v>
      </c>
      <c r="C16" t="s">
        <v>1627</v>
      </c>
      <c r="D16" t="s">
        <v>1627</v>
      </c>
      <c r="F16" t="s">
        <v>1627</v>
      </c>
      <c r="G16" t="s">
        <v>1627</v>
      </c>
      <c r="H16" t="s">
        <v>1627</v>
      </c>
      <c r="I16" t="s">
        <v>1627</v>
      </c>
      <c r="J16" t="s">
        <v>1627</v>
      </c>
      <c r="K16" t="s">
        <v>1627</v>
      </c>
      <c r="L16" t="s">
        <v>1627</v>
      </c>
      <c r="M16" t="s">
        <v>1627</v>
      </c>
      <c r="N16" t="s">
        <v>1627</v>
      </c>
      <c r="O16" t="s">
        <v>1627</v>
      </c>
      <c r="P16" t="s">
        <v>1627</v>
      </c>
      <c r="Q16" t="s">
        <v>1627</v>
      </c>
      <c r="R16" t="s">
        <v>1627</v>
      </c>
      <c r="S16" t="s">
        <v>1627</v>
      </c>
      <c r="T16" t="s">
        <v>1627</v>
      </c>
      <c r="U16" t="s">
        <v>1627</v>
      </c>
      <c r="V16" t="s">
        <v>1627</v>
      </c>
      <c r="W16" t="s">
        <v>1627</v>
      </c>
      <c r="X16" t="s">
        <v>1627</v>
      </c>
      <c r="Y16" t="s">
        <v>1627</v>
      </c>
      <c r="Z16" t="s">
        <v>4819</v>
      </c>
      <c r="AA16" t="s">
        <v>1627</v>
      </c>
      <c r="AB16" t="s">
        <v>1627</v>
      </c>
      <c r="AC16" t="s">
        <v>1627</v>
      </c>
      <c r="AD16" t="s">
        <v>1627</v>
      </c>
      <c r="AE16" t="s">
        <v>1627</v>
      </c>
      <c r="AF16" t="s">
        <v>1627</v>
      </c>
      <c r="AG16" t="s">
        <v>1627</v>
      </c>
      <c r="AH16" t="s">
        <v>4820</v>
      </c>
      <c r="AI16" t="s">
        <v>1627</v>
      </c>
      <c r="AJ16" t="s">
        <v>1627</v>
      </c>
      <c r="AK16" t="s">
        <v>1627</v>
      </c>
      <c r="AL16" t="s">
        <v>1627</v>
      </c>
      <c r="AM16" t="s">
        <v>4821</v>
      </c>
      <c r="AN16" t="s">
        <v>1627</v>
      </c>
      <c r="AO16" t="s">
        <v>1627</v>
      </c>
      <c r="AP16" t="s">
        <v>1627</v>
      </c>
      <c r="AQ16" t="s">
        <v>1627</v>
      </c>
      <c r="AR16" t="s">
        <v>1627</v>
      </c>
      <c r="AS16" t="s">
        <v>1627</v>
      </c>
      <c r="AT16" t="s">
        <v>1627</v>
      </c>
      <c r="AU16" t="s">
        <v>1627</v>
      </c>
      <c r="AV16" t="s">
        <v>1627</v>
      </c>
      <c r="AW16" t="s">
        <v>1627</v>
      </c>
      <c r="AX16" t="s">
        <v>1627</v>
      </c>
      <c r="AY16" t="s">
        <v>1627</v>
      </c>
      <c r="AZ16" t="s">
        <v>1627</v>
      </c>
      <c r="BA16" t="s">
        <v>1627</v>
      </c>
      <c r="BB16" t="s">
        <v>1627</v>
      </c>
      <c r="BC16" t="s">
        <v>1627</v>
      </c>
      <c r="BD16" t="s">
        <v>1627</v>
      </c>
      <c r="BE16" t="s">
        <v>1627</v>
      </c>
      <c r="BF16" t="s">
        <v>1627</v>
      </c>
      <c r="BG16" t="s">
        <v>4822</v>
      </c>
      <c r="BH16" t="s">
        <v>1627</v>
      </c>
      <c r="BI16" t="s">
        <v>1627</v>
      </c>
      <c r="BJ16" t="s">
        <v>1627</v>
      </c>
      <c r="BK16" t="s">
        <v>1627</v>
      </c>
      <c r="BL16" t="s">
        <v>1627</v>
      </c>
      <c r="BM16" t="s">
        <v>1627</v>
      </c>
      <c r="BN16" t="s">
        <v>4823</v>
      </c>
      <c r="BO16" t="s">
        <v>1627</v>
      </c>
      <c r="BP16" t="s">
        <v>4824</v>
      </c>
      <c r="BQ16" t="s">
        <v>1627</v>
      </c>
      <c r="BR16" t="s">
        <v>1627</v>
      </c>
      <c r="BS16" t="s">
        <v>4825</v>
      </c>
      <c r="BT16" t="s">
        <v>1627</v>
      </c>
      <c r="BU16" t="s">
        <v>1627</v>
      </c>
      <c r="BV16" t="s">
        <v>1627</v>
      </c>
      <c r="BW16" t="s">
        <v>1627</v>
      </c>
      <c r="BX16" t="s">
        <v>1627</v>
      </c>
      <c r="BY16" t="s">
        <v>1627</v>
      </c>
      <c r="BZ16" t="s">
        <v>1627</v>
      </c>
      <c r="CA16" t="s">
        <v>1627</v>
      </c>
      <c r="CB16" t="s">
        <v>1627</v>
      </c>
      <c r="CC16" t="s">
        <v>1627</v>
      </c>
      <c r="CD16" t="s">
        <v>1627</v>
      </c>
      <c r="CE16" t="s">
        <v>1627</v>
      </c>
      <c r="CF16" t="s">
        <v>1627</v>
      </c>
      <c r="CG16" t="s">
        <v>4826</v>
      </c>
      <c r="CH16" t="s">
        <v>1627</v>
      </c>
      <c r="CI16" t="s">
        <v>1627</v>
      </c>
      <c r="CJ16" t="s">
        <v>1627</v>
      </c>
      <c r="CK16" t="s">
        <v>1627</v>
      </c>
      <c r="CL16" t="s">
        <v>1627</v>
      </c>
      <c r="CM16" t="s">
        <v>4827</v>
      </c>
      <c r="CN16" t="s">
        <v>1627</v>
      </c>
      <c r="CO16" t="s">
        <v>1627</v>
      </c>
      <c r="CP16" t="s">
        <v>1627</v>
      </c>
      <c r="CQ16" t="s">
        <v>1627</v>
      </c>
      <c r="CR16" t="s">
        <v>1627</v>
      </c>
      <c r="CS16" t="s">
        <v>1627</v>
      </c>
      <c r="CT16" t="s">
        <v>1627</v>
      </c>
      <c r="CU16" t="s">
        <v>1627</v>
      </c>
      <c r="CV16" t="s">
        <v>1627</v>
      </c>
      <c r="CW16" t="s">
        <v>1627</v>
      </c>
      <c r="CX16" t="s">
        <v>1627</v>
      </c>
      <c r="CY16" t="s">
        <v>1627</v>
      </c>
      <c r="CZ16" t="s">
        <v>1627</v>
      </c>
      <c r="DA16" t="s">
        <v>1627</v>
      </c>
      <c r="DB16" t="s">
        <v>1627</v>
      </c>
      <c r="DC16" t="s">
        <v>4828</v>
      </c>
      <c r="DD16" t="s">
        <v>1627</v>
      </c>
      <c r="DE16" t="s">
        <v>1627</v>
      </c>
      <c r="DF16" t="s">
        <v>1627</v>
      </c>
      <c r="DG16" t="s">
        <v>1627</v>
      </c>
      <c r="DH16" t="s">
        <v>1627</v>
      </c>
      <c r="DI16" t="s">
        <v>1627</v>
      </c>
      <c r="DJ16" t="s">
        <v>1627</v>
      </c>
      <c r="DK16" t="s">
        <v>1627</v>
      </c>
      <c r="DL16" t="s">
        <v>1627</v>
      </c>
      <c r="DM16" t="s">
        <v>1627</v>
      </c>
      <c r="DN16" t="s">
        <v>1627</v>
      </c>
      <c r="DO16" t="s">
        <v>1627</v>
      </c>
      <c r="DP16" t="s">
        <v>1627</v>
      </c>
      <c r="DQ16" t="s">
        <v>1627</v>
      </c>
      <c r="DR16" t="s">
        <v>1627</v>
      </c>
      <c r="DS16" t="s">
        <v>1627</v>
      </c>
      <c r="DT16" t="s">
        <v>1627</v>
      </c>
      <c r="DU16" t="s">
        <v>1627</v>
      </c>
      <c r="DV16" t="s">
        <v>1627</v>
      </c>
      <c r="DW16" t="s">
        <v>1627</v>
      </c>
      <c r="DX16" t="s">
        <v>1627</v>
      </c>
      <c r="DY16" t="s">
        <v>1627</v>
      </c>
      <c r="DZ16" t="s">
        <v>1627</v>
      </c>
      <c r="EA16" t="s">
        <v>1627</v>
      </c>
      <c r="EB16" t="s">
        <v>1627</v>
      </c>
      <c r="EC16" t="s">
        <v>1627</v>
      </c>
      <c r="ED16" t="s">
        <v>1627</v>
      </c>
      <c r="EE16" t="s">
        <v>1627</v>
      </c>
      <c r="EF16" t="s">
        <v>1627</v>
      </c>
      <c r="EG16" t="s">
        <v>1627</v>
      </c>
      <c r="EH16" t="s">
        <v>1627</v>
      </c>
      <c r="EI16" t="s">
        <v>1627</v>
      </c>
      <c r="EJ16" t="s">
        <v>1627</v>
      </c>
      <c r="EK16" t="s">
        <v>1627</v>
      </c>
      <c r="EL16" t="s">
        <v>1627</v>
      </c>
      <c r="EM16" t="s">
        <v>1627</v>
      </c>
      <c r="EN16" t="s">
        <v>4829</v>
      </c>
      <c r="EO16" t="s">
        <v>4830</v>
      </c>
      <c r="EP16" t="s">
        <v>1627</v>
      </c>
      <c r="EQ16" t="s">
        <v>1627</v>
      </c>
      <c r="ER16" t="s">
        <v>1627</v>
      </c>
      <c r="ES16" t="s">
        <v>1627</v>
      </c>
      <c r="ET16" t="s">
        <v>4831</v>
      </c>
      <c r="EU16" t="s">
        <v>1627</v>
      </c>
      <c r="EV16" t="s">
        <v>1627</v>
      </c>
      <c r="EW16" t="s">
        <v>1627</v>
      </c>
      <c r="EX16" t="s">
        <v>1627</v>
      </c>
      <c r="EY16" t="s">
        <v>1627</v>
      </c>
      <c r="EZ16" t="s">
        <v>1627</v>
      </c>
      <c r="FA16" t="s">
        <v>1627</v>
      </c>
      <c r="FB16" t="s">
        <v>1627</v>
      </c>
      <c r="FC16" t="s">
        <v>1627</v>
      </c>
      <c r="FD16" t="s">
        <v>1627</v>
      </c>
      <c r="FE16" t="s">
        <v>1627</v>
      </c>
      <c r="FF16" t="s">
        <v>1627</v>
      </c>
      <c r="FG16" t="s">
        <v>1627</v>
      </c>
      <c r="FH16" t="s">
        <v>1627</v>
      </c>
      <c r="FI16" t="s">
        <v>1627</v>
      </c>
      <c r="FJ16" t="s">
        <v>1627</v>
      </c>
      <c r="FK16" t="s">
        <v>1627</v>
      </c>
      <c r="FL16" t="s">
        <v>1627</v>
      </c>
      <c r="FM16" t="s">
        <v>1627</v>
      </c>
      <c r="FN16" t="s">
        <v>4832</v>
      </c>
      <c r="FO16" t="s">
        <v>1627</v>
      </c>
      <c r="FP16" t="s">
        <v>4833</v>
      </c>
      <c r="FQ16" t="s">
        <v>1627</v>
      </c>
      <c r="FR16" t="s">
        <v>1627</v>
      </c>
      <c r="FS16" t="s">
        <v>1627</v>
      </c>
      <c r="FT16" t="s">
        <v>1627</v>
      </c>
      <c r="FU16" t="s">
        <v>1627</v>
      </c>
      <c r="FV16" t="s">
        <v>1627</v>
      </c>
      <c r="FW16" t="s">
        <v>4834</v>
      </c>
      <c r="FX16" t="s">
        <v>1627</v>
      </c>
      <c r="FY16" t="s">
        <v>1627</v>
      </c>
      <c r="FZ16" t="s">
        <v>1627</v>
      </c>
      <c r="GA16" t="s">
        <v>1627</v>
      </c>
      <c r="GB16" t="s">
        <v>1627</v>
      </c>
      <c r="GC16" t="s">
        <v>1627</v>
      </c>
      <c r="GD16" t="s">
        <v>1627</v>
      </c>
      <c r="GE16" t="s">
        <v>1627</v>
      </c>
      <c r="GF16" t="s">
        <v>1627</v>
      </c>
      <c r="GG16" t="s">
        <v>1627</v>
      </c>
      <c r="GH16" t="s">
        <v>1627</v>
      </c>
      <c r="GI16" t="s">
        <v>1627</v>
      </c>
      <c r="GJ16" t="s">
        <v>1627</v>
      </c>
      <c r="GK16" t="s">
        <v>1627</v>
      </c>
      <c r="GL16" t="s">
        <v>1627</v>
      </c>
      <c r="GM16" t="s">
        <v>1627</v>
      </c>
      <c r="GN16" t="s">
        <v>1627</v>
      </c>
      <c r="GO16" t="s">
        <v>4835</v>
      </c>
      <c r="GP16" t="s">
        <v>1627</v>
      </c>
      <c r="GQ16" t="s">
        <v>1627</v>
      </c>
      <c r="GR16" t="s">
        <v>1627</v>
      </c>
      <c r="GS16" t="s">
        <v>4836</v>
      </c>
      <c r="GT16" t="s">
        <v>4837</v>
      </c>
      <c r="GU16" t="s">
        <v>1627</v>
      </c>
      <c r="GV16" t="s">
        <v>4838</v>
      </c>
      <c r="GW16" t="s">
        <v>1627</v>
      </c>
      <c r="GX16" t="s">
        <v>1627</v>
      </c>
      <c r="GY16" t="s">
        <v>4839</v>
      </c>
      <c r="GZ16" t="s">
        <v>4840</v>
      </c>
      <c r="HA16" t="s">
        <v>1627</v>
      </c>
      <c r="HB16" t="s">
        <v>4841</v>
      </c>
      <c r="HC16" t="s">
        <v>1627</v>
      </c>
      <c r="HD16" t="s">
        <v>4842</v>
      </c>
      <c r="HE16" t="s">
        <v>1627</v>
      </c>
      <c r="HF16" t="s">
        <v>1627</v>
      </c>
      <c r="HG16" t="s">
        <v>1627</v>
      </c>
      <c r="HH16" t="s">
        <v>4843</v>
      </c>
      <c r="HI16" t="s">
        <v>4844</v>
      </c>
      <c r="HJ16" t="s">
        <v>1627</v>
      </c>
      <c r="HK16" t="s">
        <v>4845</v>
      </c>
      <c r="HL16" t="s">
        <v>4846</v>
      </c>
      <c r="HM16" t="s">
        <v>4847</v>
      </c>
      <c r="HN16" t="s">
        <v>1627</v>
      </c>
      <c r="HO16" t="s">
        <v>4848</v>
      </c>
      <c r="HP16" t="s">
        <v>4849</v>
      </c>
      <c r="HQ16" t="s">
        <v>1627</v>
      </c>
      <c r="HR16" t="s">
        <v>1627</v>
      </c>
      <c r="HS16" t="s">
        <v>4850</v>
      </c>
      <c r="HT16" t="s">
        <v>4851</v>
      </c>
      <c r="HU16" t="s">
        <v>1627</v>
      </c>
      <c r="HV16" t="s">
        <v>1627</v>
      </c>
      <c r="HW16" t="s">
        <v>1627</v>
      </c>
      <c r="HX16" t="s">
        <v>1627</v>
      </c>
      <c r="HY16" t="s">
        <v>1627</v>
      </c>
      <c r="HZ16" t="s">
        <v>1627</v>
      </c>
      <c r="IA16" t="s">
        <v>1627</v>
      </c>
      <c r="IB16" t="s">
        <v>1627</v>
      </c>
      <c r="IC16" t="s">
        <v>1627</v>
      </c>
      <c r="ID16" t="s">
        <v>1627</v>
      </c>
      <c r="IE16" t="s">
        <v>1627</v>
      </c>
      <c r="IF16" t="s">
        <v>1627</v>
      </c>
      <c r="IG16" t="s">
        <v>1627</v>
      </c>
      <c r="IH16" t="s">
        <v>1627</v>
      </c>
      <c r="II16" t="s">
        <v>4852</v>
      </c>
      <c r="IJ16" t="s">
        <v>4853</v>
      </c>
      <c r="IK16" t="s">
        <v>1627</v>
      </c>
      <c r="IL16" t="s">
        <v>1627</v>
      </c>
      <c r="IM16" t="s">
        <v>1627</v>
      </c>
      <c r="IN16" t="s">
        <v>1627</v>
      </c>
      <c r="IO16" t="s">
        <v>1627</v>
      </c>
      <c r="IP16" t="s">
        <v>1627</v>
      </c>
      <c r="IQ16" t="s">
        <v>1627</v>
      </c>
      <c r="IR16" t="s">
        <v>1627</v>
      </c>
      <c r="IS16" t="s">
        <v>4854</v>
      </c>
      <c r="IT16" t="s">
        <v>4855</v>
      </c>
      <c r="IU16" t="s">
        <v>4856</v>
      </c>
      <c r="IV16" t="s">
        <v>1627</v>
      </c>
      <c r="IW16" t="s">
        <v>1627</v>
      </c>
      <c r="IX16" t="s">
        <v>4857</v>
      </c>
      <c r="IY16" t="s">
        <v>1627</v>
      </c>
      <c r="IZ16" t="s">
        <v>4858</v>
      </c>
      <c r="JA16" t="s">
        <v>1627</v>
      </c>
      <c r="JB16" t="s">
        <v>1627</v>
      </c>
      <c r="JC16" t="s">
        <v>1627</v>
      </c>
      <c r="JD16" t="s">
        <v>1627</v>
      </c>
      <c r="JE16" t="s">
        <v>1627</v>
      </c>
      <c r="JF16" t="s">
        <v>1627</v>
      </c>
      <c r="JG16" t="s">
        <v>1627</v>
      </c>
      <c r="JH16" t="s">
        <v>1627</v>
      </c>
      <c r="JI16" t="s">
        <v>1627</v>
      </c>
      <c r="JJ16" t="s">
        <v>1627</v>
      </c>
      <c r="JK16" t="s">
        <v>4859</v>
      </c>
      <c r="JL16" t="s">
        <v>1627</v>
      </c>
      <c r="JM16" t="s">
        <v>1627</v>
      </c>
      <c r="JN16" t="s">
        <v>1627</v>
      </c>
      <c r="JO16" t="s">
        <v>1627</v>
      </c>
      <c r="JP16" t="s">
        <v>1627</v>
      </c>
      <c r="JQ16" t="s">
        <v>1627</v>
      </c>
      <c r="JR16" t="s">
        <v>1627</v>
      </c>
      <c r="JS16" t="s">
        <v>1627</v>
      </c>
      <c r="JT16" t="s">
        <v>1627</v>
      </c>
      <c r="JU16" t="s">
        <v>1627</v>
      </c>
      <c r="JV16" t="s">
        <v>1627</v>
      </c>
      <c r="JW16" t="s">
        <v>1627</v>
      </c>
      <c r="JX16" t="s">
        <v>1627</v>
      </c>
      <c r="JY16" t="s">
        <v>1627</v>
      </c>
      <c r="JZ16" t="s">
        <v>1627</v>
      </c>
      <c r="KA16" t="s">
        <v>1627</v>
      </c>
      <c r="KB16" t="s">
        <v>1627</v>
      </c>
      <c r="KC16" t="s">
        <v>1627</v>
      </c>
      <c r="KD16" t="s">
        <v>1627</v>
      </c>
      <c r="KE16" t="s">
        <v>1627</v>
      </c>
      <c r="KF16" t="s">
        <v>1627</v>
      </c>
      <c r="KG16" t="s">
        <v>1627</v>
      </c>
      <c r="KH16" t="s">
        <v>1627</v>
      </c>
      <c r="KI16" t="s">
        <v>1627</v>
      </c>
      <c r="KJ16" t="s">
        <v>1627</v>
      </c>
      <c r="KK16" t="s">
        <v>1627</v>
      </c>
      <c r="KL16" t="s">
        <v>4860</v>
      </c>
      <c r="KM16" t="s">
        <v>1627</v>
      </c>
      <c r="KN16" t="s">
        <v>1627</v>
      </c>
      <c r="KO16" t="s">
        <v>1627</v>
      </c>
      <c r="KP16" t="s">
        <v>1627</v>
      </c>
      <c r="KQ16" t="s">
        <v>1627</v>
      </c>
      <c r="KR16" t="s">
        <v>1627</v>
      </c>
      <c r="KS16" t="s">
        <v>1627</v>
      </c>
      <c r="KT16" t="s">
        <v>1627</v>
      </c>
      <c r="KU16" t="s">
        <v>1627</v>
      </c>
      <c r="KV16" t="s">
        <v>1627</v>
      </c>
      <c r="KW16" t="s">
        <v>1627</v>
      </c>
      <c r="KX16" t="s">
        <v>1627</v>
      </c>
      <c r="KY16" t="s">
        <v>1627</v>
      </c>
      <c r="KZ16" t="s">
        <v>1627</v>
      </c>
      <c r="LA16" t="s">
        <v>1627</v>
      </c>
      <c r="LB16" t="s">
        <v>1627</v>
      </c>
      <c r="LC16" t="s">
        <v>1627</v>
      </c>
      <c r="LD16" t="s">
        <v>1627</v>
      </c>
      <c r="LE16" t="s">
        <v>1627</v>
      </c>
      <c r="LF16" t="s">
        <v>1627</v>
      </c>
      <c r="LG16" t="s">
        <v>1627</v>
      </c>
      <c r="LH16" t="s">
        <v>1627</v>
      </c>
      <c r="LI16" t="s">
        <v>1627</v>
      </c>
      <c r="LJ16" t="s">
        <v>1627</v>
      </c>
      <c r="LK16" t="s">
        <v>1627</v>
      </c>
      <c r="LL16" t="s">
        <v>1627</v>
      </c>
      <c r="LM16" t="s">
        <v>1627</v>
      </c>
      <c r="LN16" t="s">
        <v>1627</v>
      </c>
      <c r="LO16" t="s">
        <v>1627</v>
      </c>
      <c r="LP16" t="s">
        <v>1627</v>
      </c>
      <c r="LQ16" t="s">
        <v>1627</v>
      </c>
      <c r="LR16" t="s">
        <v>1627</v>
      </c>
      <c r="LS16" t="s">
        <v>1627</v>
      </c>
      <c r="LT16" t="s">
        <v>1627</v>
      </c>
      <c r="LU16" t="s">
        <v>1627</v>
      </c>
      <c r="LV16" t="s">
        <v>1627</v>
      </c>
      <c r="LW16" t="s">
        <v>1627</v>
      </c>
      <c r="LX16" t="s">
        <v>1627</v>
      </c>
      <c r="LY16" t="s">
        <v>1627</v>
      </c>
      <c r="LZ16" t="s">
        <v>1627</v>
      </c>
      <c r="MA16" t="s">
        <v>1627</v>
      </c>
      <c r="MB16" t="s">
        <v>1627</v>
      </c>
      <c r="MC16" t="s">
        <v>1627</v>
      </c>
      <c r="MD16" t="s">
        <v>1627</v>
      </c>
      <c r="ME16" t="s">
        <v>1627</v>
      </c>
      <c r="MF16" t="s">
        <v>1627</v>
      </c>
      <c r="MG16" t="s">
        <v>1627</v>
      </c>
      <c r="MH16" t="s">
        <v>1627</v>
      </c>
      <c r="MI16" t="s">
        <v>1627</v>
      </c>
      <c r="MJ16" t="s">
        <v>1627</v>
      </c>
      <c r="MK16" t="s">
        <v>1627</v>
      </c>
      <c r="ML16" t="s">
        <v>1627</v>
      </c>
      <c r="MM16" t="s">
        <v>1627</v>
      </c>
      <c r="MN16" t="s">
        <v>1627</v>
      </c>
      <c r="MO16" t="s">
        <v>1627</v>
      </c>
      <c r="MP16" t="s">
        <v>1627</v>
      </c>
      <c r="MQ16" t="s">
        <v>1627</v>
      </c>
      <c r="MR16" t="s">
        <v>1627</v>
      </c>
      <c r="MS16" t="s">
        <v>1627</v>
      </c>
      <c r="MT16" t="s">
        <v>1627</v>
      </c>
      <c r="MU16" t="s">
        <v>1627</v>
      </c>
      <c r="MV16" t="s">
        <v>1627</v>
      </c>
      <c r="MW16" t="s">
        <v>1627</v>
      </c>
      <c r="MX16" t="s">
        <v>1627</v>
      </c>
      <c r="MY16" t="s">
        <v>1627</v>
      </c>
      <c r="MZ16" t="s">
        <v>1627</v>
      </c>
      <c r="NA16" t="s">
        <v>1627</v>
      </c>
      <c r="NB16" t="s">
        <v>1627</v>
      </c>
      <c r="NC16" t="s">
        <v>1627</v>
      </c>
      <c r="ND16" t="s">
        <v>1627</v>
      </c>
      <c r="NE16" t="s">
        <v>1627</v>
      </c>
      <c r="NF16" t="s">
        <v>1627</v>
      </c>
      <c r="NG16" t="s">
        <v>1627</v>
      </c>
      <c r="NH16" t="s">
        <v>1627</v>
      </c>
      <c r="NI16" t="s">
        <v>1627</v>
      </c>
      <c r="NJ16" t="s">
        <v>1627</v>
      </c>
      <c r="NK16" t="s">
        <v>1627</v>
      </c>
      <c r="NL16" t="s">
        <v>1627</v>
      </c>
      <c r="NM16" t="s">
        <v>1627</v>
      </c>
      <c r="NN16" t="s">
        <v>1627</v>
      </c>
      <c r="NO16" t="s">
        <v>1627</v>
      </c>
      <c r="NP16" t="s">
        <v>1627</v>
      </c>
      <c r="NQ16" t="s">
        <v>1627</v>
      </c>
      <c r="NR16" t="s">
        <v>1627</v>
      </c>
      <c r="NS16" t="s">
        <v>1627</v>
      </c>
      <c r="NT16" t="s">
        <v>1627</v>
      </c>
      <c r="NU16" t="s">
        <v>1627</v>
      </c>
      <c r="NV16" t="s">
        <v>1627</v>
      </c>
      <c r="NW16" t="s">
        <v>1627</v>
      </c>
      <c r="NX16" t="s">
        <v>1627</v>
      </c>
      <c r="NY16" t="s">
        <v>1627</v>
      </c>
      <c r="NZ16" t="s">
        <v>1627</v>
      </c>
      <c r="OA16" t="s">
        <v>1627</v>
      </c>
      <c r="OB16" t="s">
        <v>1627</v>
      </c>
      <c r="OC16" t="s">
        <v>1627</v>
      </c>
      <c r="OD16" t="s">
        <v>1627</v>
      </c>
      <c r="OE16" t="s">
        <v>1627</v>
      </c>
      <c r="OF16" t="s">
        <v>1627</v>
      </c>
      <c r="OG16" t="s">
        <v>1627</v>
      </c>
      <c r="OH16" t="s">
        <v>1627</v>
      </c>
      <c r="OI16" t="s">
        <v>1627</v>
      </c>
      <c r="OJ16" t="s">
        <v>1627</v>
      </c>
      <c r="OK16" t="s">
        <v>1627</v>
      </c>
      <c r="OL16" t="s">
        <v>1627</v>
      </c>
      <c r="OM16" t="s">
        <v>1627</v>
      </c>
      <c r="ON16" t="s">
        <v>1627</v>
      </c>
      <c r="OO16" t="s">
        <v>1627</v>
      </c>
      <c r="OP16" t="s">
        <v>1627</v>
      </c>
      <c r="OQ16" t="s">
        <v>1627</v>
      </c>
      <c r="OR16" t="s">
        <v>1627</v>
      </c>
      <c r="OS16" t="s">
        <v>1627</v>
      </c>
      <c r="OT16" t="s">
        <v>1627</v>
      </c>
      <c r="OU16" t="s">
        <v>1627</v>
      </c>
      <c r="OV16" t="s">
        <v>1627</v>
      </c>
      <c r="OW16" t="s">
        <v>1627</v>
      </c>
      <c r="OX16" t="s">
        <v>1627</v>
      </c>
      <c r="OY16" t="s">
        <v>1627</v>
      </c>
      <c r="OZ16" t="s">
        <v>1627</v>
      </c>
      <c r="PA16" t="s">
        <v>1627</v>
      </c>
      <c r="PB16" t="s">
        <v>1627</v>
      </c>
      <c r="PC16" t="s">
        <v>1627</v>
      </c>
      <c r="PD16" t="s">
        <v>1627</v>
      </c>
      <c r="PE16" t="s">
        <v>1627</v>
      </c>
      <c r="PF16" t="s">
        <v>1627</v>
      </c>
      <c r="PG16" t="s">
        <v>1627</v>
      </c>
      <c r="PH16" t="s">
        <v>1627</v>
      </c>
      <c r="PI16" t="s">
        <v>1627</v>
      </c>
      <c r="PJ16" t="s">
        <v>1627</v>
      </c>
      <c r="PK16" t="s">
        <v>1627</v>
      </c>
      <c r="PL16" t="s">
        <v>1627</v>
      </c>
      <c r="PM16" t="s">
        <v>1627</v>
      </c>
      <c r="PN16" t="s">
        <v>1627</v>
      </c>
      <c r="PO16" t="s">
        <v>1627</v>
      </c>
      <c r="PP16" t="s">
        <v>1627</v>
      </c>
      <c r="PQ16" t="s">
        <v>1627</v>
      </c>
      <c r="PR16" t="s">
        <v>1627</v>
      </c>
      <c r="PS16" t="s">
        <v>1627</v>
      </c>
      <c r="PT16" t="s">
        <v>1627</v>
      </c>
      <c r="PU16" t="s">
        <v>1627</v>
      </c>
      <c r="PV16" t="s">
        <v>1627</v>
      </c>
      <c r="PW16" t="s">
        <v>1627</v>
      </c>
      <c r="PX16" t="s">
        <v>1627</v>
      </c>
      <c r="PY16" t="s">
        <v>1627</v>
      </c>
      <c r="PZ16" t="s">
        <v>1627</v>
      </c>
      <c r="QA16" t="s">
        <v>1627</v>
      </c>
      <c r="QB16" t="s">
        <v>1627</v>
      </c>
      <c r="QC16" t="s">
        <v>1627</v>
      </c>
      <c r="QD16" t="s">
        <v>1627</v>
      </c>
      <c r="QE16" t="s">
        <v>1627</v>
      </c>
      <c r="QF16" t="s">
        <v>1627</v>
      </c>
      <c r="QG16" t="s">
        <v>1627</v>
      </c>
      <c r="QH16" t="s">
        <v>1627</v>
      </c>
      <c r="QI16" t="s">
        <v>1627</v>
      </c>
      <c r="QJ16" t="s">
        <v>1627</v>
      </c>
      <c r="QK16" t="s">
        <v>1627</v>
      </c>
      <c r="QL16" t="s">
        <v>1627</v>
      </c>
      <c r="QM16" t="s">
        <v>1627</v>
      </c>
      <c r="QN16" t="s">
        <v>1627</v>
      </c>
      <c r="QO16" t="s">
        <v>1627</v>
      </c>
      <c r="QP16" t="s">
        <v>1627</v>
      </c>
      <c r="QQ16" t="s">
        <v>1627</v>
      </c>
      <c r="QR16" t="s">
        <v>1627</v>
      </c>
      <c r="QS16" t="s">
        <v>1627</v>
      </c>
      <c r="QT16" t="s">
        <v>1627</v>
      </c>
      <c r="QU16" t="s">
        <v>1627</v>
      </c>
      <c r="QV16" t="s">
        <v>1627</v>
      </c>
      <c r="QW16" t="s">
        <v>1627</v>
      </c>
      <c r="QX16" t="s">
        <v>1627</v>
      </c>
      <c r="QY16" t="s">
        <v>1627</v>
      </c>
      <c r="QZ16" t="s">
        <v>1627</v>
      </c>
      <c r="RA16" t="s">
        <v>1627</v>
      </c>
      <c r="RB16" t="s">
        <v>1627</v>
      </c>
      <c r="RC16" t="s">
        <v>1627</v>
      </c>
      <c r="RD16" t="s">
        <v>1627</v>
      </c>
      <c r="RE16" t="s">
        <v>1627</v>
      </c>
      <c r="RF16" t="s">
        <v>1627</v>
      </c>
      <c r="RG16" t="s">
        <v>1627</v>
      </c>
      <c r="RH16" t="s">
        <v>1627</v>
      </c>
      <c r="RI16" t="s">
        <v>1627</v>
      </c>
      <c r="RJ16" t="s">
        <v>1627</v>
      </c>
      <c r="RP16" t="s">
        <v>4157</v>
      </c>
      <c r="RQ16" t="s">
        <v>4157</v>
      </c>
      <c r="RR16" t="s">
        <v>4157</v>
      </c>
      <c r="RS16" t="s">
        <v>4157</v>
      </c>
      <c r="RT16" t="s">
        <v>4157</v>
      </c>
      <c r="RU16" t="s">
        <v>4157</v>
      </c>
      <c r="RV16" t="s">
        <v>4157</v>
      </c>
      <c r="RW16" t="s">
        <v>4157</v>
      </c>
      <c r="RX16" t="s">
        <v>4157</v>
      </c>
      <c r="RY16" t="s">
        <v>4157</v>
      </c>
      <c r="RZ16" t="s">
        <v>4157</v>
      </c>
      <c r="SA16" t="s">
        <v>4157</v>
      </c>
      <c r="SB16" t="s">
        <v>4157</v>
      </c>
      <c r="SC16" t="s">
        <v>4157</v>
      </c>
      <c r="SD16" t="s">
        <v>4157</v>
      </c>
      <c r="SE16" t="s">
        <v>4157</v>
      </c>
      <c r="SF16" t="s">
        <v>4157</v>
      </c>
      <c r="SG16" t="s">
        <v>4157</v>
      </c>
      <c r="SH16" t="s">
        <v>4157</v>
      </c>
      <c r="SI16" t="s">
        <v>4157</v>
      </c>
      <c r="SJ16" t="s">
        <v>4157</v>
      </c>
      <c r="SK16" t="s">
        <v>4157</v>
      </c>
      <c r="SL16" t="s">
        <v>4157</v>
      </c>
      <c r="SM16" t="s">
        <v>4157</v>
      </c>
      <c r="SN16" t="s">
        <v>4157</v>
      </c>
      <c r="SO16" t="s">
        <v>4157</v>
      </c>
      <c r="SP16" t="s">
        <v>4157</v>
      </c>
      <c r="SQ16" t="s">
        <v>4157</v>
      </c>
      <c r="SR16" t="s">
        <v>4157</v>
      </c>
      <c r="SS16" t="s">
        <v>4157</v>
      </c>
      <c r="ST16" t="s">
        <v>4157</v>
      </c>
      <c r="SU16" t="s">
        <v>4157</v>
      </c>
      <c r="SV16" t="s">
        <v>4157</v>
      </c>
      <c r="SW16" t="s">
        <v>4157</v>
      </c>
      <c r="SX16" t="s">
        <v>4157</v>
      </c>
      <c r="SY16" t="s">
        <v>4157</v>
      </c>
      <c r="SZ16" t="s">
        <v>4157</v>
      </c>
      <c r="TA16" t="s">
        <v>4157</v>
      </c>
      <c r="TB16" t="s">
        <v>4157</v>
      </c>
      <c r="TC16" t="s">
        <v>4157</v>
      </c>
      <c r="TD16" t="s">
        <v>4157</v>
      </c>
      <c r="TE16" t="s">
        <v>4157</v>
      </c>
      <c r="TF16" t="s">
        <v>4157</v>
      </c>
      <c r="TG16" t="s">
        <v>4157</v>
      </c>
      <c r="TH16" t="s">
        <v>4157</v>
      </c>
      <c r="TI16" t="s">
        <v>4157</v>
      </c>
      <c r="TJ16" t="s">
        <v>4157</v>
      </c>
      <c r="TK16" t="s">
        <v>4157</v>
      </c>
      <c r="TL16" t="s">
        <v>4157</v>
      </c>
      <c r="TM16" t="s">
        <v>4157</v>
      </c>
      <c r="TN16" t="s">
        <v>4157</v>
      </c>
      <c r="TO16" t="s">
        <v>4157</v>
      </c>
      <c r="TP16" t="s">
        <v>4157</v>
      </c>
      <c r="TQ16" t="s">
        <v>4157</v>
      </c>
      <c r="TR16" t="s">
        <v>4157</v>
      </c>
      <c r="TS16" t="s">
        <v>4157</v>
      </c>
      <c r="TT16" t="s">
        <v>4157</v>
      </c>
      <c r="TU16" t="s">
        <v>4157</v>
      </c>
      <c r="TV16" t="s">
        <v>4157</v>
      </c>
      <c r="TW16" t="s">
        <v>4157</v>
      </c>
      <c r="TX16" t="s">
        <v>4157</v>
      </c>
      <c r="TY16" t="s">
        <v>4157</v>
      </c>
      <c r="TZ16" t="s">
        <v>4157</v>
      </c>
      <c r="UA16" t="s">
        <v>4157</v>
      </c>
      <c r="UB16" t="s">
        <v>4157</v>
      </c>
      <c r="UC16" t="s">
        <v>4157</v>
      </c>
      <c r="UD16" t="s">
        <v>4157</v>
      </c>
      <c r="UE16" t="s">
        <v>4157</v>
      </c>
      <c r="UF16" t="s">
        <v>4157</v>
      </c>
      <c r="UG16" t="s">
        <v>4157</v>
      </c>
      <c r="UH16" t="s">
        <v>4157</v>
      </c>
      <c r="UI16" t="s">
        <v>4157</v>
      </c>
      <c r="UJ16" t="s">
        <v>4157</v>
      </c>
      <c r="UK16" t="s">
        <v>4157</v>
      </c>
      <c r="UL16" t="s">
        <v>4157</v>
      </c>
      <c r="UM16" t="s">
        <v>4157</v>
      </c>
      <c r="UN16" t="s">
        <v>4157</v>
      </c>
      <c r="UO16" t="s">
        <v>4157</v>
      </c>
      <c r="UP16" t="s">
        <v>4157</v>
      </c>
      <c r="UQ16" t="s">
        <v>4157</v>
      </c>
      <c r="UR16" t="s">
        <v>4157</v>
      </c>
      <c r="US16" t="s">
        <v>4157</v>
      </c>
      <c r="UT16" t="s">
        <v>4157</v>
      </c>
      <c r="UU16" t="s">
        <v>4157</v>
      </c>
      <c r="UV16" t="s">
        <v>4157</v>
      </c>
      <c r="UW16" t="s">
        <v>4157</v>
      </c>
      <c r="UX16" t="s">
        <v>4157</v>
      </c>
      <c r="UY16" t="s">
        <v>4157</v>
      </c>
      <c r="UZ16" t="s">
        <v>4157</v>
      </c>
      <c r="VA16" t="s">
        <v>4157</v>
      </c>
      <c r="VB16" t="s">
        <v>4157</v>
      </c>
      <c r="VC16" t="s">
        <v>4157</v>
      </c>
      <c r="VD16" t="s">
        <v>4157</v>
      </c>
      <c r="VE16" t="s">
        <v>4157</v>
      </c>
      <c r="VF16" t="s">
        <v>4157</v>
      </c>
      <c r="VG16" t="s">
        <v>4157</v>
      </c>
      <c r="VH16" t="s">
        <v>4157</v>
      </c>
      <c r="VI16" t="s">
        <v>4157</v>
      </c>
    </row>
    <row r="17" spans="2:581">
      <c r="B17" t="s">
        <v>1627</v>
      </c>
      <c r="C17" t="s">
        <v>1627</v>
      </c>
      <c r="D17" t="s">
        <v>1627</v>
      </c>
      <c r="F17" t="s">
        <v>1627</v>
      </c>
      <c r="G17" t="s">
        <v>1627</v>
      </c>
      <c r="H17" t="s">
        <v>1627</v>
      </c>
      <c r="I17" t="s">
        <v>1627</v>
      </c>
      <c r="J17" t="s">
        <v>1627</v>
      </c>
      <c r="K17" t="s">
        <v>1627</v>
      </c>
      <c r="L17" t="s">
        <v>1627</v>
      </c>
      <c r="M17" t="s">
        <v>1627</v>
      </c>
      <c r="N17" t="s">
        <v>1627</v>
      </c>
      <c r="O17" t="s">
        <v>1627</v>
      </c>
      <c r="P17" t="s">
        <v>1627</v>
      </c>
      <c r="Q17" t="s">
        <v>1627</v>
      </c>
      <c r="R17" t="s">
        <v>1627</v>
      </c>
      <c r="S17" t="s">
        <v>1627</v>
      </c>
      <c r="T17" t="s">
        <v>1627</v>
      </c>
      <c r="U17" t="s">
        <v>1627</v>
      </c>
      <c r="V17" t="s">
        <v>1627</v>
      </c>
      <c r="W17" t="s">
        <v>1627</v>
      </c>
      <c r="X17" t="s">
        <v>1627</v>
      </c>
      <c r="Y17" t="s">
        <v>1627</v>
      </c>
      <c r="Z17" t="s">
        <v>1627</v>
      </c>
      <c r="AA17" t="s">
        <v>1627</v>
      </c>
      <c r="AB17" t="s">
        <v>1627</v>
      </c>
      <c r="AC17" t="s">
        <v>1627</v>
      </c>
      <c r="AD17" t="s">
        <v>1627</v>
      </c>
      <c r="AE17" t="s">
        <v>1627</v>
      </c>
      <c r="AF17" t="s">
        <v>1627</v>
      </c>
      <c r="AG17" t="s">
        <v>1627</v>
      </c>
      <c r="AH17" t="s">
        <v>1627</v>
      </c>
      <c r="AI17" t="s">
        <v>1627</v>
      </c>
      <c r="AJ17" t="s">
        <v>1627</v>
      </c>
      <c r="AK17" t="s">
        <v>1627</v>
      </c>
      <c r="AL17" t="s">
        <v>1627</v>
      </c>
      <c r="AM17" t="s">
        <v>4861</v>
      </c>
      <c r="AN17" t="s">
        <v>1627</v>
      </c>
      <c r="AO17" t="s">
        <v>1627</v>
      </c>
      <c r="AP17" t="s">
        <v>1627</v>
      </c>
      <c r="AQ17" t="s">
        <v>1627</v>
      </c>
      <c r="AR17" t="s">
        <v>1627</v>
      </c>
      <c r="AS17" t="s">
        <v>1627</v>
      </c>
      <c r="AT17" t="s">
        <v>1627</v>
      </c>
      <c r="AU17" t="s">
        <v>1627</v>
      </c>
      <c r="AV17" t="s">
        <v>1627</v>
      </c>
      <c r="AW17" t="s">
        <v>1627</v>
      </c>
      <c r="AX17" t="s">
        <v>1627</v>
      </c>
      <c r="AY17" t="s">
        <v>1627</v>
      </c>
      <c r="AZ17" t="s">
        <v>1627</v>
      </c>
      <c r="BA17" t="s">
        <v>1627</v>
      </c>
      <c r="BB17" t="s">
        <v>1627</v>
      </c>
      <c r="BC17" t="s">
        <v>1627</v>
      </c>
      <c r="BD17" t="s">
        <v>1627</v>
      </c>
      <c r="BE17" t="s">
        <v>1627</v>
      </c>
      <c r="BF17" t="s">
        <v>1627</v>
      </c>
      <c r="BG17" t="s">
        <v>4862</v>
      </c>
      <c r="BH17" t="s">
        <v>1627</v>
      </c>
      <c r="BI17" t="s">
        <v>1627</v>
      </c>
      <c r="BJ17" t="s">
        <v>1627</v>
      </c>
      <c r="BK17" t="s">
        <v>1627</v>
      </c>
      <c r="BL17" t="s">
        <v>1627</v>
      </c>
      <c r="BM17" t="s">
        <v>1627</v>
      </c>
      <c r="BN17" t="s">
        <v>4863</v>
      </c>
      <c r="BO17" t="s">
        <v>1627</v>
      </c>
      <c r="BP17" t="s">
        <v>4864</v>
      </c>
      <c r="BQ17" t="s">
        <v>1627</v>
      </c>
      <c r="BR17" t="s">
        <v>1627</v>
      </c>
      <c r="BS17" t="s">
        <v>4865</v>
      </c>
      <c r="BT17" t="s">
        <v>1627</v>
      </c>
      <c r="BU17" t="s">
        <v>1627</v>
      </c>
      <c r="BV17" t="s">
        <v>1627</v>
      </c>
      <c r="BW17" t="s">
        <v>1627</v>
      </c>
      <c r="BX17" t="s">
        <v>1627</v>
      </c>
      <c r="BY17" t="s">
        <v>1627</v>
      </c>
      <c r="BZ17" t="s">
        <v>1627</v>
      </c>
      <c r="CA17" t="s">
        <v>1627</v>
      </c>
      <c r="CB17" t="s">
        <v>1627</v>
      </c>
      <c r="CC17" t="s">
        <v>1627</v>
      </c>
      <c r="CD17" t="s">
        <v>1627</v>
      </c>
      <c r="CE17" t="s">
        <v>1627</v>
      </c>
      <c r="CF17" t="s">
        <v>1627</v>
      </c>
      <c r="CG17" t="s">
        <v>4866</v>
      </c>
      <c r="CH17" t="s">
        <v>1627</v>
      </c>
      <c r="CI17" t="s">
        <v>1627</v>
      </c>
      <c r="CJ17" t="s">
        <v>1627</v>
      </c>
      <c r="CK17" t="s">
        <v>1627</v>
      </c>
      <c r="CL17" t="s">
        <v>1627</v>
      </c>
      <c r="CM17" t="s">
        <v>1627</v>
      </c>
      <c r="CN17" t="s">
        <v>1627</v>
      </c>
      <c r="CO17" t="s">
        <v>1627</v>
      </c>
      <c r="CP17" t="s">
        <v>1627</v>
      </c>
      <c r="CQ17" t="s">
        <v>1627</v>
      </c>
      <c r="CR17" t="s">
        <v>1627</v>
      </c>
      <c r="CS17" t="s">
        <v>1627</v>
      </c>
      <c r="CT17" t="s">
        <v>1627</v>
      </c>
      <c r="CU17" t="s">
        <v>1627</v>
      </c>
      <c r="CV17" t="s">
        <v>1627</v>
      </c>
      <c r="CW17" t="s">
        <v>1627</v>
      </c>
      <c r="CX17" t="s">
        <v>1627</v>
      </c>
      <c r="CY17" t="s">
        <v>1627</v>
      </c>
      <c r="CZ17" t="s">
        <v>1627</v>
      </c>
      <c r="DA17" t="s">
        <v>1627</v>
      </c>
      <c r="DB17" t="s">
        <v>1627</v>
      </c>
      <c r="DC17" t="s">
        <v>4867</v>
      </c>
      <c r="DD17" t="s">
        <v>1627</v>
      </c>
      <c r="DE17" t="s">
        <v>1627</v>
      </c>
      <c r="DF17" t="s">
        <v>1627</v>
      </c>
      <c r="DG17" t="s">
        <v>1627</v>
      </c>
      <c r="DH17" t="s">
        <v>1627</v>
      </c>
      <c r="DI17" t="s">
        <v>1627</v>
      </c>
      <c r="DJ17" t="s">
        <v>1627</v>
      </c>
      <c r="DK17" t="s">
        <v>1627</v>
      </c>
      <c r="DL17" t="s">
        <v>1627</v>
      </c>
      <c r="DM17" t="s">
        <v>1627</v>
      </c>
      <c r="DN17" t="s">
        <v>1627</v>
      </c>
      <c r="DO17" t="s">
        <v>1627</v>
      </c>
      <c r="DP17" t="s">
        <v>1627</v>
      </c>
      <c r="DQ17" t="s">
        <v>1627</v>
      </c>
      <c r="DR17" t="s">
        <v>1627</v>
      </c>
      <c r="DS17" t="s">
        <v>1627</v>
      </c>
      <c r="DT17" t="s">
        <v>1627</v>
      </c>
      <c r="DU17" t="s">
        <v>1627</v>
      </c>
      <c r="DV17" t="s">
        <v>1627</v>
      </c>
      <c r="DW17" t="s">
        <v>1627</v>
      </c>
      <c r="DX17" t="s">
        <v>1627</v>
      </c>
      <c r="DY17" t="s">
        <v>1627</v>
      </c>
      <c r="DZ17" t="s">
        <v>1627</v>
      </c>
      <c r="EA17" t="s">
        <v>1627</v>
      </c>
      <c r="EB17" t="s">
        <v>1627</v>
      </c>
      <c r="EC17" t="s">
        <v>1627</v>
      </c>
      <c r="ED17" t="s">
        <v>1627</v>
      </c>
      <c r="EE17" t="s">
        <v>1627</v>
      </c>
      <c r="EF17" t="s">
        <v>1627</v>
      </c>
      <c r="EG17" t="s">
        <v>1627</v>
      </c>
      <c r="EH17" t="s">
        <v>1627</v>
      </c>
      <c r="EI17" t="s">
        <v>1627</v>
      </c>
      <c r="EJ17" t="s">
        <v>1627</v>
      </c>
      <c r="EK17" t="s">
        <v>1627</v>
      </c>
      <c r="EL17" t="s">
        <v>1627</v>
      </c>
      <c r="EM17" t="s">
        <v>1627</v>
      </c>
      <c r="EN17" t="s">
        <v>4868</v>
      </c>
      <c r="EO17" t="s">
        <v>4869</v>
      </c>
      <c r="EP17" t="s">
        <v>1627</v>
      </c>
      <c r="EQ17" t="s">
        <v>1627</v>
      </c>
      <c r="ER17" t="s">
        <v>1627</v>
      </c>
      <c r="ES17" t="s">
        <v>1627</v>
      </c>
      <c r="ET17" t="s">
        <v>4870</v>
      </c>
      <c r="EU17" t="s">
        <v>1627</v>
      </c>
      <c r="EV17" t="s">
        <v>1627</v>
      </c>
      <c r="EW17" t="s">
        <v>1627</v>
      </c>
      <c r="EX17" t="s">
        <v>1627</v>
      </c>
      <c r="EY17" t="s">
        <v>1627</v>
      </c>
      <c r="EZ17" t="s">
        <v>1627</v>
      </c>
      <c r="FA17" t="s">
        <v>1627</v>
      </c>
      <c r="FB17" t="s">
        <v>1627</v>
      </c>
      <c r="FC17" t="s">
        <v>1627</v>
      </c>
      <c r="FD17" t="s">
        <v>1627</v>
      </c>
      <c r="FE17" t="s">
        <v>1627</v>
      </c>
      <c r="FF17" t="s">
        <v>1627</v>
      </c>
      <c r="FG17" t="s">
        <v>1627</v>
      </c>
      <c r="FH17" t="s">
        <v>1627</v>
      </c>
      <c r="FI17" t="s">
        <v>1627</v>
      </c>
      <c r="FJ17" t="s">
        <v>1627</v>
      </c>
      <c r="FK17" t="s">
        <v>1627</v>
      </c>
      <c r="FL17" t="s">
        <v>1627</v>
      </c>
      <c r="FM17" t="s">
        <v>1627</v>
      </c>
      <c r="FN17" t="s">
        <v>4871</v>
      </c>
      <c r="FO17" t="s">
        <v>1627</v>
      </c>
      <c r="FP17" t="s">
        <v>4872</v>
      </c>
      <c r="FQ17" t="s">
        <v>1627</v>
      </c>
      <c r="FR17" t="s">
        <v>1627</v>
      </c>
      <c r="FS17" t="s">
        <v>1627</v>
      </c>
      <c r="FT17" t="s">
        <v>1627</v>
      </c>
      <c r="FU17" t="s">
        <v>1627</v>
      </c>
      <c r="FV17" t="s">
        <v>1627</v>
      </c>
      <c r="FW17" t="s">
        <v>4873</v>
      </c>
      <c r="FX17" t="s">
        <v>1627</v>
      </c>
      <c r="FY17" t="s">
        <v>1627</v>
      </c>
      <c r="FZ17" t="s">
        <v>1627</v>
      </c>
      <c r="GA17" t="s">
        <v>1627</v>
      </c>
      <c r="GB17" t="s">
        <v>1627</v>
      </c>
      <c r="GC17" t="s">
        <v>1627</v>
      </c>
      <c r="GD17" t="s">
        <v>1627</v>
      </c>
      <c r="GE17" t="s">
        <v>1627</v>
      </c>
      <c r="GF17" t="s">
        <v>1627</v>
      </c>
      <c r="GG17" t="s">
        <v>1627</v>
      </c>
      <c r="GH17" t="s">
        <v>1627</v>
      </c>
      <c r="GI17" t="s">
        <v>1627</v>
      </c>
      <c r="GJ17" t="s">
        <v>1627</v>
      </c>
      <c r="GK17" t="s">
        <v>1627</v>
      </c>
      <c r="GL17" t="s">
        <v>1627</v>
      </c>
      <c r="GM17" t="s">
        <v>1627</v>
      </c>
      <c r="GN17" t="s">
        <v>1627</v>
      </c>
      <c r="GO17" t="s">
        <v>1627</v>
      </c>
      <c r="GP17" t="s">
        <v>1627</v>
      </c>
      <c r="GQ17" t="s">
        <v>1627</v>
      </c>
      <c r="GR17" t="s">
        <v>1627</v>
      </c>
      <c r="GS17" t="s">
        <v>4874</v>
      </c>
      <c r="GT17" t="s">
        <v>4875</v>
      </c>
      <c r="GU17" t="s">
        <v>1627</v>
      </c>
      <c r="GV17" t="s">
        <v>4876</v>
      </c>
      <c r="GW17" t="s">
        <v>1627</v>
      </c>
      <c r="GX17" t="s">
        <v>1627</v>
      </c>
      <c r="GY17" t="s">
        <v>4877</v>
      </c>
      <c r="GZ17" t="s">
        <v>4878</v>
      </c>
      <c r="HA17" t="s">
        <v>1627</v>
      </c>
      <c r="HB17" t="s">
        <v>4879</v>
      </c>
      <c r="HC17" t="s">
        <v>1627</v>
      </c>
      <c r="HD17" t="s">
        <v>4880</v>
      </c>
      <c r="HE17" t="s">
        <v>1627</v>
      </c>
      <c r="HF17" t="s">
        <v>1627</v>
      </c>
      <c r="HG17" t="s">
        <v>1627</v>
      </c>
      <c r="HH17" t="s">
        <v>4881</v>
      </c>
      <c r="HI17" t="s">
        <v>4882</v>
      </c>
      <c r="HJ17" t="s">
        <v>1627</v>
      </c>
      <c r="HK17" t="s">
        <v>4883</v>
      </c>
      <c r="HL17" t="s">
        <v>4884</v>
      </c>
      <c r="HM17" t="s">
        <v>4885</v>
      </c>
      <c r="HN17" t="s">
        <v>1627</v>
      </c>
      <c r="HO17" t="s">
        <v>4886</v>
      </c>
      <c r="HP17" t="s">
        <v>4887</v>
      </c>
      <c r="HQ17" t="s">
        <v>1627</v>
      </c>
      <c r="HR17" t="s">
        <v>1627</v>
      </c>
      <c r="HS17" t="s">
        <v>4888</v>
      </c>
      <c r="HT17" t="s">
        <v>4889</v>
      </c>
      <c r="HU17" t="s">
        <v>1627</v>
      </c>
      <c r="HV17" t="s">
        <v>1627</v>
      </c>
      <c r="HW17" t="s">
        <v>1627</v>
      </c>
      <c r="HX17" t="s">
        <v>1627</v>
      </c>
      <c r="HY17" t="s">
        <v>1627</v>
      </c>
      <c r="HZ17" t="s">
        <v>1627</v>
      </c>
      <c r="IA17" t="s">
        <v>1627</v>
      </c>
      <c r="IB17" t="s">
        <v>1627</v>
      </c>
      <c r="IC17" t="s">
        <v>1627</v>
      </c>
      <c r="ID17" t="s">
        <v>1627</v>
      </c>
      <c r="IE17" t="s">
        <v>1627</v>
      </c>
      <c r="IF17" t="s">
        <v>1627</v>
      </c>
      <c r="IG17" t="s">
        <v>1627</v>
      </c>
      <c r="IH17" t="s">
        <v>1627</v>
      </c>
      <c r="II17" t="s">
        <v>4890</v>
      </c>
      <c r="IJ17" t="s">
        <v>4891</v>
      </c>
      <c r="IK17" t="s">
        <v>1627</v>
      </c>
      <c r="IL17" t="s">
        <v>1627</v>
      </c>
      <c r="IM17" t="s">
        <v>1627</v>
      </c>
      <c r="IN17" t="s">
        <v>1627</v>
      </c>
      <c r="IO17" t="s">
        <v>1627</v>
      </c>
      <c r="IP17" t="s">
        <v>1627</v>
      </c>
      <c r="IQ17" t="s">
        <v>1627</v>
      </c>
      <c r="IR17" t="s">
        <v>1627</v>
      </c>
      <c r="IS17" t="s">
        <v>1627</v>
      </c>
      <c r="IT17" t="s">
        <v>4892</v>
      </c>
      <c r="IU17" t="s">
        <v>4893</v>
      </c>
      <c r="IV17" t="s">
        <v>1627</v>
      </c>
      <c r="IW17" t="s">
        <v>1627</v>
      </c>
      <c r="IX17" t="s">
        <v>4894</v>
      </c>
      <c r="IY17" t="s">
        <v>1627</v>
      </c>
      <c r="IZ17" t="s">
        <v>4895</v>
      </c>
      <c r="JA17" t="s">
        <v>1627</v>
      </c>
      <c r="JB17" t="s">
        <v>1627</v>
      </c>
      <c r="JC17" t="s">
        <v>1627</v>
      </c>
      <c r="JD17" t="s">
        <v>1627</v>
      </c>
      <c r="JE17" t="s">
        <v>1627</v>
      </c>
      <c r="JF17" t="s">
        <v>1627</v>
      </c>
      <c r="JG17" t="s">
        <v>1627</v>
      </c>
      <c r="JH17" t="s">
        <v>1627</v>
      </c>
      <c r="JI17" t="s">
        <v>1627</v>
      </c>
      <c r="JJ17" t="s">
        <v>1627</v>
      </c>
      <c r="JK17" t="s">
        <v>4896</v>
      </c>
      <c r="JL17" t="s">
        <v>1627</v>
      </c>
      <c r="JM17" t="s">
        <v>1627</v>
      </c>
      <c r="JN17" t="s">
        <v>1627</v>
      </c>
      <c r="JO17" t="s">
        <v>1627</v>
      </c>
      <c r="JP17" t="s">
        <v>1627</v>
      </c>
      <c r="JQ17" t="s">
        <v>1627</v>
      </c>
      <c r="JR17" t="s">
        <v>1627</v>
      </c>
      <c r="JS17" t="s">
        <v>1627</v>
      </c>
      <c r="JT17" t="s">
        <v>1627</v>
      </c>
      <c r="JU17" t="s">
        <v>1627</v>
      </c>
      <c r="JV17" t="s">
        <v>1627</v>
      </c>
      <c r="JW17" t="s">
        <v>1627</v>
      </c>
      <c r="JX17" t="s">
        <v>1627</v>
      </c>
      <c r="JY17" t="s">
        <v>1627</v>
      </c>
      <c r="JZ17" t="s">
        <v>1627</v>
      </c>
      <c r="KA17" t="s">
        <v>1627</v>
      </c>
      <c r="KB17" t="s">
        <v>1627</v>
      </c>
      <c r="KC17" t="s">
        <v>1627</v>
      </c>
      <c r="KD17" t="s">
        <v>1627</v>
      </c>
      <c r="KE17" t="s">
        <v>1627</v>
      </c>
      <c r="KF17" t="s">
        <v>1627</v>
      </c>
      <c r="KG17" t="s">
        <v>1627</v>
      </c>
      <c r="KH17" t="s">
        <v>1627</v>
      </c>
      <c r="KI17" t="s">
        <v>1627</v>
      </c>
      <c r="KJ17" t="s">
        <v>1627</v>
      </c>
      <c r="KK17" t="s">
        <v>1627</v>
      </c>
      <c r="KL17" t="s">
        <v>4897</v>
      </c>
      <c r="KM17" t="s">
        <v>1627</v>
      </c>
      <c r="KN17" t="s">
        <v>1627</v>
      </c>
      <c r="KO17" t="s">
        <v>1627</v>
      </c>
      <c r="KP17" t="s">
        <v>1627</v>
      </c>
      <c r="KQ17" t="s">
        <v>1627</v>
      </c>
      <c r="KR17" t="s">
        <v>1627</v>
      </c>
      <c r="KS17" t="s">
        <v>1627</v>
      </c>
      <c r="KT17" t="s">
        <v>1627</v>
      </c>
      <c r="KU17" t="s">
        <v>1627</v>
      </c>
      <c r="KV17" t="s">
        <v>1627</v>
      </c>
      <c r="KW17" t="s">
        <v>1627</v>
      </c>
      <c r="KX17" t="s">
        <v>1627</v>
      </c>
      <c r="KY17" t="s">
        <v>1627</v>
      </c>
      <c r="KZ17" t="s">
        <v>1627</v>
      </c>
      <c r="LA17" t="s">
        <v>1627</v>
      </c>
      <c r="LB17" t="s">
        <v>1627</v>
      </c>
      <c r="LC17" t="s">
        <v>1627</v>
      </c>
      <c r="LD17" t="s">
        <v>1627</v>
      </c>
      <c r="LE17" t="s">
        <v>1627</v>
      </c>
      <c r="LF17" t="s">
        <v>1627</v>
      </c>
      <c r="LG17" t="s">
        <v>1627</v>
      </c>
      <c r="LH17" t="s">
        <v>1627</v>
      </c>
      <c r="LI17" t="s">
        <v>1627</v>
      </c>
      <c r="LJ17" t="s">
        <v>1627</v>
      </c>
      <c r="LK17" t="s">
        <v>1627</v>
      </c>
      <c r="LL17" t="s">
        <v>1627</v>
      </c>
      <c r="LM17" t="s">
        <v>1627</v>
      </c>
      <c r="LN17" t="s">
        <v>1627</v>
      </c>
      <c r="LO17" t="s">
        <v>1627</v>
      </c>
      <c r="LP17" t="s">
        <v>1627</v>
      </c>
      <c r="LQ17" t="s">
        <v>1627</v>
      </c>
      <c r="LR17" t="s">
        <v>1627</v>
      </c>
      <c r="LS17" t="s">
        <v>1627</v>
      </c>
      <c r="LT17" t="s">
        <v>1627</v>
      </c>
      <c r="LU17" t="s">
        <v>1627</v>
      </c>
      <c r="LV17" t="s">
        <v>1627</v>
      </c>
      <c r="LW17" t="s">
        <v>1627</v>
      </c>
      <c r="LX17" t="s">
        <v>1627</v>
      </c>
      <c r="LY17" t="s">
        <v>1627</v>
      </c>
      <c r="LZ17" t="s">
        <v>1627</v>
      </c>
      <c r="MA17" t="s">
        <v>1627</v>
      </c>
      <c r="MB17" t="s">
        <v>1627</v>
      </c>
      <c r="MC17" t="s">
        <v>1627</v>
      </c>
      <c r="MD17" t="s">
        <v>1627</v>
      </c>
      <c r="ME17" t="s">
        <v>1627</v>
      </c>
      <c r="MF17" t="s">
        <v>1627</v>
      </c>
      <c r="MG17" t="s">
        <v>1627</v>
      </c>
      <c r="MH17" t="s">
        <v>1627</v>
      </c>
      <c r="MI17" t="s">
        <v>1627</v>
      </c>
      <c r="MJ17" t="s">
        <v>1627</v>
      </c>
      <c r="MK17" t="s">
        <v>1627</v>
      </c>
      <c r="ML17" t="s">
        <v>1627</v>
      </c>
      <c r="MM17" t="s">
        <v>1627</v>
      </c>
      <c r="MN17" t="s">
        <v>1627</v>
      </c>
      <c r="MO17" t="s">
        <v>1627</v>
      </c>
      <c r="MP17" t="s">
        <v>1627</v>
      </c>
      <c r="MQ17" t="s">
        <v>1627</v>
      </c>
      <c r="MR17" t="s">
        <v>1627</v>
      </c>
      <c r="MS17" t="s">
        <v>1627</v>
      </c>
      <c r="MT17" t="s">
        <v>1627</v>
      </c>
      <c r="MU17" t="s">
        <v>1627</v>
      </c>
      <c r="MV17" t="s">
        <v>1627</v>
      </c>
      <c r="MW17" t="s">
        <v>1627</v>
      </c>
      <c r="MX17" t="s">
        <v>1627</v>
      </c>
      <c r="MY17" t="s">
        <v>1627</v>
      </c>
      <c r="MZ17" t="s">
        <v>1627</v>
      </c>
      <c r="NA17" t="s">
        <v>1627</v>
      </c>
      <c r="NB17" t="s">
        <v>1627</v>
      </c>
      <c r="NC17" t="s">
        <v>1627</v>
      </c>
      <c r="ND17" t="s">
        <v>1627</v>
      </c>
      <c r="NE17" t="s">
        <v>1627</v>
      </c>
      <c r="NF17" t="s">
        <v>1627</v>
      </c>
      <c r="NG17" t="s">
        <v>1627</v>
      </c>
      <c r="NH17" t="s">
        <v>1627</v>
      </c>
      <c r="NI17" t="s">
        <v>1627</v>
      </c>
      <c r="NJ17" t="s">
        <v>1627</v>
      </c>
      <c r="NK17" t="s">
        <v>1627</v>
      </c>
      <c r="NL17" t="s">
        <v>1627</v>
      </c>
      <c r="NM17" t="s">
        <v>1627</v>
      </c>
      <c r="NN17" t="s">
        <v>1627</v>
      </c>
      <c r="NO17" t="s">
        <v>1627</v>
      </c>
      <c r="NP17" t="s">
        <v>1627</v>
      </c>
      <c r="NQ17" t="s">
        <v>1627</v>
      </c>
      <c r="NR17" t="s">
        <v>1627</v>
      </c>
      <c r="NS17" t="s">
        <v>1627</v>
      </c>
      <c r="NT17" t="s">
        <v>1627</v>
      </c>
      <c r="NU17" t="s">
        <v>1627</v>
      </c>
      <c r="NV17" t="s">
        <v>1627</v>
      </c>
      <c r="NW17" t="s">
        <v>1627</v>
      </c>
      <c r="NX17" t="s">
        <v>1627</v>
      </c>
      <c r="NY17" t="s">
        <v>1627</v>
      </c>
      <c r="NZ17" t="s">
        <v>1627</v>
      </c>
      <c r="OA17" t="s">
        <v>1627</v>
      </c>
      <c r="OB17" t="s">
        <v>1627</v>
      </c>
      <c r="OC17" t="s">
        <v>1627</v>
      </c>
      <c r="OD17" t="s">
        <v>1627</v>
      </c>
      <c r="OE17" t="s">
        <v>1627</v>
      </c>
      <c r="OF17" t="s">
        <v>1627</v>
      </c>
      <c r="OG17" t="s">
        <v>1627</v>
      </c>
      <c r="OH17" t="s">
        <v>1627</v>
      </c>
      <c r="OI17" t="s">
        <v>1627</v>
      </c>
      <c r="OJ17" t="s">
        <v>1627</v>
      </c>
      <c r="OK17" t="s">
        <v>1627</v>
      </c>
      <c r="OL17" t="s">
        <v>1627</v>
      </c>
      <c r="OM17" t="s">
        <v>1627</v>
      </c>
      <c r="ON17" t="s">
        <v>1627</v>
      </c>
      <c r="OO17" t="s">
        <v>1627</v>
      </c>
      <c r="OP17" t="s">
        <v>1627</v>
      </c>
      <c r="OQ17" t="s">
        <v>1627</v>
      </c>
      <c r="OR17" t="s">
        <v>1627</v>
      </c>
      <c r="OS17" t="s">
        <v>1627</v>
      </c>
      <c r="OT17" t="s">
        <v>1627</v>
      </c>
      <c r="OU17" t="s">
        <v>1627</v>
      </c>
      <c r="OV17" t="s">
        <v>1627</v>
      </c>
      <c r="OW17" t="s">
        <v>1627</v>
      </c>
      <c r="OX17" t="s">
        <v>1627</v>
      </c>
      <c r="OY17" t="s">
        <v>1627</v>
      </c>
      <c r="OZ17" t="s">
        <v>1627</v>
      </c>
      <c r="PA17" t="s">
        <v>1627</v>
      </c>
      <c r="PB17" t="s">
        <v>1627</v>
      </c>
      <c r="PC17" t="s">
        <v>1627</v>
      </c>
      <c r="PD17" t="s">
        <v>1627</v>
      </c>
      <c r="PE17" t="s">
        <v>1627</v>
      </c>
      <c r="PF17" t="s">
        <v>1627</v>
      </c>
      <c r="PG17" t="s">
        <v>1627</v>
      </c>
      <c r="PH17" t="s">
        <v>1627</v>
      </c>
      <c r="PI17" t="s">
        <v>1627</v>
      </c>
      <c r="PJ17" t="s">
        <v>1627</v>
      </c>
      <c r="PK17" t="s">
        <v>1627</v>
      </c>
      <c r="PL17" t="s">
        <v>1627</v>
      </c>
      <c r="PM17" t="s">
        <v>1627</v>
      </c>
      <c r="PN17" t="s">
        <v>1627</v>
      </c>
      <c r="PO17" t="s">
        <v>1627</v>
      </c>
      <c r="PP17" t="s">
        <v>1627</v>
      </c>
      <c r="PQ17" t="s">
        <v>1627</v>
      </c>
      <c r="PR17" t="s">
        <v>1627</v>
      </c>
      <c r="PS17" t="s">
        <v>1627</v>
      </c>
      <c r="PT17" t="s">
        <v>1627</v>
      </c>
      <c r="PU17" t="s">
        <v>1627</v>
      </c>
      <c r="PV17" t="s">
        <v>1627</v>
      </c>
      <c r="PW17" t="s">
        <v>1627</v>
      </c>
      <c r="PX17" t="s">
        <v>1627</v>
      </c>
      <c r="PY17" t="s">
        <v>1627</v>
      </c>
      <c r="PZ17" t="s">
        <v>1627</v>
      </c>
      <c r="QA17" t="s">
        <v>1627</v>
      </c>
      <c r="QB17" t="s">
        <v>1627</v>
      </c>
      <c r="QC17" t="s">
        <v>1627</v>
      </c>
      <c r="QD17" t="s">
        <v>1627</v>
      </c>
      <c r="QE17" t="s">
        <v>1627</v>
      </c>
      <c r="QF17" t="s">
        <v>1627</v>
      </c>
      <c r="QG17" t="s">
        <v>1627</v>
      </c>
      <c r="QH17" t="s">
        <v>1627</v>
      </c>
      <c r="QI17" t="s">
        <v>1627</v>
      </c>
      <c r="QJ17" t="s">
        <v>1627</v>
      </c>
      <c r="QK17" t="s">
        <v>1627</v>
      </c>
      <c r="QL17" t="s">
        <v>1627</v>
      </c>
      <c r="QM17" t="s">
        <v>1627</v>
      </c>
      <c r="QN17" t="s">
        <v>1627</v>
      </c>
      <c r="QO17" t="s">
        <v>1627</v>
      </c>
      <c r="QP17" t="s">
        <v>1627</v>
      </c>
      <c r="QQ17" t="s">
        <v>1627</v>
      </c>
      <c r="QR17" t="s">
        <v>1627</v>
      </c>
      <c r="QS17" t="s">
        <v>1627</v>
      </c>
      <c r="QT17" t="s">
        <v>1627</v>
      </c>
      <c r="QU17" t="s">
        <v>1627</v>
      </c>
      <c r="QV17" t="s">
        <v>1627</v>
      </c>
      <c r="QW17" t="s">
        <v>1627</v>
      </c>
      <c r="QX17" t="s">
        <v>1627</v>
      </c>
      <c r="QY17" t="s">
        <v>1627</v>
      </c>
      <c r="QZ17" t="s">
        <v>1627</v>
      </c>
      <c r="RA17" t="s">
        <v>1627</v>
      </c>
      <c r="RB17" t="s">
        <v>1627</v>
      </c>
      <c r="RC17" t="s">
        <v>1627</v>
      </c>
      <c r="RD17" t="s">
        <v>1627</v>
      </c>
      <c r="RE17" t="s">
        <v>1627</v>
      </c>
      <c r="RF17" t="s">
        <v>1627</v>
      </c>
      <c r="RG17" t="s">
        <v>1627</v>
      </c>
      <c r="RH17" t="s">
        <v>1627</v>
      </c>
      <c r="RI17" t="s">
        <v>1627</v>
      </c>
      <c r="RJ17" t="s">
        <v>1627</v>
      </c>
      <c r="RP17" t="s">
        <v>4157</v>
      </c>
      <c r="RQ17" t="s">
        <v>4157</v>
      </c>
      <c r="RR17" t="s">
        <v>4157</v>
      </c>
      <c r="RS17" t="s">
        <v>4157</v>
      </c>
      <c r="RT17" t="s">
        <v>4157</v>
      </c>
      <c r="RU17" t="s">
        <v>4157</v>
      </c>
      <c r="RV17" t="s">
        <v>4157</v>
      </c>
      <c r="RW17" t="s">
        <v>4157</v>
      </c>
      <c r="RX17" t="s">
        <v>4157</v>
      </c>
      <c r="RY17" t="s">
        <v>4157</v>
      </c>
      <c r="RZ17" t="s">
        <v>4157</v>
      </c>
      <c r="SA17" t="s">
        <v>4157</v>
      </c>
      <c r="SB17" t="s">
        <v>4157</v>
      </c>
      <c r="SC17" t="s">
        <v>4157</v>
      </c>
      <c r="SD17" t="s">
        <v>4157</v>
      </c>
      <c r="SE17" t="s">
        <v>4157</v>
      </c>
      <c r="SF17" t="s">
        <v>4157</v>
      </c>
      <c r="SG17" t="s">
        <v>4157</v>
      </c>
      <c r="SH17" t="s">
        <v>4157</v>
      </c>
      <c r="SI17" t="s">
        <v>4157</v>
      </c>
      <c r="SJ17" t="s">
        <v>4157</v>
      </c>
      <c r="SK17" t="s">
        <v>4157</v>
      </c>
      <c r="SL17" t="s">
        <v>4157</v>
      </c>
      <c r="SM17" t="s">
        <v>4157</v>
      </c>
      <c r="SN17" t="s">
        <v>4157</v>
      </c>
      <c r="SO17" t="s">
        <v>4157</v>
      </c>
      <c r="SP17" t="s">
        <v>4157</v>
      </c>
      <c r="SQ17" t="s">
        <v>4157</v>
      </c>
      <c r="SR17" t="s">
        <v>4157</v>
      </c>
      <c r="SS17" t="s">
        <v>4157</v>
      </c>
      <c r="ST17" t="s">
        <v>4157</v>
      </c>
      <c r="SU17" t="s">
        <v>4157</v>
      </c>
      <c r="SV17" t="s">
        <v>4157</v>
      </c>
      <c r="SW17" t="s">
        <v>4157</v>
      </c>
      <c r="SX17" t="s">
        <v>4157</v>
      </c>
      <c r="SY17" t="s">
        <v>4157</v>
      </c>
      <c r="SZ17" t="s">
        <v>4157</v>
      </c>
      <c r="TA17" t="s">
        <v>4157</v>
      </c>
      <c r="TB17" t="s">
        <v>4157</v>
      </c>
      <c r="TC17" t="s">
        <v>4157</v>
      </c>
      <c r="TD17" t="s">
        <v>4157</v>
      </c>
      <c r="TE17" t="s">
        <v>4157</v>
      </c>
      <c r="TF17" t="s">
        <v>4157</v>
      </c>
      <c r="TG17" t="s">
        <v>4157</v>
      </c>
      <c r="TH17" t="s">
        <v>4157</v>
      </c>
      <c r="TI17" t="s">
        <v>4157</v>
      </c>
      <c r="TJ17" t="s">
        <v>4157</v>
      </c>
      <c r="TK17" t="s">
        <v>4157</v>
      </c>
      <c r="TL17" t="s">
        <v>4157</v>
      </c>
      <c r="TM17" t="s">
        <v>4157</v>
      </c>
      <c r="TN17" t="s">
        <v>4157</v>
      </c>
      <c r="TO17" t="s">
        <v>4157</v>
      </c>
      <c r="TP17" t="s">
        <v>4157</v>
      </c>
      <c r="TQ17" t="s">
        <v>4157</v>
      </c>
      <c r="TR17" t="s">
        <v>4157</v>
      </c>
      <c r="TS17" t="s">
        <v>4157</v>
      </c>
      <c r="TT17" t="s">
        <v>4157</v>
      </c>
      <c r="TU17" t="s">
        <v>4157</v>
      </c>
      <c r="TV17" t="s">
        <v>4157</v>
      </c>
      <c r="TW17" t="s">
        <v>4157</v>
      </c>
      <c r="TX17" t="s">
        <v>4157</v>
      </c>
      <c r="TY17" t="s">
        <v>4157</v>
      </c>
      <c r="TZ17" t="s">
        <v>4157</v>
      </c>
      <c r="UA17" t="s">
        <v>4157</v>
      </c>
      <c r="UB17" t="s">
        <v>4157</v>
      </c>
      <c r="UC17" t="s">
        <v>4157</v>
      </c>
      <c r="UD17" t="s">
        <v>4157</v>
      </c>
      <c r="UE17" t="s">
        <v>4157</v>
      </c>
      <c r="UF17" t="s">
        <v>4157</v>
      </c>
      <c r="UG17" t="s">
        <v>4157</v>
      </c>
      <c r="UH17" t="s">
        <v>4157</v>
      </c>
      <c r="UI17" t="s">
        <v>4157</v>
      </c>
      <c r="UJ17" t="s">
        <v>4157</v>
      </c>
      <c r="UK17" t="s">
        <v>4157</v>
      </c>
      <c r="UL17" t="s">
        <v>4157</v>
      </c>
      <c r="UM17" t="s">
        <v>4157</v>
      </c>
      <c r="UN17" t="s">
        <v>4157</v>
      </c>
      <c r="UO17" t="s">
        <v>4157</v>
      </c>
      <c r="UP17" t="s">
        <v>4157</v>
      </c>
      <c r="UQ17" t="s">
        <v>4157</v>
      </c>
      <c r="UR17" t="s">
        <v>4157</v>
      </c>
      <c r="US17" t="s">
        <v>4157</v>
      </c>
      <c r="UT17" t="s">
        <v>4157</v>
      </c>
      <c r="UU17" t="s">
        <v>4157</v>
      </c>
      <c r="UV17" t="s">
        <v>4157</v>
      </c>
      <c r="UW17" t="s">
        <v>4157</v>
      </c>
      <c r="UX17" t="s">
        <v>4157</v>
      </c>
      <c r="UY17" t="s">
        <v>4157</v>
      </c>
      <c r="UZ17" t="s">
        <v>4157</v>
      </c>
      <c r="VA17" t="s">
        <v>4157</v>
      </c>
      <c r="VB17" t="s">
        <v>4157</v>
      </c>
      <c r="VC17" t="s">
        <v>4157</v>
      </c>
      <c r="VD17" t="s">
        <v>4157</v>
      </c>
      <c r="VE17" t="s">
        <v>4157</v>
      </c>
      <c r="VF17" t="s">
        <v>4157</v>
      </c>
      <c r="VG17" t="s">
        <v>4157</v>
      </c>
      <c r="VH17" t="s">
        <v>4157</v>
      </c>
      <c r="VI17" t="s">
        <v>4157</v>
      </c>
    </row>
    <row r="18" spans="2:581">
      <c r="B18" t="s">
        <v>1627</v>
      </c>
      <c r="C18" t="s">
        <v>1627</v>
      </c>
      <c r="D18" t="s">
        <v>1627</v>
      </c>
      <c r="F18" t="s">
        <v>1627</v>
      </c>
      <c r="G18" t="s">
        <v>1627</v>
      </c>
      <c r="H18" t="s">
        <v>1627</v>
      </c>
      <c r="I18" t="s">
        <v>1627</v>
      </c>
      <c r="J18" t="s">
        <v>1627</v>
      </c>
      <c r="K18" t="s">
        <v>1627</v>
      </c>
      <c r="L18" t="s">
        <v>1627</v>
      </c>
      <c r="M18" t="s">
        <v>1627</v>
      </c>
      <c r="N18" t="s">
        <v>1627</v>
      </c>
      <c r="O18" t="s">
        <v>1627</v>
      </c>
      <c r="P18" t="s">
        <v>1627</v>
      </c>
      <c r="Q18" t="s">
        <v>1627</v>
      </c>
      <c r="R18" t="s">
        <v>1627</v>
      </c>
      <c r="S18" t="s">
        <v>1627</v>
      </c>
      <c r="T18" t="s">
        <v>1627</v>
      </c>
      <c r="U18" t="s">
        <v>1627</v>
      </c>
      <c r="V18" t="s">
        <v>1627</v>
      </c>
      <c r="W18" t="s">
        <v>1627</v>
      </c>
      <c r="X18" t="s">
        <v>1627</v>
      </c>
      <c r="Y18" t="s">
        <v>1627</v>
      </c>
      <c r="Z18" t="s">
        <v>1627</v>
      </c>
      <c r="AA18" t="s">
        <v>1627</v>
      </c>
      <c r="AB18" t="s">
        <v>1627</v>
      </c>
      <c r="AC18" t="s">
        <v>1627</v>
      </c>
      <c r="AD18" t="s">
        <v>1627</v>
      </c>
      <c r="AE18" t="s">
        <v>1627</v>
      </c>
      <c r="AF18" t="s">
        <v>1627</v>
      </c>
      <c r="AG18" t="s">
        <v>1627</v>
      </c>
      <c r="AH18" t="s">
        <v>1627</v>
      </c>
      <c r="AI18" t="s">
        <v>1627</v>
      </c>
      <c r="AJ18" t="s">
        <v>1627</v>
      </c>
      <c r="AK18" t="s">
        <v>1627</v>
      </c>
      <c r="AL18" t="s">
        <v>1627</v>
      </c>
      <c r="AM18" t="s">
        <v>4898</v>
      </c>
      <c r="AN18" t="s">
        <v>1627</v>
      </c>
      <c r="AO18" t="s">
        <v>1627</v>
      </c>
      <c r="AP18" t="s">
        <v>1627</v>
      </c>
      <c r="AQ18" t="s">
        <v>1627</v>
      </c>
      <c r="AR18" t="s">
        <v>1627</v>
      </c>
      <c r="AS18" t="s">
        <v>1627</v>
      </c>
      <c r="AT18" t="s">
        <v>1627</v>
      </c>
      <c r="AU18" t="s">
        <v>1627</v>
      </c>
      <c r="AV18" t="s">
        <v>1627</v>
      </c>
      <c r="AW18" t="s">
        <v>1627</v>
      </c>
      <c r="AX18" t="s">
        <v>1627</v>
      </c>
      <c r="AY18" t="s">
        <v>1627</v>
      </c>
      <c r="AZ18" t="s">
        <v>1627</v>
      </c>
      <c r="BA18" t="s">
        <v>1627</v>
      </c>
      <c r="BB18" t="s">
        <v>1627</v>
      </c>
      <c r="BC18" t="s">
        <v>1627</v>
      </c>
      <c r="BD18" t="s">
        <v>1627</v>
      </c>
      <c r="BE18" t="s">
        <v>1627</v>
      </c>
      <c r="BF18" t="s">
        <v>1627</v>
      </c>
      <c r="BG18" t="s">
        <v>4899</v>
      </c>
      <c r="BH18" t="s">
        <v>1627</v>
      </c>
      <c r="BI18" t="s">
        <v>1627</v>
      </c>
      <c r="BJ18" t="s">
        <v>1627</v>
      </c>
      <c r="BK18" t="s">
        <v>1627</v>
      </c>
      <c r="BL18" t="s">
        <v>1627</v>
      </c>
      <c r="BM18" t="s">
        <v>1627</v>
      </c>
      <c r="BN18" t="s">
        <v>4900</v>
      </c>
      <c r="BO18" t="s">
        <v>1627</v>
      </c>
      <c r="BP18" t="s">
        <v>4901</v>
      </c>
      <c r="BQ18" t="s">
        <v>1627</v>
      </c>
      <c r="BR18" t="s">
        <v>1627</v>
      </c>
      <c r="BS18" t="s">
        <v>4902</v>
      </c>
      <c r="BT18" t="s">
        <v>1627</v>
      </c>
      <c r="BU18" t="s">
        <v>1627</v>
      </c>
      <c r="BV18" t="s">
        <v>1627</v>
      </c>
      <c r="BW18" t="s">
        <v>1627</v>
      </c>
      <c r="BX18" t="s">
        <v>1627</v>
      </c>
      <c r="BY18" t="s">
        <v>1627</v>
      </c>
      <c r="BZ18" t="s">
        <v>1627</v>
      </c>
      <c r="CA18" t="s">
        <v>1627</v>
      </c>
      <c r="CB18" t="s">
        <v>1627</v>
      </c>
      <c r="CC18" t="s">
        <v>1627</v>
      </c>
      <c r="CD18" t="s">
        <v>1627</v>
      </c>
      <c r="CE18" t="s">
        <v>1627</v>
      </c>
      <c r="CF18" t="s">
        <v>1627</v>
      </c>
      <c r="CG18" t="s">
        <v>4903</v>
      </c>
      <c r="CH18" t="s">
        <v>1627</v>
      </c>
      <c r="CI18" t="s">
        <v>1627</v>
      </c>
      <c r="CJ18" t="s">
        <v>1627</v>
      </c>
      <c r="CK18" t="s">
        <v>1627</v>
      </c>
      <c r="CL18" t="s">
        <v>1627</v>
      </c>
      <c r="CM18" t="s">
        <v>1627</v>
      </c>
      <c r="CN18" t="s">
        <v>1627</v>
      </c>
      <c r="CO18" t="s">
        <v>1627</v>
      </c>
      <c r="CP18" t="s">
        <v>1627</v>
      </c>
      <c r="CQ18" t="s">
        <v>1627</v>
      </c>
      <c r="CR18" t="s">
        <v>1627</v>
      </c>
      <c r="CS18" t="s">
        <v>1627</v>
      </c>
      <c r="CT18" t="s">
        <v>1627</v>
      </c>
      <c r="CU18" t="s">
        <v>1627</v>
      </c>
      <c r="CV18" t="s">
        <v>1627</v>
      </c>
      <c r="CW18" t="s">
        <v>1627</v>
      </c>
      <c r="CX18" t="s">
        <v>1627</v>
      </c>
      <c r="CY18" t="s">
        <v>1627</v>
      </c>
      <c r="CZ18" t="s">
        <v>1627</v>
      </c>
      <c r="DA18" t="s">
        <v>1627</v>
      </c>
      <c r="DB18" t="s">
        <v>1627</v>
      </c>
      <c r="DC18" t="s">
        <v>4904</v>
      </c>
      <c r="DD18" t="s">
        <v>1627</v>
      </c>
      <c r="DE18" t="s">
        <v>1627</v>
      </c>
      <c r="DF18" t="s">
        <v>1627</v>
      </c>
      <c r="DG18" t="s">
        <v>1627</v>
      </c>
      <c r="DH18" t="s">
        <v>1627</v>
      </c>
      <c r="DI18" t="s">
        <v>1627</v>
      </c>
      <c r="DJ18" t="s">
        <v>1627</v>
      </c>
      <c r="DK18" t="s">
        <v>1627</v>
      </c>
      <c r="DL18" t="s">
        <v>1627</v>
      </c>
      <c r="DM18" t="s">
        <v>1627</v>
      </c>
      <c r="DN18" t="s">
        <v>1627</v>
      </c>
      <c r="DO18" t="s">
        <v>1627</v>
      </c>
      <c r="DP18" t="s">
        <v>1627</v>
      </c>
      <c r="DQ18" t="s">
        <v>1627</v>
      </c>
      <c r="DR18" t="s">
        <v>1627</v>
      </c>
      <c r="DS18" t="s">
        <v>1627</v>
      </c>
      <c r="DT18" t="s">
        <v>1627</v>
      </c>
      <c r="DU18" t="s">
        <v>1627</v>
      </c>
      <c r="DV18" t="s">
        <v>1627</v>
      </c>
      <c r="DW18" t="s">
        <v>1627</v>
      </c>
      <c r="DX18" t="s">
        <v>1627</v>
      </c>
      <c r="DY18" t="s">
        <v>1627</v>
      </c>
      <c r="DZ18" t="s">
        <v>1627</v>
      </c>
      <c r="EA18" t="s">
        <v>1627</v>
      </c>
      <c r="EB18" t="s">
        <v>1627</v>
      </c>
      <c r="EC18" t="s">
        <v>1627</v>
      </c>
      <c r="ED18" t="s">
        <v>1627</v>
      </c>
      <c r="EE18" t="s">
        <v>1627</v>
      </c>
      <c r="EF18" t="s">
        <v>1627</v>
      </c>
      <c r="EG18" t="s">
        <v>1627</v>
      </c>
      <c r="EH18" t="s">
        <v>1627</v>
      </c>
      <c r="EI18" t="s">
        <v>1627</v>
      </c>
      <c r="EJ18" t="s">
        <v>1627</v>
      </c>
      <c r="EK18" t="s">
        <v>1627</v>
      </c>
      <c r="EL18" t="s">
        <v>1627</v>
      </c>
      <c r="EM18" t="s">
        <v>1627</v>
      </c>
      <c r="EN18" t="s">
        <v>4905</v>
      </c>
      <c r="EO18" t="s">
        <v>4906</v>
      </c>
      <c r="EP18" t="s">
        <v>1627</v>
      </c>
      <c r="EQ18" t="s">
        <v>1627</v>
      </c>
      <c r="ER18" t="s">
        <v>1627</v>
      </c>
      <c r="ES18" t="s">
        <v>1627</v>
      </c>
      <c r="ET18" t="s">
        <v>4907</v>
      </c>
      <c r="EU18" t="s">
        <v>1627</v>
      </c>
      <c r="EV18" t="s">
        <v>1627</v>
      </c>
      <c r="EW18" t="s">
        <v>1627</v>
      </c>
      <c r="EX18" t="s">
        <v>1627</v>
      </c>
      <c r="EY18" t="s">
        <v>1627</v>
      </c>
      <c r="EZ18" t="s">
        <v>1627</v>
      </c>
      <c r="FA18" t="s">
        <v>1627</v>
      </c>
      <c r="FB18" t="s">
        <v>1627</v>
      </c>
      <c r="FC18" t="s">
        <v>1627</v>
      </c>
      <c r="FD18" t="s">
        <v>1627</v>
      </c>
      <c r="FE18" t="s">
        <v>1627</v>
      </c>
      <c r="FF18" t="s">
        <v>1627</v>
      </c>
      <c r="FG18" t="s">
        <v>1627</v>
      </c>
      <c r="FH18" t="s">
        <v>1627</v>
      </c>
      <c r="FI18" t="s">
        <v>1627</v>
      </c>
      <c r="FJ18" t="s">
        <v>1627</v>
      </c>
      <c r="FK18" t="s">
        <v>1627</v>
      </c>
      <c r="FL18" t="s">
        <v>1627</v>
      </c>
      <c r="FM18" t="s">
        <v>1627</v>
      </c>
      <c r="FN18" t="s">
        <v>4908</v>
      </c>
      <c r="FO18" t="s">
        <v>1627</v>
      </c>
      <c r="FP18" t="s">
        <v>4909</v>
      </c>
      <c r="FQ18" t="s">
        <v>1627</v>
      </c>
      <c r="FR18" t="s">
        <v>1627</v>
      </c>
      <c r="FS18" t="s">
        <v>1627</v>
      </c>
      <c r="FT18" t="s">
        <v>1627</v>
      </c>
      <c r="FU18" t="s">
        <v>1627</v>
      </c>
      <c r="FV18" t="s">
        <v>1627</v>
      </c>
      <c r="FW18" t="s">
        <v>4910</v>
      </c>
      <c r="FX18" t="s">
        <v>1627</v>
      </c>
      <c r="FY18" t="s">
        <v>1627</v>
      </c>
      <c r="FZ18" t="s">
        <v>1627</v>
      </c>
      <c r="GA18" t="s">
        <v>1627</v>
      </c>
      <c r="GB18" t="s">
        <v>1627</v>
      </c>
      <c r="GC18" t="s">
        <v>1627</v>
      </c>
      <c r="GD18" t="s">
        <v>1627</v>
      </c>
      <c r="GE18" t="s">
        <v>1627</v>
      </c>
      <c r="GF18" t="s">
        <v>1627</v>
      </c>
      <c r="GG18" t="s">
        <v>1627</v>
      </c>
      <c r="GH18" t="s">
        <v>1627</v>
      </c>
      <c r="GI18" t="s">
        <v>1627</v>
      </c>
      <c r="GJ18" t="s">
        <v>1627</v>
      </c>
      <c r="GK18" t="s">
        <v>1627</v>
      </c>
      <c r="GL18" t="s">
        <v>1627</v>
      </c>
      <c r="GM18" t="s">
        <v>1627</v>
      </c>
      <c r="GN18" t="s">
        <v>1627</v>
      </c>
      <c r="GO18" t="s">
        <v>1627</v>
      </c>
      <c r="GP18" t="s">
        <v>1627</v>
      </c>
      <c r="GQ18" t="s">
        <v>1627</v>
      </c>
      <c r="GR18" t="s">
        <v>1627</v>
      </c>
      <c r="GS18" t="s">
        <v>4911</v>
      </c>
      <c r="GT18" t="s">
        <v>4912</v>
      </c>
      <c r="GU18" t="s">
        <v>1627</v>
      </c>
      <c r="GV18" t="s">
        <v>4913</v>
      </c>
      <c r="GW18" t="s">
        <v>1627</v>
      </c>
      <c r="GX18" t="s">
        <v>1627</v>
      </c>
      <c r="GY18" t="s">
        <v>4914</v>
      </c>
      <c r="GZ18" t="s">
        <v>4915</v>
      </c>
      <c r="HA18" t="s">
        <v>1627</v>
      </c>
      <c r="HB18" t="s">
        <v>4916</v>
      </c>
      <c r="HC18" t="s">
        <v>1627</v>
      </c>
      <c r="HD18" t="s">
        <v>4917</v>
      </c>
      <c r="HE18" t="s">
        <v>1627</v>
      </c>
      <c r="HF18" t="s">
        <v>1627</v>
      </c>
      <c r="HG18" t="s">
        <v>1627</v>
      </c>
      <c r="HH18" t="s">
        <v>4918</v>
      </c>
      <c r="HI18" t="s">
        <v>4919</v>
      </c>
      <c r="HJ18" t="s">
        <v>1627</v>
      </c>
      <c r="HK18" t="s">
        <v>4920</v>
      </c>
      <c r="HL18" t="s">
        <v>4921</v>
      </c>
      <c r="HM18" t="s">
        <v>4922</v>
      </c>
      <c r="HN18" t="s">
        <v>1627</v>
      </c>
      <c r="HO18" t="s">
        <v>4923</v>
      </c>
      <c r="HP18" t="s">
        <v>4924</v>
      </c>
      <c r="HQ18" t="s">
        <v>1627</v>
      </c>
      <c r="HR18" t="s">
        <v>1627</v>
      </c>
      <c r="HS18" t="s">
        <v>4925</v>
      </c>
      <c r="HT18" t="s">
        <v>4926</v>
      </c>
      <c r="HU18" t="s">
        <v>1627</v>
      </c>
      <c r="HV18" t="s">
        <v>1627</v>
      </c>
      <c r="HW18" t="s">
        <v>1627</v>
      </c>
      <c r="HX18" t="s">
        <v>1627</v>
      </c>
      <c r="HY18" t="s">
        <v>1627</v>
      </c>
      <c r="HZ18" t="s">
        <v>1627</v>
      </c>
      <c r="IA18" t="s">
        <v>1627</v>
      </c>
      <c r="IB18" t="s">
        <v>1627</v>
      </c>
      <c r="IC18" t="s">
        <v>1627</v>
      </c>
      <c r="ID18" t="s">
        <v>1627</v>
      </c>
      <c r="IE18" t="s">
        <v>1627</v>
      </c>
      <c r="IF18" t="s">
        <v>1627</v>
      </c>
      <c r="IG18" t="s">
        <v>1627</v>
      </c>
      <c r="IH18" t="s">
        <v>1627</v>
      </c>
      <c r="II18" t="s">
        <v>4927</v>
      </c>
      <c r="IJ18" t="s">
        <v>4928</v>
      </c>
      <c r="IK18" t="s">
        <v>1627</v>
      </c>
      <c r="IL18" t="s">
        <v>1627</v>
      </c>
      <c r="IM18" t="s">
        <v>1627</v>
      </c>
      <c r="IN18" t="s">
        <v>1627</v>
      </c>
      <c r="IO18" t="s">
        <v>1627</v>
      </c>
      <c r="IP18" t="s">
        <v>1627</v>
      </c>
      <c r="IQ18" t="s">
        <v>1627</v>
      </c>
      <c r="IR18" t="s">
        <v>1627</v>
      </c>
      <c r="IS18" t="s">
        <v>1627</v>
      </c>
      <c r="IT18" t="s">
        <v>4929</v>
      </c>
      <c r="IU18" t="s">
        <v>4930</v>
      </c>
      <c r="IV18" t="s">
        <v>1627</v>
      </c>
      <c r="IW18" t="s">
        <v>1627</v>
      </c>
      <c r="IX18" t="s">
        <v>4931</v>
      </c>
      <c r="IY18" t="s">
        <v>1627</v>
      </c>
      <c r="IZ18" t="s">
        <v>4932</v>
      </c>
      <c r="JA18" t="s">
        <v>1627</v>
      </c>
      <c r="JB18" t="s">
        <v>1627</v>
      </c>
      <c r="JC18" t="s">
        <v>1627</v>
      </c>
      <c r="JD18" t="s">
        <v>1627</v>
      </c>
      <c r="JE18" t="s">
        <v>1627</v>
      </c>
      <c r="JF18" t="s">
        <v>1627</v>
      </c>
      <c r="JG18" t="s">
        <v>1627</v>
      </c>
      <c r="JH18" t="s">
        <v>1627</v>
      </c>
      <c r="JI18" t="s">
        <v>1627</v>
      </c>
      <c r="JJ18" t="s">
        <v>1627</v>
      </c>
      <c r="JK18" t="s">
        <v>4933</v>
      </c>
      <c r="JL18" t="s">
        <v>1627</v>
      </c>
      <c r="JM18" t="s">
        <v>1627</v>
      </c>
      <c r="JN18" t="s">
        <v>1627</v>
      </c>
      <c r="JO18" t="s">
        <v>1627</v>
      </c>
      <c r="JP18" t="s">
        <v>1627</v>
      </c>
      <c r="JQ18" t="s">
        <v>1627</v>
      </c>
      <c r="JR18" t="s">
        <v>1627</v>
      </c>
      <c r="JS18" t="s">
        <v>1627</v>
      </c>
      <c r="JT18" t="s">
        <v>1627</v>
      </c>
      <c r="JU18" t="s">
        <v>1627</v>
      </c>
      <c r="JV18" t="s">
        <v>1627</v>
      </c>
      <c r="JW18" t="s">
        <v>1627</v>
      </c>
      <c r="JX18" t="s">
        <v>1627</v>
      </c>
      <c r="JY18" t="s">
        <v>1627</v>
      </c>
      <c r="JZ18" t="s">
        <v>1627</v>
      </c>
      <c r="KA18" t="s">
        <v>1627</v>
      </c>
      <c r="KB18" t="s">
        <v>1627</v>
      </c>
      <c r="KC18" t="s">
        <v>1627</v>
      </c>
      <c r="KD18" t="s">
        <v>1627</v>
      </c>
      <c r="KE18" t="s">
        <v>1627</v>
      </c>
      <c r="KF18" t="s">
        <v>1627</v>
      </c>
      <c r="KG18" t="s">
        <v>1627</v>
      </c>
      <c r="KH18" t="s">
        <v>1627</v>
      </c>
      <c r="KI18" t="s">
        <v>1627</v>
      </c>
      <c r="KJ18" t="s">
        <v>1627</v>
      </c>
      <c r="KK18" t="s">
        <v>1627</v>
      </c>
      <c r="KL18" t="s">
        <v>4934</v>
      </c>
      <c r="KM18" t="s">
        <v>1627</v>
      </c>
      <c r="KN18" t="s">
        <v>1627</v>
      </c>
      <c r="KO18" t="s">
        <v>1627</v>
      </c>
      <c r="KP18" t="s">
        <v>1627</v>
      </c>
      <c r="KQ18" t="s">
        <v>1627</v>
      </c>
      <c r="KR18" t="s">
        <v>1627</v>
      </c>
      <c r="KS18" t="s">
        <v>1627</v>
      </c>
      <c r="KT18" t="s">
        <v>1627</v>
      </c>
      <c r="KU18" t="s">
        <v>1627</v>
      </c>
      <c r="KV18" t="s">
        <v>1627</v>
      </c>
      <c r="KW18" t="s">
        <v>1627</v>
      </c>
      <c r="KX18" t="s">
        <v>1627</v>
      </c>
      <c r="KY18" t="s">
        <v>1627</v>
      </c>
      <c r="KZ18" t="s">
        <v>1627</v>
      </c>
      <c r="LA18" t="s">
        <v>1627</v>
      </c>
      <c r="LB18" t="s">
        <v>1627</v>
      </c>
      <c r="LC18" t="s">
        <v>1627</v>
      </c>
      <c r="LD18" t="s">
        <v>1627</v>
      </c>
      <c r="LE18" t="s">
        <v>1627</v>
      </c>
      <c r="LF18" t="s">
        <v>1627</v>
      </c>
      <c r="LG18" t="s">
        <v>1627</v>
      </c>
      <c r="LH18" t="s">
        <v>1627</v>
      </c>
      <c r="LI18" t="s">
        <v>1627</v>
      </c>
      <c r="LJ18" t="s">
        <v>1627</v>
      </c>
      <c r="LK18" t="s">
        <v>1627</v>
      </c>
      <c r="LL18" t="s">
        <v>1627</v>
      </c>
      <c r="LM18" t="s">
        <v>1627</v>
      </c>
      <c r="LN18" t="s">
        <v>1627</v>
      </c>
      <c r="LO18" t="s">
        <v>1627</v>
      </c>
      <c r="LP18" t="s">
        <v>1627</v>
      </c>
      <c r="LQ18" t="s">
        <v>1627</v>
      </c>
      <c r="LR18" t="s">
        <v>1627</v>
      </c>
      <c r="LS18" t="s">
        <v>1627</v>
      </c>
      <c r="LT18" t="s">
        <v>1627</v>
      </c>
      <c r="LU18" t="s">
        <v>1627</v>
      </c>
      <c r="LV18" t="s">
        <v>1627</v>
      </c>
      <c r="LW18" t="s">
        <v>1627</v>
      </c>
      <c r="LX18" t="s">
        <v>1627</v>
      </c>
      <c r="LY18" t="s">
        <v>1627</v>
      </c>
      <c r="LZ18" t="s">
        <v>1627</v>
      </c>
      <c r="MA18" t="s">
        <v>1627</v>
      </c>
      <c r="MB18" t="s">
        <v>1627</v>
      </c>
      <c r="MC18" t="s">
        <v>1627</v>
      </c>
      <c r="MD18" t="s">
        <v>1627</v>
      </c>
      <c r="ME18" t="s">
        <v>1627</v>
      </c>
      <c r="MF18" t="s">
        <v>1627</v>
      </c>
      <c r="MG18" t="s">
        <v>1627</v>
      </c>
      <c r="MH18" t="s">
        <v>1627</v>
      </c>
      <c r="MI18" t="s">
        <v>1627</v>
      </c>
      <c r="MJ18" t="s">
        <v>1627</v>
      </c>
      <c r="MK18" t="s">
        <v>1627</v>
      </c>
      <c r="ML18" t="s">
        <v>1627</v>
      </c>
      <c r="MM18" t="s">
        <v>1627</v>
      </c>
      <c r="MN18" t="s">
        <v>1627</v>
      </c>
      <c r="MO18" t="s">
        <v>1627</v>
      </c>
      <c r="MP18" t="s">
        <v>1627</v>
      </c>
      <c r="MQ18" t="s">
        <v>1627</v>
      </c>
      <c r="MR18" t="s">
        <v>1627</v>
      </c>
      <c r="MS18" t="s">
        <v>1627</v>
      </c>
      <c r="MT18" t="s">
        <v>1627</v>
      </c>
      <c r="MU18" t="s">
        <v>1627</v>
      </c>
      <c r="MV18" t="s">
        <v>1627</v>
      </c>
      <c r="MW18" t="s">
        <v>1627</v>
      </c>
      <c r="MX18" t="s">
        <v>1627</v>
      </c>
      <c r="MY18" t="s">
        <v>1627</v>
      </c>
      <c r="MZ18" t="s">
        <v>1627</v>
      </c>
      <c r="NA18" t="s">
        <v>1627</v>
      </c>
      <c r="NB18" t="s">
        <v>1627</v>
      </c>
      <c r="NC18" t="s">
        <v>1627</v>
      </c>
      <c r="ND18" t="s">
        <v>1627</v>
      </c>
      <c r="NE18" t="s">
        <v>1627</v>
      </c>
      <c r="NF18" t="s">
        <v>1627</v>
      </c>
      <c r="NG18" t="s">
        <v>1627</v>
      </c>
      <c r="NH18" t="s">
        <v>1627</v>
      </c>
      <c r="NI18" t="s">
        <v>1627</v>
      </c>
      <c r="NJ18" t="s">
        <v>1627</v>
      </c>
      <c r="NK18" t="s">
        <v>1627</v>
      </c>
      <c r="NL18" t="s">
        <v>1627</v>
      </c>
      <c r="NM18" t="s">
        <v>1627</v>
      </c>
      <c r="NN18" t="s">
        <v>1627</v>
      </c>
      <c r="NO18" t="s">
        <v>1627</v>
      </c>
      <c r="NP18" t="s">
        <v>1627</v>
      </c>
      <c r="NQ18" t="s">
        <v>1627</v>
      </c>
      <c r="NR18" t="s">
        <v>1627</v>
      </c>
      <c r="NS18" t="s">
        <v>1627</v>
      </c>
      <c r="NT18" t="s">
        <v>1627</v>
      </c>
      <c r="NU18" t="s">
        <v>1627</v>
      </c>
      <c r="NV18" t="s">
        <v>1627</v>
      </c>
      <c r="NW18" t="s">
        <v>1627</v>
      </c>
      <c r="NX18" t="s">
        <v>1627</v>
      </c>
      <c r="NY18" t="s">
        <v>1627</v>
      </c>
      <c r="NZ18" t="s">
        <v>1627</v>
      </c>
      <c r="OA18" t="s">
        <v>1627</v>
      </c>
      <c r="OB18" t="s">
        <v>1627</v>
      </c>
      <c r="OC18" t="s">
        <v>1627</v>
      </c>
      <c r="OD18" t="s">
        <v>1627</v>
      </c>
      <c r="OE18" t="s">
        <v>1627</v>
      </c>
      <c r="OF18" t="s">
        <v>1627</v>
      </c>
      <c r="OG18" t="s">
        <v>1627</v>
      </c>
      <c r="OH18" t="s">
        <v>1627</v>
      </c>
      <c r="OI18" t="s">
        <v>1627</v>
      </c>
      <c r="OJ18" t="s">
        <v>1627</v>
      </c>
      <c r="OK18" t="s">
        <v>1627</v>
      </c>
      <c r="OL18" t="s">
        <v>1627</v>
      </c>
      <c r="OM18" t="s">
        <v>1627</v>
      </c>
      <c r="ON18" t="s">
        <v>1627</v>
      </c>
      <c r="OO18" t="s">
        <v>1627</v>
      </c>
      <c r="OP18" t="s">
        <v>1627</v>
      </c>
      <c r="OQ18" t="s">
        <v>1627</v>
      </c>
      <c r="OR18" t="s">
        <v>1627</v>
      </c>
      <c r="OS18" t="s">
        <v>1627</v>
      </c>
      <c r="OT18" t="s">
        <v>1627</v>
      </c>
      <c r="OU18" t="s">
        <v>1627</v>
      </c>
      <c r="OV18" t="s">
        <v>1627</v>
      </c>
      <c r="OW18" t="s">
        <v>1627</v>
      </c>
      <c r="OX18" t="s">
        <v>1627</v>
      </c>
      <c r="OY18" t="s">
        <v>1627</v>
      </c>
      <c r="OZ18" t="s">
        <v>1627</v>
      </c>
      <c r="PA18" t="s">
        <v>1627</v>
      </c>
      <c r="PB18" t="s">
        <v>1627</v>
      </c>
      <c r="PC18" t="s">
        <v>1627</v>
      </c>
      <c r="PD18" t="s">
        <v>1627</v>
      </c>
      <c r="PE18" t="s">
        <v>1627</v>
      </c>
      <c r="PF18" t="s">
        <v>1627</v>
      </c>
      <c r="PG18" t="s">
        <v>1627</v>
      </c>
      <c r="PH18" t="s">
        <v>1627</v>
      </c>
      <c r="PI18" t="s">
        <v>1627</v>
      </c>
      <c r="PJ18" t="s">
        <v>1627</v>
      </c>
      <c r="PK18" t="s">
        <v>1627</v>
      </c>
      <c r="PL18" t="s">
        <v>1627</v>
      </c>
      <c r="PM18" t="s">
        <v>1627</v>
      </c>
      <c r="PN18" t="s">
        <v>1627</v>
      </c>
      <c r="PO18" t="s">
        <v>1627</v>
      </c>
      <c r="PP18" t="s">
        <v>1627</v>
      </c>
      <c r="PQ18" t="s">
        <v>1627</v>
      </c>
      <c r="PR18" t="s">
        <v>1627</v>
      </c>
      <c r="PS18" t="s">
        <v>1627</v>
      </c>
      <c r="PT18" t="s">
        <v>1627</v>
      </c>
      <c r="PU18" t="s">
        <v>1627</v>
      </c>
      <c r="PV18" t="s">
        <v>1627</v>
      </c>
      <c r="PW18" t="s">
        <v>1627</v>
      </c>
      <c r="PX18" t="s">
        <v>1627</v>
      </c>
      <c r="PY18" t="s">
        <v>1627</v>
      </c>
      <c r="PZ18" t="s">
        <v>1627</v>
      </c>
      <c r="QA18" t="s">
        <v>1627</v>
      </c>
      <c r="QB18" t="s">
        <v>1627</v>
      </c>
      <c r="QC18" t="s">
        <v>1627</v>
      </c>
      <c r="QD18" t="s">
        <v>1627</v>
      </c>
      <c r="QE18" t="s">
        <v>1627</v>
      </c>
      <c r="QF18" t="s">
        <v>1627</v>
      </c>
      <c r="QG18" t="s">
        <v>1627</v>
      </c>
      <c r="QH18" t="s">
        <v>1627</v>
      </c>
      <c r="QI18" t="s">
        <v>1627</v>
      </c>
      <c r="QJ18" t="s">
        <v>1627</v>
      </c>
      <c r="QK18" t="s">
        <v>1627</v>
      </c>
      <c r="QL18" t="s">
        <v>1627</v>
      </c>
      <c r="QM18" t="s">
        <v>1627</v>
      </c>
      <c r="QN18" t="s">
        <v>1627</v>
      </c>
      <c r="QO18" t="s">
        <v>1627</v>
      </c>
      <c r="QP18" t="s">
        <v>1627</v>
      </c>
      <c r="QQ18" t="s">
        <v>1627</v>
      </c>
      <c r="QR18" t="s">
        <v>1627</v>
      </c>
      <c r="QS18" t="s">
        <v>1627</v>
      </c>
      <c r="QT18" t="s">
        <v>1627</v>
      </c>
      <c r="QU18" t="s">
        <v>1627</v>
      </c>
      <c r="QV18" t="s">
        <v>1627</v>
      </c>
      <c r="QW18" t="s">
        <v>1627</v>
      </c>
      <c r="QX18" t="s">
        <v>1627</v>
      </c>
      <c r="QY18" t="s">
        <v>1627</v>
      </c>
      <c r="QZ18" t="s">
        <v>1627</v>
      </c>
      <c r="RA18" t="s">
        <v>1627</v>
      </c>
      <c r="RB18" t="s">
        <v>1627</v>
      </c>
      <c r="RC18" t="s">
        <v>1627</v>
      </c>
      <c r="RD18" t="s">
        <v>1627</v>
      </c>
      <c r="RE18" t="s">
        <v>1627</v>
      </c>
      <c r="RF18" t="s">
        <v>1627</v>
      </c>
      <c r="RG18" t="s">
        <v>1627</v>
      </c>
      <c r="RH18" t="s">
        <v>1627</v>
      </c>
      <c r="RI18" t="s">
        <v>1627</v>
      </c>
      <c r="RJ18" t="s">
        <v>1627</v>
      </c>
      <c r="RP18" t="s">
        <v>4157</v>
      </c>
      <c r="RQ18" t="s">
        <v>4157</v>
      </c>
      <c r="RR18" t="s">
        <v>4157</v>
      </c>
      <c r="RS18" t="s">
        <v>4157</v>
      </c>
      <c r="RT18" t="s">
        <v>4157</v>
      </c>
      <c r="RU18" t="s">
        <v>4157</v>
      </c>
      <c r="RV18" t="s">
        <v>4157</v>
      </c>
      <c r="RW18" t="s">
        <v>4157</v>
      </c>
      <c r="RX18" t="s">
        <v>4157</v>
      </c>
      <c r="RY18" t="s">
        <v>4157</v>
      </c>
      <c r="RZ18" t="s">
        <v>4157</v>
      </c>
      <c r="SA18" t="s">
        <v>4157</v>
      </c>
      <c r="SB18" t="s">
        <v>4157</v>
      </c>
      <c r="SC18" t="s">
        <v>4157</v>
      </c>
      <c r="SD18" t="s">
        <v>4157</v>
      </c>
      <c r="SE18" t="s">
        <v>4157</v>
      </c>
      <c r="SF18" t="s">
        <v>4157</v>
      </c>
      <c r="SG18" t="s">
        <v>4157</v>
      </c>
      <c r="SH18" t="s">
        <v>4157</v>
      </c>
      <c r="SI18" t="s">
        <v>4157</v>
      </c>
      <c r="SJ18" t="s">
        <v>4157</v>
      </c>
      <c r="SK18" t="s">
        <v>4157</v>
      </c>
      <c r="SL18" t="s">
        <v>4157</v>
      </c>
      <c r="SM18" t="s">
        <v>4157</v>
      </c>
      <c r="SN18" t="s">
        <v>4157</v>
      </c>
      <c r="SO18" t="s">
        <v>4157</v>
      </c>
      <c r="SP18" t="s">
        <v>4157</v>
      </c>
      <c r="SQ18" t="s">
        <v>4157</v>
      </c>
      <c r="SR18" t="s">
        <v>4157</v>
      </c>
      <c r="SS18" t="s">
        <v>4157</v>
      </c>
      <c r="ST18" t="s">
        <v>4157</v>
      </c>
      <c r="SU18" t="s">
        <v>4157</v>
      </c>
      <c r="SV18" t="s">
        <v>4157</v>
      </c>
      <c r="SW18" t="s">
        <v>4157</v>
      </c>
      <c r="SX18" t="s">
        <v>4157</v>
      </c>
      <c r="SY18" t="s">
        <v>4157</v>
      </c>
      <c r="SZ18" t="s">
        <v>4157</v>
      </c>
      <c r="TA18" t="s">
        <v>4157</v>
      </c>
      <c r="TB18" t="s">
        <v>4157</v>
      </c>
      <c r="TC18" t="s">
        <v>4157</v>
      </c>
      <c r="TD18" t="s">
        <v>4157</v>
      </c>
      <c r="TE18" t="s">
        <v>4157</v>
      </c>
      <c r="TF18" t="s">
        <v>4157</v>
      </c>
      <c r="TG18" t="s">
        <v>4157</v>
      </c>
      <c r="TH18" t="s">
        <v>4157</v>
      </c>
      <c r="TI18" t="s">
        <v>4157</v>
      </c>
      <c r="TJ18" t="s">
        <v>4157</v>
      </c>
      <c r="TK18" t="s">
        <v>4157</v>
      </c>
      <c r="TL18" t="s">
        <v>4157</v>
      </c>
      <c r="TM18" t="s">
        <v>4157</v>
      </c>
      <c r="TN18" t="s">
        <v>4157</v>
      </c>
      <c r="TO18" t="s">
        <v>4157</v>
      </c>
      <c r="TP18" t="s">
        <v>4157</v>
      </c>
      <c r="TQ18" t="s">
        <v>4157</v>
      </c>
      <c r="TR18" t="s">
        <v>4157</v>
      </c>
      <c r="TS18" t="s">
        <v>4157</v>
      </c>
      <c r="TT18" t="s">
        <v>4157</v>
      </c>
      <c r="TU18" t="s">
        <v>4157</v>
      </c>
      <c r="TV18" t="s">
        <v>4157</v>
      </c>
      <c r="TW18" t="s">
        <v>4157</v>
      </c>
      <c r="TX18" t="s">
        <v>4157</v>
      </c>
      <c r="TY18" t="s">
        <v>4157</v>
      </c>
      <c r="TZ18" t="s">
        <v>4157</v>
      </c>
      <c r="UA18" t="s">
        <v>4157</v>
      </c>
      <c r="UB18" t="s">
        <v>4157</v>
      </c>
      <c r="UC18" t="s">
        <v>4157</v>
      </c>
      <c r="UD18" t="s">
        <v>4157</v>
      </c>
      <c r="UE18" t="s">
        <v>4157</v>
      </c>
      <c r="UF18" t="s">
        <v>4157</v>
      </c>
      <c r="UG18" t="s">
        <v>4157</v>
      </c>
      <c r="UH18" t="s">
        <v>4157</v>
      </c>
      <c r="UI18" t="s">
        <v>4157</v>
      </c>
      <c r="UJ18" t="s">
        <v>4157</v>
      </c>
      <c r="UK18" t="s">
        <v>4157</v>
      </c>
      <c r="UL18" t="s">
        <v>4157</v>
      </c>
      <c r="UM18" t="s">
        <v>4157</v>
      </c>
      <c r="UN18" t="s">
        <v>4157</v>
      </c>
      <c r="UO18" t="s">
        <v>4157</v>
      </c>
      <c r="UP18" t="s">
        <v>4157</v>
      </c>
      <c r="UQ18" t="s">
        <v>4157</v>
      </c>
      <c r="UR18" t="s">
        <v>4157</v>
      </c>
      <c r="US18" t="s">
        <v>4157</v>
      </c>
      <c r="UT18" t="s">
        <v>4157</v>
      </c>
      <c r="UU18" t="s">
        <v>4157</v>
      </c>
      <c r="UV18" t="s">
        <v>4157</v>
      </c>
      <c r="UW18" t="s">
        <v>4157</v>
      </c>
      <c r="UX18" t="s">
        <v>4157</v>
      </c>
      <c r="UY18" t="s">
        <v>4157</v>
      </c>
      <c r="UZ18" t="s">
        <v>4157</v>
      </c>
      <c r="VA18" t="s">
        <v>4157</v>
      </c>
      <c r="VB18" t="s">
        <v>4157</v>
      </c>
      <c r="VC18" t="s">
        <v>4157</v>
      </c>
      <c r="VD18" t="s">
        <v>4157</v>
      </c>
      <c r="VE18" t="s">
        <v>4157</v>
      </c>
      <c r="VF18" t="s">
        <v>4157</v>
      </c>
      <c r="VG18" t="s">
        <v>4157</v>
      </c>
      <c r="VH18" t="s">
        <v>4157</v>
      </c>
      <c r="VI18" t="s">
        <v>4157</v>
      </c>
    </row>
    <row r="19" spans="2:581">
      <c r="B19" t="s">
        <v>1627</v>
      </c>
      <c r="C19" t="s">
        <v>1627</v>
      </c>
      <c r="D19" t="s">
        <v>1627</v>
      </c>
      <c r="F19" t="s">
        <v>1627</v>
      </c>
      <c r="G19" t="s">
        <v>1627</v>
      </c>
      <c r="H19" t="s">
        <v>1627</v>
      </c>
      <c r="I19" t="s">
        <v>1627</v>
      </c>
      <c r="J19" t="s">
        <v>1627</v>
      </c>
      <c r="K19" t="s">
        <v>1627</v>
      </c>
      <c r="L19" t="s">
        <v>1627</v>
      </c>
      <c r="M19" t="s">
        <v>1627</v>
      </c>
      <c r="N19" t="s">
        <v>1627</v>
      </c>
      <c r="O19" t="s">
        <v>1627</v>
      </c>
      <c r="P19" t="s">
        <v>1627</v>
      </c>
      <c r="Q19" t="s">
        <v>1627</v>
      </c>
      <c r="R19" t="s">
        <v>1627</v>
      </c>
      <c r="S19" t="s">
        <v>1627</v>
      </c>
      <c r="T19" t="s">
        <v>1627</v>
      </c>
      <c r="U19" t="s">
        <v>1627</v>
      </c>
      <c r="V19" t="s">
        <v>1627</v>
      </c>
      <c r="W19" t="s">
        <v>1627</v>
      </c>
      <c r="X19" t="s">
        <v>1627</v>
      </c>
      <c r="Y19" t="s">
        <v>1627</v>
      </c>
      <c r="Z19" t="s">
        <v>1627</v>
      </c>
      <c r="AA19" t="s">
        <v>1627</v>
      </c>
      <c r="AB19" t="s">
        <v>1627</v>
      </c>
      <c r="AC19" t="s">
        <v>1627</v>
      </c>
      <c r="AD19" t="s">
        <v>1627</v>
      </c>
      <c r="AE19" t="s">
        <v>1627</v>
      </c>
      <c r="AF19" t="s">
        <v>1627</v>
      </c>
      <c r="AG19" t="s">
        <v>1627</v>
      </c>
      <c r="AH19" t="s">
        <v>1627</v>
      </c>
      <c r="AI19" t="s">
        <v>1627</v>
      </c>
      <c r="AJ19" t="s">
        <v>1627</v>
      </c>
      <c r="AK19" t="s">
        <v>1627</v>
      </c>
      <c r="AL19" t="s">
        <v>1627</v>
      </c>
      <c r="AM19" t="s">
        <v>4935</v>
      </c>
      <c r="AN19" t="s">
        <v>1627</v>
      </c>
      <c r="AO19" t="s">
        <v>1627</v>
      </c>
      <c r="AP19" t="s">
        <v>1627</v>
      </c>
      <c r="AQ19" t="s">
        <v>1627</v>
      </c>
      <c r="AR19" t="s">
        <v>1627</v>
      </c>
      <c r="AS19" t="s">
        <v>1627</v>
      </c>
      <c r="AT19" t="s">
        <v>1627</v>
      </c>
      <c r="AU19" t="s">
        <v>1627</v>
      </c>
      <c r="AV19" t="s">
        <v>1627</v>
      </c>
      <c r="AW19" t="s">
        <v>1627</v>
      </c>
      <c r="AX19" t="s">
        <v>1627</v>
      </c>
      <c r="AY19" t="s">
        <v>1627</v>
      </c>
      <c r="AZ19" t="s">
        <v>1627</v>
      </c>
      <c r="BA19" t="s">
        <v>1627</v>
      </c>
      <c r="BB19" t="s">
        <v>1627</v>
      </c>
      <c r="BC19" t="s">
        <v>1627</v>
      </c>
      <c r="BD19" t="s">
        <v>1627</v>
      </c>
      <c r="BE19" t="s">
        <v>1627</v>
      </c>
      <c r="BF19" t="s">
        <v>1627</v>
      </c>
      <c r="BG19" t="s">
        <v>4936</v>
      </c>
      <c r="BH19" t="s">
        <v>1627</v>
      </c>
      <c r="BI19" t="s">
        <v>1627</v>
      </c>
      <c r="BJ19" t="s">
        <v>1627</v>
      </c>
      <c r="BK19" t="s">
        <v>1627</v>
      </c>
      <c r="BL19" t="s">
        <v>1627</v>
      </c>
      <c r="BM19" t="s">
        <v>1627</v>
      </c>
      <c r="BN19" t="s">
        <v>4937</v>
      </c>
      <c r="BO19" t="s">
        <v>1627</v>
      </c>
      <c r="BP19" t="s">
        <v>4938</v>
      </c>
      <c r="BQ19" t="s">
        <v>1627</v>
      </c>
      <c r="BR19" t="s">
        <v>1627</v>
      </c>
      <c r="BS19" t="s">
        <v>4939</v>
      </c>
      <c r="BT19" t="s">
        <v>1627</v>
      </c>
      <c r="BU19" t="s">
        <v>1627</v>
      </c>
      <c r="BV19" t="s">
        <v>1627</v>
      </c>
      <c r="BW19" t="s">
        <v>1627</v>
      </c>
      <c r="BX19" t="s">
        <v>1627</v>
      </c>
      <c r="BY19" t="s">
        <v>1627</v>
      </c>
      <c r="BZ19" t="s">
        <v>1627</v>
      </c>
      <c r="CA19" t="s">
        <v>1627</v>
      </c>
      <c r="CB19" t="s">
        <v>1627</v>
      </c>
      <c r="CC19" t="s">
        <v>1627</v>
      </c>
      <c r="CD19" t="s">
        <v>1627</v>
      </c>
      <c r="CE19" t="s">
        <v>1627</v>
      </c>
      <c r="CF19" t="s">
        <v>1627</v>
      </c>
      <c r="CG19" t="s">
        <v>4940</v>
      </c>
      <c r="CH19" t="s">
        <v>1627</v>
      </c>
      <c r="CI19" t="s">
        <v>1627</v>
      </c>
      <c r="CJ19" t="s">
        <v>1627</v>
      </c>
      <c r="CK19" t="s">
        <v>1627</v>
      </c>
      <c r="CL19" t="s">
        <v>1627</v>
      </c>
      <c r="CM19" t="s">
        <v>1627</v>
      </c>
      <c r="CN19" t="s">
        <v>1627</v>
      </c>
      <c r="CO19" t="s">
        <v>1627</v>
      </c>
      <c r="CP19" t="s">
        <v>1627</v>
      </c>
      <c r="CQ19" t="s">
        <v>1627</v>
      </c>
      <c r="CR19" t="s">
        <v>1627</v>
      </c>
      <c r="CS19" t="s">
        <v>1627</v>
      </c>
      <c r="CT19" t="s">
        <v>1627</v>
      </c>
      <c r="CU19" t="s">
        <v>1627</v>
      </c>
      <c r="CV19" t="s">
        <v>1627</v>
      </c>
      <c r="CW19" t="s">
        <v>1627</v>
      </c>
      <c r="CX19" t="s">
        <v>1627</v>
      </c>
      <c r="CY19" t="s">
        <v>1627</v>
      </c>
      <c r="CZ19" t="s">
        <v>1627</v>
      </c>
      <c r="DA19" t="s">
        <v>1627</v>
      </c>
      <c r="DB19" t="s">
        <v>1627</v>
      </c>
      <c r="DC19" t="s">
        <v>4941</v>
      </c>
      <c r="DD19" t="s">
        <v>1627</v>
      </c>
      <c r="DE19" t="s">
        <v>1627</v>
      </c>
      <c r="DF19" t="s">
        <v>1627</v>
      </c>
      <c r="DG19" t="s">
        <v>1627</v>
      </c>
      <c r="DH19" t="s">
        <v>1627</v>
      </c>
      <c r="DI19" t="s">
        <v>1627</v>
      </c>
      <c r="DJ19" t="s">
        <v>1627</v>
      </c>
      <c r="DK19" t="s">
        <v>1627</v>
      </c>
      <c r="DL19" t="s">
        <v>1627</v>
      </c>
      <c r="DM19" t="s">
        <v>1627</v>
      </c>
      <c r="DN19" t="s">
        <v>1627</v>
      </c>
      <c r="DO19" t="s">
        <v>1627</v>
      </c>
      <c r="DP19" t="s">
        <v>1627</v>
      </c>
      <c r="DQ19" t="s">
        <v>1627</v>
      </c>
      <c r="DR19" t="s">
        <v>1627</v>
      </c>
      <c r="DS19" t="s">
        <v>1627</v>
      </c>
      <c r="DT19" t="s">
        <v>1627</v>
      </c>
      <c r="DU19" t="s">
        <v>1627</v>
      </c>
      <c r="DV19" t="s">
        <v>1627</v>
      </c>
      <c r="DW19" t="s">
        <v>1627</v>
      </c>
      <c r="DX19" t="s">
        <v>1627</v>
      </c>
      <c r="DY19" t="s">
        <v>1627</v>
      </c>
      <c r="DZ19" t="s">
        <v>1627</v>
      </c>
      <c r="EA19" t="s">
        <v>1627</v>
      </c>
      <c r="EB19" t="s">
        <v>1627</v>
      </c>
      <c r="EC19" t="s">
        <v>1627</v>
      </c>
      <c r="ED19" t="s">
        <v>1627</v>
      </c>
      <c r="EE19" t="s">
        <v>1627</v>
      </c>
      <c r="EF19" t="s">
        <v>1627</v>
      </c>
      <c r="EG19" t="s">
        <v>1627</v>
      </c>
      <c r="EH19" t="s">
        <v>1627</v>
      </c>
      <c r="EI19" t="s">
        <v>1627</v>
      </c>
      <c r="EJ19" t="s">
        <v>1627</v>
      </c>
      <c r="EK19" t="s">
        <v>1627</v>
      </c>
      <c r="EL19" t="s">
        <v>1627</v>
      </c>
      <c r="EM19" t="s">
        <v>1627</v>
      </c>
      <c r="EN19" t="s">
        <v>4942</v>
      </c>
      <c r="EO19" t="s">
        <v>4943</v>
      </c>
      <c r="EP19" t="s">
        <v>1627</v>
      </c>
      <c r="EQ19" t="s">
        <v>1627</v>
      </c>
      <c r="ER19" t="s">
        <v>1627</v>
      </c>
      <c r="ES19" t="s">
        <v>1627</v>
      </c>
      <c r="ET19" t="s">
        <v>4944</v>
      </c>
      <c r="EU19" t="s">
        <v>1627</v>
      </c>
      <c r="EV19" t="s">
        <v>1627</v>
      </c>
      <c r="EW19" t="s">
        <v>1627</v>
      </c>
      <c r="EX19" t="s">
        <v>1627</v>
      </c>
      <c r="EY19" t="s">
        <v>1627</v>
      </c>
      <c r="EZ19" t="s">
        <v>1627</v>
      </c>
      <c r="FA19" t="s">
        <v>1627</v>
      </c>
      <c r="FB19" t="s">
        <v>1627</v>
      </c>
      <c r="FC19" t="s">
        <v>1627</v>
      </c>
      <c r="FD19" t="s">
        <v>1627</v>
      </c>
      <c r="FE19" t="s">
        <v>1627</v>
      </c>
      <c r="FF19" t="s">
        <v>1627</v>
      </c>
      <c r="FG19" t="s">
        <v>1627</v>
      </c>
      <c r="FH19" t="s">
        <v>1627</v>
      </c>
      <c r="FI19" t="s">
        <v>1627</v>
      </c>
      <c r="FJ19" t="s">
        <v>1627</v>
      </c>
      <c r="FK19" t="s">
        <v>1627</v>
      </c>
      <c r="FL19" t="s">
        <v>1627</v>
      </c>
      <c r="FM19" t="s">
        <v>1627</v>
      </c>
      <c r="FN19" t="s">
        <v>4945</v>
      </c>
      <c r="FO19" t="s">
        <v>1627</v>
      </c>
      <c r="FP19" t="s">
        <v>4946</v>
      </c>
      <c r="FQ19" t="s">
        <v>1627</v>
      </c>
      <c r="FR19" t="s">
        <v>1627</v>
      </c>
      <c r="FS19" t="s">
        <v>1627</v>
      </c>
      <c r="FT19" t="s">
        <v>1627</v>
      </c>
      <c r="FU19" t="s">
        <v>1627</v>
      </c>
      <c r="FV19" t="s">
        <v>1627</v>
      </c>
      <c r="FW19" t="s">
        <v>4947</v>
      </c>
      <c r="FX19" t="s">
        <v>1627</v>
      </c>
      <c r="FY19" t="s">
        <v>1627</v>
      </c>
      <c r="FZ19" t="s">
        <v>1627</v>
      </c>
      <c r="GA19" t="s">
        <v>1627</v>
      </c>
      <c r="GB19" t="s">
        <v>1627</v>
      </c>
      <c r="GC19" t="s">
        <v>1627</v>
      </c>
      <c r="GD19" t="s">
        <v>1627</v>
      </c>
      <c r="GE19" t="s">
        <v>1627</v>
      </c>
      <c r="GF19" t="s">
        <v>1627</v>
      </c>
      <c r="GG19" t="s">
        <v>1627</v>
      </c>
      <c r="GH19" t="s">
        <v>1627</v>
      </c>
      <c r="GI19" t="s">
        <v>1627</v>
      </c>
      <c r="GJ19" t="s">
        <v>1627</v>
      </c>
      <c r="GK19" t="s">
        <v>1627</v>
      </c>
      <c r="GL19" t="s">
        <v>1627</v>
      </c>
      <c r="GM19" t="s">
        <v>1627</v>
      </c>
      <c r="GN19" t="s">
        <v>1627</v>
      </c>
      <c r="GO19" t="s">
        <v>1627</v>
      </c>
      <c r="GP19" t="s">
        <v>1627</v>
      </c>
      <c r="GQ19" t="s">
        <v>1627</v>
      </c>
      <c r="GR19" t="s">
        <v>1627</v>
      </c>
      <c r="GS19" t="s">
        <v>4948</v>
      </c>
      <c r="GT19" t="s">
        <v>4949</v>
      </c>
      <c r="GU19" t="s">
        <v>1627</v>
      </c>
      <c r="GV19" t="s">
        <v>4950</v>
      </c>
      <c r="GW19" t="s">
        <v>1627</v>
      </c>
      <c r="GX19" t="s">
        <v>1627</v>
      </c>
      <c r="GY19" t="s">
        <v>4951</v>
      </c>
      <c r="GZ19" t="s">
        <v>4952</v>
      </c>
      <c r="HA19" t="s">
        <v>1627</v>
      </c>
      <c r="HB19" t="s">
        <v>4953</v>
      </c>
      <c r="HC19" t="s">
        <v>1627</v>
      </c>
      <c r="HD19" t="s">
        <v>4954</v>
      </c>
      <c r="HE19" t="s">
        <v>1627</v>
      </c>
      <c r="HF19" t="s">
        <v>1627</v>
      </c>
      <c r="HG19" t="s">
        <v>1627</v>
      </c>
      <c r="HH19" t="s">
        <v>4955</v>
      </c>
      <c r="HI19" t="s">
        <v>4956</v>
      </c>
      <c r="HJ19" t="s">
        <v>1627</v>
      </c>
      <c r="HK19" t="s">
        <v>4957</v>
      </c>
      <c r="HL19" t="s">
        <v>4958</v>
      </c>
      <c r="HM19" t="s">
        <v>4959</v>
      </c>
      <c r="HN19" t="s">
        <v>1627</v>
      </c>
      <c r="HO19" t="s">
        <v>4960</v>
      </c>
      <c r="HP19" t="s">
        <v>4961</v>
      </c>
      <c r="HQ19" t="s">
        <v>1627</v>
      </c>
      <c r="HR19" t="s">
        <v>1627</v>
      </c>
      <c r="HS19" t="s">
        <v>4962</v>
      </c>
      <c r="HT19" t="s">
        <v>4926</v>
      </c>
      <c r="HU19" t="s">
        <v>1627</v>
      </c>
      <c r="HV19" t="s">
        <v>1627</v>
      </c>
      <c r="HW19" t="s">
        <v>1627</v>
      </c>
      <c r="HX19" t="s">
        <v>1627</v>
      </c>
      <c r="HY19" t="s">
        <v>1627</v>
      </c>
      <c r="HZ19" t="s">
        <v>1627</v>
      </c>
      <c r="IA19" t="s">
        <v>1627</v>
      </c>
      <c r="IB19" t="s">
        <v>1627</v>
      </c>
      <c r="IC19" t="s">
        <v>1627</v>
      </c>
      <c r="ID19" t="s">
        <v>1627</v>
      </c>
      <c r="IE19" t="s">
        <v>1627</v>
      </c>
      <c r="IF19" t="s">
        <v>1627</v>
      </c>
      <c r="IG19" t="s">
        <v>1627</v>
      </c>
      <c r="IH19" t="s">
        <v>1627</v>
      </c>
      <c r="II19" t="s">
        <v>4963</v>
      </c>
      <c r="IJ19" t="s">
        <v>4964</v>
      </c>
      <c r="IK19" t="s">
        <v>1627</v>
      </c>
      <c r="IL19" t="s">
        <v>1627</v>
      </c>
      <c r="IM19" t="s">
        <v>1627</v>
      </c>
      <c r="IN19" t="s">
        <v>1627</v>
      </c>
      <c r="IO19" t="s">
        <v>1627</v>
      </c>
      <c r="IP19" t="s">
        <v>1627</v>
      </c>
      <c r="IQ19" t="s">
        <v>1627</v>
      </c>
      <c r="IR19" t="s">
        <v>1627</v>
      </c>
      <c r="IS19" t="s">
        <v>1627</v>
      </c>
      <c r="IT19" t="s">
        <v>4965</v>
      </c>
      <c r="IU19" t="s">
        <v>4966</v>
      </c>
      <c r="IV19" t="s">
        <v>1627</v>
      </c>
      <c r="IW19" t="s">
        <v>1627</v>
      </c>
      <c r="IX19" t="s">
        <v>4967</v>
      </c>
      <c r="IY19" t="s">
        <v>1627</v>
      </c>
      <c r="IZ19" t="s">
        <v>4968</v>
      </c>
      <c r="JA19" t="s">
        <v>1627</v>
      </c>
      <c r="JB19" t="s">
        <v>1627</v>
      </c>
      <c r="JC19" t="s">
        <v>1627</v>
      </c>
      <c r="JD19" t="s">
        <v>1627</v>
      </c>
      <c r="JE19" t="s">
        <v>1627</v>
      </c>
      <c r="JF19" t="s">
        <v>1627</v>
      </c>
      <c r="JG19" t="s">
        <v>1627</v>
      </c>
      <c r="JH19" t="s">
        <v>1627</v>
      </c>
      <c r="JI19" t="s">
        <v>1627</v>
      </c>
      <c r="JJ19" t="s">
        <v>1627</v>
      </c>
      <c r="JK19" t="s">
        <v>4969</v>
      </c>
      <c r="JL19" t="s">
        <v>1627</v>
      </c>
      <c r="JM19" t="s">
        <v>1627</v>
      </c>
      <c r="JN19" t="s">
        <v>1627</v>
      </c>
      <c r="JO19" t="s">
        <v>1627</v>
      </c>
      <c r="JP19" t="s">
        <v>1627</v>
      </c>
      <c r="JQ19" t="s">
        <v>1627</v>
      </c>
      <c r="JR19" t="s">
        <v>1627</v>
      </c>
      <c r="JS19" t="s">
        <v>1627</v>
      </c>
      <c r="JT19" t="s">
        <v>1627</v>
      </c>
      <c r="JU19" t="s">
        <v>1627</v>
      </c>
      <c r="JV19" t="s">
        <v>1627</v>
      </c>
      <c r="JW19" t="s">
        <v>1627</v>
      </c>
      <c r="JX19" t="s">
        <v>1627</v>
      </c>
      <c r="JY19" t="s">
        <v>1627</v>
      </c>
      <c r="JZ19" t="s">
        <v>1627</v>
      </c>
      <c r="KA19" t="s">
        <v>1627</v>
      </c>
      <c r="KB19" t="s">
        <v>1627</v>
      </c>
      <c r="KC19" t="s">
        <v>1627</v>
      </c>
      <c r="KD19" t="s">
        <v>1627</v>
      </c>
      <c r="KE19" t="s">
        <v>1627</v>
      </c>
      <c r="KF19" t="s">
        <v>1627</v>
      </c>
      <c r="KG19" t="s">
        <v>1627</v>
      </c>
      <c r="KH19" t="s">
        <v>1627</v>
      </c>
      <c r="KI19" t="s">
        <v>1627</v>
      </c>
      <c r="KJ19" t="s">
        <v>1627</v>
      </c>
      <c r="KK19" t="s">
        <v>1627</v>
      </c>
      <c r="KL19" t="s">
        <v>4970</v>
      </c>
      <c r="KM19" t="s">
        <v>1627</v>
      </c>
      <c r="KN19" t="s">
        <v>1627</v>
      </c>
      <c r="KO19" t="s">
        <v>1627</v>
      </c>
      <c r="KP19" t="s">
        <v>1627</v>
      </c>
      <c r="KQ19" t="s">
        <v>1627</v>
      </c>
      <c r="KR19" t="s">
        <v>1627</v>
      </c>
      <c r="KS19" t="s">
        <v>1627</v>
      </c>
      <c r="KT19" t="s">
        <v>1627</v>
      </c>
      <c r="KU19" t="s">
        <v>1627</v>
      </c>
      <c r="KV19" t="s">
        <v>1627</v>
      </c>
      <c r="KW19" t="s">
        <v>1627</v>
      </c>
      <c r="KX19" t="s">
        <v>1627</v>
      </c>
      <c r="KY19" t="s">
        <v>1627</v>
      </c>
      <c r="KZ19" t="s">
        <v>1627</v>
      </c>
      <c r="LA19" t="s">
        <v>1627</v>
      </c>
      <c r="LB19" t="s">
        <v>1627</v>
      </c>
      <c r="LC19" t="s">
        <v>1627</v>
      </c>
      <c r="LD19" t="s">
        <v>1627</v>
      </c>
      <c r="LE19" t="s">
        <v>1627</v>
      </c>
      <c r="LF19" t="s">
        <v>1627</v>
      </c>
      <c r="LG19" t="s">
        <v>1627</v>
      </c>
      <c r="LH19" t="s">
        <v>1627</v>
      </c>
      <c r="LI19" t="s">
        <v>1627</v>
      </c>
      <c r="LJ19" t="s">
        <v>1627</v>
      </c>
      <c r="LK19" t="s">
        <v>1627</v>
      </c>
      <c r="LL19" t="s">
        <v>1627</v>
      </c>
      <c r="LM19" t="s">
        <v>1627</v>
      </c>
      <c r="LN19" t="s">
        <v>1627</v>
      </c>
      <c r="LO19" t="s">
        <v>1627</v>
      </c>
      <c r="LP19" t="s">
        <v>1627</v>
      </c>
      <c r="LQ19" t="s">
        <v>1627</v>
      </c>
      <c r="LR19" t="s">
        <v>1627</v>
      </c>
      <c r="LS19" t="s">
        <v>1627</v>
      </c>
      <c r="LT19" t="s">
        <v>1627</v>
      </c>
      <c r="LU19" t="s">
        <v>1627</v>
      </c>
      <c r="LV19" t="s">
        <v>1627</v>
      </c>
      <c r="LW19" t="s">
        <v>1627</v>
      </c>
      <c r="LX19" t="s">
        <v>1627</v>
      </c>
      <c r="LY19" t="s">
        <v>1627</v>
      </c>
      <c r="LZ19" t="s">
        <v>1627</v>
      </c>
      <c r="MA19" t="s">
        <v>1627</v>
      </c>
      <c r="MB19" t="s">
        <v>1627</v>
      </c>
      <c r="MC19" t="s">
        <v>1627</v>
      </c>
      <c r="MD19" t="s">
        <v>1627</v>
      </c>
      <c r="ME19" t="s">
        <v>1627</v>
      </c>
      <c r="MF19" t="s">
        <v>1627</v>
      </c>
      <c r="MG19" t="s">
        <v>1627</v>
      </c>
      <c r="MH19" t="s">
        <v>1627</v>
      </c>
      <c r="MI19" t="s">
        <v>1627</v>
      </c>
      <c r="MJ19" t="s">
        <v>1627</v>
      </c>
      <c r="MK19" t="s">
        <v>1627</v>
      </c>
      <c r="ML19" t="s">
        <v>1627</v>
      </c>
      <c r="MM19" t="s">
        <v>1627</v>
      </c>
      <c r="MN19" t="s">
        <v>1627</v>
      </c>
      <c r="MO19" t="s">
        <v>1627</v>
      </c>
      <c r="MP19" t="s">
        <v>1627</v>
      </c>
      <c r="MQ19" t="s">
        <v>1627</v>
      </c>
      <c r="MR19" t="s">
        <v>1627</v>
      </c>
      <c r="MS19" t="s">
        <v>1627</v>
      </c>
      <c r="MT19" t="s">
        <v>1627</v>
      </c>
      <c r="MU19" t="s">
        <v>1627</v>
      </c>
      <c r="MV19" t="s">
        <v>1627</v>
      </c>
      <c r="MW19" t="s">
        <v>1627</v>
      </c>
      <c r="MX19" t="s">
        <v>1627</v>
      </c>
      <c r="MY19" t="s">
        <v>1627</v>
      </c>
      <c r="MZ19" t="s">
        <v>1627</v>
      </c>
      <c r="NA19" t="s">
        <v>1627</v>
      </c>
      <c r="NB19" t="s">
        <v>1627</v>
      </c>
      <c r="NC19" t="s">
        <v>1627</v>
      </c>
      <c r="ND19" t="s">
        <v>1627</v>
      </c>
      <c r="NE19" t="s">
        <v>1627</v>
      </c>
      <c r="NF19" t="s">
        <v>1627</v>
      </c>
      <c r="NG19" t="s">
        <v>1627</v>
      </c>
      <c r="NH19" t="s">
        <v>1627</v>
      </c>
      <c r="NI19" t="s">
        <v>1627</v>
      </c>
      <c r="NJ19" t="s">
        <v>1627</v>
      </c>
      <c r="NK19" t="s">
        <v>1627</v>
      </c>
      <c r="NL19" t="s">
        <v>1627</v>
      </c>
      <c r="NM19" t="s">
        <v>1627</v>
      </c>
      <c r="NN19" t="s">
        <v>1627</v>
      </c>
      <c r="NO19" t="s">
        <v>1627</v>
      </c>
      <c r="NP19" t="s">
        <v>1627</v>
      </c>
      <c r="NQ19" t="s">
        <v>1627</v>
      </c>
      <c r="NR19" t="s">
        <v>1627</v>
      </c>
      <c r="NS19" t="s">
        <v>1627</v>
      </c>
      <c r="NT19" t="s">
        <v>1627</v>
      </c>
      <c r="NU19" t="s">
        <v>1627</v>
      </c>
      <c r="NV19" t="s">
        <v>1627</v>
      </c>
      <c r="NW19" t="s">
        <v>1627</v>
      </c>
      <c r="NX19" t="s">
        <v>1627</v>
      </c>
      <c r="NY19" t="s">
        <v>1627</v>
      </c>
      <c r="NZ19" t="s">
        <v>1627</v>
      </c>
      <c r="OA19" t="s">
        <v>1627</v>
      </c>
      <c r="OB19" t="s">
        <v>1627</v>
      </c>
      <c r="OC19" t="s">
        <v>1627</v>
      </c>
      <c r="OD19" t="s">
        <v>1627</v>
      </c>
      <c r="OE19" t="s">
        <v>1627</v>
      </c>
      <c r="OF19" t="s">
        <v>1627</v>
      </c>
      <c r="OG19" t="s">
        <v>1627</v>
      </c>
      <c r="OH19" t="s">
        <v>1627</v>
      </c>
      <c r="OI19" t="s">
        <v>1627</v>
      </c>
      <c r="OJ19" t="s">
        <v>1627</v>
      </c>
      <c r="OK19" t="s">
        <v>1627</v>
      </c>
      <c r="OL19" t="s">
        <v>1627</v>
      </c>
      <c r="OM19" t="s">
        <v>1627</v>
      </c>
      <c r="ON19" t="s">
        <v>1627</v>
      </c>
      <c r="OO19" t="s">
        <v>1627</v>
      </c>
      <c r="OP19" t="s">
        <v>1627</v>
      </c>
      <c r="OQ19" t="s">
        <v>1627</v>
      </c>
      <c r="OR19" t="s">
        <v>1627</v>
      </c>
      <c r="OS19" t="s">
        <v>1627</v>
      </c>
      <c r="OT19" t="s">
        <v>1627</v>
      </c>
      <c r="OU19" t="s">
        <v>1627</v>
      </c>
      <c r="OV19" t="s">
        <v>1627</v>
      </c>
      <c r="OW19" t="s">
        <v>1627</v>
      </c>
      <c r="OX19" t="s">
        <v>1627</v>
      </c>
      <c r="OY19" t="s">
        <v>1627</v>
      </c>
      <c r="OZ19" t="s">
        <v>1627</v>
      </c>
      <c r="PA19" t="s">
        <v>1627</v>
      </c>
      <c r="PB19" t="s">
        <v>1627</v>
      </c>
      <c r="PC19" t="s">
        <v>1627</v>
      </c>
      <c r="PD19" t="s">
        <v>1627</v>
      </c>
      <c r="PE19" t="s">
        <v>1627</v>
      </c>
      <c r="PF19" t="s">
        <v>1627</v>
      </c>
      <c r="PG19" t="s">
        <v>1627</v>
      </c>
      <c r="PH19" t="s">
        <v>1627</v>
      </c>
      <c r="PI19" t="s">
        <v>1627</v>
      </c>
      <c r="PJ19" t="s">
        <v>1627</v>
      </c>
      <c r="PK19" t="s">
        <v>1627</v>
      </c>
      <c r="PL19" t="s">
        <v>1627</v>
      </c>
      <c r="PM19" t="s">
        <v>1627</v>
      </c>
      <c r="PN19" t="s">
        <v>1627</v>
      </c>
      <c r="PO19" t="s">
        <v>1627</v>
      </c>
      <c r="PP19" t="s">
        <v>1627</v>
      </c>
      <c r="PQ19" t="s">
        <v>1627</v>
      </c>
      <c r="PR19" t="s">
        <v>1627</v>
      </c>
      <c r="PS19" t="s">
        <v>1627</v>
      </c>
      <c r="PT19" t="s">
        <v>1627</v>
      </c>
      <c r="PU19" t="s">
        <v>1627</v>
      </c>
      <c r="PV19" t="s">
        <v>1627</v>
      </c>
      <c r="PW19" t="s">
        <v>1627</v>
      </c>
      <c r="PX19" t="s">
        <v>1627</v>
      </c>
      <c r="PY19" t="s">
        <v>1627</v>
      </c>
      <c r="PZ19" t="s">
        <v>1627</v>
      </c>
      <c r="QA19" t="s">
        <v>1627</v>
      </c>
      <c r="QB19" t="s">
        <v>1627</v>
      </c>
      <c r="QC19" t="s">
        <v>1627</v>
      </c>
      <c r="QD19" t="s">
        <v>1627</v>
      </c>
      <c r="QE19" t="s">
        <v>1627</v>
      </c>
      <c r="QF19" t="s">
        <v>1627</v>
      </c>
      <c r="QG19" t="s">
        <v>1627</v>
      </c>
      <c r="QH19" t="s">
        <v>1627</v>
      </c>
      <c r="QI19" t="s">
        <v>1627</v>
      </c>
      <c r="QJ19" t="s">
        <v>1627</v>
      </c>
      <c r="QK19" t="s">
        <v>1627</v>
      </c>
      <c r="QL19" t="s">
        <v>1627</v>
      </c>
      <c r="QM19" t="s">
        <v>1627</v>
      </c>
      <c r="QN19" t="s">
        <v>1627</v>
      </c>
      <c r="QO19" t="s">
        <v>1627</v>
      </c>
      <c r="QP19" t="s">
        <v>1627</v>
      </c>
      <c r="QQ19" t="s">
        <v>1627</v>
      </c>
      <c r="QR19" t="s">
        <v>1627</v>
      </c>
      <c r="QS19" t="s">
        <v>1627</v>
      </c>
      <c r="QT19" t="s">
        <v>1627</v>
      </c>
      <c r="QU19" t="s">
        <v>1627</v>
      </c>
      <c r="QV19" t="s">
        <v>1627</v>
      </c>
      <c r="QW19" t="s">
        <v>1627</v>
      </c>
      <c r="QX19" t="s">
        <v>1627</v>
      </c>
      <c r="QY19" t="s">
        <v>1627</v>
      </c>
      <c r="QZ19" t="s">
        <v>1627</v>
      </c>
      <c r="RA19" t="s">
        <v>1627</v>
      </c>
      <c r="RB19" t="s">
        <v>1627</v>
      </c>
      <c r="RC19" t="s">
        <v>1627</v>
      </c>
      <c r="RD19" t="s">
        <v>1627</v>
      </c>
      <c r="RE19" t="s">
        <v>1627</v>
      </c>
      <c r="RF19" t="s">
        <v>1627</v>
      </c>
      <c r="RG19" t="s">
        <v>1627</v>
      </c>
      <c r="RH19" t="s">
        <v>1627</v>
      </c>
      <c r="RI19" t="s">
        <v>1627</v>
      </c>
      <c r="RP19" t="s">
        <v>4157</v>
      </c>
      <c r="RQ19" t="s">
        <v>4157</v>
      </c>
      <c r="RR19" t="s">
        <v>4157</v>
      </c>
      <c r="RS19" t="s">
        <v>4157</v>
      </c>
      <c r="RT19" t="s">
        <v>4157</v>
      </c>
      <c r="RU19" t="s">
        <v>4157</v>
      </c>
      <c r="RV19" t="s">
        <v>4157</v>
      </c>
      <c r="RW19" t="s">
        <v>4157</v>
      </c>
      <c r="RX19" t="s">
        <v>4157</v>
      </c>
      <c r="RY19" t="s">
        <v>4157</v>
      </c>
      <c r="RZ19" t="s">
        <v>4157</v>
      </c>
      <c r="SA19" t="s">
        <v>4157</v>
      </c>
      <c r="SB19" t="s">
        <v>4157</v>
      </c>
      <c r="SC19" t="s">
        <v>4157</v>
      </c>
      <c r="SD19" t="s">
        <v>4157</v>
      </c>
      <c r="SE19" t="s">
        <v>4157</v>
      </c>
      <c r="SF19" t="s">
        <v>4157</v>
      </c>
      <c r="SG19" t="s">
        <v>4157</v>
      </c>
      <c r="SH19" t="s">
        <v>4157</v>
      </c>
      <c r="SI19" t="s">
        <v>4157</v>
      </c>
      <c r="SJ19" t="s">
        <v>4157</v>
      </c>
      <c r="SK19" t="s">
        <v>4157</v>
      </c>
      <c r="SL19" t="s">
        <v>4157</v>
      </c>
      <c r="SM19" t="s">
        <v>4157</v>
      </c>
      <c r="SN19" t="s">
        <v>4157</v>
      </c>
      <c r="SO19" t="s">
        <v>4157</v>
      </c>
      <c r="SP19" t="s">
        <v>4157</v>
      </c>
      <c r="SQ19" t="s">
        <v>4157</v>
      </c>
      <c r="SR19" t="s">
        <v>4157</v>
      </c>
      <c r="SS19" t="s">
        <v>4157</v>
      </c>
      <c r="ST19" t="s">
        <v>4157</v>
      </c>
      <c r="SU19" t="s">
        <v>4157</v>
      </c>
      <c r="SV19" t="s">
        <v>4157</v>
      </c>
      <c r="SW19" t="s">
        <v>4157</v>
      </c>
      <c r="SX19" t="s">
        <v>4157</v>
      </c>
      <c r="SY19" t="s">
        <v>4157</v>
      </c>
      <c r="SZ19" t="s">
        <v>4157</v>
      </c>
      <c r="TA19" t="s">
        <v>4157</v>
      </c>
      <c r="TB19" t="s">
        <v>4157</v>
      </c>
      <c r="TC19" t="s">
        <v>4157</v>
      </c>
      <c r="TD19" t="s">
        <v>4157</v>
      </c>
      <c r="TE19" t="s">
        <v>4157</v>
      </c>
      <c r="TF19" t="s">
        <v>4157</v>
      </c>
      <c r="TG19" t="s">
        <v>4157</v>
      </c>
      <c r="TH19" t="s">
        <v>4157</v>
      </c>
      <c r="TI19" t="s">
        <v>4157</v>
      </c>
      <c r="TJ19" t="s">
        <v>4157</v>
      </c>
      <c r="TK19" t="s">
        <v>4157</v>
      </c>
      <c r="TL19" t="s">
        <v>4157</v>
      </c>
      <c r="TM19" t="s">
        <v>4157</v>
      </c>
      <c r="TN19" t="s">
        <v>4157</v>
      </c>
      <c r="TO19" t="s">
        <v>4157</v>
      </c>
      <c r="TP19" t="s">
        <v>4157</v>
      </c>
      <c r="TQ19" t="s">
        <v>4157</v>
      </c>
      <c r="TR19" t="s">
        <v>4157</v>
      </c>
      <c r="TS19" t="s">
        <v>4157</v>
      </c>
      <c r="TT19" t="s">
        <v>4157</v>
      </c>
      <c r="TU19" t="s">
        <v>4157</v>
      </c>
      <c r="TV19" t="s">
        <v>4157</v>
      </c>
      <c r="TW19" t="s">
        <v>4157</v>
      </c>
      <c r="TX19" t="s">
        <v>4157</v>
      </c>
      <c r="TY19" t="s">
        <v>4157</v>
      </c>
      <c r="TZ19" t="s">
        <v>4157</v>
      </c>
      <c r="UA19" t="s">
        <v>4157</v>
      </c>
      <c r="UB19" t="s">
        <v>4157</v>
      </c>
      <c r="UC19" t="s">
        <v>4157</v>
      </c>
      <c r="UD19" t="s">
        <v>4157</v>
      </c>
      <c r="UE19" t="s">
        <v>4157</v>
      </c>
      <c r="UF19" t="s">
        <v>4157</v>
      </c>
      <c r="UG19" t="s">
        <v>4157</v>
      </c>
      <c r="UH19" t="s">
        <v>4157</v>
      </c>
      <c r="UI19" t="s">
        <v>4157</v>
      </c>
      <c r="UJ19" t="s">
        <v>4157</v>
      </c>
      <c r="UK19" t="s">
        <v>4157</v>
      </c>
      <c r="UL19" t="s">
        <v>4157</v>
      </c>
      <c r="UM19" t="s">
        <v>4157</v>
      </c>
      <c r="UN19" t="s">
        <v>4157</v>
      </c>
      <c r="UO19" t="s">
        <v>4157</v>
      </c>
      <c r="UP19" t="s">
        <v>4157</v>
      </c>
      <c r="UQ19" t="s">
        <v>4157</v>
      </c>
      <c r="UR19" t="s">
        <v>4157</v>
      </c>
      <c r="US19" t="s">
        <v>4157</v>
      </c>
      <c r="UT19" t="s">
        <v>4157</v>
      </c>
      <c r="UU19" t="s">
        <v>4157</v>
      </c>
      <c r="UV19" t="s">
        <v>4157</v>
      </c>
      <c r="UW19" t="s">
        <v>4157</v>
      </c>
      <c r="UX19" t="s">
        <v>4157</v>
      </c>
      <c r="UY19" t="s">
        <v>4157</v>
      </c>
      <c r="UZ19" t="s">
        <v>4157</v>
      </c>
      <c r="VA19" t="s">
        <v>4157</v>
      </c>
      <c r="VB19" t="s">
        <v>4157</v>
      </c>
      <c r="VC19" t="s">
        <v>4157</v>
      </c>
      <c r="VD19" t="s">
        <v>4157</v>
      </c>
      <c r="VE19" t="s">
        <v>4157</v>
      </c>
      <c r="VF19" t="s">
        <v>4157</v>
      </c>
      <c r="VG19" t="s">
        <v>4157</v>
      </c>
      <c r="VH19" t="s">
        <v>4157</v>
      </c>
      <c r="VI19" t="s">
        <v>4157</v>
      </c>
    </row>
    <row r="20" spans="2:581">
      <c r="B20" t="s">
        <v>1627</v>
      </c>
      <c r="C20" t="s">
        <v>1627</v>
      </c>
      <c r="D20" t="s">
        <v>1627</v>
      </c>
      <c r="F20" t="s">
        <v>1627</v>
      </c>
      <c r="G20" t="s">
        <v>1627</v>
      </c>
      <c r="H20" t="s">
        <v>1627</v>
      </c>
      <c r="I20" t="s">
        <v>1627</v>
      </c>
      <c r="J20" t="s">
        <v>1627</v>
      </c>
      <c r="K20" t="s">
        <v>1627</v>
      </c>
      <c r="L20" t="s">
        <v>1627</v>
      </c>
      <c r="M20" t="s">
        <v>1627</v>
      </c>
      <c r="N20" t="s">
        <v>1627</v>
      </c>
      <c r="O20" t="s">
        <v>1627</v>
      </c>
      <c r="P20" t="s">
        <v>1627</v>
      </c>
      <c r="Q20" t="s">
        <v>1627</v>
      </c>
      <c r="R20" t="s">
        <v>1627</v>
      </c>
      <c r="S20" t="s">
        <v>1627</v>
      </c>
      <c r="T20" t="s">
        <v>1627</v>
      </c>
      <c r="U20" t="s">
        <v>1627</v>
      </c>
      <c r="V20" t="s">
        <v>1627</v>
      </c>
      <c r="W20" t="s">
        <v>1627</v>
      </c>
      <c r="X20" t="s">
        <v>1627</v>
      </c>
      <c r="Y20" t="s">
        <v>1627</v>
      </c>
      <c r="Z20" t="s">
        <v>1627</v>
      </c>
      <c r="AA20" t="s">
        <v>1627</v>
      </c>
      <c r="AB20" t="s">
        <v>1627</v>
      </c>
      <c r="AC20" t="s">
        <v>1627</v>
      </c>
      <c r="AD20" t="s">
        <v>1627</v>
      </c>
      <c r="AE20" t="s">
        <v>1627</v>
      </c>
      <c r="AF20" t="s">
        <v>1627</v>
      </c>
      <c r="AG20" t="s">
        <v>1627</v>
      </c>
      <c r="AH20" t="s">
        <v>1627</v>
      </c>
      <c r="AI20" t="s">
        <v>1627</v>
      </c>
      <c r="AJ20" t="s">
        <v>1627</v>
      </c>
      <c r="AK20" t="s">
        <v>1627</v>
      </c>
      <c r="AL20" t="s">
        <v>1627</v>
      </c>
      <c r="AM20" t="s">
        <v>4971</v>
      </c>
      <c r="AN20" t="s">
        <v>1627</v>
      </c>
      <c r="AO20" t="s">
        <v>1627</v>
      </c>
      <c r="AP20" t="s">
        <v>1627</v>
      </c>
      <c r="AQ20" t="s">
        <v>1627</v>
      </c>
      <c r="AR20" t="s">
        <v>1627</v>
      </c>
      <c r="AS20" t="s">
        <v>1627</v>
      </c>
      <c r="AT20" t="s">
        <v>1627</v>
      </c>
      <c r="AU20" t="s">
        <v>1627</v>
      </c>
      <c r="AV20" t="s">
        <v>1627</v>
      </c>
      <c r="AW20" t="s">
        <v>1627</v>
      </c>
      <c r="AX20" t="s">
        <v>1627</v>
      </c>
      <c r="AY20" t="s">
        <v>1627</v>
      </c>
      <c r="AZ20" t="s">
        <v>1627</v>
      </c>
      <c r="BA20" t="s">
        <v>1627</v>
      </c>
      <c r="BB20" t="s">
        <v>1627</v>
      </c>
      <c r="BC20" t="s">
        <v>1627</v>
      </c>
      <c r="BD20" t="s">
        <v>1627</v>
      </c>
      <c r="BE20" t="s">
        <v>1627</v>
      </c>
      <c r="BF20" t="s">
        <v>1627</v>
      </c>
      <c r="BG20" t="s">
        <v>4972</v>
      </c>
      <c r="BH20" t="s">
        <v>1627</v>
      </c>
      <c r="BI20" t="s">
        <v>1627</v>
      </c>
      <c r="BJ20" t="s">
        <v>1627</v>
      </c>
      <c r="BK20" t="s">
        <v>1627</v>
      </c>
      <c r="BL20" t="s">
        <v>1627</v>
      </c>
      <c r="BM20" t="s">
        <v>1627</v>
      </c>
      <c r="BN20" t="s">
        <v>1627</v>
      </c>
      <c r="BO20" t="s">
        <v>1627</v>
      </c>
      <c r="BP20" t="s">
        <v>4973</v>
      </c>
      <c r="BQ20" t="s">
        <v>1627</v>
      </c>
      <c r="BR20" t="s">
        <v>1627</v>
      </c>
      <c r="BS20" t="s">
        <v>4974</v>
      </c>
      <c r="BT20" t="s">
        <v>1627</v>
      </c>
      <c r="BU20" t="s">
        <v>1627</v>
      </c>
      <c r="BV20" t="s">
        <v>1627</v>
      </c>
      <c r="BW20" t="s">
        <v>1627</v>
      </c>
      <c r="BX20" t="s">
        <v>1627</v>
      </c>
      <c r="BY20" t="s">
        <v>1627</v>
      </c>
      <c r="BZ20" t="s">
        <v>1627</v>
      </c>
      <c r="CA20" t="s">
        <v>1627</v>
      </c>
      <c r="CB20" t="s">
        <v>1627</v>
      </c>
      <c r="CC20" t="s">
        <v>1627</v>
      </c>
      <c r="CD20" t="s">
        <v>1627</v>
      </c>
      <c r="CE20" t="s">
        <v>1627</v>
      </c>
      <c r="CF20" t="s">
        <v>1627</v>
      </c>
      <c r="CG20" t="s">
        <v>4975</v>
      </c>
      <c r="CH20" t="s">
        <v>1627</v>
      </c>
      <c r="CI20" t="s">
        <v>1627</v>
      </c>
      <c r="CJ20" t="s">
        <v>1627</v>
      </c>
      <c r="CK20" t="s">
        <v>1627</v>
      </c>
      <c r="CL20" t="s">
        <v>1627</v>
      </c>
      <c r="CM20" t="s">
        <v>1627</v>
      </c>
      <c r="CN20" t="s">
        <v>1627</v>
      </c>
      <c r="CO20" t="s">
        <v>1627</v>
      </c>
      <c r="CP20" t="s">
        <v>1627</v>
      </c>
      <c r="CQ20" t="s">
        <v>1627</v>
      </c>
      <c r="CR20" t="s">
        <v>1627</v>
      </c>
      <c r="CS20" t="s">
        <v>1627</v>
      </c>
      <c r="CT20" t="s">
        <v>1627</v>
      </c>
      <c r="CU20" t="s">
        <v>1627</v>
      </c>
      <c r="CV20" t="s">
        <v>1627</v>
      </c>
      <c r="CW20" t="s">
        <v>1627</v>
      </c>
      <c r="CX20" t="s">
        <v>1627</v>
      </c>
      <c r="CY20" t="s">
        <v>1627</v>
      </c>
      <c r="CZ20" t="s">
        <v>1627</v>
      </c>
      <c r="DA20" t="s">
        <v>1627</v>
      </c>
      <c r="DB20" t="s">
        <v>1627</v>
      </c>
      <c r="DC20" t="s">
        <v>4976</v>
      </c>
      <c r="DD20" t="s">
        <v>1627</v>
      </c>
      <c r="DE20" t="s">
        <v>1627</v>
      </c>
      <c r="DF20" t="s">
        <v>1627</v>
      </c>
      <c r="DG20" t="s">
        <v>1627</v>
      </c>
      <c r="DH20" t="s">
        <v>1627</v>
      </c>
      <c r="DI20" t="s">
        <v>1627</v>
      </c>
      <c r="DJ20" t="s">
        <v>1627</v>
      </c>
      <c r="DK20" t="s">
        <v>1627</v>
      </c>
      <c r="DL20" t="s">
        <v>1627</v>
      </c>
      <c r="DM20" t="s">
        <v>1627</v>
      </c>
      <c r="DN20" t="s">
        <v>1627</v>
      </c>
      <c r="DO20" t="s">
        <v>1627</v>
      </c>
      <c r="DP20" t="s">
        <v>1627</v>
      </c>
      <c r="DQ20" t="s">
        <v>1627</v>
      </c>
      <c r="DR20" t="s">
        <v>1627</v>
      </c>
      <c r="DS20" t="s">
        <v>1627</v>
      </c>
      <c r="DT20" t="s">
        <v>1627</v>
      </c>
      <c r="DU20" t="s">
        <v>1627</v>
      </c>
      <c r="DV20" t="s">
        <v>1627</v>
      </c>
      <c r="DW20" t="s">
        <v>1627</v>
      </c>
      <c r="DX20" t="s">
        <v>1627</v>
      </c>
      <c r="DY20" t="s">
        <v>1627</v>
      </c>
      <c r="DZ20" t="s">
        <v>1627</v>
      </c>
      <c r="EA20" t="s">
        <v>1627</v>
      </c>
      <c r="EB20" t="s">
        <v>1627</v>
      </c>
      <c r="EC20" t="s">
        <v>1627</v>
      </c>
      <c r="ED20" t="s">
        <v>1627</v>
      </c>
      <c r="EE20" t="s">
        <v>1627</v>
      </c>
      <c r="EF20" t="s">
        <v>1627</v>
      </c>
      <c r="EG20" t="s">
        <v>1627</v>
      </c>
      <c r="EH20" t="s">
        <v>1627</v>
      </c>
      <c r="EI20" t="s">
        <v>1627</v>
      </c>
      <c r="EJ20" t="s">
        <v>1627</v>
      </c>
      <c r="EK20" t="s">
        <v>1627</v>
      </c>
      <c r="EL20" t="s">
        <v>1627</v>
      </c>
      <c r="EM20" t="s">
        <v>1627</v>
      </c>
      <c r="EN20" t="s">
        <v>4977</v>
      </c>
      <c r="EO20" t="s">
        <v>1627</v>
      </c>
      <c r="EP20" t="s">
        <v>1627</v>
      </c>
      <c r="EQ20" t="s">
        <v>1627</v>
      </c>
      <c r="ER20" t="s">
        <v>1627</v>
      </c>
      <c r="ES20" t="s">
        <v>1627</v>
      </c>
      <c r="ET20" t="s">
        <v>4978</v>
      </c>
      <c r="EU20" t="s">
        <v>1627</v>
      </c>
      <c r="EV20" t="s">
        <v>1627</v>
      </c>
      <c r="EW20" t="s">
        <v>1627</v>
      </c>
      <c r="EX20" t="s">
        <v>1627</v>
      </c>
      <c r="EY20" t="s">
        <v>1627</v>
      </c>
      <c r="EZ20" t="s">
        <v>1627</v>
      </c>
      <c r="FA20" t="s">
        <v>1627</v>
      </c>
      <c r="FB20" t="s">
        <v>1627</v>
      </c>
      <c r="FC20" t="s">
        <v>1627</v>
      </c>
      <c r="FD20" t="s">
        <v>1627</v>
      </c>
      <c r="FE20" t="s">
        <v>1627</v>
      </c>
      <c r="FF20" t="s">
        <v>1627</v>
      </c>
      <c r="FG20" t="s">
        <v>1627</v>
      </c>
      <c r="FH20" t="s">
        <v>1627</v>
      </c>
      <c r="FI20" t="s">
        <v>1627</v>
      </c>
      <c r="FJ20" t="s">
        <v>1627</v>
      </c>
      <c r="FK20" t="s">
        <v>1627</v>
      </c>
      <c r="FL20" t="s">
        <v>1627</v>
      </c>
      <c r="FM20" t="s">
        <v>1627</v>
      </c>
      <c r="FN20" t="s">
        <v>4979</v>
      </c>
      <c r="FO20" t="s">
        <v>1627</v>
      </c>
      <c r="FP20" t="s">
        <v>4980</v>
      </c>
      <c r="FQ20" t="s">
        <v>1627</v>
      </c>
      <c r="FR20" t="s">
        <v>1627</v>
      </c>
      <c r="FS20" t="s">
        <v>1627</v>
      </c>
      <c r="FT20" t="s">
        <v>1627</v>
      </c>
      <c r="FU20" t="s">
        <v>1627</v>
      </c>
      <c r="FV20" t="s">
        <v>1627</v>
      </c>
      <c r="FW20" t="s">
        <v>1627</v>
      </c>
      <c r="FX20" t="s">
        <v>1627</v>
      </c>
      <c r="FY20" t="s">
        <v>1627</v>
      </c>
      <c r="FZ20" t="s">
        <v>1627</v>
      </c>
      <c r="GA20" t="s">
        <v>1627</v>
      </c>
      <c r="GB20" t="s">
        <v>1627</v>
      </c>
      <c r="GC20" t="s">
        <v>1627</v>
      </c>
      <c r="GD20" t="s">
        <v>1627</v>
      </c>
      <c r="GE20" t="s">
        <v>1627</v>
      </c>
      <c r="GF20" t="s">
        <v>1627</v>
      </c>
      <c r="GG20" t="s">
        <v>1627</v>
      </c>
      <c r="GH20" t="s">
        <v>1627</v>
      </c>
      <c r="GI20" t="s">
        <v>1627</v>
      </c>
      <c r="GJ20" t="s">
        <v>1627</v>
      </c>
      <c r="GK20" t="s">
        <v>1627</v>
      </c>
      <c r="GL20" t="s">
        <v>1627</v>
      </c>
      <c r="GM20" t="s">
        <v>1627</v>
      </c>
      <c r="GN20" t="s">
        <v>1627</v>
      </c>
      <c r="GO20" t="s">
        <v>1627</v>
      </c>
      <c r="GP20" t="s">
        <v>1627</v>
      </c>
      <c r="GQ20" t="s">
        <v>1627</v>
      </c>
      <c r="GR20" t="s">
        <v>1627</v>
      </c>
      <c r="GS20" t="s">
        <v>4981</v>
      </c>
      <c r="GT20" t="s">
        <v>4982</v>
      </c>
      <c r="GU20" t="s">
        <v>1627</v>
      </c>
      <c r="GV20" t="s">
        <v>4983</v>
      </c>
      <c r="GW20" t="s">
        <v>1627</v>
      </c>
      <c r="GX20" t="s">
        <v>1627</v>
      </c>
      <c r="GY20" t="s">
        <v>4984</v>
      </c>
      <c r="GZ20" t="s">
        <v>4985</v>
      </c>
      <c r="HA20" t="s">
        <v>1627</v>
      </c>
      <c r="HB20" t="s">
        <v>4986</v>
      </c>
      <c r="HC20" t="s">
        <v>1627</v>
      </c>
      <c r="HD20" t="s">
        <v>4987</v>
      </c>
      <c r="HE20" t="s">
        <v>1627</v>
      </c>
      <c r="HF20" t="s">
        <v>1627</v>
      </c>
      <c r="HG20" t="s">
        <v>1627</v>
      </c>
      <c r="HH20" t="s">
        <v>4988</v>
      </c>
      <c r="HI20" t="s">
        <v>4989</v>
      </c>
      <c r="HJ20" t="s">
        <v>1627</v>
      </c>
      <c r="HK20" t="s">
        <v>4990</v>
      </c>
      <c r="HL20" t="s">
        <v>4991</v>
      </c>
      <c r="HM20" t="s">
        <v>4992</v>
      </c>
      <c r="HN20" t="s">
        <v>1627</v>
      </c>
      <c r="HO20" t="s">
        <v>4993</v>
      </c>
      <c r="HP20" t="s">
        <v>4994</v>
      </c>
      <c r="HQ20" t="s">
        <v>1627</v>
      </c>
      <c r="HR20" t="s">
        <v>1627</v>
      </c>
      <c r="HS20" t="s">
        <v>4995</v>
      </c>
      <c r="HT20" t="s">
        <v>4926</v>
      </c>
      <c r="HU20" t="s">
        <v>1627</v>
      </c>
      <c r="HV20" t="s">
        <v>1627</v>
      </c>
      <c r="HW20" t="s">
        <v>1627</v>
      </c>
      <c r="HX20" t="s">
        <v>1627</v>
      </c>
      <c r="HY20" t="s">
        <v>1627</v>
      </c>
      <c r="HZ20" t="s">
        <v>1627</v>
      </c>
      <c r="IA20" t="s">
        <v>1627</v>
      </c>
      <c r="IB20" t="s">
        <v>1627</v>
      </c>
      <c r="IC20" t="s">
        <v>1627</v>
      </c>
      <c r="ID20" t="s">
        <v>1627</v>
      </c>
      <c r="IE20" t="s">
        <v>1627</v>
      </c>
      <c r="IF20" t="s">
        <v>1627</v>
      </c>
      <c r="IG20" t="s">
        <v>1627</v>
      </c>
      <c r="IH20" t="s">
        <v>1627</v>
      </c>
      <c r="II20" t="s">
        <v>4996</v>
      </c>
      <c r="IJ20" t="s">
        <v>4997</v>
      </c>
      <c r="IK20" t="s">
        <v>1627</v>
      </c>
      <c r="IL20" t="s">
        <v>1627</v>
      </c>
      <c r="IM20" t="s">
        <v>1627</v>
      </c>
      <c r="IN20" t="s">
        <v>1627</v>
      </c>
      <c r="IO20" t="s">
        <v>1627</v>
      </c>
      <c r="IP20" t="s">
        <v>1627</v>
      </c>
      <c r="IQ20" t="s">
        <v>1627</v>
      </c>
      <c r="IR20" t="s">
        <v>1627</v>
      </c>
      <c r="IS20" t="s">
        <v>1627</v>
      </c>
      <c r="IT20" t="s">
        <v>4998</v>
      </c>
      <c r="IU20" t="s">
        <v>4999</v>
      </c>
      <c r="IV20" t="s">
        <v>1627</v>
      </c>
      <c r="IW20" t="s">
        <v>1627</v>
      </c>
      <c r="IX20" t="s">
        <v>5000</v>
      </c>
      <c r="IY20" t="s">
        <v>1627</v>
      </c>
      <c r="IZ20" t="s">
        <v>5001</v>
      </c>
      <c r="JA20" t="s">
        <v>1627</v>
      </c>
      <c r="JB20" t="s">
        <v>1627</v>
      </c>
      <c r="JC20" t="s">
        <v>1627</v>
      </c>
      <c r="JD20" t="s">
        <v>1627</v>
      </c>
      <c r="JE20" t="s">
        <v>1627</v>
      </c>
      <c r="JF20" t="s">
        <v>1627</v>
      </c>
      <c r="JG20" t="s">
        <v>1627</v>
      </c>
      <c r="JH20" t="s">
        <v>1627</v>
      </c>
      <c r="JI20" t="s">
        <v>1627</v>
      </c>
      <c r="JJ20" t="s">
        <v>1627</v>
      </c>
      <c r="JK20" t="s">
        <v>5002</v>
      </c>
      <c r="JL20" t="s">
        <v>1627</v>
      </c>
      <c r="JM20" t="s">
        <v>1627</v>
      </c>
      <c r="JN20" t="s">
        <v>1627</v>
      </c>
      <c r="JO20" t="s">
        <v>1627</v>
      </c>
      <c r="JP20" t="s">
        <v>1627</v>
      </c>
      <c r="JQ20" t="s">
        <v>1627</v>
      </c>
      <c r="JR20" t="s">
        <v>1627</v>
      </c>
      <c r="JS20" t="s">
        <v>1627</v>
      </c>
      <c r="JT20" t="s">
        <v>1627</v>
      </c>
      <c r="JU20" t="s">
        <v>1627</v>
      </c>
      <c r="JV20" t="s">
        <v>1627</v>
      </c>
      <c r="JW20" t="s">
        <v>1627</v>
      </c>
      <c r="JX20" t="s">
        <v>1627</v>
      </c>
      <c r="JY20" t="s">
        <v>1627</v>
      </c>
      <c r="JZ20" t="s">
        <v>1627</v>
      </c>
      <c r="KA20" t="s">
        <v>1627</v>
      </c>
      <c r="KB20" t="s">
        <v>1627</v>
      </c>
      <c r="KC20" t="s">
        <v>1627</v>
      </c>
      <c r="KD20" t="s">
        <v>1627</v>
      </c>
      <c r="KE20" t="s">
        <v>1627</v>
      </c>
      <c r="KF20" t="s">
        <v>1627</v>
      </c>
      <c r="KG20" t="s">
        <v>1627</v>
      </c>
      <c r="KH20" t="s">
        <v>1627</v>
      </c>
      <c r="KI20" t="s">
        <v>1627</v>
      </c>
      <c r="KJ20" t="s">
        <v>1627</v>
      </c>
      <c r="KK20" t="s">
        <v>1627</v>
      </c>
      <c r="KL20" t="s">
        <v>5003</v>
      </c>
      <c r="KM20" t="s">
        <v>1627</v>
      </c>
      <c r="KN20" t="s">
        <v>1627</v>
      </c>
      <c r="KO20" t="s">
        <v>1627</v>
      </c>
      <c r="KP20" t="s">
        <v>1627</v>
      </c>
      <c r="KQ20" t="s">
        <v>1627</v>
      </c>
      <c r="KR20" t="s">
        <v>1627</v>
      </c>
      <c r="KS20" t="s">
        <v>1627</v>
      </c>
      <c r="KT20" t="s">
        <v>1627</v>
      </c>
      <c r="KU20" t="s">
        <v>1627</v>
      </c>
      <c r="KV20" t="s">
        <v>1627</v>
      </c>
      <c r="KW20" t="s">
        <v>1627</v>
      </c>
      <c r="KX20" t="s">
        <v>1627</v>
      </c>
      <c r="KY20" t="s">
        <v>1627</v>
      </c>
      <c r="KZ20" t="s">
        <v>1627</v>
      </c>
      <c r="LA20" t="s">
        <v>1627</v>
      </c>
      <c r="LB20" t="s">
        <v>1627</v>
      </c>
      <c r="LC20" t="s">
        <v>1627</v>
      </c>
      <c r="LD20" t="s">
        <v>1627</v>
      </c>
      <c r="LE20" t="s">
        <v>1627</v>
      </c>
      <c r="LF20" t="s">
        <v>1627</v>
      </c>
      <c r="LG20" t="s">
        <v>1627</v>
      </c>
      <c r="LH20" t="s">
        <v>1627</v>
      </c>
      <c r="LI20" t="s">
        <v>1627</v>
      </c>
      <c r="LJ20" t="s">
        <v>1627</v>
      </c>
      <c r="LK20" t="s">
        <v>1627</v>
      </c>
      <c r="LL20" t="s">
        <v>1627</v>
      </c>
      <c r="LM20" t="s">
        <v>1627</v>
      </c>
      <c r="LN20" t="s">
        <v>1627</v>
      </c>
      <c r="LO20" t="s">
        <v>1627</v>
      </c>
      <c r="LP20" t="s">
        <v>1627</v>
      </c>
      <c r="LQ20" t="s">
        <v>1627</v>
      </c>
      <c r="LR20" t="s">
        <v>1627</v>
      </c>
      <c r="LS20" t="s">
        <v>1627</v>
      </c>
      <c r="LT20" t="s">
        <v>1627</v>
      </c>
      <c r="LU20" t="s">
        <v>1627</v>
      </c>
      <c r="LV20" t="s">
        <v>1627</v>
      </c>
      <c r="LW20" t="s">
        <v>1627</v>
      </c>
      <c r="LX20" t="s">
        <v>1627</v>
      </c>
      <c r="LY20" t="s">
        <v>1627</v>
      </c>
      <c r="LZ20" t="s">
        <v>1627</v>
      </c>
      <c r="MA20" t="s">
        <v>1627</v>
      </c>
      <c r="MB20" t="s">
        <v>1627</v>
      </c>
      <c r="MC20" t="s">
        <v>1627</v>
      </c>
      <c r="MD20" t="s">
        <v>1627</v>
      </c>
      <c r="ME20" t="s">
        <v>1627</v>
      </c>
      <c r="MF20" t="s">
        <v>1627</v>
      </c>
      <c r="MG20" t="s">
        <v>1627</v>
      </c>
      <c r="MH20" t="s">
        <v>1627</v>
      </c>
      <c r="MI20" t="s">
        <v>1627</v>
      </c>
      <c r="MJ20" t="s">
        <v>1627</v>
      </c>
      <c r="MK20" t="s">
        <v>1627</v>
      </c>
      <c r="ML20" t="s">
        <v>1627</v>
      </c>
      <c r="MM20" t="s">
        <v>1627</v>
      </c>
      <c r="MN20" t="s">
        <v>1627</v>
      </c>
      <c r="MO20" t="s">
        <v>1627</v>
      </c>
      <c r="MP20" t="s">
        <v>1627</v>
      </c>
      <c r="MQ20" t="s">
        <v>1627</v>
      </c>
      <c r="MR20" t="s">
        <v>1627</v>
      </c>
      <c r="MS20" t="s">
        <v>1627</v>
      </c>
      <c r="MT20" t="s">
        <v>1627</v>
      </c>
      <c r="MU20" t="s">
        <v>1627</v>
      </c>
      <c r="MV20" t="s">
        <v>1627</v>
      </c>
      <c r="MW20" t="s">
        <v>1627</v>
      </c>
      <c r="MX20" t="s">
        <v>1627</v>
      </c>
      <c r="MY20" t="s">
        <v>1627</v>
      </c>
      <c r="MZ20" t="s">
        <v>1627</v>
      </c>
      <c r="NA20" t="s">
        <v>1627</v>
      </c>
      <c r="NB20" t="s">
        <v>1627</v>
      </c>
      <c r="NC20" t="s">
        <v>1627</v>
      </c>
      <c r="ND20" t="s">
        <v>1627</v>
      </c>
      <c r="NE20" t="s">
        <v>1627</v>
      </c>
      <c r="NF20" t="s">
        <v>1627</v>
      </c>
      <c r="NG20" t="s">
        <v>1627</v>
      </c>
      <c r="NH20" t="s">
        <v>1627</v>
      </c>
      <c r="NI20" t="s">
        <v>1627</v>
      </c>
      <c r="NJ20" t="s">
        <v>1627</v>
      </c>
      <c r="NK20" t="s">
        <v>1627</v>
      </c>
      <c r="NL20" t="s">
        <v>1627</v>
      </c>
      <c r="NM20" t="s">
        <v>1627</v>
      </c>
      <c r="NN20" t="s">
        <v>1627</v>
      </c>
      <c r="NO20" t="s">
        <v>1627</v>
      </c>
      <c r="NP20" t="s">
        <v>1627</v>
      </c>
      <c r="NQ20" t="s">
        <v>1627</v>
      </c>
      <c r="NR20" t="s">
        <v>1627</v>
      </c>
      <c r="NS20" t="s">
        <v>1627</v>
      </c>
      <c r="NT20" t="s">
        <v>1627</v>
      </c>
      <c r="NU20" t="s">
        <v>1627</v>
      </c>
      <c r="NV20" t="s">
        <v>1627</v>
      </c>
      <c r="NW20" t="s">
        <v>1627</v>
      </c>
      <c r="NX20" t="s">
        <v>1627</v>
      </c>
      <c r="NY20" t="s">
        <v>1627</v>
      </c>
      <c r="NZ20" t="s">
        <v>1627</v>
      </c>
      <c r="OA20" t="s">
        <v>1627</v>
      </c>
      <c r="OB20" t="s">
        <v>1627</v>
      </c>
      <c r="OC20" t="s">
        <v>1627</v>
      </c>
      <c r="OD20" t="s">
        <v>1627</v>
      </c>
      <c r="OE20" t="s">
        <v>1627</v>
      </c>
      <c r="OF20" t="s">
        <v>1627</v>
      </c>
      <c r="OG20" t="s">
        <v>1627</v>
      </c>
      <c r="OH20" t="s">
        <v>1627</v>
      </c>
      <c r="OI20" t="s">
        <v>1627</v>
      </c>
      <c r="OJ20" t="s">
        <v>1627</v>
      </c>
      <c r="OK20" t="s">
        <v>1627</v>
      </c>
      <c r="OL20" t="s">
        <v>1627</v>
      </c>
      <c r="OM20" t="s">
        <v>1627</v>
      </c>
      <c r="ON20" t="s">
        <v>1627</v>
      </c>
      <c r="OO20" t="s">
        <v>1627</v>
      </c>
      <c r="OP20" t="s">
        <v>1627</v>
      </c>
      <c r="OQ20" t="s">
        <v>1627</v>
      </c>
      <c r="OR20" t="s">
        <v>1627</v>
      </c>
      <c r="OS20" t="s">
        <v>1627</v>
      </c>
      <c r="OT20" t="s">
        <v>1627</v>
      </c>
      <c r="OU20" t="s">
        <v>1627</v>
      </c>
      <c r="OV20" t="s">
        <v>1627</v>
      </c>
      <c r="OW20" t="s">
        <v>1627</v>
      </c>
      <c r="OX20" t="s">
        <v>1627</v>
      </c>
      <c r="OY20" t="s">
        <v>1627</v>
      </c>
      <c r="OZ20" t="s">
        <v>1627</v>
      </c>
      <c r="PA20" t="s">
        <v>1627</v>
      </c>
      <c r="PB20" t="s">
        <v>1627</v>
      </c>
      <c r="PC20" t="s">
        <v>1627</v>
      </c>
      <c r="PD20" t="s">
        <v>1627</v>
      </c>
      <c r="PE20" t="s">
        <v>1627</v>
      </c>
      <c r="PF20" t="s">
        <v>1627</v>
      </c>
      <c r="PG20" t="s">
        <v>1627</v>
      </c>
      <c r="PH20" t="s">
        <v>1627</v>
      </c>
      <c r="PI20" t="s">
        <v>1627</v>
      </c>
      <c r="PJ20" t="s">
        <v>1627</v>
      </c>
      <c r="PK20" t="s">
        <v>1627</v>
      </c>
      <c r="PL20" t="s">
        <v>1627</v>
      </c>
      <c r="PM20" t="s">
        <v>1627</v>
      </c>
      <c r="PN20" t="s">
        <v>1627</v>
      </c>
      <c r="PO20" t="s">
        <v>1627</v>
      </c>
      <c r="PP20" t="s">
        <v>1627</v>
      </c>
      <c r="PQ20" t="s">
        <v>1627</v>
      </c>
      <c r="PR20" t="s">
        <v>1627</v>
      </c>
      <c r="PS20" t="s">
        <v>1627</v>
      </c>
      <c r="PT20" t="s">
        <v>1627</v>
      </c>
      <c r="PU20" t="s">
        <v>1627</v>
      </c>
      <c r="PV20" t="s">
        <v>1627</v>
      </c>
      <c r="PW20" t="s">
        <v>1627</v>
      </c>
      <c r="PX20" t="s">
        <v>1627</v>
      </c>
      <c r="PY20" t="s">
        <v>1627</v>
      </c>
      <c r="PZ20" t="s">
        <v>1627</v>
      </c>
      <c r="QA20" t="s">
        <v>1627</v>
      </c>
      <c r="QB20" t="s">
        <v>1627</v>
      </c>
      <c r="QC20" t="s">
        <v>1627</v>
      </c>
      <c r="QD20" t="s">
        <v>1627</v>
      </c>
      <c r="QE20" t="s">
        <v>1627</v>
      </c>
      <c r="QF20" t="s">
        <v>1627</v>
      </c>
      <c r="QG20" t="s">
        <v>1627</v>
      </c>
      <c r="QH20" t="s">
        <v>1627</v>
      </c>
      <c r="QI20" t="s">
        <v>1627</v>
      </c>
      <c r="QJ20" t="s">
        <v>1627</v>
      </c>
      <c r="QK20" t="s">
        <v>1627</v>
      </c>
      <c r="QL20" t="s">
        <v>1627</v>
      </c>
      <c r="QM20" t="s">
        <v>1627</v>
      </c>
      <c r="QN20" t="s">
        <v>1627</v>
      </c>
      <c r="QO20" t="s">
        <v>1627</v>
      </c>
      <c r="QP20" t="s">
        <v>1627</v>
      </c>
      <c r="QQ20" t="s">
        <v>1627</v>
      </c>
      <c r="QR20" t="s">
        <v>1627</v>
      </c>
      <c r="QS20" t="s">
        <v>1627</v>
      </c>
      <c r="QT20" t="s">
        <v>1627</v>
      </c>
      <c r="QU20" t="s">
        <v>1627</v>
      </c>
      <c r="QV20" t="s">
        <v>1627</v>
      </c>
      <c r="QW20" t="s">
        <v>1627</v>
      </c>
      <c r="QX20" t="s">
        <v>1627</v>
      </c>
      <c r="QY20" t="s">
        <v>1627</v>
      </c>
      <c r="QZ20" t="s">
        <v>1627</v>
      </c>
      <c r="RA20" t="s">
        <v>1627</v>
      </c>
      <c r="RB20" t="s">
        <v>1627</v>
      </c>
      <c r="RC20" t="s">
        <v>1627</v>
      </c>
      <c r="RD20" t="s">
        <v>1627</v>
      </c>
      <c r="RE20" t="s">
        <v>1627</v>
      </c>
      <c r="RF20" t="s">
        <v>1627</v>
      </c>
      <c r="RG20" t="s">
        <v>1627</v>
      </c>
      <c r="RH20" t="s">
        <v>1627</v>
      </c>
      <c r="RI20" t="s">
        <v>1627</v>
      </c>
      <c r="RP20" t="s">
        <v>4157</v>
      </c>
      <c r="RQ20" t="s">
        <v>4157</v>
      </c>
      <c r="RR20" t="s">
        <v>4157</v>
      </c>
      <c r="RS20" t="s">
        <v>4157</v>
      </c>
      <c r="RT20" t="s">
        <v>4157</v>
      </c>
      <c r="RU20" t="s">
        <v>4157</v>
      </c>
      <c r="RV20" t="s">
        <v>4157</v>
      </c>
      <c r="RW20" t="s">
        <v>4157</v>
      </c>
      <c r="RX20" t="s">
        <v>4157</v>
      </c>
      <c r="RY20" t="s">
        <v>4157</v>
      </c>
      <c r="RZ20" t="s">
        <v>4157</v>
      </c>
      <c r="SA20" t="s">
        <v>4157</v>
      </c>
      <c r="SB20" t="s">
        <v>4157</v>
      </c>
      <c r="SC20" t="s">
        <v>4157</v>
      </c>
      <c r="SD20" t="s">
        <v>4157</v>
      </c>
      <c r="SE20" t="s">
        <v>4157</v>
      </c>
      <c r="SF20" t="s">
        <v>4157</v>
      </c>
      <c r="SG20" t="s">
        <v>4157</v>
      </c>
      <c r="SH20" t="s">
        <v>4157</v>
      </c>
      <c r="SI20" t="s">
        <v>4157</v>
      </c>
      <c r="SJ20" t="s">
        <v>4157</v>
      </c>
      <c r="SK20" t="s">
        <v>4157</v>
      </c>
      <c r="SL20" t="s">
        <v>4157</v>
      </c>
      <c r="SM20" t="s">
        <v>4157</v>
      </c>
      <c r="SN20" t="s">
        <v>4157</v>
      </c>
      <c r="SO20" t="s">
        <v>4157</v>
      </c>
      <c r="SP20" t="s">
        <v>4157</v>
      </c>
      <c r="SQ20" t="s">
        <v>4157</v>
      </c>
      <c r="SR20" t="s">
        <v>4157</v>
      </c>
      <c r="SS20" t="s">
        <v>4157</v>
      </c>
      <c r="ST20" t="s">
        <v>4157</v>
      </c>
      <c r="SU20" t="s">
        <v>4157</v>
      </c>
      <c r="SV20" t="s">
        <v>4157</v>
      </c>
      <c r="SW20" t="s">
        <v>4157</v>
      </c>
      <c r="SX20" t="s">
        <v>4157</v>
      </c>
      <c r="SY20" t="s">
        <v>4157</v>
      </c>
      <c r="SZ20" t="s">
        <v>4157</v>
      </c>
      <c r="TA20" t="s">
        <v>4157</v>
      </c>
      <c r="TB20" t="s">
        <v>4157</v>
      </c>
      <c r="TC20" t="s">
        <v>4157</v>
      </c>
      <c r="TD20" t="s">
        <v>4157</v>
      </c>
      <c r="TE20" t="s">
        <v>4157</v>
      </c>
      <c r="TF20" t="s">
        <v>4157</v>
      </c>
      <c r="TG20" t="s">
        <v>4157</v>
      </c>
      <c r="TH20" t="s">
        <v>4157</v>
      </c>
      <c r="TI20" t="s">
        <v>4157</v>
      </c>
      <c r="TJ20" t="s">
        <v>4157</v>
      </c>
      <c r="TK20" t="s">
        <v>4157</v>
      </c>
      <c r="TL20" t="s">
        <v>4157</v>
      </c>
      <c r="TM20" t="s">
        <v>4157</v>
      </c>
      <c r="TN20" t="s">
        <v>4157</v>
      </c>
      <c r="TO20" t="s">
        <v>4157</v>
      </c>
      <c r="TP20" t="s">
        <v>4157</v>
      </c>
      <c r="TQ20" t="s">
        <v>4157</v>
      </c>
      <c r="TR20" t="s">
        <v>4157</v>
      </c>
      <c r="TS20" t="s">
        <v>4157</v>
      </c>
      <c r="TT20" t="s">
        <v>4157</v>
      </c>
      <c r="TU20" t="s">
        <v>4157</v>
      </c>
      <c r="TV20" t="s">
        <v>4157</v>
      </c>
      <c r="TW20" t="s">
        <v>4157</v>
      </c>
      <c r="TX20" t="s">
        <v>4157</v>
      </c>
      <c r="TY20" t="s">
        <v>4157</v>
      </c>
      <c r="TZ20" t="s">
        <v>4157</v>
      </c>
      <c r="UA20" t="s">
        <v>4157</v>
      </c>
      <c r="UB20" t="s">
        <v>4157</v>
      </c>
      <c r="UC20" t="s">
        <v>4157</v>
      </c>
      <c r="UD20" t="s">
        <v>4157</v>
      </c>
      <c r="UE20" t="s">
        <v>4157</v>
      </c>
      <c r="UF20" t="s">
        <v>4157</v>
      </c>
      <c r="UG20" t="s">
        <v>4157</v>
      </c>
      <c r="UH20" t="s">
        <v>4157</v>
      </c>
      <c r="UI20" t="s">
        <v>4157</v>
      </c>
      <c r="UJ20" t="s">
        <v>4157</v>
      </c>
      <c r="UK20" t="s">
        <v>4157</v>
      </c>
      <c r="UL20" t="s">
        <v>4157</v>
      </c>
      <c r="UM20" t="s">
        <v>4157</v>
      </c>
      <c r="UN20" t="s">
        <v>4157</v>
      </c>
      <c r="UO20" t="s">
        <v>4157</v>
      </c>
      <c r="UP20" t="s">
        <v>4157</v>
      </c>
      <c r="UQ20" t="s">
        <v>4157</v>
      </c>
      <c r="UR20" t="s">
        <v>4157</v>
      </c>
      <c r="US20" t="s">
        <v>4157</v>
      </c>
      <c r="UT20" t="s">
        <v>4157</v>
      </c>
      <c r="UU20" t="s">
        <v>4157</v>
      </c>
      <c r="UV20" t="s">
        <v>4157</v>
      </c>
      <c r="UW20" t="s">
        <v>4157</v>
      </c>
      <c r="UX20" t="s">
        <v>4157</v>
      </c>
      <c r="UY20" t="s">
        <v>4157</v>
      </c>
      <c r="UZ20" t="s">
        <v>4157</v>
      </c>
      <c r="VA20" t="s">
        <v>4157</v>
      </c>
      <c r="VB20" t="s">
        <v>4157</v>
      </c>
      <c r="VC20" t="s">
        <v>4157</v>
      </c>
      <c r="VD20" t="s">
        <v>4157</v>
      </c>
      <c r="VE20" t="s">
        <v>4157</v>
      </c>
      <c r="VF20" t="s">
        <v>4157</v>
      </c>
      <c r="VG20" t="s">
        <v>4157</v>
      </c>
      <c r="VH20" t="s">
        <v>4157</v>
      </c>
      <c r="VI20" t="s">
        <v>4157</v>
      </c>
    </row>
    <row r="21" spans="2:581">
      <c r="B21" t="s">
        <v>1627</v>
      </c>
      <c r="C21" t="s">
        <v>1627</v>
      </c>
      <c r="D21" t="s">
        <v>1627</v>
      </c>
      <c r="F21" t="s">
        <v>1627</v>
      </c>
      <c r="G21" t="s">
        <v>1627</v>
      </c>
      <c r="H21" t="s">
        <v>1627</v>
      </c>
      <c r="I21" t="s">
        <v>1627</v>
      </c>
      <c r="J21" t="s">
        <v>1627</v>
      </c>
      <c r="K21" t="s">
        <v>1627</v>
      </c>
      <c r="L21" t="s">
        <v>1627</v>
      </c>
      <c r="M21" t="s">
        <v>1627</v>
      </c>
      <c r="N21" t="s">
        <v>1627</v>
      </c>
      <c r="O21" t="s">
        <v>1627</v>
      </c>
      <c r="P21" t="s">
        <v>1627</v>
      </c>
      <c r="Q21" t="s">
        <v>1627</v>
      </c>
      <c r="R21" t="s">
        <v>1627</v>
      </c>
      <c r="S21" t="s">
        <v>1627</v>
      </c>
      <c r="T21" t="s">
        <v>1627</v>
      </c>
      <c r="U21" t="s">
        <v>1627</v>
      </c>
      <c r="V21" t="s">
        <v>1627</v>
      </c>
      <c r="W21" t="s">
        <v>1627</v>
      </c>
      <c r="X21" t="s">
        <v>1627</v>
      </c>
      <c r="Y21" t="s">
        <v>1627</v>
      </c>
      <c r="Z21" t="s">
        <v>1627</v>
      </c>
      <c r="AA21" t="s">
        <v>1627</v>
      </c>
      <c r="AB21" t="s">
        <v>1627</v>
      </c>
      <c r="AC21" t="s">
        <v>1627</v>
      </c>
      <c r="AD21" t="s">
        <v>1627</v>
      </c>
      <c r="AE21" t="s">
        <v>1627</v>
      </c>
      <c r="AF21" t="s">
        <v>1627</v>
      </c>
      <c r="AG21" t="s">
        <v>1627</v>
      </c>
      <c r="AH21" t="s">
        <v>1627</v>
      </c>
      <c r="AI21" t="s">
        <v>1627</v>
      </c>
      <c r="AJ21" t="s">
        <v>1627</v>
      </c>
      <c r="AK21" t="s">
        <v>1627</v>
      </c>
      <c r="AL21" t="s">
        <v>1627</v>
      </c>
      <c r="AM21" t="s">
        <v>5004</v>
      </c>
      <c r="AN21" t="s">
        <v>1627</v>
      </c>
      <c r="AO21" t="s">
        <v>1627</v>
      </c>
      <c r="AP21" t="s">
        <v>1627</v>
      </c>
      <c r="AQ21" t="s">
        <v>1627</v>
      </c>
      <c r="AR21" t="s">
        <v>1627</v>
      </c>
      <c r="AS21" t="s">
        <v>1627</v>
      </c>
      <c r="AT21" t="s">
        <v>1627</v>
      </c>
      <c r="AU21" t="s">
        <v>1627</v>
      </c>
      <c r="AV21" t="s">
        <v>1627</v>
      </c>
      <c r="AW21" t="s">
        <v>1627</v>
      </c>
      <c r="AX21" t="s">
        <v>1627</v>
      </c>
      <c r="AY21" t="s">
        <v>1627</v>
      </c>
      <c r="AZ21" t="s">
        <v>1627</v>
      </c>
      <c r="BA21" t="s">
        <v>1627</v>
      </c>
      <c r="BB21" t="s">
        <v>1627</v>
      </c>
      <c r="BC21" t="s">
        <v>1627</v>
      </c>
      <c r="BD21" t="s">
        <v>1627</v>
      </c>
      <c r="BE21" t="s">
        <v>1627</v>
      </c>
      <c r="BF21" t="s">
        <v>1627</v>
      </c>
      <c r="BG21" t="s">
        <v>5005</v>
      </c>
      <c r="BH21" t="s">
        <v>1627</v>
      </c>
      <c r="BI21" t="s">
        <v>1627</v>
      </c>
      <c r="BJ21" t="s">
        <v>1627</v>
      </c>
      <c r="BK21" t="s">
        <v>1627</v>
      </c>
      <c r="BL21" t="s">
        <v>1627</v>
      </c>
      <c r="BM21" t="s">
        <v>1627</v>
      </c>
      <c r="BN21" t="s">
        <v>1627</v>
      </c>
      <c r="BO21" t="s">
        <v>1627</v>
      </c>
      <c r="BP21" t="s">
        <v>5006</v>
      </c>
      <c r="BQ21" t="s">
        <v>1627</v>
      </c>
      <c r="BR21" t="s">
        <v>1627</v>
      </c>
      <c r="BS21" t="s">
        <v>5007</v>
      </c>
      <c r="BT21" t="s">
        <v>1627</v>
      </c>
      <c r="BU21" t="s">
        <v>1627</v>
      </c>
      <c r="BV21" t="s">
        <v>1627</v>
      </c>
      <c r="BW21" t="s">
        <v>1627</v>
      </c>
      <c r="BX21" t="s">
        <v>1627</v>
      </c>
      <c r="BY21" t="s">
        <v>1627</v>
      </c>
      <c r="BZ21" t="s">
        <v>1627</v>
      </c>
      <c r="CA21" t="s">
        <v>1627</v>
      </c>
      <c r="CB21" t="s">
        <v>1627</v>
      </c>
      <c r="CC21" t="s">
        <v>1627</v>
      </c>
      <c r="CD21" t="s">
        <v>1627</v>
      </c>
      <c r="CE21" t="s">
        <v>1627</v>
      </c>
      <c r="CF21" t="s">
        <v>1627</v>
      </c>
      <c r="CG21" t="s">
        <v>5008</v>
      </c>
      <c r="CH21" t="s">
        <v>1627</v>
      </c>
      <c r="CI21" t="s">
        <v>1627</v>
      </c>
      <c r="CJ21" t="s">
        <v>1627</v>
      </c>
      <c r="CK21" t="s">
        <v>1627</v>
      </c>
      <c r="CL21" t="s">
        <v>1627</v>
      </c>
      <c r="CM21" t="s">
        <v>1627</v>
      </c>
      <c r="CN21" t="s">
        <v>1627</v>
      </c>
      <c r="CO21" t="s">
        <v>1627</v>
      </c>
      <c r="CP21" t="s">
        <v>1627</v>
      </c>
      <c r="CQ21" t="s">
        <v>1627</v>
      </c>
      <c r="CR21" t="s">
        <v>1627</v>
      </c>
      <c r="CS21" t="s">
        <v>1627</v>
      </c>
      <c r="CT21" t="s">
        <v>1627</v>
      </c>
      <c r="CU21" t="s">
        <v>1627</v>
      </c>
      <c r="CV21" t="s">
        <v>1627</v>
      </c>
      <c r="CW21" t="s">
        <v>1627</v>
      </c>
      <c r="CX21" t="s">
        <v>1627</v>
      </c>
      <c r="CY21" t="s">
        <v>1627</v>
      </c>
      <c r="CZ21" t="s">
        <v>1627</v>
      </c>
      <c r="DA21" t="s">
        <v>1627</v>
      </c>
      <c r="DB21" t="s">
        <v>1627</v>
      </c>
      <c r="DC21" t="s">
        <v>5009</v>
      </c>
      <c r="DD21" t="s">
        <v>1627</v>
      </c>
      <c r="DE21" t="s">
        <v>1627</v>
      </c>
      <c r="DF21" t="s">
        <v>1627</v>
      </c>
      <c r="DG21" t="s">
        <v>1627</v>
      </c>
      <c r="DH21" t="s">
        <v>1627</v>
      </c>
      <c r="DI21" t="s">
        <v>1627</v>
      </c>
      <c r="DJ21" t="s">
        <v>1627</v>
      </c>
      <c r="DK21" t="s">
        <v>1627</v>
      </c>
      <c r="DL21" t="s">
        <v>1627</v>
      </c>
      <c r="DM21" t="s">
        <v>1627</v>
      </c>
      <c r="DN21" t="s">
        <v>1627</v>
      </c>
      <c r="DO21" t="s">
        <v>1627</v>
      </c>
      <c r="DP21" t="s">
        <v>1627</v>
      </c>
      <c r="DQ21" t="s">
        <v>1627</v>
      </c>
      <c r="DR21" t="s">
        <v>1627</v>
      </c>
      <c r="DS21" t="s">
        <v>1627</v>
      </c>
      <c r="DT21" t="s">
        <v>1627</v>
      </c>
      <c r="DU21" t="s">
        <v>1627</v>
      </c>
      <c r="DV21" t="s">
        <v>1627</v>
      </c>
      <c r="DW21" t="s">
        <v>1627</v>
      </c>
      <c r="DX21" t="s">
        <v>1627</v>
      </c>
      <c r="DY21" t="s">
        <v>1627</v>
      </c>
      <c r="DZ21" t="s">
        <v>1627</v>
      </c>
      <c r="EA21" t="s">
        <v>1627</v>
      </c>
      <c r="EB21" t="s">
        <v>1627</v>
      </c>
      <c r="EC21" t="s">
        <v>1627</v>
      </c>
      <c r="ED21" t="s">
        <v>1627</v>
      </c>
      <c r="EE21" t="s">
        <v>1627</v>
      </c>
      <c r="EF21" t="s">
        <v>1627</v>
      </c>
      <c r="EG21" t="s">
        <v>1627</v>
      </c>
      <c r="EH21" t="s">
        <v>1627</v>
      </c>
      <c r="EI21" t="s">
        <v>1627</v>
      </c>
      <c r="EJ21" t="s">
        <v>1627</v>
      </c>
      <c r="EK21" t="s">
        <v>1627</v>
      </c>
      <c r="EL21" t="s">
        <v>1627</v>
      </c>
      <c r="EM21" t="s">
        <v>1627</v>
      </c>
      <c r="EN21" t="s">
        <v>5010</v>
      </c>
      <c r="EO21" t="s">
        <v>1627</v>
      </c>
      <c r="EP21" t="s">
        <v>1627</v>
      </c>
      <c r="EQ21" t="s">
        <v>1627</v>
      </c>
      <c r="ER21" t="s">
        <v>1627</v>
      </c>
      <c r="ES21" t="s">
        <v>1627</v>
      </c>
      <c r="ET21" t="s">
        <v>5011</v>
      </c>
      <c r="EU21" t="s">
        <v>1627</v>
      </c>
      <c r="EV21" t="s">
        <v>1627</v>
      </c>
      <c r="EW21" t="s">
        <v>1627</v>
      </c>
      <c r="EX21" t="s">
        <v>1627</v>
      </c>
      <c r="EY21" t="s">
        <v>1627</v>
      </c>
      <c r="EZ21" t="s">
        <v>1627</v>
      </c>
      <c r="FA21" t="s">
        <v>1627</v>
      </c>
      <c r="FB21" t="s">
        <v>1627</v>
      </c>
      <c r="FC21" t="s">
        <v>1627</v>
      </c>
      <c r="FD21" t="s">
        <v>1627</v>
      </c>
      <c r="FE21" t="s">
        <v>1627</v>
      </c>
      <c r="FF21" t="s">
        <v>1627</v>
      </c>
      <c r="FG21" t="s">
        <v>1627</v>
      </c>
      <c r="FH21" t="s">
        <v>1627</v>
      </c>
      <c r="FI21" t="s">
        <v>1627</v>
      </c>
      <c r="FJ21" t="s">
        <v>1627</v>
      </c>
      <c r="FK21" t="s">
        <v>1627</v>
      </c>
      <c r="FL21" t="s">
        <v>1627</v>
      </c>
      <c r="FM21" t="s">
        <v>1627</v>
      </c>
      <c r="FN21" t="s">
        <v>5012</v>
      </c>
      <c r="FO21" t="s">
        <v>1627</v>
      </c>
      <c r="FP21" t="s">
        <v>5013</v>
      </c>
      <c r="FQ21" t="s">
        <v>1627</v>
      </c>
      <c r="FR21" t="s">
        <v>1627</v>
      </c>
      <c r="FS21" t="s">
        <v>1627</v>
      </c>
      <c r="FT21" t="s">
        <v>1627</v>
      </c>
      <c r="FU21" t="s">
        <v>1627</v>
      </c>
      <c r="FV21" t="s">
        <v>1627</v>
      </c>
      <c r="FW21" t="s">
        <v>1627</v>
      </c>
      <c r="FX21" t="s">
        <v>1627</v>
      </c>
      <c r="FY21" t="s">
        <v>1627</v>
      </c>
      <c r="FZ21" t="s">
        <v>1627</v>
      </c>
      <c r="GA21" t="s">
        <v>1627</v>
      </c>
      <c r="GB21" t="s">
        <v>1627</v>
      </c>
      <c r="GC21" t="s">
        <v>1627</v>
      </c>
      <c r="GD21" t="s">
        <v>1627</v>
      </c>
      <c r="GE21" t="s">
        <v>1627</v>
      </c>
      <c r="GF21" t="s">
        <v>1627</v>
      </c>
      <c r="GG21" t="s">
        <v>1627</v>
      </c>
      <c r="GH21" t="s">
        <v>1627</v>
      </c>
      <c r="GI21" t="s">
        <v>1627</v>
      </c>
      <c r="GJ21" t="s">
        <v>1627</v>
      </c>
      <c r="GK21" t="s">
        <v>1627</v>
      </c>
      <c r="GL21" t="s">
        <v>1627</v>
      </c>
      <c r="GM21" t="s">
        <v>1627</v>
      </c>
      <c r="GN21" t="s">
        <v>1627</v>
      </c>
      <c r="GO21" t="s">
        <v>1627</v>
      </c>
      <c r="GP21" t="s">
        <v>1627</v>
      </c>
      <c r="GQ21" t="s">
        <v>1627</v>
      </c>
      <c r="GR21" t="s">
        <v>1627</v>
      </c>
      <c r="GS21" t="s">
        <v>5014</v>
      </c>
      <c r="GT21" t="s">
        <v>5015</v>
      </c>
      <c r="GU21" t="s">
        <v>1627</v>
      </c>
      <c r="GV21" t="s">
        <v>5016</v>
      </c>
      <c r="GW21" t="s">
        <v>1627</v>
      </c>
      <c r="GX21" t="s">
        <v>1627</v>
      </c>
      <c r="GY21" t="s">
        <v>5017</v>
      </c>
      <c r="GZ21" t="s">
        <v>5018</v>
      </c>
      <c r="HA21" t="s">
        <v>1627</v>
      </c>
      <c r="HB21" t="s">
        <v>5019</v>
      </c>
      <c r="HC21" t="s">
        <v>1627</v>
      </c>
      <c r="HD21" t="s">
        <v>5020</v>
      </c>
      <c r="HE21" t="s">
        <v>1627</v>
      </c>
      <c r="HF21" t="s">
        <v>1627</v>
      </c>
      <c r="HG21" t="s">
        <v>1627</v>
      </c>
      <c r="HH21" t="s">
        <v>5021</v>
      </c>
      <c r="HI21" t="s">
        <v>5022</v>
      </c>
      <c r="HJ21" t="s">
        <v>1627</v>
      </c>
      <c r="HK21" t="s">
        <v>5023</v>
      </c>
      <c r="HL21" t="s">
        <v>5024</v>
      </c>
      <c r="HM21" t="s">
        <v>5025</v>
      </c>
      <c r="HN21" t="s">
        <v>1627</v>
      </c>
      <c r="HO21" t="s">
        <v>1627</v>
      </c>
      <c r="HP21" t="s">
        <v>5026</v>
      </c>
      <c r="HQ21" t="s">
        <v>1627</v>
      </c>
      <c r="HR21" t="s">
        <v>1627</v>
      </c>
      <c r="HS21" t="s">
        <v>5027</v>
      </c>
      <c r="HT21" t="s">
        <v>5028</v>
      </c>
      <c r="HU21" t="s">
        <v>1627</v>
      </c>
      <c r="HV21" t="s">
        <v>1627</v>
      </c>
      <c r="HW21" t="s">
        <v>1627</v>
      </c>
      <c r="HX21" t="s">
        <v>1627</v>
      </c>
      <c r="HY21" t="s">
        <v>1627</v>
      </c>
      <c r="HZ21" t="s">
        <v>1627</v>
      </c>
      <c r="IA21" t="s">
        <v>1627</v>
      </c>
      <c r="IB21" t="s">
        <v>1627</v>
      </c>
      <c r="IC21" t="s">
        <v>1627</v>
      </c>
      <c r="ID21" t="s">
        <v>1627</v>
      </c>
      <c r="IE21" t="s">
        <v>1627</v>
      </c>
      <c r="IF21" t="s">
        <v>1627</v>
      </c>
      <c r="IG21" t="s">
        <v>1627</v>
      </c>
      <c r="IH21" t="s">
        <v>1627</v>
      </c>
      <c r="II21" t="s">
        <v>1627</v>
      </c>
      <c r="IJ21" t="s">
        <v>5029</v>
      </c>
      <c r="IK21" t="s">
        <v>1627</v>
      </c>
      <c r="IL21" t="s">
        <v>1627</v>
      </c>
      <c r="IM21" t="s">
        <v>1627</v>
      </c>
      <c r="IN21" t="s">
        <v>1627</v>
      </c>
      <c r="IO21" t="s">
        <v>1627</v>
      </c>
      <c r="IP21" t="s">
        <v>1627</v>
      </c>
      <c r="IQ21" t="s">
        <v>1627</v>
      </c>
      <c r="IR21" t="s">
        <v>1627</v>
      </c>
      <c r="IS21" t="s">
        <v>1627</v>
      </c>
      <c r="IT21" t="s">
        <v>5030</v>
      </c>
      <c r="IU21" t="s">
        <v>5031</v>
      </c>
      <c r="IV21" t="s">
        <v>1627</v>
      </c>
      <c r="IW21" t="s">
        <v>1627</v>
      </c>
      <c r="IX21" t="s">
        <v>5032</v>
      </c>
      <c r="IY21" t="s">
        <v>1627</v>
      </c>
      <c r="IZ21" t="s">
        <v>5033</v>
      </c>
      <c r="JA21" t="s">
        <v>1627</v>
      </c>
      <c r="JB21" t="s">
        <v>1627</v>
      </c>
      <c r="JC21" t="s">
        <v>1627</v>
      </c>
      <c r="JD21" t="s">
        <v>1627</v>
      </c>
      <c r="JE21" t="s">
        <v>1627</v>
      </c>
      <c r="JF21" t="s">
        <v>1627</v>
      </c>
      <c r="JG21" t="s">
        <v>1627</v>
      </c>
      <c r="JH21" t="s">
        <v>1627</v>
      </c>
      <c r="JI21" t="s">
        <v>1627</v>
      </c>
      <c r="JJ21" t="s">
        <v>1627</v>
      </c>
      <c r="JK21" t="s">
        <v>5034</v>
      </c>
      <c r="JL21" t="s">
        <v>1627</v>
      </c>
      <c r="JM21" t="s">
        <v>1627</v>
      </c>
      <c r="JN21" t="s">
        <v>1627</v>
      </c>
      <c r="JO21" t="s">
        <v>1627</v>
      </c>
      <c r="JP21" t="s">
        <v>1627</v>
      </c>
      <c r="JQ21" t="s">
        <v>1627</v>
      </c>
      <c r="JR21" t="s">
        <v>1627</v>
      </c>
      <c r="JS21" t="s">
        <v>1627</v>
      </c>
      <c r="JT21" t="s">
        <v>1627</v>
      </c>
      <c r="JU21" t="s">
        <v>1627</v>
      </c>
      <c r="JV21" t="s">
        <v>1627</v>
      </c>
      <c r="JW21" t="s">
        <v>1627</v>
      </c>
      <c r="JX21" t="s">
        <v>1627</v>
      </c>
      <c r="JY21" t="s">
        <v>1627</v>
      </c>
      <c r="JZ21" t="s">
        <v>1627</v>
      </c>
      <c r="KA21" t="s">
        <v>1627</v>
      </c>
      <c r="KB21" t="s">
        <v>1627</v>
      </c>
      <c r="KC21" t="s">
        <v>1627</v>
      </c>
      <c r="KD21" t="s">
        <v>1627</v>
      </c>
      <c r="KE21" t="s">
        <v>1627</v>
      </c>
      <c r="KF21" t="s">
        <v>1627</v>
      </c>
      <c r="KG21" t="s">
        <v>1627</v>
      </c>
      <c r="KH21" t="s">
        <v>1627</v>
      </c>
      <c r="KI21" t="s">
        <v>1627</v>
      </c>
      <c r="KJ21" t="s">
        <v>1627</v>
      </c>
      <c r="KK21" t="s">
        <v>1627</v>
      </c>
      <c r="KL21" t="s">
        <v>5035</v>
      </c>
      <c r="KM21" t="s">
        <v>1627</v>
      </c>
      <c r="KN21" t="s">
        <v>1627</v>
      </c>
      <c r="KO21" t="s">
        <v>1627</v>
      </c>
      <c r="KP21" t="s">
        <v>1627</v>
      </c>
      <c r="KQ21" t="s">
        <v>1627</v>
      </c>
      <c r="KR21" t="s">
        <v>1627</v>
      </c>
      <c r="KS21" t="s">
        <v>1627</v>
      </c>
      <c r="KT21" t="s">
        <v>1627</v>
      </c>
      <c r="KU21" t="s">
        <v>1627</v>
      </c>
      <c r="KV21" t="s">
        <v>1627</v>
      </c>
      <c r="KW21" t="s">
        <v>1627</v>
      </c>
      <c r="KX21" t="s">
        <v>1627</v>
      </c>
      <c r="KY21" t="s">
        <v>1627</v>
      </c>
      <c r="KZ21" t="s">
        <v>1627</v>
      </c>
      <c r="LA21" t="s">
        <v>1627</v>
      </c>
      <c r="LB21" t="s">
        <v>1627</v>
      </c>
      <c r="LC21" t="s">
        <v>1627</v>
      </c>
      <c r="LD21" t="s">
        <v>1627</v>
      </c>
      <c r="LE21" t="s">
        <v>1627</v>
      </c>
      <c r="LF21" t="s">
        <v>1627</v>
      </c>
      <c r="LG21" t="s">
        <v>1627</v>
      </c>
      <c r="LH21" t="s">
        <v>1627</v>
      </c>
      <c r="LI21" t="s">
        <v>1627</v>
      </c>
      <c r="LJ21" t="s">
        <v>1627</v>
      </c>
      <c r="LK21" t="s">
        <v>1627</v>
      </c>
      <c r="LL21" t="s">
        <v>1627</v>
      </c>
      <c r="LM21" t="s">
        <v>1627</v>
      </c>
      <c r="LN21" t="s">
        <v>1627</v>
      </c>
      <c r="LO21" t="s">
        <v>1627</v>
      </c>
      <c r="LP21" t="s">
        <v>1627</v>
      </c>
      <c r="LQ21" t="s">
        <v>1627</v>
      </c>
      <c r="LR21" t="s">
        <v>1627</v>
      </c>
      <c r="LS21" t="s">
        <v>1627</v>
      </c>
      <c r="LT21" t="s">
        <v>1627</v>
      </c>
      <c r="LU21" t="s">
        <v>1627</v>
      </c>
      <c r="LV21" t="s">
        <v>1627</v>
      </c>
      <c r="LW21" t="s">
        <v>1627</v>
      </c>
      <c r="LX21" t="s">
        <v>1627</v>
      </c>
      <c r="LY21" t="s">
        <v>1627</v>
      </c>
      <c r="LZ21" t="s">
        <v>1627</v>
      </c>
      <c r="MA21" t="s">
        <v>1627</v>
      </c>
      <c r="MB21" t="s">
        <v>1627</v>
      </c>
      <c r="MC21" t="s">
        <v>1627</v>
      </c>
      <c r="MD21" t="s">
        <v>1627</v>
      </c>
      <c r="ME21" t="s">
        <v>1627</v>
      </c>
      <c r="MF21" t="s">
        <v>1627</v>
      </c>
      <c r="MG21" t="s">
        <v>1627</v>
      </c>
      <c r="MH21" t="s">
        <v>1627</v>
      </c>
      <c r="MI21" t="s">
        <v>1627</v>
      </c>
      <c r="MJ21" t="s">
        <v>1627</v>
      </c>
      <c r="MK21" t="s">
        <v>1627</v>
      </c>
      <c r="ML21" t="s">
        <v>1627</v>
      </c>
      <c r="MM21" t="s">
        <v>1627</v>
      </c>
      <c r="MN21" t="s">
        <v>1627</v>
      </c>
      <c r="MO21" t="s">
        <v>1627</v>
      </c>
      <c r="MP21" t="s">
        <v>1627</v>
      </c>
      <c r="MQ21" t="s">
        <v>1627</v>
      </c>
      <c r="MR21" t="s">
        <v>1627</v>
      </c>
      <c r="MS21" t="s">
        <v>1627</v>
      </c>
      <c r="MT21" t="s">
        <v>1627</v>
      </c>
      <c r="MU21" t="s">
        <v>1627</v>
      </c>
      <c r="MV21" t="s">
        <v>1627</v>
      </c>
      <c r="MW21" t="s">
        <v>1627</v>
      </c>
      <c r="MX21" t="s">
        <v>1627</v>
      </c>
      <c r="MY21" t="s">
        <v>1627</v>
      </c>
      <c r="MZ21" t="s">
        <v>1627</v>
      </c>
      <c r="NA21" t="s">
        <v>1627</v>
      </c>
      <c r="NB21" t="s">
        <v>1627</v>
      </c>
      <c r="NC21" t="s">
        <v>1627</v>
      </c>
      <c r="ND21" t="s">
        <v>1627</v>
      </c>
      <c r="NE21" t="s">
        <v>1627</v>
      </c>
      <c r="NF21" t="s">
        <v>1627</v>
      </c>
      <c r="NG21" t="s">
        <v>1627</v>
      </c>
      <c r="NH21" t="s">
        <v>1627</v>
      </c>
      <c r="NI21" t="s">
        <v>1627</v>
      </c>
      <c r="NJ21" t="s">
        <v>1627</v>
      </c>
      <c r="NK21" t="s">
        <v>1627</v>
      </c>
      <c r="NL21" t="s">
        <v>1627</v>
      </c>
      <c r="NM21" t="s">
        <v>1627</v>
      </c>
      <c r="NN21" t="s">
        <v>1627</v>
      </c>
      <c r="NO21" t="s">
        <v>1627</v>
      </c>
      <c r="NP21" t="s">
        <v>1627</v>
      </c>
      <c r="NQ21" t="s">
        <v>1627</v>
      </c>
      <c r="NR21" t="s">
        <v>1627</v>
      </c>
      <c r="NS21" t="s">
        <v>1627</v>
      </c>
      <c r="NT21" t="s">
        <v>1627</v>
      </c>
      <c r="NU21" t="s">
        <v>1627</v>
      </c>
      <c r="NV21" t="s">
        <v>1627</v>
      </c>
      <c r="NW21" t="s">
        <v>1627</v>
      </c>
      <c r="NX21" t="s">
        <v>1627</v>
      </c>
      <c r="NY21" t="s">
        <v>1627</v>
      </c>
      <c r="NZ21" t="s">
        <v>1627</v>
      </c>
      <c r="OA21" t="s">
        <v>1627</v>
      </c>
      <c r="OB21" t="s">
        <v>1627</v>
      </c>
      <c r="OC21" t="s">
        <v>1627</v>
      </c>
      <c r="OD21" t="s">
        <v>1627</v>
      </c>
      <c r="OE21" t="s">
        <v>1627</v>
      </c>
      <c r="OF21" t="s">
        <v>1627</v>
      </c>
      <c r="OG21" t="s">
        <v>1627</v>
      </c>
      <c r="OH21" t="s">
        <v>1627</v>
      </c>
      <c r="OI21" t="s">
        <v>1627</v>
      </c>
      <c r="OJ21" t="s">
        <v>1627</v>
      </c>
      <c r="OK21" t="s">
        <v>1627</v>
      </c>
      <c r="OL21" t="s">
        <v>1627</v>
      </c>
      <c r="OM21" t="s">
        <v>1627</v>
      </c>
      <c r="ON21" t="s">
        <v>1627</v>
      </c>
      <c r="OO21" t="s">
        <v>1627</v>
      </c>
      <c r="OP21" t="s">
        <v>1627</v>
      </c>
      <c r="OQ21" t="s">
        <v>1627</v>
      </c>
      <c r="OR21" t="s">
        <v>1627</v>
      </c>
      <c r="OS21" t="s">
        <v>1627</v>
      </c>
      <c r="OT21" t="s">
        <v>1627</v>
      </c>
      <c r="OU21" t="s">
        <v>1627</v>
      </c>
      <c r="OV21" t="s">
        <v>1627</v>
      </c>
      <c r="OW21" t="s">
        <v>1627</v>
      </c>
      <c r="OX21" t="s">
        <v>1627</v>
      </c>
      <c r="OY21" t="s">
        <v>1627</v>
      </c>
      <c r="OZ21" t="s">
        <v>1627</v>
      </c>
      <c r="PA21" t="s">
        <v>1627</v>
      </c>
      <c r="PB21" t="s">
        <v>1627</v>
      </c>
      <c r="PC21" t="s">
        <v>1627</v>
      </c>
      <c r="PD21" t="s">
        <v>1627</v>
      </c>
      <c r="PE21" t="s">
        <v>1627</v>
      </c>
      <c r="PF21" t="s">
        <v>1627</v>
      </c>
      <c r="PG21" t="s">
        <v>1627</v>
      </c>
      <c r="PH21" t="s">
        <v>1627</v>
      </c>
      <c r="PI21" t="s">
        <v>1627</v>
      </c>
      <c r="PJ21" t="s">
        <v>1627</v>
      </c>
      <c r="PK21" t="s">
        <v>1627</v>
      </c>
      <c r="PL21" t="s">
        <v>1627</v>
      </c>
      <c r="PM21" t="s">
        <v>1627</v>
      </c>
      <c r="PN21" t="s">
        <v>1627</v>
      </c>
      <c r="PO21" t="s">
        <v>1627</v>
      </c>
      <c r="PP21" t="s">
        <v>1627</v>
      </c>
      <c r="PQ21" t="s">
        <v>1627</v>
      </c>
      <c r="PR21" t="s">
        <v>1627</v>
      </c>
      <c r="PS21" t="s">
        <v>1627</v>
      </c>
      <c r="PT21" t="s">
        <v>1627</v>
      </c>
      <c r="PU21" t="s">
        <v>1627</v>
      </c>
      <c r="PV21" t="s">
        <v>1627</v>
      </c>
      <c r="PW21" t="s">
        <v>1627</v>
      </c>
      <c r="PX21" t="s">
        <v>1627</v>
      </c>
      <c r="PY21" t="s">
        <v>1627</v>
      </c>
      <c r="PZ21" t="s">
        <v>1627</v>
      </c>
      <c r="QA21" t="s">
        <v>1627</v>
      </c>
      <c r="QB21" t="s">
        <v>1627</v>
      </c>
      <c r="QC21" t="s">
        <v>1627</v>
      </c>
      <c r="QD21" t="s">
        <v>1627</v>
      </c>
      <c r="QE21" t="s">
        <v>1627</v>
      </c>
      <c r="QF21" t="s">
        <v>1627</v>
      </c>
      <c r="QG21" t="s">
        <v>1627</v>
      </c>
      <c r="QH21" t="s">
        <v>1627</v>
      </c>
      <c r="QI21" t="s">
        <v>1627</v>
      </c>
      <c r="QJ21" t="s">
        <v>1627</v>
      </c>
      <c r="QK21" t="s">
        <v>1627</v>
      </c>
      <c r="QL21" t="s">
        <v>1627</v>
      </c>
      <c r="QM21" t="s">
        <v>1627</v>
      </c>
      <c r="QN21" t="s">
        <v>1627</v>
      </c>
      <c r="QO21" t="s">
        <v>1627</v>
      </c>
      <c r="QP21" t="s">
        <v>1627</v>
      </c>
      <c r="QQ21" t="s">
        <v>1627</v>
      </c>
      <c r="QR21" t="s">
        <v>1627</v>
      </c>
      <c r="QS21" t="s">
        <v>1627</v>
      </c>
      <c r="QT21" t="s">
        <v>1627</v>
      </c>
      <c r="QU21" t="s">
        <v>1627</v>
      </c>
      <c r="QV21" t="s">
        <v>1627</v>
      </c>
      <c r="QW21" t="s">
        <v>1627</v>
      </c>
      <c r="QX21" t="s">
        <v>1627</v>
      </c>
      <c r="QY21" t="s">
        <v>1627</v>
      </c>
      <c r="QZ21" t="s">
        <v>1627</v>
      </c>
      <c r="RA21" t="s">
        <v>1627</v>
      </c>
      <c r="RB21" t="s">
        <v>1627</v>
      </c>
      <c r="RC21" t="s">
        <v>1627</v>
      </c>
      <c r="RD21" t="s">
        <v>1627</v>
      </c>
      <c r="RE21" t="s">
        <v>1627</v>
      </c>
      <c r="RF21" t="s">
        <v>1627</v>
      </c>
      <c r="RG21" t="s">
        <v>1627</v>
      </c>
      <c r="RH21" t="s">
        <v>1627</v>
      </c>
      <c r="RI21" t="s">
        <v>1627</v>
      </c>
      <c r="RP21" t="s">
        <v>4157</v>
      </c>
      <c r="RQ21" t="s">
        <v>4157</v>
      </c>
      <c r="RR21" t="s">
        <v>4157</v>
      </c>
      <c r="RS21" t="s">
        <v>4157</v>
      </c>
      <c r="RT21" t="s">
        <v>4157</v>
      </c>
      <c r="RU21" t="s">
        <v>4157</v>
      </c>
      <c r="RV21" t="s">
        <v>4157</v>
      </c>
      <c r="RW21" t="s">
        <v>4157</v>
      </c>
      <c r="RX21" t="s">
        <v>4157</v>
      </c>
      <c r="RY21" t="s">
        <v>4157</v>
      </c>
      <c r="RZ21" t="s">
        <v>4157</v>
      </c>
      <c r="SA21" t="s">
        <v>4157</v>
      </c>
      <c r="SB21" t="s">
        <v>4157</v>
      </c>
      <c r="SC21" t="s">
        <v>4157</v>
      </c>
      <c r="SD21" t="s">
        <v>4157</v>
      </c>
      <c r="SE21" t="s">
        <v>4157</v>
      </c>
      <c r="SF21" t="s">
        <v>4157</v>
      </c>
      <c r="SG21" t="s">
        <v>4157</v>
      </c>
      <c r="SH21" t="s">
        <v>4157</v>
      </c>
      <c r="SI21" t="s">
        <v>4157</v>
      </c>
      <c r="SJ21" t="s">
        <v>4157</v>
      </c>
      <c r="SK21" t="s">
        <v>4157</v>
      </c>
      <c r="SL21" t="s">
        <v>4157</v>
      </c>
      <c r="SM21" t="s">
        <v>4157</v>
      </c>
      <c r="SN21" t="s">
        <v>4157</v>
      </c>
      <c r="SO21" t="s">
        <v>4157</v>
      </c>
      <c r="SP21" t="s">
        <v>4157</v>
      </c>
      <c r="SQ21" t="s">
        <v>4157</v>
      </c>
      <c r="SR21" t="s">
        <v>4157</v>
      </c>
      <c r="SS21" t="s">
        <v>4157</v>
      </c>
      <c r="ST21" t="s">
        <v>4157</v>
      </c>
      <c r="SU21" t="s">
        <v>4157</v>
      </c>
      <c r="SV21" t="s">
        <v>4157</v>
      </c>
      <c r="SW21" t="s">
        <v>4157</v>
      </c>
      <c r="SX21" t="s">
        <v>4157</v>
      </c>
      <c r="SY21" t="s">
        <v>4157</v>
      </c>
      <c r="SZ21" t="s">
        <v>4157</v>
      </c>
      <c r="TA21" t="s">
        <v>4157</v>
      </c>
      <c r="TB21" t="s">
        <v>4157</v>
      </c>
      <c r="TC21" t="s">
        <v>4157</v>
      </c>
      <c r="TD21" t="s">
        <v>4157</v>
      </c>
      <c r="TE21" t="s">
        <v>4157</v>
      </c>
      <c r="TF21" t="s">
        <v>4157</v>
      </c>
      <c r="TG21" t="s">
        <v>4157</v>
      </c>
      <c r="TH21" t="s">
        <v>4157</v>
      </c>
      <c r="TI21" t="s">
        <v>4157</v>
      </c>
      <c r="TJ21" t="s">
        <v>4157</v>
      </c>
      <c r="TK21" t="s">
        <v>4157</v>
      </c>
      <c r="TL21" t="s">
        <v>4157</v>
      </c>
      <c r="TM21" t="s">
        <v>4157</v>
      </c>
      <c r="TN21" t="s">
        <v>4157</v>
      </c>
      <c r="TO21" t="s">
        <v>4157</v>
      </c>
      <c r="TP21" t="s">
        <v>4157</v>
      </c>
      <c r="TQ21" t="s">
        <v>4157</v>
      </c>
      <c r="TR21" t="s">
        <v>4157</v>
      </c>
      <c r="TS21" t="s">
        <v>4157</v>
      </c>
      <c r="TT21" t="s">
        <v>4157</v>
      </c>
      <c r="TU21" t="s">
        <v>4157</v>
      </c>
      <c r="TV21" t="s">
        <v>4157</v>
      </c>
      <c r="TW21" t="s">
        <v>4157</v>
      </c>
      <c r="TX21" t="s">
        <v>4157</v>
      </c>
      <c r="TY21" t="s">
        <v>4157</v>
      </c>
      <c r="TZ21" t="s">
        <v>4157</v>
      </c>
      <c r="UA21" t="s">
        <v>4157</v>
      </c>
      <c r="UB21" t="s">
        <v>4157</v>
      </c>
      <c r="UC21" t="s">
        <v>4157</v>
      </c>
      <c r="UD21" t="s">
        <v>4157</v>
      </c>
      <c r="UE21" t="s">
        <v>4157</v>
      </c>
      <c r="UF21" t="s">
        <v>4157</v>
      </c>
      <c r="UG21" t="s">
        <v>4157</v>
      </c>
      <c r="UH21" t="s">
        <v>4157</v>
      </c>
      <c r="UI21" t="s">
        <v>4157</v>
      </c>
      <c r="UJ21" t="s">
        <v>4157</v>
      </c>
      <c r="UK21" t="s">
        <v>4157</v>
      </c>
      <c r="UL21" t="s">
        <v>4157</v>
      </c>
      <c r="UM21" t="s">
        <v>4157</v>
      </c>
      <c r="UN21" t="s">
        <v>4157</v>
      </c>
      <c r="UO21" t="s">
        <v>4157</v>
      </c>
      <c r="UP21" t="s">
        <v>4157</v>
      </c>
      <c r="UQ21" t="s">
        <v>4157</v>
      </c>
      <c r="UR21" t="s">
        <v>4157</v>
      </c>
      <c r="US21" t="s">
        <v>4157</v>
      </c>
      <c r="UT21" t="s">
        <v>4157</v>
      </c>
      <c r="UU21" t="s">
        <v>4157</v>
      </c>
      <c r="UV21" t="s">
        <v>4157</v>
      </c>
      <c r="UW21" t="s">
        <v>4157</v>
      </c>
      <c r="UX21" t="s">
        <v>4157</v>
      </c>
      <c r="UY21" t="s">
        <v>4157</v>
      </c>
      <c r="UZ21" t="s">
        <v>4157</v>
      </c>
      <c r="VA21" t="s">
        <v>4157</v>
      </c>
      <c r="VB21" t="s">
        <v>4157</v>
      </c>
      <c r="VC21" t="s">
        <v>4157</v>
      </c>
      <c r="VD21" t="s">
        <v>4157</v>
      </c>
      <c r="VE21" t="s">
        <v>4157</v>
      </c>
      <c r="VF21" t="s">
        <v>4157</v>
      </c>
      <c r="VG21" t="s">
        <v>4157</v>
      </c>
      <c r="VH21" t="s">
        <v>4157</v>
      </c>
      <c r="VI21" t="s">
        <v>4157</v>
      </c>
    </row>
    <row r="22" spans="2:581">
      <c r="B22" t="s">
        <v>1627</v>
      </c>
      <c r="C22" t="s">
        <v>1627</v>
      </c>
      <c r="D22" t="s">
        <v>1627</v>
      </c>
      <c r="F22" t="s">
        <v>1627</v>
      </c>
      <c r="G22" t="s">
        <v>1627</v>
      </c>
      <c r="H22" t="s">
        <v>1627</v>
      </c>
      <c r="I22" t="s">
        <v>1627</v>
      </c>
      <c r="J22" t="s">
        <v>1627</v>
      </c>
      <c r="K22" t="s">
        <v>1627</v>
      </c>
      <c r="L22" t="s">
        <v>1627</v>
      </c>
      <c r="M22" t="s">
        <v>1627</v>
      </c>
      <c r="N22" t="s">
        <v>1627</v>
      </c>
      <c r="O22" t="s">
        <v>1627</v>
      </c>
      <c r="P22" t="s">
        <v>1627</v>
      </c>
      <c r="Q22" t="s">
        <v>1627</v>
      </c>
      <c r="R22" t="s">
        <v>1627</v>
      </c>
      <c r="S22" t="s">
        <v>1627</v>
      </c>
      <c r="T22" t="s">
        <v>1627</v>
      </c>
      <c r="U22" t="s">
        <v>1627</v>
      </c>
      <c r="V22" t="s">
        <v>1627</v>
      </c>
      <c r="W22" t="s">
        <v>1627</v>
      </c>
      <c r="X22" t="s">
        <v>1627</v>
      </c>
      <c r="Y22" t="s">
        <v>1627</v>
      </c>
      <c r="Z22" t="s">
        <v>1627</v>
      </c>
      <c r="AA22" t="s">
        <v>1627</v>
      </c>
      <c r="AB22" t="s">
        <v>1627</v>
      </c>
      <c r="AC22" t="s">
        <v>1627</v>
      </c>
      <c r="AD22" t="s">
        <v>1627</v>
      </c>
      <c r="AE22" t="s">
        <v>1627</v>
      </c>
      <c r="AF22" t="s">
        <v>1627</v>
      </c>
      <c r="AG22" t="s">
        <v>1627</v>
      </c>
      <c r="AH22" t="s">
        <v>1627</v>
      </c>
      <c r="AI22" t="s">
        <v>1627</v>
      </c>
      <c r="AJ22" t="s">
        <v>1627</v>
      </c>
      <c r="AK22" t="s">
        <v>1627</v>
      </c>
      <c r="AL22" t="s">
        <v>1627</v>
      </c>
      <c r="AM22" t="s">
        <v>5036</v>
      </c>
      <c r="AN22" t="s">
        <v>1627</v>
      </c>
      <c r="AO22" t="s">
        <v>1627</v>
      </c>
      <c r="AP22" t="s">
        <v>1627</v>
      </c>
      <c r="AQ22" t="s">
        <v>1627</v>
      </c>
      <c r="AR22" t="s">
        <v>1627</v>
      </c>
      <c r="AS22" t="s">
        <v>1627</v>
      </c>
      <c r="AT22" t="s">
        <v>1627</v>
      </c>
      <c r="AU22" t="s">
        <v>1627</v>
      </c>
      <c r="AV22" t="s">
        <v>1627</v>
      </c>
      <c r="AW22" t="s">
        <v>1627</v>
      </c>
      <c r="AX22" t="s">
        <v>1627</v>
      </c>
      <c r="AY22" t="s">
        <v>1627</v>
      </c>
      <c r="AZ22" t="s">
        <v>1627</v>
      </c>
      <c r="BA22" t="s">
        <v>1627</v>
      </c>
      <c r="BB22" t="s">
        <v>1627</v>
      </c>
      <c r="BC22" t="s">
        <v>1627</v>
      </c>
      <c r="BD22" t="s">
        <v>1627</v>
      </c>
      <c r="BE22" t="s">
        <v>1627</v>
      </c>
      <c r="BF22" t="s">
        <v>1627</v>
      </c>
      <c r="BG22" t="s">
        <v>5037</v>
      </c>
      <c r="BH22" t="s">
        <v>1627</v>
      </c>
      <c r="BI22" t="s">
        <v>1627</v>
      </c>
      <c r="BJ22" t="s">
        <v>1627</v>
      </c>
      <c r="BK22" t="s">
        <v>1627</v>
      </c>
      <c r="BL22" t="s">
        <v>1627</v>
      </c>
      <c r="BM22" t="s">
        <v>1627</v>
      </c>
      <c r="BN22" t="s">
        <v>1627</v>
      </c>
      <c r="BO22" t="s">
        <v>1627</v>
      </c>
      <c r="BP22" t="s">
        <v>5038</v>
      </c>
      <c r="BQ22" t="s">
        <v>1627</v>
      </c>
      <c r="BR22" t="s">
        <v>1627</v>
      </c>
      <c r="BS22" t="s">
        <v>5039</v>
      </c>
      <c r="BT22" t="s">
        <v>1627</v>
      </c>
      <c r="BU22" t="s">
        <v>1627</v>
      </c>
      <c r="BV22" t="s">
        <v>1627</v>
      </c>
      <c r="BW22" t="s">
        <v>1627</v>
      </c>
      <c r="BX22" t="s">
        <v>1627</v>
      </c>
      <c r="BY22" t="s">
        <v>1627</v>
      </c>
      <c r="BZ22" t="s">
        <v>1627</v>
      </c>
      <c r="CA22" t="s">
        <v>1627</v>
      </c>
      <c r="CB22" t="s">
        <v>1627</v>
      </c>
      <c r="CC22" t="s">
        <v>1627</v>
      </c>
      <c r="CD22" t="s">
        <v>1627</v>
      </c>
      <c r="CE22" t="s">
        <v>1627</v>
      </c>
      <c r="CF22" t="s">
        <v>1627</v>
      </c>
      <c r="CG22" t="s">
        <v>1627</v>
      </c>
      <c r="CH22" t="s">
        <v>1627</v>
      </c>
      <c r="CI22" t="s">
        <v>1627</v>
      </c>
      <c r="CJ22" t="s">
        <v>1627</v>
      </c>
      <c r="CK22" t="s">
        <v>1627</v>
      </c>
      <c r="CL22" t="s">
        <v>1627</v>
      </c>
      <c r="CM22" t="s">
        <v>1627</v>
      </c>
      <c r="CN22" t="s">
        <v>1627</v>
      </c>
      <c r="CO22" t="s">
        <v>1627</v>
      </c>
      <c r="CP22" t="s">
        <v>1627</v>
      </c>
      <c r="CQ22" t="s">
        <v>1627</v>
      </c>
      <c r="CR22" t="s">
        <v>1627</v>
      </c>
      <c r="CS22" t="s">
        <v>1627</v>
      </c>
      <c r="CT22" t="s">
        <v>1627</v>
      </c>
      <c r="CU22" t="s">
        <v>1627</v>
      </c>
      <c r="CV22" t="s">
        <v>1627</v>
      </c>
      <c r="CW22" t="s">
        <v>1627</v>
      </c>
      <c r="CX22" t="s">
        <v>1627</v>
      </c>
      <c r="CY22" t="s">
        <v>1627</v>
      </c>
      <c r="CZ22" t="s">
        <v>1627</v>
      </c>
      <c r="DA22" t="s">
        <v>1627</v>
      </c>
      <c r="DB22" t="s">
        <v>1627</v>
      </c>
      <c r="DC22" t="s">
        <v>5040</v>
      </c>
      <c r="DD22" t="s">
        <v>1627</v>
      </c>
      <c r="DE22" t="s">
        <v>1627</v>
      </c>
      <c r="DF22" t="s">
        <v>1627</v>
      </c>
      <c r="DG22" t="s">
        <v>1627</v>
      </c>
      <c r="DH22" t="s">
        <v>1627</v>
      </c>
      <c r="DI22" t="s">
        <v>1627</v>
      </c>
      <c r="DJ22" t="s">
        <v>1627</v>
      </c>
      <c r="DK22" t="s">
        <v>1627</v>
      </c>
      <c r="DL22" t="s">
        <v>1627</v>
      </c>
      <c r="DM22" t="s">
        <v>1627</v>
      </c>
      <c r="DN22" t="s">
        <v>1627</v>
      </c>
      <c r="DO22" t="s">
        <v>1627</v>
      </c>
      <c r="DP22" t="s">
        <v>1627</v>
      </c>
      <c r="DQ22" t="s">
        <v>1627</v>
      </c>
      <c r="DR22" t="s">
        <v>1627</v>
      </c>
      <c r="DS22" t="s">
        <v>1627</v>
      </c>
      <c r="DT22" t="s">
        <v>1627</v>
      </c>
      <c r="DU22" t="s">
        <v>1627</v>
      </c>
      <c r="DV22" t="s">
        <v>1627</v>
      </c>
      <c r="DW22" t="s">
        <v>1627</v>
      </c>
      <c r="DX22" t="s">
        <v>1627</v>
      </c>
      <c r="DY22" t="s">
        <v>1627</v>
      </c>
      <c r="DZ22" t="s">
        <v>1627</v>
      </c>
      <c r="EA22" t="s">
        <v>1627</v>
      </c>
      <c r="EB22" t="s">
        <v>1627</v>
      </c>
      <c r="EC22" t="s">
        <v>1627</v>
      </c>
      <c r="ED22" t="s">
        <v>1627</v>
      </c>
      <c r="EE22" t="s">
        <v>1627</v>
      </c>
      <c r="EF22" t="s">
        <v>1627</v>
      </c>
      <c r="EG22" t="s">
        <v>1627</v>
      </c>
      <c r="EH22" t="s">
        <v>1627</v>
      </c>
      <c r="EI22" t="s">
        <v>1627</v>
      </c>
      <c r="EJ22" t="s">
        <v>1627</v>
      </c>
      <c r="EK22" t="s">
        <v>1627</v>
      </c>
      <c r="EL22" t="s">
        <v>1627</v>
      </c>
      <c r="EM22" t="s">
        <v>1627</v>
      </c>
      <c r="EN22" t="s">
        <v>5041</v>
      </c>
      <c r="EO22" t="s">
        <v>1627</v>
      </c>
      <c r="EP22" t="s">
        <v>1627</v>
      </c>
      <c r="EQ22" t="s">
        <v>1627</v>
      </c>
      <c r="ER22" t="s">
        <v>1627</v>
      </c>
      <c r="ES22" t="s">
        <v>1627</v>
      </c>
      <c r="ET22" t="s">
        <v>5042</v>
      </c>
      <c r="EU22" t="s">
        <v>1627</v>
      </c>
      <c r="EV22" t="s">
        <v>1627</v>
      </c>
      <c r="EW22" t="s">
        <v>1627</v>
      </c>
      <c r="EX22" t="s">
        <v>1627</v>
      </c>
      <c r="EY22" t="s">
        <v>1627</v>
      </c>
      <c r="EZ22" t="s">
        <v>1627</v>
      </c>
      <c r="FA22" t="s">
        <v>1627</v>
      </c>
      <c r="FB22" t="s">
        <v>1627</v>
      </c>
      <c r="FC22" t="s">
        <v>1627</v>
      </c>
      <c r="FD22" t="s">
        <v>1627</v>
      </c>
      <c r="FE22" t="s">
        <v>1627</v>
      </c>
      <c r="FF22" t="s">
        <v>1627</v>
      </c>
      <c r="FG22" t="s">
        <v>1627</v>
      </c>
      <c r="FH22" t="s">
        <v>1627</v>
      </c>
      <c r="FI22" t="s">
        <v>1627</v>
      </c>
      <c r="FJ22" t="s">
        <v>1627</v>
      </c>
      <c r="FK22" t="s">
        <v>1627</v>
      </c>
      <c r="FL22" t="s">
        <v>1627</v>
      </c>
      <c r="FM22" t="s">
        <v>1627</v>
      </c>
      <c r="FN22" t="s">
        <v>5043</v>
      </c>
      <c r="FO22" t="s">
        <v>1627</v>
      </c>
      <c r="FP22" t="s">
        <v>5044</v>
      </c>
      <c r="FQ22" t="s">
        <v>1627</v>
      </c>
      <c r="FR22" t="s">
        <v>1627</v>
      </c>
      <c r="FS22" t="s">
        <v>1627</v>
      </c>
      <c r="FT22" t="s">
        <v>1627</v>
      </c>
      <c r="FU22" t="s">
        <v>1627</v>
      </c>
      <c r="FV22" t="s">
        <v>1627</v>
      </c>
      <c r="FW22" t="s">
        <v>1627</v>
      </c>
      <c r="FX22" t="s">
        <v>1627</v>
      </c>
      <c r="FY22" t="s">
        <v>1627</v>
      </c>
      <c r="FZ22" t="s">
        <v>1627</v>
      </c>
      <c r="GA22" t="s">
        <v>1627</v>
      </c>
      <c r="GB22" t="s">
        <v>1627</v>
      </c>
      <c r="GC22" t="s">
        <v>1627</v>
      </c>
      <c r="GD22" t="s">
        <v>1627</v>
      </c>
      <c r="GE22" t="s">
        <v>1627</v>
      </c>
      <c r="GF22" t="s">
        <v>1627</v>
      </c>
      <c r="GG22" t="s">
        <v>1627</v>
      </c>
      <c r="GH22" t="s">
        <v>1627</v>
      </c>
      <c r="GI22" t="s">
        <v>1627</v>
      </c>
      <c r="GJ22" t="s">
        <v>1627</v>
      </c>
      <c r="GK22" t="s">
        <v>1627</v>
      </c>
      <c r="GL22" t="s">
        <v>1627</v>
      </c>
      <c r="GM22" t="s">
        <v>1627</v>
      </c>
      <c r="GN22" t="s">
        <v>1627</v>
      </c>
      <c r="GO22" t="s">
        <v>1627</v>
      </c>
      <c r="GP22" t="s">
        <v>1627</v>
      </c>
      <c r="GQ22" t="s">
        <v>1627</v>
      </c>
      <c r="GR22" t="s">
        <v>1627</v>
      </c>
      <c r="GS22" t="s">
        <v>5045</v>
      </c>
      <c r="GT22" t="s">
        <v>5046</v>
      </c>
      <c r="GU22" t="s">
        <v>1627</v>
      </c>
      <c r="GV22" t="s">
        <v>5047</v>
      </c>
      <c r="GW22" t="s">
        <v>1627</v>
      </c>
      <c r="GX22" t="s">
        <v>1627</v>
      </c>
      <c r="GY22" t="s">
        <v>5048</v>
      </c>
      <c r="GZ22" t="s">
        <v>5049</v>
      </c>
      <c r="HA22" t="s">
        <v>1627</v>
      </c>
      <c r="HB22" t="s">
        <v>5050</v>
      </c>
      <c r="HC22" t="s">
        <v>1627</v>
      </c>
      <c r="HD22" t="s">
        <v>5051</v>
      </c>
      <c r="HE22" t="s">
        <v>1627</v>
      </c>
      <c r="HF22" t="s">
        <v>1627</v>
      </c>
      <c r="HG22" t="s">
        <v>1627</v>
      </c>
      <c r="HH22" t="s">
        <v>5052</v>
      </c>
      <c r="HI22" t="s">
        <v>5053</v>
      </c>
      <c r="HJ22" t="s">
        <v>1627</v>
      </c>
      <c r="HK22" t="s">
        <v>5054</v>
      </c>
      <c r="HL22" t="s">
        <v>5055</v>
      </c>
      <c r="HM22" t="s">
        <v>5056</v>
      </c>
      <c r="HN22" t="s">
        <v>1627</v>
      </c>
      <c r="HO22" t="s">
        <v>1627</v>
      </c>
      <c r="HP22" t="s">
        <v>5057</v>
      </c>
      <c r="HQ22" t="s">
        <v>1627</v>
      </c>
      <c r="HR22" t="s">
        <v>1627</v>
      </c>
      <c r="HS22" t="s">
        <v>5058</v>
      </c>
      <c r="HT22" t="s">
        <v>5028</v>
      </c>
      <c r="HU22" t="s">
        <v>1627</v>
      </c>
      <c r="HV22" t="s">
        <v>1627</v>
      </c>
      <c r="HW22" t="s">
        <v>1627</v>
      </c>
      <c r="HX22" t="s">
        <v>1627</v>
      </c>
      <c r="HY22" t="s">
        <v>1627</v>
      </c>
      <c r="HZ22" t="s">
        <v>1627</v>
      </c>
      <c r="IA22" t="s">
        <v>1627</v>
      </c>
      <c r="IB22" t="s">
        <v>1627</v>
      </c>
      <c r="IC22" t="s">
        <v>1627</v>
      </c>
      <c r="ID22" t="s">
        <v>1627</v>
      </c>
      <c r="IE22" t="s">
        <v>1627</v>
      </c>
      <c r="IF22" t="s">
        <v>1627</v>
      </c>
      <c r="IG22" t="s">
        <v>1627</v>
      </c>
      <c r="IH22" t="s">
        <v>1627</v>
      </c>
      <c r="II22" t="s">
        <v>1627</v>
      </c>
      <c r="IJ22" t="s">
        <v>5059</v>
      </c>
      <c r="IK22" t="s">
        <v>1627</v>
      </c>
      <c r="IL22" t="s">
        <v>1627</v>
      </c>
      <c r="IM22" t="s">
        <v>1627</v>
      </c>
      <c r="IN22" t="s">
        <v>1627</v>
      </c>
      <c r="IO22" t="s">
        <v>1627</v>
      </c>
      <c r="IP22" t="s">
        <v>1627</v>
      </c>
      <c r="IQ22" t="s">
        <v>1627</v>
      </c>
      <c r="IR22" t="s">
        <v>1627</v>
      </c>
      <c r="IS22" t="s">
        <v>1627</v>
      </c>
      <c r="IT22" t="s">
        <v>5060</v>
      </c>
      <c r="IU22" t="s">
        <v>5061</v>
      </c>
      <c r="IV22" t="s">
        <v>1627</v>
      </c>
      <c r="IW22" t="s">
        <v>1627</v>
      </c>
      <c r="IX22" t="s">
        <v>5062</v>
      </c>
      <c r="IY22" t="s">
        <v>1627</v>
      </c>
      <c r="IZ22" t="s">
        <v>5063</v>
      </c>
      <c r="JA22" t="s">
        <v>1627</v>
      </c>
      <c r="JB22" t="s">
        <v>1627</v>
      </c>
      <c r="JC22" t="s">
        <v>1627</v>
      </c>
      <c r="JD22" t="s">
        <v>1627</v>
      </c>
      <c r="JE22" t="s">
        <v>1627</v>
      </c>
      <c r="JF22" t="s">
        <v>1627</v>
      </c>
      <c r="JG22" t="s">
        <v>1627</v>
      </c>
      <c r="JH22" t="s">
        <v>1627</v>
      </c>
      <c r="JI22" t="s">
        <v>1627</v>
      </c>
      <c r="JJ22" t="s">
        <v>1627</v>
      </c>
      <c r="JK22" t="s">
        <v>5064</v>
      </c>
      <c r="JL22" t="s">
        <v>1627</v>
      </c>
      <c r="JM22" t="s">
        <v>1627</v>
      </c>
      <c r="JN22" t="s">
        <v>1627</v>
      </c>
      <c r="JO22" t="s">
        <v>1627</v>
      </c>
      <c r="JP22" t="s">
        <v>1627</v>
      </c>
      <c r="JQ22" t="s">
        <v>1627</v>
      </c>
      <c r="JR22" t="s">
        <v>1627</v>
      </c>
      <c r="JS22" t="s">
        <v>1627</v>
      </c>
      <c r="JT22" t="s">
        <v>1627</v>
      </c>
      <c r="JU22" t="s">
        <v>1627</v>
      </c>
      <c r="JV22" t="s">
        <v>1627</v>
      </c>
      <c r="JW22" t="s">
        <v>1627</v>
      </c>
      <c r="JX22" t="s">
        <v>1627</v>
      </c>
      <c r="JY22" t="s">
        <v>1627</v>
      </c>
      <c r="JZ22" t="s">
        <v>1627</v>
      </c>
      <c r="KA22" t="s">
        <v>1627</v>
      </c>
      <c r="KB22" t="s">
        <v>1627</v>
      </c>
      <c r="KC22" t="s">
        <v>1627</v>
      </c>
      <c r="KD22" t="s">
        <v>1627</v>
      </c>
      <c r="KE22" t="s">
        <v>1627</v>
      </c>
      <c r="KF22" t="s">
        <v>1627</v>
      </c>
      <c r="KG22" t="s">
        <v>1627</v>
      </c>
      <c r="KH22" t="s">
        <v>1627</v>
      </c>
      <c r="KI22" t="s">
        <v>1627</v>
      </c>
      <c r="KJ22" t="s">
        <v>1627</v>
      </c>
      <c r="KK22" t="s">
        <v>1627</v>
      </c>
      <c r="KL22" t="s">
        <v>5065</v>
      </c>
      <c r="KM22" t="s">
        <v>1627</v>
      </c>
      <c r="KN22" t="s">
        <v>1627</v>
      </c>
      <c r="KO22" t="s">
        <v>1627</v>
      </c>
      <c r="KP22" t="s">
        <v>1627</v>
      </c>
      <c r="KQ22" t="s">
        <v>1627</v>
      </c>
      <c r="KR22" t="s">
        <v>1627</v>
      </c>
      <c r="KS22" t="s">
        <v>1627</v>
      </c>
      <c r="KT22" t="s">
        <v>1627</v>
      </c>
      <c r="KU22" t="s">
        <v>1627</v>
      </c>
      <c r="KV22" t="s">
        <v>1627</v>
      </c>
      <c r="KW22" t="s">
        <v>1627</v>
      </c>
      <c r="KX22" t="s">
        <v>1627</v>
      </c>
      <c r="KY22" t="s">
        <v>1627</v>
      </c>
      <c r="KZ22" t="s">
        <v>1627</v>
      </c>
      <c r="LA22" t="s">
        <v>1627</v>
      </c>
      <c r="LB22" t="s">
        <v>1627</v>
      </c>
      <c r="LC22" t="s">
        <v>1627</v>
      </c>
      <c r="LD22" t="s">
        <v>1627</v>
      </c>
      <c r="LE22" t="s">
        <v>1627</v>
      </c>
      <c r="LF22" t="s">
        <v>1627</v>
      </c>
      <c r="LG22" t="s">
        <v>1627</v>
      </c>
      <c r="LH22" t="s">
        <v>1627</v>
      </c>
      <c r="LI22" t="s">
        <v>1627</v>
      </c>
      <c r="LJ22" t="s">
        <v>1627</v>
      </c>
      <c r="LK22" t="s">
        <v>1627</v>
      </c>
      <c r="LL22" t="s">
        <v>1627</v>
      </c>
      <c r="LM22" t="s">
        <v>1627</v>
      </c>
      <c r="LN22" t="s">
        <v>1627</v>
      </c>
      <c r="LO22" t="s">
        <v>1627</v>
      </c>
      <c r="LP22" t="s">
        <v>1627</v>
      </c>
      <c r="LQ22" t="s">
        <v>1627</v>
      </c>
      <c r="LR22" t="s">
        <v>1627</v>
      </c>
      <c r="LS22" t="s">
        <v>1627</v>
      </c>
      <c r="LT22" t="s">
        <v>1627</v>
      </c>
      <c r="LU22" t="s">
        <v>1627</v>
      </c>
      <c r="LV22" t="s">
        <v>1627</v>
      </c>
      <c r="LW22" t="s">
        <v>1627</v>
      </c>
      <c r="LX22" t="s">
        <v>1627</v>
      </c>
      <c r="LY22" t="s">
        <v>1627</v>
      </c>
      <c r="LZ22" t="s">
        <v>1627</v>
      </c>
      <c r="MA22" t="s">
        <v>1627</v>
      </c>
      <c r="MB22" t="s">
        <v>1627</v>
      </c>
      <c r="MC22" t="s">
        <v>1627</v>
      </c>
      <c r="MD22" t="s">
        <v>1627</v>
      </c>
      <c r="ME22" t="s">
        <v>1627</v>
      </c>
      <c r="MF22" t="s">
        <v>1627</v>
      </c>
      <c r="MG22" t="s">
        <v>1627</v>
      </c>
      <c r="MH22" t="s">
        <v>1627</v>
      </c>
      <c r="MI22" t="s">
        <v>1627</v>
      </c>
      <c r="MJ22" t="s">
        <v>1627</v>
      </c>
      <c r="MK22" t="s">
        <v>1627</v>
      </c>
      <c r="ML22" t="s">
        <v>1627</v>
      </c>
      <c r="MM22" t="s">
        <v>1627</v>
      </c>
      <c r="MN22" t="s">
        <v>1627</v>
      </c>
      <c r="MO22" t="s">
        <v>1627</v>
      </c>
      <c r="MP22" t="s">
        <v>1627</v>
      </c>
      <c r="MQ22" t="s">
        <v>1627</v>
      </c>
      <c r="MR22" t="s">
        <v>1627</v>
      </c>
      <c r="MS22" t="s">
        <v>1627</v>
      </c>
      <c r="MT22" t="s">
        <v>1627</v>
      </c>
      <c r="MU22" t="s">
        <v>1627</v>
      </c>
      <c r="MV22" t="s">
        <v>1627</v>
      </c>
      <c r="MW22" t="s">
        <v>1627</v>
      </c>
      <c r="MX22" t="s">
        <v>1627</v>
      </c>
      <c r="MY22" t="s">
        <v>1627</v>
      </c>
      <c r="MZ22" t="s">
        <v>1627</v>
      </c>
      <c r="NA22" t="s">
        <v>1627</v>
      </c>
      <c r="NB22" t="s">
        <v>1627</v>
      </c>
      <c r="NC22" t="s">
        <v>1627</v>
      </c>
      <c r="ND22" t="s">
        <v>1627</v>
      </c>
      <c r="NE22" t="s">
        <v>1627</v>
      </c>
      <c r="NF22" t="s">
        <v>1627</v>
      </c>
      <c r="NG22" t="s">
        <v>1627</v>
      </c>
      <c r="NH22" t="s">
        <v>1627</v>
      </c>
      <c r="NI22" t="s">
        <v>1627</v>
      </c>
      <c r="NJ22" t="s">
        <v>1627</v>
      </c>
      <c r="NK22" t="s">
        <v>1627</v>
      </c>
      <c r="NL22" t="s">
        <v>1627</v>
      </c>
      <c r="NM22" t="s">
        <v>1627</v>
      </c>
      <c r="NN22" t="s">
        <v>1627</v>
      </c>
      <c r="NO22" t="s">
        <v>1627</v>
      </c>
      <c r="NP22" t="s">
        <v>1627</v>
      </c>
      <c r="NQ22" t="s">
        <v>1627</v>
      </c>
      <c r="NR22" t="s">
        <v>1627</v>
      </c>
      <c r="NS22" t="s">
        <v>1627</v>
      </c>
      <c r="NT22" t="s">
        <v>1627</v>
      </c>
      <c r="NU22" t="s">
        <v>1627</v>
      </c>
      <c r="NV22" t="s">
        <v>1627</v>
      </c>
      <c r="NW22" t="s">
        <v>1627</v>
      </c>
      <c r="NX22" t="s">
        <v>1627</v>
      </c>
      <c r="NY22" t="s">
        <v>1627</v>
      </c>
      <c r="NZ22" t="s">
        <v>1627</v>
      </c>
      <c r="OA22" t="s">
        <v>1627</v>
      </c>
      <c r="OB22" t="s">
        <v>1627</v>
      </c>
      <c r="OC22" t="s">
        <v>1627</v>
      </c>
      <c r="OD22" t="s">
        <v>1627</v>
      </c>
      <c r="OE22" t="s">
        <v>1627</v>
      </c>
      <c r="OF22" t="s">
        <v>1627</v>
      </c>
      <c r="OG22" t="s">
        <v>1627</v>
      </c>
      <c r="OH22" t="s">
        <v>1627</v>
      </c>
      <c r="OI22" t="s">
        <v>1627</v>
      </c>
      <c r="OJ22" t="s">
        <v>1627</v>
      </c>
      <c r="OK22" t="s">
        <v>1627</v>
      </c>
      <c r="OL22" t="s">
        <v>1627</v>
      </c>
      <c r="OM22" t="s">
        <v>1627</v>
      </c>
      <c r="ON22" t="s">
        <v>1627</v>
      </c>
      <c r="OO22" t="s">
        <v>1627</v>
      </c>
      <c r="OP22" t="s">
        <v>1627</v>
      </c>
      <c r="OQ22" t="s">
        <v>1627</v>
      </c>
      <c r="OR22" t="s">
        <v>1627</v>
      </c>
      <c r="OS22" t="s">
        <v>1627</v>
      </c>
      <c r="OT22" t="s">
        <v>1627</v>
      </c>
      <c r="OU22" t="s">
        <v>1627</v>
      </c>
      <c r="OV22" t="s">
        <v>1627</v>
      </c>
      <c r="OW22" t="s">
        <v>1627</v>
      </c>
      <c r="OX22" t="s">
        <v>1627</v>
      </c>
      <c r="OY22" t="s">
        <v>1627</v>
      </c>
      <c r="OZ22" t="s">
        <v>1627</v>
      </c>
      <c r="PA22" t="s">
        <v>1627</v>
      </c>
      <c r="PB22" t="s">
        <v>1627</v>
      </c>
      <c r="PC22" t="s">
        <v>1627</v>
      </c>
      <c r="PD22" t="s">
        <v>1627</v>
      </c>
      <c r="PE22" t="s">
        <v>1627</v>
      </c>
      <c r="PF22" t="s">
        <v>1627</v>
      </c>
      <c r="PG22" t="s">
        <v>1627</v>
      </c>
      <c r="PH22" t="s">
        <v>1627</v>
      </c>
      <c r="PI22" t="s">
        <v>1627</v>
      </c>
      <c r="PJ22" t="s">
        <v>1627</v>
      </c>
      <c r="PK22" t="s">
        <v>1627</v>
      </c>
      <c r="PL22" t="s">
        <v>1627</v>
      </c>
      <c r="PM22" t="s">
        <v>1627</v>
      </c>
      <c r="PN22" t="s">
        <v>1627</v>
      </c>
      <c r="PO22" t="s">
        <v>1627</v>
      </c>
      <c r="PP22" t="s">
        <v>1627</v>
      </c>
      <c r="PQ22" t="s">
        <v>1627</v>
      </c>
      <c r="PR22" t="s">
        <v>1627</v>
      </c>
      <c r="PS22" t="s">
        <v>1627</v>
      </c>
      <c r="PT22" t="s">
        <v>1627</v>
      </c>
      <c r="PU22" t="s">
        <v>1627</v>
      </c>
      <c r="PV22" t="s">
        <v>1627</v>
      </c>
      <c r="PW22" t="s">
        <v>1627</v>
      </c>
      <c r="PX22" t="s">
        <v>1627</v>
      </c>
      <c r="PY22" t="s">
        <v>1627</v>
      </c>
      <c r="PZ22" t="s">
        <v>1627</v>
      </c>
      <c r="QA22" t="s">
        <v>1627</v>
      </c>
      <c r="QB22" t="s">
        <v>1627</v>
      </c>
      <c r="QC22" t="s">
        <v>1627</v>
      </c>
      <c r="QD22" t="s">
        <v>1627</v>
      </c>
      <c r="QE22" t="s">
        <v>1627</v>
      </c>
      <c r="QF22" t="s">
        <v>1627</v>
      </c>
      <c r="QG22" t="s">
        <v>1627</v>
      </c>
      <c r="QH22" t="s">
        <v>1627</v>
      </c>
      <c r="QI22" t="s">
        <v>1627</v>
      </c>
      <c r="QJ22" t="s">
        <v>1627</v>
      </c>
      <c r="QK22" t="s">
        <v>1627</v>
      </c>
      <c r="QL22" t="s">
        <v>1627</v>
      </c>
      <c r="QM22" t="s">
        <v>1627</v>
      </c>
      <c r="QN22" t="s">
        <v>1627</v>
      </c>
      <c r="QO22" t="s">
        <v>1627</v>
      </c>
      <c r="QP22" t="s">
        <v>1627</v>
      </c>
      <c r="QQ22" t="s">
        <v>1627</v>
      </c>
      <c r="QR22" t="s">
        <v>1627</v>
      </c>
      <c r="QS22" t="s">
        <v>1627</v>
      </c>
      <c r="QT22" t="s">
        <v>1627</v>
      </c>
      <c r="QU22" t="s">
        <v>1627</v>
      </c>
      <c r="QV22" t="s">
        <v>1627</v>
      </c>
      <c r="QW22" t="s">
        <v>1627</v>
      </c>
      <c r="QX22" t="s">
        <v>1627</v>
      </c>
      <c r="QY22" t="s">
        <v>1627</v>
      </c>
      <c r="QZ22" t="s">
        <v>1627</v>
      </c>
      <c r="RA22" t="s">
        <v>1627</v>
      </c>
      <c r="RB22" t="s">
        <v>1627</v>
      </c>
      <c r="RC22" t="s">
        <v>1627</v>
      </c>
      <c r="RD22" t="s">
        <v>1627</v>
      </c>
      <c r="RE22" t="s">
        <v>1627</v>
      </c>
      <c r="RF22" t="s">
        <v>1627</v>
      </c>
      <c r="RG22" t="s">
        <v>1627</v>
      </c>
      <c r="RH22" t="s">
        <v>1627</v>
      </c>
      <c r="RP22" t="s">
        <v>4157</v>
      </c>
      <c r="RQ22" t="s">
        <v>4157</v>
      </c>
      <c r="RR22" t="s">
        <v>4157</v>
      </c>
      <c r="RS22" t="s">
        <v>4157</v>
      </c>
      <c r="RT22" t="s">
        <v>4157</v>
      </c>
      <c r="RU22" t="s">
        <v>4157</v>
      </c>
      <c r="RV22" t="s">
        <v>4157</v>
      </c>
      <c r="RW22" t="s">
        <v>4157</v>
      </c>
      <c r="RX22" t="s">
        <v>4157</v>
      </c>
      <c r="RY22" t="s">
        <v>4157</v>
      </c>
      <c r="RZ22" t="s">
        <v>4157</v>
      </c>
      <c r="SA22" t="s">
        <v>4157</v>
      </c>
      <c r="SB22" t="s">
        <v>4157</v>
      </c>
      <c r="SC22" t="s">
        <v>4157</v>
      </c>
      <c r="SD22" t="s">
        <v>4157</v>
      </c>
      <c r="SE22" t="s">
        <v>4157</v>
      </c>
      <c r="SF22" t="s">
        <v>4157</v>
      </c>
      <c r="SG22" t="s">
        <v>4157</v>
      </c>
      <c r="SH22" t="s">
        <v>4157</v>
      </c>
      <c r="SI22" t="s">
        <v>4157</v>
      </c>
      <c r="SJ22" t="s">
        <v>4157</v>
      </c>
      <c r="SK22" t="s">
        <v>4157</v>
      </c>
      <c r="SL22" t="s">
        <v>4157</v>
      </c>
      <c r="SM22" t="s">
        <v>4157</v>
      </c>
      <c r="SN22" t="s">
        <v>4157</v>
      </c>
      <c r="SO22" t="s">
        <v>4157</v>
      </c>
      <c r="SP22" t="s">
        <v>4157</v>
      </c>
      <c r="SQ22" t="s">
        <v>4157</v>
      </c>
      <c r="SR22" t="s">
        <v>4157</v>
      </c>
      <c r="SS22" t="s">
        <v>4157</v>
      </c>
      <c r="ST22" t="s">
        <v>4157</v>
      </c>
      <c r="SU22" t="s">
        <v>4157</v>
      </c>
      <c r="SV22" t="s">
        <v>4157</v>
      </c>
      <c r="SW22" t="s">
        <v>4157</v>
      </c>
      <c r="SX22" t="s">
        <v>4157</v>
      </c>
      <c r="SY22" t="s">
        <v>4157</v>
      </c>
      <c r="SZ22" t="s">
        <v>4157</v>
      </c>
      <c r="TA22" t="s">
        <v>4157</v>
      </c>
      <c r="TB22" t="s">
        <v>4157</v>
      </c>
      <c r="TC22" t="s">
        <v>4157</v>
      </c>
      <c r="TD22" t="s">
        <v>4157</v>
      </c>
      <c r="TE22" t="s">
        <v>4157</v>
      </c>
      <c r="TF22" t="s">
        <v>4157</v>
      </c>
      <c r="TG22" t="s">
        <v>4157</v>
      </c>
      <c r="TH22" t="s">
        <v>4157</v>
      </c>
      <c r="TI22" t="s">
        <v>4157</v>
      </c>
      <c r="TJ22" t="s">
        <v>4157</v>
      </c>
      <c r="TK22" t="s">
        <v>4157</v>
      </c>
      <c r="TL22" t="s">
        <v>4157</v>
      </c>
      <c r="TM22" t="s">
        <v>4157</v>
      </c>
      <c r="TN22" t="s">
        <v>4157</v>
      </c>
      <c r="TO22" t="s">
        <v>4157</v>
      </c>
      <c r="TP22" t="s">
        <v>4157</v>
      </c>
      <c r="TQ22" t="s">
        <v>4157</v>
      </c>
      <c r="TR22" t="s">
        <v>4157</v>
      </c>
      <c r="TS22" t="s">
        <v>4157</v>
      </c>
      <c r="TT22" t="s">
        <v>4157</v>
      </c>
      <c r="TU22" t="s">
        <v>4157</v>
      </c>
      <c r="TV22" t="s">
        <v>4157</v>
      </c>
      <c r="TW22" t="s">
        <v>4157</v>
      </c>
      <c r="TX22" t="s">
        <v>4157</v>
      </c>
      <c r="TY22" t="s">
        <v>4157</v>
      </c>
      <c r="TZ22" t="s">
        <v>4157</v>
      </c>
      <c r="UA22" t="s">
        <v>4157</v>
      </c>
      <c r="UB22" t="s">
        <v>4157</v>
      </c>
      <c r="UC22" t="s">
        <v>4157</v>
      </c>
      <c r="UD22" t="s">
        <v>4157</v>
      </c>
      <c r="UE22" t="s">
        <v>4157</v>
      </c>
      <c r="UF22" t="s">
        <v>4157</v>
      </c>
      <c r="UG22" t="s">
        <v>4157</v>
      </c>
      <c r="UH22" t="s">
        <v>4157</v>
      </c>
      <c r="UI22" t="s">
        <v>4157</v>
      </c>
      <c r="UJ22" t="s">
        <v>4157</v>
      </c>
      <c r="UK22" t="s">
        <v>4157</v>
      </c>
      <c r="UL22" t="s">
        <v>4157</v>
      </c>
      <c r="UM22" t="s">
        <v>4157</v>
      </c>
      <c r="UN22" t="s">
        <v>4157</v>
      </c>
      <c r="UO22" t="s">
        <v>4157</v>
      </c>
      <c r="UP22" t="s">
        <v>4157</v>
      </c>
      <c r="UQ22" t="s">
        <v>4157</v>
      </c>
      <c r="UR22" t="s">
        <v>4157</v>
      </c>
      <c r="US22" t="s">
        <v>4157</v>
      </c>
      <c r="UT22" t="s">
        <v>4157</v>
      </c>
      <c r="UU22" t="s">
        <v>4157</v>
      </c>
      <c r="UV22" t="s">
        <v>4157</v>
      </c>
      <c r="UW22" t="s">
        <v>4157</v>
      </c>
      <c r="UX22" t="s">
        <v>4157</v>
      </c>
      <c r="UY22" t="s">
        <v>4157</v>
      </c>
      <c r="UZ22" t="s">
        <v>4157</v>
      </c>
      <c r="VA22" t="s">
        <v>4157</v>
      </c>
      <c r="VB22" t="s">
        <v>4157</v>
      </c>
      <c r="VC22" t="s">
        <v>4157</v>
      </c>
      <c r="VD22" t="s">
        <v>4157</v>
      </c>
      <c r="VE22" t="s">
        <v>4157</v>
      </c>
      <c r="VF22" t="s">
        <v>4157</v>
      </c>
      <c r="VG22" t="s">
        <v>4157</v>
      </c>
      <c r="VH22" t="s">
        <v>4157</v>
      </c>
      <c r="VI22" t="s">
        <v>4157</v>
      </c>
    </row>
    <row r="23" spans="2:581">
      <c r="B23" t="s">
        <v>1627</v>
      </c>
      <c r="C23" t="s">
        <v>1627</v>
      </c>
      <c r="D23" t="s">
        <v>1627</v>
      </c>
      <c r="F23" t="s">
        <v>1627</v>
      </c>
      <c r="G23" t="s">
        <v>1627</v>
      </c>
      <c r="H23" t="s">
        <v>1627</v>
      </c>
      <c r="I23" t="s">
        <v>1627</v>
      </c>
      <c r="J23" t="s">
        <v>1627</v>
      </c>
      <c r="K23" t="s">
        <v>1627</v>
      </c>
      <c r="L23" t="s">
        <v>1627</v>
      </c>
      <c r="M23" t="s">
        <v>1627</v>
      </c>
      <c r="N23" t="s">
        <v>1627</v>
      </c>
      <c r="O23" t="s">
        <v>1627</v>
      </c>
      <c r="P23" t="s">
        <v>1627</v>
      </c>
      <c r="Q23" t="s">
        <v>1627</v>
      </c>
      <c r="R23" t="s">
        <v>1627</v>
      </c>
      <c r="S23" t="s">
        <v>1627</v>
      </c>
      <c r="T23" t="s">
        <v>1627</v>
      </c>
      <c r="U23" t="s">
        <v>1627</v>
      </c>
      <c r="V23" t="s">
        <v>1627</v>
      </c>
      <c r="W23" t="s">
        <v>1627</v>
      </c>
      <c r="X23" t="s">
        <v>1627</v>
      </c>
      <c r="Y23" t="s">
        <v>1627</v>
      </c>
      <c r="Z23" t="s">
        <v>1627</v>
      </c>
      <c r="AA23" t="s">
        <v>1627</v>
      </c>
      <c r="AB23" t="s">
        <v>1627</v>
      </c>
      <c r="AC23" t="s">
        <v>1627</v>
      </c>
      <c r="AD23" t="s">
        <v>1627</v>
      </c>
      <c r="AE23" t="s">
        <v>1627</v>
      </c>
      <c r="AF23" t="s">
        <v>1627</v>
      </c>
      <c r="AG23" t="s">
        <v>1627</v>
      </c>
      <c r="AH23" t="s">
        <v>1627</v>
      </c>
      <c r="AI23" t="s">
        <v>1627</v>
      </c>
      <c r="AJ23" t="s">
        <v>1627</v>
      </c>
      <c r="AK23" t="s">
        <v>1627</v>
      </c>
      <c r="AL23" t="s">
        <v>1627</v>
      </c>
      <c r="AM23" t="s">
        <v>5066</v>
      </c>
      <c r="AN23" t="s">
        <v>1627</v>
      </c>
      <c r="AO23" t="s">
        <v>1627</v>
      </c>
      <c r="AP23" t="s">
        <v>1627</v>
      </c>
      <c r="AQ23" t="s">
        <v>1627</v>
      </c>
      <c r="AR23" t="s">
        <v>1627</v>
      </c>
      <c r="AS23" t="s">
        <v>1627</v>
      </c>
      <c r="AT23" t="s">
        <v>1627</v>
      </c>
      <c r="AU23" t="s">
        <v>1627</v>
      </c>
      <c r="AV23" t="s">
        <v>1627</v>
      </c>
      <c r="AW23" t="s">
        <v>1627</v>
      </c>
      <c r="AX23" t="s">
        <v>1627</v>
      </c>
      <c r="AY23" t="s">
        <v>1627</v>
      </c>
      <c r="AZ23" t="s">
        <v>1627</v>
      </c>
      <c r="BA23" t="s">
        <v>1627</v>
      </c>
      <c r="BB23" t="s">
        <v>1627</v>
      </c>
      <c r="BC23" t="s">
        <v>1627</v>
      </c>
      <c r="BD23" t="s">
        <v>1627</v>
      </c>
      <c r="BE23" t="s">
        <v>1627</v>
      </c>
      <c r="BF23" t="s">
        <v>1627</v>
      </c>
      <c r="BG23" t="s">
        <v>5067</v>
      </c>
      <c r="BH23" t="s">
        <v>1627</v>
      </c>
      <c r="BI23" t="s">
        <v>1627</v>
      </c>
      <c r="BJ23" t="s">
        <v>1627</v>
      </c>
      <c r="BK23" t="s">
        <v>1627</v>
      </c>
      <c r="BL23" t="s">
        <v>1627</v>
      </c>
      <c r="BM23" t="s">
        <v>1627</v>
      </c>
      <c r="BN23" t="s">
        <v>1627</v>
      </c>
      <c r="BO23" t="s">
        <v>1627</v>
      </c>
      <c r="BP23" t="s">
        <v>5068</v>
      </c>
      <c r="BQ23" t="s">
        <v>1627</v>
      </c>
      <c r="BR23" t="s">
        <v>1627</v>
      </c>
      <c r="BS23" t="s">
        <v>5069</v>
      </c>
      <c r="BT23" t="s">
        <v>1627</v>
      </c>
      <c r="BU23" t="s">
        <v>1627</v>
      </c>
      <c r="BV23" t="s">
        <v>1627</v>
      </c>
      <c r="BW23" t="s">
        <v>1627</v>
      </c>
      <c r="BX23" t="s">
        <v>1627</v>
      </c>
      <c r="BY23" t="s">
        <v>1627</v>
      </c>
      <c r="BZ23" t="s">
        <v>1627</v>
      </c>
      <c r="CA23" t="s">
        <v>1627</v>
      </c>
      <c r="CB23" t="s">
        <v>1627</v>
      </c>
      <c r="CC23" t="s">
        <v>1627</v>
      </c>
      <c r="CD23" t="s">
        <v>1627</v>
      </c>
      <c r="CE23" t="s">
        <v>1627</v>
      </c>
      <c r="CF23" t="s">
        <v>1627</v>
      </c>
      <c r="CG23" t="s">
        <v>1627</v>
      </c>
      <c r="CH23" t="s">
        <v>1627</v>
      </c>
      <c r="CI23" t="s">
        <v>1627</v>
      </c>
      <c r="CJ23" t="s">
        <v>1627</v>
      </c>
      <c r="CK23" t="s">
        <v>1627</v>
      </c>
      <c r="CL23" t="s">
        <v>1627</v>
      </c>
      <c r="CM23" t="s">
        <v>1627</v>
      </c>
      <c r="CN23" t="s">
        <v>1627</v>
      </c>
      <c r="CO23" t="s">
        <v>1627</v>
      </c>
      <c r="CP23" t="s">
        <v>1627</v>
      </c>
      <c r="CQ23" t="s">
        <v>1627</v>
      </c>
      <c r="CR23" t="s">
        <v>1627</v>
      </c>
      <c r="CS23" t="s">
        <v>1627</v>
      </c>
      <c r="CT23" t="s">
        <v>1627</v>
      </c>
      <c r="CU23" t="s">
        <v>1627</v>
      </c>
      <c r="CV23" t="s">
        <v>1627</v>
      </c>
      <c r="CW23" t="s">
        <v>1627</v>
      </c>
      <c r="CX23" t="s">
        <v>1627</v>
      </c>
      <c r="CY23" t="s">
        <v>1627</v>
      </c>
      <c r="CZ23" t="s">
        <v>1627</v>
      </c>
      <c r="DA23" t="s">
        <v>1627</v>
      </c>
      <c r="DB23" t="s">
        <v>1627</v>
      </c>
      <c r="DC23" t="s">
        <v>5070</v>
      </c>
      <c r="DD23" t="s">
        <v>1627</v>
      </c>
      <c r="DE23" t="s">
        <v>1627</v>
      </c>
      <c r="DF23" t="s">
        <v>1627</v>
      </c>
      <c r="DG23" t="s">
        <v>1627</v>
      </c>
      <c r="DH23" t="s">
        <v>1627</v>
      </c>
      <c r="DI23" t="s">
        <v>1627</v>
      </c>
      <c r="DJ23" t="s">
        <v>1627</v>
      </c>
      <c r="DK23" t="s">
        <v>1627</v>
      </c>
      <c r="DL23" t="s">
        <v>1627</v>
      </c>
      <c r="DM23" t="s">
        <v>1627</v>
      </c>
      <c r="DN23" t="s">
        <v>1627</v>
      </c>
      <c r="DO23" t="s">
        <v>1627</v>
      </c>
      <c r="DP23" t="s">
        <v>1627</v>
      </c>
      <c r="DQ23" t="s">
        <v>1627</v>
      </c>
      <c r="DR23" t="s">
        <v>1627</v>
      </c>
      <c r="DS23" t="s">
        <v>1627</v>
      </c>
      <c r="DT23" t="s">
        <v>1627</v>
      </c>
      <c r="DU23" t="s">
        <v>1627</v>
      </c>
      <c r="DV23" t="s">
        <v>1627</v>
      </c>
      <c r="DW23" t="s">
        <v>1627</v>
      </c>
      <c r="DX23" t="s">
        <v>1627</v>
      </c>
      <c r="DY23" t="s">
        <v>1627</v>
      </c>
      <c r="DZ23" t="s">
        <v>1627</v>
      </c>
      <c r="EA23" t="s">
        <v>1627</v>
      </c>
      <c r="EB23" t="s">
        <v>1627</v>
      </c>
      <c r="EC23" t="s">
        <v>1627</v>
      </c>
      <c r="ED23" t="s">
        <v>1627</v>
      </c>
      <c r="EE23" t="s">
        <v>1627</v>
      </c>
      <c r="EF23" t="s">
        <v>1627</v>
      </c>
      <c r="EG23" t="s">
        <v>1627</v>
      </c>
      <c r="EH23" t="s">
        <v>1627</v>
      </c>
      <c r="EI23" t="s">
        <v>1627</v>
      </c>
      <c r="EJ23" t="s">
        <v>1627</v>
      </c>
      <c r="EK23" t="s">
        <v>1627</v>
      </c>
      <c r="EL23" t="s">
        <v>1627</v>
      </c>
      <c r="EM23" t="s">
        <v>1627</v>
      </c>
      <c r="EN23" t="s">
        <v>5071</v>
      </c>
      <c r="EO23" t="s">
        <v>1627</v>
      </c>
      <c r="EP23" t="s">
        <v>1627</v>
      </c>
      <c r="EQ23" t="s">
        <v>1627</v>
      </c>
      <c r="ER23" t="s">
        <v>1627</v>
      </c>
      <c r="ES23" t="s">
        <v>1627</v>
      </c>
      <c r="ET23" t="s">
        <v>5072</v>
      </c>
      <c r="EU23" t="s">
        <v>1627</v>
      </c>
      <c r="EV23" t="s">
        <v>1627</v>
      </c>
      <c r="EW23" t="s">
        <v>1627</v>
      </c>
      <c r="EX23" t="s">
        <v>1627</v>
      </c>
      <c r="EY23" t="s">
        <v>1627</v>
      </c>
      <c r="EZ23" t="s">
        <v>1627</v>
      </c>
      <c r="FA23" t="s">
        <v>1627</v>
      </c>
      <c r="FB23" t="s">
        <v>1627</v>
      </c>
      <c r="FC23" t="s">
        <v>1627</v>
      </c>
      <c r="FD23" t="s">
        <v>1627</v>
      </c>
      <c r="FE23" t="s">
        <v>1627</v>
      </c>
      <c r="FF23" t="s">
        <v>1627</v>
      </c>
      <c r="FG23" t="s">
        <v>1627</v>
      </c>
      <c r="FH23" t="s">
        <v>1627</v>
      </c>
      <c r="FI23" t="s">
        <v>1627</v>
      </c>
      <c r="FJ23" t="s">
        <v>1627</v>
      </c>
      <c r="FK23" t="s">
        <v>1627</v>
      </c>
      <c r="FL23" t="s">
        <v>1627</v>
      </c>
      <c r="FM23" t="s">
        <v>1627</v>
      </c>
      <c r="FN23" t="s">
        <v>5073</v>
      </c>
      <c r="FO23" t="s">
        <v>1627</v>
      </c>
      <c r="FP23" t="s">
        <v>5074</v>
      </c>
      <c r="FQ23" t="s">
        <v>1627</v>
      </c>
      <c r="FR23" t="s">
        <v>1627</v>
      </c>
      <c r="FS23" t="s">
        <v>1627</v>
      </c>
      <c r="FT23" t="s">
        <v>1627</v>
      </c>
      <c r="FU23" t="s">
        <v>1627</v>
      </c>
      <c r="FV23" t="s">
        <v>1627</v>
      </c>
      <c r="FW23" t="s">
        <v>1627</v>
      </c>
      <c r="FX23" t="s">
        <v>1627</v>
      </c>
      <c r="FY23" t="s">
        <v>1627</v>
      </c>
      <c r="FZ23" t="s">
        <v>1627</v>
      </c>
      <c r="GA23" t="s">
        <v>1627</v>
      </c>
      <c r="GB23" t="s">
        <v>1627</v>
      </c>
      <c r="GC23" t="s">
        <v>1627</v>
      </c>
      <c r="GD23" t="s">
        <v>1627</v>
      </c>
      <c r="GE23" t="s">
        <v>1627</v>
      </c>
      <c r="GF23" t="s">
        <v>1627</v>
      </c>
      <c r="GG23" t="s">
        <v>1627</v>
      </c>
      <c r="GH23" t="s">
        <v>1627</v>
      </c>
      <c r="GI23" t="s">
        <v>1627</v>
      </c>
      <c r="GJ23" t="s">
        <v>1627</v>
      </c>
      <c r="GK23" t="s">
        <v>1627</v>
      </c>
      <c r="GL23" t="s">
        <v>1627</v>
      </c>
      <c r="GM23" t="s">
        <v>1627</v>
      </c>
      <c r="GN23" t="s">
        <v>1627</v>
      </c>
      <c r="GO23" t="s">
        <v>1627</v>
      </c>
      <c r="GP23" t="s">
        <v>1627</v>
      </c>
      <c r="GQ23" t="s">
        <v>1627</v>
      </c>
      <c r="GR23" t="s">
        <v>1627</v>
      </c>
      <c r="GS23" t="s">
        <v>5075</v>
      </c>
      <c r="GT23" t="s">
        <v>5076</v>
      </c>
      <c r="GU23" t="s">
        <v>1627</v>
      </c>
      <c r="GV23" t="s">
        <v>5077</v>
      </c>
      <c r="GW23" t="s">
        <v>1627</v>
      </c>
      <c r="GX23" t="s">
        <v>1627</v>
      </c>
      <c r="GY23" t="s">
        <v>5078</v>
      </c>
      <c r="GZ23" t="s">
        <v>5079</v>
      </c>
      <c r="HA23" t="s">
        <v>1627</v>
      </c>
      <c r="HB23" t="s">
        <v>5080</v>
      </c>
      <c r="HC23" t="s">
        <v>1627</v>
      </c>
      <c r="HD23" t="s">
        <v>5081</v>
      </c>
      <c r="HE23" t="s">
        <v>1627</v>
      </c>
      <c r="HF23" t="s">
        <v>1627</v>
      </c>
      <c r="HG23" t="s">
        <v>1627</v>
      </c>
      <c r="HH23" t="s">
        <v>5082</v>
      </c>
      <c r="HI23" t="s">
        <v>5083</v>
      </c>
      <c r="HJ23" t="s">
        <v>1627</v>
      </c>
      <c r="HK23" t="s">
        <v>5084</v>
      </c>
      <c r="HL23" t="s">
        <v>5085</v>
      </c>
      <c r="HM23" t="s">
        <v>5086</v>
      </c>
      <c r="HN23" t="s">
        <v>1627</v>
      </c>
      <c r="HO23" t="s">
        <v>1627</v>
      </c>
      <c r="HP23" t="s">
        <v>5087</v>
      </c>
      <c r="HQ23" t="s">
        <v>1627</v>
      </c>
      <c r="HR23" t="s">
        <v>1627</v>
      </c>
      <c r="HS23" t="s">
        <v>5088</v>
      </c>
      <c r="HT23" t="s">
        <v>5028</v>
      </c>
      <c r="HU23" t="s">
        <v>1627</v>
      </c>
      <c r="HV23" t="s">
        <v>1627</v>
      </c>
      <c r="HW23" t="s">
        <v>1627</v>
      </c>
      <c r="HX23" t="s">
        <v>1627</v>
      </c>
      <c r="HY23" t="s">
        <v>1627</v>
      </c>
      <c r="HZ23" t="s">
        <v>1627</v>
      </c>
      <c r="IA23" t="s">
        <v>1627</v>
      </c>
      <c r="IB23" t="s">
        <v>1627</v>
      </c>
      <c r="IC23" t="s">
        <v>1627</v>
      </c>
      <c r="ID23" t="s">
        <v>1627</v>
      </c>
      <c r="IE23" t="s">
        <v>1627</v>
      </c>
      <c r="IF23" t="s">
        <v>1627</v>
      </c>
      <c r="IG23" t="s">
        <v>1627</v>
      </c>
      <c r="IH23" t="s">
        <v>1627</v>
      </c>
      <c r="II23" t="s">
        <v>1627</v>
      </c>
      <c r="IJ23" t="s">
        <v>5089</v>
      </c>
      <c r="IK23" t="s">
        <v>1627</v>
      </c>
      <c r="IL23" t="s">
        <v>1627</v>
      </c>
      <c r="IM23" t="s">
        <v>1627</v>
      </c>
      <c r="IN23" t="s">
        <v>1627</v>
      </c>
      <c r="IO23" t="s">
        <v>1627</v>
      </c>
      <c r="IP23" t="s">
        <v>1627</v>
      </c>
      <c r="IQ23" t="s">
        <v>1627</v>
      </c>
      <c r="IR23" t="s">
        <v>1627</v>
      </c>
      <c r="IS23" t="s">
        <v>1627</v>
      </c>
      <c r="IT23" t="s">
        <v>5090</v>
      </c>
      <c r="IU23" t="s">
        <v>5091</v>
      </c>
      <c r="IV23" t="s">
        <v>1627</v>
      </c>
      <c r="IW23" t="s">
        <v>1627</v>
      </c>
      <c r="IX23" t="s">
        <v>5092</v>
      </c>
      <c r="IY23" t="s">
        <v>1627</v>
      </c>
      <c r="IZ23" t="s">
        <v>5093</v>
      </c>
      <c r="JA23" t="s">
        <v>1627</v>
      </c>
      <c r="JB23" t="s">
        <v>1627</v>
      </c>
      <c r="JC23" t="s">
        <v>1627</v>
      </c>
      <c r="JD23" t="s">
        <v>1627</v>
      </c>
      <c r="JE23" t="s">
        <v>1627</v>
      </c>
      <c r="JF23" t="s">
        <v>1627</v>
      </c>
      <c r="JG23" t="s">
        <v>1627</v>
      </c>
      <c r="JH23" t="s">
        <v>1627</v>
      </c>
      <c r="JI23" t="s">
        <v>1627</v>
      </c>
      <c r="JJ23" t="s">
        <v>1627</v>
      </c>
      <c r="JK23" t="s">
        <v>5094</v>
      </c>
      <c r="JL23" t="s">
        <v>1627</v>
      </c>
      <c r="JM23" t="s">
        <v>1627</v>
      </c>
      <c r="JN23" t="s">
        <v>1627</v>
      </c>
      <c r="JO23" t="s">
        <v>1627</v>
      </c>
      <c r="JP23" t="s">
        <v>1627</v>
      </c>
      <c r="JQ23" t="s">
        <v>1627</v>
      </c>
      <c r="JR23" t="s">
        <v>1627</v>
      </c>
      <c r="JS23" t="s">
        <v>1627</v>
      </c>
      <c r="JT23" t="s">
        <v>1627</v>
      </c>
      <c r="JU23" t="s">
        <v>1627</v>
      </c>
      <c r="JV23" t="s">
        <v>1627</v>
      </c>
      <c r="JW23" t="s">
        <v>1627</v>
      </c>
      <c r="JX23" t="s">
        <v>1627</v>
      </c>
      <c r="JY23" t="s">
        <v>1627</v>
      </c>
      <c r="JZ23" t="s">
        <v>1627</v>
      </c>
      <c r="KA23" t="s">
        <v>1627</v>
      </c>
      <c r="KB23" t="s">
        <v>1627</v>
      </c>
      <c r="KC23" t="s">
        <v>1627</v>
      </c>
      <c r="KD23" t="s">
        <v>1627</v>
      </c>
      <c r="KE23" t="s">
        <v>1627</v>
      </c>
      <c r="KF23" t="s">
        <v>1627</v>
      </c>
      <c r="KG23" t="s">
        <v>1627</v>
      </c>
      <c r="KH23" t="s">
        <v>1627</v>
      </c>
      <c r="KI23" t="s">
        <v>1627</v>
      </c>
      <c r="KJ23" t="s">
        <v>1627</v>
      </c>
      <c r="KK23" t="s">
        <v>1627</v>
      </c>
      <c r="KL23" t="s">
        <v>5095</v>
      </c>
      <c r="KM23" t="s">
        <v>1627</v>
      </c>
      <c r="KN23" t="s">
        <v>1627</v>
      </c>
      <c r="KO23" t="s">
        <v>1627</v>
      </c>
      <c r="KP23" t="s">
        <v>1627</v>
      </c>
      <c r="KQ23" t="s">
        <v>1627</v>
      </c>
      <c r="KR23" t="s">
        <v>1627</v>
      </c>
      <c r="KS23" t="s">
        <v>1627</v>
      </c>
      <c r="KT23" t="s">
        <v>1627</v>
      </c>
      <c r="KU23" t="s">
        <v>1627</v>
      </c>
      <c r="KV23" t="s">
        <v>1627</v>
      </c>
      <c r="KW23" t="s">
        <v>1627</v>
      </c>
      <c r="KX23" t="s">
        <v>1627</v>
      </c>
      <c r="KY23" t="s">
        <v>1627</v>
      </c>
      <c r="KZ23" t="s">
        <v>1627</v>
      </c>
      <c r="LA23" t="s">
        <v>1627</v>
      </c>
      <c r="LB23" t="s">
        <v>1627</v>
      </c>
      <c r="LC23" t="s">
        <v>1627</v>
      </c>
      <c r="LD23" t="s">
        <v>1627</v>
      </c>
      <c r="LE23" t="s">
        <v>1627</v>
      </c>
      <c r="LF23" t="s">
        <v>1627</v>
      </c>
      <c r="LG23" t="s">
        <v>1627</v>
      </c>
      <c r="LH23" t="s">
        <v>1627</v>
      </c>
      <c r="LI23" t="s">
        <v>1627</v>
      </c>
      <c r="LJ23" t="s">
        <v>1627</v>
      </c>
      <c r="LK23" t="s">
        <v>1627</v>
      </c>
      <c r="LL23" t="s">
        <v>1627</v>
      </c>
      <c r="LM23" t="s">
        <v>1627</v>
      </c>
      <c r="LN23" t="s">
        <v>1627</v>
      </c>
      <c r="LO23" t="s">
        <v>1627</v>
      </c>
      <c r="LP23" t="s">
        <v>1627</v>
      </c>
      <c r="LQ23" t="s">
        <v>1627</v>
      </c>
      <c r="LR23" t="s">
        <v>1627</v>
      </c>
      <c r="LS23" t="s">
        <v>1627</v>
      </c>
      <c r="LT23" t="s">
        <v>1627</v>
      </c>
      <c r="LU23" t="s">
        <v>1627</v>
      </c>
      <c r="LV23" t="s">
        <v>1627</v>
      </c>
      <c r="LW23" t="s">
        <v>1627</v>
      </c>
      <c r="LX23" t="s">
        <v>1627</v>
      </c>
      <c r="LY23" t="s">
        <v>1627</v>
      </c>
      <c r="LZ23" t="s">
        <v>1627</v>
      </c>
      <c r="MA23" t="s">
        <v>1627</v>
      </c>
      <c r="MB23" t="s">
        <v>1627</v>
      </c>
      <c r="MC23" t="s">
        <v>1627</v>
      </c>
      <c r="MD23" t="s">
        <v>1627</v>
      </c>
      <c r="ME23" t="s">
        <v>1627</v>
      </c>
      <c r="MF23" t="s">
        <v>1627</v>
      </c>
      <c r="MG23" t="s">
        <v>1627</v>
      </c>
      <c r="MH23" t="s">
        <v>1627</v>
      </c>
      <c r="MI23" t="s">
        <v>1627</v>
      </c>
      <c r="MJ23" t="s">
        <v>1627</v>
      </c>
      <c r="MK23" t="s">
        <v>1627</v>
      </c>
      <c r="ML23" t="s">
        <v>1627</v>
      </c>
      <c r="MM23" t="s">
        <v>1627</v>
      </c>
      <c r="MN23" t="s">
        <v>1627</v>
      </c>
      <c r="MO23" t="s">
        <v>1627</v>
      </c>
      <c r="MP23" t="s">
        <v>1627</v>
      </c>
      <c r="MQ23" t="s">
        <v>1627</v>
      </c>
      <c r="MR23" t="s">
        <v>1627</v>
      </c>
      <c r="MS23" t="s">
        <v>1627</v>
      </c>
      <c r="MT23" t="s">
        <v>1627</v>
      </c>
      <c r="MU23" t="s">
        <v>1627</v>
      </c>
      <c r="MV23" t="s">
        <v>1627</v>
      </c>
      <c r="MW23" t="s">
        <v>1627</v>
      </c>
      <c r="MX23" t="s">
        <v>1627</v>
      </c>
      <c r="MY23" t="s">
        <v>1627</v>
      </c>
      <c r="MZ23" t="s">
        <v>1627</v>
      </c>
      <c r="NA23" t="s">
        <v>1627</v>
      </c>
      <c r="NB23" t="s">
        <v>1627</v>
      </c>
      <c r="NC23" t="s">
        <v>1627</v>
      </c>
      <c r="ND23" t="s">
        <v>1627</v>
      </c>
      <c r="NE23" t="s">
        <v>1627</v>
      </c>
      <c r="NF23" t="s">
        <v>1627</v>
      </c>
      <c r="NG23" t="s">
        <v>1627</v>
      </c>
      <c r="NH23" t="s">
        <v>1627</v>
      </c>
      <c r="NI23" t="s">
        <v>1627</v>
      </c>
      <c r="NJ23" t="s">
        <v>1627</v>
      </c>
      <c r="NK23" t="s">
        <v>1627</v>
      </c>
      <c r="NL23" t="s">
        <v>1627</v>
      </c>
      <c r="NM23" t="s">
        <v>1627</v>
      </c>
      <c r="NN23" t="s">
        <v>1627</v>
      </c>
      <c r="NO23" t="s">
        <v>1627</v>
      </c>
      <c r="NP23" t="s">
        <v>1627</v>
      </c>
      <c r="NQ23" t="s">
        <v>1627</v>
      </c>
      <c r="NR23" t="s">
        <v>1627</v>
      </c>
      <c r="NS23" t="s">
        <v>1627</v>
      </c>
      <c r="NT23" t="s">
        <v>1627</v>
      </c>
      <c r="NU23" t="s">
        <v>1627</v>
      </c>
      <c r="NV23" t="s">
        <v>1627</v>
      </c>
      <c r="NW23" t="s">
        <v>1627</v>
      </c>
      <c r="NX23" t="s">
        <v>1627</v>
      </c>
      <c r="NY23" t="s">
        <v>1627</v>
      </c>
      <c r="NZ23" t="s">
        <v>1627</v>
      </c>
      <c r="OA23" t="s">
        <v>1627</v>
      </c>
      <c r="OB23" t="s">
        <v>1627</v>
      </c>
      <c r="OC23" t="s">
        <v>1627</v>
      </c>
      <c r="OD23" t="s">
        <v>1627</v>
      </c>
      <c r="OE23" t="s">
        <v>1627</v>
      </c>
      <c r="OF23" t="s">
        <v>1627</v>
      </c>
      <c r="OG23" t="s">
        <v>1627</v>
      </c>
      <c r="OH23" t="s">
        <v>1627</v>
      </c>
      <c r="OI23" t="s">
        <v>1627</v>
      </c>
      <c r="OJ23" t="s">
        <v>1627</v>
      </c>
      <c r="OK23" t="s">
        <v>1627</v>
      </c>
      <c r="OL23" t="s">
        <v>1627</v>
      </c>
      <c r="OM23" t="s">
        <v>1627</v>
      </c>
      <c r="ON23" t="s">
        <v>1627</v>
      </c>
      <c r="OO23" t="s">
        <v>1627</v>
      </c>
      <c r="OP23" t="s">
        <v>1627</v>
      </c>
      <c r="OQ23" t="s">
        <v>1627</v>
      </c>
      <c r="OR23" t="s">
        <v>1627</v>
      </c>
      <c r="OS23" t="s">
        <v>1627</v>
      </c>
      <c r="OT23" t="s">
        <v>1627</v>
      </c>
      <c r="OU23" t="s">
        <v>1627</v>
      </c>
      <c r="OV23" t="s">
        <v>1627</v>
      </c>
      <c r="OW23" t="s">
        <v>1627</v>
      </c>
      <c r="OX23" t="s">
        <v>1627</v>
      </c>
      <c r="OY23" t="s">
        <v>1627</v>
      </c>
      <c r="OZ23" t="s">
        <v>1627</v>
      </c>
      <c r="PA23" t="s">
        <v>1627</v>
      </c>
      <c r="PB23" t="s">
        <v>1627</v>
      </c>
      <c r="PC23" t="s">
        <v>1627</v>
      </c>
      <c r="PD23" t="s">
        <v>1627</v>
      </c>
      <c r="PE23" t="s">
        <v>1627</v>
      </c>
      <c r="PF23" t="s">
        <v>1627</v>
      </c>
      <c r="PG23" t="s">
        <v>1627</v>
      </c>
      <c r="PH23" t="s">
        <v>1627</v>
      </c>
      <c r="PI23" t="s">
        <v>1627</v>
      </c>
      <c r="PJ23" t="s">
        <v>1627</v>
      </c>
      <c r="PK23" t="s">
        <v>1627</v>
      </c>
      <c r="PL23" t="s">
        <v>1627</v>
      </c>
      <c r="PM23" t="s">
        <v>1627</v>
      </c>
      <c r="PN23" t="s">
        <v>1627</v>
      </c>
      <c r="PO23" t="s">
        <v>1627</v>
      </c>
      <c r="PP23" t="s">
        <v>1627</v>
      </c>
      <c r="PQ23" t="s">
        <v>1627</v>
      </c>
      <c r="PR23" t="s">
        <v>1627</v>
      </c>
      <c r="PS23" t="s">
        <v>1627</v>
      </c>
      <c r="PT23" t="s">
        <v>1627</v>
      </c>
      <c r="PU23" t="s">
        <v>1627</v>
      </c>
      <c r="PV23" t="s">
        <v>1627</v>
      </c>
      <c r="PW23" t="s">
        <v>1627</v>
      </c>
      <c r="PX23" t="s">
        <v>1627</v>
      </c>
      <c r="PY23" t="s">
        <v>1627</v>
      </c>
      <c r="PZ23" t="s">
        <v>1627</v>
      </c>
      <c r="QA23" t="s">
        <v>1627</v>
      </c>
      <c r="QB23" t="s">
        <v>1627</v>
      </c>
      <c r="QC23" t="s">
        <v>1627</v>
      </c>
      <c r="QD23" t="s">
        <v>1627</v>
      </c>
      <c r="QE23" t="s">
        <v>1627</v>
      </c>
      <c r="QF23" t="s">
        <v>1627</v>
      </c>
      <c r="QG23" t="s">
        <v>1627</v>
      </c>
      <c r="QH23" t="s">
        <v>1627</v>
      </c>
      <c r="QI23" t="s">
        <v>1627</v>
      </c>
      <c r="QJ23" t="s">
        <v>1627</v>
      </c>
      <c r="QK23" t="s">
        <v>1627</v>
      </c>
      <c r="QL23" t="s">
        <v>1627</v>
      </c>
      <c r="QM23" t="s">
        <v>1627</v>
      </c>
      <c r="QN23" t="s">
        <v>1627</v>
      </c>
      <c r="QO23" t="s">
        <v>1627</v>
      </c>
      <c r="QP23" t="s">
        <v>1627</v>
      </c>
      <c r="QQ23" t="s">
        <v>1627</v>
      </c>
      <c r="QR23" t="s">
        <v>1627</v>
      </c>
      <c r="QS23" t="s">
        <v>1627</v>
      </c>
      <c r="QT23" t="s">
        <v>1627</v>
      </c>
      <c r="QU23" t="s">
        <v>1627</v>
      </c>
      <c r="QV23" t="s">
        <v>1627</v>
      </c>
      <c r="QW23" t="s">
        <v>1627</v>
      </c>
      <c r="QX23" t="s">
        <v>1627</v>
      </c>
      <c r="QY23" t="s">
        <v>1627</v>
      </c>
      <c r="QZ23" t="s">
        <v>1627</v>
      </c>
      <c r="RA23" t="s">
        <v>1627</v>
      </c>
      <c r="RB23" t="s">
        <v>1627</v>
      </c>
      <c r="RC23" t="s">
        <v>1627</v>
      </c>
      <c r="RD23" t="s">
        <v>1627</v>
      </c>
      <c r="RE23" t="s">
        <v>1627</v>
      </c>
      <c r="RF23" t="s">
        <v>1627</v>
      </c>
      <c r="RG23" t="s">
        <v>1627</v>
      </c>
      <c r="RH23" t="s">
        <v>1627</v>
      </c>
      <c r="RP23" t="s">
        <v>4157</v>
      </c>
      <c r="RQ23" t="s">
        <v>4157</v>
      </c>
      <c r="RR23" t="s">
        <v>4157</v>
      </c>
      <c r="RS23" t="s">
        <v>4157</v>
      </c>
      <c r="RT23" t="s">
        <v>4157</v>
      </c>
      <c r="RU23" t="s">
        <v>4157</v>
      </c>
      <c r="RV23" t="s">
        <v>4157</v>
      </c>
      <c r="RW23" t="s">
        <v>4157</v>
      </c>
      <c r="RX23" t="s">
        <v>4157</v>
      </c>
      <c r="RY23" t="s">
        <v>4157</v>
      </c>
      <c r="RZ23" t="s">
        <v>4157</v>
      </c>
      <c r="SA23" t="s">
        <v>4157</v>
      </c>
      <c r="SB23" t="s">
        <v>4157</v>
      </c>
      <c r="SC23" t="s">
        <v>4157</v>
      </c>
      <c r="SD23" t="s">
        <v>4157</v>
      </c>
      <c r="SE23" t="s">
        <v>4157</v>
      </c>
      <c r="SF23" t="s">
        <v>4157</v>
      </c>
      <c r="SG23" t="s">
        <v>4157</v>
      </c>
      <c r="SH23" t="s">
        <v>4157</v>
      </c>
      <c r="SI23" t="s">
        <v>4157</v>
      </c>
      <c r="SJ23" t="s">
        <v>4157</v>
      </c>
      <c r="SK23" t="s">
        <v>4157</v>
      </c>
      <c r="SL23" t="s">
        <v>4157</v>
      </c>
      <c r="SM23" t="s">
        <v>4157</v>
      </c>
      <c r="SN23" t="s">
        <v>4157</v>
      </c>
      <c r="SO23" t="s">
        <v>4157</v>
      </c>
      <c r="SP23" t="s">
        <v>4157</v>
      </c>
      <c r="SQ23" t="s">
        <v>4157</v>
      </c>
      <c r="SR23" t="s">
        <v>4157</v>
      </c>
      <c r="SS23" t="s">
        <v>4157</v>
      </c>
      <c r="ST23" t="s">
        <v>4157</v>
      </c>
      <c r="SU23" t="s">
        <v>4157</v>
      </c>
      <c r="SV23" t="s">
        <v>4157</v>
      </c>
      <c r="SW23" t="s">
        <v>4157</v>
      </c>
      <c r="SX23" t="s">
        <v>4157</v>
      </c>
      <c r="SY23" t="s">
        <v>4157</v>
      </c>
      <c r="SZ23" t="s">
        <v>4157</v>
      </c>
      <c r="TA23" t="s">
        <v>4157</v>
      </c>
      <c r="TB23" t="s">
        <v>4157</v>
      </c>
      <c r="TC23" t="s">
        <v>4157</v>
      </c>
      <c r="TD23" t="s">
        <v>4157</v>
      </c>
      <c r="TE23" t="s">
        <v>4157</v>
      </c>
      <c r="TF23" t="s">
        <v>4157</v>
      </c>
      <c r="TG23" t="s">
        <v>4157</v>
      </c>
      <c r="TH23" t="s">
        <v>4157</v>
      </c>
      <c r="TI23" t="s">
        <v>4157</v>
      </c>
      <c r="TJ23" t="s">
        <v>4157</v>
      </c>
      <c r="TK23" t="s">
        <v>4157</v>
      </c>
      <c r="TL23" t="s">
        <v>4157</v>
      </c>
      <c r="TM23" t="s">
        <v>4157</v>
      </c>
      <c r="TN23" t="s">
        <v>4157</v>
      </c>
      <c r="TO23" t="s">
        <v>4157</v>
      </c>
      <c r="TP23" t="s">
        <v>4157</v>
      </c>
      <c r="TQ23" t="s">
        <v>4157</v>
      </c>
      <c r="TR23" t="s">
        <v>4157</v>
      </c>
      <c r="TS23" t="s">
        <v>4157</v>
      </c>
      <c r="TT23" t="s">
        <v>4157</v>
      </c>
      <c r="TU23" t="s">
        <v>4157</v>
      </c>
      <c r="TV23" t="s">
        <v>4157</v>
      </c>
      <c r="TW23" t="s">
        <v>4157</v>
      </c>
      <c r="TX23" t="s">
        <v>4157</v>
      </c>
      <c r="TY23" t="s">
        <v>4157</v>
      </c>
      <c r="TZ23" t="s">
        <v>4157</v>
      </c>
      <c r="UA23" t="s">
        <v>4157</v>
      </c>
      <c r="UB23" t="s">
        <v>4157</v>
      </c>
      <c r="UC23" t="s">
        <v>4157</v>
      </c>
      <c r="UD23" t="s">
        <v>4157</v>
      </c>
      <c r="UE23" t="s">
        <v>4157</v>
      </c>
      <c r="UF23" t="s">
        <v>4157</v>
      </c>
      <c r="UG23" t="s">
        <v>4157</v>
      </c>
      <c r="UH23" t="s">
        <v>4157</v>
      </c>
      <c r="UI23" t="s">
        <v>4157</v>
      </c>
      <c r="UJ23" t="s">
        <v>4157</v>
      </c>
      <c r="UK23" t="s">
        <v>4157</v>
      </c>
      <c r="UL23" t="s">
        <v>4157</v>
      </c>
      <c r="UM23" t="s">
        <v>4157</v>
      </c>
      <c r="UN23" t="s">
        <v>4157</v>
      </c>
      <c r="UO23" t="s">
        <v>4157</v>
      </c>
      <c r="UP23" t="s">
        <v>4157</v>
      </c>
      <c r="UQ23" t="s">
        <v>4157</v>
      </c>
      <c r="UR23" t="s">
        <v>4157</v>
      </c>
      <c r="US23" t="s">
        <v>4157</v>
      </c>
      <c r="UT23" t="s">
        <v>4157</v>
      </c>
      <c r="UU23" t="s">
        <v>4157</v>
      </c>
      <c r="UV23" t="s">
        <v>4157</v>
      </c>
      <c r="UW23" t="s">
        <v>4157</v>
      </c>
      <c r="UX23" t="s">
        <v>4157</v>
      </c>
      <c r="UY23" t="s">
        <v>4157</v>
      </c>
      <c r="UZ23" t="s">
        <v>4157</v>
      </c>
      <c r="VA23" t="s">
        <v>4157</v>
      </c>
      <c r="VB23" t="s">
        <v>4157</v>
      </c>
      <c r="VC23" t="s">
        <v>4157</v>
      </c>
      <c r="VD23" t="s">
        <v>4157</v>
      </c>
      <c r="VE23" t="s">
        <v>4157</v>
      </c>
      <c r="VF23" t="s">
        <v>4157</v>
      </c>
      <c r="VG23" t="s">
        <v>4157</v>
      </c>
      <c r="VH23" t="s">
        <v>4157</v>
      </c>
      <c r="VI23" t="s">
        <v>4157</v>
      </c>
    </row>
    <row r="24" spans="2:581">
      <c r="B24" t="s">
        <v>1627</v>
      </c>
      <c r="C24" t="s">
        <v>1627</v>
      </c>
      <c r="D24" t="s">
        <v>1627</v>
      </c>
      <c r="F24" t="s">
        <v>1627</v>
      </c>
      <c r="G24" t="s">
        <v>1627</v>
      </c>
      <c r="H24" t="s">
        <v>1627</v>
      </c>
      <c r="I24" t="s">
        <v>1627</v>
      </c>
      <c r="J24" t="s">
        <v>1627</v>
      </c>
      <c r="K24" t="s">
        <v>1627</v>
      </c>
      <c r="L24" t="s">
        <v>1627</v>
      </c>
      <c r="M24" t="s">
        <v>1627</v>
      </c>
      <c r="N24" t="s">
        <v>1627</v>
      </c>
      <c r="O24" t="s">
        <v>1627</v>
      </c>
      <c r="P24" t="s">
        <v>1627</v>
      </c>
      <c r="Q24" t="s">
        <v>1627</v>
      </c>
      <c r="R24" t="s">
        <v>1627</v>
      </c>
      <c r="S24" t="s">
        <v>1627</v>
      </c>
      <c r="T24" t="s">
        <v>1627</v>
      </c>
      <c r="U24" t="s">
        <v>1627</v>
      </c>
      <c r="V24" t="s">
        <v>1627</v>
      </c>
      <c r="W24" t="s">
        <v>1627</v>
      </c>
      <c r="X24" t="s">
        <v>1627</v>
      </c>
      <c r="Y24" t="s">
        <v>1627</v>
      </c>
      <c r="Z24" t="s">
        <v>1627</v>
      </c>
      <c r="AA24" t="s">
        <v>1627</v>
      </c>
      <c r="AB24" t="s">
        <v>1627</v>
      </c>
      <c r="AC24" t="s">
        <v>1627</v>
      </c>
      <c r="AD24" t="s">
        <v>1627</v>
      </c>
      <c r="AE24" t="s">
        <v>1627</v>
      </c>
      <c r="AF24" t="s">
        <v>1627</v>
      </c>
      <c r="AG24" t="s">
        <v>1627</v>
      </c>
      <c r="AH24" t="s">
        <v>1627</v>
      </c>
      <c r="AI24" t="s">
        <v>1627</v>
      </c>
      <c r="AJ24" t="s">
        <v>1627</v>
      </c>
      <c r="AK24" t="s">
        <v>1627</v>
      </c>
      <c r="AL24" t="s">
        <v>1627</v>
      </c>
      <c r="AM24" t="s">
        <v>5096</v>
      </c>
      <c r="AN24" t="s">
        <v>1627</v>
      </c>
      <c r="AO24" t="s">
        <v>1627</v>
      </c>
      <c r="AP24" t="s">
        <v>1627</v>
      </c>
      <c r="AQ24" t="s">
        <v>1627</v>
      </c>
      <c r="AR24" t="s">
        <v>1627</v>
      </c>
      <c r="AS24" t="s">
        <v>1627</v>
      </c>
      <c r="AT24" t="s">
        <v>1627</v>
      </c>
      <c r="AU24" t="s">
        <v>1627</v>
      </c>
      <c r="AV24" t="s">
        <v>1627</v>
      </c>
      <c r="AW24" t="s">
        <v>1627</v>
      </c>
      <c r="AX24" t="s">
        <v>1627</v>
      </c>
      <c r="AY24" t="s">
        <v>1627</v>
      </c>
      <c r="AZ24" t="s">
        <v>1627</v>
      </c>
      <c r="BA24" t="s">
        <v>1627</v>
      </c>
      <c r="BB24" t="s">
        <v>1627</v>
      </c>
      <c r="BC24" t="s">
        <v>1627</v>
      </c>
      <c r="BD24" t="s">
        <v>1627</v>
      </c>
      <c r="BE24" t="s">
        <v>1627</v>
      </c>
      <c r="BF24" t="s">
        <v>1627</v>
      </c>
      <c r="BG24" t="s">
        <v>5097</v>
      </c>
      <c r="BH24" t="s">
        <v>1627</v>
      </c>
      <c r="BI24" t="s">
        <v>1627</v>
      </c>
      <c r="BJ24" t="s">
        <v>1627</v>
      </c>
      <c r="BK24" t="s">
        <v>1627</v>
      </c>
      <c r="BL24" t="s">
        <v>1627</v>
      </c>
      <c r="BM24" t="s">
        <v>1627</v>
      </c>
      <c r="BN24" t="s">
        <v>1627</v>
      </c>
      <c r="BO24" t="s">
        <v>1627</v>
      </c>
      <c r="BP24" t="s">
        <v>5098</v>
      </c>
      <c r="BQ24" t="s">
        <v>1627</v>
      </c>
      <c r="BR24" t="s">
        <v>1627</v>
      </c>
      <c r="BS24" t="s">
        <v>1627</v>
      </c>
      <c r="BT24" t="s">
        <v>1627</v>
      </c>
      <c r="BU24" t="s">
        <v>1627</v>
      </c>
      <c r="BV24" t="s">
        <v>1627</v>
      </c>
      <c r="BW24" t="s">
        <v>1627</v>
      </c>
      <c r="BX24" t="s">
        <v>1627</v>
      </c>
      <c r="BY24" t="s">
        <v>1627</v>
      </c>
      <c r="BZ24" t="s">
        <v>1627</v>
      </c>
      <c r="CA24" t="s">
        <v>1627</v>
      </c>
      <c r="CB24" t="s">
        <v>1627</v>
      </c>
      <c r="CC24" t="s">
        <v>1627</v>
      </c>
      <c r="CD24" t="s">
        <v>1627</v>
      </c>
      <c r="CE24" t="s">
        <v>1627</v>
      </c>
      <c r="CF24" t="s">
        <v>1627</v>
      </c>
      <c r="CG24" t="s">
        <v>1627</v>
      </c>
      <c r="CH24" t="s">
        <v>1627</v>
      </c>
      <c r="CI24" t="s">
        <v>1627</v>
      </c>
      <c r="CJ24" t="s">
        <v>1627</v>
      </c>
      <c r="CK24" t="s">
        <v>1627</v>
      </c>
      <c r="CL24" t="s">
        <v>1627</v>
      </c>
      <c r="CM24" t="s">
        <v>1627</v>
      </c>
      <c r="CN24" t="s">
        <v>1627</v>
      </c>
      <c r="CO24" t="s">
        <v>1627</v>
      </c>
      <c r="CP24" t="s">
        <v>1627</v>
      </c>
      <c r="CQ24" t="s">
        <v>1627</v>
      </c>
      <c r="CR24" t="s">
        <v>1627</v>
      </c>
      <c r="CS24" t="s">
        <v>1627</v>
      </c>
      <c r="CT24" t="s">
        <v>1627</v>
      </c>
      <c r="CU24" t="s">
        <v>1627</v>
      </c>
      <c r="CV24" t="s">
        <v>1627</v>
      </c>
      <c r="CW24" t="s">
        <v>1627</v>
      </c>
      <c r="CX24" t="s">
        <v>1627</v>
      </c>
      <c r="CY24" t="s">
        <v>1627</v>
      </c>
      <c r="CZ24" t="s">
        <v>1627</v>
      </c>
      <c r="DA24" t="s">
        <v>1627</v>
      </c>
      <c r="DB24" t="s">
        <v>1627</v>
      </c>
      <c r="DC24" t="s">
        <v>5099</v>
      </c>
      <c r="DD24" t="s">
        <v>1627</v>
      </c>
      <c r="DE24" t="s">
        <v>1627</v>
      </c>
      <c r="DF24" t="s">
        <v>1627</v>
      </c>
      <c r="DG24" t="s">
        <v>1627</v>
      </c>
      <c r="DH24" t="s">
        <v>1627</v>
      </c>
      <c r="DI24" t="s">
        <v>1627</v>
      </c>
      <c r="DJ24" t="s">
        <v>1627</v>
      </c>
      <c r="DK24" t="s">
        <v>1627</v>
      </c>
      <c r="DL24" t="s">
        <v>1627</v>
      </c>
      <c r="DM24" t="s">
        <v>1627</v>
      </c>
      <c r="DN24" t="s">
        <v>1627</v>
      </c>
      <c r="DO24" t="s">
        <v>1627</v>
      </c>
      <c r="DP24" t="s">
        <v>1627</v>
      </c>
      <c r="DQ24" t="s">
        <v>1627</v>
      </c>
      <c r="DR24" t="s">
        <v>1627</v>
      </c>
      <c r="DS24" t="s">
        <v>1627</v>
      </c>
      <c r="DT24" t="s">
        <v>1627</v>
      </c>
      <c r="DU24" t="s">
        <v>1627</v>
      </c>
      <c r="DV24" t="s">
        <v>1627</v>
      </c>
      <c r="DW24" t="s">
        <v>1627</v>
      </c>
      <c r="DX24" t="s">
        <v>1627</v>
      </c>
      <c r="DY24" t="s">
        <v>1627</v>
      </c>
      <c r="DZ24" t="s">
        <v>1627</v>
      </c>
      <c r="EA24" t="s">
        <v>1627</v>
      </c>
      <c r="EB24" t="s">
        <v>1627</v>
      </c>
      <c r="EC24" t="s">
        <v>1627</v>
      </c>
      <c r="ED24" t="s">
        <v>1627</v>
      </c>
      <c r="EE24" t="s">
        <v>1627</v>
      </c>
      <c r="EF24" t="s">
        <v>1627</v>
      </c>
      <c r="EG24" t="s">
        <v>1627</v>
      </c>
      <c r="EH24" t="s">
        <v>1627</v>
      </c>
      <c r="EI24" t="s">
        <v>1627</v>
      </c>
      <c r="EJ24" t="s">
        <v>1627</v>
      </c>
      <c r="EK24" t="s">
        <v>1627</v>
      </c>
      <c r="EL24" t="s">
        <v>1627</v>
      </c>
      <c r="EM24" t="s">
        <v>1627</v>
      </c>
      <c r="EN24" t="s">
        <v>5100</v>
      </c>
      <c r="EO24" t="s">
        <v>1627</v>
      </c>
      <c r="EP24" t="s">
        <v>1627</v>
      </c>
      <c r="EQ24" t="s">
        <v>1627</v>
      </c>
      <c r="ER24" t="s">
        <v>1627</v>
      </c>
      <c r="ES24" t="s">
        <v>1627</v>
      </c>
      <c r="ET24" t="s">
        <v>5101</v>
      </c>
      <c r="EU24" t="s">
        <v>1627</v>
      </c>
      <c r="EV24" t="s">
        <v>1627</v>
      </c>
      <c r="EW24" t="s">
        <v>1627</v>
      </c>
      <c r="EX24" t="s">
        <v>1627</v>
      </c>
      <c r="EY24" t="s">
        <v>1627</v>
      </c>
      <c r="EZ24" t="s">
        <v>1627</v>
      </c>
      <c r="FA24" t="s">
        <v>1627</v>
      </c>
      <c r="FB24" t="s">
        <v>1627</v>
      </c>
      <c r="FC24" t="s">
        <v>1627</v>
      </c>
      <c r="FD24" t="s">
        <v>1627</v>
      </c>
      <c r="FE24" t="s">
        <v>1627</v>
      </c>
      <c r="FF24" t="s">
        <v>1627</v>
      </c>
      <c r="FG24" t="s">
        <v>1627</v>
      </c>
      <c r="FH24" t="s">
        <v>1627</v>
      </c>
      <c r="FI24" t="s">
        <v>1627</v>
      </c>
      <c r="FJ24" t="s">
        <v>1627</v>
      </c>
      <c r="FK24" t="s">
        <v>1627</v>
      </c>
      <c r="FL24" t="s">
        <v>1627</v>
      </c>
      <c r="FM24" t="s">
        <v>1627</v>
      </c>
      <c r="FN24" t="s">
        <v>5102</v>
      </c>
      <c r="FO24" t="s">
        <v>1627</v>
      </c>
      <c r="FP24" t="s">
        <v>5103</v>
      </c>
      <c r="FQ24" t="s">
        <v>1627</v>
      </c>
      <c r="FR24" t="s">
        <v>1627</v>
      </c>
      <c r="FS24" t="s">
        <v>1627</v>
      </c>
      <c r="FT24" t="s">
        <v>1627</v>
      </c>
      <c r="FU24" t="s">
        <v>1627</v>
      </c>
      <c r="FV24" t="s">
        <v>1627</v>
      </c>
      <c r="FW24" t="s">
        <v>1627</v>
      </c>
      <c r="FX24" t="s">
        <v>1627</v>
      </c>
      <c r="FY24" t="s">
        <v>1627</v>
      </c>
      <c r="FZ24" t="s">
        <v>1627</v>
      </c>
      <c r="GA24" t="s">
        <v>1627</v>
      </c>
      <c r="GB24" t="s">
        <v>1627</v>
      </c>
      <c r="GC24" t="s">
        <v>1627</v>
      </c>
      <c r="GD24" t="s">
        <v>1627</v>
      </c>
      <c r="GE24" t="s">
        <v>1627</v>
      </c>
      <c r="GF24" t="s">
        <v>1627</v>
      </c>
      <c r="GG24" t="s">
        <v>1627</v>
      </c>
      <c r="GH24" t="s">
        <v>1627</v>
      </c>
      <c r="GI24" t="s">
        <v>1627</v>
      </c>
      <c r="GJ24" t="s">
        <v>1627</v>
      </c>
      <c r="GK24" t="s">
        <v>1627</v>
      </c>
      <c r="GL24" t="s">
        <v>1627</v>
      </c>
      <c r="GM24" t="s">
        <v>1627</v>
      </c>
      <c r="GN24" t="s">
        <v>1627</v>
      </c>
      <c r="GO24" t="s">
        <v>1627</v>
      </c>
      <c r="GP24" t="s">
        <v>1627</v>
      </c>
      <c r="GQ24" t="s">
        <v>1627</v>
      </c>
      <c r="GR24" t="s">
        <v>1627</v>
      </c>
      <c r="GS24" t="s">
        <v>5104</v>
      </c>
      <c r="GT24" t="s">
        <v>5105</v>
      </c>
      <c r="GU24" t="s">
        <v>1627</v>
      </c>
      <c r="GV24" t="s">
        <v>5106</v>
      </c>
      <c r="GW24" t="s">
        <v>1627</v>
      </c>
      <c r="GX24" t="s">
        <v>1627</v>
      </c>
      <c r="GY24" t="s">
        <v>5107</v>
      </c>
      <c r="GZ24" t="s">
        <v>5108</v>
      </c>
      <c r="HA24" t="s">
        <v>1627</v>
      </c>
      <c r="HB24" t="s">
        <v>5109</v>
      </c>
      <c r="HC24" t="s">
        <v>1627</v>
      </c>
      <c r="HD24" t="s">
        <v>5110</v>
      </c>
      <c r="HE24" t="s">
        <v>1627</v>
      </c>
      <c r="HF24" t="s">
        <v>1627</v>
      </c>
      <c r="HG24" t="s">
        <v>1627</v>
      </c>
      <c r="HH24" t="s">
        <v>5111</v>
      </c>
      <c r="HI24" t="s">
        <v>5112</v>
      </c>
      <c r="HJ24" t="s">
        <v>1627</v>
      </c>
      <c r="HK24" t="s">
        <v>5113</v>
      </c>
      <c r="HL24" t="s">
        <v>5114</v>
      </c>
      <c r="HM24" t="s">
        <v>5115</v>
      </c>
      <c r="HN24" t="s">
        <v>1627</v>
      </c>
      <c r="HO24" t="s">
        <v>1627</v>
      </c>
      <c r="HP24" t="s">
        <v>5116</v>
      </c>
      <c r="HQ24" t="s">
        <v>1627</v>
      </c>
      <c r="HR24" t="s">
        <v>1627</v>
      </c>
      <c r="HS24" t="s">
        <v>5117</v>
      </c>
      <c r="HT24" t="s">
        <v>5118</v>
      </c>
      <c r="HU24" t="s">
        <v>1627</v>
      </c>
      <c r="HV24" t="s">
        <v>1627</v>
      </c>
      <c r="HW24" t="s">
        <v>1627</v>
      </c>
      <c r="HX24" t="s">
        <v>1627</v>
      </c>
      <c r="HY24" t="s">
        <v>1627</v>
      </c>
      <c r="HZ24" t="s">
        <v>1627</v>
      </c>
      <c r="IA24" t="s">
        <v>1627</v>
      </c>
      <c r="IB24" t="s">
        <v>1627</v>
      </c>
      <c r="IC24" t="s">
        <v>1627</v>
      </c>
      <c r="ID24" t="s">
        <v>1627</v>
      </c>
      <c r="IE24" t="s">
        <v>1627</v>
      </c>
      <c r="IF24" t="s">
        <v>1627</v>
      </c>
      <c r="IG24" t="s">
        <v>1627</v>
      </c>
      <c r="IH24" t="s">
        <v>1627</v>
      </c>
      <c r="II24" t="s">
        <v>1627</v>
      </c>
      <c r="IJ24" t="s">
        <v>5119</v>
      </c>
      <c r="IK24" t="s">
        <v>1627</v>
      </c>
      <c r="IL24" t="s">
        <v>1627</v>
      </c>
      <c r="IM24" t="s">
        <v>1627</v>
      </c>
      <c r="IN24" t="s">
        <v>1627</v>
      </c>
      <c r="IO24" t="s">
        <v>1627</v>
      </c>
      <c r="IP24" t="s">
        <v>1627</v>
      </c>
      <c r="IQ24" t="s">
        <v>1627</v>
      </c>
      <c r="IR24" t="s">
        <v>1627</v>
      </c>
      <c r="IS24" t="s">
        <v>1627</v>
      </c>
      <c r="IT24" t="s">
        <v>5120</v>
      </c>
      <c r="IU24" t="s">
        <v>5121</v>
      </c>
      <c r="IV24" t="s">
        <v>1627</v>
      </c>
      <c r="IW24" t="s">
        <v>1627</v>
      </c>
      <c r="IX24" t="s">
        <v>5122</v>
      </c>
      <c r="IY24" t="s">
        <v>1627</v>
      </c>
      <c r="IZ24" t="s">
        <v>5123</v>
      </c>
      <c r="JA24" t="s">
        <v>1627</v>
      </c>
      <c r="JB24" t="s">
        <v>1627</v>
      </c>
      <c r="JC24" t="s">
        <v>1627</v>
      </c>
      <c r="JD24" t="s">
        <v>1627</v>
      </c>
      <c r="JE24" t="s">
        <v>1627</v>
      </c>
      <c r="JF24" t="s">
        <v>1627</v>
      </c>
      <c r="JG24" t="s">
        <v>1627</v>
      </c>
      <c r="JH24" t="s">
        <v>1627</v>
      </c>
      <c r="JI24" t="s">
        <v>1627</v>
      </c>
      <c r="JJ24" t="s">
        <v>1627</v>
      </c>
      <c r="JK24" t="s">
        <v>5124</v>
      </c>
      <c r="JL24" t="s">
        <v>1627</v>
      </c>
      <c r="JM24" t="s">
        <v>1627</v>
      </c>
      <c r="JN24" t="s">
        <v>1627</v>
      </c>
      <c r="JO24" t="s">
        <v>1627</v>
      </c>
      <c r="JP24" t="s">
        <v>1627</v>
      </c>
      <c r="JQ24" t="s">
        <v>1627</v>
      </c>
      <c r="JR24" t="s">
        <v>1627</v>
      </c>
      <c r="JS24" t="s">
        <v>1627</v>
      </c>
      <c r="JT24" t="s">
        <v>1627</v>
      </c>
      <c r="JU24" t="s">
        <v>1627</v>
      </c>
      <c r="JV24" t="s">
        <v>1627</v>
      </c>
      <c r="JW24" t="s">
        <v>1627</v>
      </c>
      <c r="JX24" t="s">
        <v>1627</v>
      </c>
      <c r="JY24" t="s">
        <v>1627</v>
      </c>
      <c r="JZ24" t="s">
        <v>1627</v>
      </c>
      <c r="KA24" t="s">
        <v>1627</v>
      </c>
      <c r="KB24" t="s">
        <v>1627</v>
      </c>
      <c r="KC24" t="s">
        <v>1627</v>
      </c>
      <c r="KD24" t="s">
        <v>1627</v>
      </c>
      <c r="KE24" t="s">
        <v>1627</v>
      </c>
      <c r="KF24" t="s">
        <v>1627</v>
      </c>
      <c r="KG24" t="s">
        <v>1627</v>
      </c>
      <c r="KH24" t="s">
        <v>1627</v>
      </c>
      <c r="KI24" t="s">
        <v>1627</v>
      </c>
      <c r="KJ24" t="s">
        <v>1627</v>
      </c>
      <c r="KK24" t="s">
        <v>1627</v>
      </c>
      <c r="KL24" t="s">
        <v>5125</v>
      </c>
      <c r="KM24" t="s">
        <v>1627</v>
      </c>
      <c r="KN24" t="s">
        <v>1627</v>
      </c>
      <c r="KO24" t="s">
        <v>1627</v>
      </c>
      <c r="KP24" t="s">
        <v>1627</v>
      </c>
      <c r="KQ24" t="s">
        <v>1627</v>
      </c>
      <c r="KR24" t="s">
        <v>1627</v>
      </c>
      <c r="KS24" t="s">
        <v>1627</v>
      </c>
      <c r="KT24" t="s">
        <v>1627</v>
      </c>
      <c r="KU24" t="s">
        <v>1627</v>
      </c>
      <c r="KV24" t="s">
        <v>1627</v>
      </c>
      <c r="KW24" t="s">
        <v>1627</v>
      </c>
      <c r="KX24" t="s">
        <v>1627</v>
      </c>
      <c r="KY24" t="s">
        <v>1627</v>
      </c>
      <c r="KZ24" t="s">
        <v>1627</v>
      </c>
      <c r="LA24" t="s">
        <v>1627</v>
      </c>
      <c r="LB24" t="s">
        <v>1627</v>
      </c>
      <c r="LC24" t="s">
        <v>1627</v>
      </c>
      <c r="LD24" t="s">
        <v>1627</v>
      </c>
      <c r="LE24" t="s">
        <v>1627</v>
      </c>
      <c r="LF24" t="s">
        <v>1627</v>
      </c>
      <c r="LG24" t="s">
        <v>1627</v>
      </c>
      <c r="LH24" t="s">
        <v>1627</v>
      </c>
      <c r="LI24" t="s">
        <v>1627</v>
      </c>
      <c r="LJ24" t="s">
        <v>1627</v>
      </c>
      <c r="LK24" t="s">
        <v>1627</v>
      </c>
      <c r="LL24" t="s">
        <v>1627</v>
      </c>
      <c r="LM24" t="s">
        <v>1627</v>
      </c>
      <c r="LN24" t="s">
        <v>1627</v>
      </c>
      <c r="LO24" t="s">
        <v>1627</v>
      </c>
      <c r="LP24" t="s">
        <v>1627</v>
      </c>
      <c r="LQ24" t="s">
        <v>1627</v>
      </c>
      <c r="LR24" t="s">
        <v>1627</v>
      </c>
      <c r="LS24" t="s">
        <v>1627</v>
      </c>
      <c r="LT24" t="s">
        <v>1627</v>
      </c>
      <c r="LU24" t="s">
        <v>1627</v>
      </c>
      <c r="LV24" t="s">
        <v>1627</v>
      </c>
      <c r="LW24" t="s">
        <v>1627</v>
      </c>
      <c r="LX24" t="s">
        <v>1627</v>
      </c>
      <c r="LY24" t="s">
        <v>1627</v>
      </c>
      <c r="LZ24" t="s">
        <v>1627</v>
      </c>
      <c r="MA24" t="s">
        <v>1627</v>
      </c>
      <c r="MB24" t="s">
        <v>1627</v>
      </c>
      <c r="MC24" t="s">
        <v>1627</v>
      </c>
      <c r="MD24" t="s">
        <v>1627</v>
      </c>
      <c r="ME24" t="s">
        <v>1627</v>
      </c>
      <c r="MF24" t="s">
        <v>1627</v>
      </c>
      <c r="MG24" t="s">
        <v>1627</v>
      </c>
      <c r="MH24" t="s">
        <v>1627</v>
      </c>
      <c r="MI24" t="s">
        <v>1627</v>
      </c>
      <c r="MJ24" t="s">
        <v>1627</v>
      </c>
      <c r="MK24" t="s">
        <v>1627</v>
      </c>
      <c r="ML24" t="s">
        <v>1627</v>
      </c>
      <c r="MM24" t="s">
        <v>1627</v>
      </c>
      <c r="MN24" t="s">
        <v>1627</v>
      </c>
      <c r="MO24" t="s">
        <v>1627</v>
      </c>
      <c r="MP24" t="s">
        <v>1627</v>
      </c>
      <c r="MQ24" t="s">
        <v>1627</v>
      </c>
      <c r="MR24" t="s">
        <v>1627</v>
      </c>
      <c r="MS24" t="s">
        <v>1627</v>
      </c>
      <c r="MT24" t="s">
        <v>1627</v>
      </c>
      <c r="MU24" t="s">
        <v>1627</v>
      </c>
      <c r="MV24" t="s">
        <v>1627</v>
      </c>
      <c r="MW24" t="s">
        <v>1627</v>
      </c>
      <c r="MX24" t="s">
        <v>1627</v>
      </c>
      <c r="MY24" t="s">
        <v>1627</v>
      </c>
      <c r="MZ24" t="s">
        <v>1627</v>
      </c>
      <c r="NA24" t="s">
        <v>1627</v>
      </c>
      <c r="NB24" t="s">
        <v>1627</v>
      </c>
      <c r="NC24" t="s">
        <v>1627</v>
      </c>
      <c r="ND24" t="s">
        <v>1627</v>
      </c>
      <c r="NE24" t="s">
        <v>1627</v>
      </c>
      <c r="NF24" t="s">
        <v>1627</v>
      </c>
      <c r="NG24" t="s">
        <v>1627</v>
      </c>
      <c r="NH24" t="s">
        <v>1627</v>
      </c>
      <c r="NI24" t="s">
        <v>1627</v>
      </c>
      <c r="NJ24" t="s">
        <v>1627</v>
      </c>
      <c r="NK24" t="s">
        <v>1627</v>
      </c>
      <c r="NL24" t="s">
        <v>1627</v>
      </c>
      <c r="NM24" t="s">
        <v>1627</v>
      </c>
      <c r="NN24" t="s">
        <v>1627</v>
      </c>
      <c r="NO24" t="s">
        <v>1627</v>
      </c>
      <c r="NP24" t="s">
        <v>1627</v>
      </c>
      <c r="NQ24" t="s">
        <v>1627</v>
      </c>
      <c r="NR24" t="s">
        <v>1627</v>
      </c>
      <c r="NS24" t="s">
        <v>1627</v>
      </c>
      <c r="NT24" t="s">
        <v>1627</v>
      </c>
      <c r="NU24" t="s">
        <v>1627</v>
      </c>
      <c r="NV24" t="s">
        <v>1627</v>
      </c>
      <c r="NW24" t="s">
        <v>1627</v>
      </c>
      <c r="NX24" t="s">
        <v>1627</v>
      </c>
      <c r="NY24" t="s">
        <v>1627</v>
      </c>
      <c r="NZ24" t="s">
        <v>1627</v>
      </c>
      <c r="OA24" t="s">
        <v>1627</v>
      </c>
      <c r="OB24" t="s">
        <v>1627</v>
      </c>
      <c r="OC24" t="s">
        <v>1627</v>
      </c>
      <c r="OD24" t="s">
        <v>1627</v>
      </c>
      <c r="OE24" t="s">
        <v>1627</v>
      </c>
      <c r="OF24" t="s">
        <v>1627</v>
      </c>
      <c r="OG24" t="s">
        <v>1627</v>
      </c>
      <c r="OH24" t="s">
        <v>1627</v>
      </c>
      <c r="OI24" t="s">
        <v>1627</v>
      </c>
      <c r="OJ24" t="s">
        <v>1627</v>
      </c>
      <c r="OK24" t="s">
        <v>1627</v>
      </c>
      <c r="OL24" t="s">
        <v>1627</v>
      </c>
      <c r="OM24" t="s">
        <v>1627</v>
      </c>
      <c r="ON24" t="s">
        <v>1627</v>
      </c>
      <c r="OO24" t="s">
        <v>1627</v>
      </c>
      <c r="OP24" t="s">
        <v>1627</v>
      </c>
      <c r="OQ24" t="s">
        <v>1627</v>
      </c>
      <c r="OR24" t="s">
        <v>1627</v>
      </c>
      <c r="OS24" t="s">
        <v>1627</v>
      </c>
      <c r="OT24" t="s">
        <v>1627</v>
      </c>
      <c r="OU24" t="s">
        <v>1627</v>
      </c>
      <c r="OV24" t="s">
        <v>1627</v>
      </c>
      <c r="OW24" t="s">
        <v>1627</v>
      </c>
      <c r="OX24" t="s">
        <v>1627</v>
      </c>
      <c r="OY24" t="s">
        <v>1627</v>
      </c>
      <c r="OZ24" t="s">
        <v>1627</v>
      </c>
      <c r="PA24" t="s">
        <v>1627</v>
      </c>
      <c r="PB24" t="s">
        <v>1627</v>
      </c>
      <c r="PC24" t="s">
        <v>1627</v>
      </c>
      <c r="PD24" t="s">
        <v>1627</v>
      </c>
      <c r="PE24" t="s">
        <v>1627</v>
      </c>
      <c r="PF24" t="s">
        <v>1627</v>
      </c>
      <c r="PG24" t="s">
        <v>1627</v>
      </c>
      <c r="PH24" t="s">
        <v>1627</v>
      </c>
      <c r="PI24" t="s">
        <v>1627</v>
      </c>
      <c r="PJ24" t="s">
        <v>1627</v>
      </c>
      <c r="PK24" t="s">
        <v>1627</v>
      </c>
      <c r="PL24" t="s">
        <v>1627</v>
      </c>
      <c r="PM24" t="s">
        <v>1627</v>
      </c>
      <c r="PN24" t="s">
        <v>1627</v>
      </c>
      <c r="PO24" t="s">
        <v>1627</v>
      </c>
      <c r="PP24" t="s">
        <v>1627</v>
      </c>
      <c r="PQ24" t="s">
        <v>1627</v>
      </c>
      <c r="PR24" t="s">
        <v>1627</v>
      </c>
      <c r="PS24" t="s">
        <v>1627</v>
      </c>
      <c r="PT24" t="s">
        <v>1627</v>
      </c>
      <c r="PU24" t="s">
        <v>1627</v>
      </c>
      <c r="PV24" t="s">
        <v>1627</v>
      </c>
      <c r="PW24" t="s">
        <v>1627</v>
      </c>
      <c r="PX24" t="s">
        <v>1627</v>
      </c>
      <c r="PY24" t="s">
        <v>1627</v>
      </c>
      <c r="PZ24" t="s">
        <v>1627</v>
      </c>
      <c r="QA24" t="s">
        <v>1627</v>
      </c>
      <c r="QB24" t="s">
        <v>1627</v>
      </c>
      <c r="QC24" t="s">
        <v>1627</v>
      </c>
      <c r="QD24" t="s">
        <v>1627</v>
      </c>
      <c r="QE24" t="s">
        <v>1627</v>
      </c>
      <c r="QF24" t="s">
        <v>1627</v>
      </c>
      <c r="QG24" t="s">
        <v>1627</v>
      </c>
      <c r="QH24" t="s">
        <v>1627</v>
      </c>
      <c r="QI24" t="s">
        <v>1627</v>
      </c>
      <c r="QJ24" t="s">
        <v>1627</v>
      </c>
      <c r="QK24" t="s">
        <v>1627</v>
      </c>
      <c r="QL24" t="s">
        <v>1627</v>
      </c>
      <c r="QM24" t="s">
        <v>1627</v>
      </c>
      <c r="QN24" t="s">
        <v>1627</v>
      </c>
      <c r="QO24" t="s">
        <v>1627</v>
      </c>
      <c r="QP24" t="s">
        <v>1627</v>
      </c>
      <c r="QQ24" t="s">
        <v>1627</v>
      </c>
      <c r="QR24" t="s">
        <v>1627</v>
      </c>
      <c r="QS24" t="s">
        <v>1627</v>
      </c>
      <c r="QT24" t="s">
        <v>1627</v>
      </c>
      <c r="QU24" t="s">
        <v>1627</v>
      </c>
      <c r="QV24" t="s">
        <v>1627</v>
      </c>
      <c r="QW24" t="s">
        <v>1627</v>
      </c>
      <c r="QX24" t="s">
        <v>1627</v>
      </c>
      <c r="QY24" t="s">
        <v>1627</v>
      </c>
      <c r="QZ24" t="s">
        <v>1627</v>
      </c>
      <c r="RA24" t="s">
        <v>1627</v>
      </c>
      <c r="RB24" t="s">
        <v>1627</v>
      </c>
      <c r="RC24" t="s">
        <v>1627</v>
      </c>
      <c r="RD24" t="s">
        <v>1627</v>
      </c>
      <c r="RE24" t="s">
        <v>1627</v>
      </c>
      <c r="RF24" t="s">
        <v>1627</v>
      </c>
      <c r="RG24" t="s">
        <v>1627</v>
      </c>
      <c r="RH24" t="s">
        <v>1627</v>
      </c>
      <c r="RP24" t="s">
        <v>4157</v>
      </c>
      <c r="RQ24" t="s">
        <v>4157</v>
      </c>
      <c r="RR24" t="s">
        <v>4157</v>
      </c>
      <c r="RS24" t="s">
        <v>4157</v>
      </c>
      <c r="RT24" t="s">
        <v>4157</v>
      </c>
      <c r="RU24" t="s">
        <v>4157</v>
      </c>
      <c r="RV24" t="s">
        <v>4157</v>
      </c>
      <c r="RW24" t="s">
        <v>4157</v>
      </c>
      <c r="RX24" t="s">
        <v>4157</v>
      </c>
      <c r="RY24" t="s">
        <v>4157</v>
      </c>
      <c r="RZ24" t="s">
        <v>4157</v>
      </c>
      <c r="SA24" t="s">
        <v>4157</v>
      </c>
      <c r="SB24" t="s">
        <v>4157</v>
      </c>
      <c r="SC24" t="s">
        <v>4157</v>
      </c>
      <c r="SD24" t="s">
        <v>4157</v>
      </c>
      <c r="SE24" t="s">
        <v>4157</v>
      </c>
      <c r="SF24" t="s">
        <v>4157</v>
      </c>
      <c r="SG24" t="s">
        <v>4157</v>
      </c>
      <c r="SH24" t="s">
        <v>4157</v>
      </c>
      <c r="SI24" t="s">
        <v>4157</v>
      </c>
      <c r="SJ24" t="s">
        <v>4157</v>
      </c>
      <c r="SK24" t="s">
        <v>4157</v>
      </c>
      <c r="SL24" t="s">
        <v>4157</v>
      </c>
      <c r="SM24" t="s">
        <v>4157</v>
      </c>
      <c r="SN24" t="s">
        <v>4157</v>
      </c>
      <c r="SO24" t="s">
        <v>4157</v>
      </c>
      <c r="SP24" t="s">
        <v>4157</v>
      </c>
      <c r="SQ24" t="s">
        <v>4157</v>
      </c>
      <c r="SR24" t="s">
        <v>4157</v>
      </c>
      <c r="SS24" t="s">
        <v>4157</v>
      </c>
      <c r="ST24" t="s">
        <v>4157</v>
      </c>
      <c r="SU24" t="s">
        <v>4157</v>
      </c>
      <c r="SV24" t="s">
        <v>4157</v>
      </c>
      <c r="SW24" t="s">
        <v>4157</v>
      </c>
      <c r="SX24" t="s">
        <v>4157</v>
      </c>
      <c r="SY24" t="s">
        <v>4157</v>
      </c>
      <c r="SZ24" t="s">
        <v>4157</v>
      </c>
      <c r="TA24" t="s">
        <v>4157</v>
      </c>
      <c r="TB24" t="s">
        <v>4157</v>
      </c>
      <c r="TC24" t="s">
        <v>4157</v>
      </c>
      <c r="TD24" t="s">
        <v>4157</v>
      </c>
      <c r="TE24" t="s">
        <v>4157</v>
      </c>
      <c r="TF24" t="s">
        <v>4157</v>
      </c>
      <c r="TG24" t="s">
        <v>4157</v>
      </c>
      <c r="TH24" t="s">
        <v>4157</v>
      </c>
      <c r="TI24" t="s">
        <v>4157</v>
      </c>
      <c r="TJ24" t="s">
        <v>4157</v>
      </c>
      <c r="TK24" t="s">
        <v>4157</v>
      </c>
      <c r="TL24" t="s">
        <v>4157</v>
      </c>
      <c r="TM24" t="s">
        <v>4157</v>
      </c>
      <c r="TN24" t="s">
        <v>4157</v>
      </c>
      <c r="TO24" t="s">
        <v>4157</v>
      </c>
      <c r="TP24" t="s">
        <v>4157</v>
      </c>
      <c r="TQ24" t="s">
        <v>4157</v>
      </c>
      <c r="TR24" t="s">
        <v>4157</v>
      </c>
      <c r="TS24" t="s">
        <v>4157</v>
      </c>
      <c r="TT24" t="s">
        <v>4157</v>
      </c>
      <c r="TU24" t="s">
        <v>4157</v>
      </c>
      <c r="TV24" t="s">
        <v>4157</v>
      </c>
      <c r="TW24" t="s">
        <v>4157</v>
      </c>
      <c r="TX24" t="s">
        <v>4157</v>
      </c>
      <c r="TY24" t="s">
        <v>4157</v>
      </c>
      <c r="TZ24" t="s">
        <v>4157</v>
      </c>
      <c r="UA24" t="s">
        <v>4157</v>
      </c>
      <c r="UB24" t="s">
        <v>4157</v>
      </c>
      <c r="UC24" t="s">
        <v>4157</v>
      </c>
      <c r="UD24" t="s">
        <v>4157</v>
      </c>
      <c r="UE24" t="s">
        <v>4157</v>
      </c>
      <c r="UF24" t="s">
        <v>4157</v>
      </c>
      <c r="UG24" t="s">
        <v>4157</v>
      </c>
      <c r="UH24" t="s">
        <v>4157</v>
      </c>
      <c r="UI24" t="s">
        <v>4157</v>
      </c>
      <c r="UJ24" t="s">
        <v>4157</v>
      </c>
      <c r="UK24" t="s">
        <v>4157</v>
      </c>
      <c r="UL24" t="s">
        <v>4157</v>
      </c>
      <c r="UM24" t="s">
        <v>4157</v>
      </c>
      <c r="UN24" t="s">
        <v>4157</v>
      </c>
      <c r="UO24" t="s">
        <v>4157</v>
      </c>
      <c r="UP24" t="s">
        <v>4157</v>
      </c>
      <c r="UQ24" t="s">
        <v>4157</v>
      </c>
      <c r="UR24" t="s">
        <v>4157</v>
      </c>
      <c r="US24" t="s">
        <v>4157</v>
      </c>
      <c r="UT24" t="s">
        <v>4157</v>
      </c>
      <c r="UU24" t="s">
        <v>4157</v>
      </c>
      <c r="UV24" t="s">
        <v>4157</v>
      </c>
      <c r="UW24" t="s">
        <v>4157</v>
      </c>
      <c r="UX24" t="s">
        <v>4157</v>
      </c>
      <c r="UY24" t="s">
        <v>4157</v>
      </c>
      <c r="UZ24" t="s">
        <v>4157</v>
      </c>
      <c r="VA24" t="s">
        <v>4157</v>
      </c>
      <c r="VB24" t="s">
        <v>4157</v>
      </c>
      <c r="VC24" t="s">
        <v>4157</v>
      </c>
      <c r="VD24" t="s">
        <v>4157</v>
      </c>
      <c r="VE24" t="s">
        <v>4157</v>
      </c>
      <c r="VF24" t="s">
        <v>4157</v>
      </c>
      <c r="VG24" t="s">
        <v>4157</v>
      </c>
      <c r="VH24" t="s">
        <v>4157</v>
      </c>
      <c r="VI24" t="s">
        <v>4157</v>
      </c>
    </row>
    <row r="25" spans="2:581">
      <c r="B25" t="s">
        <v>1627</v>
      </c>
      <c r="C25" t="s">
        <v>1627</v>
      </c>
      <c r="D25" t="s">
        <v>1627</v>
      </c>
      <c r="F25" t="s">
        <v>1627</v>
      </c>
      <c r="G25" t="s">
        <v>1627</v>
      </c>
      <c r="H25" t="s">
        <v>1627</v>
      </c>
      <c r="I25" t="s">
        <v>1627</v>
      </c>
      <c r="J25" t="s">
        <v>1627</v>
      </c>
      <c r="K25" t="s">
        <v>1627</v>
      </c>
      <c r="L25" t="s">
        <v>1627</v>
      </c>
      <c r="M25" t="s">
        <v>1627</v>
      </c>
      <c r="N25" t="s">
        <v>1627</v>
      </c>
      <c r="O25" t="s">
        <v>1627</v>
      </c>
      <c r="P25" t="s">
        <v>1627</v>
      </c>
      <c r="Q25" t="s">
        <v>1627</v>
      </c>
      <c r="R25" t="s">
        <v>1627</v>
      </c>
      <c r="S25" t="s">
        <v>1627</v>
      </c>
      <c r="T25" t="s">
        <v>1627</v>
      </c>
      <c r="U25" t="s">
        <v>1627</v>
      </c>
      <c r="V25" t="s">
        <v>1627</v>
      </c>
      <c r="W25" t="s">
        <v>1627</v>
      </c>
      <c r="X25" t="s">
        <v>1627</v>
      </c>
      <c r="Y25" t="s">
        <v>1627</v>
      </c>
      <c r="Z25" t="s">
        <v>1627</v>
      </c>
      <c r="AA25" t="s">
        <v>1627</v>
      </c>
      <c r="AB25" t="s">
        <v>1627</v>
      </c>
      <c r="AC25" t="s">
        <v>1627</v>
      </c>
      <c r="AD25" t="s">
        <v>1627</v>
      </c>
      <c r="AE25" t="s">
        <v>1627</v>
      </c>
      <c r="AF25" t="s">
        <v>1627</v>
      </c>
      <c r="AG25" t="s">
        <v>1627</v>
      </c>
      <c r="AH25" t="s">
        <v>1627</v>
      </c>
      <c r="AI25" t="s">
        <v>1627</v>
      </c>
      <c r="AJ25" t="s">
        <v>1627</v>
      </c>
      <c r="AK25" t="s">
        <v>1627</v>
      </c>
      <c r="AL25" t="s">
        <v>1627</v>
      </c>
      <c r="AM25" t="s">
        <v>5126</v>
      </c>
      <c r="AN25" t="s">
        <v>1627</v>
      </c>
      <c r="AO25" t="s">
        <v>1627</v>
      </c>
      <c r="AP25" t="s">
        <v>1627</v>
      </c>
      <c r="AQ25" t="s">
        <v>1627</v>
      </c>
      <c r="AR25" t="s">
        <v>1627</v>
      </c>
      <c r="AS25" t="s">
        <v>1627</v>
      </c>
      <c r="AT25" t="s">
        <v>1627</v>
      </c>
      <c r="AU25" t="s">
        <v>1627</v>
      </c>
      <c r="AV25" t="s">
        <v>1627</v>
      </c>
      <c r="AW25" t="s">
        <v>1627</v>
      </c>
      <c r="AX25" t="s">
        <v>1627</v>
      </c>
      <c r="AY25" t="s">
        <v>1627</v>
      </c>
      <c r="AZ25" t="s">
        <v>1627</v>
      </c>
      <c r="BA25" t="s">
        <v>1627</v>
      </c>
      <c r="BB25" t="s">
        <v>1627</v>
      </c>
      <c r="BC25" t="s">
        <v>1627</v>
      </c>
      <c r="BD25" t="s">
        <v>1627</v>
      </c>
      <c r="BE25" t="s">
        <v>1627</v>
      </c>
      <c r="BF25" t="s">
        <v>1627</v>
      </c>
      <c r="BG25" t="s">
        <v>5127</v>
      </c>
      <c r="BH25" t="s">
        <v>1627</v>
      </c>
      <c r="BI25" t="s">
        <v>1627</v>
      </c>
      <c r="BJ25" t="s">
        <v>1627</v>
      </c>
      <c r="BK25" t="s">
        <v>1627</v>
      </c>
      <c r="BL25" t="s">
        <v>1627</v>
      </c>
      <c r="BM25" t="s">
        <v>1627</v>
      </c>
      <c r="BN25" t="s">
        <v>1627</v>
      </c>
      <c r="BO25" t="s">
        <v>1627</v>
      </c>
      <c r="BP25" t="s">
        <v>1627</v>
      </c>
      <c r="BQ25" t="s">
        <v>1627</v>
      </c>
      <c r="BR25" t="s">
        <v>1627</v>
      </c>
      <c r="BS25" t="s">
        <v>1627</v>
      </c>
      <c r="BT25" t="s">
        <v>1627</v>
      </c>
      <c r="BU25" t="s">
        <v>1627</v>
      </c>
      <c r="BV25" t="s">
        <v>1627</v>
      </c>
      <c r="BW25" t="s">
        <v>1627</v>
      </c>
      <c r="BX25" t="s">
        <v>1627</v>
      </c>
      <c r="BY25" t="s">
        <v>1627</v>
      </c>
      <c r="BZ25" t="s">
        <v>1627</v>
      </c>
      <c r="CA25" t="s">
        <v>1627</v>
      </c>
      <c r="CB25" t="s">
        <v>1627</v>
      </c>
      <c r="CC25" t="s">
        <v>1627</v>
      </c>
      <c r="CD25" t="s">
        <v>1627</v>
      </c>
      <c r="CE25" t="s">
        <v>1627</v>
      </c>
      <c r="CF25" t="s">
        <v>1627</v>
      </c>
      <c r="CG25" t="s">
        <v>1627</v>
      </c>
      <c r="CH25" t="s">
        <v>1627</v>
      </c>
      <c r="CI25" t="s">
        <v>1627</v>
      </c>
      <c r="CJ25" t="s">
        <v>1627</v>
      </c>
      <c r="CK25" t="s">
        <v>1627</v>
      </c>
      <c r="CL25" t="s">
        <v>1627</v>
      </c>
      <c r="CM25" t="s">
        <v>1627</v>
      </c>
      <c r="CN25" t="s">
        <v>1627</v>
      </c>
      <c r="CO25" t="s">
        <v>1627</v>
      </c>
      <c r="CP25" t="s">
        <v>1627</v>
      </c>
      <c r="CQ25" t="s">
        <v>1627</v>
      </c>
      <c r="CR25" t="s">
        <v>1627</v>
      </c>
      <c r="CS25" t="s">
        <v>1627</v>
      </c>
      <c r="CT25" t="s">
        <v>1627</v>
      </c>
      <c r="CU25" t="s">
        <v>1627</v>
      </c>
      <c r="CV25" t="s">
        <v>1627</v>
      </c>
      <c r="CW25" t="s">
        <v>1627</v>
      </c>
      <c r="CX25" t="s">
        <v>1627</v>
      </c>
      <c r="CY25" t="s">
        <v>1627</v>
      </c>
      <c r="CZ25" t="s">
        <v>1627</v>
      </c>
      <c r="DA25" t="s">
        <v>1627</v>
      </c>
      <c r="DB25" t="s">
        <v>1627</v>
      </c>
      <c r="DC25" t="s">
        <v>1627</v>
      </c>
      <c r="DD25" t="s">
        <v>1627</v>
      </c>
      <c r="DE25" t="s">
        <v>1627</v>
      </c>
      <c r="DF25" t="s">
        <v>1627</v>
      </c>
      <c r="DG25" t="s">
        <v>1627</v>
      </c>
      <c r="DH25" t="s">
        <v>1627</v>
      </c>
      <c r="DI25" t="s">
        <v>1627</v>
      </c>
      <c r="DJ25" t="s">
        <v>1627</v>
      </c>
      <c r="DK25" t="s">
        <v>1627</v>
      </c>
      <c r="DL25" t="s">
        <v>1627</v>
      </c>
      <c r="DM25" t="s">
        <v>1627</v>
      </c>
      <c r="DN25" t="s">
        <v>1627</v>
      </c>
      <c r="DO25" t="s">
        <v>1627</v>
      </c>
      <c r="DP25" t="s">
        <v>1627</v>
      </c>
      <c r="DQ25" t="s">
        <v>1627</v>
      </c>
      <c r="DR25" t="s">
        <v>1627</v>
      </c>
      <c r="DS25" t="s">
        <v>1627</v>
      </c>
      <c r="DT25" t="s">
        <v>1627</v>
      </c>
      <c r="DU25" t="s">
        <v>1627</v>
      </c>
      <c r="DV25" t="s">
        <v>1627</v>
      </c>
      <c r="DW25" t="s">
        <v>1627</v>
      </c>
      <c r="DX25" t="s">
        <v>1627</v>
      </c>
      <c r="DY25" t="s">
        <v>1627</v>
      </c>
      <c r="DZ25" t="s">
        <v>1627</v>
      </c>
      <c r="EA25" t="s">
        <v>1627</v>
      </c>
      <c r="EB25" t="s">
        <v>1627</v>
      </c>
      <c r="EC25" t="s">
        <v>1627</v>
      </c>
      <c r="ED25" t="s">
        <v>1627</v>
      </c>
      <c r="EE25" t="s">
        <v>1627</v>
      </c>
      <c r="EF25" t="s">
        <v>1627</v>
      </c>
      <c r="EG25" t="s">
        <v>1627</v>
      </c>
      <c r="EH25" t="s">
        <v>1627</v>
      </c>
      <c r="EI25" t="s">
        <v>1627</v>
      </c>
      <c r="EJ25" t="s">
        <v>1627</v>
      </c>
      <c r="EK25" t="s">
        <v>1627</v>
      </c>
      <c r="EL25" t="s">
        <v>1627</v>
      </c>
      <c r="EM25" t="s">
        <v>1627</v>
      </c>
      <c r="EN25" t="s">
        <v>5128</v>
      </c>
      <c r="EO25" t="s">
        <v>1627</v>
      </c>
      <c r="EP25" t="s">
        <v>1627</v>
      </c>
      <c r="EQ25" t="s">
        <v>1627</v>
      </c>
      <c r="ER25" t="s">
        <v>1627</v>
      </c>
      <c r="ES25" t="s">
        <v>1627</v>
      </c>
      <c r="ET25" t="s">
        <v>5129</v>
      </c>
      <c r="EU25" t="s">
        <v>1627</v>
      </c>
      <c r="EV25" t="s">
        <v>1627</v>
      </c>
      <c r="EW25" t="s">
        <v>1627</v>
      </c>
      <c r="EX25" t="s">
        <v>1627</v>
      </c>
      <c r="EY25" t="s">
        <v>1627</v>
      </c>
      <c r="EZ25" t="s">
        <v>1627</v>
      </c>
      <c r="FA25" t="s">
        <v>1627</v>
      </c>
      <c r="FB25" t="s">
        <v>1627</v>
      </c>
      <c r="FC25" t="s">
        <v>1627</v>
      </c>
      <c r="FD25" t="s">
        <v>1627</v>
      </c>
      <c r="FE25" t="s">
        <v>1627</v>
      </c>
      <c r="FF25" t="s">
        <v>1627</v>
      </c>
      <c r="FG25" t="s">
        <v>1627</v>
      </c>
      <c r="FH25" t="s">
        <v>1627</v>
      </c>
      <c r="FI25" t="s">
        <v>1627</v>
      </c>
      <c r="FJ25" t="s">
        <v>1627</v>
      </c>
      <c r="FK25" t="s">
        <v>1627</v>
      </c>
      <c r="FL25" t="s">
        <v>1627</v>
      </c>
      <c r="FM25" t="s">
        <v>1627</v>
      </c>
      <c r="FN25" t="s">
        <v>5130</v>
      </c>
      <c r="FO25" t="s">
        <v>1627</v>
      </c>
      <c r="FP25" t="s">
        <v>5131</v>
      </c>
      <c r="FQ25" t="s">
        <v>1627</v>
      </c>
      <c r="FR25" t="s">
        <v>1627</v>
      </c>
      <c r="FS25" t="s">
        <v>1627</v>
      </c>
      <c r="FT25" t="s">
        <v>1627</v>
      </c>
      <c r="FU25" t="s">
        <v>1627</v>
      </c>
      <c r="FV25" t="s">
        <v>1627</v>
      </c>
      <c r="FW25" t="s">
        <v>1627</v>
      </c>
      <c r="FX25" t="s">
        <v>1627</v>
      </c>
      <c r="FY25" t="s">
        <v>1627</v>
      </c>
      <c r="FZ25" t="s">
        <v>1627</v>
      </c>
      <c r="GA25" t="s">
        <v>1627</v>
      </c>
      <c r="GB25" t="s">
        <v>1627</v>
      </c>
      <c r="GC25" t="s">
        <v>1627</v>
      </c>
      <c r="GD25" t="s">
        <v>1627</v>
      </c>
      <c r="GE25" t="s">
        <v>1627</v>
      </c>
      <c r="GF25" t="s">
        <v>1627</v>
      </c>
      <c r="GG25" t="s">
        <v>1627</v>
      </c>
      <c r="GH25" t="s">
        <v>1627</v>
      </c>
      <c r="GI25" t="s">
        <v>1627</v>
      </c>
      <c r="GJ25" t="s">
        <v>1627</v>
      </c>
      <c r="GK25" t="s">
        <v>1627</v>
      </c>
      <c r="GL25" t="s">
        <v>1627</v>
      </c>
      <c r="GM25" t="s">
        <v>1627</v>
      </c>
      <c r="GN25" t="s">
        <v>1627</v>
      </c>
      <c r="GO25" t="s">
        <v>1627</v>
      </c>
      <c r="GP25" t="s">
        <v>1627</v>
      </c>
      <c r="GQ25" t="s">
        <v>1627</v>
      </c>
      <c r="GR25" t="s">
        <v>1627</v>
      </c>
      <c r="GS25" t="s">
        <v>5132</v>
      </c>
      <c r="GT25" t="s">
        <v>5133</v>
      </c>
      <c r="GU25" t="s">
        <v>1627</v>
      </c>
      <c r="GV25" t="s">
        <v>5134</v>
      </c>
      <c r="GW25" t="s">
        <v>1627</v>
      </c>
      <c r="GX25" t="s">
        <v>1627</v>
      </c>
      <c r="GY25" t="s">
        <v>5135</v>
      </c>
      <c r="GZ25" t="s">
        <v>5136</v>
      </c>
      <c r="HA25" t="s">
        <v>1627</v>
      </c>
      <c r="HB25" t="s">
        <v>5137</v>
      </c>
      <c r="HC25" t="s">
        <v>1627</v>
      </c>
      <c r="HD25" t="s">
        <v>5138</v>
      </c>
      <c r="HE25" t="s">
        <v>1627</v>
      </c>
      <c r="HF25" t="s">
        <v>1627</v>
      </c>
      <c r="HG25" t="s">
        <v>1627</v>
      </c>
      <c r="HH25" t="s">
        <v>5139</v>
      </c>
      <c r="HI25" t="s">
        <v>5140</v>
      </c>
      <c r="HJ25" t="s">
        <v>1627</v>
      </c>
      <c r="HK25" t="s">
        <v>5141</v>
      </c>
      <c r="HL25" t="s">
        <v>5142</v>
      </c>
      <c r="HM25" t="s">
        <v>5143</v>
      </c>
      <c r="HN25" t="s">
        <v>1627</v>
      </c>
      <c r="HO25" t="s">
        <v>1627</v>
      </c>
      <c r="HP25" t="s">
        <v>5144</v>
      </c>
      <c r="HQ25" t="s">
        <v>1627</v>
      </c>
      <c r="HR25" t="s">
        <v>1627</v>
      </c>
      <c r="HS25" t="s">
        <v>5145</v>
      </c>
      <c r="HT25" t="s">
        <v>5146</v>
      </c>
      <c r="HU25" t="s">
        <v>1627</v>
      </c>
      <c r="HV25" t="s">
        <v>1627</v>
      </c>
      <c r="HW25" t="s">
        <v>1627</v>
      </c>
      <c r="HX25" t="s">
        <v>1627</v>
      </c>
      <c r="HY25" t="s">
        <v>1627</v>
      </c>
      <c r="HZ25" t="s">
        <v>1627</v>
      </c>
      <c r="IA25" t="s">
        <v>1627</v>
      </c>
      <c r="IB25" t="s">
        <v>1627</v>
      </c>
      <c r="IC25" t="s">
        <v>1627</v>
      </c>
      <c r="ID25" t="s">
        <v>1627</v>
      </c>
      <c r="IE25" t="s">
        <v>1627</v>
      </c>
      <c r="IF25" t="s">
        <v>1627</v>
      </c>
      <c r="IG25" t="s">
        <v>1627</v>
      </c>
      <c r="IH25" t="s">
        <v>1627</v>
      </c>
      <c r="II25" t="s">
        <v>1627</v>
      </c>
      <c r="IJ25" t="s">
        <v>5147</v>
      </c>
      <c r="IK25" t="s">
        <v>1627</v>
      </c>
      <c r="IL25" t="s">
        <v>1627</v>
      </c>
      <c r="IM25" t="s">
        <v>1627</v>
      </c>
      <c r="IN25" t="s">
        <v>1627</v>
      </c>
      <c r="IO25" t="s">
        <v>1627</v>
      </c>
      <c r="IP25" t="s">
        <v>1627</v>
      </c>
      <c r="IQ25" t="s">
        <v>1627</v>
      </c>
      <c r="IR25" t="s">
        <v>1627</v>
      </c>
      <c r="IS25" t="s">
        <v>1627</v>
      </c>
      <c r="IT25" t="s">
        <v>5148</v>
      </c>
      <c r="IU25" t="s">
        <v>5149</v>
      </c>
      <c r="IV25" t="s">
        <v>1627</v>
      </c>
      <c r="IW25" t="s">
        <v>1627</v>
      </c>
      <c r="IX25" t="s">
        <v>5150</v>
      </c>
      <c r="IY25" t="s">
        <v>1627</v>
      </c>
      <c r="IZ25" t="s">
        <v>5151</v>
      </c>
      <c r="JA25" t="s">
        <v>1627</v>
      </c>
      <c r="JB25" t="s">
        <v>1627</v>
      </c>
      <c r="JC25" t="s">
        <v>1627</v>
      </c>
      <c r="JD25" t="s">
        <v>1627</v>
      </c>
      <c r="JE25" t="s">
        <v>1627</v>
      </c>
      <c r="JF25" t="s">
        <v>1627</v>
      </c>
      <c r="JG25" t="s">
        <v>1627</v>
      </c>
      <c r="JH25" t="s">
        <v>1627</v>
      </c>
      <c r="JI25" t="s">
        <v>1627</v>
      </c>
      <c r="JJ25" t="s">
        <v>1627</v>
      </c>
      <c r="JK25" t="s">
        <v>5152</v>
      </c>
      <c r="JL25" t="s">
        <v>1627</v>
      </c>
      <c r="JM25" t="s">
        <v>1627</v>
      </c>
      <c r="JN25" t="s">
        <v>1627</v>
      </c>
      <c r="JO25" t="s">
        <v>1627</v>
      </c>
      <c r="JP25" t="s">
        <v>1627</v>
      </c>
      <c r="JQ25" t="s">
        <v>1627</v>
      </c>
      <c r="JR25" t="s">
        <v>1627</v>
      </c>
      <c r="JS25" t="s">
        <v>1627</v>
      </c>
      <c r="JT25" t="s">
        <v>1627</v>
      </c>
      <c r="JU25" t="s">
        <v>1627</v>
      </c>
      <c r="JV25" t="s">
        <v>1627</v>
      </c>
      <c r="JW25" t="s">
        <v>1627</v>
      </c>
      <c r="JX25" t="s">
        <v>1627</v>
      </c>
      <c r="JY25" t="s">
        <v>1627</v>
      </c>
      <c r="JZ25" t="s">
        <v>1627</v>
      </c>
      <c r="KA25" t="s">
        <v>1627</v>
      </c>
      <c r="KB25" t="s">
        <v>1627</v>
      </c>
      <c r="KC25" t="s">
        <v>1627</v>
      </c>
      <c r="KD25" t="s">
        <v>1627</v>
      </c>
      <c r="KE25" t="s">
        <v>1627</v>
      </c>
      <c r="KF25" t="s">
        <v>1627</v>
      </c>
      <c r="KG25" t="s">
        <v>1627</v>
      </c>
      <c r="KH25" t="s">
        <v>1627</v>
      </c>
      <c r="KI25" t="s">
        <v>1627</v>
      </c>
      <c r="KJ25" t="s">
        <v>1627</v>
      </c>
      <c r="KK25" t="s">
        <v>1627</v>
      </c>
      <c r="KL25" t="s">
        <v>1627</v>
      </c>
      <c r="KM25" t="s">
        <v>1627</v>
      </c>
      <c r="KN25" t="s">
        <v>1627</v>
      </c>
      <c r="KO25" t="s">
        <v>1627</v>
      </c>
      <c r="KP25" t="s">
        <v>1627</v>
      </c>
      <c r="KQ25" t="s">
        <v>1627</v>
      </c>
      <c r="KR25" t="s">
        <v>1627</v>
      </c>
      <c r="KS25" t="s">
        <v>1627</v>
      </c>
      <c r="KT25" t="s">
        <v>1627</v>
      </c>
      <c r="KU25" t="s">
        <v>1627</v>
      </c>
      <c r="KV25" t="s">
        <v>1627</v>
      </c>
      <c r="KW25" t="s">
        <v>1627</v>
      </c>
      <c r="KX25" t="s">
        <v>1627</v>
      </c>
      <c r="KY25" t="s">
        <v>1627</v>
      </c>
      <c r="KZ25" t="s">
        <v>1627</v>
      </c>
      <c r="LA25" t="s">
        <v>1627</v>
      </c>
      <c r="LB25" t="s">
        <v>1627</v>
      </c>
      <c r="LC25" t="s">
        <v>1627</v>
      </c>
      <c r="LD25" t="s">
        <v>1627</v>
      </c>
      <c r="LE25" t="s">
        <v>1627</v>
      </c>
      <c r="LF25" t="s">
        <v>1627</v>
      </c>
      <c r="LG25" t="s">
        <v>1627</v>
      </c>
      <c r="LH25" t="s">
        <v>1627</v>
      </c>
      <c r="LI25" t="s">
        <v>1627</v>
      </c>
      <c r="LJ25" t="s">
        <v>1627</v>
      </c>
      <c r="LK25" t="s">
        <v>1627</v>
      </c>
      <c r="LL25" t="s">
        <v>1627</v>
      </c>
      <c r="LM25" t="s">
        <v>1627</v>
      </c>
      <c r="LN25" t="s">
        <v>1627</v>
      </c>
      <c r="LO25" t="s">
        <v>1627</v>
      </c>
      <c r="LP25" t="s">
        <v>1627</v>
      </c>
      <c r="LQ25" t="s">
        <v>1627</v>
      </c>
      <c r="LR25" t="s">
        <v>1627</v>
      </c>
      <c r="LS25" t="s">
        <v>1627</v>
      </c>
      <c r="LT25" t="s">
        <v>1627</v>
      </c>
      <c r="LU25" t="s">
        <v>1627</v>
      </c>
      <c r="LV25" t="s">
        <v>1627</v>
      </c>
      <c r="LW25" t="s">
        <v>1627</v>
      </c>
      <c r="LX25" t="s">
        <v>1627</v>
      </c>
      <c r="LY25" t="s">
        <v>1627</v>
      </c>
      <c r="LZ25" t="s">
        <v>1627</v>
      </c>
      <c r="MA25" t="s">
        <v>1627</v>
      </c>
      <c r="MB25" t="s">
        <v>1627</v>
      </c>
      <c r="MC25" t="s">
        <v>1627</v>
      </c>
      <c r="MD25" t="s">
        <v>1627</v>
      </c>
      <c r="ME25" t="s">
        <v>1627</v>
      </c>
      <c r="MF25" t="s">
        <v>1627</v>
      </c>
      <c r="MG25" t="s">
        <v>1627</v>
      </c>
      <c r="MH25" t="s">
        <v>1627</v>
      </c>
      <c r="MI25" t="s">
        <v>1627</v>
      </c>
      <c r="MJ25" t="s">
        <v>1627</v>
      </c>
      <c r="MK25" t="s">
        <v>1627</v>
      </c>
      <c r="ML25" t="s">
        <v>1627</v>
      </c>
      <c r="MM25" t="s">
        <v>1627</v>
      </c>
      <c r="MN25" t="s">
        <v>1627</v>
      </c>
      <c r="MO25" t="s">
        <v>1627</v>
      </c>
      <c r="MP25" t="s">
        <v>1627</v>
      </c>
      <c r="MQ25" t="s">
        <v>1627</v>
      </c>
      <c r="MR25" t="s">
        <v>1627</v>
      </c>
      <c r="MS25" t="s">
        <v>1627</v>
      </c>
      <c r="MT25" t="s">
        <v>1627</v>
      </c>
      <c r="MU25" t="s">
        <v>1627</v>
      </c>
      <c r="MV25" t="s">
        <v>1627</v>
      </c>
      <c r="MW25" t="s">
        <v>1627</v>
      </c>
      <c r="MX25" t="s">
        <v>1627</v>
      </c>
      <c r="MY25" t="s">
        <v>1627</v>
      </c>
      <c r="MZ25" t="s">
        <v>1627</v>
      </c>
      <c r="NA25" t="s">
        <v>1627</v>
      </c>
      <c r="NB25" t="s">
        <v>1627</v>
      </c>
      <c r="NC25" t="s">
        <v>1627</v>
      </c>
      <c r="ND25" t="s">
        <v>1627</v>
      </c>
      <c r="NE25" t="s">
        <v>1627</v>
      </c>
      <c r="NF25" t="s">
        <v>1627</v>
      </c>
      <c r="NG25" t="s">
        <v>1627</v>
      </c>
      <c r="NH25" t="s">
        <v>1627</v>
      </c>
      <c r="NI25" t="s">
        <v>1627</v>
      </c>
      <c r="NJ25" t="s">
        <v>1627</v>
      </c>
      <c r="NK25" t="s">
        <v>1627</v>
      </c>
      <c r="NL25" t="s">
        <v>1627</v>
      </c>
      <c r="NM25" t="s">
        <v>1627</v>
      </c>
      <c r="NN25" t="s">
        <v>1627</v>
      </c>
      <c r="NO25" t="s">
        <v>1627</v>
      </c>
      <c r="NP25" t="s">
        <v>1627</v>
      </c>
      <c r="NQ25" t="s">
        <v>1627</v>
      </c>
      <c r="NR25" t="s">
        <v>1627</v>
      </c>
      <c r="NS25" t="s">
        <v>1627</v>
      </c>
      <c r="NT25" t="s">
        <v>1627</v>
      </c>
      <c r="NU25" t="s">
        <v>1627</v>
      </c>
      <c r="NV25" t="s">
        <v>1627</v>
      </c>
      <c r="NW25" t="s">
        <v>1627</v>
      </c>
      <c r="NX25" t="s">
        <v>1627</v>
      </c>
      <c r="NY25" t="s">
        <v>1627</v>
      </c>
      <c r="NZ25" t="s">
        <v>1627</v>
      </c>
      <c r="OA25" t="s">
        <v>1627</v>
      </c>
      <c r="OB25" t="s">
        <v>1627</v>
      </c>
      <c r="OC25" t="s">
        <v>1627</v>
      </c>
      <c r="OD25" t="s">
        <v>1627</v>
      </c>
      <c r="OE25" t="s">
        <v>1627</v>
      </c>
      <c r="OF25" t="s">
        <v>1627</v>
      </c>
      <c r="OG25" t="s">
        <v>1627</v>
      </c>
      <c r="OH25" t="s">
        <v>1627</v>
      </c>
      <c r="OI25" t="s">
        <v>1627</v>
      </c>
      <c r="OJ25" t="s">
        <v>1627</v>
      </c>
      <c r="OK25" t="s">
        <v>1627</v>
      </c>
      <c r="OL25" t="s">
        <v>1627</v>
      </c>
      <c r="OM25" t="s">
        <v>1627</v>
      </c>
      <c r="ON25" t="s">
        <v>1627</v>
      </c>
      <c r="OO25" t="s">
        <v>1627</v>
      </c>
      <c r="OP25" t="s">
        <v>1627</v>
      </c>
      <c r="OQ25" t="s">
        <v>1627</v>
      </c>
      <c r="OR25" t="s">
        <v>1627</v>
      </c>
      <c r="OS25" t="s">
        <v>1627</v>
      </c>
      <c r="OT25" t="s">
        <v>1627</v>
      </c>
      <c r="OU25" t="s">
        <v>1627</v>
      </c>
      <c r="OV25" t="s">
        <v>1627</v>
      </c>
      <c r="OW25" t="s">
        <v>1627</v>
      </c>
      <c r="OX25" t="s">
        <v>1627</v>
      </c>
      <c r="OY25" t="s">
        <v>1627</v>
      </c>
      <c r="OZ25" t="s">
        <v>1627</v>
      </c>
      <c r="PA25" t="s">
        <v>1627</v>
      </c>
      <c r="PB25" t="s">
        <v>1627</v>
      </c>
      <c r="PC25" t="s">
        <v>1627</v>
      </c>
      <c r="PD25" t="s">
        <v>1627</v>
      </c>
      <c r="PE25" t="s">
        <v>1627</v>
      </c>
      <c r="PF25" t="s">
        <v>1627</v>
      </c>
      <c r="PG25" t="s">
        <v>1627</v>
      </c>
      <c r="PH25" t="s">
        <v>1627</v>
      </c>
      <c r="PI25" t="s">
        <v>1627</v>
      </c>
      <c r="PJ25" t="s">
        <v>1627</v>
      </c>
      <c r="PK25" t="s">
        <v>1627</v>
      </c>
      <c r="PL25" t="s">
        <v>1627</v>
      </c>
      <c r="PM25" t="s">
        <v>1627</v>
      </c>
      <c r="PN25" t="s">
        <v>1627</v>
      </c>
      <c r="PO25" t="s">
        <v>1627</v>
      </c>
      <c r="PP25" t="s">
        <v>1627</v>
      </c>
      <c r="PQ25" t="s">
        <v>1627</v>
      </c>
      <c r="PR25" t="s">
        <v>1627</v>
      </c>
      <c r="PS25" t="s">
        <v>1627</v>
      </c>
      <c r="PT25" t="s">
        <v>1627</v>
      </c>
      <c r="PU25" t="s">
        <v>1627</v>
      </c>
      <c r="PV25" t="s">
        <v>1627</v>
      </c>
      <c r="PW25" t="s">
        <v>1627</v>
      </c>
      <c r="PX25" t="s">
        <v>1627</v>
      </c>
      <c r="PY25" t="s">
        <v>1627</v>
      </c>
      <c r="PZ25" t="s">
        <v>1627</v>
      </c>
      <c r="QA25" t="s">
        <v>1627</v>
      </c>
      <c r="QB25" t="s">
        <v>1627</v>
      </c>
      <c r="QC25" t="s">
        <v>1627</v>
      </c>
      <c r="QD25" t="s">
        <v>1627</v>
      </c>
      <c r="QE25" t="s">
        <v>1627</v>
      </c>
      <c r="QF25" t="s">
        <v>1627</v>
      </c>
      <c r="QG25" t="s">
        <v>1627</v>
      </c>
      <c r="QH25" t="s">
        <v>1627</v>
      </c>
      <c r="QI25" t="s">
        <v>1627</v>
      </c>
      <c r="QJ25" t="s">
        <v>1627</v>
      </c>
      <c r="QK25" t="s">
        <v>1627</v>
      </c>
      <c r="QL25" t="s">
        <v>1627</v>
      </c>
      <c r="QM25" t="s">
        <v>1627</v>
      </c>
      <c r="QN25" t="s">
        <v>1627</v>
      </c>
      <c r="QO25" t="s">
        <v>1627</v>
      </c>
      <c r="QP25" t="s">
        <v>1627</v>
      </c>
      <c r="QQ25" t="s">
        <v>1627</v>
      </c>
      <c r="QR25" t="s">
        <v>1627</v>
      </c>
      <c r="QS25" t="s">
        <v>1627</v>
      </c>
      <c r="QT25" t="s">
        <v>1627</v>
      </c>
      <c r="QU25" t="s">
        <v>1627</v>
      </c>
      <c r="QV25" t="s">
        <v>1627</v>
      </c>
      <c r="QW25" t="s">
        <v>1627</v>
      </c>
      <c r="QX25" t="s">
        <v>1627</v>
      </c>
      <c r="QY25" t="s">
        <v>1627</v>
      </c>
      <c r="QZ25" t="s">
        <v>1627</v>
      </c>
      <c r="RA25" t="s">
        <v>1627</v>
      </c>
      <c r="RB25" t="s">
        <v>1627</v>
      </c>
      <c r="RC25" t="s">
        <v>1627</v>
      </c>
      <c r="RD25" t="s">
        <v>1627</v>
      </c>
      <c r="RE25" t="s">
        <v>1627</v>
      </c>
      <c r="RF25" t="s">
        <v>1627</v>
      </c>
      <c r="RG25" t="s">
        <v>1627</v>
      </c>
      <c r="RP25" t="s">
        <v>4157</v>
      </c>
      <c r="RQ25" t="s">
        <v>4157</v>
      </c>
      <c r="RR25" t="s">
        <v>4157</v>
      </c>
      <c r="RS25" t="s">
        <v>4157</v>
      </c>
      <c r="RT25" t="s">
        <v>4157</v>
      </c>
      <c r="RU25" t="s">
        <v>4157</v>
      </c>
      <c r="RV25" t="s">
        <v>4157</v>
      </c>
      <c r="RW25" t="s">
        <v>4157</v>
      </c>
      <c r="RX25" t="s">
        <v>4157</v>
      </c>
      <c r="RY25" t="s">
        <v>4157</v>
      </c>
      <c r="RZ25" t="s">
        <v>4157</v>
      </c>
      <c r="SA25" t="s">
        <v>4157</v>
      </c>
      <c r="SB25" t="s">
        <v>4157</v>
      </c>
      <c r="SC25" t="s">
        <v>4157</v>
      </c>
      <c r="SD25" t="s">
        <v>4157</v>
      </c>
      <c r="SE25" t="s">
        <v>4157</v>
      </c>
      <c r="SF25" t="s">
        <v>4157</v>
      </c>
      <c r="SG25" t="s">
        <v>4157</v>
      </c>
      <c r="SH25" t="s">
        <v>4157</v>
      </c>
      <c r="SI25" t="s">
        <v>4157</v>
      </c>
      <c r="SJ25" t="s">
        <v>4157</v>
      </c>
      <c r="SK25" t="s">
        <v>4157</v>
      </c>
      <c r="SL25" t="s">
        <v>4157</v>
      </c>
      <c r="SM25" t="s">
        <v>4157</v>
      </c>
      <c r="SN25" t="s">
        <v>4157</v>
      </c>
      <c r="SO25" t="s">
        <v>4157</v>
      </c>
      <c r="SP25" t="s">
        <v>4157</v>
      </c>
      <c r="SQ25" t="s">
        <v>4157</v>
      </c>
      <c r="SR25" t="s">
        <v>4157</v>
      </c>
      <c r="SS25" t="s">
        <v>4157</v>
      </c>
      <c r="ST25" t="s">
        <v>4157</v>
      </c>
      <c r="SU25" t="s">
        <v>4157</v>
      </c>
      <c r="SV25" t="s">
        <v>4157</v>
      </c>
      <c r="SW25" t="s">
        <v>4157</v>
      </c>
      <c r="SX25" t="s">
        <v>4157</v>
      </c>
      <c r="SY25" t="s">
        <v>4157</v>
      </c>
      <c r="SZ25" t="s">
        <v>4157</v>
      </c>
      <c r="TA25" t="s">
        <v>4157</v>
      </c>
      <c r="TB25" t="s">
        <v>4157</v>
      </c>
      <c r="TC25" t="s">
        <v>4157</v>
      </c>
      <c r="TD25" t="s">
        <v>4157</v>
      </c>
      <c r="TE25" t="s">
        <v>4157</v>
      </c>
      <c r="TF25" t="s">
        <v>4157</v>
      </c>
      <c r="TG25" t="s">
        <v>4157</v>
      </c>
      <c r="TH25" t="s">
        <v>4157</v>
      </c>
      <c r="TI25" t="s">
        <v>4157</v>
      </c>
      <c r="TJ25" t="s">
        <v>4157</v>
      </c>
      <c r="TK25" t="s">
        <v>4157</v>
      </c>
      <c r="TL25" t="s">
        <v>4157</v>
      </c>
      <c r="TM25" t="s">
        <v>4157</v>
      </c>
      <c r="TN25" t="s">
        <v>4157</v>
      </c>
      <c r="TO25" t="s">
        <v>4157</v>
      </c>
      <c r="TP25" t="s">
        <v>4157</v>
      </c>
      <c r="TQ25" t="s">
        <v>4157</v>
      </c>
      <c r="TR25" t="s">
        <v>4157</v>
      </c>
      <c r="TS25" t="s">
        <v>4157</v>
      </c>
      <c r="TT25" t="s">
        <v>4157</v>
      </c>
      <c r="TU25" t="s">
        <v>4157</v>
      </c>
      <c r="TV25" t="s">
        <v>4157</v>
      </c>
      <c r="TW25" t="s">
        <v>4157</v>
      </c>
      <c r="TX25" t="s">
        <v>4157</v>
      </c>
      <c r="TY25" t="s">
        <v>4157</v>
      </c>
      <c r="TZ25" t="s">
        <v>4157</v>
      </c>
      <c r="UA25" t="s">
        <v>4157</v>
      </c>
      <c r="UB25" t="s">
        <v>4157</v>
      </c>
      <c r="UC25" t="s">
        <v>4157</v>
      </c>
      <c r="UD25" t="s">
        <v>4157</v>
      </c>
      <c r="UE25" t="s">
        <v>4157</v>
      </c>
      <c r="UF25" t="s">
        <v>4157</v>
      </c>
      <c r="UG25" t="s">
        <v>4157</v>
      </c>
      <c r="UH25" t="s">
        <v>4157</v>
      </c>
      <c r="UI25" t="s">
        <v>4157</v>
      </c>
      <c r="UJ25" t="s">
        <v>4157</v>
      </c>
      <c r="UK25" t="s">
        <v>4157</v>
      </c>
      <c r="UL25" t="s">
        <v>4157</v>
      </c>
      <c r="UM25" t="s">
        <v>4157</v>
      </c>
      <c r="UN25" t="s">
        <v>4157</v>
      </c>
      <c r="UO25" t="s">
        <v>4157</v>
      </c>
      <c r="UP25" t="s">
        <v>4157</v>
      </c>
      <c r="UQ25" t="s">
        <v>4157</v>
      </c>
      <c r="UR25" t="s">
        <v>4157</v>
      </c>
      <c r="US25" t="s">
        <v>4157</v>
      </c>
      <c r="UT25" t="s">
        <v>4157</v>
      </c>
      <c r="UU25" t="s">
        <v>4157</v>
      </c>
      <c r="UV25" t="s">
        <v>4157</v>
      </c>
      <c r="UW25" t="s">
        <v>4157</v>
      </c>
      <c r="UX25" t="s">
        <v>4157</v>
      </c>
      <c r="UY25" t="s">
        <v>4157</v>
      </c>
      <c r="UZ25" t="s">
        <v>4157</v>
      </c>
      <c r="VA25" t="s">
        <v>4157</v>
      </c>
      <c r="VB25" t="s">
        <v>4157</v>
      </c>
      <c r="VC25" t="s">
        <v>4157</v>
      </c>
      <c r="VD25" t="s">
        <v>4157</v>
      </c>
      <c r="VE25" t="s">
        <v>4157</v>
      </c>
      <c r="VF25" t="s">
        <v>4157</v>
      </c>
      <c r="VG25" t="s">
        <v>4157</v>
      </c>
      <c r="VH25" t="s">
        <v>4157</v>
      </c>
      <c r="VI25" t="s">
        <v>4157</v>
      </c>
    </row>
    <row r="26" spans="2:581">
      <c r="B26" t="s">
        <v>1627</v>
      </c>
      <c r="C26" t="s">
        <v>1627</v>
      </c>
      <c r="D26" t="s">
        <v>1627</v>
      </c>
      <c r="F26" t="s">
        <v>1627</v>
      </c>
      <c r="G26" t="s">
        <v>1627</v>
      </c>
      <c r="H26" t="s">
        <v>1627</v>
      </c>
      <c r="I26" t="s">
        <v>1627</v>
      </c>
      <c r="J26" t="s">
        <v>1627</v>
      </c>
      <c r="K26" t="s">
        <v>1627</v>
      </c>
      <c r="L26" t="s">
        <v>1627</v>
      </c>
      <c r="M26" t="s">
        <v>1627</v>
      </c>
      <c r="N26" t="s">
        <v>1627</v>
      </c>
      <c r="O26" t="s">
        <v>1627</v>
      </c>
      <c r="P26" t="s">
        <v>1627</v>
      </c>
      <c r="Q26" t="s">
        <v>1627</v>
      </c>
      <c r="R26" t="s">
        <v>1627</v>
      </c>
      <c r="S26" t="s">
        <v>1627</v>
      </c>
      <c r="T26" t="s">
        <v>1627</v>
      </c>
      <c r="U26" t="s">
        <v>1627</v>
      </c>
      <c r="V26" t="s">
        <v>1627</v>
      </c>
      <c r="W26" t="s">
        <v>1627</v>
      </c>
      <c r="X26" t="s">
        <v>1627</v>
      </c>
      <c r="Y26" t="s">
        <v>1627</v>
      </c>
      <c r="Z26" t="s">
        <v>1627</v>
      </c>
      <c r="AA26" t="s">
        <v>1627</v>
      </c>
      <c r="AB26" t="s">
        <v>1627</v>
      </c>
      <c r="AC26" t="s">
        <v>1627</v>
      </c>
      <c r="AD26" t="s">
        <v>1627</v>
      </c>
      <c r="AE26" t="s">
        <v>1627</v>
      </c>
      <c r="AF26" t="s">
        <v>1627</v>
      </c>
      <c r="AG26" t="s">
        <v>1627</v>
      </c>
      <c r="AH26" t="s">
        <v>1627</v>
      </c>
      <c r="AI26" t="s">
        <v>1627</v>
      </c>
      <c r="AJ26" t="s">
        <v>1627</v>
      </c>
      <c r="AK26" t="s">
        <v>1627</v>
      </c>
      <c r="AL26" t="s">
        <v>1627</v>
      </c>
      <c r="AM26" t="s">
        <v>5153</v>
      </c>
      <c r="AN26" t="s">
        <v>1627</v>
      </c>
      <c r="AO26" t="s">
        <v>1627</v>
      </c>
      <c r="AP26" t="s">
        <v>1627</v>
      </c>
      <c r="AQ26" t="s">
        <v>1627</v>
      </c>
      <c r="AR26" t="s">
        <v>1627</v>
      </c>
      <c r="AS26" t="s">
        <v>1627</v>
      </c>
      <c r="AT26" t="s">
        <v>1627</v>
      </c>
      <c r="AU26" t="s">
        <v>1627</v>
      </c>
      <c r="AV26" t="s">
        <v>1627</v>
      </c>
      <c r="AW26" t="s">
        <v>1627</v>
      </c>
      <c r="AX26" t="s">
        <v>1627</v>
      </c>
      <c r="AY26" t="s">
        <v>1627</v>
      </c>
      <c r="AZ26" t="s">
        <v>1627</v>
      </c>
      <c r="BA26" t="s">
        <v>1627</v>
      </c>
      <c r="BB26" t="s">
        <v>1627</v>
      </c>
      <c r="BC26" t="s">
        <v>1627</v>
      </c>
      <c r="BD26" t="s">
        <v>1627</v>
      </c>
      <c r="BE26" t="s">
        <v>1627</v>
      </c>
      <c r="BF26" t="s">
        <v>1627</v>
      </c>
      <c r="BG26" t="s">
        <v>5154</v>
      </c>
      <c r="BH26" t="s">
        <v>1627</v>
      </c>
      <c r="BI26" t="s">
        <v>1627</v>
      </c>
      <c r="BJ26" t="s">
        <v>1627</v>
      </c>
      <c r="BK26" t="s">
        <v>1627</v>
      </c>
      <c r="BL26" t="s">
        <v>1627</v>
      </c>
      <c r="BM26" t="s">
        <v>1627</v>
      </c>
      <c r="BN26" t="s">
        <v>1627</v>
      </c>
      <c r="BO26" t="s">
        <v>1627</v>
      </c>
      <c r="BP26" t="s">
        <v>1627</v>
      </c>
      <c r="BQ26" t="s">
        <v>1627</v>
      </c>
      <c r="BR26" t="s">
        <v>1627</v>
      </c>
      <c r="BS26" t="s">
        <v>1627</v>
      </c>
      <c r="BT26" t="s">
        <v>1627</v>
      </c>
      <c r="BU26" t="s">
        <v>1627</v>
      </c>
      <c r="BV26" t="s">
        <v>1627</v>
      </c>
      <c r="BW26" t="s">
        <v>1627</v>
      </c>
      <c r="BX26" t="s">
        <v>1627</v>
      </c>
      <c r="BY26" t="s">
        <v>1627</v>
      </c>
      <c r="BZ26" t="s">
        <v>1627</v>
      </c>
      <c r="CA26" t="s">
        <v>1627</v>
      </c>
      <c r="CB26" t="s">
        <v>1627</v>
      </c>
      <c r="CC26" t="s">
        <v>1627</v>
      </c>
      <c r="CD26" t="s">
        <v>1627</v>
      </c>
      <c r="CE26" t="s">
        <v>1627</v>
      </c>
      <c r="CF26" t="s">
        <v>1627</v>
      </c>
      <c r="CG26" t="s">
        <v>1627</v>
      </c>
      <c r="CH26" t="s">
        <v>1627</v>
      </c>
      <c r="CI26" t="s">
        <v>1627</v>
      </c>
      <c r="CJ26" t="s">
        <v>1627</v>
      </c>
      <c r="CK26" t="s">
        <v>1627</v>
      </c>
      <c r="CL26" t="s">
        <v>1627</v>
      </c>
      <c r="CM26" t="s">
        <v>1627</v>
      </c>
      <c r="CN26" t="s">
        <v>1627</v>
      </c>
      <c r="CO26" t="s">
        <v>1627</v>
      </c>
      <c r="CP26" t="s">
        <v>1627</v>
      </c>
      <c r="CQ26" t="s">
        <v>1627</v>
      </c>
      <c r="CR26" t="s">
        <v>1627</v>
      </c>
      <c r="CS26" t="s">
        <v>1627</v>
      </c>
      <c r="CT26" t="s">
        <v>1627</v>
      </c>
      <c r="CU26" t="s">
        <v>1627</v>
      </c>
      <c r="CV26" t="s">
        <v>1627</v>
      </c>
      <c r="CW26" t="s">
        <v>1627</v>
      </c>
      <c r="CX26" t="s">
        <v>1627</v>
      </c>
      <c r="CY26" t="s">
        <v>1627</v>
      </c>
      <c r="CZ26" t="s">
        <v>1627</v>
      </c>
      <c r="DA26" t="s">
        <v>1627</v>
      </c>
      <c r="DB26" t="s">
        <v>1627</v>
      </c>
      <c r="DC26" t="s">
        <v>1627</v>
      </c>
      <c r="DD26" t="s">
        <v>1627</v>
      </c>
      <c r="DE26" t="s">
        <v>1627</v>
      </c>
      <c r="DF26" t="s">
        <v>1627</v>
      </c>
      <c r="DG26" t="s">
        <v>1627</v>
      </c>
      <c r="DH26" t="s">
        <v>1627</v>
      </c>
      <c r="DI26" t="s">
        <v>1627</v>
      </c>
      <c r="DJ26" t="s">
        <v>1627</v>
      </c>
      <c r="DK26" t="s">
        <v>1627</v>
      </c>
      <c r="DL26" t="s">
        <v>1627</v>
      </c>
      <c r="DM26" t="s">
        <v>1627</v>
      </c>
      <c r="DN26" t="s">
        <v>1627</v>
      </c>
      <c r="DO26" t="s">
        <v>1627</v>
      </c>
      <c r="DP26" t="s">
        <v>1627</v>
      </c>
      <c r="DQ26" t="s">
        <v>1627</v>
      </c>
      <c r="DR26" t="s">
        <v>1627</v>
      </c>
      <c r="DS26" t="s">
        <v>1627</v>
      </c>
      <c r="DT26" t="s">
        <v>1627</v>
      </c>
      <c r="DU26" t="s">
        <v>1627</v>
      </c>
      <c r="DV26" t="s">
        <v>1627</v>
      </c>
      <c r="DW26" t="s">
        <v>1627</v>
      </c>
      <c r="DX26" t="s">
        <v>1627</v>
      </c>
      <c r="DY26" t="s">
        <v>1627</v>
      </c>
      <c r="DZ26" t="s">
        <v>1627</v>
      </c>
      <c r="EA26" t="s">
        <v>1627</v>
      </c>
      <c r="EB26" t="s">
        <v>1627</v>
      </c>
      <c r="EC26" t="s">
        <v>1627</v>
      </c>
      <c r="ED26" t="s">
        <v>1627</v>
      </c>
      <c r="EE26" t="s">
        <v>1627</v>
      </c>
      <c r="EF26" t="s">
        <v>1627</v>
      </c>
      <c r="EG26" t="s">
        <v>1627</v>
      </c>
      <c r="EH26" t="s">
        <v>1627</v>
      </c>
      <c r="EI26" t="s">
        <v>1627</v>
      </c>
      <c r="EJ26" t="s">
        <v>1627</v>
      </c>
      <c r="EK26" t="s">
        <v>1627</v>
      </c>
      <c r="EL26" t="s">
        <v>1627</v>
      </c>
      <c r="EM26" t="s">
        <v>1627</v>
      </c>
      <c r="EN26" t="s">
        <v>5155</v>
      </c>
      <c r="EO26" t="s">
        <v>1627</v>
      </c>
      <c r="EP26" t="s">
        <v>1627</v>
      </c>
      <c r="EQ26" t="s">
        <v>1627</v>
      </c>
      <c r="ER26" t="s">
        <v>1627</v>
      </c>
      <c r="ES26" t="s">
        <v>1627</v>
      </c>
      <c r="ET26" t="s">
        <v>5156</v>
      </c>
      <c r="EU26" t="s">
        <v>1627</v>
      </c>
      <c r="EV26" t="s">
        <v>1627</v>
      </c>
      <c r="EW26" t="s">
        <v>1627</v>
      </c>
      <c r="EX26" t="s">
        <v>1627</v>
      </c>
      <c r="EY26" t="s">
        <v>1627</v>
      </c>
      <c r="EZ26" t="s">
        <v>1627</v>
      </c>
      <c r="FA26" t="s">
        <v>1627</v>
      </c>
      <c r="FB26" t="s">
        <v>1627</v>
      </c>
      <c r="FC26" t="s">
        <v>1627</v>
      </c>
      <c r="FD26" t="s">
        <v>1627</v>
      </c>
      <c r="FE26" t="s">
        <v>1627</v>
      </c>
      <c r="FF26" t="s">
        <v>1627</v>
      </c>
      <c r="FG26" t="s">
        <v>1627</v>
      </c>
      <c r="FH26" t="s">
        <v>1627</v>
      </c>
      <c r="FI26" t="s">
        <v>1627</v>
      </c>
      <c r="FJ26" t="s">
        <v>1627</v>
      </c>
      <c r="FK26" t="s">
        <v>1627</v>
      </c>
      <c r="FL26" t="s">
        <v>1627</v>
      </c>
      <c r="FM26" t="s">
        <v>1627</v>
      </c>
      <c r="FN26" t="s">
        <v>5157</v>
      </c>
      <c r="FO26" t="s">
        <v>1627</v>
      </c>
      <c r="FP26" t="s">
        <v>5158</v>
      </c>
      <c r="FQ26" t="s">
        <v>1627</v>
      </c>
      <c r="FR26" t="s">
        <v>1627</v>
      </c>
      <c r="FS26" t="s">
        <v>1627</v>
      </c>
      <c r="FT26" t="s">
        <v>1627</v>
      </c>
      <c r="FU26" t="s">
        <v>1627</v>
      </c>
      <c r="FV26" t="s">
        <v>1627</v>
      </c>
      <c r="FW26" t="s">
        <v>1627</v>
      </c>
      <c r="FX26" t="s">
        <v>1627</v>
      </c>
      <c r="FY26" t="s">
        <v>1627</v>
      </c>
      <c r="FZ26" t="s">
        <v>1627</v>
      </c>
      <c r="GA26" t="s">
        <v>1627</v>
      </c>
      <c r="GB26" t="s">
        <v>1627</v>
      </c>
      <c r="GC26" t="s">
        <v>1627</v>
      </c>
      <c r="GD26" t="s">
        <v>1627</v>
      </c>
      <c r="GE26" t="s">
        <v>1627</v>
      </c>
      <c r="GF26" t="s">
        <v>1627</v>
      </c>
      <c r="GG26" t="s">
        <v>1627</v>
      </c>
      <c r="GH26" t="s">
        <v>1627</v>
      </c>
      <c r="GI26" t="s">
        <v>1627</v>
      </c>
      <c r="GJ26" t="s">
        <v>1627</v>
      </c>
      <c r="GK26" t="s">
        <v>1627</v>
      </c>
      <c r="GL26" t="s">
        <v>1627</v>
      </c>
      <c r="GM26" t="s">
        <v>1627</v>
      </c>
      <c r="GN26" t="s">
        <v>1627</v>
      </c>
      <c r="GO26" t="s">
        <v>1627</v>
      </c>
      <c r="GP26" t="s">
        <v>1627</v>
      </c>
      <c r="GQ26" t="s">
        <v>1627</v>
      </c>
      <c r="GR26" t="s">
        <v>1627</v>
      </c>
      <c r="GS26" t="s">
        <v>5159</v>
      </c>
      <c r="GT26" t="s">
        <v>5160</v>
      </c>
      <c r="GU26" t="s">
        <v>1627</v>
      </c>
      <c r="GV26" t="s">
        <v>5161</v>
      </c>
      <c r="GW26" t="s">
        <v>1627</v>
      </c>
      <c r="GX26" t="s">
        <v>1627</v>
      </c>
      <c r="GY26" t="s">
        <v>5162</v>
      </c>
      <c r="GZ26" t="s">
        <v>5163</v>
      </c>
      <c r="HA26" t="s">
        <v>1627</v>
      </c>
      <c r="HB26" t="s">
        <v>5164</v>
      </c>
      <c r="HC26" t="s">
        <v>1627</v>
      </c>
      <c r="HD26" t="s">
        <v>1627</v>
      </c>
      <c r="HE26" t="s">
        <v>1627</v>
      </c>
      <c r="HF26" t="s">
        <v>1627</v>
      </c>
      <c r="HG26" t="s">
        <v>1627</v>
      </c>
      <c r="HH26" t="s">
        <v>5165</v>
      </c>
      <c r="HI26" t="s">
        <v>5166</v>
      </c>
      <c r="HJ26" t="s">
        <v>1627</v>
      </c>
      <c r="HK26" t="s">
        <v>5167</v>
      </c>
      <c r="HL26" t="s">
        <v>5168</v>
      </c>
      <c r="HM26" t="s">
        <v>5169</v>
      </c>
      <c r="HN26" t="s">
        <v>1627</v>
      </c>
      <c r="HO26" t="s">
        <v>1627</v>
      </c>
      <c r="HP26" t="s">
        <v>5170</v>
      </c>
      <c r="HQ26" t="s">
        <v>1627</v>
      </c>
      <c r="HR26" t="s">
        <v>1627</v>
      </c>
      <c r="HS26" t="s">
        <v>5171</v>
      </c>
      <c r="HT26" t="s">
        <v>5172</v>
      </c>
      <c r="HU26" t="s">
        <v>1627</v>
      </c>
      <c r="HV26" t="s">
        <v>1627</v>
      </c>
      <c r="HW26" t="s">
        <v>1627</v>
      </c>
      <c r="HX26" t="s">
        <v>1627</v>
      </c>
      <c r="HY26" t="s">
        <v>1627</v>
      </c>
      <c r="HZ26" t="s">
        <v>1627</v>
      </c>
      <c r="IA26" t="s">
        <v>1627</v>
      </c>
      <c r="IB26" t="s">
        <v>1627</v>
      </c>
      <c r="IC26" t="s">
        <v>1627</v>
      </c>
      <c r="ID26" t="s">
        <v>1627</v>
      </c>
      <c r="IE26" t="s">
        <v>1627</v>
      </c>
      <c r="IF26" t="s">
        <v>1627</v>
      </c>
      <c r="IG26" t="s">
        <v>1627</v>
      </c>
      <c r="IH26" t="s">
        <v>1627</v>
      </c>
      <c r="II26" t="s">
        <v>1627</v>
      </c>
      <c r="IJ26" t="s">
        <v>1627</v>
      </c>
      <c r="IK26" t="s">
        <v>1627</v>
      </c>
      <c r="IL26" t="s">
        <v>1627</v>
      </c>
      <c r="IM26" t="s">
        <v>1627</v>
      </c>
      <c r="IN26" t="s">
        <v>1627</v>
      </c>
      <c r="IO26" t="s">
        <v>1627</v>
      </c>
      <c r="IP26" t="s">
        <v>1627</v>
      </c>
      <c r="IQ26" t="s">
        <v>1627</v>
      </c>
      <c r="IR26" t="s">
        <v>1627</v>
      </c>
      <c r="IS26" t="s">
        <v>1627</v>
      </c>
      <c r="IT26" t="s">
        <v>5173</v>
      </c>
      <c r="IU26" t="s">
        <v>5174</v>
      </c>
      <c r="IV26" t="s">
        <v>1627</v>
      </c>
      <c r="IW26" t="s">
        <v>1627</v>
      </c>
      <c r="IX26" t="s">
        <v>5175</v>
      </c>
      <c r="IY26" t="s">
        <v>1627</v>
      </c>
      <c r="IZ26" t="s">
        <v>5176</v>
      </c>
      <c r="JA26" t="s">
        <v>1627</v>
      </c>
      <c r="JB26" t="s">
        <v>1627</v>
      </c>
      <c r="JC26" t="s">
        <v>1627</v>
      </c>
      <c r="JD26" t="s">
        <v>1627</v>
      </c>
      <c r="JE26" t="s">
        <v>1627</v>
      </c>
      <c r="JF26" t="s">
        <v>1627</v>
      </c>
      <c r="JG26" t="s">
        <v>1627</v>
      </c>
      <c r="JH26" t="s">
        <v>1627</v>
      </c>
      <c r="JI26" t="s">
        <v>1627</v>
      </c>
      <c r="JJ26" t="s">
        <v>1627</v>
      </c>
      <c r="JK26" t="s">
        <v>5177</v>
      </c>
      <c r="JL26" t="s">
        <v>1627</v>
      </c>
      <c r="JM26" t="s">
        <v>1627</v>
      </c>
      <c r="JN26" t="s">
        <v>1627</v>
      </c>
      <c r="JO26" t="s">
        <v>1627</v>
      </c>
      <c r="JP26" t="s">
        <v>1627</v>
      </c>
      <c r="JQ26" t="s">
        <v>1627</v>
      </c>
      <c r="JR26" t="s">
        <v>1627</v>
      </c>
      <c r="JS26" t="s">
        <v>1627</v>
      </c>
      <c r="JT26" t="s">
        <v>1627</v>
      </c>
      <c r="JU26" t="s">
        <v>1627</v>
      </c>
      <c r="JV26" t="s">
        <v>1627</v>
      </c>
      <c r="JW26" t="s">
        <v>1627</v>
      </c>
      <c r="JX26" t="s">
        <v>1627</v>
      </c>
      <c r="JY26" t="s">
        <v>1627</v>
      </c>
      <c r="JZ26" t="s">
        <v>1627</v>
      </c>
      <c r="KA26" t="s">
        <v>1627</v>
      </c>
      <c r="KB26" t="s">
        <v>1627</v>
      </c>
      <c r="KC26" t="s">
        <v>1627</v>
      </c>
      <c r="KD26" t="s">
        <v>1627</v>
      </c>
      <c r="KE26" t="s">
        <v>1627</v>
      </c>
      <c r="KF26" t="s">
        <v>1627</v>
      </c>
      <c r="KG26" t="s">
        <v>1627</v>
      </c>
      <c r="KH26" t="s">
        <v>1627</v>
      </c>
      <c r="KI26" t="s">
        <v>1627</v>
      </c>
      <c r="KJ26" t="s">
        <v>1627</v>
      </c>
      <c r="KK26" t="s">
        <v>1627</v>
      </c>
      <c r="KL26" t="s">
        <v>1627</v>
      </c>
      <c r="KM26" t="s">
        <v>1627</v>
      </c>
      <c r="KN26" t="s">
        <v>1627</v>
      </c>
      <c r="KO26" t="s">
        <v>1627</v>
      </c>
      <c r="KP26" t="s">
        <v>1627</v>
      </c>
      <c r="KQ26" t="s">
        <v>1627</v>
      </c>
      <c r="KR26" t="s">
        <v>1627</v>
      </c>
      <c r="KS26" t="s">
        <v>1627</v>
      </c>
      <c r="KT26" t="s">
        <v>1627</v>
      </c>
      <c r="KU26" t="s">
        <v>1627</v>
      </c>
      <c r="KV26" t="s">
        <v>1627</v>
      </c>
      <c r="KW26" t="s">
        <v>1627</v>
      </c>
      <c r="KX26" t="s">
        <v>1627</v>
      </c>
      <c r="KY26" t="s">
        <v>1627</v>
      </c>
      <c r="KZ26" t="s">
        <v>1627</v>
      </c>
      <c r="LA26" t="s">
        <v>1627</v>
      </c>
      <c r="LB26" t="s">
        <v>1627</v>
      </c>
      <c r="LC26" t="s">
        <v>1627</v>
      </c>
      <c r="LD26" t="s">
        <v>1627</v>
      </c>
      <c r="LE26" t="s">
        <v>1627</v>
      </c>
      <c r="LF26" t="s">
        <v>1627</v>
      </c>
      <c r="LG26" t="s">
        <v>1627</v>
      </c>
      <c r="LH26" t="s">
        <v>1627</v>
      </c>
      <c r="LI26" t="s">
        <v>1627</v>
      </c>
      <c r="LJ26" t="s">
        <v>1627</v>
      </c>
      <c r="LK26" t="s">
        <v>1627</v>
      </c>
      <c r="LL26" t="s">
        <v>1627</v>
      </c>
      <c r="LM26" t="s">
        <v>1627</v>
      </c>
      <c r="LN26" t="s">
        <v>1627</v>
      </c>
      <c r="LO26" t="s">
        <v>1627</v>
      </c>
      <c r="LP26" t="s">
        <v>1627</v>
      </c>
      <c r="LQ26" t="s">
        <v>1627</v>
      </c>
      <c r="LR26" t="s">
        <v>1627</v>
      </c>
      <c r="LS26" t="s">
        <v>1627</v>
      </c>
      <c r="LT26" t="s">
        <v>1627</v>
      </c>
      <c r="LU26" t="s">
        <v>1627</v>
      </c>
      <c r="LV26" t="s">
        <v>1627</v>
      </c>
      <c r="LW26" t="s">
        <v>1627</v>
      </c>
      <c r="LX26" t="s">
        <v>1627</v>
      </c>
      <c r="LY26" t="s">
        <v>1627</v>
      </c>
      <c r="LZ26" t="s">
        <v>1627</v>
      </c>
      <c r="MA26" t="s">
        <v>1627</v>
      </c>
      <c r="MB26" t="s">
        <v>1627</v>
      </c>
      <c r="MC26" t="s">
        <v>1627</v>
      </c>
      <c r="MD26" t="s">
        <v>1627</v>
      </c>
      <c r="ME26" t="s">
        <v>1627</v>
      </c>
      <c r="MF26" t="s">
        <v>1627</v>
      </c>
      <c r="MG26" t="s">
        <v>1627</v>
      </c>
      <c r="MH26" t="s">
        <v>1627</v>
      </c>
      <c r="MI26" t="s">
        <v>1627</v>
      </c>
      <c r="MJ26" t="s">
        <v>1627</v>
      </c>
      <c r="MK26" t="s">
        <v>1627</v>
      </c>
      <c r="ML26" t="s">
        <v>1627</v>
      </c>
      <c r="MM26" t="s">
        <v>1627</v>
      </c>
      <c r="MN26" t="s">
        <v>1627</v>
      </c>
      <c r="MO26" t="s">
        <v>1627</v>
      </c>
      <c r="MP26" t="s">
        <v>1627</v>
      </c>
      <c r="MQ26" t="s">
        <v>1627</v>
      </c>
      <c r="MR26" t="s">
        <v>1627</v>
      </c>
      <c r="MS26" t="s">
        <v>1627</v>
      </c>
      <c r="MT26" t="s">
        <v>1627</v>
      </c>
      <c r="MU26" t="s">
        <v>1627</v>
      </c>
      <c r="MV26" t="s">
        <v>1627</v>
      </c>
      <c r="MW26" t="s">
        <v>1627</v>
      </c>
      <c r="MX26" t="s">
        <v>1627</v>
      </c>
      <c r="MY26" t="s">
        <v>1627</v>
      </c>
      <c r="MZ26" t="s">
        <v>1627</v>
      </c>
      <c r="NA26" t="s">
        <v>1627</v>
      </c>
      <c r="NB26" t="s">
        <v>1627</v>
      </c>
      <c r="NC26" t="s">
        <v>1627</v>
      </c>
      <c r="ND26" t="s">
        <v>1627</v>
      </c>
      <c r="NE26" t="s">
        <v>1627</v>
      </c>
      <c r="NF26" t="s">
        <v>1627</v>
      </c>
      <c r="NG26" t="s">
        <v>1627</v>
      </c>
      <c r="NH26" t="s">
        <v>1627</v>
      </c>
      <c r="NI26" t="s">
        <v>1627</v>
      </c>
      <c r="NJ26" t="s">
        <v>1627</v>
      </c>
      <c r="NK26" t="s">
        <v>1627</v>
      </c>
      <c r="NL26" t="s">
        <v>1627</v>
      </c>
      <c r="NM26" t="s">
        <v>1627</v>
      </c>
      <c r="NN26" t="s">
        <v>1627</v>
      </c>
      <c r="NO26" t="s">
        <v>1627</v>
      </c>
      <c r="NP26" t="s">
        <v>1627</v>
      </c>
      <c r="NQ26" t="s">
        <v>1627</v>
      </c>
      <c r="NR26" t="s">
        <v>1627</v>
      </c>
      <c r="NS26" t="s">
        <v>1627</v>
      </c>
      <c r="NT26" t="s">
        <v>1627</v>
      </c>
      <c r="NU26" t="s">
        <v>1627</v>
      </c>
      <c r="NV26" t="s">
        <v>1627</v>
      </c>
      <c r="NW26" t="s">
        <v>1627</v>
      </c>
      <c r="NX26" t="s">
        <v>1627</v>
      </c>
      <c r="NY26" t="s">
        <v>1627</v>
      </c>
      <c r="NZ26" t="s">
        <v>1627</v>
      </c>
      <c r="OA26" t="s">
        <v>1627</v>
      </c>
      <c r="OB26" t="s">
        <v>1627</v>
      </c>
      <c r="OC26" t="s">
        <v>1627</v>
      </c>
      <c r="OD26" t="s">
        <v>1627</v>
      </c>
      <c r="OE26" t="s">
        <v>1627</v>
      </c>
      <c r="OF26" t="s">
        <v>1627</v>
      </c>
      <c r="OG26" t="s">
        <v>1627</v>
      </c>
      <c r="OH26" t="s">
        <v>1627</v>
      </c>
      <c r="OI26" t="s">
        <v>1627</v>
      </c>
      <c r="OJ26" t="s">
        <v>1627</v>
      </c>
      <c r="OK26" t="s">
        <v>1627</v>
      </c>
      <c r="OL26" t="s">
        <v>1627</v>
      </c>
      <c r="OM26" t="s">
        <v>1627</v>
      </c>
      <c r="ON26" t="s">
        <v>1627</v>
      </c>
      <c r="OO26" t="s">
        <v>1627</v>
      </c>
      <c r="OP26" t="s">
        <v>1627</v>
      </c>
      <c r="OQ26" t="s">
        <v>1627</v>
      </c>
      <c r="OR26" t="s">
        <v>1627</v>
      </c>
      <c r="OS26" t="s">
        <v>1627</v>
      </c>
      <c r="OT26" t="s">
        <v>1627</v>
      </c>
      <c r="OU26" t="s">
        <v>1627</v>
      </c>
      <c r="OV26" t="s">
        <v>1627</v>
      </c>
      <c r="OW26" t="s">
        <v>1627</v>
      </c>
      <c r="OX26" t="s">
        <v>1627</v>
      </c>
      <c r="OY26" t="s">
        <v>1627</v>
      </c>
      <c r="OZ26" t="s">
        <v>1627</v>
      </c>
      <c r="PA26" t="s">
        <v>1627</v>
      </c>
      <c r="PB26" t="s">
        <v>1627</v>
      </c>
      <c r="PC26" t="s">
        <v>1627</v>
      </c>
      <c r="PD26" t="s">
        <v>1627</v>
      </c>
      <c r="PE26" t="s">
        <v>1627</v>
      </c>
      <c r="PF26" t="s">
        <v>1627</v>
      </c>
      <c r="PG26" t="s">
        <v>1627</v>
      </c>
      <c r="PH26" t="s">
        <v>1627</v>
      </c>
      <c r="PI26" t="s">
        <v>1627</v>
      </c>
      <c r="PJ26" t="s">
        <v>1627</v>
      </c>
      <c r="PK26" t="s">
        <v>1627</v>
      </c>
      <c r="PL26" t="s">
        <v>1627</v>
      </c>
      <c r="PM26" t="s">
        <v>1627</v>
      </c>
      <c r="PN26" t="s">
        <v>1627</v>
      </c>
      <c r="PO26" t="s">
        <v>1627</v>
      </c>
      <c r="PP26" t="s">
        <v>1627</v>
      </c>
      <c r="PQ26" t="s">
        <v>1627</v>
      </c>
      <c r="PR26" t="s">
        <v>1627</v>
      </c>
      <c r="PS26" t="s">
        <v>1627</v>
      </c>
      <c r="PT26" t="s">
        <v>1627</v>
      </c>
      <c r="PU26" t="s">
        <v>1627</v>
      </c>
      <c r="PV26" t="s">
        <v>1627</v>
      </c>
      <c r="PW26" t="s">
        <v>1627</v>
      </c>
      <c r="PX26" t="s">
        <v>1627</v>
      </c>
      <c r="PY26" t="s">
        <v>1627</v>
      </c>
      <c r="PZ26" t="s">
        <v>1627</v>
      </c>
      <c r="QA26" t="s">
        <v>1627</v>
      </c>
      <c r="QB26" t="s">
        <v>1627</v>
      </c>
      <c r="QC26" t="s">
        <v>1627</v>
      </c>
      <c r="QD26" t="s">
        <v>1627</v>
      </c>
      <c r="QE26" t="s">
        <v>1627</v>
      </c>
      <c r="QF26" t="s">
        <v>1627</v>
      </c>
      <c r="QG26" t="s">
        <v>1627</v>
      </c>
      <c r="QH26" t="s">
        <v>1627</v>
      </c>
      <c r="QI26" t="s">
        <v>1627</v>
      </c>
      <c r="QJ26" t="s">
        <v>1627</v>
      </c>
      <c r="QK26" t="s">
        <v>1627</v>
      </c>
      <c r="QL26" t="s">
        <v>1627</v>
      </c>
      <c r="QM26" t="s">
        <v>1627</v>
      </c>
      <c r="QN26" t="s">
        <v>1627</v>
      </c>
      <c r="QO26" t="s">
        <v>1627</v>
      </c>
      <c r="QP26" t="s">
        <v>1627</v>
      </c>
      <c r="QQ26" t="s">
        <v>1627</v>
      </c>
      <c r="QR26" t="s">
        <v>1627</v>
      </c>
      <c r="QS26" t="s">
        <v>1627</v>
      </c>
      <c r="QT26" t="s">
        <v>1627</v>
      </c>
      <c r="QU26" t="s">
        <v>1627</v>
      </c>
      <c r="QV26" t="s">
        <v>1627</v>
      </c>
      <c r="QW26" t="s">
        <v>1627</v>
      </c>
      <c r="QX26" t="s">
        <v>1627</v>
      </c>
      <c r="QY26" t="s">
        <v>1627</v>
      </c>
      <c r="QZ26" t="s">
        <v>1627</v>
      </c>
      <c r="RA26" t="s">
        <v>1627</v>
      </c>
      <c r="RB26" t="s">
        <v>1627</v>
      </c>
      <c r="RC26" t="s">
        <v>1627</v>
      </c>
      <c r="RD26" t="s">
        <v>1627</v>
      </c>
      <c r="RE26" t="s">
        <v>1627</v>
      </c>
      <c r="RF26" t="s">
        <v>1627</v>
      </c>
      <c r="RG26" t="s">
        <v>1627</v>
      </c>
      <c r="RP26" t="s">
        <v>4157</v>
      </c>
      <c r="RQ26" t="s">
        <v>4157</v>
      </c>
      <c r="RR26" t="s">
        <v>4157</v>
      </c>
      <c r="RS26" t="s">
        <v>4157</v>
      </c>
      <c r="RT26" t="s">
        <v>4157</v>
      </c>
      <c r="RU26" t="s">
        <v>4157</v>
      </c>
      <c r="RV26" t="s">
        <v>4157</v>
      </c>
      <c r="RW26" t="s">
        <v>4157</v>
      </c>
      <c r="RX26" t="s">
        <v>4157</v>
      </c>
      <c r="RY26" t="s">
        <v>4157</v>
      </c>
      <c r="RZ26" t="s">
        <v>4157</v>
      </c>
      <c r="SA26" t="s">
        <v>4157</v>
      </c>
      <c r="SB26" t="s">
        <v>4157</v>
      </c>
      <c r="SC26" t="s">
        <v>4157</v>
      </c>
      <c r="SD26" t="s">
        <v>4157</v>
      </c>
      <c r="SE26" t="s">
        <v>4157</v>
      </c>
      <c r="SF26" t="s">
        <v>4157</v>
      </c>
      <c r="SG26" t="s">
        <v>4157</v>
      </c>
      <c r="SH26" t="s">
        <v>4157</v>
      </c>
      <c r="SI26" t="s">
        <v>4157</v>
      </c>
      <c r="SJ26" t="s">
        <v>4157</v>
      </c>
      <c r="SK26" t="s">
        <v>4157</v>
      </c>
      <c r="SL26" t="s">
        <v>4157</v>
      </c>
      <c r="SM26" t="s">
        <v>4157</v>
      </c>
      <c r="SN26" t="s">
        <v>4157</v>
      </c>
      <c r="SO26" t="s">
        <v>4157</v>
      </c>
      <c r="SP26" t="s">
        <v>4157</v>
      </c>
      <c r="SQ26" t="s">
        <v>4157</v>
      </c>
      <c r="SR26" t="s">
        <v>4157</v>
      </c>
      <c r="SS26" t="s">
        <v>4157</v>
      </c>
      <c r="ST26" t="s">
        <v>4157</v>
      </c>
      <c r="SU26" t="s">
        <v>4157</v>
      </c>
      <c r="SV26" t="s">
        <v>4157</v>
      </c>
      <c r="SW26" t="s">
        <v>4157</v>
      </c>
      <c r="SX26" t="s">
        <v>4157</v>
      </c>
      <c r="SY26" t="s">
        <v>4157</v>
      </c>
      <c r="SZ26" t="s">
        <v>4157</v>
      </c>
      <c r="TA26" t="s">
        <v>4157</v>
      </c>
      <c r="TB26" t="s">
        <v>4157</v>
      </c>
      <c r="TC26" t="s">
        <v>4157</v>
      </c>
      <c r="TD26" t="s">
        <v>4157</v>
      </c>
      <c r="TE26" t="s">
        <v>4157</v>
      </c>
      <c r="TF26" t="s">
        <v>4157</v>
      </c>
      <c r="TG26" t="s">
        <v>4157</v>
      </c>
      <c r="TH26" t="s">
        <v>4157</v>
      </c>
      <c r="TI26" t="s">
        <v>4157</v>
      </c>
      <c r="TJ26" t="s">
        <v>4157</v>
      </c>
      <c r="TK26" t="s">
        <v>4157</v>
      </c>
      <c r="TL26" t="s">
        <v>4157</v>
      </c>
      <c r="TM26" t="s">
        <v>4157</v>
      </c>
      <c r="TN26" t="s">
        <v>4157</v>
      </c>
      <c r="TO26" t="s">
        <v>4157</v>
      </c>
      <c r="TP26" t="s">
        <v>4157</v>
      </c>
      <c r="TQ26" t="s">
        <v>4157</v>
      </c>
      <c r="TR26" t="s">
        <v>4157</v>
      </c>
      <c r="TS26" t="s">
        <v>4157</v>
      </c>
      <c r="TT26" t="s">
        <v>4157</v>
      </c>
      <c r="TU26" t="s">
        <v>4157</v>
      </c>
      <c r="TV26" t="s">
        <v>4157</v>
      </c>
      <c r="TW26" t="s">
        <v>4157</v>
      </c>
      <c r="TX26" t="s">
        <v>4157</v>
      </c>
      <c r="TY26" t="s">
        <v>4157</v>
      </c>
      <c r="TZ26" t="s">
        <v>4157</v>
      </c>
      <c r="UA26" t="s">
        <v>4157</v>
      </c>
      <c r="UB26" t="s">
        <v>4157</v>
      </c>
      <c r="UC26" t="s">
        <v>4157</v>
      </c>
      <c r="UD26" t="s">
        <v>4157</v>
      </c>
      <c r="UE26" t="s">
        <v>4157</v>
      </c>
      <c r="UF26" t="s">
        <v>4157</v>
      </c>
      <c r="UG26" t="s">
        <v>4157</v>
      </c>
      <c r="UH26" t="s">
        <v>4157</v>
      </c>
      <c r="UI26" t="s">
        <v>4157</v>
      </c>
      <c r="UJ26" t="s">
        <v>4157</v>
      </c>
      <c r="UK26" t="s">
        <v>4157</v>
      </c>
      <c r="UL26" t="s">
        <v>4157</v>
      </c>
      <c r="UM26" t="s">
        <v>4157</v>
      </c>
      <c r="UN26" t="s">
        <v>4157</v>
      </c>
      <c r="UO26" t="s">
        <v>4157</v>
      </c>
      <c r="UP26" t="s">
        <v>4157</v>
      </c>
      <c r="UQ26" t="s">
        <v>4157</v>
      </c>
      <c r="UR26" t="s">
        <v>4157</v>
      </c>
      <c r="US26" t="s">
        <v>4157</v>
      </c>
      <c r="UT26" t="s">
        <v>4157</v>
      </c>
      <c r="UU26" t="s">
        <v>4157</v>
      </c>
      <c r="UV26" t="s">
        <v>4157</v>
      </c>
      <c r="UW26" t="s">
        <v>4157</v>
      </c>
      <c r="UX26" t="s">
        <v>4157</v>
      </c>
      <c r="UY26" t="s">
        <v>4157</v>
      </c>
      <c r="UZ26" t="s">
        <v>4157</v>
      </c>
      <c r="VA26" t="s">
        <v>4157</v>
      </c>
      <c r="VB26" t="s">
        <v>4157</v>
      </c>
      <c r="VC26" t="s">
        <v>4157</v>
      </c>
      <c r="VD26" t="s">
        <v>4157</v>
      </c>
      <c r="VE26" t="s">
        <v>4157</v>
      </c>
      <c r="VF26" t="s">
        <v>4157</v>
      </c>
      <c r="VG26" t="s">
        <v>4157</v>
      </c>
      <c r="VH26" t="s">
        <v>4157</v>
      </c>
      <c r="VI26" t="s">
        <v>4157</v>
      </c>
    </row>
    <row r="27" spans="2:581">
      <c r="B27" t="s">
        <v>1627</v>
      </c>
      <c r="C27" t="s">
        <v>1627</v>
      </c>
      <c r="D27" t="s">
        <v>1627</v>
      </c>
      <c r="F27" t="s">
        <v>1627</v>
      </c>
      <c r="G27" t="s">
        <v>1627</v>
      </c>
      <c r="H27" t="s">
        <v>1627</v>
      </c>
      <c r="I27" t="s">
        <v>1627</v>
      </c>
      <c r="J27" t="s">
        <v>1627</v>
      </c>
      <c r="K27" t="s">
        <v>1627</v>
      </c>
      <c r="L27" t="s">
        <v>1627</v>
      </c>
      <c r="M27" t="s">
        <v>1627</v>
      </c>
      <c r="N27" t="s">
        <v>1627</v>
      </c>
      <c r="O27" t="s">
        <v>1627</v>
      </c>
      <c r="P27" t="s">
        <v>1627</v>
      </c>
      <c r="Q27" t="s">
        <v>1627</v>
      </c>
      <c r="R27" t="s">
        <v>1627</v>
      </c>
      <c r="S27" t="s">
        <v>1627</v>
      </c>
      <c r="T27" t="s">
        <v>1627</v>
      </c>
      <c r="U27" t="s">
        <v>1627</v>
      </c>
      <c r="V27" t="s">
        <v>1627</v>
      </c>
      <c r="W27" t="s">
        <v>1627</v>
      </c>
      <c r="X27" t="s">
        <v>1627</v>
      </c>
      <c r="Y27" t="s">
        <v>1627</v>
      </c>
      <c r="Z27" t="s">
        <v>1627</v>
      </c>
      <c r="AA27" t="s">
        <v>1627</v>
      </c>
      <c r="AB27" t="s">
        <v>1627</v>
      </c>
      <c r="AC27" t="s">
        <v>1627</v>
      </c>
      <c r="AD27" t="s">
        <v>1627</v>
      </c>
      <c r="AE27" t="s">
        <v>1627</v>
      </c>
      <c r="AF27" t="s">
        <v>1627</v>
      </c>
      <c r="AG27" t="s">
        <v>1627</v>
      </c>
      <c r="AH27" t="s">
        <v>1627</v>
      </c>
      <c r="AI27" t="s">
        <v>1627</v>
      </c>
      <c r="AJ27" t="s">
        <v>1627</v>
      </c>
      <c r="AK27" t="s">
        <v>1627</v>
      </c>
      <c r="AL27" t="s">
        <v>1627</v>
      </c>
      <c r="AM27" t="s">
        <v>5178</v>
      </c>
      <c r="AN27" t="s">
        <v>1627</v>
      </c>
      <c r="AO27" t="s">
        <v>1627</v>
      </c>
      <c r="AP27" t="s">
        <v>1627</v>
      </c>
      <c r="AQ27" t="s">
        <v>1627</v>
      </c>
      <c r="AR27" t="s">
        <v>1627</v>
      </c>
      <c r="AS27" t="s">
        <v>1627</v>
      </c>
      <c r="AT27" t="s">
        <v>1627</v>
      </c>
      <c r="AU27" t="s">
        <v>1627</v>
      </c>
      <c r="AV27" t="s">
        <v>1627</v>
      </c>
      <c r="AW27" t="s">
        <v>1627</v>
      </c>
      <c r="AX27" t="s">
        <v>1627</v>
      </c>
      <c r="AY27" t="s">
        <v>1627</v>
      </c>
      <c r="AZ27" t="s">
        <v>1627</v>
      </c>
      <c r="BA27" t="s">
        <v>1627</v>
      </c>
      <c r="BB27" t="s">
        <v>1627</v>
      </c>
      <c r="BC27" t="s">
        <v>1627</v>
      </c>
      <c r="BD27" t="s">
        <v>1627</v>
      </c>
      <c r="BE27" t="s">
        <v>1627</v>
      </c>
      <c r="BF27" t="s">
        <v>1627</v>
      </c>
      <c r="BG27" t="s">
        <v>5179</v>
      </c>
      <c r="BH27" t="s">
        <v>1627</v>
      </c>
      <c r="BI27" t="s">
        <v>1627</v>
      </c>
      <c r="BJ27" t="s">
        <v>1627</v>
      </c>
      <c r="BK27" t="s">
        <v>1627</v>
      </c>
      <c r="BL27" t="s">
        <v>1627</v>
      </c>
      <c r="BM27" t="s">
        <v>1627</v>
      </c>
      <c r="BN27" t="s">
        <v>1627</v>
      </c>
      <c r="BO27" t="s">
        <v>1627</v>
      </c>
      <c r="BP27" t="s">
        <v>1627</v>
      </c>
      <c r="BQ27" t="s">
        <v>1627</v>
      </c>
      <c r="BR27" t="s">
        <v>1627</v>
      </c>
      <c r="BS27" t="s">
        <v>1627</v>
      </c>
      <c r="BT27" t="s">
        <v>1627</v>
      </c>
      <c r="BU27" t="s">
        <v>1627</v>
      </c>
      <c r="BV27" t="s">
        <v>1627</v>
      </c>
      <c r="BW27" t="s">
        <v>1627</v>
      </c>
      <c r="BX27" t="s">
        <v>1627</v>
      </c>
      <c r="BY27" t="s">
        <v>1627</v>
      </c>
      <c r="BZ27" t="s">
        <v>1627</v>
      </c>
      <c r="CA27" t="s">
        <v>1627</v>
      </c>
      <c r="CB27" t="s">
        <v>1627</v>
      </c>
      <c r="CC27" t="s">
        <v>1627</v>
      </c>
      <c r="CD27" t="s">
        <v>1627</v>
      </c>
      <c r="CE27" t="s">
        <v>1627</v>
      </c>
      <c r="CF27" t="s">
        <v>1627</v>
      </c>
      <c r="CG27" t="s">
        <v>1627</v>
      </c>
      <c r="CH27" t="s">
        <v>1627</v>
      </c>
      <c r="CI27" t="s">
        <v>1627</v>
      </c>
      <c r="CJ27" t="s">
        <v>1627</v>
      </c>
      <c r="CK27" t="s">
        <v>1627</v>
      </c>
      <c r="CL27" t="s">
        <v>1627</v>
      </c>
      <c r="CM27" t="s">
        <v>1627</v>
      </c>
      <c r="CN27" t="s">
        <v>1627</v>
      </c>
      <c r="CO27" t="s">
        <v>1627</v>
      </c>
      <c r="CP27" t="s">
        <v>1627</v>
      </c>
      <c r="CQ27" t="s">
        <v>1627</v>
      </c>
      <c r="CR27" t="s">
        <v>1627</v>
      </c>
      <c r="CS27" t="s">
        <v>1627</v>
      </c>
      <c r="CT27" t="s">
        <v>1627</v>
      </c>
      <c r="CU27" t="s">
        <v>1627</v>
      </c>
      <c r="CV27" t="s">
        <v>1627</v>
      </c>
      <c r="CW27" t="s">
        <v>1627</v>
      </c>
      <c r="CX27" t="s">
        <v>1627</v>
      </c>
      <c r="CY27" t="s">
        <v>1627</v>
      </c>
      <c r="CZ27" t="s">
        <v>1627</v>
      </c>
      <c r="DA27" t="s">
        <v>1627</v>
      </c>
      <c r="DB27" t="s">
        <v>1627</v>
      </c>
      <c r="DC27" t="s">
        <v>1627</v>
      </c>
      <c r="DD27" t="s">
        <v>1627</v>
      </c>
      <c r="DE27" t="s">
        <v>1627</v>
      </c>
      <c r="DF27" t="s">
        <v>1627</v>
      </c>
      <c r="DG27" t="s">
        <v>1627</v>
      </c>
      <c r="DH27" t="s">
        <v>1627</v>
      </c>
      <c r="DI27" t="s">
        <v>1627</v>
      </c>
      <c r="DJ27" t="s">
        <v>1627</v>
      </c>
      <c r="DK27" t="s">
        <v>1627</v>
      </c>
      <c r="DL27" t="s">
        <v>1627</v>
      </c>
      <c r="DM27" t="s">
        <v>1627</v>
      </c>
      <c r="DN27" t="s">
        <v>1627</v>
      </c>
      <c r="DO27" t="s">
        <v>1627</v>
      </c>
      <c r="DP27" t="s">
        <v>1627</v>
      </c>
      <c r="DQ27" t="s">
        <v>1627</v>
      </c>
      <c r="DR27" t="s">
        <v>1627</v>
      </c>
      <c r="DS27" t="s">
        <v>1627</v>
      </c>
      <c r="DT27" t="s">
        <v>1627</v>
      </c>
      <c r="DU27" t="s">
        <v>1627</v>
      </c>
      <c r="DV27" t="s">
        <v>1627</v>
      </c>
      <c r="DW27" t="s">
        <v>1627</v>
      </c>
      <c r="DX27" t="s">
        <v>1627</v>
      </c>
      <c r="DY27" t="s">
        <v>1627</v>
      </c>
      <c r="DZ27" t="s">
        <v>1627</v>
      </c>
      <c r="EA27" t="s">
        <v>1627</v>
      </c>
      <c r="EB27" t="s">
        <v>1627</v>
      </c>
      <c r="EC27" t="s">
        <v>1627</v>
      </c>
      <c r="ED27" t="s">
        <v>1627</v>
      </c>
      <c r="EE27" t="s">
        <v>1627</v>
      </c>
      <c r="EF27" t="s">
        <v>1627</v>
      </c>
      <c r="EG27" t="s">
        <v>1627</v>
      </c>
      <c r="EH27" t="s">
        <v>1627</v>
      </c>
      <c r="EI27" t="s">
        <v>1627</v>
      </c>
      <c r="EJ27" t="s">
        <v>1627</v>
      </c>
      <c r="EK27" t="s">
        <v>1627</v>
      </c>
      <c r="EL27" t="s">
        <v>1627</v>
      </c>
      <c r="EM27" t="s">
        <v>1627</v>
      </c>
      <c r="EN27" t="s">
        <v>5180</v>
      </c>
      <c r="EO27" t="s">
        <v>1627</v>
      </c>
      <c r="EP27" t="s">
        <v>1627</v>
      </c>
      <c r="EQ27" t="s">
        <v>1627</v>
      </c>
      <c r="ER27" t="s">
        <v>1627</v>
      </c>
      <c r="ES27" t="s">
        <v>1627</v>
      </c>
      <c r="ET27" t="s">
        <v>5181</v>
      </c>
      <c r="EU27" t="s">
        <v>1627</v>
      </c>
      <c r="EV27" t="s">
        <v>1627</v>
      </c>
      <c r="EW27" t="s">
        <v>1627</v>
      </c>
      <c r="EX27" t="s">
        <v>1627</v>
      </c>
      <c r="EY27" t="s">
        <v>1627</v>
      </c>
      <c r="EZ27" t="s">
        <v>1627</v>
      </c>
      <c r="FA27" t="s">
        <v>1627</v>
      </c>
      <c r="FB27" t="s">
        <v>1627</v>
      </c>
      <c r="FC27" t="s">
        <v>1627</v>
      </c>
      <c r="FD27" t="s">
        <v>1627</v>
      </c>
      <c r="FE27" t="s">
        <v>1627</v>
      </c>
      <c r="FF27" t="s">
        <v>1627</v>
      </c>
      <c r="FG27" t="s">
        <v>1627</v>
      </c>
      <c r="FH27" t="s">
        <v>1627</v>
      </c>
      <c r="FI27" t="s">
        <v>1627</v>
      </c>
      <c r="FJ27" t="s">
        <v>1627</v>
      </c>
      <c r="FK27" t="s">
        <v>1627</v>
      </c>
      <c r="FL27" t="s">
        <v>1627</v>
      </c>
      <c r="FM27" t="s">
        <v>1627</v>
      </c>
      <c r="FN27" t="s">
        <v>1627</v>
      </c>
      <c r="FO27" t="s">
        <v>1627</v>
      </c>
      <c r="FP27" t="s">
        <v>5182</v>
      </c>
      <c r="FQ27" t="s">
        <v>1627</v>
      </c>
      <c r="FR27" t="s">
        <v>1627</v>
      </c>
      <c r="FS27" t="s">
        <v>1627</v>
      </c>
      <c r="FT27" t="s">
        <v>1627</v>
      </c>
      <c r="FU27" t="s">
        <v>1627</v>
      </c>
      <c r="FV27" t="s">
        <v>1627</v>
      </c>
      <c r="FW27" t="s">
        <v>1627</v>
      </c>
      <c r="FX27" t="s">
        <v>1627</v>
      </c>
      <c r="FY27" t="s">
        <v>1627</v>
      </c>
      <c r="FZ27" t="s">
        <v>1627</v>
      </c>
      <c r="GA27" t="s">
        <v>1627</v>
      </c>
      <c r="GB27" t="s">
        <v>1627</v>
      </c>
      <c r="GC27" t="s">
        <v>1627</v>
      </c>
      <c r="GD27" t="s">
        <v>1627</v>
      </c>
      <c r="GE27" t="s">
        <v>1627</v>
      </c>
      <c r="GF27" t="s">
        <v>1627</v>
      </c>
      <c r="GG27" t="s">
        <v>1627</v>
      </c>
      <c r="GH27" t="s">
        <v>1627</v>
      </c>
      <c r="GI27" t="s">
        <v>1627</v>
      </c>
      <c r="GJ27" t="s">
        <v>1627</v>
      </c>
      <c r="GK27" t="s">
        <v>1627</v>
      </c>
      <c r="GL27" t="s">
        <v>1627</v>
      </c>
      <c r="GM27" t="s">
        <v>1627</v>
      </c>
      <c r="GN27" t="s">
        <v>1627</v>
      </c>
      <c r="GO27" t="s">
        <v>1627</v>
      </c>
      <c r="GP27" t="s">
        <v>1627</v>
      </c>
      <c r="GQ27" t="s">
        <v>1627</v>
      </c>
      <c r="GR27" t="s">
        <v>1627</v>
      </c>
      <c r="GS27" t="s">
        <v>5183</v>
      </c>
      <c r="GT27" t="s">
        <v>5184</v>
      </c>
      <c r="GU27" t="s">
        <v>1627</v>
      </c>
      <c r="GV27" t="s">
        <v>5185</v>
      </c>
      <c r="GW27" t="s">
        <v>1627</v>
      </c>
      <c r="GX27" t="s">
        <v>1627</v>
      </c>
      <c r="GY27" t="s">
        <v>5186</v>
      </c>
      <c r="GZ27" t="s">
        <v>5187</v>
      </c>
      <c r="HA27" t="s">
        <v>1627</v>
      </c>
      <c r="HB27" t="s">
        <v>5188</v>
      </c>
      <c r="HC27" t="s">
        <v>1627</v>
      </c>
      <c r="HD27" t="s">
        <v>1627</v>
      </c>
      <c r="HE27" t="s">
        <v>1627</v>
      </c>
      <c r="HF27" t="s">
        <v>1627</v>
      </c>
      <c r="HG27" t="s">
        <v>1627</v>
      </c>
      <c r="HH27" t="s">
        <v>5189</v>
      </c>
      <c r="HI27" t="s">
        <v>5190</v>
      </c>
      <c r="HJ27" t="s">
        <v>1627</v>
      </c>
      <c r="HK27" t="s">
        <v>5191</v>
      </c>
      <c r="HL27" t="s">
        <v>5192</v>
      </c>
      <c r="HM27" t="s">
        <v>5193</v>
      </c>
      <c r="HN27" t="s">
        <v>1627</v>
      </c>
      <c r="HO27" t="s">
        <v>1627</v>
      </c>
      <c r="HP27" t="s">
        <v>5194</v>
      </c>
      <c r="HQ27" t="s">
        <v>1627</v>
      </c>
      <c r="HR27" t="s">
        <v>1627</v>
      </c>
      <c r="HS27" t="s">
        <v>5195</v>
      </c>
      <c r="HT27" t="s">
        <v>5196</v>
      </c>
      <c r="HU27" t="s">
        <v>1627</v>
      </c>
      <c r="HV27" t="s">
        <v>1627</v>
      </c>
      <c r="HW27" t="s">
        <v>1627</v>
      </c>
      <c r="HX27" t="s">
        <v>1627</v>
      </c>
      <c r="HY27" t="s">
        <v>1627</v>
      </c>
      <c r="HZ27" t="s">
        <v>1627</v>
      </c>
      <c r="IA27" t="s">
        <v>1627</v>
      </c>
      <c r="IB27" t="s">
        <v>1627</v>
      </c>
      <c r="IC27" t="s">
        <v>1627</v>
      </c>
      <c r="ID27" t="s">
        <v>1627</v>
      </c>
      <c r="IE27" t="s">
        <v>1627</v>
      </c>
      <c r="IF27" t="s">
        <v>1627</v>
      </c>
      <c r="IG27" t="s">
        <v>1627</v>
      </c>
      <c r="IH27" t="s">
        <v>1627</v>
      </c>
      <c r="II27" t="s">
        <v>1627</v>
      </c>
      <c r="IJ27" t="s">
        <v>1627</v>
      </c>
      <c r="IK27" t="s">
        <v>1627</v>
      </c>
      <c r="IL27" t="s">
        <v>1627</v>
      </c>
      <c r="IM27" t="s">
        <v>1627</v>
      </c>
      <c r="IN27" t="s">
        <v>1627</v>
      </c>
      <c r="IO27" t="s">
        <v>1627</v>
      </c>
      <c r="IP27" t="s">
        <v>1627</v>
      </c>
      <c r="IQ27" t="s">
        <v>1627</v>
      </c>
      <c r="IR27" t="s">
        <v>1627</v>
      </c>
      <c r="IS27" t="s">
        <v>1627</v>
      </c>
      <c r="IT27" t="s">
        <v>5197</v>
      </c>
      <c r="IU27" t="s">
        <v>5198</v>
      </c>
      <c r="IV27" t="s">
        <v>1627</v>
      </c>
      <c r="IW27" t="s">
        <v>1627</v>
      </c>
      <c r="IX27" t="s">
        <v>5199</v>
      </c>
      <c r="IY27" t="s">
        <v>1627</v>
      </c>
      <c r="IZ27" t="s">
        <v>5200</v>
      </c>
      <c r="JA27" t="s">
        <v>1627</v>
      </c>
      <c r="JB27" t="s">
        <v>1627</v>
      </c>
      <c r="JC27" t="s">
        <v>1627</v>
      </c>
      <c r="JD27" t="s">
        <v>1627</v>
      </c>
      <c r="JE27" t="s">
        <v>1627</v>
      </c>
      <c r="JF27" t="s">
        <v>1627</v>
      </c>
      <c r="JG27" t="s">
        <v>1627</v>
      </c>
      <c r="JH27" t="s">
        <v>1627</v>
      </c>
      <c r="JI27" t="s">
        <v>1627</v>
      </c>
      <c r="JJ27" t="s">
        <v>1627</v>
      </c>
      <c r="JK27" t="s">
        <v>5201</v>
      </c>
      <c r="JL27" t="s">
        <v>1627</v>
      </c>
      <c r="JM27" t="s">
        <v>1627</v>
      </c>
      <c r="JN27" t="s">
        <v>1627</v>
      </c>
      <c r="JO27" t="s">
        <v>1627</v>
      </c>
      <c r="JP27" t="s">
        <v>1627</v>
      </c>
      <c r="JQ27" t="s">
        <v>1627</v>
      </c>
      <c r="JR27" t="s">
        <v>1627</v>
      </c>
      <c r="JS27" t="s">
        <v>1627</v>
      </c>
      <c r="JT27" t="s">
        <v>1627</v>
      </c>
      <c r="JU27" t="s">
        <v>1627</v>
      </c>
      <c r="JV27" t="s">
        <v>1627</v>
      </c>
      <c r="JW27" t="s">
        <v>1627</v>
      </c>
      <c r="JX27" t="s">
        <v>1627</v>
      </c>
      <c r="JY27" t="s">
        <v>1627</v>
      </c>
      <c r="JZ27" t="s">
        <v>1627</v>
      </c>
      <c r="KA27" t="s">
        <v>1627</v>
      </c>
      <c r="KB27" t="s">
        <v>1627</v>
      </c>
      <c r="KC27" t="s">
        <v>1627</v>
      </c>
      <c r="KD27" t="s">
        <v>1627</v>
      </c>
      <c r="KE27" t="s">
        <v>1627</v>
      </c>
      <c r="KF27" t="s">
        <v>1627</v>
      </c>
      <c r="KG27" t="s">
        <v>1627</v>
      </c>
      <c r="KH27" t="s">
        <v>1627</v>
      </c>
      <c r="KI27" t="s">
        <v>1627</v>
      </c>
      <c r="KJ27" t="s">
        <v>1627</v>
      </c>
      <c r="KK27" t="s">
        <v>1627</v>
      </c>
      <c r="KL27" t="s">
        <v>1627</v>
      </c>
      <c r="KM27" t="s">
        <v>1627</v>
      </c>
      <c r="KN27" t="s">
        <v>1627</v>
      </c>
      <c r="KO27" t="s">
        <v>1627</v>
      </c>
      <c r="KP27" t="s">
        <v>1627</v>
      </c>
      <c r="KQ27" t="s">
        <v>1627</v>
      </c>
      <c r="KR27" t="s">
        <v>1627</v>
      </c>
      <c r="KS27" t="s">
        <v>1627</v>
      </c>
      <c r="KT27" t="s">
        <v>1627</v>
      </c>
      <c r="KU27" t="s">
        <v>1627</v>
      </c>
      <c r="KV27" t="s">
        <v>1627</v>
      </c>
      <c r="KW27" t="s">
        <v>1627</v>
      </c>
      <c r="KX27" t="s">
        <v>1627</v>
      </c>
      <c r="KY27" t="s">
        <v>1627</v>
      </c>
      <c r="KZ27" t="s">
        <v>1627</v>
      </c>
      <c r="LA27" t="s">
        <v>1627</v>
      </c>
      <c r="LB27" t="s">
        <v>1627</v>
      </c>
      <c r="LC27" t="s">
        <v>1627</v>
      </c>
      <c r="LD27" t="s">
        <v>1627</v>
      </c>
      <c r="LE27" t="s">
        <v>1627</v>
      </c>
      <c r="LF27" t="s">
        <v>1627</v>
      </c>
      <c r="LG27" t="s">
        <v>1627</v>
      </c>
      <c r="LH27" t="s">
        <v>1627</v>
      </c>
      <c r="LI27" t="s">
        <v>1627</v>
      </c>
      <c r="LJ27" t="s">
        <v>1627</v>
      </c>
      <c r="LK27" t="s">
        <v>1627</v>
      </c>
      <c r="LL27" t="s">
        <v>1627</v>
      </c>
      <c r="LM27" t="s">
        <v>1627</v>
      </c>
      <c r="LN27" t="s">
        <v>1627</v>
      </c>
      <c r="LO27" t="s">
        <v>1627</v>
      </c>
      <c r="LP27" t="s">
        <v>1627</v>
      </c>
      <c r="LQ27" t="s">
        <v>1627</v>
      </c>
      <c r="LR27" t="s">
        <v>1627</v>
      </c>
      <c r="LS27" t="s">
        <v>1627</v>
      </c>
      <c r="LT27" t="s">
        <v>1627</v>
      </c>
      <c r="LU27" t="s">
        <v>1627</v>
      </c>
      <c r="LV27" t="s">
        <v>1627</v>
      </c>
      <c r="LW27" t="s">
        <v>1627</v>
      </c>
      <c r="LX27" t="s">
        <v>1627</v>
      </c>
      <c r="LY27" t="s">
        <v>1627</v>
      </c>
      <c r="LZ27" t="s">
        <v>1627</v>
      </c>
      <c r="MA27" t="s">
        <v>1627</v>
      </c>
      <c r="MB27" t="s">
        <v>1627</v>
      </c>
      <c r="MC27" t="s">
        <v>1627</v>
      </c>
      <c r="MD27" t="s">
        <v>1627</v>
      </c>
      <c r="ME27" t="s">
        <v>1627</v>
      </c>
      <c r="MF27" t="s">
        <v>1627</v>
      </c>
      <c r="MG27" t="s">
        <v>1627</v>
      </c>
      <c r="MH27" t="s">
        <v>1627</v>
      </c>
      <c r="MI27" t="s">
        <v>1627</v>
      </c>
      <c r="MJ27" t="s">
        <v>1627</v>
      </c>
      <c r="MK27" t="s">
        <v>1627</v>
      </c>
      <c r="ML27" t="s">
        <v>1627</v>
      </c>
      <c r="MM27" t="s">
        <v>1627</v>
      </c>
      <c r="MN27" t="s">
        <v>1627</v>
      </c>
      <c r="MO27" t="s">
        <v>1627</v>
      </c>
      <c r="MP27" t="s">
        <v>1627</v>
      </c>
      <c r="MQ27" t="s">
        <v>1627</v>
      </c>
      <c r="MR27" t="s">
        <v>1627</v>
      </c>
      <c r="MS27" t="s">
        <v>1627</v>
      </c>
      <c r="MT27" t="s">
        <v>1627</v>
      </c>
      <c r="MU27" t="s">
        <v>1627</v>
      </c>
      <c r="MV27" t="s">
        <v>1627</v>
      </c>
      <c r="MW27" t="s">
        <v>1627</v>
      </c>
      <c r="MX27" t="s">
        <v>1627</v>
      </c>
      <c r="MY27" t="s">
        <v>1627</v>
      </c>
      <c r="MZ27" t="s">
        <v>1627</v>
      </c>
      <c r="NA27" t="s">
        <v>1627</v>
      </c>
      <c r="NB27" t="s">
        <v>1627</v>
      </c>
      <c r="NC27" t="s">
        <v>1627</v>
      </c>
      <c r="ND27" t="s">
        <v>1627</v>
      </c>
      <c r="NE27" t="s">
        <v>1627</v>
      </c>
      <c r="NF27" t="s">
        <v>1627</v>
      </c>
      <c r="NG27" t="s">
        <v>1627</v>
      </c>
      <c r="NH27" t="s">
        <v>1627</v>
      </c>
      <c r="NI27" t="s">
        <v>1627</v>
      </c>
      <c r="NJ27" t="s">
        <v>1627</v>
      </c>
      <c r="NK27" t="s">
        <v>1627</v>
      </c>
      <c r="NL27" t="s">
        <v>1627</v>
      </c>
      <c r="NM27" t="s">
        <v>1627</v>
      </c>
      <c r="NN27" t="s">
        <v>1627</v>
      </c>
      <c r="NO27" t="s">
        <v>1627</v>
      </c>
      <c r="NP27" t="s">
        <v>1627</v>
      </c>
      <c r="NQ27" t="s">
        <v>1627</v>
      </c>
      <c r="NR27" t="s">
        <v>1627</v>
      </c>
      <c r="NS27" t="s">
        <v>1627</v>
      </c>
      <c r="NT27" t="s">
        <v>1627</v>
      </c>
      <c r="NU27" t="s">
        <v>1627</v>
      </c>
      <c r="NV27" t="s">
        <v>1627</v>
      </c>
      <c r="NW27" t="s">
        <v>1627</v>
      </c>
      <c r="NX27" t="s">
        <v>1627</v>
      </c>
      <c r="NY27" t="s">
        <v>1627</v>
      </c>
      <c r="NZ27" t="s">
        <v>1627</v>
      </c>
      <c r="OA27" t="s">
        <v>1627</v>
      </c>
      <c r="OB27" t="s">
        <v>1627</v>
      </c>
      <c r="OC27" t="s">
        <v>1627</v>
      </c>
      <c r="OD27" t="s">
        <v>1627</v>
      </c>
      <c r="OE27" t="s">
        <v>1627</v>
      </c>
      <c r="OF27" t="s">
        <v>1627</v>
      </c>
      <c r="OG27" t="s">
        <v>1627</v>
      </c>
      <c r="OH27" t="s">
        <v>1627</v>
      </c>
      <c r="OI27" t="s">
        <v>1627</v>
      </c>
      <c r="OJ27" t="s">
        <v>1627</v>
      </c>
      <c r="OK27" t="s">
        <v>1627</v>
      </c>
      <c r="OL27" t="s">
        <v>1627</v>
      </c>
      <c r="OM27" t="s">
        <v>1627</v>
      </c>
      <c r="ON27" t="s">
        <v>1627</v>
      </c>
      <c r="OO27" t="s">
        <v>1627</v>
      </c>
      <c r="OP27" t="s">
        <v>1627</v>
      </c>
      <c r="OQ27" t="s">
        <v>1627</v>
      </c>
      <c r="OR27" t="s">
        <v>1627</v>
      </c>
      <c r="OS27" t="s">
        <v>1627</v>
      </c>
      <c r="OT27" t="s">
        <v>1627</v>
      </c>
      <c r="OU27" t="s">
        <v>1627</v>
      </c>
      <c r="OV27" t="s">
        <v>1627</v>
      </c>
      <c r="OW27" t="s">
        <v>1627</v>
      </c>
      <c r="OX27" t="s">
        <v>1627</v>
      </c>
      <c r="OY27" t="s">
        <v>1627</v>
      </c>
      <c r="OZ27" t="s">
        <v>1627</v>
      </c>
      <c r="PA27" t="s">
        <v>1627</v>
      </c>
      <c r="PB27" t="s">
        <v>1627</v>
      </c>
      <c r="PC27" t="s">
        <v>1627</v>
      </c>
      <c r="PD27" t="s">
        <v>1627</v>
      </c>
      <c r="PE27" t="s">
        <v>1627</v>
      </c>
      <c r="PF27" t="s">
        <v>1627</v>
      </c>
      <c r="PG27" t="s">
        <v>1627</v>
      </c>
      <c r="PH27" t="s">
        <v>1627</v>
      </c>
      <c r="PI27" t="s">
        <v>1627</v>
      </c>
      <c r="PJ27" t="s">
        <v>1627</v>
      </c>
      <c r="PK27" t="s">
        <v>1627</v>
      </c>
      <c r="PL27" t="s">
        <v>1627</v>
      </c>
      <c r="PM27" t="s">
        <v>1627</v>
      </c>
      <c r="PN27" t="s">
        <v>1627</v>
      </c>
      <c r="PO27" t="s">
        <v>1627</v>
      </c>
      <c r="PP27" t="s">
        <v>1627</v>
      </c>
      <c r="PQ27" t="s">
        <v>1627</v>
      </c>
      <c r="PR27" t="s">
        <v>1627</v>
      </c>
      <c r="PS27" t="s">
        <v>1627</v>
      </c>
      <c r="PT27" t="s">
        <v>1627</v>
      </c>
      <c r="PU27" t="s">
        <v>1627</v>
      </c>
      <c r="PV27" t="s">
        <v>1627</v>
      </c>
      <c r="PW27" t="s">
        <v>1627</v>
      </c>
      <c r="PX27" t="s">
        <v>1627</v>
      </c>
      <c r="PY27" t="s">
        <v>1627</v>
      </c>
      <c r="PZ27" t="s">
        <v>1627</v>
      </c>
      <c r="QA27" t="s">
        <v>1627</v>
      </c>
      <c r="QB27" t="s">
        <v>1627</v>
      </c>
      <c r="QC27" t="s">
        <v>1627</v>
      </c>
      <c r="QD27" t="s">
        <v>1627</v>
      </c>
      <c r="QE27" t="s">
        <v>1627</v>
      </c>
      <c r="QF27" t="s">
        <v>1627</v>
      </c>
      <c r="QG27" t="s">
        <v>1627</v>
      </c>
      <c r="QH27" t="s">
        <v>1627</v>
      </c>
      <c r="QI27" t="s">
        <v>1627</v>
      </c>
      <c r="QJ27" t="s">
        <v>1627</v>
      </c>
      <c r="QK27" t="s">
        <v>1627</v>
      </c>
      <c r="QL27" t="s">
        <v>1627</v>
      </c>
      <c r="QM27" t="s">
        <v>1627</v>
      </c>
      <c r="QN27" t="s">
        <v>1627</v>
      </c>
      <c r="QO27" t="s">
        <v>1627</v>
      </c>
      <c r="QP27" t="s">
        <v>1627</v>
      </c>
      <c r="QQ27" t="s">
        <v>1627</v>
      </c>
      <c r="QR27" t="s">
        <v>1627</v>
      </c>
      <c r="QS27" t="s">
        <v>1627</v>
      </c>
      <c r="QT27" t="s">
        <v>1627</v>
      </c>
      <c r="QU27" t="s">
        <v>1627</v>
      </c>
      <c r="QV27" t="s">
        <v>1627</v>
      </c>
      <c r="QW27" t="s">
        <v>1627</v>
      </c>
      <c r="QX27" t="s">
        <v>1627</v>
      </c>
      <c r="QY27" t="s">
        <v>1627</v>
      </c>
      <c r="QZ27" t="s">
        <v>1627</v>
      </c>
      <c r="RA27" t="s">
        <v>1627</v>
      </c>
      <c r="RB27" t="s">
        <v>1627</v>
      </c>
      <c r="RC27" t="s">
        <v>1627</v>
      </c>
      <c r="RD27" t="s">
        <v>1627</v>
      </c>
      <c r="RE27" t="s">
        <v>1627</v>
      </c>
      <c r="RF27" t="s">
        <v>1627</v>
      </c>
      <c r="RG27" t="s">
        <v>1627</v>
      </c>
      <c r="RP27" t="s">
        <v>4157</v>
      </c>
      <c r="RQ27" t="s">
        <v>4157</v>
      </c>
      <c r="RR27" t="s">
        <v>4157</v>
      </c>
      <c r="RS27" t="s">
        <v>4157</v>
      </c>
      <c r="RT27" t="s">
        <v>4157</v>
      </c>
      <c r="RU27" t="s">
        <v>4157</v>
      </c>
      <c r="RV27" t="s">
        <v>4157</v>
      </c>
      <c r="RW27" t="s">
        <v>4157</v>
      </c>
      <c r="RX27" t="s">
        <v>4157</v>
      </c>
      <c r="RY27" t="s">
        <v>4157</v>
      </c>
      <c r="RZ27" t="s">
        <v>4157</v>
      </c>
      <c r="SA27" t="s">
        <v>4157</v>
      </c>
      <c r="SB27" t="s">
        <v>4157</v>
      </c>
      <c r="SC27" t="s">
        <v>4157</v>
      </c>
      <c r="SD27" t="s">
        <v>4157</v>
      </c>
      <c r="SE27" t="s">
        <v>4157</v>
      </c>
      <c r="SF27" t="s">
        <v>4157</v>
      </c>
      <c r="SG27" t="s">
        <v>4157</v>
      </c>
      <c r="SH27" t="s">
        <v>4157</v>
      </c>
      <c r="SI27" t="s">
        <v>4157</v>
      </c>
      <c r="SJ27" t="s">
        <v>4157</v>
      </c>
      <c r="SK27" t="s">
        <v>4157</v>
      </c>
      <c r="SL27" t="s">
        <v>4157</v>
      </c>
      <c r="SM27" t="s">
        <v>4157</v>
      </c>
      <c r="SN27" t="s">
        <v>4157</v>
      </c>
      <c r="SO27" t="s">
        <v>4157</v>
      </c>
      <c r="SP27" t="s">
        <v>4157</v>
      </c>
      <c r="SQ27" t="s">
        <v>4157</v>
      </c>
      <c r="SR27" t="s">
        <v>4157</v>
      </c>
      <c r="SS27" t="s">
        <v>4157</v>
      </c>
      <c r="ST27" t="s">
        <v>4157</v>
      </c>
      <c r="SU27" t="s">
        <v>4157</v>
      </c>
      <c r="SV27" t="s">
        <v>4157</v>
      </c>
      <c r="SW27" t="s">
        <v>4157</v>
      </c>
      <c r="SX27" t="s">
        <v>4157</v>
      </c>
      <c r="SY27" t="s">
        <v>4157</v>
      </c>
      <c r="SZ27" t="s">
        <v>4157</v>
      </c>
      <c r="TA27" t="s">
        <v>4157</v>
      </c>
      <c r="TB27" t="s">
        <v>4157</v>
      </c>
      <c r="TC27" t="s">
        <v>4157</v>
      </c>
      <c r="TD27" t="s">
        <v>4157</v>
      </c>
      <c r="TE27" t="s">
        <v>4157</v>
      </c>
      <c r="TF27" t="s">
        <v>4157</v>
      </c>
      <c r="TG27" t="s">
        <v>4157</v>
      </c>
      <c r="TH27" t="s">
        <v>4157</v>
      </c>
      <c r="TI27" t="s">
        <v>4157</v>
      </c>
      <c r="TJ27" t="s">
        <v>4157</v>
      </c>
      <c r="TK27" t="s">
        <v>4157</v>
      </c>
      <c r="TL27" t="s">
        <v>4157</v>
      </c>
      <c r="TM27" t="s">
        <v>4157</v>
      </c>
      <c r="TN27" t="s">
        <v>4157</v>
      </c>
      <c r="TO27" t="s">
        <v>4157</v>
      </c>
      <c r="TP27" t="s">
        <v>4157</v>
      </c>
      <c r="TQ27" t="s">
        <v>4157</v>
      </c>
      <c r="TR27" t="s">
        <v>4157</v>
      </c>
      <c r="TS27" t="s">
        <v>4157</v>
      </c>
      <c r="TT27" t="s">
        <v>4157</v>
      </c>
      <c r="TU27" t="s">
        <v>4157</v>
      </c>
      <c r="TV27" t="s">
        <v>4157</v>
      </c>
      <c r="TW27" t="s">
        <v>4157</v>
      </c>
      <c r="TX27" t="s">
        <v>4157</v>
      </c>
      <c r="TY27" t="s">
        <v>4157</v>
      </c>
      <c r="TZ27" t="s">
        <v>4157</v>
      </c>
      <c r="UA27" t="s">
        <v>4157</v>
      </c>
      <c r="UB27" t="s">
        <v>4157</v>
      </c>
      <c r="UC27" t="s">
        <v>4157</v>
      </c>
      <c r="UD27" t="s">
        <v>4157</v>
      </c>
      <c r="UE27" t="s">
        <v>4157</v>
      </c>
      <c r="UF27" t="s">
        <v>4157</v>
      </c>
      <c r="UG27" t="s">
        <v>4157</v>
      </c>
      <c r="UH27" t="s">
        <v>4157</v>
      </c>
      <c r="UI27" t="s">
        <v>4157</v>
      </c>
      <c r="UJ27" t="s">
        <v>4157</v>
      </c>
      <c r="UK27" t="s">
        <v>4157</v>
      </c>
      <c r="UL27" t="s">
        <v>4157</v>
      </c>
      <c r="UM27" t="s">
        <v>4157</v>
      </c>
      <c r="UN27" t="s">
        <v>4157</v>
      </c>
      <c r="UO27" t="s">
        <v>4157</v>
      </c>
      <c r="UP27" t="s">
        <v>4157</v>
      </c>
      <c r="UQ27" t="s">
        <v>4157</v>
      </c>
      <c r="UR27" t="s">
        <v>4157</v>
      </c>
      <c r="US27" t="s">
        <v>4157</v>
      </c>
      <c r="UT27" t="s">
        <v>4157</v>
      </c>
      <c r="UU27" t="s">
        <v>4157</v>
      </c>
      <c r="UV27" t="s">
        <v>4157</v>
      </c>
      <c r="UW27" t="s">
        <v>4157</v>
      </c>
      <c r="UX27" t="s">
        <v>4157</v>
      </c>
      <c r="UY27" t="s">
        <v>4157</v>
      </c>
      <c r="UZ27" t="s">
        <v>4157</v>
      </c>
      <c r="VA27" t="s">
        <v>4157</v>
      </c>
      <c r="VB27" t="s">
        <v>4157</v>
      </c>
      <c r="VC27" t="s">
        <v>4157</v>
      </c>
      <c r="VD27" t="s">
        <v>4157</v>
      </c>
      <c r="VE27" t="s">
        <v>4157</v>
      </c>
      <c r="VF27" t="s">
        <v>4157</v>
      </c>
      <c r="VG27" t="s">
        <v>4157</v>
      </c>
      <c r="VH27" t="s">
        <v>4157</v>
      </c>
      <c r="VI27" t="s">
        <v>4157</v>
      </c>
    </row>
    <row r="28" spans="2:581">
      <c r="B28" t="s">
        <v>1627</v>
      </c>
      <c r="C28" t="s">
        <v>1627</v>
      </c>
      <c r="D28" t="s">
        <v>1627</v>
      </c>
      <c r="F28" t="s">
        <v>1627</v>
      </c>
      <c r="G28" t="s">
        <v>1627</v>
      </c>
      <c r="H28" t="s">
        <v>1627</v>
      </c>
      <c r="I28" t="s">
        <v>1627</v>
      </c>
      <c r="J28" t="s">
        <v>1627</v>
      </c>
      <c r="K28" t="s">
        <v>1627</v>
      </c>
      <c r="L28" t="s">
        <v>1627</v>
      </c>
      <c r="M28" t="s">
        <v>1627</v>
      </c>
      <c r="N28" t="s">
        <v>1627</v>
      </c>
      <c r="O28" t="s">
        <v>1627</v>
      </c>
      <c r="P28" t="s">
        <v>1627</v>
      </c>
      <c r="Q28" t="s">
        <v>1627</v>
      </c>
      <c r="R28" t="s">
        <v>1627</v>
      </c>
      <c r="S28" t="s">
        <v>1627</v>
      </c>
      <c r="T28" t="s">
        <v>1627</v>
      </c>
      <c r="U28" t="s">
        <v>1627</v>
      </c>
      <c r="V28" t="s">
        <v>1627</v>
      </c>
      <c r="W28" t="s">
        <v>1627</v>
      </c>
      <c r="X28" t="s">
        <v>1627</v>
      </c>
      <c r="Y28" t="s">
        <v>1627</v>
      </c>
      <c r="Z28" t="s">
        <v>1627</v>
      </c>
      <c r="AA28" t="s">
        <v>1627</v>
      </c>
      <c r="AB28" t="s">
        <v>1627</v>
      </c>
      <c r="AC28" t="s">
        <v>1627</v>
      </c>
      <c r="AD28" t="s">
        <v>1627</v>
      </c>
      <c r="AE28" t="s">
        <v>1627</v>
      </c>
      <c r="AF28" t="s">
        <v>1627</v>
      </c>
      <c r="AG28" t="s">
        <v>1627</v>
      </c>
      <c r="AH28" t="s">
        <v>1627</v>
      </c>
      <c r="AI28" t="s">
        <v>1627</v>
      </c>
      <c r="AJ28" t="s">
        <v>1627</v>
      </c>
      <c r="AK28" t="s">
        <v>1627</v>
      </c>
      <c r="AL28" t="s">
        <v>1627</v>
      </c>
      <c r="AM28" t="s">
        <v>5202</v>
      </c>
      <c r="AN28" t="s">
        <v>1627</v>
      </c>
      <c r="AO28" t="s">
        <v>1627</v>
      </c>
      <c r="AP28" t="s">
        <v>1627</v>
      </c>
      <c r="AQ28" t="s">
        <v>1627</v>
      </c>
      <c r="AR28" t="s">
        <v>1627</v>
      </c>
      <c r="AS28" t="s">
        <v>1627</v>
      </c>
      <c r="AT28" t="s">
        <v>1627</v>
      </c>
      <c r="AU28" t="s">
        <v>1627</v>
      </c>
      <c r="AV28" t="s">
        <v>1627</v>
      </c>
      <c r="AW28" t="s">
        <v>1627</v>
      </c>
      <c r="AX28" t="s">
        <v>1627</v>
      </c>
      <c r="AY28" t="s">
        <v>1627</v>
      </c>
      <c r="AZ28" t="s">
        <v>1627</v>
      </c>
      <c r="BA28" t="s">
        <v>1627</v>
      </c>
      <c r="BB28" t="s">
        <v>1627</v>
      </c>
      <c r="BC28" t="s">
        <v>1627</v>
      </c>
      <c r="BD28" t="s">
        <v>1627</v>
      </c>
      <c r="BE28" t="s">
        <v>1627</v>
      </c>
      <c r="BF28" t="s">
        <v>1627</v>
      </c>
      <c r="BG28" t="s">
        <v>5203</v>
      </c>
      <c r="BH28" t="s">
        <v>1627</v>
      </c>
      <c r="BI28" t="s">
        <v>1627</v>
      </c>
      <c r="BJ28" t="s">
        <v>1627</v>
      </c>
      <c r="BK28" t="s">
        <v>1627</v>
      </c>
      <c r="BL28" t="s">
        <v>1627</v>
      </c>
      <c r="BM28" t="s">
        <v>1627</v>
      </c>
      <c r="BN28" t="s">
        <v>1627</v>
      </c>
      <c r="BO28" t="s">
        <v>1627</v>
      </c>
      <c r="BP28" t="s">
        <v>1627</v>
      </c>
      <c r="BQ28" t="s">
        <v>1627</v>
      </c>
      <c r="BR28" t="s">
        <v>1627</v>
      </c>
      <c r="BS28" t="s">
        <v>1627</v>
      </c>
      <c r="BT28" t="s">
        <v>1627</v>
      </c>
      <c r="BU28" t="s">
        <v>1627</v>
      </c>
      <c r="BV28" t="s">
        <v>1627</v>
      </c>
      <c r="BW28" t="s">
        <v>1627</v>
      </c>
      <c r="BX28" t="s">
        <v>1627</v>
      </c>
      <c r="BY28" t="s">
        <v>1627</v>
      </c>
      <c r="BZ28" t="s">
        <v>1627</v>
      </c>
      <c r="CA28" t="s">
        <v>1627</v>
      </c>
      <c r="CB28" t="s">
        <v>1627</v>
      </c>
      <c r="CC28" t="s">
        <v>1627</v>
      </c>
      <c r="CD28" t="s">
        <v>1627</v>
      </c>
      <c r="CE28" t="s">
        <v>1627</v>
      </c>
      <c r="CF28" t="s">
        <v>1627</v>
      </c>
      <c r="CG28" t="s">
        <v>1627</v>
      </c>
      <c r="CH28" t="s">
        <v>1627</v>
      </c>
      <c r="CI28" t="s">
        <v>1627</v>
      </c>
      <c r="CJ28" t="s">
        <v>1627</v>
      </c>
      <c r="CK28" t="s">
        <v>1627</v>
      </c>
      <c r="CL28" t="s">
        <v>1627</v>
      </c>
      <c r="CM28" t="s">
        <v>1627</v>
      </c>
      <c r="CN28" t="s">
        <v>1627</v>
      </c>
      <c r="CO28" t="s">
        <v>1627</v>
      </c>
      <c r="CP28" t="s">
        <v>1627</v>
      </c>
      <c r="CQ28" t="s">
        <v>1627</v>
      </c>
      <c r="CR28" t="s">
        <v>1627</v>
      </c>
      <c r="CS28" t="s">
        <v>1627</v>
      </c>
      <c r="CT28" t="s">
        <v>1627</v>
      </c>
      <c r="CU28" t="s">
        <v>1627</v>
      </c>
      <c r="CV28" t="s">
        <v>1627</v>
      </c>
      <c r="CW28" t="s">
        <v>1627</v>
      </c>
      <c r="CX28" t="s">
        <v>1627</v>
      </c>
      <c r="CY28" t="s">
        <v>1627</v>
      </c>
      <c r="CZ28" t="s">
        <v>1627</v>
      </c>
      <c r="DA28" t="s">
        <v>1627</v>
      </c>
      <c r="DB28" t="s">
        <v>1627</v>
      </c>
      <c r="DC28" t="s">
        <v>1627</v>
      </c>
      <c r="DD28" t="s">
        <v>1627</v>
      </c>
      <c r="DE28" t="s">
        <v>1627</v>
      </c>
      <c r="DF28" t="s">
        <v>1627</v>
      </c>
      <c r="DG28" t="s">
        <v>1627</v>
      </c>
      <c r="DH28" t="s">
        <v>1627</v>
      </c>
      <c r="DI28" t="s">
        <v>1627</v>
      </c>
      <c r="DJ28" t="s">
        <v>1627</v>
      </c>
      <c r="DK28" t="s">
        <v>1627</v>
      </c>
      <c r="DL28" t="s">
        <v>1627</v>
      </c>
      <c r="DM28" t="s">
        <v>1627</v>
      </c>
      <c r="DN28" t="s">
        <v>1627</v>
      </c>
      <c r="DO28" t="s">
        <v>1627</v>
      </c>
      <c r="DP28" t="s">
        <v>1627</v>
      </c>
      <c r="DQ28" t="s">
        <v>1627</v>
      </c>
      <c r="DR28" t="s">
        <v>1627</v>
      </c>
      <c r="DS28" t="s">
        <v>1627</v>
      </c>
      <c r="DT28" t="s">
        <v>1627</v>
      </c>
      <c r="DU28" t="s">
        <v>1627</v>
      </c>
      <c r="DV28" t="s">
        <v>1627</v>
      </c>
      <c r="DW28" t="s">
        <v>1627</v>
      </c>
      <c r="DX28" t="s">
        <v>1627</v>
      </c>
      <c r="DY28" t="s">
        <v>1627</v>
      </c>
      <c r="DZ28" t="s">
        <v>1627</v>
      </c>
      <c r="EA28" t="s">
        <v>1627</v>
      </c>
      <c r="EB28" t="s">
        <v>1627</v>
      </c>
      <c r="EC28" t="s">
        <v>1627</v>
      </c>
      <c r="ED28" t="s">
        <v>1627</v>
      </c>
      <c r="EE28" t="s">
        <v>1627</v>
      </c>
      <c r="EF28" t="s">
        <v>1627</v>
      </c>
      <c r="EG28" t="s">
        <v>1627</v>
      </c>
      <c r="EH28" t="s">
        <v>1627</v>
      </c>
      <c r="EI28" t="s">
        <v>1627</v>
      </c>
      <c r="EJ28" t="s">
        <v>1627</v>
      </c>
      <c r="EK28" t="s">
        <v>1627</v>
      </c>
      <c r="EL28" t="s">
        <v>1627</v>
      </c>
      <c r="EM28" t="s">
        <v>1627</v>
      </c>
      <c r="EN28" t="s">
        <v>5204</v>
      </c>
      <c r="EO28" t="s">
        <v>1627</v>
      </c>
      <c r="EP28" t="s">
        <v>1627</v>
      </c>
      <c r="EQ28" t="s">
        <v>1627</v>
      </c>
      <c r="ER28" t="s">
        <v>1627</v>
      </c>
      <c r="ES28" t="s">
        <v>1627</v>
      </c>
      <c r="ET28" t="s">
        <v>5205</v>
      </c>
      <c r="EU28" t="s">
        <v>1627</v>
      </c>
      <c r="EV28" t="s">
        <v>1627</v>
      </c>
      <c r="EW28" t="s">
        <v>1627</v>
      </c>
      <c r="EX28" t="s">
        <v>1627</v>
      </c>
      <c r="EY28" t="s">
        <v>1627</v>
      </c>
      <c r="EZ28" t="s">
        <v>1627</v>
      </c>
      <c r="FA28" t="s">
        <v>1627</v>
      </c>
      <c r="FB28" t="s">
        <v>1627</v>
      </c>
      <c r="FC28" t="s">
        <v>1627</v>
      </c>
      <c r="FD28" t="s">
        <v>1627</v>
      </c>
      <c r="FE28" t="s">
        <v>1627</v>
      </c>
      <c r="FF28" t="s">
        <v>1627</v>
      </c>
      <c r="FG28" t="s">
        <v>1627</v>
      </c>
      <c r="FH28" t="s">
        <v>1627</v>
      </c>
      <c r="FI28" t="s">
        <v>1627</v>
      </c>
      <c r="FJ28" t="s">
        <v>1627</v>
      </c>
      <c r="FK28" t="s">
        <v>1627</v>
      </c>
      <c r="FL28" t="s">
        <v>1627</v>
      </c>
      <c r="FM28" t="s">
        <v>1627</v>
      </c>
      <c r="FN28" t="s">
        <v>1627</v>
      </c>
      <c r="FO28" t="s">
        <v>1627</v>
      </c>
      <c r="FP28" t="s">
        <v>5206</v>
      </c>
      <c r="FQ28" t="s">
        <v>1627</v>
      </c>
      <c r="FR28" t="s">
        <v>1627</v>
      </c>
      <c r="FS28" t="s">
        <v>1627</v>
      </c>
      <c r="FT28" t="s">
        <v>1627</v>
      </c>
      <c r="FU28" t="s">
        <v>1627</v>
      </c>
      <c r="FV28" t="s">
        <v>1627</v>
      </c>
      <c r="FW28" t="s">
        <v>1627</v>
      </c>
      <c r="FX28" t="s">
        <v>1627</v>
      </c>
      <c r="FY28" t="s">
        <v>1627</v>
      </c>
      <c r="FZ28" t="s">
        <v>1627</v>
      </c>
      <c r="GA28" t="s">
        <v>1627</v>
      </c>
      <c r="GB28" t="s">
        <v>1627</v>
      </c>
      <c r="GC28" t="s">
        <v>1627</v>
      </c>
      <c r="GD28" t="s">
        <v>1627</v>
      </c>
      <c r="GE28" t="s">
        <v>1627</v>
      </c>
      <c r="GF28" t="s">
        <v>1627</v>
      </c>
      <c r="GG28" t="s">
        <v>1627</v>
      </c>
      <c r="GH28" t="s">
        <v>1627</v>
      </c>
      <c r="GI28" t="s">
        <v>1627</v>
      </c>
      <c r="GJ28" t="s">
        <v>1627</v>
      </c>
      <c r="GK28" t="s">
        <v>1627</v>
      </c>
      <c r="GL28" t="s">
        <v>1627</v>
      </c>
      <c r="GM28" t="s">
        <v>1627</v>
      </c>
      <c r="GN28" t="s">
        <v>1627</v>
      </c>
      <c r="GO28" t="s">
        <v>1627</v>
      </c>
      <c r="GP28" t="s">
        <v>1627</v>
      </c>
      <c r="GQ28" t="s">
        <v>1627</v>
      </c>
      <c r="GR28" t="s">
        <v>1627</v>
      </c>
      <c r="GS28" t="s">
        <v>5207</v>
      </c>
      <c r="GT28" t="s">
        <v>5208</v>
      </c>
      <c r="GU28" t="s">
        <v>1627</v>
      </c>
      <c r="GV28" t="s">
        <v>5209</v>
      </c>
      <c r="GW28" t="s">
        <v>1627</v>
      </c>
      <c r="GX28" t="s">
        <v>1627</v>
      </c>
      <c r="GY28" t="s">
        <v>5210</v>
      </c>
      <c r="GZ28" t="s">
        <v>5211</v>
      </c>
      <c r="HA28" t="s">
        <v>1627</v>
      </c>
      <c r="HB28" t="s">
        <v>5212</v>
      </c>
      <c r="HC28" t="s">
        <v>1627</v>
      </c>
      <c r="HD28" t="s">
        <v>1627</v>
      </c>
      <c r="HE28" t="s">
        <v>1627</v>
      </c>
      <c r="HF28" t="s">
        <v>1627</v>
      </c>
      <c r="HG28" t="s">
        <v>1627</v>
      </c>
      <c r="HH28" t="s">
        <v>5213</v>
      </c>
      <c r="HI28" t="s">
        <v>5214</v>
      </c>
      <c r="HJ28" t="s">
        <v>1627</v>
      </c>
      <c r="HK28" t="s">
        <v>5215</v>
      </c>
      <c r="HL28" t="s">
        <v>1627</v>
      </c>
      <c r="HM28" t="s">
        <v>5216</v>
      </c>
      <c r="HN28" t="s">
        <v>1627</v>
      </c>
      <c r="HO28" t="s">
        <v>1627</v>
      </c>
      <c r="HP28" t="s">
        <v>5217</v>
      </c>
      <c r="HQ28" t="s">
        <v>1627</v>
      </c>
      <c r="HR28" t="s">
        <v>1627</v>
      </c>
      <c r="HS28" t="s">
        <v>5218</v>
      </c>
      <c r="HT28" t="s">
        <v>5219</v>
      </c>
      <c r="HU28" t="s">
        <v>1627</v>
      </c>
      <c r="HV28" t="s">
        <v>1627</v>
      </c>
      <c r="HW28" t="s">
        <v>1627</v>
      </c>
      <c r="HX28" t="s">
        <v>1627</v>
      </c>
      <c r="HY28" t="s">
        <v>1627</v>
      </c>
      <c r="HZ28" t="s">
        <v>1627</v>
      </c>
      <c r="IA28" t="s">
        <v>1627</v>
      </c>
      <c r="IB28" t="s">
        <v>1627</v>
      </c>
      <c r="IC28" t="s">
        <v>1627</v>
      </c>
      <c r="ID28" t="s">
        <v>1627</v>
      </c>
      <c r="IE28" t="s">
        <v>1627</v>
      </c>
      <c r="IF28" t="s">
        <v>1627</v>
      </c>
      <c r="IG28" t="s">
        <v>1627</v>
      </c>
      <c r="IH28" t="s">
        <v>1627</v>
      </c>
      <c r="II28" t="s">
        <v>1627</v>
      </c>
      <c r="IJ28" t="s">
        <v>1627</v>
      </c>
      <c r="IK28" t="s">
        <v>1627</v>
      </c>
      <c r="IL28" t="s">
        <v>1627</v>
      </c>
      <c r="IM28" t="s">
        <v>1627</v>
      </c>
      <c r="IN28" t="s">
        <v>1627</v>
      </c>
      <c r="IO28" t="s">
        <v>1627</v>
      </c>
      <c r="IP28" t="s">
        <v>1627</v>
      </c>
      <c r="IQ28" t="s">
        <v>1627</v>
      </c>
      <c r="IR28" t="s">
        <v>1627</v>
      </c>
      <c r="IS28" t="s">
        <v>1627</v>
      </c>
      <c r="IT28" t="s">
        <v>5220</v>
      </c>
      <c r="IU28" t="s">
        <v>5221</v>
      </c>
      <c r="IV28" t="s">
        <v>1627</v>
      </c>
      <c r="IW28" t="s">
        <v>1627</v>
      </c>
      <c r="IX28" t="s">
        <v>5222</v>
      </c>
      <c r="IY28" t="s">
        <v>1627</v>
      </c>
      <c r="IZ28" t="s">
        <v>5223</v>
      </c>
      <c r="JA28" t="s">
        <v>1627</v>
      </c>
      <c r="JB28" t="s">
        <v>1627</v>
      </c>
      <c r="JC28" t="s">
        <v>1627</v>
      </c>
      <c r="JD28" t="s">
        <v>1627</v>
      </c>
      <c r="JE28" t="s">
        <v>1627</v>
      </c>
      <c r="JF28" t="s">
        <v>1627</v>
      </c>
      <c r="JG28" t="s">
        <v>1627</v>
      </c>
      <c r="JH28" t="s">
        <v>1627</v>
      </c>
      <c r="JI28" t="s">
        <v>1627</v>
      </c>
      <c r="JJ28" t="s">
        <v>1627</v>
      </c>
      <c r="JK28" t="s">
        <v>5224</v>
      </c>
      <c r="JL28" t="s">
        <v>1627</v>
      </c>
      <c r="JM28" t="s">
        <v>1627</v>
      </c>
      <c r="JN28" t="s">
        <v>1627</v>
      </c>
      <c r="JO28" t="s">
        <v>1627</v>
      </c>
      <c r="JP28" t="s">
        <v>1627</v>
      </c>
      <c r="JQ28" t="s">
        <v>1627</v>
      </c>
      <c r="JR28" t="s">
        <v>1627</v>
      </c>
      <c r="JS28" t="s">
        <v>1627</v>
      </c>
      <c r="JT28" t="s">
        <v>1627</v>
      </c>
      <c r="JU28" t="s">
        <v>1627</v>
      </c>
      <c r="JV28" t="s">
        <v>1627</v>
      </c>
      <c r="JW28" t="s">
        <v>1627</v>
      </c>
      <c r="JX28" t="s">
        <v>1627</v>
      </c>
      <c r="JY28" t="s">
        <v>1627</v>
      </c>
      <c r="JZ28" t="s">
        <v>1627</v>
      </c>
      <c r="KA28" t="s">
        <v>1627</v>
      </c>
      <c r="KB28" t="s">
        <v>1627</v>
      </c>
      <c r="KC28" t="s">
        <v>1627</v>
      </c>
      <c r="KD28" t="s">
        <v>1627</v>
      </c>
      <c r="KE28" t="s">
        <v>1627</v>
      </c>
      <c r="KF28" t="s">
        <v>1627</v>
      </c>
      <c r="KG28" t="s">
        <v>1627</v>
      </c>
      <c r="KH28" t="s">
        <v>1627</v>
      </c>
      <c r="KI28" t="s">
        <v>1627</v>
      </c>
      <c r="KJ28" t="s">
        <v>1627</v>
      </c>
      <c r="KK28" t="s">
        <v>1627</v>
      </c>
      <c r="KL28" t="s">
        <v>1627</v>
      </c>
      <c r="KM28" t="s">
        <v>1627</v>
      </c>
      <c r="KN28" t="s">
        <v>1627</v>
      </c>
      <c r="KO28" t="s">
        <v>1627</v>
      </c>
      <c r="KP28" t="s">
        <v>1627</v>
      </c>
      <c r="KQ28" t="s">
        <v>1627</v>
      </c>
      <c r="KR28" t="s">
        <v>1627</v>
      </c>
      <c r="KS28" t="s">
        <v>1627</v>
      </c>
      <c r="KT28" t="s">
        <v>1627</v>
      </c>
      <c r="KU28" t="s">
        <v>1627</v>
      </c>
      <c r="KV28" t="s">
        <v>1627</v>
      </c>
      <c r="KW28" t="s">
        <v>1627</v>
      </c>
      <c r="KX28" t="s">
        <v>1627</v>
      </c>
      <c r="KY28" t="s">
        <v>1627</v>
      </c>
      <c r="KZ28" t="s">
        <v>1627</v>
      </c>
      <c r="LA28" t="s">
        <v>1627</v>
      </c>
      <c r="LB28" t="s">
        <v>1627</v>
      </c>
      <c r="LC28" t="s">
        <v>1627</v>
      </c>
      <c r="LD28" t="s">
        <v>1627</v>
      </c>
      <c r="LE28" t="s">
        <v>1627</v>
      </c>
      <c r="LF28" t="s">
        <v>1627</v>
      </c>
      <c r="LG28" t="s">
        <v>1627</v>
      </c>
      <c r="LH28" t="s">
        <v>1627</v>
      </c>
      <c r="LI28" t="s">
        <v>1627</v>
      </c>
      <c r="LJ28" t="s">
        <v>1627</v>
      </c>
      <c r="LK28" t="s">
        <v>1627</v>
      </c>
      <c r="LL28" t="s">
        <v>1627</v>
      </c>
      <c r="LM28" t="s">
        <v>1627</v>
      </c>
      <c r="LN28" t="s">
        <v>1627</v>
      </c>
      <c r="LO28" t="s">
        <v>1627</v>
      </c>
      <c r="LP28" t="s">
        <v>1627</v>
      </c>
      <c r="LQ28" t="s">
        <v>1627</v>
      </c>
      <c r="LR28" t="s">
        <v>1627</v>
      </c>
      <c r="LS28" t="s">
        <v>1627</v>
      </c>
      <c r="LT28" t="s">
        <v>1627</v>
      </c>
      <c r="LU28" t="s">
        <v>1627</v>
      </c>
      <c r="LV28" t="s">
        <v>1627</v>
      </c>
      <c r="LW28" t="s">
        <v>1627</v>
      </c>
      <c r="LX28" t="s">
        <v>1627</v>
      </c>
      <c r="LY28" t="s">
        <v>1627</v>
      </c>
      <c r="LZ28" t="s">
        <v>1627</v>
      </c>
      <c r="MA28" t="s">
        <v>1627</v>
      </c>
      <c r="MB28" t="s">
        <v>1627</v>
      </c>
      <c r="MC28" t="s">
        <v>1627</v>
      </c>
      <c r="MD28" t="s">
        <v>1627</v>
      </c>
      <c r="ME28" t="s">
        <v>1627</v>
      </c>
      <c r="MF28" t="s">
        <v>1627</v>
      </c>
      <c r="MG28" t="s">
        <v>1627</v>
      </c>
      <c r="MH28" t="s">
        <v>1627</v>
      </c>
      <c r="MI28" t="s">
        <v>1627</v>
      </c>
      <c r="MJ28" t="s">
        <v>1627</v>
      </c>
      <c r="MK28" t="s">
        <v>1627</v>
      </c>
      <c r="ML28" t="s">
        <v>1627</v>
      </c>
      <c r="MM28" t="s">
        <v>1627</v>
      </c>
      <c r="MN28" t="s">
        <v>1627</v>
      </c>
      <c r="MO28" t="s">
        <v>1627</v>
      </c>
      <c r="MP28" t="s">
        <v>1627</v>
      </c>
      <c r="MQ28" t="s">
        <v>1627</v>
      </c>
      <c r="MR28" t="s">
        <v>1627</v>
      </c>
      <c r="MS28" t="s">
        <v>1627</v>
      </c>
      <c r="MT28" t="s">
        <v>1627</v>
      </c>
      <c r="MU28" t="s">
        <v>1627</v>
      </c>
      <c r="MV28" t="s">
        <v>1627</v>
      </c>
      <c r="MW28" t="s">
        <v>1627</v>
      </c>
      <c r="MX28" t="s">
        <v>1627</v>
      </c>
      <c r="MY28" t="s">
        <v>1627</v>
      </c>
      <c r="MZ28" t="s">
        <v>1627</v>
      </c>
      <c r="NA28" t="s">
        <v>1627</v>
      </c>
      <c r="NB28" t="s">
        <v>1627</v>
      </c>
      <c r="NC28" t="s">
        <v>1627</v>
      </c>
      <c r="ND28" t="s">
        <v>1627</v>
      </c>
      <c r="NE28" t="s">
        <v>1627</v>
      </c>
      <c r="NF28" t="s">
        <v>1627</v>
      </c>
      <c r="NG28" t="s">
        <v>1627</v>
      </c>
      <c r="NH28" t="s">
        <v>1627</v>
      </c>
      <c r="NI28" t="s">
        <v>1627</v>
      </c>
      <c r="NJ28" t="s">
        <v>1627</v>
      </c>
      <c r="NK28" t="s">
        <v>1627</v>
      </c>
      <c r="NL28" t="s">
        <v>1627</v>
      </c>
      <c r="NM28" t="s">
        <v>1627</v>
      </c>
      <c r="NN28" t="s">
        <v>1627</v>
      </c>
      <c r="NO28" t="s">
        <v>1627</v>
      </c>
      <c r="NP28" t="s">
        <v>1627</v>
      </c>
      <c r="NQ28" t="s">
        <v>1627</v>
      </c>
      <c r="NR28" t="s">
        <v>1627</v>
      </c>
      <c r="NS28" t="s">
        <v>1627</v>
      </c>
      <c r="NT28" t="s">
        <v>1627</v>
      </c>
      <c r="NU28" t="s">
        <v>1627</v>
      </c>
      <c r="NV28" t="s">
        <v>1627</v>
      </c>
      <c r="NW28" t="s">
        <v>1627</v>
      </c>
      <c r="NX28" t="s">
        <v>1627</v>
      </c>
      <c r="NY28" t="s">
        <v>1627</v>
      </c>
      <c r="NZ28" t="s">
        <v>1627</v>
      </c>
      <c r="OA28" t="s">
        <v>1627</v>
      </c>
      <c r="OB28" t="s">
        <v>1627</v>
      </c>
      <c r="OC28" t="s">
        <v>1627</v>
      </c>
      <c r="OD28" t="s">
        <v>1627</v>
      </c>
      <c r="OE28" t="s">
        <v>1627</v>
      </c>
      <c r="OF28" t="s">
        <v>1627</v>
      </c>
      <c r="OG28" t="s">
        <v>1627</v>
      </c>
      <c r="OH28" t="s">
        <v>1627</v>
      </c>
      <c r="OI28" t="s">
        <v>1627</v>
      </c>
      <c r="OJ28" t="s">
        <v>1627</v>
      </c>
      <c r="OK28" t="s">
        <v>1627</v>
      </c>
      <c r="OL28" t="s">
        <v>1627</v>
      </c>
      <c r="OM28" t="s">
        <v>1627</v>
      </c>
      <c r="ON28" t="s">
        <v>1627</v>
      </c>
      <c r="OO28" t="s">
        <v>1627</v>
      </c>
      <c r="OP28" t="s">
        <v>1627</v>
      </c>
      <c r="OQ28" t="s">
        <v>1627</v>
      </c>
      <c r="OR28" t="s">
        <v>1627</v>
      </c>
      <c r="OS28" t="s">
        <v>1627</v>
      </c>
      <c r="OT28" t="s">
        <v>1627</v>
      </c>
      <c r="OU28" t="s">
        <v>1627</v>
      </c>
      <c r="OV28" t="s">
        <v>1627</v>
      </c>
      <c r="OW28" t="s">
        <v>1627</v>
      </c>
      <c r="OX28" t="s">
        <v>1627</v>
      </c>
      <c r="OY28" t="s">
        <v>1627</v>
      </c>
      <c r="OZ28" t="s">
        <v>1627</v>
      </c>
      <c r="PA28" t="s">
        <v>1627</v>
      </c>
      <c r="PB28" t="s">
        <v>1627</v>
      </c>
      <c r="PC28" t="s">
        <v>1627</v>
      </c>
      <c r="PD28" t="s">
        <v>1627</v>
      </c>
      <c r="PE28" t="s">
        <v>1627</v>
      </c>
      <c r="PF28" t="s">
        <v>1627</v>
      </c>
      <c r="PG28" t="s">
        <v>1627</v>
      </c>
      <c r="PH28" t="s">
        <v>1627</v>
      </c>
      <c r="PI28" t="s">
        <v>1627</v>
      </c>
      <c r="PJ28" t="s">
        <v>1627</v>
      </c>
      <c r="PK28" t="s">
        <v>1627</v>
      </c>
      <c r="PL28" t="s">
        <v>1627</v>
      </c>
      <c r="PM28" t="s">
        <v>1627</v>
      </c>
      <c r="PN28" t="s">
        <v>1627</v>
      </c>
      <c r="PO28" t="s">
        <v>1627</v>
      </c>
      <c r="PP28" t="s">
        <v>1627</v>
      </c>
      <c r="PQ28" t="s">
        <v>1627</v>
      </c>
      <c r="PR28" t="s">
        <v>1627</v>
      </c>
      <c r="PS28" t="s">
        <v>1627</v>
      </c>
      <c r="PT28" t="s">
        <v>1627</v>
      </c>
      <c r="PU28" t="s">
        <v>1627</v>
      </c>
      <c r="PV28" t="s">
        <v>1627</v>
      </c>
      <c r="PW28" t="s">
        <v>1627</v>
      </c>
      <c r="PX28" t="s">
        <v>1627</v>
      </c>
      <c r="PY28" t="s">
        <v>1627</v>
      </c>
      <c r="PZ28" t="s">
        <v>1627</v>
      </c>
      <c r="QA28" t="s">
        <v>1627</v>
      </c>
      <c r="QB28" t="s">
        <v>1627</v>
      </c>
      <c r="QC28" t="s">
        <v>1627</v>
      </c>
      <c r="QD28" t="s">
        <v>1627</v>
      </c>
      <c r="QE28" t="s">
        <v>1627</v>
      </c>
      <c r="QF28" t="s">
        <v>1627</v>
      </c>
      <c r="QG28" t="s">
        <v>1627</v>
      </c>
      <c r="QH28" t="s">
        <v>1627</v>
      </c>
      <c r="QI28" t="s">
        <v>1627</v>
      </c>
      <c r="QJ28" t="s">
        <v>1627</v>
      </c>
      <c r="QK28" t="s">
        <v>1627</v>
      </c>
      <c r="QL28" t="s">
        <v>1627</v>
      </c>
      <c r="QM28" t="s">
        <v>1627</v>
      </c>
      <c r="QN28" t="s">
        <v>1627</v>
      </c>
      <c r="QO28" t="s">
        <v>1627</v>
      </c>
      <c r="QP28" t="s">
        <v>1627</v>
      </c>
      <c r="QQ28" t="s">
        <v>1627</v>
      </c>
      <c r="QR28" t="s">
        <v>1627</v>
      </c>
      <c r="QS28" t="s">
        <v>1627</v>
      </c>
      <c r="QT28" t="s">
        <v>1627</v>
      </c>
      <c r="QU28" t="s">
        <v>1627</v>
      </c>
      <c r="QV28" t="s">
        <v>1627</v>
      </c>
      <c r="QW28" t="s">
        <v>1627</v>
      </c>
      <c r="QX28" t="s">
        <v>1627</v>
      </c>
      <c r="QY28" t="s">
        <v>1627</v>
      </c>
      <c r="QZ28" t="s">
        <v>1627</v>
      </c>
      <c r="RA28" t="s">
        <v>1627</v>
      </c>
      <c r="RB28" t="s">
        <v>1627</v>
      </c>
      <c r="RC28" t="s">
        <v>1627</v>
      </c>
      <c r="RD28" t="s">
        <v>1627</v>
      </c>
      <c r="RE28" t="s">
        <v>1627</v>
      </c>
      <c r="RF28" t="s">
        <v>1627</v>
      </c>
      <c r="RP28" t="s">
        <v>4157</v>
      </c>
      <c r="RQ28" t="s">
        <v>4157</v>
      </c>
      <c r="RR28" t="s">
        <v>4157</v>
      </c>
      <c r="RS28" t="s">
        <v>4157</v>
      </c>
      <c r="RT28" t="s">
        <v>4157</v>
      </c>
      <c r="RU28" t="s">
        <v>4157</v>
      </c>
      <c r="RV28" t="s">
        <v>4157</v>
      </c>
      <c r="RW28" t="s">
        <v>4157</v>
      </c>
      <c r="RX28" t="s">
        <v>4157</v>
      </c>
      <c r="RY28" t="s">
        <v>4157</v>
      </c>
      <c r="RZ28" t="s">
        <v>4157</v>
      </c>
      <c r="SA28" t="s">
        <v>4157</v>
      </c>
      <c r="SB28" t="s">
        <v>4157</v>
      </c>
      <c r="SC28" t="s">
        <v>4157</v>
      </c>
      <c r="SD28" t="s">
        <v>4157</v>
      </c>
      <c r="SE28" t="s">
        <v>4157</v>
      </c>
      <c r="SF28" t="s">
        <v>4157</v>
      </c>
      <c r="SG28" t="s">
        <v>4157</v>
      </c>
      <c r="SH28" t="s">
        <v>4157</v>
      </c>
      <c r="SI28" t="s">
        <v>4157</v>
      </c>
      <c r="SJ28" t="s">
        <v>4157</v>
      </c>
      <c r="SK28" t="s">
        <v>4157</v>
      </c>
      <c r="SL28" t="s">
        <v>4157</v>
      </c>
      <c r="SM28" t="s">
        <v>4157</v>
      </c>
      <c r="SN28" t="s">
        <v>4157</v>
      </c>
      <c r="SO28" t="s">
        <v>4157</v>
      </c>
      <c r="SP28" t="s">
        <v>4157</v>
      </c>
      <c r="SQ28" t="s">
        <v>4157</v>
      </c>
      <c r="SR28" t="s">
        <v>4157</v>
      </c>
      <c r="SS28" t="s">
        <v>4157</v>
      </c>
      <c r="ST28" t="s">
        <v>4157</v>
      </c>
      <c r="SU28" t="s">
        <v>4157</v>
      </c>
      <c r="SV28" t="s">
        <v>4157</v>
      </c>
      <c r="SW28" t="s">
        <v>4157</v>
      </c>
      <c r="SX28" t="s">
        <v>4157</v>
      </c>
      <c r="SY28" t="s">
        <v>4157</v>
      </c>
      <c r="SZ28" t="s">
        <v>4157</v>
      </c>
      <c r="TA28" t="s">
        <v>4157</v>
      </c>
      <c r="TB28" t="s">
        <v>4157</v>
      </c>
      <c r="TC28" t="s">
        <v>4157</v>
      </c>
      <c r="TD28" t="s">
        <v>4157</v>
      </c>
      <c r="TE28" t="s">
        <v>4157</v>
      </c>
      <c r="TF28" t="s">
        <v>4157</v>
      </c>
      <c r="TG28" t="s">
        <v>4157</v>
      </c>
      <c r="TH28" t="s">
        <v>4157</v>
      </c>
      <c r="TI28" t="s">
        <v>4157</v>
      </c>
      <c r="TJ28" t="s">
        <v>4157</v>
      </c>
      <c r="TK28" t="s">
        <v>4157</v>
      </c>
      <c r="TL28" t="s">
        <v>4157</v>
      </c>
      <c r="TM28" t="s">
        <v>4157</v>
      </c>
      <c r="TN28" t="s">
        <v>4157</v>
      </c>
      <c r="TO28" t="s">
        <v>4157</v>
      </c>
      <c r="TP28" t="s">
        <v>4157</v>
      </c>
      <c r="TQ28" t="s">
        <v>4157</v>
      </c>
      <c r="TR28" t="s">
        <v>4157</v>
      </c>
      <c r="TS28" t="s">
        <v>4157</v>
      </c>
      <c r="TT28" t="s">
        <v>4157</v>
      </c>
      <c r="TU28" t="s">
        <v>4157</v>
      </c>
      <c r="TV28" t="s">
        <v>4157</v>
      </c>
      <c r="TW28" t="s">
        <v>4157</v>
      </c>
      <c r="TX28" t="s">
        <v>4157</v>
      </c>
      <c r="TY28" t="s">
        <v>4157</v>
      </c>
      <c r="TZ28" t="s">
        <v>4157</v>
      </c>
      <c r="UA28" t="s">
        <v>4157</v>
      </c>
      <c r="UB28" t="s">
        <v>4157</v>
      </c>
      <c r="UC28" t="s">
        <v>4157</v>
      </c>
      <c r="UD28" t="s">
        <v>4157</v>
      </c>
      <c r="UE28" t="s">
        <v>4157</v>
      </c>
      <c r="UF28" t="s">
        <v>4157</v>
      </c>
      <c r="UG28" t="s">
        <v>4157</v>
      </c>
      <c r="UH28" t="s">
        <v>4157</v>
      </c>
      <c r="UI28" t="s">
        <v>4157</v>
      </c>
      <c r="UJ28" t="s">
        <v>4157</v>
      </c>
      <c r="UK28" t="s">
        <v>4157</v>
      </c>
      <c r="UL28" t="s">
        <v>4157</v>
      </c>
      <c r="UM28" t="s">
        <v>4157</v>
      </c>
      <c r="UN28" t="s">
        <v>4157</v>
      </c>
      <c r="UO28" t="s">
        <v>4157</v>
      </c>
      <c r="UP28" t="s">
        <v>4157</v>
      </c>
      <c r="UQ28" t="s">
        <v>4157</v>
      </c>
      <c r="UR28" t="s">
        <v>4157</v>
      </c>
      <c r="US28" t="s">
        <v>4157</v>
      </c>
      <c r="UT28" t="s">
        <v>4157</v>
      </c>
      <c r="UU28" t="s">
        <v>4157</v>
      </c>
      <c r="UV28" t="s">
        <v>4157</v>
      </c>
      <c r="UW28" t="s">
        <v>4157</v>
      </c>
      <c r="UX28" t="s">
        <v>4157</v>
      </c>
      <c r="UY28" t="s">
        <v>4157</v>
      </c>
      <c r="UZ28" t="s">
        <v>4157</v>
      </c>
      <c r="VA28" t="s">
        <v>4157</v>
      </c>
      <c r="VB28" t="s">
        <v>4157</v>
      </c>
      <c r="VC28" t="s">
        <v>4157</v>
      </c>
      <c r="VD28" t="s">
        <v>4157</v>
      </c>
      <c r="VE28" t="s">
        <v>4157</v>
      </c>
      <c r="VF28" t="s">
        <v>4157</v>
      </c>
      <c r="VG28" t="s">
        <v>4157</v>
      </c>
      <c r="VH28" t="s">
        <v>4157</v>
      </c>
      <c r="VI28" t="s">
        <v>4157</v>
      </c>
    </row>
    <row r="29" spans="2:581">
      <c r="B29" t="s">
        <v>1627</v>
      </c>
      <c r="C29" t="s">
        <v>1627</v>
      </c>
      <c r="D29" t="s">
        <v>1627</v>
      </c>
      <c r="F29" t="s">
        <v>1627</v>
      </c>
      <c r="G29" t="s">
        <v>1627</v>
      </c>
      <c r="H29" t="s">
        <v>1627</v>
      </c>
      <c r="I29" t="s">
        <v>1627</v>
      </c>
      <c r="J29" t="s">
        <v>1627</v>
      </c>
      <c r="K29" t="s">
        <v>1627</v>
      </c>
      <c r="L29" t="s">
        <v>1627</v>
      </c>
      <c r="M29" t="s">
        <v>1627</v>
      </c>
      <c r="N29" t="s">
        <v>1627</v>
      </c>
      <c r="O29" t="s">
        <v>1627</v>
      </c>
      <c r="P29" t="s">
        <v>1627</v>
      </c>
      <c r="Q29" t="s">
        <v>1627</v>
      </c>
      <c r="R29" t="s">
        <v>1627</v>
      </c>
      <c r="S29" t="s">
        <v>1627</v>
      </c>
      <c r="T29" t="s">
        <v>1627</v>
      </c>
      <c r="U29" t="s">
        <v>1627</v>
      </c>
      <c r="V29" t="s">
        <v>1627</v>
      </c>
      <c r="W29" t="s">
        <v>1627</v>
      </c>
      <c r="X29" t="s">
        <v>1627</v>
      </c>
      <c r="Y29" t="s">
        <v>1627</v>
      </c>
      <c r="Z29" t="s">
        <v>1627</v>
      </c>
      <c r="AA29" t="s">
        <v>1627</v>
      </c>
      <c r="AB29" t="s">
        <v>1627</v>
      </c>
      <c r="AC29" t="s">
        <v>1627</v>
      </c>
      <c r="AD29" t="s">
        <v>1627</v>
      </c>
      <c r="AE29" t="s">
        <v>1627</v>
      </c>
      <c r="AF29" t="s">
        <v>1627</v>
      </c>
      <c r="AG29" t="s">
        <v>1627</v>
      </c>
      <c r="AH29" t="s">
        <v>1627</v>
      </c>
      <c r="AI29" t="s">
        <v>1627</v>
      </c>
      <c r="AJ29" t="s">
        <v>1627</v>
      </c>
      <c r="AK29" t="s">
        <v>1627</v>
      </c>
      <c r="AL29" t="s">
        <v>1627</v>
      </c>
      <c r="AM29" t="s">
        <v>5225</v>
      </c>
      <c r="AN29" t="s">
        <v>1627</v>
      </c>
      <c r="AO29" t="s">
        <v>1627</v>
      </c>
      <c r="AP29" t="s">
        <v>1627</v>
      </c>
      <c r="AQ29" t="s">
        <v>1627</v>
      </c>
      <c r="AR29" t="s">
        <v>1627</v>
      </c>
      <c r="AS29" t="s">
        <v>1627</v>
      </c>
      <c r="AT29" t="s">
        <v>1627</v>
      </c>
      <c r="AU29" t="s">
        <v>1627</v>
      </c>
      <c r="AV29" t="s">
        <v>1627</v>
      </c>
      <c r="AW29" t="s">
        <v>1627</v>
      </c>
      <c r="AX29" t="s">
        <v>1627</v>
      </c>
      <c r="AY29" t="s">
        <v>1627</v>
      </c>
      <c r="AZ29" t="s">
        <v>1627</v>
      </c>
      <c r="BA29" t="s">
        <v>1627</v>
      </c>
      <c r="BB29" t="s">
        <v>1627</v>
      </c>
      <c r="BC29" t="s">
        <v>1627</v>
      </c>
      <c r="BD29" t="s">
        <v>1627</v>
      </c>
      <c r="BE29" t="s">
        <v>1627</v>
      </c>
      <c r="BF29" t="s">
        <v>1627</v>
      </c>
      <c r="BG29" t="s">
        <v>5226</v>
      </c>
      <c r="BH29" t="s">
        <v>1627</v>
      </c>
      <c r="BI29" t="s">
        <v>1627</v>
      </c>
      <c r="BJ29" t="s">
        <v>1627</v>
      </c>
      <c r="BK29" t="s">
        <v>1627</v>
      </c>
      <c r="BL29" t="s">
        <v>1627</v>
      </c>
      <c r="BM29" t="s">
        <v>1627</v>
      </c>
      <c r="BN29" t="s">
        <v>1627</v>
      </c>
      <c r="BO29" t="s">
        <v>1627</v>
      </c>
      <c r="BP29" t="s">
        <v>1627</v>
      </c>
      <c r="BQ29" t="s">
        <v>1627</v>
      </c>
      <c r="BR29" t="s">
        <v>1627</v>
      </c>
      <c r="BS29" t="s">
        <v>1627</v>
      </c>
      <c r="BT29" t="s">
        <v>1627</v>
      </c>
      <c r="BU29" t="s">
        <v>1627</v>
      </c>
      <c r="BV29" t="s">
        <v>1627</v>
      </c>
      <c r="BW29" t="s">
        <v>1627</v>
      </c>
      <c r="BX29" t="s">
        <v>1627</v>
      </c>
      <c r="BY29" t="s">
        <v>1627</v>
      </c>
      <c r="BZ29" t="s">
        <v>1627</v>
      </c>
      <c r="CA29" t="s">
        <v>1627</v>
      </c>
      <c r="CB29" t="s">
        <v>1627</v>
      </c>
      <c r="CC29" t="s">
        <v>1627</v>
      </c>
      <c r="CD29" t="s">
        <v>1627</v>
      </c>
      <c r="CE29" t="s">
        <v>1627</v>
      </c>
      <c r="CF29" t="s">
        <v>1627</v>
      </c>
      <c r="CG29" t="s">
        <v>1627</v>
      </c>
      <c r="CH29" t="s">
        <v>1627</v>
      </c>
      <c r="CI29" t="s">
        <v>1627</v>
      </c>
      <c r="CJ29" t="s">
        <v>1627</v>
      </c>
      <c r="CK29" t="s">
        <v>1627</v>
      </c>
      <c r="CL29" t="s">
        <v>1627</v>
      </c>
      <c r="CM29" t="s">
        <v>1627</v>
      </c>
      <c r="CN29" t="s">
        <v>1627</v>
      </c>
      <c r="CO29" t="s">
        <v>1627</v>
      </c>
      <c r="CP29" t="s">
        <v>1627</v>
      </c>
      <c r="CQ29" t="s">
        <v>1627</v>
      </c>
      <c r="CR29" t="s">
        <v>1627</v>
      </c>
      <c r="CS29" t="s">
        <v>1627</v>
      </c>
      <c r="CT29" t="s">
        <v>1627</v>
      </c>
      <c r="CU29" t="s">
        <v>1627</v>
      </c>
      <c r="CV29" t="s">
        <v>1627</v>
      </c>
      <c r="CW29" t="s">
        <v>1627</v>
      </c>
      <c r="CX29" t="s">
        <v>1627</v>
      </c>
      <c r="CY29" t="s">
        <v>1627</v>
      </c>
      <c r="CZ29" t="s">
        <v>1627</v>
      </c>
      <c r="DA29" t="s">
        <v>1627</v>
      </c>
      <c r="DB29" t="s">
        <v>1627</v>
      </c>
      <c r="DC29" t="s">
        <v>1627</v>
      </c>
      <c r="DD29" t="s">
        <v>1627</v>
      </c>
      <c r="DE29" t="s">
        <v>1627</v>
      </c>
      <c r="DF29" t="s">
        <v>1627</v>
      </c>
      <c r="DG29" t="s">
        <v>1627</v>
      </c>
      <c r="DH29" t="s">
        <v>1627</v>
      </c>
      <c r="DI29" t="s">
        <v>1627</v>
      </c>
      <c r="DJ29" t="s">
        <v>1627</v>
      </c>
      <c r="DK29" t="s">
        <v>1627</v>
      </c>
      <c r="DL29" t="s">
        <v>1627</v>
      </c>
      <c r="DM29" t="s">
        <v>1627</v>
      </c>
      <c r="DN29" t="s">
        <v>1627</v>
      </c>
      <c r="DO29" t="s">
        <v>1627</v>
      </c>
      <c r="DP29" t="s">
        <v>1627</v>
      </c>
      <c r="DQ29" t="s">
        <v>1627</v>
      </c>
      <c r="DR29" t="s">
        <v>1627</v>
      </c>
      <c r="DS29" t="s">
        <v>1627</v>
      </c>
      <c r="DT29" t="s">
        <v>1627</v>
      </c>
      <c r="DU29" t="s">
        <v>1627</v>
      </c>
      <c r="DV29" t="s">
        <v>1627</v>
      </c>
      <c r="DW29" t="s">
        <v>1627</v>
      </c>
      <c r="DX29" t="s">
        <v>1627</v>
      </c>
      <c r="DY29" t="s">
        <v>1627</v>
      </c>
      <c r="DZ29" t="s">
        <v>1627</v>
      </c>
      <c r="EA29" t="s">
        <v>1627</v>
      </c>
      <c r="EB29" t="s">
        <v>1627</v>
      </c>
      <c r="EC29" t="s">
        <v>1627</v>
      </c>
      <c r="ED29" t="s">
        <v>1627</v>
      </c>
      <c r="EE29" t="s">
        <v>1627</v>
      </c>
      <c r="EF29" t="s">
        <v>1627</v>
      </c>
      <c r="EG29" t="s">
        <v>1627</v>
      </c>
      <c r="EH29" t="s">
        <v>1627</v>
      </c>
      <c r="EI29" t="s">
        <v>1627</v>
      </c>
      <c r="EJ29" t="s">
        <v>1627</v>
      </c>
      <c r="EK29" t="s">
        <v>1627</v>
      </c>
      <c r="EL29" t="s">
        <v>1627</v>
      </c>
      <c r="EM29" t="s">
        <v>1627</v>
      </c>
      <c r="EN29" t="s">
        <v>5227</v>
      </c>
      <c r="EO29" t="s">
        <v>1627</v>
      </c>
      <c r="EP29" t="s">
        <v>1627</v>
      </c>
      <c r="EQ29" t="s">
        <v>1627</v>
      </c>
      <c r="ER29" t="s">
        <v>1627</v>
      </c>
      <c r="ES29" t="s">
        <v>1627</v>
      </c>
      <c r="ET29" t="s">
        <v>5228</v>
      </c>
      <c r="EU29" t="s">
        <v>1627</v>
      </c>
      <c r="EV29" t="s">
        <v>1627</v>
      </c>
      <c r="EW29" t="s">
        <v>1627</v>
      </c>
      <c r="EX29" t="s">
        <v>1627</v>
      </c>
      <c r="EY29" t="s">
        <v>1627</v>
      </c>
      <c r="EZ29" t="s">
        <v>1627</v>
      </c>
      <c r="FA29" t="s">
        <v>1627</v>
      </c>
      <c r="FB29" t="s">
        <v>1627</v>
      </c>
      <c r="FC29" t="s">
        <v>1627</v>
      </c>
      <c r="FD29" t="s">
        <v>1627</v>
      </c>
      <c r="FE29" t="s">
        <v>1627</v>
      </c>
      <c r="FF29" t="s">
        <v>1627</v>
      </c>
      <c r="FG29" t="s">
        <v>1627</v>
      </c>
      <c r="FH29" t="s">
        <v>1627</v>
      </c>
      <c r="FI29" t="s">
        <v>1627</v>
      </c>
      <c r="FJ29" t="s">
        <v>1627</v>
      </c>
      <c r="FK29" t="s">
        <v>1627</v>
      </c>
      <c r="FL29" t="s">
        <v>1627</v>
      </c>
      <c r="FM29" t="s">
        <v>1627</v>
      </c>
      <c r="FN29" t="s">
        <v>1627</v>
      </c>
      <c r="FO29" t="s">
        <v>1627</v>
      </c>
      <c r="FP29" t="s">
        <v>5229</v>
      </c>
      <c r="FQ29" t="s">
        <v>1627</v>
      </c>
      <c r="FR29" t="s">
        <v>1627</v>
      </c>
      <c r="FS29" t="s">
        <v>1627</v>
      </c>
      <c r="FT29" t="s">
        <v>1627</v>
      </c>
      <c r="FU29" t="s">
        <v>1627</v>
      </c>
      <c r="FV29" t="s">
        <v>1627</v>
      </c>
      <c r="FW29" t="s">
        <v>1627</v>
      </c>
      <c r="FX29" t="s">
        <v>1627</v>
      </c>
      <c r="FY29" t="s">
        <v>1627</v>
      </c>
      <c r="FZ29" t="s">
        <v>1627</v>
      </c>
      <c r="GA29" t="s">
        <v>1627</v>
      </c>
      <c r="GB29" t="s">
        <v>1627</v>
      </c>
      <c r="GC29" t="s">
        <v>1627</v>
      </c>
      <c r="GD29" t="s">
        <v>1627</v>
      </c>
      <c r="GE29" t="s">
        <v>1627</v>
      </c>
      <c r="GF29" t="s">
        <v>1627</v>
      </c>
      <c r="GG29" t="s">
        <v>1627</v>
      </c>
      <c r="GH29" t="s">
        <v>1627</v>
      </c>
      <c r="GI29" t="s">
        <v>1627</v>
      </c>
      <c r="GJ29" t="s">
        <v>1627</v>
      </c>
      <c r="GK29" t="s">
        <v>1627</v>
      </c>
      <c r="GL29" t="s">
        <v>1627</v>
      </c>
      <c r="GM29" t="s">
        <v>1627</v>
      </c>
      <c r="GN29" t="s">
        <v>1627</v>
      </c>
      <c r="GO29" t="s">
        <v>1627</v>
      </c>
      <c r="GP29" t="s">
        <v>1627</v>
      </c>
      <c r="GQ29" t="s">
        <v>1627</v>
      </c>
      <c r="GR29" t="s">
        <v>1627</v>
      </c>
      <c r="GS29" t="s">
        <v>5230</v>
      </c>
      <c r="GT29" t="s">
        <v>5231</v>
      </c>
      <c r="GU29" t="s">
        <v>1627</v>
      </c>
      <c r="GV29" t="s">
        <v>5232</v>
      </c>
      <c r="GW29" t="s">
        <v>1627</v>
      </c>
      <c r="GX29" t="s">
        <v>1627</v>
      </c>
      <c r="GY29" t="s">
        <v>5210</v>
      </c>
      <c r="GZ29" t="s">
        <v>5233</v>
      </c>
      <c r="HA29" t="s">
        <v>1627</v>
      </c>
      <c r="HB29" t="s">
        <v>5234</v>
      </c>
      <c r="HC29" t="s">
        <v>1627</v>
      </c>
      <c r="HD29" t="s">
        <v>1627</v>
      </c>
      <c r="HE29" t="s">
        <v>1627</v>
      </c>
      <c r="HF29" t="s">
        <v>1627</v>
      </c>
      <c r="HG29" t="s">
        <v>1627</v>
      </c>
      <c r="HH29" t="s">
        <v>5235</v>
      </c>
      <c r="HI29" t="s">
        <v>5236</v>
      </c>
      <c r="HJ29" t="s">
        <v>1627</v>
      </c>
      <c r="HK29" t="s">
        <v>5237</v>
      </c>
      <c r="HL29" t="s">
        <v>1627</v>
      </c>
      <c r="HM29" t="s">
        <v>5238</v>
      </c>
      <c r="HN29" t="s">
        <v>1627</v>
      </c>
      <c r="HO29" t="s">
        <v>1627</v>
      </c>
      <c r="HP29" t="s">
        <v>5239</v>
      </c>
      <c r="HQ29" t="s">
        <v>1627</v>
      </c>
      <c r="HR29" t="s">
        <v>1627</v>
      </c>
      <c r="HS29" t="s">
        <v>5218</v>
      </c>
      <c r="HT29" t="s">
        <v>5240</v>
      </c>
      <c r="HU29" t="s">
        <v>1627</v>
      </c>
      <c r="HV29" t="s">
        <v>1627</v>
      </c>
      <c r="HW29" t="s">
        <v>1627</v>
      </c>
      <c r="HX29" t="s">
        <v>1627</v>
      </c>
      <c r="HY29" t="s">
        <v>1627</v>
      </c>
      <c r="HZ29" t="s">
        <v>1627</v>
      </c>
      <c r="IA29" t="s">
        <v>1627</v>
      </c>
      <c r="IB29" t="s">
        <v>1627</v>
      </c>
      <c r="IC29" t="s">
        <v>1627</v>
      </c>
      <c r="ID29" t="s">
        <v>1627</v>
      </c>
      <c r="IE29" t="s">
        <v>1627</v>
      </c>
      <c r="IF29" t="s">
        <v>1627</v>
      </c>
      <c r="IG29" t="s">
        <v>1627</v>
      </c>
      <c r="IH29" t="s">
        <v>1627</v>
      </c>
      <c r="II29" t="s">
        <v>1627</v>
      </c>
      <c r="IJ29" t="s">
        <v>1627</v>
      </c>
      <c r="IK29" t="s">
        <v>1627</v>
      </c>
      <c r="IL29" t="s">
        <v>1627</v>
      </c>
      <c r="IM29" t="s">
        <v>1627</v>
      </c>
      <c r="IN29" t="s">
        <v>1627</v>
      </c>
      <c r="IO29" t="s">
        <v>1627</v>
      </c>
      <c r="IP29" t="s">
        <v>1627</v>
      </c>
      <c r="IQ29" t="s">
        <v>1627</v>
      </c>
      <c r="IR29" t="s">
        <v>1627</v>
      </c>
      <c r="IS29" t="s">
        <v>1627</v>
      </c>
      <c r="IT29" t="s">
        <v>5241</v>
      </c>
      <c r="IU29" t="s">
        <v>5242</v>
      </c>
      <c r="IV29" t="s">
        <v>1627</v>
      </c>
      <c r="IW29" t="s">
        <v>1627</v>
      </c>
      <c r="IX29" t="s">
        <v>5243</v>
      </c>
      <c r="IY29" t="s">
        <v>1627</v>
      </c>
      <c r="IZ29" t="s">
        <v>5244</v>
      </c>
      <c r="JA29" t="s">
        <v>1627</v>
      </c>
      <c r="JB29" t="s">
        <v>1627</v>
      </c>
      <c r="JC29" t="s">
        <v>1627</v>
      </c>
      <c r="JD29" t="s">
        <v>1627</v>
      </c>
      <c r="JE29" t="s">
        <v>1627</v>
      </c>
      <c r="JF29" t="s">
        <v>1627</v>
      </c>
      <c r="JG29" t="s">
        <v>1627</v>
      </c>
      <c r="JH29" t="s">
        <v>1627</v>
      </c>
      <c r="JI29" t="s">
        <v>1627</v>
      </c>
      <c r="JJ29" t="s">
        <v>1627</v>
      </c>
      <c r="JK29" t="s">
        <v>5245</v>
      </c>
      <c r="JL29" t="s">
        <v>1627</v>
      </c>
      <c r="JM29" t="s">
        <v>1627</v>
      </c>
      <c r="JN29" t="s">
        <v>1627</v>
      </c>
      <c r="JO29" t="s">
        <v>1627</v>
      </c>
      <c r="JP29" t="s">
        <v>1627</v>
      </c>
      <c r="JQ29" t="s">
        <v>1627</v>
      </c>
      <c r="JR29" t="s">
        <v>1627</v>
      </c>
      <c r="JS29" t="s">
        <v>1627</v>
      </c>
      <c r="JT29" t="s">
        <v>1627</v>
      </c>
      <c r="JU29" t="s">
        <v>1627</v>
      </c>
      <c r="JV29" t="s">
        <v>1627</v>
      </c>
      <c r="JW29" t="s">
        <v>1627</v>
      </c>
      <c r="JX29" t="s">
        <v>1627</v>
      </c>
      <c r="JY29" t="s">
        <v>1627</v>
      </c>
      <c r="JZ29" t="s">
        <v>1627</v>
      </c>
      <c r="KA29" t="s">
        <v>1627</v>
      </c>
      <c r="KB29" t="s">
        <v>1627</v>
      </c>
      <c r="KC29" t="s">
        <v>1627</v>
      </c>
      <c r="KD29" t="s">
        <v>1627</v>
      </c>
      <c r="KE29" t="s">
        <v>1627</v>
      </c>
      <c r="KF29" t="s">
        <v>1627</v>
      </c>
      <c r="KG29" t="s">
        <v>1627</v>
      </c>
      <c r="KH29" t="s">
        <v>1627</v>
      </c>
      <c r="KI29" t="s">
        <v>1627</v>
      </c>
      <c r="KJ29" t="s">
        <v>1627</v>
      </c>
      <c r="KK29" t="s">
        <v>1627</v>
      </c>
      <c r="KL29" t="s">
        <v>1627</v>
      </c>
      <c r="KM29" t="s">
        <v>1627</v>
      </c>
      <c r="KN29" t="s">
        <v>1627</v>
      </c>
      <c r="KO29" t="s">
        <v>1627</v>
      </c>
      <c r="KP29" t="s">
        <v>1627</v>
      </c>
      <c r="KQ29" t="s">
        <v>1627</v>
      </c>
      <c r="KR29" t="s">
        <v>1627</v>
      </c>
      <c r="KS29" t="s">
        <v>1627</v>
      </c>
      <c r="KT29" t="s">
        <v>1627</v>
      </c>
      <c r="KU29" t="s">
        <v>1627</v>
      </c>
      <c r="KV29" t="s">
        <v>1627</v>
      </c>
      <c r="KW29" t="s">
        <v>1627</v>
      </c>
      <c r="KX29" t="s">
        <v>1627</v>
      </c>
      <c r="KY29" t="s">
        <v>1627</v>
      </c>
      <c r="KZ29" t="s">
        <v>1627</v>
      </c>
      <c r="LA29" t="s">
        <v>1627</v>
      </c>
      <c r="LB29" t="s">
        <v>1627</v>
      </c>
      <c r="LC29" t="s">
        <v>1627</v>
      </c>
      <c r="LD29" t="s">
        <v>1627</v>
      </c>
      <c r="LE29" t="s">
        <v>1627</v>
      </c>
      <c r="LF29" t="s">
        <v>1627</v>
      </c>
      <c r="LG29" t="s">
        <v>1627</v>
      </c>
      <c r="LH29" t="s">
        <v>1627</v>
      </c>
      <c r="LI29" t="s">
        <v>1627</v>
      </c>
      <c r="LJ29" t="s">
        <v>1627</v>
      </c>
      <c r="LK29" t="s">
        <v>1627</v>
      </c>
      <c r="LL29" t="s">
        <v>1627</v>
      </c>
      <c r="LM29" t="s">
        <v>1627</v>
      </c>
      <c r="LN29" t="s">
        <v>1627</v>
      </c>
      <c r="LO29" t="s">
        <v>1627</v>
      </c>
      <c r="LP29" t="s">
        <v>1627</v>
      </c>
      <c r="LQ29" t="s">
        <v>1627</v>
      </c>
      <c r="LR29" t="s">
        <v>1627</v>
      </c>
      <c r="LS29" t="s">
        <v>1627</v>
      </c>
      <c r="LT29" t="s">
        <v>1627</v>
      </c>
      <c r="LU29" t="s">
        <v>1627</v>
      </c>
      <c r="LV29" t="s">
        <v>1627</v>
      </c>
      <c r="LW29" t="s">
        <v>1627</v>
      </c>
      <c r="LX29" t="s">
        <v>1627</v>
      </c>
      <c r="LY29" t="s">
        <v>1627</v>
      </c>
      <c r="LZ29" t="s">
        <v>1627</v>
      </c>
      <c r="MA29" t="s">
        <v>1627</v>
      </c>
      <c r="MB29" t="s">
        <v>1627</v>
      </c>
      <c r="MC29" t="s">
        <v>1627</v>
      </c>
      <c r="MD29" t="s">
        <v>1627</v>
      </c>
      <c r="ME29" t="s">
        <v>1627</v>
      </c>
      <c r="MF29" t="s">
        <v>1627</v>
      </c>
      <c r="MG29" t="s">
        <v>1627</v>
      </c>
      <c r="MH29" t="s">
        <v>1627</v>
      </c>
      <c r="MI29" t="s">
        <v>1627</v>
      </c>
      <c r="MJ29" t="s">
        <v>1627</v>
      </c>
      <c r="MK29" t="s">
        <v>1627</v>
      </c>
      <c r="ML29" t="s">
        <v>1627</v>
      </c>
      <c r="MM29" t="s">
        <v>1627</v>
      </c>
      <c r="MN29" t="s">
        <v>1627</v>
      </c>
      <c r="MO29" t="s">
        <v>1627</v>
      </c>
      <c r="MP29" t="s">
        <v>1627</v>
      </c>
      <c r="MQ29" t="s">
        <v>1627</v>
      </c>
      <c r="MR29" t="s">
        <v>1627</v>
      </c>
      <c r="MS29" t="s">
        <v>1627</v>
      </c>
      <c r="MT29" t="s">
        <v>1627</v>
      </c>
      <c r="MU29" t="s">
        <v>1627</v>
      </c>
      <c r="MV29" t="s">
        <v>1627</v>
      </c>
      <c r="MW29" t="s">
        <v>1627</v>
      </c>
      <c r="MX29" t="s">
        <v>1627</v>
      </c>
      <c r="MY29" t="s">
        <v>1627</v>
      </c>
      <c r="MZ29" t="s">
        <v>1627</v>
      </c>
      <c r="NA29" t="s">
        <v>1627</v>
      </c>
      <c r="NB29" t="s">
        <v>1627</v>
      </c>
      <c r="NC29" t="s">
        <v>1627</v>
      </c>
      <c r="ND29" t="s">
        <v>1627</v>
      </c>
      <c r="NE29" t="s">
        <v>1627</v>
      </c>
      <c r="NF29" t="s">
        <v>1627</v>
      </c>
      <c r="NG29" t="s">
        <v>1627</v>
      </c>
      <c r="NH29" t="s">
        <v>1627</v>
      </c>
      <c r="NI29" t="s">
        <v>1627</v>
      </c>
      <c r="NJ29" t="s">
        <v>1627</v>
      </c>
      <c r="NK29" t="s">
        <v>1627</v>
      </c>
      <c r="NL29" t="s">
        <v>1627</v>
      </c>
      <c r="NM29" t="s">
        <v>1627</v>
      </c>
      <c r="NN29" t="s">
        <v>1627</v>
      </c>
      <c r="NO29" t="s">
        <v>1627</v>
      </c>
      <c r="NP29" t="s">
        <v>1627</v>
      </c>
      <c r="NQ29" t="s">
        <v>1627</v>
      </c>
      <c r="NR29" t="s">
        <v>1627</v>
      </c>
      <c r="NS29" t="s">
        <v>1627</v>
      </c>
      <c r="NT29" t="s">
        <v>1627</v>
      </c>
      <c r="NU29" t="s">
        <v>1627</v>
      </c>
      <c r="NV29" t="s">
        <v>1627</v>
      </c>
      <c r="NW29" t="s">
        <v>1627</v>
      </c>
      <c r="NX29" t="s">
        <v>1627</v>
      </c>
      <c r="NY29" t="s">
        <v>1627</v>
      </c>
      <c r="NZ29" t="s">
        <v>1627</v>
      </c>
      <c r="OA29" t="s">
        <v>1627</v>
      </c>
      <c r="OB29" t="s">
        <v>1627</v>
      </c>
      <c r="OC29" t="s">
        <v>1627</v>
      </c>
      <c r="OD29" t="s">
        <v>1627</v>
      </c>
      <c r="OE29" t="s">
        <v>1627</v>
      </c>
      <c r="OF29" t="s">
        <v>1627</v>
      </c>
      <c r="OG29" t="s">
        <v>1627</v>
      </c>
      <c r="OH29" t="s">
        <v>1627</v>
      </c>
      <c r="OI29" t="s">
        <v>1627</v>
      </c>
      <c r="OJ29" t="s">
        <v>1627</v>
      </c>
      <c r="OK29" t="s">
        <v>1627</v>
      </c>
      <c r="OL29" t="s">
        <v>1627</v>
      </c>
      <c r="OM29" t="s">
        <v>1627</v>
      </c>
      <c r="ON29" t="s">
        <v>1627</v>
      </c>
      <c r="OO29" t="s">
        <v>1627</v>
      </c>
      <c r="OP29" t="s">
        <v>1627</v>
      </c>
      <c r="OQ29" t="s">
        <v>1627</v>
      </c>
      <c r="OR29" t="s">
        <v>1627</v>
      </c>
      <c r="OS29" t="s">
        <v>1627</v>
      </c>
      <c r="OT29" t="s">
        <v>1627</v>
      </c>
      <c r="OU29" t="s">
        <v>1627</v>
      </c>
      <c r="OV29" t="s">
        <v>1627</v>
      </c>
      <c r="OW29" t="s">
        <v>1627</v>
      </c>
      <c r="OX29" t="s">
        <v>1627</v>
      </c>
      <c r="OY29" t="s">
        <v>1627</v>
      </c>
      <c r="OZ29" t="s">
        <v>1627</v>
      </c>
      <c r="PA29" t="s">
        <v>1627</v>
      </c>
      <c r="PB29" t="s">
        <v>1627</v>
      </c>
      <c r="PC29" t="s">
        <v>1627</v>
      </c>
      <c r="PD29" t="s">
        <v>1627</v>
      </c>
      <c r="PE29" t="s">
        <v>1627</v>
      </c>
      <c r="PF29" t="s">
        <v>1627</v>
      </c>
      <c r="PG29" t="s">
        <v>1627</v>
      </c>
      <c r="PH29" t="s">
        <v>1627</v>
      </c>
      <c r="PI29" t="s">
        <v>1627</v>
      </c>
      <c r="PJ29" t="s">
        <v>1627</v>
      </c>
      <c r="PK29" t="s">
        <v>1627</v>
      </c>
      <c r="PL29" t="s">
        <v>1627</v>
      </c>
      <c r="PM29" t="s">
        <v>1627</v>
      </c>
      <c r="PN29" t="s">
        <v>1627</v>
      </c>
      <c r="PO29" t="s">
        <v>1627</v>
      </c>
      <c r="PP29" t="s">
        <v>1627</v>
      </c>
      <c r="PQ29" t="s">
        <v>1627</v>
      </c>
      <c r="PR29" t="s">
        <v>1627</v>
      </c>
      <c r="PS29" t="s">
        <v>1627</v>
      </c>
      <c r="PT29" t="s">
        <v>1627</v>
      </c>
      <c r="PU29" t="s">
        <v>1627</v>
      </c>
      <c r="PV29" t="s">
        <v>1627</v>
      </c>
      <c r="PW29" t="s">
        <v>1627</v>
      </c>
      <c r="PX29" t="s">
        <v>1627</v>
      </c>
      <c r="PY29" t="s">
        <v>1627</v>
      </c>
      <c r="PZ29" t="s">
        <v>1627</v>
      </c>
      <c r="QA29" t="s">
        <v>1627</v>
      </c>
      <c r="QB29" t="s">
        <v>1627</v>
      </c>
      <c r="QC29" t="s">
        <v>1627</v>
      </c>
      <c r="QD29" t="s">
        <v>1627</v>
      </c>
      <c r="QE29" t="s">
        <v>1627</v>
      </c>
      <c r="QF29" t="s">
        <v>1627</v>
      </c>
      <c r="QG29" t="s">
        <v>1627</v>
      </c>
      <c r="QH29" t="s">
        <v>1627</v>
      </c>
      <c r="QI29" t="s">
        <v>1627</v>
      </c>
      <c r="QJ29" t="s">
        <v>1627</v>
      </c>
      <c r="QK29" t="s">
        <v>1627</v>
      </c>
      <c r="QL29" t="s">
        <v>1627</v>
      </c>
      <c r="QM29" t="s">
        <v>1627</v>
      </c>
      <c r="QN29" t="s">
        <v>1627</v>
      </c>
      <c r="QO29" t="s">
        <v>1627</v>
      </c>
      <c r="QP29" t="s">
        <v>1627</v>
      </c>
      <c r="QQ29" t="s">
        <v>1627</v>
      </c>
      <c r="QR29" t="s">
        <v>1627</v>
      </c>
      <c r="QS29" t="s">
        <v>1627</v>
      </c>
      <c r="QT29" t="s">
        <v>1627</v>
      </c>
      <c r="QU29" t="s">
        <v>1627</v>
      </c>
      <c r="QV29" t="s">
        <v>1627</v>
      </c>
      <c r="QW29" t="s">
        <v>1627</v>
      </c>
      <c r="QX29" t="s">
        <v>1627</v>
      </c>
      <c r="QY29" t="s">
        <v>1627</v>
      </c>
      <c r="QZ29" t="s">
        <v>1627</v>
      </c>
      <c r="RA29" t="s">
        <v>1627</v>
      </c>
      <c r="RB29" t="s">
        <v>1627</v>
      </c>
      <c r="RC29" t="s">
        <v>1627</v>
      </c>
      <c r="RD29" t="s">
        <v>1627</v>
      </c>
      <c r="RE29" t="s">
        <v>1627</v>
      </c>
      <c r="RF29" t="s">
        <v>1627</v>
      </c>
      <c r="RP29" t="s">
        <v>4157</v>
      </c>
      <c r="RQ29" t="s">
        <v>4157</v>
      </c>
      <c r="RR29" t="s">
        <v>4157</v>
      </c>
      <c r="RS29" t="s">
        <v>4157</v>
      </c>
      <c r="RT29" t="s">
        <v>4157</v>
      </c>
      <c r="RU29" t="s">
        <v>4157</v>
      </c>
      <c r="RV29" t="s">
        <v>4157</v>
      </c>
      <c r="RW29" t="s">
        <v>4157</v>
      </c>
      <c r="RX29" t="s">
        <v>4157</v>
      </c>
      <c r="RY29" t="s">
        <v>4157</v>
      </c>
      <c r="RZ29" t="s">
        <v>4157</v>
      </c>
      <c r="SA29" t="s">
        <v>4157</v>
      </c>
      <c r="SB29" t="s">
        <v>4157</v>
      </c>
      <c r="SC29" t="s">
        <v>4157</v>
      </c>
      <c r="SD29" t="s">
        <v>4157</v>
      </c>
      <c r="SE29" t="s">
        <v>4157</v>
      </c>
      <c r="SF29" t="s">
        <v>4157</v>
      </c>
      <c r="SG29" t="s">
        <v>4157</v>
      </c>
      <c r="SH29" t="s">
        <v>4157</v>
      </c>
      <c r="SI29" t="s">
        <v>4157</v>
      </c>
      <c r="SJ29" t="s">
        <v>4157</v>
      </c>
      <c r="SK29" t="s">
        <v>4157</v>
      </c>
      <c r="SL29" t="s">
        <v>4157</v>
      </c>
      <c r="SM29" t="s">
        <v>4157</v>
      </c>
      <c r="SN29" t="s">
        <v>4157</v>
      </c>
      <c r="SO29" t="s">
        <v>4157</v>
      </c>
      <c r="SP29" t="s">
        <v>4157</v>
      </c>
      <c r="SQ29" t="s">
        <v>4157</v>
      </c>
      <c r="SR29" t="s">
        <v>4157</v>
      </c>
      <c r="SS29" t="s">
        <v>4157</v>
      </c>
      <c r="ST29" t="s">
        <v>4157</v>
      </c>
      <c r="SU29" t="s">
        <v>4157</v>
      </c>
      <c r="SV29" t="s">
        <v>4157</v>
      </c>
      <c r="SW29" t="s">
        <v>4157</v>
      </c>
      <c r="SX29" t="s">
        <v>4157</v>
      </c>
      <c r="SY29" t="s">
        <v>4157</v>
      </c>
      <c r="SZ29" t="s">
        <v>4157</v>
      </c>
      <c r="TA29" t="s">
        <v>4157</v>
      </c>
      <c r="TB29" t="s">
        <v>4157</v>
      </c>
      <c r="TC29" t="s">
        <v>4157</v>
      </c>
      <c r="TD29" t="s">
        <v>4157</v>
      </c>
      <c r="TE29" t="s">
        <v>4157</v>
      </c>
      <c r="TF29" t="s">
        <v>4157</v>
      </c>
      <c r="TG29" t="s">
        <v>4157</v>
      </c>
      <c r="TH29" t="s">
        <v>4157</v>
      </c>
      <c r="TI29" t="s">
        <v>4157</v>
      </c>
      <c r="TJ29" t="s">
        <v>4157</v>
      </c>
      <c r="TK29" t="s">
        <v>4157</v>
      </c>
      <c r="TL29" t="s">
        <v>4157</v>
      </c>
      <c r="TM29" t="s">
        <v>4157</v>
      </c>
      <c r="TN29" t="s">
        <v>4157</v>
      </c>
      <c r="TO29" t="s">
        <v>4157</v>
      </c>
      <c r="TP29" t="s">
        <v>4157</v>
      </c>
      <c r="TQ29" t="s">
        <v>4157</v>
      </c>
      <c r="TR29" t="s">
        <v>4157</v>
      </c>
      <c r="TS29" t="s">
        <v>4157</v>
      </c>
      <c r="TT29" t="s">
        <v>4157</v>
      </c>
      <c r="TU29" t="s">
        <v>4157</v>
      </c>
      <c r="TV29" t="s">
        <v>4157</v>
      </c>
      <c r="TW29" t="s">
        <v>4157</v>
      </c>
      <c r="TX29" t="s">
        <v>4157</v>
      </c>
      <c r="TY29" t="s">
        <v>4157</v>
      </c>
      <c r="TZ29" t="s">
        <v>4157</v>
      </c>
      <c r="UA29" t="s">
        <v>4157</v>
      </c>
      <c r="UB29" t="s">
        <v>4157</v>
      </c>
      <c r="UC29" t="s">
        <v>4157</v>
      </c>
      <c r="UD29" t="s">
        <v>4157</v>
      </c>
      <c r="UE29" t="s">
        <v>4157</v>
      </c>
      <c r="UF29" t="s">
        <v>4157</v>
      </c>
      <c r="UG29" t="s">
        <v>4157</v>
      </c>
      <c r="UH29" t="s">
        <v>4157</v>
      </c>
      <c r="UI29" t="s">
        <v>4157</v>
      </c>
      <c r="UJ29" t="s">
        <v>4157</v>
      </c>
      <c r="UK29" t="s">
        <v>4157</v>
      </c>
      <c r="UL29" t="s">
        <v>4157</v>
      </c>
      <c r="UM29" t="s">
        <v>4157</v>
      </c>
      <c r="UN29" t="s">
        <v>4157</v>
      </c>
      <c r="UO29" t="s">
        <v>4157</v>
      </c>
      <c r="UP29" t="s">
        <v>4157</v>
      </c>
      <c r="UQ29" t="s">
        <v>4157</v>
      </c>
      <c r="UR29" t="s">
        <v>4157</v>
      </c>
      <c r="US29" t="s">
        <v>4157</v>
      </c>
      <c r="UT29" t="s">
        <v>4157</v>
      </c>
      <c r="UU29" t="s">
        <v>4157</v>
      </c>
      <c r="UV29" t="s">
        <v>4157</v>
      </c>
      <c r="UW29" t="s">
        <v>4157</v>
      </c>
      <c r="UX29" t="s">
        <v>4157</v>
      </c>
      <c r="UY29" t="s">
        <v>4157</v>
      </c>
      <c r="UZ29" t="s">
        <v>4157</v>
      </c>
      <c r="VA29" t="s">
        <v>4157</v>
      </c>
      <c r="VB29" t="s">
        <v>4157</v>
      </c>
      <c r="VC29" t="s">
        <v>4157</v>
      </c>
      <c r="VD29" t="s">
        <v>4157</v>
      </c>
      <c r="VE29" t="s">
        <v>4157</v>
      </c>
      <c r="VF29" t="s">
        <v>4157</v>
      </c>
      <c r="VG29" t="s">
        <v>4157</v>
      </c>
      <c r="VH29" t="s">
        <v>4157</v>
      </c>
      <c r="VI29" t="s">
        <v>4157</v>
      </c>
    </row>
    <row r="30" spans="2:581">
      <c r="B30" t="s">
        <v>1627</v>
      </c>
      <c r="C30" t="s">
        <v>1627</v>
      </c>
      <c r="D30" t="s">
        <v>1627</v>
      </c>
      <c r="F30" t="s">
        <v>1627</v>
      </c>
      <c r="G30" t="s">
        <v>1627</v>
      </c>
      <c r="H30" t="s">
        <v>1627</v>
      </c>
      <c r="I30" t="s">
        <v>1627</v>
      </c>
      <c r="J30" t="s">
        <v>1627</v>
      </c>
      <c r="K30" t="s">
        <v>1627</v>
      </c>
      <c r="L30" t="s">
        <v>1627</v>
      </c>
      <c r="M30" t="s">
        <v>1627</v>
      </c>
      <c r="N30" t="s">
        <v>1627</v>
      </c>
      <c r="O30" t="s">
        <v>1627</v>
      </c>
      <c r="P30" t="s">
        <v>1627</v>
      </c>
      <c r="Q30" t="s">
        <v>1627</v>
      </c>
      <c r="R30" t="s">
        <v>1627</v>
      </c>
      <c r="S30" t="s">
        <v>1627</v>
      </c>
      <c r="T30" t="s">
        <v>1627</v>
      </c>
      <c r="U30" t="s">
        <v>1627</v>
      </c>
      <c r="V30" t="s">
        <v>1627</v>
      </c>
      <c r="W30" t="s">
        <v>1627</v>
      </c>
      <c r="X30" t="s">
        <v>1627</v>
      </c>
      <c r="Y30" t="s">
        <v>1627</v>
      </c>
      <c r="Z30" t="s">
        <v>1627</v>
      </c>
      <c r="AA30" t="s">
        <v>1627</v>
      </c>
      <c r="AB30" t="s">
        <v>1627</v>
      </c>
      <c r="AC30" t="s">
        <v>1627</v>
      </c>
      <c r="AD30" t="s">
        <v>1627</v>
      </c>
      <c r="AE30" t="s">
        <v>1627</v>
      </c>
      <c r="AF30" t="s">
        <v>1627</v>
      </c>
      <c r="AG30" t="s">
        <v>1627</v>
      </c>
      <c r="AH30" t="s">
        <v>1627</v>
      </c>
      <c r="AI30" t="s">
        <v>1627</v>
      </c>
      <c r="AJ30" t="s">
        <v>1627</v>
      </c>
      <c r="AK30" t="s">
        <v>1627</v>
      </c>
      <c r="AL30" t="s">
        <v>1627</v>
      </c>
      <c r="AM30" t="s">
        <v>5246</v>
      </c>
      <c r="AN30" t="s">
        <v>1627</v>
      </c>
      <c r="AO30" t="s">
        <v>1627</v>
      </c>
      <c r="AP30" t="s">
        <v>1627</v>
      </c>
      <c r="AQ30" t="s">
        <v>1627</v>
      </c>
      <c r="AR30" t="s">
        <v>1627</v>
      </c>
      <c r="AS30" t="s">
        <v>1627</v>
      </c>
      <c r="AT30" t="s">
        <v>1627</v>
      </c>
      <c r="AU30" t="s">
        <v>1627</v>
      </c>
      <c r="AV30" t="s">
        <v>1627</v>
      </c>
      <c r="AW30" t="s">
        <v>1627</v>
      </c>
      <c r="AX30" t="s">
        <v>1627</v>
      </c>
      <c r="AY30" t="s">
        <v>1627</v>
      </c>
      <c r="AZ30" t="s">
        <v>1627</v>
      </c>
      <c r="BA30" t="s">
        <v>1627</v>
      </c>
      <c r="BB30" t="s">
        <v>1627</v>
      </c>
      <c r="BC30" t="s">
        <v>1627</v>
      </c>
      <c r="BD30" t="s">
        <v>1627</v>
      </c>
      <c r="BE30" t="s">
        <v>1627</v>
      </c>
      <c r="BF30" t="s">
        <v>1627</v>
      </c>
      <c r="BG30" t="s">
        <v>5247</v>
      </c>
      <c r="BH30" t="s">
        <v>1627</v>
      </c>
      <c r="BI30" t="s">
        <v>1627</v>
      </c>
      <c r="BJ30" t="s">
        <v>1627</v>
      </c>
      <c r="BK30" t="s">
        <v>1627</v>
      </c>
      <c r="BL30" t="s">
        <v>1627</v>
      </c>
      <c r="BM30" t="s">
        <v>1627</v>
      </c>
      <c r="BN30" t="s">
        <v>1627</v>
      </c>
      <c r="BO30" t="s">
        <v>1627</v>
      </c>
      <c r="BP30" t="s">
        <v>1627</v>
      </c>
      <c r="BQ30" t="s">
        <v>1627</v>
      </c>
      <c r="BR30" t="s">
        <v>1627</v>
      </c>
      <c r="BS30" t="s">
        <v>1627</v>
      </c>
      <c r="BT30" t="s">
        <v>1627</v>
      </c>
      <c r="BU30" t="s">
        <v>1627</v>
      </c>
      <c r="BV30" t="s">
        <v>1627</v>
      </c>
      <c r="BW30" t="s">
        <v>1627</v>
      </c>
      <c r="BX30" t="s">
        <v>1627</v>
      </c>
      <c r="BY30" t="s">
        <v>1627</v>
      </c>
      <c r="BZ30" t="s">
        <v>1627</v>
      </c>
      <c r="CA30" t="s">
        <v>1627</v>
      </c>
      <c r="CB30" t="s">
        <v>1627</v>
      </c>
      <c r="CC30" t="s">
        <v>1627</v>
      </c>
      <c r="CD30" t="s">
        <v>1627</v>
      </c>
      <c r="CE30" t="s">
        <v>1627</v>
      </c>
      <c r="CF30" t="s">
        <v>1627</v>
      </c>
      <c r="CG30" t="s">
        <v>1627</v>
      </c>
      <c r="CH30" t="s">
        <v>1627</v>
      </c>
      <c r="CI30" t="s">
        <v>1627</v>
      </c>
      <c r="CJ30" t="s">
        <v>1627</v>
      </c>
      <c r="CK30" t="s">
        <v>1627</v>
      </c>
      <c r="CL30" t="s">
        <v>1627</v>
      </c>
      <c r="CM30" t="s">
        <v>1627</v>
      </c>
      <c r="CN30" t="s">
        <v>1627</v>
      </c>
      <c r="CO30" t="s">
        <v>1627</v>
      </c>
      <c r="CP30" t="s">
        <v>1627</v>
      </c>
      <c r="CQ30" t="s">
        <v>1627</v>
      </c>
      <c r="CR30" t="s">
        <v>1627</v>
      </c>
      <c r="CS30" t="s">
        <v>1627</v>
      </c>
      <c r="CT30" t="s">
        <v>1627</v>
      </c>
      <c r="CU30" t="s">
        <v>1627</v>
      </c>
      <c r="CV30" t="s">
        <v>1627</v>
      </c>
      <c r="CW30" t="s">
        <v>1627</v>
      </c>
      <c r="CX30" t="s">
        <v>1627</v>
      </c>
      <c r="CY30" t="s">
        <v>1627</v>
      </c>
      <c r="CZ30" t="s">
        <v>1627</v>
      </c>
      <c r="DA30" t="s">
        <v>1627</v>
      </c>
      <c r="DB30" t="s">
        <v>1627</v>
      </c>
      <c r="DC30" t="s">
        <v>1627</v>
      </c>
      <c r="DD30" t="s">
        <v>1627</v>
      </c>
      <c r="DE30" t="s">
        <v>1627</v>
      </c>
      <c r="DF30" t="s">
        <v>1627</v>
      </c>
      <c r="DG30" t="s">
        <v>1627</v>
      </c>
      <c r="DH30" t="s">
        <v>1627</v>
      </c>
      <c r="DI30" t="s">
        <v>1627</v>
      </c>
      <c r="DJ30" t="s">
        <v>1627</v>
      </c>
      <c r="DK30" t="s">
        <v>1627</v>
      </c>
      <c r="DL30" t="s">
        <v>1627</v>
      </c>
      <c r="DM30" t="s">
        <v>1627</v>
      </c>
      <c r="DN30" t="s">
        <v>1627</v>
      </c>
      <c r="DO30" t="s">
        <v>1627</v>
      </c>
      <c r="DP30" t="s">
        <v>1627</v>
      </c>
      <c r="DQ30" t="s">
        <v>1627</v>
      </c>
      <c r="DR30" t="s">
        <v>1627</v>
      </c>
      <c r="DS30" t="s">
        <v>1627</v>
      </c>
      <c r="DT30" t="s">
        <v>1627</v>
      </c>
      <c r="DU30" t="s">
        <v>1627</v>
      </c>
      <c r="DV30" t="s">
        <v>1627</v>
      </c>
      <c r="DW30" t="s">
        <v>1627</v>
      </c>
      <c r="DX30" t="s">
        <v>1627</v>
      </c>
      <c r="DY30" t="s">
        <v>1627</v>
      </c>
      <c r="DZ30" t="s">
        <v>1627</v>
      </c>
      <c r="EA30" t="s">
        <v>1627</v>
      </c>
      <c r="EB30" t="s">
        <v>1627</v>
      </c>
      <c r="EC30" t="s">
        <v>1627</v>
      </c>
      <c r="ED30" t="s">
        <v>1627</v>
      </c>
      <c r="EE30" t="s">
        <v>1627</v>
      </c>
      <c r="EF30" t="s">
        <v>1627</v>
      </c>
      <c r="EG30" t="s">
        <v>1627</v>
      </c>
      <c r="EH30" t="s">
        <v>1627</v>
      </c>
      <c r="EI30" t="s">
        <v>1627</v>
      </c>
      <c r="EJ30" t="s">
        <v>1627</v>
      </c>
      <c r="EK30" t="s">
        <v>1627</v>
      </c>
      <c r="EL30" t="s">
        <v>1627</v>
      </c>
      <c r="EM30" t="s">
        <v>1627</v>
      </c>
      <c r="EN30" t="s">
        <v>5248</v>
      </c>
      <c r="EO30" t="s">
        <v>1627</v>
      </c>
      <c r="EP30" t="s">
        <v>1627</v>
      </c>
      <c r="EQ30" t="s">
        <v>1627</v>
      </c>
      <c r="ER30" t="s">
        <v>1627</v>
      </c>
      <c r="ES30" t="s">
        <v>1627</v>
      </c>
      <c r="ET30" t="s">
        <v>5249</v>
      </c>
      <c r="EU30" t="s">
        <v>1627</v>
      </c>
      <c r="EV30" t="s">
        <v>1627</v>
      </c>
      <c r="EW30" t="s">
        <v>1627</v>
      </c>
      <c r="EX30" t="s">
        <v>1627</v>
      </c>
      <c r="EY30" t="s">
        <v>1627</v>
      </c>
      <c r="EZ30" t="s">
        <v>1627</v>
      </c>
      <c r="FA30" t="s">
        <v>1627</v>
      </c>
      <c r="FB30" t="s">
        <v>1627</v>
      </c>
      <c r="FC30" t="s">
        <v>1627</v>
      </c>
      <c r="FD30" t="s">
        <v>1627</v>
      </c>
      <c r="FE30" t="s">
        <v>1627</v>
      </c>
      <c r="FF30" t="s">
        <v>1627</v>
      </c>
      <c r="FG30" t="s">
        <v>1627</v>
      </c>
      <c r="FH30" t="s">
        <v>1627</v>
      </c>
      <c r="FI30" t="s">
        <v>1627</v>
      </c>
      <c r="FJ30" t="s">
        <v>1627</v>
      </c>
      <c r="FK30" t="s">
        <v>1627</v>
      </c>
      <c r="FL30" t="s">
        <v>1627</v>
      </c>
      <c r="FM30" t="s">
        <v>1627</v>
      </c>
      <c r="FN30" t="s">
        <v>1627</v>
      </c>
      <c r="FO30" t="s">
        <v>1627</v>
      </c>
      <c r="FP30" t="s">
        <v>5250</v>
      </c>
      <c r="FQ30" t="s">
        <v>1627</v>
      </c>
      <c r="FR30" t="s">
        <v>1627</v>
      </c>
      <c r="FS30" t="s">
        <v>1627</v>
      </c>
      <c r="FT30" t="s">
        <v>1627</v>
      </c>
      <c r="FU30" t="s">
        <v>1627</v>
      </c>
      <c r="FV30" t="s">
        <v>1627</v>
      </c>
      <c r="FW30" t="s">
        <v>1627</v>
      </c>
      <c r="FX30" t="s">
        <v>1627</v>
      </c>
      <c r="FY30" t="s">
        <v>1627</v>
      </c>
      <c r="FZ30" t="s">
        <v>1627</v>
      </c>
      <c r="GA30" t="s">
        <v>1627</v>
      </c>
      <c r="GB30" t="s">
        <v>1627</v>
      </c>
      <c r="GC30" t="s">
        <v>1627</v>
      </c>
      <c r="GD30" t="s">
        <v>1627</v>
      </c>
      <c r="GE30" t="s">
        <v>1627</v>
      </c>
      <c r="GF30" t="s">
        <v>1627</v>
      </c>
      <c r="GG30" t="s">
        <v>1627</v>
      </c>
      <c r="GH30" t="s">
        <v>1627</v>
      </c>
      <c r="GI30" t="s">
        <v>1627</v>
      </c>
      <c r="GJ30" t="s">
        <v>1627</v>
      </c>
      <c r="GK30" t="s">
        <v>1627</v>
      </c>
      <c r="GL30" t="s">
        <v>1627</v>
      </c>
      <c r="GM30" t="s">
        <v>1627</v>
      </c>
      <c r="GN30" t="s">
        <v>1627</v>
      </c>
      <c r="GO30" t="s">
        <v>1627</v>
      </c>
      <c r="GP30" t="s">
        <v>1627</v>
      </c>
      <c r="GQ30" t="s">
        <v>1627</v>
      </c>
      <c r="GR30" t="s">
        <v>1627</v>
      </c>
      <c r="GS30" t="s">
        <v>5251</v>
      </c>
      <c r="GT30" t="s">
        <v>1627</v>
      </c>
      <c r="GU30" t="s">
        <v>1627</v>
      </c>
      <c r="GV30" t="s">
        <v>5252</v>
      </c>
      <c r="GW30" t="s">
        <v>1627</v>
      </c>
      <c r="GX30" t="s">
        <v>1627</v>
      </c>
      <c r="GY30" t="s">
        <v>5253</v>
      </c>
      <c r="GZ30" t="s">
        <v>5254</v>
      </c>
      <c r="HA30" t="s">
        <v>1627</v>
      </c>
      <c r="HB30" t="s">
        <v>5255</v>
      </c>
      <c r="HC30" t="s">
        <v>1627</v>
      </c>
      <c r="HD30" t="s">
        <v>1627</v>
      </c>
      <c r="HE30" t="s">
        <v>1627</v>
      </c>
      <c r="HF30" t="s">
        <v>1627</v>
      </c>
      <c r="HG30" t="s">
        <v>1627</v>
      </c>
      <c r="HH30" t="s">
        <v>5256</v>
      </c>
      <c r="HI30" t="s">
        <v>5257</v>
      </c>
      <c r="HJ30" t="s">
        <v>1627</v>
      </c>
      <c r="HK30" t="s">
        <v>5258</v>
      </c>
      <c r="HL30" t="s">
        <v>1627</v>
      </c>
      <c r="HM30" t="s">
        <v>5259</v>
      </c>
      <c r="HN30" t="s">
        <v>1627</v>
      </c>
      <c r="HO30" t="s">
        <v>1627</v>
      </c>
      <c r="HP30" t="s">
        <v>5260</v>
      </c>
      <c r="HQ30" t="s">
        <v>1627</v>
      </c>
      <c r="HR30" t="s">
        <v>1627</v>
      </c>
      <c r="HS30" t="s">
        <v>5261</v>
      </c>
      <c r="HT30" t="s">
        <v>5262</v>
      </c>
      <c r="HU30" t="s">
        <v>1627</v>
      </c>
      <c r="HV30" t="s">
        <v>1627</v>
      </c>
      <c r="HW30" t="s">
        <v>1627</v>
      </c>
      <c r="HX30" t="s">
        <v>1627</v>
      </c>
      <c r="HY30" t="s">
        <v>1627</v>
      </c>
      <c r="HZ30" t="s">
        <v>1627</v>
      </c>
      <c r="IA30" t="s">
        <v>1627</v>
      </c>
      <c r="IB30" t="s">
        <v>1627</v>
      </c>
      <c r="IC30" t="s">
        <v>1627</v>
      </c>
      <c r="ID30" t="s">
        <v>1627</v>
      </c>
      <c r="IE30" t="s">
        <v>1627</v>
      </c>
      <c r="IF30" t="s">
        <v>1627</v>
      </c>
      <c r="IG30" t="s">
        <v>1627</v>
      </c>
      <c r="IH30" t="s">
        <v>1627</v>
      </c>
      <c r="II30" t="s">
        <v>1627</v>
      </c>
      <c r="IJ30" t="s">
        <v>1627</v>
      </c>
      <c r="IK30" t="s">
        <v>1627</v>
      </c>
      <c r="IL30" t="s">
        <v>1627</v>
      </c>
      <c r="IM30" t="s">
        <v>1627</v>
      </c>
      <c r="IN30" t="s">
        <v>1627</v>
      </c>
      <c r="IO30" t="s">
        <v>1627</v>
      </c>
      <c r="IP30" t="s">
        <v>1627</v>
      </c>
      <c r="IQ30" t="s">
        <v>1627</v>
      </c>
      <c r="IR30" t="s">
        <v>1627</v>
      </c>
      <c r="IS30" t="s">
        <v>1627</v>
      </c>
      <c r="IT30" t="s">
        <v>5263</v>
      </c>
      <c r="IU30" t="s">
        <v>5264</v>
      </c>
      <c r="IV30" t="s">
        <v>1627</v>
      </c>
      <c r="IW30" t="s">
        <v>1627</v>
      </c>
      <c r="IX30" t="s">
        <v>5265</v>
      </c>
      <c r="IY30" t="s">
        <v>1627</v>
      </c>
      <c r="IZ30" t="s">
        <v>5266</v>
      </c>
      <c r="JA30" t="s">
        <v>1627</v>
      </c>
      <c r="JB30" t="s">
        <v>1627</v>
      </c>
      <c r="JC30" t="s">
        <v>1627</v>
      </c>
      <c r="JD30" t="s">
        <v>1627</v>
      </c>
      <c r="JE30" t="s">
        <v>1627</v>
      </c>
      <c r="JF30" t="s">
        <v>1627</v>
      </c>
      <c r="JG30" t="s">
        <v>1627</v>
      </c>
      <c r="JH30" t="s">
        <v>1627</v>
      </c>
      <c r="JI30" t="s">
        <v>1627</v>
      </c>
      <c r="JJ30" t="s">
        <v>1627</v>
      </c>
      <c r="JK30" t="s">
        <v>5267</v>
      </c>
      <c r="JL30" t="s">
        <v>1627</v>
      </c>
      <c r="JM30" t="s">
        <v>1627</v>
      </c>
      <c r="JN30" t="s">
        <v>1627</v>
      </c>
      <c r="JO30" t="s">
        <v>1627</v>
      </c>
      <c r="JP30" t="s">
        <v>1627</v>
      </c>
      <c r="JQ30" t="s">
        <v>1627</v>
      </c>
      <c r="JR30" t="s">
        <v>1627</v>
      </c>
      <c r="JS30" t="s">
        <v>1627</v>
      </c>
      <c r="JT30" t="s">
        <v>1627</v>
      </c>
      <c r="JU30" t="s">
        <v>1627</v>
      </c>
      <c r="JV30" t="s">
        <v>1627</v>
      </c>
      <c r="JW30" t="s">
        <v>1627</v>
      </c>
      <c r="JX30" t="s">
        <v>1627</v>
      </c>
      <c r="JY30" t="s">
        <v>1627</v>
      </c>
      <c r="JZ30" t="s">
        <v>1627</v>
      </c>
      <c r="KA30" t="s">
        <v>1627</v>
      </c>
      <c r="KB30" t="s">
        <v>1627</v>
      </c>
      <c r="KC30" t="s">
        <v>1627</v>
      </c>
      <c r="KD30" t="s">
        <v>1627</v>
      </c>
      <c r="KE30" t="s">
        <v>1627</v>
      </c>
      <c r="KF30" t="s">
        <v>1627</v>
      </c>
      <c r="KG30" t="s">
        <v>1627</v>
      </c>
      <c r="KH30" t="s">
        <v>1627</v>
      </c>
      <c r="KI30" t="s">
        <v>1627</v>
      </c>
      <c r="KJ30" t="s">
        <v>1627</v>
      </c>
      <c r="KK30" t="s">
        <v>1627</v>
      </c>
      <c r="KL30" t="s">
        <v>1627</v>
      </c>
      <c r="KM30" t="s">
        <v>1627</v>
      </c>
      <c r="KN30" t="s">
        <v>1627</v>
      </c>
      <c r="KO30" t="s">
        <v>1627</v>
      </c>
      <c r="KP30" t="s">
        <v>1627</v>
      </c>
      <c r="KQ30" t="s">
        <v>1627</v>
      </c>
      <c r="KR30" t="s">
        <v>1627</v>
      </c>
      <c r="KS30" t="s">
        <v>1627</v>
      </c>
      <c r="KT30" t="s">
        <v>1627</v>
      </c>
      <c r="KU30" t="s">
        <v>1627</v>
      </c>
      <c r="KV30" t="s">
        <v>1627</v>
      </c>
      <c r="KW30" t="s">
        <v>1627</v>
      </c>
      <c r="KX30" t="s">
        <v>1627</v>
      </c>
      <c r="KY30" t="s">
        <v>1627</v>
      </c>
      <c r="KZ30" t="s">
        <v>1627</v>
      </c>
      <c r="LA30" t="s">
        <v>1627</v>
      </c>
      <c r="LB30" t="s">
        <v>1627</v>
      </c>
      <c r="LC30" t="s">
        <v>1627</v>
      </c>
      <c r="LD30" t="s">
        <v>1627</v>
      </c>
      <c r="LE30" t="s">
        <v>1627</v>
      </c>
      <c r="LF30" t="s">
        <v>1627</v>
      </c>
      <c r="LG30" t="s">
        <v>1627</v>
      </c>
      <c r="LH30" t="s">
        <v>1627</v>
      </c>
      <c r="LI30" t="s">
        <v>1627</v>
      </c>
      <c r="LJ30" t="s">
        <v>1627</v>
      </c>
      <c r="LK30" t="s">
        <v>1627</v>
      </c>
      <c r="LL30" t="s">
        <v>1627</v>
      </c>
      <c r="LM30" t="s">
        <v>1627</v>
      </c>
      <c r="LN30" t="s">
        <v>1627</v>
      </c>
      <c r="LO30" t="s">
        <v>1627</v>
      </c>
      <c r="LP30" t="s">
        <v>1627</v>
      </c>
      <c r="LQ30" t="s">
        <v>1627</v>
      </c>
      <c r="LR30" t="s">
        <v>1627</v>
      </c>
      <c r="LS30" t="s">
        <v>1627</v>
      </c>
      <c r="LT30" t="s">
        <v>1627</v>
      </c>
      <c r="LU30" t="s">
        <v>1627</v>
      </c>
      <c r="LV30" t="s">
        <v>1627</v>
      </c>
      <c r="LW30" t="s">
        <v>1627</v>
      </c>
      <c r="LX30" t="s">
        <v>1627</v>
      </c>
      <c r="LY30" t="s">
        <v>1627</v>
      </c>
      <c r="LZ30" t="s">
        <v>1627</v>
      </c>
      <c r="MA30" t="s">
        <v>1627</v>
      </c>
      <c r="MB30" t="s">
        <v>1627</v>
      </c>
      <c r="MC30" t="s">
        <v>1627</v>
      </c>
      <c r="MD30" t="s">
        <v>1627</v>
      </c>
      <c r="ME30" t="s">
        <v>1627</v>
      </c>
      <c r="MF30" t="s">
        <v>1627</v>
      </c>
      <c r="MG30" t="s">
        <v>1627</v>
      </c>
      <c r="MH30" t="s">
        <v>1627</v>
      </c>
      <c r="MI30" t="s">
        <v>1627</v>
      </c>
      <c r="MJ30" t="s">
        <v>1627</v>
      </c>
      <c r="MK30" t="s">
        <v>1627</v>
      </c>
      <c r="ML30" t="s">
        <v>1627</v>
      </c>
      <c r="MM30" t="s">
        <v>1627</v>
      </c>
      <c r="MN30" t="s">
        <v>1627</v>
      </c>
      <c r="MO30" t="s">
        <v>1627</v>
      </c>
      <c r="MP30" t="s">
        <v>1627</v>
      </c>
      <c r="MQ30" t="s">
        <v>1627</v>
      </c>
      <c r="MR30" t="s">
        <v>1627</v>
      </c>
      <c r="MS30" t="s">
        <v>1627</v>
      </c>
      <c r="MT30" t="s">
        <v>1627</v>
      </c>
      <c r="MU30" t="s">
        <v>1627</v>
      </c>
      <c r="MV30" t="s">
        <v>1627</v>
      </c>
      <c r="MW30" t="s">
        <v>1627</v>
      </c>
      <c r="MX30" t="s">
        <v>1627</v>
      </c>
      <c r="MY30" t="s">
        <v>1627</v>
      </c>
      <c r="MZ30" t="s">
        <v>1627</v>
      </c>
      <c r="NA30" t="s">
        <v>1627</v>
      </c>
      <c r="NB30" t="s">
        <v>1627</v>
      </c>
      <c r="NC30" t="s">
        <v>1627</v>
      </c>
      <c r="ND30" t="s">
        <v>1627</v>
      </c>
      <c r="NE30" t="s">
        <v>1627</v>
      </c>
      <c r="NF30" t="s">
        <v>1627</v>
      </c>
      <c r="NG30" t="s">
        <v>1627</v>
      </c>
      <c r="NH30" t="s">
        <v>1627</v>
      </c>
      <c r="NI30" t="s">
        <v>1627</v>
      </c>
      <c r="NJ30" t="s">
        <v>1627</v>
      </c>
      <c r="NK30" t="s">
        <v>1627</v>
      </c>
      <c r="NL30" t="s">
        <v>1627</v>
      </c>
      <c r="NM30" t="s">
        <v>1627</v>
      </c>
      <c r="NN30" t="s">
        <v>1627</v>
      </c>
      <c r="NO30" t="s">
        <v>1627</v>
      </c>
      <c r="NP30" t="s">
        <v>1627</v>
      </c>
      <c r="NQ30" t="s">
        <v>1627</v>
      </c>
      <c r="NR30" t="s">
        <v>1627</v>
      </c>
      <c r="NS30" t="s">
        <v>1627</v>
      </c>
      <c r="NT30" t="s">
        <v>1627</v>
      </c>
      <c r="NU30" t="s">
        <v>1627</v>
      </c>
      <c r="NV30" t="s">
        <v>1627</v>
      </c>
      <c r="NW30" t="s">
        <v>1627</v>
      </c>
      <c r="NX30" t="s">
        <v>1627</v>
      </c>
      <c r="NY30" t="s">
        <v>1627</v>
      </c>
      <c r="NZ30" t="s">
        <v>1627</v>
      </c>
      <c r="OA30" t="s">
        <v>1627</v>
      </c>
      <c r="OB30" t="s">
        <v>1627</v>
      </c>
      <c r="OC30" t="s">
        <v>1627</v>
      </c>
      <c r="OD30" t="s">
        <v>1627</v>
      </c>
      <c r="OE30" t="s">
        <v>1627</v>
      </c>
      <c r="OF30" t="s">
        <v>1627</v>
      </c>
      <c r="OG30" t="s">
        <v>1627</v>
      </c>
      <c r="OH30" t="s">
        <v>1627</v>
      </c>
      <c r="OI30" t="s">
        <v>1627</v>
      </c>
      <c r="OJ30" t="s">
        <v>1627</v>
      </c>
      <c r="OK30" t="s">
        <v>1627</v>
      </c>
      <c r="OL30" t="s">
        <v>1627</v>
      </c>
      <c r="OM30" t="s">
        <v>1627</v>
      </c>
      <c r="ON30" t="s">
        <v>1627</v>
      </c>
      <c r="OO30" t="s">
        <v>1627</v>
      </c>
      <c r="OP30" t="s">
        <v>1627</v>
      </c>
      <c r="OQ30" t="s">
        <v>1627</v>
      </c>
      <c r="OR30" t="s">
        <v>1627</v>
      </c>
      <c r="OS30" t="s">
        <v>1627</v>
      </c>
      <c r="OT30" t="s">
        <v>1627</v>
      </c>
      <c r="OU30" t="s">
        <v>1627</v>
      </c>
      <c r="OV30" t="s">
        <v>1627</v>
      </c>
      <c r="OW30" t="s">
        <v>1627</v>
      </c>
      <c r="OX30" t="s">
        <v>1627</v>
      </c>
      <c r="OY30" t="s">
        <v>1627</v>
      </c>
      <c r="OZ30" t="s">
        <v>1627</v>
      </c>
      <c r="PA30" t="s">
        <v>1627</v>
      </c>
      <c r="PB30" t="s">
        <v>1627</v>
      </c>
      <c r="PC30" t="s">
        <v>1627</v>
      </c>
      <c r="PD30" t="s">
        <v>1627</v>
      </c>
      <c r="PE30" t="s">
        <v>1627</v>
      </c>
      <c r="PF30" t="s">
        <v>1627</v>
      </c>
      <c r="PG30" t="s">
        <v>1627</v>
      </c>
      <c r="PH30" t="s">
        <v>1627</v>
      </c>
      <c r="PI30" t="s">
        <v>1627</v>
      </c>
      <c r="PJ30" t="s">
        <v>1627</v>
      </c>
      <c r="PK30" t="s">
        <v>1627</v>
      </c>
      <c r="PL30" t="s">
        <v>1627</v>
      </c>
      <c r="PM30" t="s">
        <v>1627</v>
      </c>
      <c r="PN30" t="s">
        <v>1627</v>
      </c>
      <c r="PO30" t="s">
        <v>1627</v>
      </c>
      <c r="PP30" t="s">
        <v>1627</v>
      </c>
      <c r="PQ30" t="s">
        <v>1627</v>
      </c>
      <c r="PR30" t="s">
        <v>1627</v>
      </c>
      <c r="PS30" t="s">
        <v>1627</v>
      </c>
      <c r="PT30" t="s">
        <v>1627</v>
      </c>
      <c r="PU30" t="s">
        <v>1627</v>
      </c>
      <c r="PV30" t="s">
        <v>1627</v>
      </c>
      <c r="PW30" t="s">
        <v>1627</v>
      </c>
      <c r="PX30" t="s">
        <v>1627</v>
      </c>
      <c r="PY30" t="s">
        <v>1627</v>
      </c>
      <c r="PZ30" t="s">
        <v>1627</v>
      </c>
      <c r="QA30" t="s">
        <v>1627</v>
      </c>
      <c r="QB30" t="s">
        <v>1627</v>
      </c>
      <c r="QC30" t="s">
        <v>1627</v>
      </c>
      <c r="QD30" t="s">
        <v>1627</v>
      </c>
      <c r="QE30" t="s">
        <v>1627</v>
      </c>
      <c r="QF30" t="s">
        <v>1627</v>
      </c>
      <c r="QG30" t="s">
        <v>1627</v>
      </c>
      <c r="QH30" t="s">
        <v>1627</v>
      </c>
      <c r="QI30" t="s">
        <v>1627</v>
      </c>
      <c r="QJ30" t="s">
        <v>1627</v>
      </c>
      <c r="QK30" t="s">
        <v>1627</v>
      </c>
      <c r="QL30" t="s">
        <v>1627</v>
      </c>
      <c r="QM30" t="s">
        <v>1627</v>
      </c>
      <c r="QN30" t="s">
        <v>1627</v>
      </c>
      <c r="QO30" t="s">
        <v>1627</v>
      </c>
      <c r="QP30" t="s">
        <v>1627</v>
      </c>
      <c r="QQ30" t="s">
        <v>1627</v>
      </c>
      <c r="QR30" t="s">
        <v>1627</v>
      </c>
      <c r="QS30" t="s">
        <v>1627</v>
      </c>
      <c r="QT30" t="s">
        <v>1627</v>
      </c>
      <c r="QU30" t="s">
        <v>1627</v>
      </c>
      <c r="QV30" t="s">
        <v>1627</v>
      </c>
      <c r="QW30" t="s">
        <v>1627</v>
      </c>
      <c r="QX30" t="s">
        <v>1627</v>
      </c>
      <c r="QY30" t="s">
        <v>1627</v>
      </c>
      <c r="QZ30" t="s">
        <v>1627</v>
      </c>
      <c r="RA30" t="s">
        <v>1627</v>
      </c>
      <c r="RB30" t="s">
        <v>1627</v>
      </c>
      <c r="RC30" t="s">
        <v>1627</v>
      </c>
      <c r="RD30" t="s">
        <v>1627</v>
      </c>
      <c r="RE30" t="s">
        <v>1627</v>
      </c>
      <c r="RF30" t="s">
        <v>1627</v>
      </c>
      <c r="RP30" t="s">
        <v>4157</v>
      </c>
      <c r="RQ30" t="s">
        <v>4157</v>
      </c>
      <c r="RR30" t="s">
        <v>4157</v>
      </c>
      <c r="RS30" t="s">
        <v>4157</v>
      </c>
      <c r="RT30" t="s">
        <v>4157</v>
      </c>
      <c r="RU30" t="s">
        <v>4157</v>
      </c>
      <c r="RV30" t="s">
        <v>4157</v>
      </c>
      <c r="RW30" t="s">
        <v>4157</v>
      </c>
      <c r="RX30" t="s">
        <v>4157</v>
      </c>
      <c r="RY30" t="s">
        <v>4157</v>
      </c>
      <c r="RZ30" t="s">
        <v>4157</v>
      </c>
      <c r="SA30" t="s">
        <v>4157</v>
      </c>
      <c r="SB30" t="s">
        <v>4157</v>
      </c>
      <c r="SC30" t="s">
        <v>4157</v>
      </c>
      <c r="SD30" t="s">
        <v>4157</v>
      </c>
      <c r="SE30" t="s">
        <v>4157</v>
      </c>
      <c r="SF30" t="s">
        <v>4157</v>
      </c>
      <c r="SG30" t="s">
        <v>4157</v>
      </c>
      <c r="SH30" t="s">
        <v>4157</v>
      </c>
      <c r="SI30" t="s">
        <v>4157</v>
      </c>
      <c r="SJ30" t="s">
        <v>4157</v>
      </c>
      <c r="SK30" t="s">
        <v>4157</v>
      </c>
      <c r="SL30" t="s">
        <v>4157</v>
      </c>
      <c r="SM30" t="s">
        <v>4157</v>
      </c>
      <c r="SN30" t="s">
        <v>4157</v>
      </c>
      <c r="SO30" t="s">
        <v>4157</v>
      </c>
      <c r="SP30" t="s">
        <v>4157</v>
      </c>
      <c r="SQ30" t="s">
        <v>4157</v>
      </c>
      <c r="SR30" t="s">
        <v>4157</v>
      </c>
      <c r="SS30" t="s">
        <v>4157</v>
      </c>
      <c r="ST30" t="s">
        <v>4157</v>
      </c>
      <c r="SU30" t="s">
        <v>4157</v>
      </c>
      <c r="SV30" t="s">
        <v>4157</v>
      </c>
      <c r="SW30" t="s">
        <v>4157</v>
      </c>
      <c r="SX30" t="s">
        <v>4157</v>
      </c>
      <c r="SY30" t="s">
        <v>4157</v>
      </c>
      <c r="SZ30" t="s">
        <v>4157</v>
      </c>
      <c r="TA30" t="s">
        <v>4157</v>
      </c>
      <c r="TB30" t="s">
        <v>4157</v>
      </c>
      <c r="TC30" t="s">
        <v>4157</v>
      </c>
      <c r="TD30" t="s">
        <v>4157</v>
      </c>
      <c r="TE30" t="s">
        <v>4157</v>
      </c>
      <c r="TF30" t="s">
        <v>4157</v>
      </c>
      <c r="TG30" t="s">
        <v>4157</v>
      </c>
      <c r="TH30" t="s">
        <v>4157</v>
      </c>
      <c r="TI30" t="s">
        <v>4157</v>
      </c>
      <c r="TJ30" t="s">
        <v>4157</v>
      </c>
      <c r="TK30" t="s">
        <v>4157</v>
      </c>
      <c r="TL30" t="s">
        <v>4157</v>
      </c>
      <c r="TM30" t="s">
        <v>4157</v>
      </c>
      <c r="TN30" t="s">
        <v>4157</v>
      </c>
      <c r="TO30" t="s">
        <v>4157</v>
      </c>
      <c r="TP30" t="s">
        <v>4157</v>
      </c>
      <c r="TQ30" t="s">
        <v>4157</v>
      </c>
      <c r="TR30" t="s">
        <v>4157</v>
      </c>
      <c r="TS30" t="s">
        <v>4157</v>
      </c>
      <c r="TT30" t="s">
        <v>4157</v>
      </c>
      <c r="TU30" t="s">
        <v>4157</v>
      </c>
      <c r="TV30" t="s">
        <v>4157</v>
      </c>
      <c r="TW30" t="s">
        <v>4157</v>
      </c>
      <c r="TX30" t="s">
        <v>4157</v>
      </c>
      <c r="TY30" t="s">
        <v>4157</v>
      </c>
      <c r="TZ30" t="s">
        <v>4157</v>
      </c>
      <c r="UA30" t="s">
        <v>4157</v>
      </c>
      <c r="UB30" t="s">
        <v>4157</v>
      </c>
      <c r="UC30" t="s">
        <v>4157</v>
      </c>
      <c r="UD30" t="s">
        <v>4157</v>
      </c>
      <c r="UE30" t="s">
        <v>4157</v>
      </c>
      <c r="UF30" t="s">
        <v>4157</v>
      </c>
      <c r="UG30" t="s">
        <v>4157</v>
      </c>
      <c r="UH30" t="s">
        <v>4157</v>
      </c>
      <c r="UI30" t="s">
        <v>4157</v>
      </c>
      <c r="UJ30" t="s">
        <v>4157</v>
      </c>
      <c r="UK30" t="s">
        <v>4157</v>
      </c>
      <c r="UL30" t="s">
        <v>4157</v>
      </c>
      <c r="UM30" t="s">
        <v>4157</v>
      </c>
      <c r="UN30" t="s">
        <v>4157</v>
      </c>
      <c r="UO30" t="s">
        <v>4157</v>
      </c>
      <c r="UP30" t="s">
        <v>4157</v>
      </c>
      <c r="UQ30" t="s">
        <v>4157</v>
      </c>
      <c r="UR30" t="s">
        <v>4157</v>
      </c>
      <c r="US30" t="s">
        <v>4157</v>
      </c>
      <c r="UT30" t="s">
        <v>4157</v>
      </c>
      <c r="UU30" t="s">
        <v>4157</v>
      </c>
      <c r="UV30" t="s">
        <v>4157</v>
      </c>
      <c r="UW30" t="s">
        <v>4157</v>
      </c>
      <c r="UX30" t="s">
        <v>4157</v>
      </c>
      <c r="UY30" t="s">
        <v>4157</v>
      </c>
      <c r="UZ30" t="s">
        <v>4157</v>
      </c>
      <c r="VA30" t="s">
        <v>4157</v>
      </c>
      <c r="VB30" t="s">
        <v>4157</v>
      </c>
      <c r="VC30" t="s">
        <v>4157</v>
      </c>
      <c r="VD30" t="s">
        <v>4157</v>
      </c>
      <c r="VE30" t="s">
        <v>4157</v>
      </c>
      <c r="VF30" t="s">
        <v>4157</v>
      </c>
      <c r="VG30" t="s">
        <v>4157</v>
      </c>
      <c r="VH30" t="s">
        <v>4157</v>
      </c>
      <c r="VI30" t="s">
        <v>4157</v>
      </c>
    </row>
    <row r="31" spans="2:581">
      <c r="B31" t="s">
        <v>1627</v>
      </c>
      <c r="C31" t="s">
        <v>1627</v>
      </c>
      <c r="D31" t="s">
        <v>1627</v>
      </c>
      <c r="F31" t="s">
        <v>1627</v>
      </c>
      <c r="G31" t="s">
        <v>1627</v>
      </c>
      <c r="H31" t="s">
        <v>1627</v>
      </c>
      <c r="I31" t="s">
        <v>1627</v>
      </c>
      <c r="J31" t="s">
        <v>1627</v>
      </c>
      <c r="K31" t="s">
        <v>1627</v>
      </c>
      <c r="L31" t="s">
        <v>1627</v>
      </c>
      <c r="M31" t="s">
        <v>1627</v>
      </c>
      <c r="N31" t="s">
        <v>1627</v>
      </c>
      <c r="O31" t="s">
        <v>1627</v>
      </c>
      <c r="P31" t="s">
        <v>1627</v>
      </c>
      <c r="Q31" t="s">
        <v>1627</v>
      </c>
      <c r="R31" t="s">
        <v>1627</v>
      </c>
      <c r="S31" t="s">
        <v>1627</v>
      </c>
      <c r="T31" t="s">
        <v>1627</v>
      </c>
      <c r="U31" t="s">
        <v>1627</v>
      </c>
      <c r="V31" t="s">
        <v>1627</v>
      </c>
      <c r="W31" t="s">
        <v>1627</v>
      </c>
      <c r="X31" t="s">
        <v>1627</v>
      </c>
      <c r="Y31" t="s">
        <v>1627</v>
      </c>
      <c r="Z31" t="s">
        <v>1627</v>
      </c>
      <c r="AA31" t="s">
        <v>1627</v>
      </c>
      <c r="AB31" t="s">
        <v>1627</v>
      </c>
      <c r="AC31" t="s">
        <v>1627</v>
      </c>
      <c r="AD31" t="s">
        <v>1627</v>
      </c>
      <c r="AE31" t="s">
        <v>1627</v>
      </c>
      <c r="AF31" t="s">
        <v>1627</v>
      </c>
      <c r="AG31" t="s">
        <v>1627</v>
      </c>
      <c r="AH31" t="s">
        <v>1627</v>
      </c>
      <c r="AI31" t="s">
        <v>1627</v>
      </c>
      <c r="AJ31" t="s">
        <v>1627</v>
      </c>
      <c r="AK31" t="s">
        <v>1627</v>
      </c>
      <c r="AL31" t="s">
        <v>1627</v>
      </c>
      <c r="AM31" t="s">
        <v>5268</v>
      </c>
      <c r="AN31" t="s">
        <v>1627</v>
      </c>
      <c r="AO31" t="s">
        <v>1627</v>
      </c>
      <c r="AP31" t="s">
        <v>1627</v>
      </c>
      <c r="AQ31" t="s">
        <v>1627</v>
      </c>
      <c r="AR31" t="s">
        <v>1627</v>
      </c>
      <c r="AS31" t="s">
        <v>1627</v>
      </c>
      <c r="AT31" t="s">
        <v>1627</v>
      </c>
      <c r="AU31" t="s">
        <v>1627</v>
      </c>
      <c r="AV31" t="s">
        <v>1627</v>
      </c>
      <c r="AW31" t="s">
        <v>1627</v>
      </c>
      <c r="AX31" t="s">
        <v>1627</v>
      </c>
      <c r="AY31" t="s">
        <v>1627</v>
      </c>
      <c r="AZ31" t="s">
        <v>1627</v>
      </c>
      <c r="BA31" t="s">
        <v>1627</v>
      </c>
      <c r="BB31" t="s">
        <v>1627</v>
      </c>
      <c r="BC31" t="s">
        <v>1627</v>
      </c>
      <c r="BD31" t="s">
        <v>1627</v>
      </c>
      <c r="BE31" t="s">
        <v>1627</v>
      </c>
      <c r="BF31" t="s">
        <v>1627</v>
      </c>
      <c r="BG31" t="s">
        <v>5269</v>
      </c>
      <c r="BH31" t="s">
        <v>1627</v>
      </c>
      <c r="BI31" t="s">
        <v>1627</v>
      </c>
      <c r="BJ31" t="s">
        <v>1627</v>
      </c>
      <c r="BK31" t="s">
        <v>1627</v>
      </c>
      <c r="BL31" t="s">
        <v>1627</v>
      </c>
      <c r="BM31" t="s">
        <v>1627</v>
      </c>
      <c r="BN31" t="s">
        <v>1627</v>
      </c>
      <c r="BO31" t="s">
        <v>1627</v>
      </c>
      <c r="BP31" t="s">
        <v>1627</v>
      </c>
      <c r="BQ31" t="s">
        <v>1627</v>
      </c>
      <c r="BR31" t="s">
        <v>1627</v>
      </c>
      <c r="BS31" t="s">
        <v>1627</v>
      </c>
      <c r="BT31" t="s">
        <v>1627</v>
      </c>
      <c r="BU31" t="s">
        <v>1627</v>
      </c>
      <c r="BV31" t="s">
        <v>1627</v>
      </c>
      <c r="BW31" t="s">
        <v>1627</v>
      </c>
      <c r="BX31" t="s">
        <v>1627</v>
      </c>
      <c r="BY31" t="s">
        <v>1627</v>
      </c>
      <c r="BZ31" t="s">
        <v>1627</v>
      </c>
      <c r="CA31" t="s">
        <v>1627</v>
      </c>
      <c r="CB31" t="s">
        <v>1627</v>
      </c>
      <c r="CC31" t="s">
        <v>1627</v>
      </c>
      <c r="CD31" t="s">
        <v>1627</v>
      </c>
      <c r="CE31" t="s">
        <v>1627</v>
      </c>
      <c r="CF31" t="s">
        <v>1627</v>
      </c>
      <c r="CG31" t="s">
        <v>1627</v>
      </c>
      <c r="CH31" t="s">
        <v>1627</v>
      </c>
      <c r="CI31" t="s">
        <v>1627</v>
      </c>
      <c r="CJ31" t="s">
        <v>1627</v>
      </c>
      <c r="CK31" t="s">
        <v>1627</v>
      </c>
      <c r="CL31" t="s">
        <v>1627</v>
      </c>
      <c r="CM31" t="s">
        <v>1627</v>
      </c>
      <c r="CN31" t="s">
        <v>1627</v>
      </c>
      <c r="CO31" t="s">
        <v>1627</v>
      </c>
      <c r="CP31" t="s">
        <v>1627</v>
      </c>
      <c r="CQ31" t="s">
        <v>1627</v>
      </c>
      <c r="CR31" t="s">
        <v>1627</v>
      </c>
      <c r="CS31" t="s">
        <v>1627</v>
      </c>
      <c r="CT31" t="s">
        <v>1627</v>
      </c>
      <c r="CU31" t="s">
        <v>1627</v>
      </c>
      <c r="CV31" t="s">
        <v>1627</v>
      </c>
      <c r="CW31" t="s">
        <v>1627</v>
      </c>
      <c r="CX31" t="s">
        <v>1627</v>
      </c>
      <c r="CY31" t="s">
        <v>1627</v>
      </c>
      <c r="CZ31" t="s">
        <v>1627</v>
      </c>
      <c r="DA31" t="s">
        <v>1627</v>
      </c>
      <c r="DB31" t="s">
        <v>1627</v>
      </c>
      <c r="DC31" t="s">
        <v>1627</v>
      </c>
      <c r="DD31" t="s">
        <v>1627</v>
      </c>
      <c r="DE31" t="s">
        <v>1627</v>
      </c>
      <c r="DF31" t="s">
        <v>1627</v>
      </c>
      <c r="DG31" t="s">
        <v>1627</v>
      </c>
      <c r="DH31" t="s">
        <v>1627</v>
      </c>
      <c r="DI31" t="s">
        <v>1627</v>
      </c>
      <c r="DJ31" t="s">
        <v>1627</v>
      </c>
      <c r="DK31" t="s">
        <v>1627</v>
      </c>
      <c r="DL31" t="s">
        <v>1627</v>
      </c>
      <c r="DM31" t="s">
        <v>1627</v>
      </c>
      <c r="DN31" t="s">
        <v>1627</v>
      </c>
      <c r="DO31" t="s">
        <v>1627</v>
      </c>
      <c r="DP31" t="s">
        <v>1627</v>
      </c>
      <c r="DQ31" t="s">
        <v>1627</v>
      </c>
      <c r="DR31" t="s">
        <v>1627</v>
      </c>
      <c r="DS31" t="s">
        <v>1627</v>
      </c>
      <c r="DT31" t="s">
        <v>1627</v>
      </c>
      <c r="DU31" t="s">
        <v>1627</v>
      </c>
      <c r="DV31" t="s">
        <v>1627</v>
      </c>
      <c r="DW31" t="s">
        <v>1627</v>
      </c>
      <c r="DX31" t="s">
        <v>1627</v>
      </c>
      <c r="DY31" t="s">
        <v>1627</v>
      </c>
      <c r="DZ31" t="s">
        <v>1627</v>
      </c>
      <c r="EA31" t="s">
        <v>1627</v>
      </c>
      <c r="EB31" t="s">
        <v>1627</v>
      </c>
      <c r="EC31" t="s">
        <v>1627</v>
      </c>
      <c r="ED31" t="s">
        <v>1627</v>
      </c>
      <c r="EE31" t="s">
        <v>1627</v>
      </c>
      <c r="EF31" t="s">
        <v>1627</v>
      </c>
      <c r="EG31" t="s">
        <v>1627</v>
      </c>
      <c r="EH31" t="s">
        <v>1627</v>
      </c>
      <c r="EI31" t="s">
        <v>1627</v>
      </c>
      <c r="EJ31" t="s">
        <v>1627</v>
      </c>
      <c r="EK31" t="s">
        <v>1627</v>
      </c>
      <c r="EL31" t="s">
        <v>1627</v>
      </c>
      <c r="EM31" t="s">
        <v>1627</v>
      </c>
      <c r="EN31" t="s">
        <v>5270</v>
      </c>
      <c r="EO31" t="s">
        <v>1627</v>
      </c>
      <c r="EP31" t="s">
        <v>1627</v>
      </c>
      <c r="EQ31" t="s">
        <v>1627</v>
      </c>
      <c r="ER31" t="s">
        <v>1627</v>
      </c>
      <c r="ES31" t="s">
        <v>1627</v>
      </c>
      <c r="ET31" t="s">
        <v>5271</v>
      </c>
      <c r="EU31" t="s">
        <v>1627</v>
      </c>
      <c r="EV31" t="s">
        <v>1627</v>
      </c>
      <c r="EW31" t="s">
        <v>1627</v>
      </c>
      <c r="EX31" t="s">
        <v>1627</v>
      </c>
      <c r="EY31" t="s">
        <v>1627</v>
      </c>
      <c r="EZ31" t="s">
        <v>1627</v>
      </c>
      <c r="FA31" t="s">
        <v>1627</v>
      </c>
      <c r="FB31" t="s">
        <v>1627</v>
      </c>
      <c r="FC31" t="s">
        <v>1627</v>
      </c>
      <c r="FD31" t="s">
        <v>1627</v>
      </c>
      <c r="FE31" t="s">
        <v>1627</v>
      </c>
      <c r="FF31" t="s">
        <v>1627</v>
      </c>
      <c r="FG31" t="s">
        <v>1627</v>
      </c>
      <c r="FH31" t="s">
        <v>1627</v>
      </c>
      <c r="FI31" t="s">
        <v>1627</v>
      </c>
      <c r="FJ31" t="s">
        <v>1627</v>
      </c>
      <c r="FK31" t="s">
        <v>1627</v>
      </c>
      <c r="FL31" t="s">
        <v>1627</v>
      </c>
      <c r="FM31" t="s">
        <v>1627</v>
      </c>
      <c r="FN31" t="s">
        <v>1627</v>
      </c>
      <c r="FO31" t="s">
        <v>1627</v>
      </c>
      <c r="FP31" t="s">
        <v>5272</v>
      </c>
      <c r="FQ31" t="s">
        <v>1627</v>
      </c>
      <c r="FR31" t="s">
        <v>1627</v>
      </c>
      <c r="FS31" t="s">
        <v>1627</v>
      </c>
      <c r="FT31" t="s">
        <v>1627</v>
      </c>
      <c r="FU31" t="s">
        <v>1627</v>
      </c>
      <c r="FV31" t="s">
        <v>1627</v>
      </c>
      <c r="FW31" t="s">
        <v>1627</v>
      </c>
      <c r="FX31" t="s">
        <v>1627</v>
      </c>
      <c r="FY31" t="s">
        <v>1627</v>
      </c>
      <c r="FZ31" t="s">
        <v>1627</v>
      </c>
      <c r="GA31" t="s">
        <v>1627</v>
      </c>
      <c r="GB31" t="s">
        <v>1627</v>
      </c>
      <c r="GC31" t="s">
        <v>1627</v>
      </c>
      <c r="GD31" t="s">
        <v>1627</v>
      </c>
      <c r="GE31" t="s">
        <v>1627</v>
      </c>
      <c r="GF31" t="s">
        <v>1627</v>
      </c>
      <c r="GG31" t="s">
        <v>1627</v>
      </c>
      <c r="GH31" t="s">
        <v>1627</v>
      </c>
      <c r="GI31" t="s">
        <v>1627</v>
      </c>
      <c r="GJ31" t="s">
        <v>1627</v>
      </c>
      <c r="GK31" t="s">
        <v>1627</v>
      </c>
      <c r="GL31" t="s">
        <v>1627</v>
      </c>
      <c r="GM31" t="s">
        <v>1627</v>
      </c>
      <c r="GN31" t="s">
        <v>1627</v>
      </c>
      <c r="GO31" t="s">
        <v>1627</v>
      </c>
      <c r="GP31" t="s">
        <v>1627</v>
      </c>
      <c r="GQ31" t="s">
        <v>1627</v>
      </c>
      <c r="GR31" t="s">
        <v>1627</v>
      </c>
      <c r="GS31" t="s">
        <v>5273</v>
      </c>
      <c r="GT31" t="s">
        <v>1627</v>
      </c>
      <c r="GU31" t="s">
        <v>1627</v>
      </c>
      <c r="GV31" t="s">
        <v>5274</v>
      </c>
      <c r="GW31" t="s">
        <v>1627</v>
      </c>
      <c r="GX31" t="s">
        <v>1627</v>
      </c>
      <c r="GY31" t="s">
        <v>5275</v>
      </c>
      <c r="GZ31" t="s">
        <v>5276</v>
      </c>
      <c r="HA31" t="s">
        <v>1627</v>
      </c>
      <c r="HB31" t="s">
        <v>5277</v>
      </c>
      <c r="HC31" t="s">
        <v>1627</v>
      </c>
      <c r="HD31" t="s">
        <v>1627</v>
      </c>
      <c r="HE31" t="s">
        <v>1627</v>
      </c>
      <c r="HF31" t="s">
        <v>1627</v>
      </c>
      <c r="HG31" t="s">
        <v>1627</v>
      </c>
      <c r="HH31" t="s">
        <v>5278</v>
      </c>
      <c r="HI31" t="s">
        <v>5279</v>
      </c>
      <c r="HJ31" t="s">
        <v>1627</v>
      </c>
      <c r="HK31" t="s">
        <v>5280</v>
      </c>
      <c r="HL31" t="s">
        <v>1627</v>
      </c>
      <c r="HM31" t="s">
        <v>5281</v>
      </c>
      <c r="HN31" t="s">
        <v>1627</v>
      </c>
      <c r="HO31" t="s">
        <v>1627</v>
      </c>
      <c r="HP31" t="s">
        <v>5282</v>
      </c>
      <c r="HQ31" t="s">
        <v>1627</v>
      </c>
      <c r="HR31" t="s">
        <v>1627</v>
      </c>
      <c r="HS31" t="s">
        <v>5283</v>
      </c>
      <c r="HT31" t="s">
        <v>5284</v>
      </c>
      <c r="HU31" t="s">
        <v>1627</v>
      </c>
      <c r="HV31" t="s">
        <v>1627</v>
      </c>
      <c r="HW31" t="s">
        <v>1627</v>
      </c>
      <c r="HX31" t="s">
        <v>1627</v>
      </c>
      <c r="HY31" t="s">
        <v>1627</v>
      </c>
      <c r="HZ31" t="s">
        <v>1627</v>
      </c>
      <c r="IA31" t="s">
        <v>1627</v>
      </c>
      <c r="IB31" t="s">
        <v>1627</v>
      </c>
      <c r="IC31" t="s">
        <v>1627</v>
      </c>
      <c r="ID31" t="s">
        <v>1627</v>
      </c>
      <c r="IE31" t="s">
        <v>1627</v>
      </c>
      <c r="IF31" t="s">
        <v>1627</v>
      </c>
      <c r="IG31" t="s">
        <v>1627</v>
      </c>
      <c r="IH31" t="s">
        <v>1627</v>
      </c>
      <c r="II31" t="s">
        <v>1627</v>
      </c>
      <c r="IJ31" t="s">
        <v>1627</v>
      </c>
      <c r="IK31" t="s">
        <v>1627</v>
      </c>
      <c r="IL31" t="s">
        <v>1627</v>
      </c>
      <c r="IM31" t="s">
        <v>1627</v>
      </c>
      <c r="IN31" t="s">
        <v>1627</v>
      </c>
      <c r="IO31" t="s">
        <v>1627</v>
      </c>
      <c r="IP31" t="s">
        <v>1627</v>
      </c>
      <c r="IQ31" t="s">
        <v>1627</v>
      </c>
      <c r="IR31" t="s">
        <v>1627</v>
      </c>
      <c r="IS31" t="s">
        <v>1627</v>
      </c>
      <c r="IT31" t="s">
        <v>5285</v>
      </c>
      <c r="IU31" t="s">
        <v>5286</v>
      </c>
      <c r="IV31" t="s">
        <v>1627</v>
      </c>
      <c r="IW31" t="s">
        <v>1627</v>
      </c>
      <c r="IX31" t="s">
        <v>5287</v>
      </c>
      <c r="IY31" t="s">
        <v>1627</v>
      </c>
      <c r="IZ31" t="s">
        <v>5288</v>
      </c>
      <c r="JA31" t="s">
        <v>1627</v>
      </c>
      <c r="JB31" t="s">
        <v>1627</v>
      </c>
      <c r="JC31" t="s">
        <v>1627</v>
      </c>
      <c r="JD31" t="s">
        <v>1627</v>
      </c>
      <c r="JE31" t="s">
        <v>1627</v>
      </c>
      <c r="JF31" t="s">
        <v>1627</v>
      </c>
      <c r="JG31" t="s">
        <v>1627</v>
      </c>
      <c r="JH31" t="s">
        <v>1627</v>
      </c>
      <c r="JI31" t="s">
        <v>1627</v>
      </c>
      <c r="JJ31" t="s">
        <v>1627</v>
      </c>
      <c r="JK31" t="s">
        <v>5289</v>
      </c>
      <c r="JL31" t="s">
        <v>1627</v>
      </c>
      <c r="JM31" t="s">
        <v>1627</v>
      </c>
      <c r="JN31" t="s">
        <v>1627</v>
      </c>
      <c r="JO31" t="s">
        <v>1627</v>
      </c>
      <c r="JP31" t="s">
        <v>1627</v>
      </c>
      <c r="JQ31" t="s">
        <v>1627</v>
      </c>
      <c r="JR31" t="s">
        <v>1627</v>
      </c>
      <c r="JS31" t="s">
        <v>1627</v>
      </c>
      <c r="JT31" t="s">
        <v>1627</v>
      </c>
      <c r="JU31" t="s">
        <v>1627</v>
      </c>
      <c r="JV31" t="s">
        <v>1627</v>
      </c>
      <c r="JW31" t="s">
        <v>1627</v>
      </c>
      <c r="JX31" t="s">
        <v>1627</v>
      </c>
      <c r="JY31" t="s">
        <v>1627</v>
      </c>
      <c r="JZ31" t="s">
        <v>1627</v>
      </c>
      <c r="KA31" t="s">
        <v>1627</v>
      </c>
      <c r="KB31" t="s">
        <v>1627</v>
      </c>
      <c r="KC31" t="s">
        <v>1627</v>
      </c>
      <c r="KD31" t="s">
        <v>1627</v>
      </c>
      <c r="KE31" t="s">
        <v>1627</v>
      </c>
      <c r="KF31" t="s">
        <v>1627</v>
      </c>
      <c r="KG31" t="s">
        <v>1627</v>
      </c>
      <c r="KH31" t="s">
        <v>1627</v>
      </c>
      <c r="KI31" t="s">
        <v>1627</v>
      </c>
      <c r="KJ31" t="s">
        <v>1627</v>
      </c>
      <c r="KK31" t="s">
        <v>1627</v>
      </c>
      <c r="KL31" t="s">
        <v>1627</v>
      </c>
      <c r="KM31" t="s">
        <v>1627</v>
      </c>
      <c r="KN31" t="s">
        <v>1627</v>
      </c>
      <c r="KO31" t="s">
        <v>1627</v>
      </c>
      <c r="KP31" t="s">
        <v>1627</v>
      </c>
      <c r="KQ31" t="s">
        <v>1627</v>
      </c>
      <c r="KR31" t="s">
        <v>1627</v>
      </c>
      <c r="KS31" t="s">
        <v>1627</v>
      </c>
      <c r="KT31" t="s">
        <v>1627</v>
      </c>
      <c r="KU31" t="s">
        <v>1627</v>
      </c>
      <c r="KV31" t="s">
        <v>1627</v>
      </c>
      <c r="KW31" t="s">
        <v>1627</v>
      </c>
      <c r="KX31" t="s">
        <v>1627</v>
      </c>
      <c r="KY31" t="s">
        <v>1627</v>
      </c>
      <c r="KZ31" t="s">
        <v>1627</v>
      </c>
      <c r="LA31" t="s">
        <v>1627</v>
      </c>
      <c r="LB31" t="s">
        <v>1627</v>
      </c>
      <c r="LC31" t="s">
        <v>1627</v>
      </c>
      <c r="LD31" t="s">
        <v>1627</v>
      </c>
      <c r="LE31" t="s">
        <v>1627</v>
      </c>
      <c r="LF31" t="s">
        <v>1627</v>
      </c>
      <c r="LG31" t="s">
        <v>1627</v>
      </c>
      <c r="LH31" t="s">
        <v>1627</v>
      </c>
      <c r="LI31" t="s">
        <v>1627</v>
      </c>
      <c r="LJ31" t="s">
        <v>1627</v>
      </c>
      <c r="LK31" t="s">
        <v>1627</v>
      </c>
      <c r="LL31" t="s">
        <v>1627</v>
      </c>
      <c r="LM31" t="s">
        <v>1627</v>
      </c>
      <c r="LN31" t="s">
        <v>1627</v>
      </c>
      <c r="LO31" t="s">
        <v>1627</v>
      </c>
      <c r="LP31" t="s">
        <v>1627</v>
      </c>
      <c r="LQ31" t="s">
        <v>1627</v>
      </c>
      <c r="LR31" t="s">
        <v>1627</v>
      </c>
      <c r="LS31" t="s">
        <v>1627</v>
      </c>
      <c r="LT31" t="s">
        <v>1627</v>
      </c>
      <c r="LU31" t="s">
        <v>1627</v>
      </c>
      <c r="LV31" t="s">
        <v>1627</v>
      </c>
      <c r="LW31" t="s">
        <v>1627</v>
      </c>
      <c r="LX31" t="s">
        <v>1627</v>
      </c>
      <c r="LY31" t="s">
        <v>1627</v>
      </c>
      <c r="LZ31" t="s">
        <v>1627</v>
      </c>
      <c r="MA31" t="s">
        <v>1627</v>
      </c>
      <c r="MB31" t="s">
        <v>1627</v>
      </c>
      <c r="MC31" t="s">
        <v>1627</v>
      </c>
      <c r="MD31" t="s">
        <v>1627</v>
      </c>
      <c r="ME31" t="s">
        <v>1627</v>
      </c>
      <c r="MF31" t="s">
        <v>1627</v>
      </c>
      <c r="MG31" t="s">
        <v>1627</v>
      </c>
      <c r="MH31" t="s">
        <v>1627</v>
      </c>
      <c r="MI31" t="s">
        <v>1627</v>
      </c>
      <c r="MJ31" t="s">
        <v>1627</v>
      </c>
      <c r="MK31" t="s">
        <v>1627</v>
      </c>
      <c r="ML31" t="s">
        <v>1627</v>
      </c>
      <c r="MM31" t="s">
        <v>1627</v>
      </c>
      <c r="MN31" t="s">
        <v>1627</v>
      </c>
      <c r="MO31" t="s">
        <v>1627</v>
      </c>
      <c r="MP31" t="s">
        <v>1627</v>
      </c>
      <c r="MQ31" t="s">
        <v>1627</v>
      </c>
      <c r="MR31" t="s">
        <v>1627</v>
      </c>
      <c r="MS31" t="s">
        <v>1627</v>
      </c>
      <c r="MT31" t="s">
        <v>1627</v>
      </c>
      <c r="MU31" t="s">
        <v>1627</v>
      </c>
      <c r="MV31" t="s">
        <v>1627</v>
      </c>
      <c r="MW31" t="s">
        <v>1627</v>
      </c>
      <c r="MX31" t="s">
        <v>1627</v>
      </c>
      <c r="MY31" t="s">
        <v>1627</v>
      </c>
      <c r="MZ31" t="s">
        <v>1627</v>
      </c>
      <c r="NA31" t="s">
        <v>1627</v>
      </c>
      <c r="NB31" t="s">
        <v>1627</v>
      </c>
      <c r="NC31" t="s">
        <v>1627</v>
      </c>
      <c r="ND31" t="s">
        <v>1627</v>
      </c>
      <c r="NE31" t="s">
        <v>1627</v>
      </c>
      <c r="NF31" t="s">
        <v>1627</v>
      </c>
      <c r="NG31" t="s">
        <v>1627</v>
      </c>
      <c r="NH31" t="s">
        <v>1627</v>
      </c>
      <c r="NI31" t="s">
        <v>1627</v>
      </c>
      <c r="NJ31" t="s">
        <v>1627</v>
      </c>
      <c r="NK31" t="s">
        <v>1627</v>
      </c>
      <c r="NL31" t="s">
        <v>1627</v>
      </c>
      <c r="NM31" t="s">
        <v>1627</v>
      </c>
      <c r="NN31" t="s">
        <v>1627</v>
      </c>
      <c r="NO31" t="s">
        <v>1627</v>
      </c>
      <c r="NP31" t="s">
        <v>1627</v>
      </c>
      <c r="NQ31" t="s">
        <v>1627</v>
      </c>
      <c r="NR31" t="s">
        <v>1627</v>
      </c>
      <c r="NS31" t="s">
        <v>1627</v>
      </c>
      <c r="NT31" t="s">
        <v>1627</v>
      </c>
      <c r="NU31" t="s">
        <v>1627</v>
      </c>
      <c r="NV31" t="s">
        <v>1627</v>
      </c>
      <c r="NW31" t="s">
        <v>1627</v>
      </c>
      <c r="NX31" t="s">
        <v>1627</v>
      </c>
      <c r="NY31" t="s">
        <v>1627</v>
      </c>
      <c r="NZ31" t="s">
        <v>1627</v>
      </c>
      <c r="OA31" t="s">
        <v>1627</v>
      </c>
      <c r="OB31" t="s">
        <v>1627</v>
      </c>
      <c r="OC31" t="s">
        <v>1627</v>
      </c>
      <c r="OD31" t="s">
        <v>1627</v>
      </c>
      <c r="OE31" t="s">
        <v>1627</v>
      </c>
      <c r="OF31" t="s">
        <v>1627</v>
      </c>
      <c r="OG31" t="s">
        <v>1627</v>
      </c>
      <c r="OH31" t="s">
        <v>1627</v>
      </c>
      <c r="OI31" t="s">
        <v>1627</v>
      </c>
      <c r="OJ31" t="s">
        <v>1627</v>
      </c>
      <c r="OK31" t="s">
        <v>1627</v>
      </c>
      <c r="OL31" t="s">
        <v>1627</v>
      </c>
      <c r="OM31" t="s">
        <v>1627</v>
      </c>
      <c r="ON31" t="s">
        <v>1627</v>
      </c>
      <c r="OO31" t="s">
        <v>1627</v>
      </c>
      <c r="OP31" t="s">
        <v>1627</v>
      </c>
      <c r="OQ31" t="s">
        <v>1627</v>
      </c>
      <c r="OR31" t="s">
        <v>1627</v>
      </c>
      <c r="OS31" t="s">
        <v>1627</v>
      </c>
      <c r="OT31" t="s">
        <v>1627</v>
      </c>
      <c r="OU31" t="s">
        <v>1627</v>
      </c>
      <c r="OV31" t="s">
        <v>1627</v>
      </c>
      <c r="OW31" t="s">
        <v>1627</v>
      </c>
      <c r="OX31" t="s">
        <v>1627</v>
      </c>
      <c r="OY31" t="s">
        <v>1627</v>
      </c>
      <c r="OZ31" t="s">
        <v>1627</v>
      </c>
      <c r="PA31" t="s">
        <v>1627</v>
      </c>
      <c r="PB31" t="s">
        <v>1627</v>
      </c>
      <c r="PC31" t="s">
        <v>1627</v>
      </c>
      <c r="PD31" t="s">
        <v>1627</v>
      </c>
      <c r="PE31" t="s">
        <v>1627</v>
      </c>
      <c r="PF31" t="s">
        <v>1627</v>
      </c>
      <c r="PG31" t="s">
        <v>1627</v>
      </c>
      <c r="PH31" t="s">
        <v>1627</v>
      </c>
      <c r="PI31" t="s">
        <v>1627</v>
      </c>
      <c r="PJ31" t="s">
        <v>1627</v>
      </c>
      <c r="PK31" t="s">
        <v>1627</v>
      </c>
      <c r="PL31" t="s">
        <v>1627</v>
      </c>
      <c r="PM31" t="s">
        <v>1627</v>
      </c>
      <c r="PN31" t="s">
        <v>1627</v>
      </c>
      <c r="PO31" t="s">
        <v>1627</v>
      </c>
      <c r="PP31" t="s">
        <v>1627</v>
      </c>
      <c r="PQ31" t="s">
        <v>1627</v>
      </c>
      <c r="PR31" t="s">
        <v>1627</v>
      </c>
      <c r="PS31" t="s">
        <v>1627</v>
      </c>
      <c r="PT31" t="s">
        <v>1627</v>
      </c>
      <c r="PU31" t="s">
        <v>1627</v>
      </c>
      <c r="PV31" t="s">
        <v>1627</v>
      </c>
      <c r="PW31" t="s">
        <v>1627</v>
      </c>
      <c r="PX31" t="s">
        <v>1627</v>
      </c>
      <c r="PY31" t="s">
        <v>1627</v>
      </c>
      <c r="PZ31" t="s">
        <v>1627</v>
      </c>
      <c r="QA31" t="s">
        <v>1627</v>
      </c>
      <c r="QB31" t="s">
        <v>1627</v>
      </c>
      <c r="QC31" t="s">
        <v>1627</v>
      </c>
      <c r="QD31" t="s">
        <v>1627</v>
      </c>
      <c r="QE31" t="s">
        <v>1627</v>
      </c>
      <c r="QF31" t="s">
        <v>1627</v>
      </c>
      <c r="QG31" t="s">
        <v>1627</v>
      </c>
      <c r="QH31" t="s">
        <v>1627</v>
      </c>
      <c r="QI31" t="s">
        <v>1627</v>
      </c>
      <c r="QJ31" t="s">
        <v>1627</v>
      </c>
      <c r="QK31" t="s">
        <v>1627</v>
      </c>
      <c r="QL31" t="s">
        <v>1627</v>
      </c>
      <c r="QM31" t="s">
        <v>1627</v>
      </c>
      <c r="QN31" t="s">
        <v>1627</v>
      </c>
      <c r="QO31" t="s">
        <v>1627</v>
      </c>
      <c r="QP31" t="s">
        <v>1627</v>
      </c>
      <c r="QQ31" t="s">
        <v>1627</v>
      </c>
      <c r="QR31" t="s">
        <v>1627</v>
      </c>
      <c r="QS31" t="s">
        <v>1627</v>
      </c>
      <c r="QT31" t="s">
        <v>1627</v>
      </c>
      <c r="QU31" t="s">
        <v>1627</v>
      </c>
      <c r="QV31" t="s">
        <v>1627</v>
      </c>
      <c r="QW31" t="s">
        <v>1627</v>
      </c>
      <c r="QX31" t="s">
        <v>1627</v>
      </c>
      <c r="QY31" t="s">
        <v>1627</v>
      </c>
      <c r="QZ31" t="s">
        <v>1627</v>
      </c>
      <c r="RA31" t="s">
        <v>1627</v>
      </c>
      <c r="RB31" t="s">
        <v>1627</v>
      </c>
      <c r="RC31" t="s">
        <v>1627</v>
      </c>
      <c r="RD31" t="s">
        <v>1627</v>
      </c>
      <c r="RE31" t="s">
        <v>1627</v>
      </c>
      <c r="RP31" t="s">
        <v>4157</v>
      </c>
      <c r="RQ31" t="s">
        <v>4157</v>
      </c>
      <c r="RR31" t="s">
        <v>4157</v>
      </c>
      <c r="RS31" t="s">
        <v>4157</v>
      </c>
      <c r="RT31" t="s">
        <v>4157</v>
      </c>
      <c r="RU31" t="s">
        <v>4157</v>
      </c>
      <c r="RV31" t="s">
        <v>4157</v>
      </c>
      <c r="RW31" t="s">
        <v>4157</v>
      </c>
      <c r="RX31" t="s">
        <v>4157</v>
      </c>
      <c r="RY31" t="s">
        <v>4157</v>
      </c>
      <c r="RZ31" t="s">
        <v>4157</v>
      </c>
      <c r="SA31" t="s">
        <v>4157</v>
      </c>
      <c r="SB31" t="s">
        <v>4157</v>
      </c>
      <c r="SC31" t="s">
        <v>4157</v>
      </c>
      <c r="SD31" t="s">
        <v>4157</v>
      </c>
      <c r="SE31" t="s">
        <v>4157</v>
      </c>
      <c r="SF31" t="s">
        <v>4157</v>
      </c>
      <c r="SG31" t="s">
        <v>4157</v>
      </c>
      <c r="SH31" t="s">
        <v>4157</v>
      </c>
      <c r="SI31" t="s">
        <v>4157</v>
      </c>
      <c r="SJ31" t="s">
        <v>4157</v>
      </c>
      <c r="SK31" t="s">
        <v>4157</v>
      </c>
      <c r="SL31" t="s">
        <v>4157</v>
      </c>
      <c r="SM31" t="s">
        <v>4157</v>
      </c>
      <c r="SN31" t="s">
        <v>4157</v>
      </c>
      <c r="SO31" t="s">
        <v>4157</v>
      </c>
      <c r="SP31" t="s">
        <v>4157</v>
      </c>
      <c r="SQ31" t="s">
        <v>4157</v>
      </c>
      <c r="SR31" t="s">
        <v>4157</v>
      </c>
      <c r="SS31" t="s">
        <v>4157</v>
      </c>
      <c r="ST31" t="s">
        <v>4157</v>
      </c>
      <c r="SU31" t="s">
        <v>4157</v>
      </c>
      <c r="SV31" t="s">
        <v>4157</v>
      </c>
      <c r="SW31" t="s">
        <v>4157</v>
      </c>
      <c r="SX31" t="s">
        <v>4157</v>
      </c>
      <c r="SY31" t="s">
        <v>4157</v>
      </c>
      <c r="SZ31" t="s">
        <v>4157</v>
      </c>
      <c r="TA31" t="s">
        <v>4157</v>
      </c>
      <c r="TB31" t="s">
        <v>4157</v>
      </c>
      <c r="TC31" t="s">
        <v>4157</v>
      </c>
      <c r="TD31" t="s">
        <v>4157</v>
      </c>
      <c r="TE31" t="s">
        <v>4157</v>
      </c>
      <c r="TF31" t="s">
        <v>4157</v>
      </c>
      <c r="TG31" t="s">
        <v>4157</v>
      </c>
      <c r="TH31" t="s">
        <v>4157</v>
      </c>
      <c r="TI31" t="s">
        <v>4157</v>
      </c>
      <c r="TJ31" t="s">
        <v>4157</v>
      </c>
      <c r="TK31" t="s">
        <v>4157</v>
      </c>
      <c r="TL31" t="s">
        <v>4157</v>
      </c>
      <c r="TM31" t="s">
        <v>4157</v>
      </c>
      <c r="TN31" t="s">
        <v>4157</v>
      </c>
      <c r="TO31" t="s">
        <v>4157</v>
      </c>
      <c r="TP31" t="s">
        <v>4157</v>
      </c>
      <c r="TQ31" t="s">
        <v>4157</v>
      </c>
      <c r="TR31" t="s">
        <v>4157</v>
      </c>
      <c r="TS31" t="s">
        <v>4157</v>
      </c>
      <c r="TT31" t="s">
        <v>4157</v>
      </c>
      <c r="TU31" t="s">
        <v>4157</v>
      </c>
      <c r="TV31" t="s">
        <v>4157</v>
      </c>
      <c r="TW31" t="s">
        <v>4157</v>
      </c>
      <c r="TX31" t="s">
        <v>4157</v>
      </c>
      <c r="TY31" t="s">
        <v>4157</v>
      </c>
      <c r="TZ31" t="s">
        <v>4157</v>
      </c>
      <c r="UA31" t="s">
        <v>4157</v>
      </c>
      <c r="UB31" t="s">
        <v>4157</v>
      </c>
      <c r="UC31" t="s">
        <v>4157</v>
      </c>
      <c r="UD31" t="s">
        <v>4157</v>
      </c>
      <c r="UE31" t="s">
        <v>4157</v>
      </c>
      <c r="UF31" t="s">
        <v>4157</v>
      </c>
      <c r="UG31" t="s">
        <v>4157</v>
      </c>
      <c r="UH31" t="s">
        <v>4157</v>
      </c>
      <c r="UI31" t="s">
        <v>4157</v>
      </c>
      <c r="UJ31" t="s">
        <v>4157</v>
      </c>
      <c r="UK31" t="s">
        <v>4157</v>
      </c>
      <c r="UL31" t="s">
        <v>4157</v>
      </c>
      <c r="UM31" t="s">
        <v>4157</v>
      </c>
      <c r="UN31" t="s">
        <v>4157</v>
      </c>
      <c r="UO31" t="s">
        <v>4157</v>
      </c>
      <c r="UP31" t="s">
        <v>4157</v>
      </c>
      <c r="UQ31" t="s">
        <v>4157</v>
      </c>
      <c r="UR31" t="s">
        <v>4157</v>
      </c>
      <c r="US31" t="s">
        <v>4157</v>
      </c>
      <c r="UT31" t="s">
        <v>4157</v>
      </c>
      <c r="UU31" t="s">
        <v>4157</v>
      </c>
      <c r="UV31" t="s">
        <v>4157</v>
      </c>
      <c r="UW31" t="s">
        <v>4157</v>
      </c>
      <c r="UX31" t="s">
        <v>4157</v>
      </c>
      <c r="UY31" t="s">
        <v>4157</v>
      </c>
      <c r="UZ31" t="s">
        <v>4157</v>
      </c>
      <c r="VA31" t="s">
        <v>4157</v>
      </c>
      <c r="VB31" t="s">
        <v>4157</v>
      </c>
      <c r="VC31" t="s">
        <v>4157</v>
      </c>
      <c r="VD31" t="s">
        <v>4157</v>
      </c>
      <c r="VE31" t="s">
        <v>4157</v>
      </c>
      <c r="VF31" t="s">
        <v>4157</v>
      </c>
      <c r="VG31" t="s">
        <v>4157</v>
      </c>
      <c r="VH31" t="s">
        <v>4157</v>
      </c>
      <c r="VI31" t="s">
        <v>4157</v>
      </c>
    </row>
    <row r="32" spans="2:581">
      <c r="B32" t="s">
        <v>1627</v>
      </c>
      <c r="C32" t="s">
        <v>1627</v>
      </c>
      <c r="D32" t="s">
        <v>1627</v>
      </c>
      <c r="F32" t="s">
        <v>1627</v>
      </c>
      <c r="G32" t="s">
        <v>1627</v>
      </c>
      <c r="H32" t="s">
        <v>1627</v>
      </c>
      <c r="I32" t="s">
        <v>1627</v>
      </c>
      <c r="J32" t="s">
        <v>1627</v>
      </c>
      <c r="K32" t="s">
        <v>1627</v>
      </c>
      <c r="L32" t="s">
        <v>1627</v>
      </c>
      <c r="M32" t="s">
        <v>1627</v>
      </c>
      <c r="N32" t="s">
        <v>1627</v>
      </c>
      <c r="O32" t="s">
        <v>1627</v>
      </c>
      <c r="P32" t="s">
        <v>1627</v>
      </c>
      <c r="Q32" t="s">
        <v>1627</v>
      </c>
      <c r="R32" t="s">
        <v>1627</v>
      </c>
      <c r="S32" t="s">
        <v>1627</v>
      </c>
      <c r="T32" t="s">
        <v>1627</v>
      </c>
      <c r="U32" t="s">
        <v>1627</v>
      </c>
      <c r="V32" t="s">
        <v>1627</v>
      </c>
      <c r="W32" t="s">
        <v>1627</v>
      </c>
      <c r="X32" t="s">
        <v>1627</v>
      </c>
      <c r="Y32" t="s">
        <v>1627</v>
      </c>
      <c r="Z32" t="s">
        <v>1627</v>
      </c>
      <c r="AA32" t="s">
        <v>1627</v>
      </c>
      <c r="AB32" t="s">
        <v>1627</v>
      </c>
      <c r="AC32" t="s">
        <v>1627</v>
      </c>
      <c r="AD32" t="s">
        <v>1627</v>
      </c>
      <c r="AE32" t="s">
        <v>1627</v>
      </c>
      <c r="AF32" t="s">
        <v>1627</v>
      </c>
      <c r="AG32" t="s">
        <v>1627</v>
      </c>
      <c r="AH32" t="s">
        <v>1627</v>
      </c>
      <c r="AI32" t="s">
        <v>1627</v>
      </c>
      <c r="AJ32" t="s">
        <v>1627</v>
      </c>
      <c r="AK32" t="s">
        <v>1627</v>
      </c>
      <c r="AL32" t="s">
        <v>1627</v>
      </c>
      <c r="AM32" t="s">
        <v>5290</v>
      </c>
      <c r="AN32" t="s">
        <v>1627</v>
      </c>
      <c r="AO32" t="s">
        <v>1627</v>
      </c>
      <c r="AP32" t="s">
        <v>1627</v>
      </c>
      <c r="AQ32" t="s">
        <v>1627</v>
      </c>
      <c r="AR32" t="s">
        <v>1627</v>
      </c>
      <c r="AS32" t="s">
        <v>1627</v>
      </c>
      <c r="AT32" t="s">
        <v>1627</v>
      </c>
      <c r="AU32" t="s">
        <v>1627</v>
      </c>
      <c r="AV32" t="s">
        <v>1627</v>
      </c>
      <c r="AW32" t="s">
        <v>1627</v>
      </c>
      <c r="AX32" t="s">
        <v>1627</v>
      </c>
      <c r="AY32" t="s">
        <v>1627</v>
      </c>
      <c r="AZ32" t="s">
        <v>1627</v>
      </c>
      <c r="BA32" t="s">
        <v>1627</v>
      </c>
      <c r="BB32" t="s">
        <v>1627</v>
      </c>
      <c r="BC32" t="s">
        <v>1627</v>
      </c>
      <c r="BD32" t="s">
        <v>1627</v>
      </c>
      <c r="BE32" t="s">
        <v>1627</v>
      </c>
      <c r="BF32" t="s">
        <v>1627</v>
      </c>
      <c r="BG32" t="s">
        <v>5291</v>
      </c>
      <c r="BH32" t="s">
        <v>1627</v>
      </c>
      <c r="BI32" t="s">
        <v>1627</v>
      </c>
      <c r="BJ32" t="s">
        <v>1627</v>
      </c>
      <c r="BK32" t="s">
        <v>1627</v>
      </c>
      <c r="BL32" t="s">
        <v>1627</v>
      </c>
      <c r="BM32" t="s">
        <v>1627</v>
      </c>
      <c r="BN32" t="s">
        <v>1627</v>
      </c>
      <c r="BO32" t="s">
        <v>1627</v>
      </c>
      <c r="BP32" t="s">
        <v>1627</v>
      </c>
      <c r="BQ32" t="s">
        <v>1627</v>
      </c>
      <c r="BR32" t="s">
        <v>1627</v>
      </c>
      <c r="BS32" t="s">
        <v>1627</v>
      </c>
      <c r="BT32" t="s">
        <v>1627</v>
      </c>
      <c r="BU32" t="s">
        <v>1627</v>
      </c>
      <c r="BV32" t="s">
        <v>1627</v>
      </c>
      <c r="BW32" t="s">
        <v>1627</v>
      </c>
      <c r="BX32" t="s">
        <v>1627</v>
      </c>
      <c r="BY32" t="s">
        <v>1627</v>
      </c>
      <c r="BZ32" t="s">
        <v>1627</v>
      </c>
      <c r="CA32" t="s">
        <v>1627</v>
      </c>
      <c r="CB32" t="s">
        <v>1627</v>
      </c>
      <c r="CC32" t="s">
        <v>1627</v>
      </c>
      <c r="CD32" t="s">
        <v>1627</v>
      </c>
      <c r="CE32" t="s">
        <v>1627</v>
      </c>
      <c r="CF32" t="s">
        <v>1627</v>
      </c>
      <c r="CG32" t="s">
        <v>1627</v>
      </c>
      <c r="CH32" t="s">
        <v>1627</v>
      </c>
      <c r="CI32" t="s">
        <v>1627</v>
      </c>
      <c r="CJ32" t="s">
        <v>1627</v>
      </c>
      <c r="CK32" t="s">
        <v>1627</v>
      </c>
      <c r="CL32" t="s">
        <v>1627</v>
      </c>
      <c r="CM32" t="s">
        <v>1627</v>
      </c>
      <c r="CN32" t="s">
        <v>1627</v>
      </c>
      <c r="CO32" t="s">
        <v>1627</v>
      </c>
      <c r="CP32" t="s">
        <v>1627</v>
      </c>
      <c r="CQ32" t="s">
        <v>1627</v>
      </c>
      <c r="CR32" t="s">
        <v>1627</v>
      </c>
      <c r="CS32" t="s">
        <v>1627</v>
      </c>
      <c r="CT32" t="s">
        <v>1627</v>
      </c>
      <c r="CU32" t="s">
        <v>1627</v>
      </c>
      <c r="CV32" t="s">
        <v>1627</v>
      </c>
      <c r="CW32" t="s">
        <v>1627</v>
      </c>
      <c r="CX32" t="s">
        <v>1627</v>
      </c>
      <c r="CY32" t="s">
        <v>1627</v>
      </c>
      <c r="CZ32" t="s">
        <v>1627</v>
      </c>
      <c r="DA32" t="s">
        <v>1627</v>
      </c>
      <c r="DB32" t="s">
        <v>1627</v>
      </c>
      <c r="DC32" t="s">
        <v>1627</v>
      </c>
      <c r="DD32" t="s">
        <v>1627</v>
      </c>
      <c r="DE32" t="s">
        <v>1627</v>
      </c>
      <c r="DF32" t="s">
        <v>1627</v>
      </c>
      <c r="DG32" t="s">
        <v>1627</v>
      </c>
      <c r="DH32" t="s">
        <v>1627</v>
      </c>
      <c r="DI32" t="s">
        <v>1627</v>
      </c>
      <c r="DJ32" t="s">
        <v>1627</v>
      </c>
      <c r="DK32" t="s">
        <v>1627</v>
      </c>
      <c r="DL32" t="s">
        <v>1627</v>
      </c>
      <c r="DM32" t="s">
        <v>1627</v>
      </c>
      <c r="DN32" t="s">
        <v>1627</v>
      </c>
      <c r="DO32" t="s">
        <v>1627</v>
      </c>
      <c r="DP32" t="s">
        <v>1627</v>
      </c>
      <c r="DQ32" t="s">
        <v>1627</v>
      </c>
      <c r="DR32" t="s">
        <v>1627</v>
      </c>
      <c r="DS32" t="s">
        <v>1627</v>
      </c>
      <c r="DT32" t="s">
        <v>1627</v>
      </c>
      <c r="DU32" t="s">
        <v>1627</v>
      </c>
      <c r="DV32" t="s">
        <v>1627</v>
      </c>
      <c r="DW32" t="s">
        <v>1627</v>
      </c>
      <c r="DX32" t="s">
        <v>1627</v>
      </c>
      <c r="DY32" t="s">
        <v>1627</v>
      </c>
      <c r="DZ32" t="s">
        <v>1627</v>
      </c>
      <c r="EA32" t="s">
        <v>1627</v>
      </c>
      <c r="EB32" t="s">
        <v>1627</v>
      </c>
      <c r="EC32" t="s">
        <v>1627</v>
      </c>
      <c r="ED32" t="s">
        <v>1627</v>
      </c>
      <c r="EE32" t="s">
        <v>1627</v>
      </c>
      <c r="EF32" t="s">
        <v>1627</v>
      </c>
      <c r="EG32" t="s">
        <v>1627</v>
      </c>
      <c r="EH32" t="s">
        <v>1627</v>
      </c>
      <c r="EI32" t="s">
        <v>1627</v>
      </c>
      <c r="EJ32" t="s">
        <v>1627</v>
      </c>
      <c r="EK32" t="s">
        <v>1627</v>
      </c>
      <c r="EL32" t="s">
        <v>1627</v>
      </c>
      <c r="EM32" t="s">
        <v>1627</v>
      </c>
      <c r="EN32" t="s">
        <v>5292</v>
      </c>
      <c r="EO32" t="s">
        <v>1627</v>
      </c>
      <c r="EP32" t="s">
        <v>1627</v>
      </c>
      <c r="EQ32" t="s">
        <v>1627</v>
      </c>
      <c r="ER32" t="s">
        <v>1627</v>
      </c>
      <c r="ES32" t="s">
        <v>1627</v>
      </c>
      <c r="ET32" t="s">
        <v>1627</v>
      </c>
      <c r="EU32" t="s">
        <v>1627</v>
      </c>
      <c r="EV32" t="s">
        <v>1627</v>
      </c>
      <c r="EW32" t="s">
        <v>1627</v>
      </c>
      <c r="EX32" t="s">
        <v>1627</v>
      </c>
      <c r="EY32" t="s">
        <v>1627</v>
      </c>
      <c r="EZ32" t="s">
        <v>1627</v>
      </c>
      <c r="FA32" t="s">
        <v>1627</v>
      </c>
      <c r="FB32" t="s">
        <v>1627</v>
      </c>
      <c r="FC32" t="s">
        <v>1627</v>
      </c>
      <c r="FD32" t="s">
        <v>1627</v>
      </c>
      <c r="FE32" t="s">
        <v>1627</v>
      </c>
      <c r="FF32" t="s">
        <v>1627</v>
      </c>
      <c r="FG32" t="s">
        <v>1627</v>
      </c>
      <c r="FH32" t="s">
        <v>1627</v>
      </c>
      <c r="FI32" t="s">
        <v>1627</v>
      </c>
      <c r="FJ32" t="s">
        <v>1627</v>
      </c>
      <c r="FK32" t="s">
        <v>1627</v>
      </c>
      <c r="FL32" t="s">
        <v>1627</v>
      </c>
      <c r="FM32" t="s">
        <v>1627</v>
      </c>
      <c r="FN32" t="s">
        <v>1627</v>
      </c>
      <c r="FO32" t="s">
        <v>1627</v>
      </c>
      <c r="FP32" t="s">
        <v>5293</v>
      </c>
      <c r="FQ32" t="s">
        <v>1627</v>
      </c>
      <c r="FR32" t="s">
        <v>1627</v>
      </c>
      <c r="FS32" t="s">
        <v>1627</v>
      </c>
      <c r="FT32" t="s">
        <v>1627</v>
      </c>
      <c r="FU32" t="s">
        <v>1627</v>
      </c>
      <c r="FV32" t="s">
        <v>1627</v>
      </c>
      <c r="FW32" t="s">
        <v>1627</v>
      </c>
      <c r="FX32" t="s">
        <v>1627</v>
      </c>
      <c r="FY32" t="s">
        <v>1627</v>
      </c>
      <c r="FZ32" t="s">
        <v>1627</v>
      </c>
      <c r="GA32" t="s">
        <v>1627</v>
      </c>
      <c r="GB32" t="s">
        <v>1627</v>
      </c>
      <c r="GC32" t="s">
        <v>1627</v>
      </c>
      <c r="GD32" t="s">
        <v>1627</v>
      </c>
      <c r="GE32" t="s">
        <v>1627</v>
      </c>
      <c r="GF32" t="s">
        <v>1627</v>
      </c>
      <c r="GG32" t="s">
        <v>1627</v>
      </c>
      <c r="GH32" t="s">
        <v>1627</v>
      </c>
      <c r="GI32" t="s">
        <v>1627</v>
      </c>
      <c r="GJ32" t="s">
        <v>1627</v>
      </c>
      <c r="GK32" t="s">
        <v>1627</v>
      </c>
      <c r="GL32" t="s">
        <v>1627</v>
      </c>
      <c r="GM32" t="s">
        <v>1627</v>
      </c>
      <c r="GN32" t="s">
        <v>1627</v>
      </c>
      <c r="GO32" t="s">
        <v>1627</v>
      </c>
      <c r="GP32" t="s">
        <v>1627</v>
      </c>
      <c r="GQ32" t="s">
        <v>1627</v>
      </c>
      <c r="GR32" t="s">
        <v>1627</v>
      </c>
      <c r="GS32" t="s">
        <v>5294</v>
      </c>
      <c r="GT32" t="s">
        <v>1627</v>
      </c>
      <c r="GU32" t="s">
        <v>1627</v>
      </c>
      <c r="GV32" t="s">
        <v>5295</v>
      </c>
      <c r="GW32" t="s">
        <v>1627</v>
      </c>
      <c r="GX32" t="s">
        <v>1627</v>
      </c>
      <c r="GY32" t="s">
        <v>5296</v>
      </c>
      <c r="GZ32" t="s">
        <v>5297</v>
      </c>
      <c r="HA32" t="s">
        <v>1627</v>
      </c>
      <c r="HB32" t="s">
        <v>5298</v>
      </c>
      <c r="HC32" t="s">
        <v>1627</v>
      </c>
      <c r="HD32" t="s">
        <v>1627</v>
      </c>
      <c r="HE32" t="s">
        <v>1627</v>
      </c>
      <c r="HF32" t="s">
        <v>1627</v>
      </c>
      <c r="HG32" t="s">
        <v>1627</v>
      </c>
      <c r="HH32" t="s">
        <v>5299</v>
      </c>
      <c r="HI32" t="s">
        <v>5300</v>
      </c>
      <c r="HJ32" t="s">
        <v>1627</v>
      </c>
      <c r="HK32" t="s">
        <v>5301</v>
      </c>
      <c r="HL32" t="s">
        <v>1627</v>
      </c>
      <c r="HM32" t="s">
        <v>5302</v>
      </c>
      <c r="HN32" t="s">
        <v>1627</v>
      </c>
      <c r="HO32" t="s">
        <v>1627</v>
      </c>
      <c r="HP32" t="s">
        <v>5303</v>
      </c>
      <c r="HQ32" t="s">
        <v>1627</v>
      </c>
      <c r="HR32" t="s">
        <v>1627</v>
      </c>
      <c r="HS32" t="s">
        <v>5304</v>
      </c>
      <c r="HT32" t="s">
        <v>5305</v>
      </c>
      <c r="HU32" t="s">
        <v>1627</v>
      </c>
      <c r="HV32" t="s">
        <v>1627</v>
      </c>
      <c r="HW32" t="s">
        <v>1627</v>
      </c>
      <c r="HX32" t="s">
        <v>1627</v>
      </c>
      <c r="HY32" t="s">
        <v>1627</v>
      </c>
      <c r="HZ32" t="s">
        <v>1627</v>
      </c>
      <c r="IA32" t="s">
        <v>1627</v>
      </c>
      <c r="IB32" t="s">
        <v>1627</v>
      </c>
      <c r="IC32" t="s">
        <v>1627</v>
      </c>
      <c r="ID32" t="s">
        <v>1627</v>
      </c>
      <c r="IE32" t="s">
        <v>1627</v>
      </c>
      <c r="IF32" t="s">
        <v>1627</v>
      </c>
      <c r="IG32" t="s">
        <v>1627</v>
      </c>
      <c r="IH32" t="s">
        <v>1627</v>
      </c>
      <c r="II32" t="s">
        <v>1627</v>
      </c>
      <c r="IJ32" t="s">
        <v>1627</v>
      </c>
      <c r="IK32" t="s">
        <v>1627</v>
      </c>
      <c r="IL32" t="s">
        <v>1627</v>
      </c>
      <c r="IM32" t="s">
        <v>1627</v>
      </c>
      <c r="IN32" t="s">
        <v>1627</v>
      </c>
      <c r="IO32" t="s">
        <v>1627</v>
      </c>
      <c r="IP32" t="s">
        <v>1627</v>
      </c>
      <c r="IQ32" t="s">
        <v>1627</v>
      </c>
      <c r="IR32" t="s">
        <v>1627</v>
      </c>
      <c r="IS32" t="s">
        <v>1627</v>
      </c>
      <c r="IT32" t="s">
        <v>5306</v>
      </c>
      <c r="IU32" t="s">
        <v>5307</v>
      </c>
      <c r="IV32" t="s">
        <v>1627</v>
      </c>
      <c r="IW32" t="s">
        <v>1627</v>
      </c>
      <c r="IX32" t="s">
        <v>5308</v>
      </c>
      <c r="IY32" t="s">
        <v>1627</v>
      </c>
      <c r="IZ32" t="s">
        <v>5309</v>
      </c>
      <c r="JA32" t="s">
        <v>1627</v>
      </c>
      <c r="JB32" t="s">
        <v>1627</v>
      </c>
      <c r="JC32" t="s">
        <v>1627</v>
      </c>
      <c r="JD32" t="s">
        <v>1627</v>
      </c>
      <c r="JE32" t="s">
        <v>1627</v>
      </c>
      <c r="JF32" t="s">
        <v>1627</v>
      </c>
      <c r="JG32" t="s">
        <v>1627</v>
      </c>
      <c r="JH32" t="s">
        <v>1627</v>
      </c>
      <c r="JI32" t="s">
        <v>1627</v>
      </c>
      <c r="JJ32" t="s">
        <v>1627</v>
      </c>
      <c r="JK32" t="s">
        <v>5310</v>
      </c>
      <c r="JL32" t="s">
        <v>1627</v>
      </c>
      <c r="JM32" t="s">
        <v>1627</v>
      </c>
      <c r="JN32" t="s">
        <v>1627</v>
      </c>
      <c r="JO32" t="s">
        <v>1627</v>
      </c>
      <c r="JP32" t="s">
        <v>1627</v>
      </c>
      <c r="JQ32" t="s">
        <v>1627</v>
      </c>
      <c r="JR32" t="s">
        <v>1627</v>
      </c>
      <c r="JS32" t="s">
        <v>1627</v>
      </c>
      <c r="JT32" t="s">
        <v>1627</v>
      </c>
      <c r="JU32" t="s">
        <v>1627</v>
      </c>
      <c r="JV32" t="s">
        <v>1627</v>
      </c>
      <c r="JW32" t="s">
        <v>1627</v>
      </c>
      <c r="JX32" t="s">
        <v>1627</v>
      </c>
      <c r="JY32" t="s">
        <v>1627</v>
      </c>
      <c r="JZ32" t="s">
        <v>1627</v>
      </c>
      <c r="KA32" t="s">
        <v>1627</v>
      </c>
      <c r="KB32" t="s">
        <v>1627</v>
      </c>
      <c r="KC32" t="s">
        <v>1627</v>
      </c>
      <c r="KD32" t="s">
        <v>1627</v>
      </c>
      <c r="KE32" t="s">
        <v>1627</v>
      </c>
      <c r="KF32" t="s">
        <v>1627</v>
      </c>
      <c r="KG32" t="s">
        <v>1627</v>
      </c>
      <c r="KH32" t="s">
        <v>1627</v>
      </c>
      <c r="KI32" t="s">
        <v>1627</v>
      </c>
      <c r="KJ32" t="s">
        <v>1627</v>
      </c>
      <c r="KK32" t="s">
        <v>1627</v>
      </c>
      <c r="KL32" t="s">
        <v>1627</v>
      </c>
      <c r="KM32" t="s">
        <v>1627</v>
      </c>
      <c r="KN32" t="s">
        <v>1627</v>
      </c>
      <c r="KO32" t="s">
        <v>1627</v>
      </c>
      <c r="KP32" t="s">
        <v>1627</v>
      </c>
      <c r="KQ32" t="s">
        <v>1627</v>
      </c>
      <c r="KR32" t="s">
        <v>1627</v>
      </c>
      <c r="KS32" t="s">
        <v>1627</v>
      </c>
      <c r="KT32" t="s">
        <v>1627</v>
      </c>
      <c r="KU32" t="s">
        <v>1627</v>
      </c>
      <c r="KV32" t="s">
        <v>1627</v>
      </c>
      <c r="KW32" t="s">
        <v>1627</v>
      </c>
      <c r="KX32" t="s">
        <v>1627</v>
      </c>
      <c r="KY32" t="s">
        <v>1627</v>
      </c>
      <c r="KZ32" t="s">
        <v>1627</v>
      </c>
      <c r="LA32" t="s">
        <v>1627</v>
      </c>
      <c r="LB32" t="s">
        <v>1627</v>
      </c>
      <c r="LC32" t="s">
        <v>1627</v>
      </c>
      <c r="LD32" t="s">
        <v>1627</v>
      </c>
      <c r="LE32" t="s">
        <v>1627</v>
      </c>
      <c r="LF32" t="s">
        <v>1627</v>
      </c>
      <c r="LG32" t="s">
        <v>1627</v>
      </c>
      <c r="LH32" t="s">
        <v>1627</v>
      </c>
      <c r="LI32" t="s">
        <v>1627</v>
      </c>
      <c r="LJ32" t="s">
        <v>1627</v>
      </c>
      <c r="LK32" t="s">
        <v>1627</v>
      </c>
      <c r="LL32" t="s">
        <v>1627</v>
      </c>
      <c r="LM32" t="s">
        <v>1627</v>
      </c>
      <c r="LN32" t="s">
        <v>1627</v>
      </c>
      <c r="LO32" t="s">
        <v>1627</v>
      </c>
      <c r="LP32" t="s">
        <v>1627</v>
      </c>
      <c r="LQ32" t="s">
        <v>1627</v>
      </c>
      <c r="LR32" t="s">
        <v>1627</v>
      </c>
      <c r="LS32" t="s">
        <v>1627</v>
      </c>
      <c r="LT32" t="s">
        <v>1627</v>
      </c>
      <c r="LU32" t="s">
        <v>1627</v>
      </c>
      <c r="LV32" t="s">
        <v>1627</v>
      </c>
      <c r="LW32" t="s">
        <v>1627</v>
      </c>
      <c r="LX32" t="s">
        <v>1627</v>
      </c>
      <c r="LY32" t="s">
        <v>1627</v>
      </c>
      <c r="LZ32" t="s">
        <v>1627</v>
      </c>
      <c r="MA32" t="s">
        <v>1627</v>
      </c>
      <c r="MB32" t="s">
        <v>1627</v>
      </c>
      <c r="MC32" t="s">
        <v>1627</v>
      </c>
      <c r="MD32" t="s">
        <v>1627</v>
      </c>
      <c r="ME32" t="s">
        <v>1627</v>
      </c>
      <c r="MF32" t="s">
        <v>1627</v>
      </c>
      <c r="MG32" t="s">
        <v>1627</v>
      </c>
      <c r="MH32" t="s">
        <v>1627</v>
      </c>
      <c r="MI32" t="s">
        <v>1627</v>
      </c>
      <c r="MJ32" t="s">
        <v>1627</v>
      </c>
      <c r="MK32" t="s">
        <v>1627</v>
      </c>
      <c r="ML32" t="s">
        <v>1627</v>
      </c>
      <c r="MM32" t="s">
        <v>1627</v>
      </c>
      <c r="MN32" t="s">
        <v>1627</v>
      </c>
      <c r="MO32" t="s">
        <v>1627</v>
      </c>
      <c r="MP32" t="s">
        <v>1627</v>
      </c>
      <c r="MQ32" t="s">
        <v>1627</v>
      </c>
      <c r="MR32" t="s">
        <v>1627</v>
      </c>
      <c r="MS32" t="s">
        <v>1627</v>
      </c>
      <c r="MT32" t="s">
        <v>1627</v>
      </c>
      <c r="MU32" t="s">
        <v>1627</v>
      </c>
      <c r="MV32" t="s">
        <v>1627</v>
      </c>
      <c r="MW32" t="s">
        <v>1627</v>
      </c>
      <c r="MX32" t="s">
        <v>1627</v>
      </c>
      <c r="MY32" t="s">
        <v>1627</v>
      </c>
      <c r="MZ32" t="s">
        <v>1627</v>
      </c>
      <c r="NA32" t="s">
        <v>1627</v>
      </c>
      <c r="NB32" t="s">
        <v>1627</v>
      </c>
      <c r="NC32" t="s">
        <v>1627</v>
      </c>
      <c r="ND32" t="s">
        <v>1627</v>
      </c>
      <c r="NE32" t="s">
        <v>1627</v>
      </c>
      <c r="NF32" t="s">
        <v>1627</v>
      </c>
      <c r="NG32" t="s">
        <v>1627</v>
      </c>
      <c r="NH32" t="s">
        <v>1627</v>
      </c>
      <c r="NI32" t="s">
        <v>1627</v>
      </c>
      <c r="NJ32" t="s">
        <v>1627</v>
      </c>
      <c r="NK32" t="s">
        <v>1627</v>
      </c>
      <c r="NL32" t="s">
        <v>1627</v>
      </c>
      <c r="NM32" t="s">
        <v>1627</v>
      </c>
      <c r="NN32" t="s">
        <v>1627</v>
      </c>
      <c r="NO32" t="s">
        <v>1627</v>
      </c>
      <c r="NP32" t="s">
        <v>1627</v>
      </c>
      <c r="NQ32" t="s">
        <v>1627</v>
      </c>
      <c r="NR32" t="s">
        <v>1627</v>
      </c>
      <c r="NS32" t="s">
        <v>1627</v>
      </c>
      <c r="NT32" t="s">
        <v>1627</v>
      </c>
      <c r="NU32" t="s">
        <v>1627</v>
      </c>
      <c r="NV32" t="s">
        <v>1627</v>
      </c>
      <c r="NW32" t="s">
        <v>1627</v>
      </c>
      <c r="NX32" t="s">
        <v>1627</v>
      </c>
      <c r="NY32" t="s">
        <v>1627</v>
      </c>
      <c r="NZ32" t="s">
        <v>1627</v>
      </c>
      <c r="OA32" t="s">
        <v>1627</v>
      </c>
      <c r="OB32" t="s">
        <v>1627</v>
      </c>
      <c r="OC32" t="s">
        <v>1627</v>
      </c>
      <c r="OD32" t="s">
        <v>1627</v>
      </c>
      <c r="OE32" t="s">
        <v>1627</v>
      </c>
      <c r="OF32" t="s">
        <v>1627</v>
      </c>
      <c r="OG32" t="s">
        <v>1627</v>
      </c>
      <c r="OH32" t="s">
        <v>1627</v>
      </c>
      <c r="OI32" t="s">
        <v>1627</v>
      </c>
      <c r="OJ32" t="s">
        <v>1627</v>
      </c>
      <c r="OK32" t="s">
        <v>1627</v>
      </c>
      <c r="OL32" t="s">
        <v>1627</v>
      </c>
      <c r="OM32" t="s">
        <v>1627</v>
      </c>
      <c r="ON32" t="s">
        <v>1627</v>
      </c>
      <c r="OO32" t="s">
        <v>1627</v>
      </c>
      <c r="OP32" t="s">
        <v>1627</v>
      </c>
      <c r="OQ32" t="s">
        <v>1627</v>
      </c>
      <c r="OR32" t="s">
        <v>1627</v>
      </c>
      <c r="OS32" t="s">
        <v>1627</v>
      </c>
      <c r="OT32" t="s">
        <v>1627</v>
      </c>
      <c r="OU32" t="s">
        <v>1627</v>
      </c>
      <c r="OV32" t="s">
        <v>1627</v>
      </c>
      <c r="OW32" t="s">
        <v>1627</v>
      </c>
      <c r="OX32" t="s">
        <v>1627</v>
      </c>
      <c r="OY32" t="s">
        <v>1627</v>
      </c>
      <c r="OZ32" t="s">
        <v>1627</v>
      </c>
      <c r="PA32" t="s">
        <v>1627</v>
      </c>
      <c r="PB32" t="s">
        <v>1627</v>
      </c>
      <c r="PC32" t="s">
        <v>1627</v>
      </c>
      <c r="PD32" t="s">
        <v>1627</v>
      </c>
      <c r="PE32" t="s">
        <v>1627</v>
      </c>
      <c r="PF32" t="s">
        <v>1627</v>
      </c>
      <c r="PG32" t="s">
        <v>1627</v>
      </c>
      <c r="PH32" t="s">
        <v>1627</v>
      </c>
      <c r="PI32" t="s">
        <v>1627</v>
      </c>
      <c r="PJ32" t="s">
        <v>1627</v>
      </c>
      <c r="PK32" t="s">
        <v>1627</v>
      </c>
      <c r="PL32" t="s">
        <v>1627</v>
      </c>
      <c r="PM32" t="s">
        <v>1627</v>
      </c>
      <c r="PN32" t="s">
        <v>1627</v>
      </c>
      <c r="PO32" t="s">
        <v>1627</v>
      </c>
      <c r="PP32" t="s">
        <v>1627</v>
      </c>
      <c r="PQ32" t="s">
        <v>1627</v>
      </c>
      <c r="PR32" t="s">
        <v>1627</v>
      </c>
      <c r="PS32" t="s">
        <v>1627</v>
      </c>
      <c r="PT32" t="s">
        <v>1627</v>
      </c>
      <c r="PU32" t="s">
        <v>1627</v>
      </c>
      <c r="PV32" t="s">
        <v>1627</v>
      </c>
      <c r="PW32" t="s">
        <v>1627</v>
      </c>
      <c r="PX32" t="s">
        <v>1627</v>
      </c>
      <c r="PY32" t="s">
        <v>1627</v>
      </c>
      <c r="PZ32" t="s">
        <v>1627</v>
      </c>
      <c r="QA32" t="s">
        <v>1627</v>
      </c>
      <c r="QB32" t="s">
        <v>1627</v>
      </c>
      <c r="QC32" t="s">
        <v>1627</v>
      </c>
      <c r="QD32" t="s">
        <v>1627</v>
      </c>
      <c r="QE32" t="s">
        <v>1627</v>
      </c>
      <c r="QF32" t="s">
        <v>1627</v>
      </c>
      <c r="QG32" t="s">
        <v>1627</v>
      </c>
      <c r="QH32" t="s">
        <v>1627</v>
      </c>
      <c r="QI32" t="s">
        <v>1627</v>
      </c>
      <c r="QJ32" t="s">
        <v>1627</v>
      </c>
      <c r="QK32" t="s">
        <v>1627</v>
      </c>
      <c r="QL32" t="s">
        <v>1627</v>
      </c>
      <c r="QM32" t="s">
        <v>1627</v>
      </c>
      <c r="QN32" t="s">
        <v>1627</v>
      </c>
      <c r="QO32" t="s">
        <v>1627</v>
      </c>
      <c r="QP32" t="s">
        <v>1627</v>
      </c>
      <c r="QQ32" t="s">
        <v>1627</v>
      </c>
      <c r="QR32" t="s">
        <v>1627</v>
      </c>
      <c r="QS32" t="s">
        <v>1627</v>
      </c>
      <c r="QT32" t="s">
        <v>1627</v>
      </c>
      <c r="QU32" t="s">
        <v>1627</v>
      </c>
      <c r="QV32" t="s">
        <v>1627</v>
      </c>
      <c r="QW32" t="s">
        <v>1627</v>
      </c>
      <c r="QX32" t="s">
        <v>1627</v>
      </c>
      <c r="QY32" t="s">
        <v>1627</v>
      </c>
      <c r="QZ32" t="s">
        <v>1627</v>
      </c>
      <c r="RA32" t="s">
        <v>1627</v>
      </c>
      <c r="RB32" t="s">
        <v>1627</v>
      </c>
      <c r="RC32" t="s">
        <v>1627</v>
      </c>
      <c r="RD32" t="s">
        <v>1627</v>
      </c>
      <c r="RE32" t="s">
        <v>1627</v>
      </c>
      <c r="RP32" t="s">
        <v>4157</v>
      </c>
      <c r="RQ32" t="s">
        <v>4157</v>
      </c>
      <c r="RR32" t="s">
        <v>4157</v>
      </c>
      <c r="RS32" t="s">
        <v>4157</v>
      </c>
      <c r="RT32" t="s">
        <v>4157</v>
      </c>
      <c r="RU32" t="s">
        <v>4157</v>
      </c>
      <c r="RV32" t="s">
        <v>4157</v>
      </c>
      <c r="RW32" t="s">
        <v>4157</v>
      </c>
      <c r="RX32" t="s">
        <v>4157</v>
      </c>
      <c r="RY32" t="s">
        <v>4157</v>
      </c>
      <c r="RZ32" t="s">
        <v>4157</v>
      </c>
      <c r="SA32" t="s">
        <v>4157</v>
      </c>
      <c r="SB32" t="s">
        <v>4157</v>
      </c>
      <c r="SC32" t="s">
        <v>4157</v>
      </c>
      <c r="SD32" t="s">
        <v>4157</v>
      </c>
      <c r="SE32" t="s">
        <v>4157</v>
      </c>
      <c r="SF32" t="s">
        <v>4157</v>
      </c>
      <c r="SG32" t="s">
        <v>4157</v>
      </c>
      <c r="SH32" t="s">
        <v>4157</v>
      </c>
      <c r="SI32" t="s">
        <v>4157</v>
      </c>
      <c r="SJ32" t="s">
        <v>4157</v>
      </c>
      <c r="SK32" t="s">
        <v>4157</v>
      </c>
      <c r="SL32" t="s">
        <v>4157</v>
      </c>
      <c r="SM32" t="s">
        <v>4157</v>
      </c>
      <c r="SN32" t="s">
        <v>4157</v>
      </c>
      <c r="SO32" t="s">
        <v>4157</v>
      </c>
      <c r="SP32" t="s">
        <v>4157</v>
      </c>
      <c r="SQ32" t="s">
        <v>4157</v>
      </c>
      <c r="SR32" t="s">
        <v>4157</v>
      </c>
      <c r="SS32" t="s">
        <v>4157</v>
      </c>
      <c r="ST32" t="s">
        <v>4157</v>
      </c>
      <c r="SU32" t="s">
        <v>4157</v>
      </c>
      <c r="SV32" t="s">
        <v>4157</v>
      </c>
      <c r="SW32" t="s">
        <v>4157</v>
      </c>
      <c r="SX32" t="s">
        <v>4157</v>
      </c>
      <c r="SY32" t="s">
        <v>4157</v>
      </c>
      <c r="SZ32" t="s">
        <v>4157</v>
      </c>
      <c r="TA32" t="s">
        <v>4157</v>
      </c>
      <c r="TB32" t="s">
        <v>4157</v>
      </c>
      <c r="TC32" t="s">
        <v>4157</v>
      </c>
      <c r="TD32" t="s">
        <v>4157</v>
      </c>
      <c r="TE32" t="s">
        <v>4157</v>
      </c>
      <c r="TF32" t="s">
        <v>4157</v>
      </c>
      <c r="TG32" t="s">
        <v>4157</v>
      </c>
      <c r="TH32" t="s">
        <v>4157</v>
      </c>
      <c r="TI32" t="s">
        <v>4157</v>
      </c>
      <c r="TJ32" t="s">
        <v>4157</v>
      </c>
      <c r="TK32" t="s">
        <v>4157</v>
      </c>
      <c r="TL32" t="s">
        <v>4157</v>
      </c>
      <c r="TM32" t="s">
        <v>4157</v>
      </c>
      <c r="TN32" t="s">
        <v>4157</v>
      </c>
      <c r="TO32" t="s">
        <v>4157</v>
      </c>
      <c r="TP32" t="s">
        <v>4157</v>
      </c>
      <c r="TQ32" t="s">
        <v>4157</v>
      </c>
      <c r="TR32" t="s">
        <v>4157</v>
      </c>
      <c r="TS32" t="s">
        <v>4157</v>
      </c>
      <c r="TT32" t="s">
        <v>4157</v>
      </c>
      <c r="TU32" t="s">
        <v>4157</v>
      </c>
      <c r="TV32" t="s">
        <v>4157</v>
      </c>
      <c r="TW32" t="s">
        <v>4157</v>
      </c>
      <c r="TX32" t="s">
        <v>4157</v>
      </c>
      <c r="TY32" t="s">
        <v>4157</v>
      </c>
      <c r="TZ32" t="s">
        <v>4157</v>
      </c>
      <c r="UA32" t="s">
        <v>4157</v>
      </c>
      <c r="UB32" t="s">
        <v>4157</v>
      </c>
      <c r="UC32" t="s">
        <v>4157</v>
      </c>
      <c r="UD32" t="s">
        <v>4157</v>
      </c>
      <c r="UE32" t="s">
        <v>4157</v>
      </c>
      <c r="UF32" t="s">
        <v>4157</v>
      </c>
      <c r="UG32" t="s">
        <v>4157</v>
      </c>
      <c r="UH32" t="s">
        <v>4157</v>
      </c>
      <c r="UI32" t="s">
        <v>4157</v>
      </c>
      <c r="UJ32" t="s">
        <v>4157</v>
      </c>
      <c r="UK32" t="s">
        <v>4157</v>
      </c>
      <c r="UL32" t="s">
        <v>4157</v>
      </c>
      <c r="UM32" t="s">
        <v>4157</v>
      </c>
      <c r="UN32" t="s">
        <v>4157</v>
      </c>
      <c r="UO32" t="s">
        <v>4157</v>
      </c>
      <c r="UP32" t="s">
        <v>4157</v>
      </c>
      <c r="UQ32" t="s">
        <v>4157</v>
      </c>
      <c r="UR32" t="s">
        <v>4157</v>
      </c>
      <c r="US32" t="s">
        <v>4157</v>
      </c>
      <c r="UT32" t="s">
        <v>4157</v>
      </c>
      <c r="UU32" t="s">
        <v>4157</v>
      </c>
      <c r="UV32" t="s">
        <v>4157</v>
      </c>
      <c r="UW32" t="s">
        <v>4157</v>
      </c>
      <c r="UX32" t="s">
        <v>4157</v>
      </c>
      <c r="UY32" t="s">
        <v>4157</v>
      </c>
      <c r="UZ32" t="s">
        <v>4157</v>
      </c>
      <c r="VA32" t="s">
        <v>4157</v>
      </c>
      <c r="VB32" t="s">
        <v>4157</v>
      </c>
      <c r="VC32" t="s">
        <v>4157</v>
      </c>
      <c r="VD32" t="s">
        <v>4157</v>
      </c>
      <c r="VE32" t="s">
        <v>4157</v>
      </c>
      <c r="VF32" t="s">
        <v>4157</v>
      </c>
      <c r="VG32" t="s">
        <v>4157</v>
      </c>
      <c r="VH32" t="s">
        <v>4157</v>
      </c>
      <c r="VI32" t="s">
        <v>4157</v>
      </c>
    </row>
    <row r="33" spans="2:581">
      <c r="B33" t="s">
        <v>1627</v>
      </c>
      <c r="C33" t="s">
        <v>1627</v>
      </c>
      <c r="D33" t="s">
        <v>1627</v>
      </c>
      <c r="F33" t="s">
        <v>1627</v>
      </c>
      <c r="G33" t="s">
        <v>1627</v>
      </c>
      <c r="H33" t="s">
        <v>1627</v>
      </c>
      <c r="I33" t="s">
        <v>1627</v>
      </c>
      <c r="J33" t="s">
        <v>1627</v>
      </c>
      <c r="K33" t="s">
        <v>1627</v>
      </c>
      <c r="L33" t="s">
        <v>1627</v>
      </c>
      <c r="M33" t="s">
        <v>1627</v>
      </c>
      <c r="N33" t="s">
        <v>1627</v>
      </c>
      <c r="O33" t="s">
        <v>1627</v>
      </c>
      <c r="P33" t="s">
        <v>1627</v>
      </c>
      <c r="Q33" t="s">
        <v>1627</v>
      </c>
      <c r="R33" t="s">
        <v>1627</v>
      </c>
      <c r="S33" t="s">
        <v>1627</v>
      </c>
      <c r="T33" t="s">
        <v>1627</v>
      </c>
      <c r="U33" t="s">
        <v>1627</v>
      </c>
      <c r="V33" t="s">
        <v>1627</v>
      </c>
      <c r="W33" t="s">
        <v>1627</v>
      </c>
      <c r="X33" t="s">
        <v>1627</v>
      </c>
      <c r="Y33" t="s">
        <v>1627</v>
      </c>
      <c r="Z33" t="s">
        <v>1627</v>
      </c>
      <c r="AA33" t="s">
        <v>1627</v>
      </c>
      <c r="AB33" t="s">
        <v>1627</v>
      </c>
      <c r="AC33" t="s">
        <v>1627</v>
      </c>
      <c r="AD33" t="s">
        <v>1627</v>
      </c>
      <c r="AE33" t="s">
        <v>1627</v>
      </c>
      <c r="AF33" t="s">
        <v>1627</v>
      </c>
      <c r="AG33" t="s">
        <v>1627</v>
      </c>
      <c r="AH33" t="s">
        <v>1627</v>
      </c>
      <c r="AI33" t="s">
        <v>1627</v>
      </c>
      <c r="AJ33" t="s">
        <v>1627</v>
      </c>
      <c r="AK33" t="s">
        <v>1627</v>
      </c>
      <c r="AL33" t="s">
        <v>1627</v>
      </c>
      <c r="AM33" t="s">
        <v>1627</v>
      </c>
      <c r="AN33" t="s">
        <v>1627</v>
      </c>
      <c r="AO33" t="s">
        <v>1627</v>
      </c>
      <c r="AP33" t="s">
        <v>1627</v>
      </c>
      <c r="AQ33" t="s">
        <v>1627</v>
      </c>
      <c r="AR33" t="s">
        <v>1627</v>
      </c>
      <c r="AS33" t="s">
        <v>1627</v>
      </c>
      <c r="AT33" t="s">
        <v>1627</v>
      </c>
      <c r="AU33" t="s">
        <v>1627</v>
      </c>
      <c r="AV33" t="s">
        <v>1627</v>
      </c>
      <c r="AW33" t="s">
        <v>1627</v>
      </c>
      <c r="AX33" t="s">
        <v>1627</v>
      </c>
      <c r="AY33" t="s">
        <v>1627</v>
      </c>
      <c r="AZ33" t="s">
        <v>1627</v>
      </c>
      <c r="BA33" t="s">
        <v>1627</v>
      </c>
      <c r="BB33" t="s">
        <v>1627</v>
      </c>
      <c r="BC33" t="s">
        <v>1627</v>
      </c>
      <c r="BD33" t="s">
        <v>1627</v>
      </c>
      <c r="BE33" t="s">
        <v>1627</v>
      </c>
      <c r="BF33" t="s">
        <v>1627</v>
      </c>
      <c r="BG33" t="s">
        <v>5311</v>
      </c>
      <c r="BH33" t="s">
        <v>1627</v>
      </c>
      <c r="BI33" t="s">
        <v>1627</v>
      </c>
      <c r="BJ33" t="s">
        <v>1627</v>
      </c>
      <c r="BK33" t="s">
        <v>1627</v>
      </c>
      <c r="BL33" t="s">
        <v>1627</v>
      </c>
      <c r="BM33" t="s">
        <v>1627</v>
      </c>
      <c r="BN33" t="s">
        <v>1627</v>
      </c>
      <c r="BO33" t="s">
        <v>1627</v>
      </c>
      <c r="BP33" t="s">
        <v>1627</v>
      </c>
      <c r="BQ33" t="s">
        <v>1627</v>
      </c>
      <c r="BR33" t="s">
        <v>1627</v>
      </c>
      <c r="BS33" t="s">
        <v>1627</v>
      </c>
      <c r="BT33" t="s">
        <v>1627</v>
      </c>
      <c r="BU33" t="s">
        <v>1627</v>
      </c>
      <c r="BV33" t="s">
        <v>1627</v>
      </c>
      <c r="BW33" t="s">
        <v>1627</v>
      </c>
      <c r="BX33" t="s">
        <v>1627</v>
      </c>
      <c r="BY33" t="s">
        <v>1627</v>
      </c>
      <c r="BZ33" t="s">
        <v>1627</v>
      </c>
      <c r="CA33" t="s">
        <v>1627</v>
      </c>
      <c r="CB33" t="s">
        <v>1627</v>
      </c>
      <c r="CC33" t="s">
        <v>1627</v>
      </c>
      <c r="CD33" t="s">
        <v>1627</v>
      </c>
      <c r="CE33" t="s">
        <v>1627</v>
      </c>
      <c r="CF33" t="s">
        <v>1627</v>
      </c>
      <c r="CG33" t="s">
        <v>1627</v>
      </c>
      <c r="CH33" t="s">
        <v>1627</v>
      </c>
      <c r="CI33" t="s">
        <v>1627</v>
      </c>
      <c r="CJ33" t="s">
        <v>1627</v>
      </c>
      <c r="CK33" t="s">
        <v>1627</v>
      </c>
      <c r="CL33" t="s">
        <v>1627</v>
      </c>
      <c r="CM33" t="s">
        <v>1627</v>
      </c>
      <c r="CN33" t="s">
        <v>1627</v>
      </c>
      <c r="CO33" t="s">
        <v>1627</v>
      </c>
      <c r="CP33" t="s">
        <v>1627</v>
      </c>
      <c r="CQ33" t="s">
        <v>1627</v>
      </c>
      <c r="CR33" t="s">
        <v>1627</v>
      </c>
      <c r="CS33" t="s">
        <v>1627</v>
      </c>
      <c r="CT33" t="s">
        <v>1627</v>
      </c>
      <c r="CU33" t="s">
        <v>1627</v>
      </c>
      <c r="CV33" t="s">
        <v>1627</v>
      </c>
      <c r="CW33" t="s">
        <v>1627</v>
      </c>
      <c r="CX33" t="s">
        <v>1627</v>
      </c>
      <c r="CY33" t="s">
        <v>1627</v>
      </c>
      <c r="CZ33" t="s">
        <v>1627</v>
      </c>
      <c r="DA33" t="s">
        <v>1627</v>
      </c>
      <c r="DB33" t="s">
        <v>1627</v>
      </c>
      <c r="DC33" t="s">
        <v>1627</v>
      </c>
      <c r="DD33" t="s">
        <v>1627</v>
      </c>
      <c r="DE33" t="s">
        <v>1627</v>
      </c>
      <c r="DF33" t="s">
        <v>1627</v>
      </c>
      <c r="DG33" t="s">
        <v>1627</v>
      </c>
      <c r="DH33" t="s">
        <v>1627</v>
      </c>
      <c r="DI33" t="s">
        <v>1627</v>
      </c>
      <c r="DJ33" t="s">
        <v>1627</v>
      </c>
      <c r="DK33" t="s">
        <v>1627</v>
      </c>
      <c r="DL33" t="s">
        <v>1627</v>
      </c>
      <c r="DM33" t="s">
        <v>1627</v>
      </c>
      <c r="DN33" t="s">
        <v>1627</v>
      </c>
      <c r="DO33" t="s">
        <v>1627</v>
      </c>
      <c r="DP33" t="s">
        <v>1627</v>
      </c>
      <c r="DQ33" t="s">
        <v>1627</v>
      </c>
      <c r="DR33" t="s">
        <v>1627</v>
      </c>
      <c r="DS33" t="s">
        <v>1627</v>
      </c>
      <c r="DT33" t="s">
        <v>1627</v>
      </c>
      <c r="DU33" t="s">
        <v>1627</v>
      </c>
      <c r="DV33" t="s">
        <v>1627</v>
      </c>
      <c r="DW33" t="s">
        <v>1627</v>
      </c>
      <c r="DX33" t="s">
        <v>1627</v>
      </c>
      <c r="DY33" t="s">
        <v>1627</v>
      </c>
      <c r="DZ33" t="s">
        <v>1627</v>
      </c>
      <c r="EA33" t="s">
        <v>1627</v>
      </c>
      <c r="EB33" t="s">
        <v>1627</v>
      </c>
      <c r="EC33" t="s">
        <v>1627</v>
      </c>
      <c r="ED33" t="s">
        <v>1627</v>
      </c>
      <c r="EE33" t="s">
        <v>1627</v>
      </c>
      <c r="EF33" t="s">
        <v>1627</v>
      </c>
      <c r="EG33" t="s">
        <v>1627</v>
      </c>
      <c r="EH33" t="s">
        <v>1627</v>
      </c>
      <c r="EI33" t="s">
        <v>1627</v>
      </c>
      <c r="EJ33" t="s">
        <v>1627</v>
      </c>
      <c r="EK33" t="s">
        <v>1627</v>
      </c>
      <c r="EL33" t="s">
        <v>1627</v>
      </c>
      <c r="EM33" t="s">
        <v>1627</v>
      </c>
      <c r="EN33" t="s">
        <v>5312</v>
      </c>
      <c r="EO33" t="s">
        <v>1627</v>
      </c>
      <c r="EP33" t="s">
        <v>1627</v>
      </c>
      <c r="EQ33" t="s">
        <v>1627</v>
      </c>
      <c r="ER33" t="s">
        <v>1627</v>
      </c>
      <c r="ES33" t="s">
        <v>1627</v>
      </c>
      <c r="ET33" t="s">
        <v>1627</v>
      </c>
      <c r="EU33" t="s">
        <v>1627</v>
      </c>
      <c r="EV33" t="s">
        <v>1627</v>
      </c>
      <c r="EW33" t="s">
        <v>1627</v>
      </c>
      <c r="EX33" t="s">
        <v>1627</v>
      </c>
      <c r="EY33" t="s">
        <v>1627</v>
      </c>
      <c r="EZ33" t="s">
        <v>1627</v>
      </c>
      <c r="FA33" t="s">
        <v>1627</v>
      </c>
      <c r="FB33" t="s">
        <v>1627</v>
      </c>
      <c r="FC33" t="s">
        <v>1627</v>
      </c>
      <c r="FD33" t="s">
        <v>1627</v>
      </c>
      <c r="FE33" t="s">
        <v>1627</v>
      </c>
      <c r="FF33" t="s">
        <v>1627</v>
      </c>
      <c r="FG33" t="s">
        <v>1627</v>
      </c>
      <c r="FH33" t="s">
        <v>1627</v>
      </c>
      <c r="FI33" t="s">
        <v>1627</v>
      </c>
      <c r="FJ33" t="s">
        <v>1627</v>
      </c>
      <c r="FK33" t="s">
        <v>1627</v>
      </c>
      <c r="FL33" t="s">
        <v>1627</v>
      </c>
      <c r="FM33" t="s">
        <v>1627</v>
      </c>
      <c r="FN33" t="s">
        <v>1627</v>
      </c>
      <c r="FO33" t="s">
        <v>1627</v>
      </c>
      <c r="FP33" t="s">
        <v>5313</v>
      </c>
      <c r="FQ33" t="s">
        <v>1627</v>
      </c>
      <c r="FR33" t="s">
        <v>1627</v>
      </c>
      <c r="FS33" t="s">
        <v>1627</v>
      </c>
      <c r="FT33" t="s">
        <v>1627</v>
      </c>
      <c r="FU33" t="s">
        <v>1627</v>
      </c>
      <c r="FV33" t="s">
        <v>1627</v>
      </c>
      <c r="FW33" t="s">
        <v>1627</v>
      </c>
      <c r="FX33" t="s">
        <v>1627</v>
      </c>
      <c r="FY33" t="s">
        <v>1627</v>
      </c>
      <c r="FZ33" t="s">
        <v>1627</v>
      </c>
      <c r="GA33" t="s">
        <v>1627</v>
      </c>
      <c r="GB33" t="s">
        <v>1627</v>
      </c>
      <c r="GC33" t="s">
        <v>1627</v>
      </c>
      <c r="GD33" t="s">
        <v>1627</v>
      </c>
      <c r="GE33" t="s">
        <v>1627</v>
      </c>
      <c r="GF33" t="s">
        <v>1627</v>
      </c>
      <c r="GG33" t="s">
        <v>1627</v>
      </c>
      <c r="GH33" t="s">
        <v>1627</v>
      </c>
      <c r="GI33" t="s">
        <v>1627</v>
      </c>
      <c r="GJ33" t="s">
        <v>1627</v>
      </c>
      <c r="GK33" t="s">
        <v>1627</v>
      </c>
      <c r="GL33" t="s">
        <v>1627</v>
      </c>
      <c r="GM33" t="s">
        <v>1627</v>
      </c>
      <c r="GN33" t="s">
        <v>1627</v>
      </c>
      <c r="GO33" t="s">
        <v>1627</v>
      </c>
      <c r="GP33" t="s">
        <v>1627</v>
      </c>
      <c r="GQ33" t="s">
        <v>1627</v>
      </c>
      <c r="GR33" t="s">
        <v>1627</v>
      </c>
      <c r="GS33" t="s">
        <v>5314</v>
      </c>
      <c r="GT33" t="s">
        <v>1627</v>
      </c>
      <c r="GU33" t="s">
        <v>1627</v>
      </c>
      <c r="GV33" t="s">
        <v>5315</v>
      </c>
      <c r="GW33" t="s">
        <v>1627</v>
      </c>
      <c r="GX33" t="s">
        <v>1627</v>
      </c>
      <c r="GY33" t="s">
        <v>5316</v>
      </c>
      <c r="GZ33" t="s">
        <v>5317</v>
      </c>
      <c r="HA33" t="s">
        <v>1627</v>
      </c>
      <c r="HB33" t="s">
        <v>5318</v>
      </c>
      <c r="HC33" t="s">
        <v>1627</v>
      </c>
      <c r="HD33" t="s">
        <v>1627</v>
      </c>
      <c r="HE33" t="s">
        <v>1627</v>
      </c>
      <c r="HF33" t="s">
        <v>1627</v>
      </c>
      <c r="HG33" t="s">
        <v>1627</v>
      </c>
      <c r="HH33" t="s">
        <v>5319</v>
      </c>
      <c r="HI33" t="s">
        <v>5320</v>
      </c>
      <c r="HJ33" t="s">
        <v>1627</v>
      </c>
      <c r="HK33" t="s">
        <v>5321</v>
      </c>
      <c r="HL33" t="s">
        <v>1627</v>
      </c>
      <c r="HM33" t="s">
        <v>5322</v>
      </c>
      <c r="HN33" t="s">
        <v>1627</v>
      </c>
      <c r="HO33" t="s">
        <v>1627</v>
      </c>
      <c r="HP33" t="s">
        <v>5323</v>
      </c>
      <c r="HQ33" t="s">
        <v>1627</v>
      </c>
      <c r="HR33" t="s">
        <v>1627</v>
      </c>
      <c r="HS33" t="s">
        <v>5324</v>
      </c>
      <c r="HT33" t="s">
        <v>5325</v>
      </c>
      <c r="HU33" t="s">
        <v>1627</v>
      </c>
      <c r="HV33" t="s">
        <v>1627</v>
      </c>
      <c r="HW33" t="s">
        <v>1627</v>
      </c>
      <c r="HX33" t="s">
        <v>1627</v>
      </c>
      <c r="HY33" t="s">
        <v>1627</v>
      </c>
      <c r="HZ33" t="s">
        <v>1627</v>
      </c>
      <c r="IA33" t="s">
        <v>1627</v>
      </c>
      <c r="IB33" t="s">
        <v>1627</v>
      </c>
      <c r="IC33" t="s">
        <v>1627</v>
      </c>
      <c r="ID33" t="s">
        <v>1627</v>
      </c>
      <c r="IE33" t="s">
        <v>1627</v>
      </c>
      <c r="IF33" t="s">
        <v>1627</v>
      </c>
      <c r="IG33" t="s">
        <v>1627</v>
      </c>
      <c r="IH33" t="s">
        <v>1627</v>
      </c>
      <c r="II33" t="s">
        <v>1627</v>
      </c>
      <c r="IJ33" t="s">
        <v>1627</v>
      </c>
      <c r="IK33" t="s">
        <v>1627</v>
      </c>
      <c r="IL33" t="s">
        <v>1627</v>
      </c>
      <c r="IM33" t="s">
        <v>1627</v>
      </c>
      <c r="IN33" t="s">
        <v>1627</v>
      </c>
      <c r="IO33" t="s">
        <v>1627</v>
      </c>
      <c r="IP33" t="s">
        <v>1627</v>
      </c>
      <c r="IQ33" t="s">
        <v>1627</v>
      </c>
      <c r="IR33" t="s">
        <v>1627</v>
      </c>
      <c r="IS33" t="s">
        <v>1627</v>
      </c>
      <c r="IT33" t="s">
        <v>5326</v>
      </c>
      <c r="IU33" t="s">
        <v>5327</v>
      </c>
      <c r="IV33" t="s">
        <v>1627</v>
      </c>
      <c r="IW33" t="s">
        <v>1627</v>
      </c>
      <c r="IX33" t="s">
        <v>5328</v>
      </c>
      <c r="IY33" t="s">
        <v>1627</v>
      </c>
      <c r="IZ33" t="s">
        <v>5329</v>
      </c>
      <c r="JA33" t="s">
        <v>1627</v>
      </c>
      <c r="JB33" t="s">
        <v>1627</v>
      </c>
      <c r="JC33" t="s">
        <v>1627</v>
      </c>
      <c r="JD33" t="s">
        <v>1627</v>
      </c>
      <c r="JE33" t="s">
        <v>1627</v>
      </c>
      <c r="JF33" t="s">
        <v>1627</v>
      </c>
      <c r="JG33" t="s">
        <v>1627</v>
      </c>
      <c r="JH33" t="s">
        <v>1627</v>
      </c>
      <c r="JI33" t="s">
        <v>1627</v>
      </c>
      <c r="JJ33" t="s">
        <v>1627</v>
      </c>
      <c r="JK33" t="s">
        <v>5330</v>
      </c>
      <c r="JL33" t="s">
        <v>1627</v>
      </c>
      <c r="JM33" t="s">
        <v>1627</v>
      </c>
      <c r="JN33" t="s">
        <v>1627</v>
      </c>
      <c r="JO33" t="s">
        <v>1627</v>
      </c>
      <c r="JP33" t="s">
        <v>1627</v>
      </c>
      <c r="JQ33" t="s">
        <v>1627</v>
      </c>
      <c r="JR33" t="s">
        <v>1627</v>
      </c>
      <c r="JS33" t="s">
        <v>1627</v>
      </c>
      <c r="JT33" t="s">
        <v>1627</v>
      </c>
      <c r="JU33" t="s">
        <v>1627</v>
      </c>
      <c r="JV33" t="s">
        <v>1627</v>
      </c>
      <c r="JW33" t="s">
        <v>1627</v>
      </c>
      <c r="JX33" t="s">
        <v>1627</v>
      </c>
      <c r="JY33" t="s">
        <v>1627</v>
      </c>
      <c r="JZ33" t="s">
        <v>1627</v>
      </c>
      <c r="KA33" t="s">
        <v>1627</v>
      </c>
      <c r="KB33" t="s">
        <v>1627</v>
      </c>
      <c r="KC33" t="s">
        <v>1627</v>
      </c>
      <c r="KD33" t="s">
        <v>1627</v>
      </c>
      <c r="KE33" t="s">
        <v>1627</v>
      </c>
      <c r="KF33" t="s">
        <v>1627</v>
      </c>
      <c r="KG33" t="s">
        <v>1627</v>
      </c>
      <c r="KH33" t="s">
        <v>1627</v>
      </c>
      <c r="KI33" t="s">
        <v>1627</v>
      </c>
      <c r="KJ33" t="s">
        <v>1627</v>
      </c>
      <c r="KK33" t="s">
        <v>1627</v>
      </c>
      <c r="KL33" t="s">
        <v>1627</v>
      </c>
      <c r="KM33" t="s">
        <v>1627</v>
      </c>
      <c r="KN33" t="s">
        <v>1627</v>
      </c>
      <c r="KO33" t="s">
        <v>1627</v>
      </c>
      <c r="KP33" t="s">
        <v>1627</v>
      </c>
      <c r="KQ33" t="s">
        <v>1627</v>
      </c>
      <c r="KR33" t="s">
        <v>1627</v>
      </c>
      <c r="KS33" t="s">
        <v>1627</v>
      </c>
      <c r="KT33" t="s">
        <v>1627</v>
      </c>
      <c r="KU33" t="s">
        <v>1627</v>
      </c>
      <c r="KV33" t="s">
        <v>1627</v>
      </c>
      <c r="KW33" t="s">
        <v>1627</v>
      </c>
      <c r="KX33" t="s">
        <v>1627</v>
      </c>
      <c r="KY33" t="s">
        <v>1627</v>
      </c>
      <c r="KZ33" t="s">
        <v>1627</v>
      </c>
      <c r="LA33" t="s">
        <v>1627</v>
      </c>
      <c r="LB33" t="s">
        <v>1627</v>
      </c>
      <c r="LC33" t="s">
        <v>1627</v>
      </c>
      <c r="LD33" t="s">
        <v>1627</v>
      </c>
      <c r="LE33" t="s">
        <v>1627</v>
      </c>
      <c r="LF33" t="s">
        <v>1627</v>
      </c>
      <c r="LG33" t="s">
        <v>1627</v>
      </c>
      <c r="LH33" t="s">
        <v>1627</v>
      </c>
      <c r="LI33" t="s">
        <v>1627</v>
      </c>
      <c r="LJ33" t="s">
        <v>1627</v>
      </c>
      <c r="LK33" t="s">
        <v>1627</v>
      </c>
      <c r="LL33" t="s">
        <v>1627</v>
      </c>
      <c r="LM33" t="s">
        <v>1627</v>
      </c>
      <c r="LN33" t="s">
        <v>1627</v>
      </c>
      <c r="LO33" t="s">
        <v>1627</v>
      </c>
      <c r="LP33" t="s">
        <v>1627</v>
      </c>
      <c r="LQ33" t="s">
        <v>1627</v>
      </c>
      <c r="LR33" t="s">
        <v>1627</v>
      </c>
      <c r="LS33" t="s">
        <v>1627</v>
      </c>
      <c r="LT33" t="s">
        <v>1627</v>
      </c>
      <c r="LU33" t="s">
        <v>1627</v>
      </c>
      <c r="LV33" t="s">
        <v>1627</v>
      </c>
      <c r="LW33" t="s">
        <v>1627</v>
      </c>
      <c r="LX33" t="s">
        <v>1627</v>
      </c>
      <c r="LY33" t="s">
        <v>1627</v>
      </c>
      <c r="LZ33" t="s">
        <v>1627</v>
      </c>
      <c r="MA33" t="s">
        <v>1627</v>
      </c>
      <c r="MB33" t="s">
        <v>1627</v>
      </c>
      <c r="MC33" t="s">
        <v>1627</v>
      </c>
      <c r="MD33" t="s">
        <v>1627</v>
      </c>
      <c r="ME33" t="s">
        <v>1627</v>
      </c>
      <c r="MF33" t="s">
        <v>1627</v>
      </c>
      <c r="MG33" t="s">
        <v>1627</v>
      </c>
      <c r="MH33" t="s">
        <v>1627</v>
      </c>
      <c r="MI33" t="s">
        <v>1627</v>
      </c>
      <c r="MJ33" t="s">
        <v>1627</v>
      </c>
      <c r="MK33" t="s">
        <v>1627</v>
      </c>
      <c r="ML33" t="s">
        <v>1627</v>
      </c>
      <c r="MM33" t="s">
        <v>1627</v>
      </c>
      <c r="MN33" t="s">
        <v>1627</v>
      </c>
      <c r="MO33" t="s">
        <v>1627</v>
      </c>
      <c r="MP33" t="s">
        <v>1627</v>
      </c>
      <c r="MQ33" t="s">
        <v>1627</v>
      </c>
      <c r="MR33" t="s">
        <v>1627</v>
      </c>
      <c r="MS33" t="s">
        <v>1627</v>
      </c>
      <c r="MT33" t="s">
        <v>1627</v>
      </c>
      <c r="MU33" t="s">
        <v>1627</v>
      </c>
      <c r="MV33" t="s">
        <v>1627</v>
      </c>
      <c r="MW33" t="s">
        <v>1627</v>
      </c>
      <c r="MX33" t="s">
        <v>1627</v>
      </c>
      <c r="MY33" t="s">
        <v>1627</v>
      </c>
      <c r="MZ33" t="s">
        <v>1627</v>
      </c>
      <c r="NA33" t="s">
        <v>1627</v>
      </c>
      <c r="NB33" t="s">
        <v>1627</v>
      </c>
      <c r="NC33" t="s">
        <v>1627</v>
      </c>
      <c r="ND33" t="s">
        <v>1627</v>
      </c>
      <c r="NE33" t="s">
        <v>1627</v>
      </c>
      <c r="NF33" t="s">
        <v>1627</v>
      </c>
      <c r="NG33" t="s">
        <v>1627</v>
      </c>
      <c r="NH33" t="s">
        <v>1627</v>
      </c>
      <c r="NI33" t="s">
        <v>1627</v>
      </c>
      <c r="NJ33" t="s">
        <v>1627</v>
      </c>
      <c r="NK33" t="s">
        <v>1627</v>
      </c>
      <c r="NL33" t="s">
        <v>1627</v>
      </c>
      <c r="NM33" t="s">
        <v>1627</v>
      </c>
      <c r="NN33" t="s">
        <v>1627</v>
      </c>
      <c r="NO33" t="s">
        <v>1627</v>
      </c>
      <c r="NP33" t="s">
        <v>1627</v>
      </c>
      <c r="NQ33" t="s">
        <v>1627</v>
      </c>
      <c r="NR33" t="s">
        <v>1627</v>
      </c>
      <c r="NS33" t="s">
        <v>1627</v>
      </c>
      <c r="NT33" t="s">
        <v>1627</v>
      </c>
      <c r="NU33" t="s">
        <v>1627</v>
      </c>
      <c r="NV33" t="s">
        <v>1627</v>
      </c>
      <c r="NW33" t="s">
        <v>1627</v>
      </c>
      <c r="NX33" t="s">
        <v>1627</v>
      </c>
      <c r="NY33" t="s">
        <v>1627</v>
      </c>
      <c r="NZ33" t="s">
        <v>1627</v>
      </c>
      <c r="OA33" t="s">
        <v>1627</v>
      </c>
      <c r="OB33" t="s">
        <v>1627</v>
      </c>
      <c r="OC33" t="s">
        <v>1627</v>
      </c>
      <c r="OD33" t="s">
        <v>1627</v>
      </c>
      <c r="OE33" t="s">
        <v>1627</v>
      </c>
      <c r="OF33" t="s">
        <v>1627</v>
      </c>
      <c r="OG33" t="s">
        <v>1627</v>
      </c>
      <c r="OH33" t="s">
        <v>1627</v>
      </c>
      <c r="OI33" t="s">
        <v>1627</v>
      </c>
      <c r="OJ33" t="s">
        <v>1627</v>
      </c>
      <c r="OK33" t="s">
        <v>1627</v>
      </c>
      <c r="OL33" t="s">
        <v>1627</v>
      </c>
      <c r="OM33" t="s">
        <v>1627</v>
      </c>
      <c r="ON33" t="s">
        <v>1627</v>
      </c>
      <c r="OO33" t="s">
        <v>1627</v>
      </c>
      <c r="OP33" t="s">
        <v>1627</v>
      </c>
      <c r="OQ33" t="s">
        <v>1627</v>
      </c>
      <c r="OR33" t="s">
        <v>1627</v>
      </c>
      <c r="OS33" t="s">
        <v>1627</v>
      </c>
      <c r="OT33" t="s">
        <v>1627</v>
      </c>
      <c r="OU33" t="s">
        <v>1627</v>
      </c>
      <c r="OV33" t="s">
        <v>1627</v>
      </c>
      <c r="OW33" t="s">
        <v>1627</v>
      </c>
      <c r="OX33" t="s">
        <v>1627</v>
      </c>
      <c r="OY33" t="s">
        <v>1627</v>
      </c>
      <c r="OZ33" t="s">
        <v>1627</v>
      </c>
      <c r="PA33" t="s">
        <v>1627</v>
      </c>
      <c r="PB33" t="s">
        <v>1627</v>
      </c>
      <c r="PC33" t="s">
        <v>1627</v>
      </c>
      <c r="PD33" t="s">
        <v>1627</v>
      </c>
      <c r="PE33" t="s">
        <v>1627</v>
      </c>
      <c r="PF33" t="s">
        <v>1627</v>
      </c>
      <c r="PG33" t="s">
        <v>1627</v>
      </c>
      <c r="PH33" t="s">
        <v>1627</v>
      </c>
      <c r="PI33" t="s">
        <v>1627</v>
      </c>
      <c r="PJ33" t="s">
        <v>1627</v>
      </c>
      <c r="PK33" t="s">
        <v>1627</v>
      </c>
      <c r="PL33" t="s">
        <v>1627</v>
      </c>
      <c r="PM33" t="s">
        <v>1627</v>
      </c>
      <c r="PN33" t="s">
        <v>1627</v>
      </c>
      <c r="PO33" t="s">
        <v>1627</v>
      </c>
      <c r="PP33" t="s">
        <v>1627</v>
      </c>
      <c r="PQ33" t="s">
        <v>1627</v>
      </c>
      <c r="PR33" t="s">
        <v>1627</v>
      </c>
      <c r="PS33" t="s">
        <v>1627</v>
      </c>
      <c r="PT33" t="s">
        <v>1627</v>
      </c>
      <c r="PU33" t="s">
        <v>1627</v>
      </c>
      <c r="PV33" t="s">
        <v>1627</v>
      </c>
      <c r="PW33" t="s">
        <v>1627</v>
      </c>
      <c r="PX33" t="s">
        <v>1627</v>
      </c>
      <c r="PY33" t="s">
        <v>1627</v>
      </c>
      <c r="PZ33" t="s">
        <v>1627</v>
      </c>
      <c r="QA33" t="s">
        <v>1627</v>
      </c>
      <c r="QB33" t="s">
        <v>1627</v>
      </c>
      <c r="QC33" t="s">
        <v>1627</v>
      </c>
      <c r="QD33" t="s">
        <v>1627</v>
      </c>
      <c r="QE33" t="s">
        <v>1627</v>
      </c>
      <c r="QF33" t="s">
        <v>1627</v>
      </c>
      <c r="QG33" t="s">
        <v>1627</v>
      </c>
      <c r="QH33" t="s">
        <v>1627</v>
      </c>
      <c r="QI33" t="s">
        <v>1627</v>
      </c>
      <c r="QJ33" t="s">
        <v>1627</v>
      </c>
      <c r="QK33" t="s">
        <v>1627</v>
      </c>
      <c r="QL33" t="s">
        <v>1627</v>
      </c>
      <c r="QM33" t="s">
        <v>1627</v>
      </c>
      <c r="QN33" t="s">
        <v>1627</v>
      </c>
      <c r="QO33" t="s">
        <v>1627</v>
      </c>
      <c r="QP33" t="s">
        <v>1627</v>
      </c>
      <c r="QQ33" t="s">
        <v>1627</v>
      </c>
      <c r="QR33" t="s">
        <v>1627</v>
      </c>
      <c r="QS33" t="s">
        <v>1627</v>
      </c>
      <c r="QT33" t="s">
        <v>1627</v>
      </c>
      <c r="QU33" t="s">
        <v>1627</v>
      </c>
      <c r="QV33" t="s">
        <v>1627</v>
      </c>
      <c r="QW33" t="s">
        <v>1627</v>
      </c>
      <c r="QX33" t="s">
        <v>1627</v>
      </c>
      <c r="QY33" t="s">
        <v>1627</v>
      </c>
      <c r="QZ33" t="s">
        <v>1627</v>
      </c>
      <c r="RA33" t="s">
        <v>1627</v>
      </c>
      <c r="RB33" t="s">
        <v>1627</v>
      </c>
      <c r="RC33" t="s">
        <v>1627</v>
      </c>
      <c r="RD33" t="s">
        <v>1627</v>
      </c>
      <c r="RE33" t="s">
        <v>1627</v>
      </c>
      <c r="RP33" t="s">
        <v>4157</v>
      </c>
      <c r="RQ33" t="s">
        <v>4157</v>
      </c>
      <c r="RR33" t="s">
        <v>4157</v>
      </c>
      <c r="RS33" t="s">
        <v>4157</v>
      </c>
      <c r="RT33" t="s">
        <v>4157</v>
      </c>
      <c r="RU33" t="s">
        <v>4157</v>
      </c>
      <c r="RV33" t="s">
        <v>4157</v>
      </c>
      <c r="RW33" t="s">
        <v>4157</v>
      </c>
      <c r="RX33" t="s">
        <v>4157</v>
      </c>
      <c r="RY33" t="s">
        <v>4157</v>
      </c>
      <c r="RZ33" t="s">
        <v>4157</v>
      </c>
      <c r="SA33" t="s">
        <v>4157</v>
      </c>
      <c r="SB33" t="s">
        <v>4157</v>
      </c>
      <c r="SC33" t="s">
        <v>4157</v>
      </c>
      <c r="SD33" t="s">
        <v>4157</v>
      </c>
      <c r="SE33" t="s">
        <v>4157</v>
      </c>
      <c r="SF33" t="s">
        <v>4157</v>
      </c>
      <c r="SG33" t="s">
        <v>4157</v>
      </c>
      <c r="SH33" t="s">
        <v>4157</v>
      </c>
      <c r="SI33" t="s">
        <v>4157</v>
      </c>
      <c r="SJ33" t="s">
        <v>4157</v>
      </c>
      <c r="SK33" t="s">
        <v>4157</v>
      </c>
      <c r="SL33" t="s">
        <v>4157</v>
      </c>
      <c r="SM33" t="s">
        <v>4157</v>
      </c>
      <c r="SN33" t="s">
        <v>4157</v>
      </c>
      <c r="SO33" t="s">
        <v>4157</v>
      </c>
      <c r="SP33" t="s">
        <v>4157</v>
      </c>
      <c r="SQ33" t="s">
        <v>4157</v>
      </c>
      <c r="SR33" t="s">
        <v>4157</v>
      </c>
      <c r="SS33" t="s">
        <v>4157</v>
      </c>
      <c r="ST33" t="s">
        <v>4157</v>
      </c>
      <c r="SU33" t="s">
        <v>4157</v>
      </c>
      <c r="SV33" t="s">
        <v>4157</v>
      </c>
      <c r="SW33" t="s">
        <v>4157</v>
      </c>
      <c r="SX33" t="s">
        <v>4157</v>
      </c>
      <c r="SY33" t="s">
        <v>4157</v>
      </c>
      <c r="SZ33" t="s">
        <v>4157</v>
      </c>
      <c r="TA33" t="s">
        <v>4157</v>
      </c>
      <c r="TB33" t="s">
        <v>4157</v>
      </c>
      <c r="TC33" t="s">
        <v>4157</v>
      </c>
      <c r="TD33" t="s">
        <v>4157</v>
      </c>
      <c r="TE33" t="s">
        <v>4157</v>
      </c>
      <c r="TF33" t="s">
        <v>4157</v>
      </c>
      <c r="TG33" t="s">
        <v>4157</v>
      </c>
      <c r="TH33" t="s">
        <v>4157</v>
      </c>
      <c r="TI33" t="s">
        <v>4157</v>
      </c>
      <c r="TJ33" t="s">
        <v>4157</v>
      </c>
      <c r="TK33" t="s">
        <v>4157</v>
      </c>
      <c r="TL33" t="s">
        <v>4157</v>
      </c>
      <c r="TM33" t="s">
        <v>4157</v>
      </c>
      <c r="TN33" t="s">
        <v>4157</v>
      </c>
      <c r="TO33" t="s">
        <v>4157</v>
      </c>
      <c r="TP33" t="s">
        <v>4157</v>
      </c>
      <c r="TQ33" t="s">
        <v>4157</v>
      </c>
      <c r="TR33" t="s">
        <v>4157</v>
      </c>
      <c r="TS33" t="s">
        <v>4157</v>
      </c>
      <c r="TT33" t="s">
        <v>4157</v>
      </c>
      <c r="TU33" t="s">
        <v>4157</v>
      </c>
      <c r="TV33" t="s">
        <v>4157</v>
      </c>
      <c r="TW33" t="s">
        <v>4157</v>
      </c>
      <c r="TX33" t="s">
        <v>4157</v>
      </c>
      <c r="TY33" t="s">
        <v>4157</v>
      </c>
      <c r="TZ33" t="s">
        <v>4157</v>
      </c>
      <c r="UA33" t="s">
        <v>4157</v>
      </c>
      <c r="UB33" t="s">
        <v>4157</v>
      </c>
      <c r="UC33" t="s">
        <v>4157</v>
      </c>
      <c r="UD33" t="s">
        <v>4157</v>
      </c>
      <c r="UE33" t="s">
        <v>4157</v>
      </c>
      <c r="UF33" t="s">
        <v>4157</v>
      </c>
      <c r="UG33" t="s">
        <v>4157</v>
      </c>
      <c r="UH33" t="s">
        <v>4157</v>
      </c>
      <c r="UI33" t="s">
        <v>4157</v>
      </c>
      <c r="UJ33" t="s">
        <v>4157</v>
      </c>
      <c r="UK33" t="s">
        <v>4157</v>
      </c>
      <c r="UL33" t="s">
        <v>4157</v>
      </c>
      <c r="UM33" t="s">
        <v>4157</v>
      </c>
      <c r="UN33" t="s">
        <v>4157</v>
      </c>
      <c r="UO33" t="s">
        <v>4157</v>
      </c>
      <c r="UP33" t="s">
        <v>4157</v>
      </c>
      <c r="UQ33" t="s">
        <v>4157</v>
      </c>
      <c r="UR33" t="s">
        <v>4157</v>
      </c>
      <c r="US33" t="s">
        <v>4157</v>
      </c>
      <c r="UT33" t="s">
        <v>4157</v>
      </c>
      <c r="UU33" t="s">
        <v>4157</v>
      </c>
      <c r="UV33" t="s">
        <v>4157</v>
      </c>
      <c r="UW33" t="s">
        <v>4157</v>
      </c>
      <c r="UX33" t="s">
        <v>4157</v>
      </c>
      <c r="UY33" t="s">
        <v>4157</v>
      </c>
      <c r="UZ33" t="s">
        <v>4157</v>
      </c>
      <c r="VA33" t="s">
        <v>4157</v>
      </c>
      <c r="VB33" t="s">
        <v>4157</v>
      </c>
      <c r="VC33" t="s">
        <v>4157</v>
      </c>
      <c r="VD33" t="s">
        <v>4157</v>
      </c>
      <c r="VE33" t="s">
        <v>4157</v>
      </c>
      <c r="VF33" t="s">
        <v>4157</v>
      </c>
      <c r="VG33" t="s">
        <v>4157</v>
      </c>
      <c r="VH33" t="s">
        <v>4157</v>
      </c>
      <c r="VI33" t="s">
        <v>4157</v>
      </c>
    </row>
    <row r="34" spans="2:581">
      <c r="B34" t="s">
        <v>1627</v>
      </c>
      <c r="C34" t="s">
        <v>1627</v>
      </c>
      <c r="D34" t="s">
        <v>1627</v>
      </c>
      <c r="F34" t="s">
        <v>1627</v>
      </c>
      <c r="G34" t="s">
        <v>1627</v>
      </c>
      <c r="H34" t="s">
        <v>1627</v>
      </c>
      <c r="I34" t="s">
        <v>1627</v>
      </c>
      <c r="J34" t="s">
        <v>1627</v>
      </c>
      <c r="K34" t="s">
        <v>1627</v>
      </c>
      <c r="L34" t="s">
        <v>1627</v>
      </c>
      <c r="M34" t="s">
        <v>1627</v>
      </c>
      <c r="N34" t="s">
        <v>1627</v>
      </c>
      <c r="O34" t="s">
        <v>1627</v>
      </c>
      <c r="P34" t="s">
        <v>1627</v>
      </c>
      <c r="Q34" t="s">
        <v>1627</v>
      </c>
      <c r="R34" t="s">
        <v>1627</v>
      </c>
      <c r="S34" t="s">
        <v>1627</v>
      </c>
      <c r="T34" t="s">
        <v>1627</v>
      </c>
      <c r="U34" t="s">
        <v>1627</v>
      </c>
      <c r="V34" t="s">
        <v>1627</v>
      </c>
      <c r="W34" t="s">
        <v>1627</v>
      </c>
      <c r="X34" t="s">
        <v>1627</v>
      </c>
      <c r="Y34" t="s">
        <v>1627</v>
      </c>
      <c r="Z34" t="s">
        <v>1627</v>
      </c>
      <c r="AA34" t="s">
        <v>1627</v>
      </c>
      <c r="AB34" t="s">
        <v>1627</v>
      </c>
      <c r="AC34" t="s">
        <v>1627</v>
      </c>
      <c r="AD34" t="s">
        <v>1627</v>
      </c>
      <c r="AE34" t="s">
        <v>1627</v>
      </c>
      <c r="AF34" t="s">
        <v>1627</v>
      </c>
      <c r="AG34" t="s">
        <v>1627</v>
      </c>
      <c r="AH34" t="s">
        <v>1627</v>
      </c>
      <c r="AI34" t="s">
        <v>1627</v>
      </c>
      <c r="AJ34" t="s">
        <v>1627</v>
      </c>
      <c r="AK34" t="s">
        <v>1627</v>
      </c>
      <c r="AL34" t="s">
        <v>1627</v>
      </c>
      <c r="AM34" t="s">
        <v>1627</v>
      </c>
      <c r="AN34" t="s">
        <v>1627</v>
      </c>
      <c r="AO34" t="s">
        <v>1627</v>
      </c>
      <c r="AP34" t="s">
        <v>1627</v>
      </c>
      <c r="AQ34" t="s">
        <v>1627</v>
      </c>
      <c r="AR34" t="s">
        <v>1627</v>
      </c>
      <c r="AS34" t="s">
        <v>1627</v>
      </c>
      <c r="AT34" t="s">
        <v>1627</v>
      </c>
      <c r="AU34" t="s">
        <v>1627</v>
      </c>
      <c r="AV34" t="s">
        <v>1627</v>
      </c>
      <c r="AW34" t="s">
        <v>1627</v>
      </c>
      <c r="AX34" t="s">
        <v>1627</v>
      </c>
      <c r="AY34" t="s">
        <v>1627</v>
      </c>
      <c r="AZ34" t="s">
        <v>1627</v>
      </c>
      <c r="BA34" t="s">
        <v>1627</v>
      </c>
      <c r="BB34" t="s">
        <v>1627</v>
      </c>
      <c r="BC34" t="s">
        <v>1627</v>
      </c>
      <c r="BD34" t="s">
        <v>1627</v>
      </c>
      <c r="BE34" t="s">
        <v>1627</v>
      </c>
      <c r="BF34" t="s">
        <v>1627</v>
      </c>
      <c r="BG34" t="s">
        <v>5331</v>
      </c>
      <c r="BH34" t="s">
        <v>1627</v>
      </c>
      <c r="BI34" t="s">
        <v>1627</v>
      </c>
      <c r="BJ34" t="s">
        <v>1627</v>
      </c>
      <c r="BK34" t="s">
        <v>1627</v>
      </c>
      <c r="BL34" t="s">
        <v>1627</v>
      </c>
      <c r="BM34" t="s">
        <v>1627</v>
      </c>
      <c r="BN34" t="s">
        <v>1627</v>
      </c>
      <c r="BO34" t="s">
        <v>1627</v>
      </c>
      <c r="BP34" t="s">
        <v>1627</v>
      </c>
      <c r="BQ34" t="s">
        <v>1627</v>
      </c>
      <c r="BR34" t="s">
        <v>1627</v>
      </c>
      <c r="BS34" t="s">
        <v>1627</v>
      </c>
      <c r="BT34" t="s">
        <v>1627</v>
      </c>
      <c r="BU34" t="s">
        <v>1627</v>
      </c>
      <c r="BV34" t="s">
        <v>1627</v>
      </c>
      <c r="BW34" t="s">
        <v>1627</v>
      </c>
      <c r="BX34" t="s">
        <v>1627</v>
      </c>
      <c r="BY34" t="s">
        <v>1627</v>
      </c>
      <c r="BZ34" t="s">
        <v>1627</v>
      </c>
      <c r="CA34" t="s">
        <v>1627</v>
      </c>
      <c r="CB34" t="s">
        <v>1627</v>
      </c>
      <c r="CC34" t="s">
        <v>1627</v>
      </c>
      <c r="CD34" t="s">
        <v>1627</v>
      </c>
      <c r="CE34" t="s">
        <v>1627</v>
      </c>
      <c r="CF34" t="s">
        <v>1627</v>
      </c>
      <c r="CG34" t="s">
        <v>1627</v>
      </c>
      <c r="CH34" t="s">
        <v>1627</v>
      </c>
      <c r="CI34" t="s">
        <v>1627</v>
      </c>
      <c r="CJ34" t="s">
        <v>1627</v>
      </c>
      <c r="CK34" t="s">
        <v>1627</v>
      </c>
      <c r="CL34" t="s">
        <v>1627</v>
      </c>
      <c r="CM34" t="s">
        <v>1627</v>
      </c>
      <c r="CN34" t="s">
        <v>1627</v>
      </c>
      <c r="CO34" t="s">
        <v>1627</v>
      </c>
      <c r="CP34" t="s">
        <v>1627</v>
      </c>
      <c r="CQ34" t="s">
        <v>1627</v>
      </c>
      <c r="CR34" t="s">
        <v>1627</v>
      </c>
      <c r="CS34" t="s">
        <v>1627</v>
      </c>
      <c r="CT34" t="s">
        <v>1627</v>
      </c>
      <c r="CU34" t="s">
        <v>1627</v>
      </c>
      <c r="CV34" t="s">
        <v>1627</v>
      </c>
      <c r="CW34" t="s">
        <v>1627</v>
      </c>
      <c r="CX34" t="s">
        <v>1627</v>
      </c>
      <c r="CY34" t="s">
        <v>1627</v>
      </c>
      <c r="CZ34" t="s">
        <v>1627</v>
      </c>
      <c r="DA34" t="s">
        <v>1627</v>
      </c>
      <c r="DB34" t="s">
        <v>1627</v>
      </c>
      <c r="DC34" t="s">
        <v>1627</v>
      </c>
      <c r="DD34" t="s">
        <v>1627</v>
      </c>
      <c r="DE34" t="s">
        <v>1627</v>
      </c>
      <c r="DF34" t="s">
        <v>1627</v>
      </c>
      <c r="DG34" t="s">
        <v>1627</v>
      </c>
      <c r="DH34" t="s">
        <v>1627</v>
      </c>
      <c r="DI34" t="s">
        <v>1627</v>
      </c>
      <c r="DJ34" t="s">
        <v>1627</v>
      </c>
      <c r="DK34" t="s">
        <v>1627</v>
      </c>
      <c r="DL34" t="s">
        <v>1627</v>
      </c>
      <c r="DM34" t="s">
        <v>1627</v>
      </c>
      <c r="DN34" t="s">
        <v>1627</v>
      </c>
      <c r="DO34" t="s">
        <v>1627</v>
      </c>
      <c r="DP34" t="s">
        <v>1627</v>
      </c>
      <c r="DQ34" t="s">
        <v>1627</v>
      </c>
      <c r="DR34" t="s">
        <v>1627</v>
      </c>
      <c r="DS34" t="s">
        <v>1627</v>
      </c>
      <c r="DT34" t="s">
        <v>1627</v>
      </c>
      <c r="DU34" t="s">
        <v>1627</v>
      </c>
      <c r="DV34" t="s">
        <v>1627</v>
      </c>
      <c r="DW34" t="s">
        <v>1627</v>
      </c>
      <c r="DX34" t="s">
        <v>1627</v>
      </c>
      <c r="DY34" t="s">
        <v>1627</v>
      </c>
      <c r="DZ34" t="s">
        <v>1627</v>
      </c>
      <c r="EA34" t="s">
        <v>1627</v>
      </c>
      <c r="EB34" t="s">
        <v>1627</v>
      </c>
      <c r="EC34" t="s">
        <v>1627</v>
      </c>
      <c r="ED34" t="s">
        <v>1627</v>
      </c>
      <c r="EE34" t="s">
        <v>1627</v>
      </c>
      <c r="EF34" t="s">
        <v>1627</v>
      </c>
      <c r="EG34" t="s">
        <v>1627</v>
      </c>
      <c r="EH34" t="s">
        <v>1627</v>
      </c>
      <c r="EI34" t="s">
        <v>1627</v>
      </c>
      <c r="EJ34" t="s">
        <v>1627</v>
      </c>
      <c r="EK34" t="s">
        <v>1627</v>
      </c>
      <c r="EL34" t="s">
        <v>1627</v>
      </c>
      <c r="EM34" t="s">
        <v>1627</v>
      </c>
      <c r="EN34" t="s">
        <v>5332</v>
      </c>
      <c r="EO34" t="s">
        <v>1627</v>
      </c>
      <c r="EP34" t="s">
        <v>1627</v>
      </c>
      <c r="EQ34" t="s">
        <v>1627</v>
      </c>
      <c r="ER34" t="s">
        <v>1627</v>
      </c>
      <c r="ES34" t="s">
        <v>1627</v>
      </c>
      <c r="ET34" t="s">
        <v>1627</v>
      </c>
      <c r="EU34" t="s">
        <v>1627</v>
      </c>
      <c r="EV34" t="s">
        <v>1627</v>
      </c>
      <c r="EW34" t="s">
        <v>1627</v>
      </c>
      <c r="EX34" t="s">
        <v>1627</v>
      </c>
      <c r="EY34" t="s">
        <v>1627</v>
      </c>
      <c r="EZ34" t="s">
        <v>1627</v>
      </c>
      <c r="FA34" t="s">
        <v>1627</v>
      </c>
      <c r="FB34" t="s">
        <v>1627</v>
      </c>
      <c r="FC34" t="s">
        <v>1627</v>
      </c>
      <c r="FD34" t="s">
        <v>1627</v>
      </c>
      <c r="FE34" t="s">
        <v>1627</v>
      </c>
      <c r="FF34" t="s">
        <v>1627</v>
      </c>
      <c r="FG34" t="s">
        <v>1627</v>
      </c>
      <c r="FH34" t="s">
        <v>1627</v>
      </c>
      <c r="FI34" t="s">
        <v>1627</v>
      </c>
      <c r="FJ34" t="s">
        <v>1627</v>
      </c>
      <c r="FK34" t="s">
        <v>1627</v>
      </c>
      <c r="FL34" t="s">
        <v>1627</v>
      </c>
      <c r="FM34" t="s">
        <v>1627</v>
      </c>
      <c r="FN34" t="s">
        <v>1627</v>
      </c>
      <c r="FO34" t="s">
        <v>1627</v>
      </c>
      <c r="FP34" t="s">
        <v>5333</v>
      </c>
      <c r="FQ34" t="s">
        <v>1627</v>
      </c>
      <c r="FR34" t="s">
        <v>1627</v>
      </c>
      <c r="FS34" t="s">
        <v>1627</v>
      </c>
      <c r="FT34" t="s">
        <v>1627</v>
      </c>
      <c r="FU34" t="s">
        <v>1627</v>
      </c>
      <c r="FV34" t="s">
        <v>1627</v>
      </c>
      <c r="FW34" t="s">
        <v>1627</v>
      </c>
      <c r="FX34" t="s">
        <v>1627</v>
      </c>
      <c r="FY34" t="s">
        <v>1627</v>
      </c>
      <c r="FZ34" t="s">
        <v>1627</v>
      </c>
      <c r="GA34" t="s">
        <v>1627</v>
      </c>
      <c r="GB34" t="s">
        <v>1627</v>
      </c>
      <c r="GC34" t="s">
        <v>1627</v>
      </c>
      <c r="GD34" t="s">
        <v>1627</v>
      </c>
      <c r="GE34" t="s">
        <v>1627</v>
      </c>
      <c r="GF34" t="s">
        <v>1627</v>
      </c>
      <c r="GG34" t="s">
        <v>1627</v>
      </c>
      <c r="GH34" t="s">
        <v>1627</v>
      </c>
      <c r="GI34" t="s">
        <v>1627</v>
      </c>
      <c r="GJ34" t="s">
        <v>1627</v>
      </c>
      <c r="GK34" t="s">
        <v>1627</v>
      </c>
      <c r="GL34" t="s">
        <v>1627</v>
      </c>
      <c r="GM34" t="s">
        <v>1627</v>
      </c>
      <c r="GN34" t="s">
        <v>1627</v>
      </c>
      <c r="GO34" t="s">
        <v>1627</v>
      </c>
      <c r="GP34" t="s">
        <v>1627</v>
      </c>
      <c r="GQ34" t="s">
        <v>1627</v>
      </c>
      <c r="GR34" t="s">
        <v>1627</v>
      </c>
      <c r="GS34" t="s">
        <v>5334</v>
      </c>
      <c r="GT34" t="s">
        <v>1627</v>
      </c>
      <c r="GU34" t="s">
        <v>1627</v>
      </c>
      <c r="GV34" t="s">
        <v>5335</v>
      </c>
      <c r="GW34" t="s">
        <v>1627</v>
      </c>
      <c r="GX34" t="s">
        <v>1627</v>
      </c>
      <c r="GY34" t="s">
        <v>5336</v>
      </c>
      <c r="GZ34" t="s">
        <v>5337</v>
      </c>
      <c r="HA34" t="s">
        <v>1627</v>
      </c>
      <c r="HB34" t="s">
        <v>5338</v>
      </c>
      <c r="HC34" t="s">
        <v>1627</v>
      </c>
      <c r="HD34" t="s">
        <v>1627</v>
      </c>
      <c r="HE34" t="s">
        <v>1627</v>
      </c>
      <c r="HF34" t="s">
        <v>1627</v>
      </c>
      <c r="HG34" t="s">
        <v>1627</v>
      </c>
      <c r="HH34" t="s">
        <v>5339</v>
      </c>
      <c r="HI34" t="s">
        <v>5340</v>
      </c>
      <c r="HJ34" t="s">
        <v>1627</v>
      </c>
      <c r="HK34" t="s">
        <v>5341</v>
      </c>
      <c r="HL34" t="s">
        <v>1627</v>
      </c>
      <c r="HM34" t="s">
        <v>5342</v>
      </c>
      <c r="HN34" t="s">
        <v>1627</v>
      </c>
      <c r="HO34" t="s">
        <v>1627</v>
      </c>
      <c r="HP34" t="s">
        <v>5343</v>
      </c>
      <c r="HQ34" t="s">
        <v>1627</v>
      </c>
      <c r="HR34" t="s">
        <v>1627</v>
      </c>
      <c r="HS34" t="s">
        <v>5344</v>
      </c>
      <c r="HT34" t="s">
        <v>1627</v>
      </c>
      <c r="HU34" t="s">
        <v>1627</v>
      </c>
      <c r="HV34" t="s">
        <v>1627</v>
      </c>
      <c r="HW34" t="s">
        <v>1627</v>
      </c>
      <c r="HX34" t="s">
        <v>1627</v>
      </c>
      <c r="HY34" t="s">
        <v>1627</v>
      </c>
      <c r="HZ34" t="s">
        <v>1627</v>
      </c>
      <c r="IA34" t="s">
        <v>1627</v>
      </c>
      <c r="IB34" t="s">
        <v>1627</v>
      </c>
      <c r="IC34" t="s">
        <v>1627</v>
      </c>
      <c r="ID34" t="s">
        <v>1627</v>
      </c>
      <c r="IE34" t="s">
        <v>1627</v>
      </c>
      <c r="IF34" t="s">
        <v>1627</v>
      </c>
      <c r="IG34" t="s">
        <v>1627</v>
      </c>
      <c r="IH34" t="s">
        <v>1627</v>
      </c>
      <c r="II34" t="s">
        <v>1627</v>
      </c>
      <c r="IJ34" t="s">
        <v>1627</v>
      </c>
      <c r="IK34" t="s">
        <v>1627</v>
      </c>
      <c r="IL34" t="s">
        <v>1627</v>
      </c>
      <c r="IM34" t="s">
        <v>1627</v>
      </c>
      <c r="IN34" t="s">
        <v>1627</v>
      </c>
      <c r="IO34" t="s">
        <v>1627</v>
      </c>
      <c r="IP34" t="s">
        <v>1627</v>
      </c>
      <c r="IQ34" t="s">
        <v>1627</v>
      </c>
      <c r="IR34" t="s">
        <v>1627</v>
      </c>
      <c r="IS34" t="s">
        <v>1627</v>
      </c>
      <c r="IT34" t="s">
        <v>5345</v>
      </c>
      <c r="IU34" t="s">
        <v>5346</v>
      </c>
      <c r="IV34" t="s">
        <v>1627</v>
      </c>
      <c r="IW34" t="s">
        <v>1627</v>
      </c>
      <c r="IX34" t="s">
        <v>5347</v>
      </c>
      <c r="IY34" t="s">
        <v>1627</v>
      </c>
      <c r="IZ34" t="s">
        <v>5348</v>
      </c>
      <c r="JA34" t="s">
        <v>1627</v>
      </c>
      <c r="JB34" t="s">
        <v>1627</v>
      </c>
      <c r="JC34" t="s">
        <v>1627</v>
      </c>
      <c r="JD34" t="s">
        <v>1627</v>
      </c>
      <c r="JE34" t="s">
        <v>1627</v>
      </c>
      <c r="JF34" t="s">
        <v>1627</v>
      </c>
      <c r="JG34" t="s">
        <v>1627</v>
      </c>
      <c r="JH34" t="s">
        <v>1627</v>
      </c>
      <c r="JI34" t="s">
        <v>1627</v>
      </c>
      <c r="JJ34" t="s">
        <v>1627</v>
      </c>
      <c r="JK34" t="s">
        <v>5349</v>
      </c>
      <c r="JL34" t="s">
        <v>1627</v>
      </c>
      <c r="JM34" t="s">
        <v>1627</v>
      </c>
      <c r="JN34" t="s">
        <v>1627</v>
      </c>
      <c r="JO34" t="s">
        <v>1627</v>
      </c>
      <c r="JP34" t="s">
        <v>1627</v>
      </c>
      <c r="JQ34" t="s">
        <v>1627</v>
      </c>
      <c r="JR34" t="s">
        <v>1627</v>
      </c>
      <c r="JS34" t="s">
        <v>1627</v>
      </c>
      <c r="JT34" t="s">
        <v>1627</v>
      </c>
      <c r="JU34" t="s">
        <v>1627</v>
      </c>
      <c r="JV34" t="s">
        <v>1627</v>
      </c>
      <c r="JW34" t="s">
        <v>1627</v>
      </c>
      <c r="JX34" t="s">
        <v>1627</v>
      </c>
      <c r="JY34" t="s">
        <v>1627</v>
      </c>
      <c r="JZ34" t="s">
        <v>1627</v>
      </c>
      <c r="KA34" t="s">
        <v>1627</v>
      </c>
      <c r="KB34" t="s">
        <v>1627</v>
      </c>
      <c r="KC34" t="s">
        <v>1627</v>
      </c>
      <c r="KD34" t="s">
        <v>1627</v>
      </c>
      <c r="KE34" t="s">
        <v>1627</v>
      </c>
      <c r="KF34" t="s">
        <v>1627</v>
      </c>
      <c r="KG34" t="s">
        <v>1627</v>
      </c>
      <c r="KH34" t="s">
        <v>1627</v>
      </c>
      <c r="KI34" t="s">
        <v>1627</v>
      </c>
      <c r="KJ34" t="s">
        <v>1627</v>
      </c>
      <c r="KK34" t="s">
        <v>1627</v>
      </c>
      <c r="KL34" t="s">
        <v>1627</v>
      </c>
      <c r="KM34" t="s">
        <v>1627</v>
      </c>
      <c r="KN34" t="s">
        <v>1627</v>
      </c>
      <c r="KO34" t="s">
        <v>1627</v>
      </c>
      <c r="KP34" t="s">
        <v>1627</v>
      </c>
      <c r="KQ34" t="s">
        <v>1627</v>
      </c>
      <c r="KR34" t="s">
        <v>1627</v>
      </c>
      <c r="KS34" t="s">
        <v>1627</v>
      </c>
      <c r="KT34" t="s">
        <v>1627</v>
      </c>
      <c r="KU34" t="s">
        <v>1627</v>
      </c>
      <c r="KV34" t="s">
        <v>1627</v>
      </c>
      <c r="KW34" t="s">
        <v>1627</v>
      </c>
      <c r="KX34" t="s">
        <v>1627</v>
      </c>
      <c r="KY34" t="s">
        <v>1627</v>
      </c>
      <c r="KZ34" t="s">
        <v>1627</v>
      </c>
      <c r="LA34" t="s">
        <v>1627</v>
      </c>
      <c r="LB34" t="s">
        <v>1627</v>
      </c>
      <c r="LC34" t="s">
        <v>1627</v>
      </c>
      <c r="LD34" t="s">
        <v>1627</v>
      </c>
      <c r="LE34" t="s">
        <v>1627</v>
      </c>
      <c r="LF34" t="s">
        <v>1627</v>
      </c>
      <c r="LG34" t="s">
        <v>1627</v>
      </c>
      <c r="LH34" t="s">
        <v>1627</v>
      </c>
      <c r="LI34" t="s">
        <v>1627</v>
      </c>
      <c r="LJ34" t="s">
        <v>1627</v>
      </c>
      <c r="LK34" t="s">
        <v>1627</v>
      </c>
      <c r="LL34" t="s">
        <v>1627</v>
      </c>
      <c r="LM34" t="s">
        <v>1627</v>
      </c>
      <c r="LN34" t="s">
        <v>1627</v>
      </c>
      <c r="LO34" t="s">
        <v>1627</v>
      </c>
      <c r="LP34" t="s">
        <v>1627</v>
      </c>
      <c r="LQ34" t="s">
        <v>1627</v>
      </c>
      <c r="LR34" t="s">
        <v>1627</v>
      </c>
      <c r="LS34" t="s">
        <v>1627</v>
      </c>
      <c r="LT34" t="s">
        <v>1627</v>
      </c>
      <c r="LU34" t="s">
        <v>1627</v>
      </c>
      <c r="LV34" t="s">
        <v>1627</v>
      </c>
      <c r="LW34" t="s">
        <v>1627</v>
      </c>
      <c r="LX34" t="s">
        <v>1627</v>
      </c>
      <c r="LY34" t="s">
        <v>1627</v>
      </c>
      <c r="LZ34" t="s">
        <v>1627</v>
      </c>
      <c r="MA34" t="s">
        <v>1627</v>
      </c>
      <c r="MB34" t="s">
        <v>1627</v>
      </c>
      <c r="MC34" t="s">
        <v>1627</v>
      </c>
      <c r="MD34" t="s">
        <v>1627</v>
      </c>
      <c r="ME34" t="s">
        <v>1627</v>
      </c>
      <c r="MF34" t="s">
        <v>1627</v>
      </c>
      <c r="MG34" t="s">
        <v>1627</v>
      </c>
      <c r="MH34" t="s">
        <v>1627</v>
      </c>
      <c r="MI34" t="s">
        <v>1627</v>
      </c>
      <c r="MJ34" t="s">
        <v>1627</v>
      </c>
      <c r="MK34" t="s">
        <v>1627</v>
      </c>
      <c r="ML34" t="s">
        <v>1627</v>
      </c>
      <c r="MM34" t="s">
        <v>1627</v>
      </c>
      <c r="MN34" t="s">
        <v>1627</v>
      </c>
      <c r="MO34" t="s">
        <v>1627</v>
      </c>
      <c r="MP34" t="s">
        <v>1627</v>
      </c>
      <c r="MQ34" t="s">
        <v>1627</v>
      </c>
      <c r="MR34" t="s">
        <v>1627</v>
      </c>
      <c r="MS34" t="s">
        <v>1627</v>
      </c>
      <c r="MT34" t="s">
        <v>1627</v>
      </c>
      <c r="MU34" t="s">
        <v>1627</v>
      </c>
      <c r="MV34" t="s">
        <v>1627</v>
      </c>
      <c r="MW34" t="s">
        <v>1627</v>
      </c>
      <c r="MX34" t="s">
        <v>1627</v>
      </c>
      <c r="MY34" t="s">
        <v>1627</v>
      </c>
      <c r="MZ34" t="s">
        <v>1627</v>
      </c>
      <c r="NA34" t="s">
        <v>1627</v>
      </c>
      <c r="NB34" t="s">
        <v>1627</v>
      </c>
      <c r="NC34" t="s">
        <v>1627</v>
      </c>
      <c r="ND34" t="s">
        <v>1627</v>
      </c>
      <c r="NE34" t="s">
        <v>1627</v>
      </c>
      <c r="NF34" t="s">
        <v>1627</v>
      </c>
      <c r="NG34" t="s">
        <v>1627</v>
      </c>
      <c r="NH34" t="s">
        <v>1627</v>
      </c>
      <c r="NI34" t="s">
        <v>1627</v>
      </c>
      <c r="NJ34" t="s">
        <v>1627</v>
      </c>
      <c r="NK34" t="s">
        <v>1627</v>
      </c>
      <c r="NL34" t="s">
        <v>1627</v>
      </c>
      <c r="NM34" t="s">
        <v>1627</v>
      </c>
      <c r="NN34" t="s">
        <v>1627</v>
      </c>
      <c r="NO34" t="s">
        <v>1627</v>
      </c>
      <c r="NP34" t="s">
        <v>1627</v>
      </c>
      <c r="NQ34" t="s">
        <v>1627</v>
      </c>
      <c r="NR34" t="s">
        <v>1627</v>
      </c>
      <c r="NS34" t="s">
        <v>1627</v>
      </c>
      <c r="NT34" t="s">
        <v>1627</v>
      </c>
      <c r="NU34" t="s">
        <v>1627</v>
      </c>
      <c r="NV34" t="s">
        <v>1627</v>
      </c>
      <c r="NW34" t="s">
        <v>1627</v>
      </c>
      <c r="NX34" t="s">
        <v>1627</v>
      </c>
      <c r="NY34" t="s">
        <v>1627</v>
      </c>
      <c r="NZ34" t="s">
        <v>1627</v>
      </c>
      <c r="OA34" t="s">
        <v>1627</v>
      </c>
      <c r="OB34" t="s">
        <v>1627</v>
      </c>
      <c r="OC34" t="s">
        <v>1627</v>
      </c>
      <c r="OD34" t="s">
        <v>1627</v>
      </c>
      <c r="OE34" t="s">
        <v>1627</v>
      </c>
      <c r="OF34" t="s">
        <v>1627</v>
      </c>
      <c r="OG34" t="s">
        <v>1627</v>
      </c>
      <c r="OH34" t="s">
        <v>1627</v>
      </c>
      <c r="OI34" t="s">
        <v>1627</v>
      </c>
      <c r="OJ34" t="s">
        <v>1627</v>
      </c>
      <c r="OK34" t="s">
        <v>1627</v>
      </c>
      <c r="OL34" t="s">
        <v>1627</v>
      </c>
      <c r="OM34" t="s">
        <v>1627</v>
      </c>
      <c r="ON34" t="s">
        <v>1627</v>
      </c>
      <c r="OO34" t="s">
        <v>1627</v>
      </c>
      <c r="OP34" t="s">
        <v>1627</v>
      </c>
      <c r="OQ34" t="s">
        <v>1627</v>
      </c>
      <c r="OR34" t="s">
        <v>1627</v>
      </c>
      <c r="OS34" t="s">
        <v>1627</v>
      </c>
      <c r="OT34" t="s">
        <v>1627</v>
      </c>
      <c r="OU34" t="s">
        <v>1627</v>
      </c>
      <c r="OV34" t="s">
        <v>1627</v>
      </c>
      <c r="OW34" t="s">
        <v>1627</v>
      </c>
      <c r="OX34" t="s">
        <v>1627</v>
      </c>
      <c r="OY34" t="s">
        <v>1627</v>
      </c>
      <c r="OZ34" t="s">
        <v>1627</v>
      </c>
      <c r="PA34" t="s">
        <v>1627</v>
      </c>
      <c r="PB34" t="s">
        <v>1627</v>
      </c>
      <c r="PC34" t="s">
        <v>1627</v>
      </c>
      <c r="PD34" t="s">
        <v>1627</v>
      </c>
      <c r="PE34" t="s">
        <v>1627</v>
      </c>
      <c r="PF34" t="s">
        <v>1627</v>
      </c>
      <c r="PG34" t="s">
        <v>1627</v>
      </c>
      <c r="PH34" t="s">
        <v>1627</v>
      </c>
      <c r="PI34" t="s">
        <v>1627</v>
      </c>
      <c r="PJ34" t="s">
        <v>1627</v>
      </c>
      <c r="PK34" t="s">
        <v>1627</v>
      </c>
      <c r="PL34" t="s">
        <v>1627</v>
      </c>
      <c r="PM34" t="s">
        <v>1627</v>
      </c>
      <c r="PN34" t="s">
        <v>1627</v>
      </c>
      <c r="PO34" t="s">
        <v>1627</v>
      </c>
      <c r="PP34" t="s">
        <v>1627</v>
      </c>
      <c r="PQ34" t="s">
        <v>1627</v>
      </c>
      <c r="PR34" t="s">
        <v>1627</v>
      </c>
      <c r="PS34" t="s">
        <v>1627</v>
      </c>
      <c r="PT34" t="s">
        <v>1627</v>
      </c>
      <c r="PU34" t="s">
        <v>1627</v>
      </c>
      <c r="PV34" t="s">
        <v>1627</v>
      </c>
      <c r="PW34" t="s">
        <v>1627</v>
      </c>
      <c r="PX34" t="s">
        <v>1627</v>
      </c>
      <c r="PY34" t="s">
        <v>1627</v>
      </c>
      <c r="PZ34" t="s">
        <v>1627</v>
      </c>
      <c r="QA34" t="s">
        <v>1627</v>
      </c>
      <c r="QB34" t="s">
        <v>1627</v>
      </c>
      <c r="QC34" t="s">
        <v>1627</v>
      </c>
      <c r="QD34" t="s">
        <v>1627</v>
      </c>
      <c r="QE34" t="s">
        <v>1627</v>
      </c>
      <c r="QF34" t="s">
        <v>1627</v>
      </c>
      <c r="QG34" t="s">
        <v>1627</v>
      </c>
      <c r="QH34" t="s">
        <v>1627</v>
      </c>
      <c r="QI34" t="s">
        <v>1627</v>
      </c>
      <c r="QJ34" t="s">
        <v>1627</v>
      </c>
      <c r="QK34" t="s">
        <v>1627</v>
      </c>
      <c r="QL34" t="s">
        <v>1627</v>
      </c>
      <c r="QM34" t="s">
        <v>1627</v>
      </c>
      <c r="QN34" t="s">
        <v>1627</v>
      </c>
      <c r="QO34" t="s">
        <v>1627</v>
      </c>
      <c r="QP34" t="s">
        <v>1627</v>
      </c>
      <c r="QQ34" t="s">
        <v>1627</v>
      </c>
      <c r="QR34" t="s">
        <v>1627</v>
      </c>
      <c r="QS34" t="s">
        <v>1627</v>
      </c>
      <c r="QT34" t="s">
        <v>1627</v>
      </c>
      <c r="QU34" t="s">
        <v>1627</v>
      </c>
      <c r="QV34" t="s">
        <v>1627</v>
      </c>
      <c r="QW34" t="s">
        <v>1627</v>
      </c>
      <c r="QX34" t="s">
        <v>1627</v>
      </c>
      <c r="QY34" t="s">
        <v>1627</v>
      </c>
      <c r="QZ34" t="s">
        <v>1627</v>
      </c>
      <c r="RA34" t="s">
        <v>1627</v>
      </c>
      <c r="RB34" t="s">
        <v>1627</v>
      </c>
      <c r="RC34" t="s">
        <v>1627</v>
      </c>
      <c r="RD34" t="s">
        <v>1627</v>
      </c>
      <c r="RP34" t="s">
        <v>4157</v>
      </c>
      <c r="RQ34" t="s">
        <v>4157</v>
      </c>
      <c r="RR34" t="s">
        <v>4157</v>
      </c>
      <c r="RS34" t="s">
        <v>4157</v>
      </c>
      <c r="RT34" t="s">
        <v>4157</v>
      </c>
      <c r="RU34" t="s">
        <v>4157</v>
      </c>
      <c r="RV34" t="s">
        <v>4157</v>
      </c>
      <c r="RW34" t="s">
        <v>4157</v>
      </c>
      <c r="RX34" t="s">
        <v>4157</v>
      </c>
      <c r="RY34" t="s">
        <v>4157</v>
      </c>
      <c r="RZ34" t="s">
        <v>4157</v>
      </c>
      <c r="SA34" t="s">
        <v>4157</v>
      </c>
      <c r="SB34" t="s">
        <v>4157</v>
      </c>
      <c r="SC34" t="s">
        <v>4157</v>
      </c>
      <c r="SD34" t="s">
        <v>4157</v>
      </c>
      <c r="SE34" t="s">
        <v>4157</v>
      </c>
      <c r="SF34" t="s">
        <v>4157</v>
      </c>
      <c r="SG34" t="s">
        <v>4157</v>
      </c>
      <c r="SH34" t="s">
        <v>4157</v>
      </c>
      <c r="SI34" t="s">
        <v>4157</v>
      </c>
      <c r="SJ34" t="s">
        <v>4157</v>
      </c>
      <c r="SK34" t="s">
        <v>4157</v>
      </c>
      <c r="SL34" t="s">
        <v>4157</v>
      </c>
      <c r="SM34" t="s">
        <v>4157</v>
      </c>
      <c r="SN34" t="s">
        <v>4157</v>
      </c>
      <c r="SO34" t="s">
        <v>4157</v>
      </c>
      <c r="SP34" t="s">
        <v>4157</v>
      </c>
      <c r="SQ34" t="s">
        <v>4157</v>
      </c>
      <c r="SR34" t="s">
        <v>4157</v>
      </c>
      <c r="SS34" t="s">
        <v>4157</v>
      </c>
      <c r="ST34" t="s">
        <v>4157</v>
      </c>
      <c r="SU34" t="s">
        <v>4157</v>
      </c>
      <c r="SV34" t="s">
        <v>4157</v>
      </c>
      <c r="SW34" t="s">
        <v>4157</v>
      </c>
      <c r="SX34" t="s">
        <v>4157</v>
      </c>
      <c r="SY34" t="s">
        <v>4157</v>
      </c>
      <c r="SZ34" t="s">
        <v>4157</v>
      </c>
      <c r="TA34" t="s">
        <v>4157</v>
      </c>
      <c r="TB34" t="s">
        <v>4157</v>
      </c>
      <c r="TC34" t="s">
        <v>4157</v>
      </c>
      <c r="TD34" t="s">
        <v>4157</v>
      </c>
      <c r="TE34" t="s">
        <v>4157</v>
      </c>
      <c r="TF34" t="s">
        <v>4157</v>
      </c>
      <c r="TG34" t="s">
        <v>4157</v>
      </c>
      <c r="TH34" t="s">
        <v>4157</v>
      </c>
      <c r="TI34" t="s">
        <v>4157</v>
      </c>
      <c r="TJ34" t="s">
        <v>4157</v>
      </c>
      <c r="TK34" t="s">
        <v>4157</v>
      </c>
      <c r="TL34" t="s">
        <v>4157</v>
      </c>
      <c r="TM34" t="s">
        <v>4157</v>
      </c>
      <c r="TN34" t="s">
        <v>4157</v>
      </c>
      <c r="TO34" t="s">
        <v>4157</v>
      </c>
      <c r="TP34" t="s">
        <v>4157</v>
      </c>
      <c r="TQ34" t="s">
        <v>4157</v>
      </c>
      <c r="TR34" t="s">
        <v>4157</v>
      </c>
      <c r="TS34" t="s">
        <v>4157</v>
      </c>
      <c r="TT34" t="s">
        <v>4157</v>
      </c>
      <c r="TU34" t="s">
        <v>4157</v>
      </c>
      <c r="TV34" t="s">
        <v>4157</v>
      </c>
      <c r="TW34" t="s">
        <v>4157</v>
      </c>
      <c r="TX34" t="s">
        <v>4157</v>
      </c>
      <c r="TY34" t="s">
        <v>4157</v>
      </c>
      <c r="TZ34" t="s">
        <v>4157</v>
      </c>
      <c r="UA34" t="s">
        <v>4157</v>
      </c>
      <c r="UB34" t="s">
        <v>4157</v>
      </c>
      <c r="UC34" t="s">
        <v>4157</v>
      </c>
      <c r="UD34" t="s">
        <v>4157</v>
      </c>
      <c r="UE34" t="s">
        <v>4157</v>
      </c>
      <c r="UF34" t="s">
        <v>4157</v>
      </c>
      <c r="UG34" t="s">
        <v>4157</v>
      </c>
      <c r="UH34" t="s">
        <v>4157</v>
      </c>
      <c r="UI34" t="s">
        <v>4157</v>
      </c>
      <c r="UJ34" t="s">
        <v>4157</v>
      </c>
      <c r="UK34" t="s">
        <v>4157</v>
      </c>
      <c r="UL34" t="s">
        <v>4157</v>
      </c>
      <c r="UM34" t="s">
        <v>4157</v>
      </c>
      <c r="UN34" t="s">
        <v>4157</v>
      </c>
      <c r="UO34" t="s">
        <v>4157</v>
      </c>
      <c r="UP34" t="s">
        <v>4157</v>
      </c>
      <c r="UQ34" t="s">
        <v>4157</v>
      </c>
      <c r="UR34" t="s">
        <v>4157</v>
      </c>
      <c r="US34" t="s">
        <v>4157</v>
      </c>
      <c r="UT34" t="s">
        <v>4157</v>
      </c>
      <c r="UU34" t="s">
        <v>4157</v>
      </c>
      <c r="UV34" t="s">
        <v>4157</v>
      </c>
      <c r="UW34" t="s">
        <v>4157</v>
      </c>
      <c r="UX34" t="s">
        <v>4157</v>
      </c>
      <c r="UY34" t="s">
        <v>4157</v>
      </c>
      <c r="UZ34" t="s">
        <v>4157</v>
      </c>
      <c r="VA34" t="s">
        <v>4157</v>
      </c>
      <c r="VB34" t="s">
        <v>4157</v>
      </c>
      <c r="VC34" t="s">
        <v>4157</v>
      </c>
      <c r="VD34" t="s">
        <v>4157</v>
      </c>
      <c r="VE34" t="s">
        <v>4157</v>
      </c>
      <c r="VF34" t="s">
        <v>4157</v>
      </c>
      <c r="VG34" t="s">
        <v>4157</v>
      </c>
      <c r="VH34" t="s">
        <v>4157</v>
      </c>
      <c r="VI34" t="s">
        <v>4157</v>
      </c>
    </row>
    <row r="35" spans="2:581">
      <c r="B35" t="s">
        <v>1627</v>
      </c>
      <c r="C35" t="s">
        <v>1627</v>
      </c>
      <c r="D35" t="s">
        <v>1627</v>
      </c>
      <c r="F35" t="s">
        <v>1627</v>
      </c>
      <c r="G35" t="s">
        <v>1627</v>
      </c>
      <c r="H35" t="s">
        <v>1627</v>
      </c>
      <c r="I35" t="s">
        <v>1627</v>
      </c>
      <c r="J35" t="s">
        <v>1627</v>
      </c>
      <c r="K35" t="s">
        <v>1627</v>
      </c>
      <c r="L35" t="s">
        <v>1627</v>
      </c>
      <c r="M35" t="s">
        <v>1627</v>
      </c>
      <c r="N35" t="s">
        <v>1627</v>
      </c>
      <c r="O35" t="s">
        <v>1627</v>
      </c>
      <c r="P35" t="s">
        <v>1627</v>
      </c>
      <c r="Q35" t="s">
        <v>1627</v>
      </c>
      <c r="R35" t="s">
        <v>1627</v>
      </c>
      <c r="S35" t="s">
        <v>1627</v>
      </c>
      <c r="T35" t="s">
        <v>1627</v>
      </c>
      <c r="U35" t="s">
        <v>1627</v>
      </c>
      <c r="V35" t="s">
        <v>1627</v>
      </c>
      <c r="W35" t="s">
        <v>1627</v>
      </c>
      <c r="X35" t="s">
        <v>1627</v>
      </c>
      <c r="Y35" t="s">
        <v>1627</v>
      </c>
      <c r="Z35" t="s">
        <v>1627</v>
      </c>
      <c r="AA35" t="s">
        <v>1627</v>
      </c>
      <c r="AB35" t="s">
        <v>1627</v>
      </c>
      <c r="AC35" t="s">
        <v>1627</v>
      </c>
      <c r="AD35" t="s">
        <v>1627</v>
      </c>
      <c r="AE35" t="s">
        <v>1627</v>
      </c>
      <c r="AF35" t="s">
        <v>1627</v>
      </c>
      <c r="AG35" t="s">
        <v>1627</v>
      </c>
      <c r="AH35" t="s">
        <v>1627</v>
      </c>
      <c r="AI35" t="s">
        <v>1627</v>
      </c>
      <c r="AJ35" t="s">
        <v>1627</v>
      </c>
      <c r="AK35" t="s">
        <v>1627</v>
      </c>
      <c r="AL35" t="s">
        <v>1627</v>
      </c>
      <c r="AM35" t="s">
        <v>1627</v>
      </c>
      <c r="AN35" t="s">
        <v>1627</v>
      </c>
      <c r="AO35" t="s">
        <v>1627</v>
      </c>
      <c r="AP35" t="s">
        <v>1627</v>
      </c>
      <c r="AQ35" t="s">
        <v>1627</v>
      </c>
      <c r="AR35" t="s">
        <v>1627</v>
      </c>
      <c r="AS35" t="s">
        <v>1627</v>
      </c>
      <c r="AT35" t="s">
        <v>1627</v>
      </c>
      <c r="AU35" t="s">
        <v>1627</v>
      </c>
      <c r="AV35" t="s">
        <v>1627</v>
      </c>
      <c r="AW35" t="s">
        <v>1627</v>
      </c>
      <c r="AX35" t="s">
        <v>1627</v>
      </c>
      <c r="AY35" t="s">
        <v>1627</v>
      </c>
      <c r="AZ35" t="s">
        <v>1627</v>
      </c>
      <c r="BA35" t="s">
        <v>1627</v>
      </c>
      <c r="BB35" t="s">
        <v>1627</v>
      </c>
      <c r="BC35" t="s">
        <v>1627</v>
      </c>
      <c r="BD35" t="s">
        <v>1627</v>
      </c>
      <c r="BE35" t="s">
        <v>1627</v>
      </c>
      <c r="BF35" t="s">
        <v>1627</v>
      </c>
      <c r="BG35" t="s">
        <v>5350</v>
      </c>
      <c r="BH35" t="s">
        <v>1627</v>
      </c>
      <c r="BI35" t="s">
        <v>1627</v>
      </c>
      <c r="BJ35" t="s">
        <v>1627</v>
      </c>
      <c r="BK35" t="s">
        <v>1627</v>
      </c>
      <c r="BL35" t="s">
        <v>1627</v>
      </c>
      <c r="BM35" t="s">
        <v>1627</v>
      </c>
      <c r="BN35" t="s">
        <v>1627</v>
      </c>
      <c r="BO35" t="s">
        <v>1627</v>
      </c>
      <c r="BP35" t="s">
        <v>1627</v>
      </c>
      <c r="BQ35" t="s">
        <v>1627</v>
      </c>
      <c r="BR35" t="s">
        <v>1627</v>
      </c>
      <c r="BS35" t="s">
        <v>1627</v>
      </c>
      <c r="BT35" t="s">
        <v>1627</v>
      </c>
      <c r="BU35" t="s">
        <v>1627</v>
      </c>
      <c r="BV35" t="s">
        <v>1627</v>
      </c>
      <c r="BW35" t="s">
        <v>1627</v>
      </c>
      <c r="BX35" t="s">
        <v>1627</v>
      </c>
      <c r="BY35" t="s">
        <v>1627</v>
      </c>
      <c r="BZ35" t="s">
        <v>1627</v>
      </c>
      <c r="CA35" t="s">
        <v>1627</v>
      </c>
      <c r="CB35" t="s">
        <v>1627</v>
      </c>
      <c r="CC35" t="s">
        <v>1627</v>
      </c>
      <c r="CD35" t="s">
        <v>1627</v>
      </c>
      <c r="CE35" t="s">
        <v>1627</v>
      </c>
      <c r="CF35" t="s">
        <v>1627</v>
      </c>
      <c r="CG35" t="s">
        <v>1627</v>
      </c>
      <c r="CH35" t="s">
        <v>1627</v>
      </c>
      <c r="CI35" t="s">
        <v>1627</v>
      </c>
      <c r="CJ35" t="s">
        <v>1627</v>
      </c>
      <c r="CK35" t="s">
        <v>1627</v>
      </c>
      <c r="CL35" t="s">
        <v>1627</v>
      </c>
      <c r="CM35" t="s">
        <v>1627</v>
      </c>
      <c r="CN35" t="s">
        <v>1627</v>
      </c>
      <c r="CO35" t="s">
        <v>1627</v>
      </c>
      <c r="CP35" t="s">
        <v>1627</v>
      </c>
      <c r="CQ35" t="s">
        <v>1627</v>
      </c>
      <c r="CR35" t="s">
        <v>1627</v>
      </c>
      <c r="CS35" t="s">
        <v>1627</v>
      </c>
      <c r="CT35" t="s">
        <v>1627</v>
      </c>
      <c r="CU35" t="s">
        <v>1627</v>
      </c>
      <c r="CV35" t="s">
        <v>1627</v>
      </c>
      <c r="CW35" t="s">
        <v>1627</v>
      </c>
      <c r="CX35" t="s">
        <v>1627</v>
      </c>
      <c r="CY35" t="s">
        <v>1627</v>
      </c>
      <c r="CZ35" t="s">
        <v>1627</v>
      </c>
      <c r="DA35" t="s">
        <v>1627</v>
      </c>
      <c r="DB35" t="s">
        <v>1627</v>
      </c>
      <c r="DC35" t="s">
        <v>1627</v>
      </c>
      <c r="DD35" t="s">
        <v>1627</v>
      </c>
      <c r="DE35" t="s">
        <v>1627</v>
      </c>
      <c r="DF35" t="s">
        <v>1627</v>
      </c>
      <c r="DG35" t="s">
        <v>1627</v>
      </c>
      <c r="DH35" t="s">
        <v>1627</v>
      </c>
      <c r="DI35" t="s">
        <v>1627</v>
      </c>
      <c r="DJ35" t="s">
        <v>1627</v>
      </c>
      <c r="DK35" t="s">
        <v>1627</v>
      </c>
      <c r="DL35" t="s">
        <v>1627</v>
      </c>
      <c r="DM35" t="s">
        <v>1627</v>
      </c>
      <c r="DN35" t="s">
        <v>1627</v>
      </c>
      <c r="DO35" t="s">
        <v>1627</v>
      </c>
      <c r="DP35" t="s">
        <v>1627</v>
      </c>
      <c r="DQ35" t="s">
        <v>1627</v>
      </c>
      <c r="DR35" t="s">
        <v>1627</v>
      </c>
      <c r="DS35" t="s">
        <v>1627</v>
      </c>
      <c r="DT35" t="s">
        <v>1627</v>
      </c>
      <c r="DU35" t="s">
        <v>1627</v>
      </c>
      <c r="DV35" t="s">
        <v>1627</v>
      </c>
      <c r="DW35" t="s">
        <v>1627</v>
      </c>
      <c r="DX35" t="s">
        <v>1627</v>
      </c>
      <c r="DY35" t="s">
        <v>1627</v>
      </c>
      <c r="DZ35" t="s">
        <v>1627</v>
      </c>
      <c r="EA35" t="s">
        <v>1627</v>
      </c>
      <c r="EB35" t="s">
        <v>1627</v>
      </c>
      <c r="EC35" t="s">
        <v>1627</v>
      </c>
      <c r="ED35" t="s">
        <v>1627</v>
      </c>
      <c r="EE35" t="s">
        <v>1627</v>
      </c>
      <c r="EF35" t="s">
        <v>1627</v>
      </c>
      <c r="EG35" t="s">
        <v>1627</v>
      </c>
      <c r="EH35" t="s">
        <v>1627</v>
      </c>
      <c r="EI35" t="s">
        <v>1627</v>
      </c>
      <c r="EJ35" t="s">
        <v>1627</v>
      </c>
      <c r="EK35" t="s">
        <v>1627</v>
      </c>
      <c r="EL35" t="s">
        <v>1627</v>
      </c>
      <c r="EM35" t="s">
        <v>1627</v>
      </c>
      <c r="EN35" t="s">
        <v>5351</v>
      </c>
      <c r="EO35" t="s">
        <v>1627</v>
      </c>
      <c r="EP35" t="s">
        <v>1627</v>
      </c>
      <c r="EQ35" t="s">
        <v>1627</v>
      </c>
      <c r="ER35" t="s">
        <v>1627</v>
      </c>
      <c r="ES35" t="s">
        <v>1627</v>
      </c>
      <c r="ET35" t="s">
        <v>1627</v>
      </c>
      <c r="EU35" t="s">
        <v>1627</v>
      </c>
      <c r="EV35" t="s">
        <v>1627</v>
      </c>
      <c r="EW35" t="s">
        <v>1627</v>
      </c>
      <c r="EX35" t="s">
        <v>1627</v>
      </c>
      <c r="EY35" t="s">
        <v>1627</v>
      </c>
      <c r="EZ35" t="s">
        <v>1627</v>
      </c>
      <c r="FA35" t="s">
        <v>1627</v>
      </c>
      <c r="FB35" t="s">
        <v>1627</v>
      </c>
      <c r="FC35" t="s">
        <v>1627</v>
      </c>
      <c r="FD35" t="s">
        <v>1627</v>
      </c>
      <c r="FE35" t="s">
        <v>1627</v>
      </c>
      <c r="FF35" t="s">
        <v>1627</v>
      </c>
      <c r="FG35" t="s">
        <v>1627</v>
      </c>
      <c r="FH35" t="s">
        <v>1627</v>
      </c>
      <c r="FI35" t="s">
        <v>1627</v>
      </c>
      <c r="FJ35" t="s">
        <v>1627</v>
      </c>
      <c r="FK35" t="s">
        <v>1627</v>
      </c>
      <c r="FL35" t="s">
        <v>1627</v>
      </c>
      <c r="FM35" t="s">
        <v>1627</v>
      </c>
      <c r="FN35" t="s">
        <v>1627</v>
      </c>
      <c r="FO35" t="s">
        <v>1627</v>
      </c>
      <c r="FP35" t="s">
        <v>5352</v>
      </c>
      <c r="FQ35" t="s">
        <v>1627</v>
      </c>
      <c r="FR35" t="s">
        <v>1627</v>
      </c>
      <c r="FS35" t="s">
        <v>1627</v>
      </c>
      <c r="FT35" t="s">
        <v>1627</v>
      </c>
      <c r="FU35" t="s">
        <v>1627</v>
      </c>
      <c r="FV35" t="s">
        <v>1627</v>
      </c>
      <c r="FW35" t="s">
        <v>1627</v>
      </c>
      <c r="FX35" t="s">
        <v>1627</v>
      </c>
      <c r="FY35" t="s">
        <v>1627</v>
      </c>
      <c r="FZ35" t="s">
        <v>1627</v>
      </c>
      <c r="GA35" t="s">
        <v>1627</v>
      </c>
      <c r="GB35" t="s">
        <v>1627</v>
      </c>
      <c r="GC35" t="s">
        <v>1627</v>
      </c>
      <c r="GD35" t="s">
        <v>1627</v>
      </c>
      <c r="GE35" t="s">
        <v>1627</v>
      </c>
      <c r="GF35" t="s">
        <v>1627</v>
      </c>
      <c r="GG35" t="s">
        <v>1627</v>
      </c>
      <c r="GH35" t="s">
        <v>1627</v>
      </c>
      <c r="GI35" t="s">
        <v>1627</v>
      </c>
      <c r="GJ35" t="s">
        <v>1627</v>
      </c>
      <c r="GK35" t="s">
        <v>1627</v>
      </c>
      <c r="GL35" t="s">
        <v>1627</v>
      </c>
      <c r="GM35" t="s">
        <v>1627</v>
      </c>
      <c r="GN35" t="s">
        <v>1627</v>
      </c>
      <c r="GO35" t="s">
        <v>1627</v>
      </c>
      <c r="GP35" t="s">
        <v>1627</v>
      </c>
      <c r="GQ35" t="s">
        <v>1627</v>
      </c>
      <c r="GR35" t="s">
        <v>1627</v>
      </c>
      <c r="GS35" t="s">
        <v>5353</v>
      </c>
      <c r="GT35" t="s">
        <v>1627</v>
      </c>
      <c r="GU35" t="s">
        <v>1627</v>
      </c>
      <c r="GV35" t="s">
        <v>5354</v>
      </c>
      <c r="GW35" t="s">
        <v>1627</v>
      </c>
      <c r="GX35" t="s">
        <v>1627</v>
      </c>
      <c r="GY35" t="s">
        <v>5355</v>
      </c>
      <c r="GZ35" t="s">
        <v>5356</v>
      </c>
      <c r="HA35" t="s">
        <v>1627</v>
      </c>
      <c r="HB35" t="s">
        <v>5357</v>
      </c>
      <c r="HC35" t="s">
        <v>1627</v>
      </c>
      <c r="HD35" t="s">
        <v>1627</v>
      </c>
      <c r="HE35" t="s">
        <v>1627</v>
      </c>
      <c r="HF35" t="s">
        <v>1627</v>
      </c>
      <c r="HG35" t="s">
        <v>1627</v>
      </c>
      <c r="HH35" t="s">
        <v>5358</v>
      </c>
      <c r="HI35" t="s">
        <v>5359</v>
      </c>
      <c r="HJ35" t="s">
        <v>1627</v>
      </c>
      <c r="HK35" t="s">
        <v>5360</v>
      </c>
      <c r="HL35" t="s">
        <v>1627</v>
      </c>
      <c r="HM35" t="s">
        <v>5361</v>
      </c>
      <c r="HN35" t="s">
        <v>1627</v>
      </c>
      <c r="HO35" t="s">
        <v>1627</v>
      </c>
      <c r="HP35" t="s">
        <v>5362</v>
      </c>
      <c r="HQ35" t="s">
        <v>1627</v>
      </c>
      <c r="HR35" t="s">
        <v>1627</v>
      </c>
      <c r="HS35" t="s">
        <v>5363</v>
      </c>
      <c r="HT35" t="s">
        <v>1627</v>
      </c>
      <c r="HU35" t="s">
        <v>1627</v>
      </c>
      <c r="HV35" t="s">
        <v>1627</v>
      </c>
      <c r="HW35" t="s">
        <v>1627</v>
      </c>
      <c r="HX35" t="s">
        <v>1627</v>
      </c>
      <c r="HY35" t="s">
        <v>1627</v>
      </c>
      <c r="HZ35" t="s">
        <v>1627</v>
      </c>
      <c r="IA35" t="s">
        <v>1627</v>
      </c>
      <c r="IB35" t="s">
        <v>1627</v>
      </c>
      <c r="IC35" t="s">
        <v>1627</v>
      </c>
      <c r="ID35" t="s">
        <v>1627</v>
      </c>
      <c r="IE35" t="s">
        <v>1627</v>
      </c>
      <c r="IF35" t="s">
        <v>1627</v>
      </c>
      <c r="IG35" t="s">
        <v>1627</v>
      </c>
      <c r="IH35" t="s">
        <v>1627</v>
      </c>
      <c r="II35" t="s">
        <v>1627</v>
      </c>
      <c r="IJ35" t="s">
        <v>1627</v>
      </c>
      <c r="IK35" t="s">
        <v>1627</v>
      </c>
      <c r="IL35" t="s">
        <v>1627</v>
      </c>
      <c r="IM35" t="s">
        <v>1627</v>
      </c>
      <c r="IN35" t="s">
        <v>1627</v>
      </c>
      <c r="IO35" t="s">
        <v>1627</v>
      </c>
      <c r="IP35" t="s">
        <v>1627</v>
      </c>
      <c r="IQ35" t="s">
        <v>1627</v>
      </c>
      <c r="IR35" t="s">
        <v>1627</v>
      </c>
      <c r="IS35" t="s">
        <v>1627</v>
      </c>
      <c r="IT35" t="s">
        <v>5364</v>
      </c>
      <c r="IU35" t="s">
        <v>5365</v>
      </c>
      <c r="IV35" t="s">
        <v>1627</v>
      </c>
      <c r="IW35" t="s">
        <v>1627</v>
      </c>
      <c r="IX35" t="s">
        <v>1627</v>
      </c>
      <c r="IY35" t="s">
        <v>1627</v>
      </c>
      <c r="IZ35" t="s">
        <v>5366</v>
      </c>
      <c r="JA35" t="s">
        <v>1627</v>
      </c>
      <c r="JB35" t="s">
        <v>1627</v>
      </c>
      <c r="JC35" t="s">
        <v>1627</v>
      </c>
      <c r="JD35" t="s">
        <v>1627</v>
      </c>
      <c r="JE35" t="s">
        <v>1627</v>
      </c>
      <c r="JF35" t="s">
        <v>1627</v>
      </c>
      <c r="JG35" t="s">
        <v>1627</v>
      </c>
      <c r="JH35" t="s">
        <v>1627</v>
      </c>
      <c r="JI35" t="s">
        <v>1627</v>
      </c>
      <c r="JJ35" t="s">
        <v>1627</v>
      </c>
      <c r="JK35" t="s">
        <v>5367</v>
      </c>
      <c r="JL35" t="s">
        <v>1627</v>
      </c>
      <c r="JM35" t="s">
        <v>1627</v>
      </c>
      <c r="JN35" t="s">
        <v>1627</v>
      </c>
      <c r="JO35" t="s">
        <v>1627</v>
      </c>
      <c r="JP35" t="s">
        <v>1627</v>
      </c>
      <c r="JQ35" t="s">
        <v>1627</v>
      </c>
      <c r="JR35" t="s">
        <v>1627</v>
      </c>
      <c r="JS35" t="s">
        <v>1627</v>
      </c>
      <c r="JT35" t="s">
        <v>1627</v>
      </c>
      <c r="JU35" t="s">
        <v>1627</v>
      </c>
      <c r="JV35" t="s">
        <v>1627</v>
      </c>
      <c r="JW35" t="s">
        <v>1627</v>
      </c>
      <c r="JX35" t="s">
        <v>1627</v>
      </c>
      <c r="JY35" t="s">
        <v>1627</v>
      </c>
      <c r="JZ35" t="s">
        <v>1627</v>
      </c>
      <c r="KA35" t="s">
        <v>1627</v>
      </c>
      <c r="KB35" t="s">
        <v>1627</v>
      </c>
      <c r="KC35" t="s">
        <v>1627</v>
      </c>
      <c r="KD35" t="s">
        <v>1627</v>
      </c>
      <c r="KE35" t="s">
        <v>1627</v>
      </c>
      <c r="KF35" t="s">
        <v>1627</v>
      </c>
      <c r="KG35" t="s">
        <v>1627</v>
      </c>
      <c r="KH35" t="s">
        <v>1627</v>
      </c>
      <c r="KI35" t="s">
        <v>1627</v>
      </c>
      <c r="KJ35" t="s">
        <v>1627</v>
      </c>
      <c r="KK35" t="s">
        <v>1627</v>
      </c>
      <c r="KL35" t="s">
        <v>1627</v>
      </c>
      <c r="KM35" t="s">
        <v>1627</v>
      </c>
      <c r="KN35" t="s">
        <v>1627</v>
      </c>
      <c r="KO35" t="s">
        <v>1627</v>
      </c>
      <c r="KP35" t="s">
        <v>1627</v>
      </c>
      <c r="KQ35" t="s">
        <v>1627</v>
      </c>
      <c r="KR35" t="s">
        <v>1627</v>
      </c>
      <c r="KS35" t="s">
        <v>1627</v>
      </c>
      <c r="KT35" t="s">
        <v>1627</v>
      </c>
      <c r="KU35" t="s">
        <v>1627</v>
      </c>
      <c r="KV35" t="s">
        <v>1627</v>
      </c>
      <c r="KW35" t="s">
        <v>1627</v>
      </c>
      <c r="KX35" t="s">
        <v>1627</v>
      </c>
      <c r="KY35" t="s">
        <v>1627</v>
      </c>
      <c r="KZ35" t="s">
        <v>1627</v>
      </c>
      <c r="LA35" t="s">
        <v>1627</v>
      </c>
      <c r="LB35" t="s">
        <v>1627</v>
      </c>
      <c r="LC35" t="s">
        <v>1627</v>
      </c>
      <c r="LD35" t="s">
        <v>1627</v>
      </c>
      <c r="LE35" t="s">
        <v>1627</v>
      </c>
      <c r="LF35" t="s">
        <v>1627</v>
      </c>
      <c r="LG35" t="s">
        <v>1627</v>
      </c>
      <c r="LH35" t="s">
        <v>1627</v>
      </c>
      <c r="LI35" t="s">
        <v>1627</v>
      </c>
      <c r="LJ35" t="s">
        <v>1627</v>
      </c>
      <c r="LK35" t="s">
        <v>1627</v>
      </c>
      <c r="LL35" t="s">
        <v>1627</v>
      </c>
      <c r="LM35" t="s">
        <v>1627</v>
      </c>
      <c r="LN35" t="s">
        <v>1627</v>
      </c>
      <c r="LO35" t="s">
        <v>1627</v>
      </c>
      <c r="LP35" t="s">
        <v>1627</v>
      </c>
      <c r="LQ35" t="s">
        <v>1627</v>
      </c>
      <c r="LR35" t="s">
        <v>1627</v>
      </c>
      <c r="LS35" t="s">
        <v>1627</v>
      </c>
      <c r="LT35" t="s">
        <v>1627</v>
      </c>
      <c r="LU35" t="s">
        <v>1627</v>
      </c>
      <c r="LV35" t="s">
        <v>1627</v>
      </c>
      <c r="LW35" t="s">
        <v>1627</v>
      </c>
      <c r="LX35" t="s">
        <v>1627</v>
      </c>
      <c r="LY35" t="s">
        <v>1627</v>
      </c>
      <c r="LZ35" t="s">
        <v>1627</v>
      </c>
      <c r="MA35" t="s">
        <v>1627</v>
      </c>
      <c r="MB35" t="s">
        <v>1627</v>
      </c>
      <c r="MC35" t="s">
        <v>1627</v>
      </c>
      <c r="MD35" t="s">
        <v>1627</v>
      </c>
      <c r="ME35" t="s">
        <v>1627</v>
      </c>
      <c r="MF35" t="s">
        <v>1627</v>
      </c>
      <c r="MG35" t="s">
        <v>1627</v>
      </c>
      <c r="MH35" t="s">
        <v>1627</v>
      </c>
      <c r="MI35" t="s">
        <v>1627</v>
      </c>
      <c r="MJ35" t="s">
        <v>1627</v>
      </c>
      <c r="MK35" t="s">
        <v>1627</v>
      </c>
      <c r="ML35" t="s">
        <v>1627</v>
      </c>
      <c r="MM35" t="s">
        <v>1627</v>
      </c>
      <c r="MN35" t="s">
        <v>1627</v>
      </c>
      <c r="MO35" t="s">
        <v>1627</v>
      </c>
      <c r="MP35" t="s">
        <v>1627</v>
      </c>
      <c r="MQ35" t="s">
        <v>1627</v>
      </c>
      <c r="MR35" t="s">
        <v>1627</v>
      </c>
      <c r="MS35" t="s">
        <v>1627</v>
      </c>
      <c r="MT35" t="s">
        <v>1627</v>
      </c>
      <c r="MU35" t="s">
        <v>1627</v>
      </c>
      <c r="MV35" t="s">
        <v>1627</v>
      </c>
      <c r="MW35" t="s">
        <v>1627</v>
      </c>
      <c r="MX35" t="s">
        <v>1627</v>
      </c>
      <c r="MY35" t="s">
        <v>1627</v>
      </c>
      <c r="MZ35" t="s">
        <v>1627</v>
      </c>
      <c r="NA35" t="s">
        <v>1627</v>
      </c>
      <c r="NB35" t="s">
        <v>1627</v>
      </c>
      <c r="NC35" t="s">
        <v>1627</v>
      </c>
      <c r="ND35" t="s">
        <v>1627</v>
      </c>
      <c r="NE35" t="s">
        <v>1627</v>
      </c>
      <c r="NF35" t="s">
        <v>1627</v>
      </c>
      <c r="NG35" t="s">
        <v>1627</v>
      </c>
      <c r="NH35" t="s">
        <v>1627</v>
      </c>
      <c r="NI35" t="s">
        <v>1627</v>
      </c>
      <c r="NJ35" t="s">
        <v>1627</v>
      </c>
      <c r="NK35" t="s">
        <v>1627</v>
      </c>
      <c r="NL35" t="s">
        <v>1627</v>
      </c>
      <c r="NM35" t="s">
        <v>1627</v>
      </c>
      <c r="NN35" t="s">
        <v>1627</v>
      </c>
      <c r="NO35" t="s">
        <v>1627</v>
      </c>
      <c r="NP35" t="s">
        <v>1627</v>
      </c>
      <c r="NQ35" t="s">
        <v>1627</v>
      </c>
      <c r="NR35" t="s">
        <v>1627</v>
      </c>
      <c r="NS35" t="s">
        <v>1627</v>
      </c>
      <c r="NT35" t="s">
        <v>1627</v>
      </c>
      <c r="NU35" t="s">
        <v>1627</v>
      </c>
      <c r="NV35" t="s">
        <v>1627</v>
      </c>
      <c r="NW35" t="s">
        <v>1627</v>
      </c>
      <c r="NX35" t="s">
        <v>1627</v>
      </c>
      <c r="NY35" t="s">
        <v>1627</v>
      </c>
      <c r="NZ35" t="s">
        <v>1627</v>
      </c>
      <c r="OA35" t="s">
        <v>1627</v>
      </c>
      <c r="OB35" t="s">
        <v>1627</v>
      </c>
      <c r="OC35" t="s">
        <v>1627</v>
      </c>
      <c r="OD35" t="s">
        <v>1627</v>
      </c>
      <c r="OE35" t="s">
        <v>1627</v>
      </c>
      <c r="OF35" t="s">
        <v>1627</v>
      </c>
      <c r="OG35" t="s">
        <v>1627</v>
      </c>
      <c r="OH35" t="s">
        <v>1627</v>
      </c>
      <c r="OI35" t="s">
        <v>1627</v>
      </c>
      <c r="OJ35" t="s">
        <v>1627</v>
      </c>
      <c r="OK35" t="s">
        <v>1627</v>
      </c>
      <c r="OL35" t="s">
        <v>1627</v>
      </c>
      <c r="OM35" t="s">
        <v>1627</v>
      </c>
      <c r="ON35" t="s">
        <v>1627</v>
      </c>
      <c r="OO35" t="s">
        <v>1627</v>
      </c>
      <c r="OP35" t="s">
        <v>1627</v>
      </c>
      <c r="OQ35" t="s">
        <v>1627</v>
      </c>
      <c r="OR35" t="s">
        <v>1627</v>
      </c>
      <c r="OS35" t="s">
        <v>1627</v>
      </c>
      <c r="OT35" t="s">
        <v>1627</v>
      </c>
      <c r="OU35" t="s">
        <v>1627</v>
      </c>
      <c r="OV35" t="s">
        <v>1627</v>
      </c>
      <c r="OW35" t="s">
        <v>1627</v>
      </c>
      <c r="OX35" t="s">
        <v>1627</v>
      </c>
      <c r="OY35" t="s">
        <v>1627</v>
      </c>
      <c r="OZ35" t="s">
        <v>1627</v>
      </c>
      <c r="PA35" t="s">
        <v>1627</v>
      </c>
      <c r="PB35" t="s">
        <v>1627</v>
      </c>
      <c r="PC35" t="s">
        <v>1627</v>
      </c>
      <c r="PD35" t="s">
        <v>1627</v>
      </c>
      <c r="PE35" t="s">
        <v>1627</v>
      </c>
      <c r="PF35" t="s">
        <v>1627</v>
      </c>
      <c r="PG35" t="s">
        <v>1627</v>
      </c>
      <c r="PH35" t="s">
        <v>1627</v>
      </c>
      <c r="PI35" t="s">
        <v>1627</v>
      </c>
      <c r="PJ35" t="s">
        <v>1627</v>
      </c>
      <c r="PK35" t="s">
        <v>1627</v>
      </c>
      <c r="PL35" t="s">
        <v>1627</v>
      </c>
      <c r="PM35" t="s">
        <v>1627</v>
      </c>
      <c r="PN35" t="s">
        <v>1627</v>
      </c>
      <c r="PO35" t="s">
        <v>1627</v>
      </c>
      <c r="PP35" t="s">
        <v>1627</v>
      </c>
      <c r="PQ35" t="s">
        <v>1627</v>
      </c>
      <c r="PR35" t="s">
        <v>1627</v>
      </c>
      <c r="PS35" t="s">
        <v>1627</v>
      </c>
      <c r="PT35" t="s">
        <v>1627</v>
      </c>
      <c r="PU35" t="s">
        <v>1627</v>
      </c>
      <c r="PV35" t="s">
        <v>1627</v>
      </c>
      <c r="PW35" t="s">
        <v>1627</v>
      </c>
      <c r="PX35" t="s">
        <v>1627</v>
      </c>
      <c r="PY35" t="s">
        <v>1627</v>
      </c>
      <c r="PZ35" t="s">
        <v>1627</v>
      </c>
      <c r="QA35" t="s">
        <v>1627</v>
      </c>
      <c r="QB35" t="s">
        <v>1627</v>
      </c>
      <c r="QC35" t="s">
        <v>1627</v>
      </c>
      <c r="QD35" t="s">
        <v>1627</v>
      </c>
      <c r="QE35" t="s">
        <v>1627</v>
      </c>
      <c r="QF35" t="s">
        <v>1627</v>
      </c>
      <c r="QG35" t="s">
        <v>1627</v>
      </c>
      <c r="QH35" t="s">
        <v>1627</v>
      </c>
      <c r="QI35" t="s">
        <v>1627</v>
      </c>
      <c r="QJ35" t="s">
        <v>1627</v>
      </c>
      <c r="QK35" t="s">
        <v>1627</v>
      </c>
      <c r="QL35" t="s">
        <v>1627</v>
      </c>
      <c r="QM35" t="s">
        <v>1627</v>
      </c>
      <c r="QN35" t="s">
        <v>1627</v>
      </c>
      <c r="QO35" t="s">
        <v>1627</v>
      </c>
      <c r="QP35" t="s">
        <v>1627</v>
      </c>
      <c r="QQ35" t="s">
        <v>1627</v>
      </c>
      <c r="QR35" t="s">
        <v>1627</v>
      </c>
      <c r="QS35" t="s">
        <v>1627</v>
      </c>
      <c r="QT35" t="s">
        <v>1627</v>
      </c>
      <c r="QU35" t="s">
        <v>1627</v>
      </c>
      <c r="QV35" t="s">
        <v>1627</v>
      </c>
      <c r="QW35" t="s">
        <v>1627</v>
      </c>
      <c r="QX35" t="s">
        <v>1627</v>
      </c>
      <c r="QY35" t="s">
        <v>1627</v>
      </c>
      <c r="QZ35" t="s">
        <v>1627</v>
      </c>
      <c r="RA35" t="s">
        <v>1627</v>
      </c>
      <c r="RB35" t="s">
        <v>1627</v>
      </c>
      <c r="RC35" t="s">
        <v>1627</v>
      </c>
      <c r="RD35" t="s">
        <v>1627</v>
      </c>
      <c r="RP35" t="s">
        <v>4157</v>
      </c>
      <c r="RQ35" t="s">
        <v>4157</v>
      </c>
      <c r="RR35" t="s">
        <v>4157</v>
      </c>
      <c r="RS35" t="s">
        <v>4157</v>
      </c>
      <c r="RT35" t="s">
        <v>4157</v>
      </c>
      <c r="RU35" t="s">
        <v>4157</v>
      </c>
      <c r="RV35" t="s">
        <v>4157</v>
      </c>
      <c r="RW35" t="s">
        <v>4157</v>
      </c>
      <c r="RX35" t="s">
        <v>4157</v>
      </c>
      <c r="RY35" t="s">
        <v>4157</v>
      </c>
      <c r="RZ35" t="s">
        <v>4157</v>
      </c>
      <c r="SA35" t="s">
        <v>4157</v>
      </c>
      <c r="SB35" t="s">
        <v>4157</v>
      </c>
      <c r="SC35" t="s">
        <v>4157</v>
      </c>
      <c r="SD35" t="s">
        <v>4157</v>
      </c>
      <c r="SE35" t="s">
        <v>4157</v>
      </c>
      <c r="SF35" t="s">
        <v>4157</v>
      </c>
      <c r="SG35" t="s">
        <v>4157</v>
      </c>
      <c r="SH35" t="s">
        <v>4157</v>
      </c>
      <c r="SI35" t="s">
        <v>4157</v>
      </c>
      <c r="SJ35" t="s">
        <v>4157</v>
      </c>
      <c r="SK35" t="s">
        <v>4157</v>
      </c>
      <c r="SL35" t="s">
        <v>4157</v>
      </c>
      <c r="SM35" t="s">
        <v>4157</v>
      </c>
      <c r="SN35" t="s">
        <v>4157</v>
      </c>
      <c r="SO35" t="s">
        <v>4157</v>
      </c>
      <c r="SP35" t="s">
        <v>4157</v>
      </c>
      <c r="SQ35" t="s">
        <v>4157</v>
      </c>
      <c r="SR35" t="s">
        <v>4157</v>
      </c>
      <c r="SS35" t="s">
        <v>4157</v>
      </c>
      <c r="ST35" t="s">
        <v>4157</v>
      </c>
      <c r="SU35" t="s">
        <v>4157</v>
      </c>
      <c r="SV35" t="s">
        <v>4157</v>
      </c>
      <c r="SW35" t="s">
        <v>4157</v>
      </c>
      <c r="SX35" t="s">
        <v>4157</v>
      </c>
      <c r="SY35" t="s">
        <v>4157</v>
      </c>
      <c r="SZ35" t="s">
        <v>4157</v>
      </c>
      <c r="TA35" t="s">
        <v>4157</v>
      </c>
      <c r="TB35" t="s">
        <v>4157</v>
      </c>
      <c r="TC35" t="s">
        <v>4157</v>
      </c>
      <c r="TD35" t="s">
        <v>4157</v>
      </c>
      <c r="TE35" t="s">
        <v>4157</v>
      </c>
      <c r="TF35" t="s">
        <v>4157</v>
      </c>
      <c r="TG35" t="s">
        <v>4157</v>
      </c>
      <c r="TH35" t="s">
        <v>4157</v>
      </c>
      <c r="TI35" t="s">
        <v>4157</v>
      </c>
      <c r="TJ35" t="s">
        <v>4157</v>
      </c>
      <c r="TK35" t="s">
        <v>4157</v>
      </c>
      <c r="TL35" t="s">
        <v>4157</v>
      </c>
      <c r="TM35" t="s">
        <v>4157</v>
      </c>
      <c r="TN35" t="s">
        <v>4157</v>
      </c>
      <c r="TO35" t="s">
        <v>4157</v>
      </c>
      <c r="TP35" t="s">
        <v>4157</v>
      </c>
      <c r="TQ35" t="s">
        <v>4157</v>
      </c>
      <c r="TR35" t="s">
        <v>4157</v>
      </c>
      <c r="TS35" t="s">
        <v>4157</v>
      </c>
      <c r="TT35" t="s">
        <v>4157</v>
      </c>
      <c r="TU35" t="s">
        <v>4157</v>
      </c>
      <c r="TV35" t="s">
        <v>4157</v>
      </c>
      <c r="TW35" t="s">
        <v>4157</v>
      </c>
      <c r="TX35" t="s">
        <v>4157</v>
      </c>
      <c r="TY35" t="s">
        <v>4157</v>
      </c>
      <c r="TZ35" t="s">
        <v>4157</v>
      </c>
      <c r="UA35" t="s">
        <v>4157</v>
      </c>
      <c r="UB35" t="s">
        <v>4157</v>
      </c>
      <c r="UC35" t="s">
        <v>4157</v>
      </c>
      <c r="UD35" t="s">
        <v>4157</v>
      </c>
      <c r="UE35" t="s">
        <v>4157</v>
      </c>
      <c r="UF35" t="s">
        <v>4157</v>
      </c>
      <c r="UG35" t="s">
        <v>4157</v>
      </c>
      <c r="UH35" t="s">
        <v>4157</v>
      </c>
      <c r="UI35" t="s">
        <v>4157</v>
      </c>
      <c r="UJ35" t="s">
        <v>4157</v>
      </c>
      <c r="UK35" t="s">
        <v>4157</v>
      </c>
      <c r="UL35" t="s">
        <v>4157</v>
      </c>
      <c r="UM35" t="s">
        <v>4157</v>
      </c>
      <c r="UN35" t="s">
        <v>4157</v>
      </c>
      <c r="UO35" t="s">
        <v>4157</v>
      </c>
      <c r="UP35" t="s">
        <v>4157</v>
      </c>
      <c r="UQ35" t="s">
        <v>4157</v>
      </c>
      <c r="UR35" t="s">
        <v>4157</v>
      </c>
      <c r="US35" t="s">
        <v>4157</v>
      </c>
      <c r="UT35" t="s">
        <v>4157</v>
      </c>
      <c r="UU35" t="s">
        <v>4157</v>
      </c>
      <c r="UV35" t="s">
        <v>4157</v>
      </c>
      <c r="UW35" t="s">
        <v>4157</v>
      </c>
      <c r="UX35" t="s">
        <v>4157</v>
      </c>
      <c r="UY35" t="s">
        <v>4157</v>
      </c>
      <c r="UZ35" t="s">
        <v>4157</v>
      </c>
      <c r="VA35" t="s">
        <v>4157</v>
      </c>
      <c r="VB35" t="s">
        <v>4157</v>
      </c>
      <c r="VC35" t="s">
        <v>4157</v>
      </c>
      <c r="VD35" t="s">
        <v>4157</v>
      </c>
      <c r="VE35" t="s">
        <v>4157</v>
      </c>
      <c r="VF35" t="s">
        <v>4157</v>
      </c>
      <c r="VG35" t="s">
        <v>4157</v>
      </c>
      <c r="VH35" t="s">
        <v>4157</v>
      </c>
      <c r="VI35" t="s">
        <v>4157</v>
      </c>
    </row>
    <row r="36" spans="2:581">
      <c r="B36" t="s">
        <v>1627</v>
      </c>
      <c r="C36" t="s">
        <v>1627</v>
      </c>
      <c r="D36" t="s">
        <v>1627</v>
      </c>
      <c r="F36" t="s">
        <v>1627</v>
      </c>
      <c r="G36" t="s">
        <v>1627</v>
      </c>
      <c r="H36" t="s">
        <v>1627</v>
      </c>
      <c r="I36" t="s">
        <v>1627</v>
      </c>
      <c r="J36" t="s">
        <v>1627</v>
      </c>
      <c r="K36" t="s">
        <v>1627</v>
      </c>
      <c r="L36" t="s">
        <v>1627</v>
      </c>
      <c r="M36" t="s">
        <v>1627</v>
      </c>
      <c r="N36" t="s">
        <v>1627</v>
      </c>
      <c r="O36" t="s">
        <v>1627</v>
      </c>
      <c r="P36" t="s">
        <v>1627</v>
      </c>
      <c r="Q36" t="s">
        <v>1627</v>
      </c>
      <c r="R36" t="s">
        <v>1627</v>
      </c>
      <c r="S36" t="s">
        <v>1627</v>
      </c>
      <c r="T36" t="s">
        <v>1627</v>
      </c>
      <c r="U36" t="s">
        <v>1627</v>
      </c>
      <c r="V36" t="s">
        <v>1627</v>
      </c>
      <c r="W36" t="s">
        <v>1627</v>
      </c>
      <c r="X36" t="s">
        <v>1627</v>
      </c>
      <c r="Y36" t="s">
        <v>1627</v>
      </c>
      <c r="Z36" t="s">
        <v>1627</v>
      </c>
      <c r="AA36" t="s">
        <v>1627</v>
      </c>
      <c r="AB36" t="s">
        <v>1627</v>
      </c>
      <c r="AC36" t="s">
        <v>1627</v>
      </c>
      <c r="AD36" t="s">
        <v>1627</v>
      </c>
      <c r="AE36" t="s">
        <v>1627</v>
      </c>
      <c r="AF36" t="s">
        <v>1627</v>
      </c>
      <c r="AG36" t="s">
        <v>1627</v>
      </c>
      <c r="AH36" t="s">
        <v>1627</v>
      </c>
      <c r="AI36" t="s">
        <v>1627</v>
      </c>
      <c r="AJ36" t="s">
        <v>1627</v>
      </c>
      <c r="AK36" t="s">
        <v>1627</v>
      </c>
      <c r="AL36" t="s">
        <v>1627</v>
      </c>
      <c r="AM36" t="s">
        <v>1627</v>
      </c>
      <c r="AN36" t="s">
        <v>1627</v>
      </c>
      <c r="AO36" t="s">
        <v>1627</v>
      </c>
      <c r="AP36" t="s">
        <v>1627</v>
      </c>
      <c r="AQ36" t="s">
        <v>1627</v>
      </c>
      <c r="AR36" t="s">
        <v>1627</v>
      </c>
      <c r="AS36" t="s">
        <v>1627</v>
      </c>
      <c r="AT36" t="s">
        <v>1627</v>
      </c>
      <c r="AU36" t="s">
        <v>1627</v>
      </c>
      <c r="AV36" t="s">
        <v>1627</v>
      </c>
      <c r="AW36" t="s">
        <v>1627</v>
      </c>
      <c r="AX36" t="s">
        <v>1627</v>
      </c>
      <c r="AY36" t="s">
        <v>1627</v>
      </c>
      <c r="AZ36" t="s">
        <v>1627</v>
      </c>
      <c r="BA36" t="s">
        <v>1627</v>
      </c>
      <c r="BB36" t="s">
        <v>1627</v>
      </c>
      <c r="BC36" t="s">
        <v>1627</v>
      </c>
      <c r="BD36" t="s">
        <v>1627</v>
      </c>
      <c r="BE36" t="s">
        <v>1627</v>
      </c>
      <c r="BF36" t="s">
        <v>1627</v>
      </c>
      <c r="BG36" t="s">
        <v>5368</v>
      </c>
      <c r="BH36" t="s">
        <v>1627</v>
      </c>
      <c r="BI36" t="s">
        <v>1627</v>
      </c>
      <c r="BJ36" t="s">
        <v>1627</v>
      </c>
      <c r="BK36" t="s">
        <v>1627</v>
      </c>
      <c r="BL36" t="s">
        <v>1627</v>
      </c>
      <c r="BM36" t="s">
        <v>1627</v>
      </c>
      <c r="BN36" t="s">
        <v>1627</v>
      </c>
      <c r="BO36" t="s">
        <v>1627</v>
      </c>
      <c r="BP36" t="s">
        <v>1627</v>
      </c>
      <c r="BQ36" t="s">
        <v>1627</v>
      </c>
      <c r="BR36" t="s">
        <v>1627</v>
      </c>
      <c r="BS36" t="s">
        <v>1627</v>
      </c>
      <c r="BT36" t="s">
        <v>1627</v>
      </c>
      <c r="BU36" t="s">
        <v>1627</v>
      </c>
      <c r="BV36" t="s">
        <v>1627</v>
      </c>
      <c r="BW36" t="s">
        <v>1627</v>
      </c>
      <c r="BX36" t="s">
        <v>1627</v>
      </c>
      <c r="BY36" t="s">
        <v>1627</v>
      </c>
      <c r="BZ36" t="s">
        <v>1627</v>
      </c>
      <c r="CA36" t="s">
        <v>1627</v>
      </c>
      <c r="CB36" t="s">
        <v>1627</v>
      </c>
      <c r="CC36" t="s">
        <v>1627</v>
      </c>
      <c r="CD36" t="s">
        <v>1627</v>
      </c>
      <c r="CE36" t="s">
        <v>1627</v>
      </c>
      <c r="CF36" t="s">
        <v>1627</v>
      </c>
      <c r="CG36" t="s">
        <v>1627</v>
      </c>
      <c r="CH36" t="s">
        <v>1627</v>
      </c>
      <c r="CI36" t="s">
        <v>1627</v>
      </c>
      <c r="CJ36" t="s">
        <v>1627</v>
      </c>
      <c r="CK36" t="s">
        <v>1627</v>
      </c>
      <c r="CL36" t="s">
        <v>1627</v>
      </c>
      <c r="CM36" t="s">
        <v>1627</v>
      </c>
      <c r="CN36" t="s">
        <v>1627</v>
      </c>
      <c r="CO36" t="s">
        <v>1627</v>
      </c>
      <c r="CP36" t="s">
        <v>1627</v>
      </c>
      <c r="CQ36" t="s">
        <v>1627</v>
      </c>
      <c r="CR36" t="s">
        <v>1627</v>
      </c>
      <c r="CS36" t="s">
        <v>1627</v>
      </c>
      <c r="CT36" t="s">
        <v>1627</v>
      </c>
      <c r="CU36" t="s">
        <v>1627</v>
      </c>
      <c r="CV36" t="s">
        <v>1627</v>
      </c>
      <c r="CW36" t="s">
        <v>1627</v>
      </c>
      <c r="CX36" t="s">
        <v>1627</v>
      </c>
      <c r="CY36" t="s">
        <v>1627</v>
      </c>
      <c r="CZ36" t="s">
        <v>1627</v>
      </c>
      <c r="DA36" t="s">
        <v>1627</v>
      </c>
      <c r="DB36" t="s">
        <v>1627</v>
      </c>
      <c r="DC36" t="s">
        <v>1627</v>
      </c>
      <c r="DD36" t="s">
        <v>1627</v>
      </c>
      <c r="DE36" t="s">
        <v>1627</v>
      </c>
      <c r="DF36" t="s">
        <v>1627</v>
      </c>
      <c r="DG36" t="s">
        <v>1627</v>
      </c>
      <c r="DH36" t="s">
        <v>1627</v>
      </c>
      <c r="DI36" t="s">
        <v>1627</v>
      </c>
      <c r="DJ36" t="s">
        <v>1627</v>
      </c>
      <c r="DK36" t="s">
        <v>1627</v>
      </c>
      <c r="DL36" t="s">
        <v>1627</v>
      </c>
      <c r="DM36" t="s">
        <v>1627</v>
      </c>
      <c r="DN36" t="s">
        <v>1627</v>
      </c>
      <c r="DO36" t="s">
        <v>1627</v>
      </c>
      <c r="DP36" t="s">
        <v>1627</v>
      </c>
      <c r="DQ36" t="s">
        <v>1627</v>
      </c>
      <c r="DR36" t="s">
        <v>1627</v>
      </c>
      <c r="DS36" t="s">
        <v>1627</v>
      </c>
      <c r="DT36" t="s">
        <v>1627</v>
      </c>
      <c r="DU36" t="s">
        <v>1627</v>
      </c>
      <c r="DV36" t="s">
        <v>1627</v>
      </c>
      <c r="DW36" t="s">
        <v>1627</v>
      </c>
      <c r="DX36" t="s">
        <v>1627</v>
      </c>
      <c r="DY36" t="s">
        <v>1627</v>
      </c>
      <c r="DZ36" t="s">
        <v>1627</v>
      </c>
      <c r="EA36" t="s">
        <v>1627</v>
      </c>
      <c r="EB36" t="s">
        <v>1627</v>
      </c>
      <c r="EC36" t="s">
        <v>1627</v>
      </c>
      <c r="ED36" t="s">
        <v>1627</v>
      </c>
      <c r="EE36" t="s">
        <v>1627</v>
      </c>
      <c r="EF36" t="s">
        <v>1627</v>
      </c>
      <c r="EG36" t="s">
        <v>1627</v>
      </c>
      <c r="EH36" t="s">
        <v>1627</v>
      </c>
      <c r="EI36" t="s">
        <v>1627</v>
      </c>
      <c r="EJ36" t="s">
        <v>1627</v>
      </c>
      <c r="EK36" t="s">
        <v>1627</v>
      </c>
      <c r="EL36" t="s">
        <v>1627</v>
      </c>
      <c r="EM36" t="s">
        <v>1627</v>
      </c>
      <c r="EN36" t="s">
        <v>5369</v>
      </c>
      <c r="EO36" t="s">
        <v>1627</v>
      </c>
      <c r="EP36" t="s">
        <v>1627</v>
      </c>
      <c r="EQ36" t="s">
        <v>1627</v>
      </c>
      <c r="ER36" t="s">
        <v>1627</v>
      </c>
      <c r="ES36" t="s">
        <v>1627</v>
      </c>
      <c r="ET36" t="s">
        <v>1627</v>
      </c>
      <c r="EU36" t="s">
        <v>1627</v>
      </c>
      <c r="EV36" t="s">
        <v>1627</v>
      </c>
      <c r="EW36" t="s">
        <v>1627</v>
      </c>
      <c r="EX36" t="s">
        <v>1627</v>
      </c>
      <c r="EY36" t="s">
        <v>1627</v>
      </c>
      <c r="EZ36" t="s">
        <v>1627</v>
      </c>
      <c r="FA36" t="s">
        <v>1627</v>
      </c>
      <c r="FB36" t="s">
        <v>1627</v>
      </c>
      <c r="FC36" t="s">
        <v>1627</v>
      </c>
      <c r="FD36" t="s">
        <v>1627</v>
      </c>
      <c r="FE36" t="s">
        <v>1627</v>
      </c>
      <c r="FF36" t="s">
        <v>1627</v>
      </c>
      <c r="FG36" t="s">
        <v>1627</v>
      </c>
      <c r="FH36" t="s">
        <v>1627</v>
      </c>
      <c r="FI36" t="s">
        <v>1627</v>
      </c>
      <c r="FJ36" t="s">
        <v>1627</v>
      </c>
      <c r="FK36" t="s">
        <v>1627</v>
      </c>
      <c r="FL36" t="s">
        <v>1627</v>
      </c>
      <c r="FM36" t="s">
        <v>1627</v>
      </c>
      <c r="FN36" t="s">
        <v>1627</v>
      </c>
      <c r="FO36" t="s">
        <v>1627</v>
      </c>
      <c r="FP36" t="s">
        <v>5370</v>
      </c>
      <c r="FQ36" t="s">
        <v>1627</v>
      </c>
      <c r="FR36" t="s">
        <v>1627</v>
      </c>
      <c r="FS36" t="s">
        <v>1627</v>
      </c>
      <c r="FT36" t="s">
        <v>1627</v>
      </c>
      <c r="FU36" t="s">
        <v>1627</v>
      </c>
      <c r="FV36" t="s">
        <v>1627</v>
      </c>
      <c r="FW36" t="s">
        <v>1627</v>
      </c>
      <c r="FX36" t="s">
        <v>1627</v>
      </c>
      <c r="FY36" t="s">
        <v>1627</v>
      </c>
      <c r="FZ36" t="s">
        <v>1627</v>
      </c>
      <c r="GA36" t="s">
        <v>1627</v>
      </c>
      <c r="GB36" t="s">
        <v>1627</v>
      </c>
      <c r="GC36" t="s">
        <v>1627</v>
      </c>
      <c r="GD36" t="s">
        <v>1627</v>
      </c>
      <c r="GE36" t="s">
        <v>1627</v>
      </c>
      <c r="GF36" t="s">
        <v>1627</v>
      </c>
      <c r="GG36" t="s">
        <v>1627</v>
      </c>
      <c r="GH36" t="s">
        <v>1627</v>
      </c>
      <c r="GI36" t="s">
        <v>1627</v>
      </c>
      <c r="GJ36" t="s">
        <v>1627</v>
      </c>
      <c r="GK36" t="s">
        <v>1627</v>
      </c>
      <c r="GL36" t="s">
        <v>1627</v>
      </c>
      <c r="GM36" t="s">
        <v>1627</v>
      </c>
      <c r="GN36" t="s">
        <v>1627</v>
      </c>
      <c r="GO36" t="s">
        <v>1627</v>
      </c>
      <c r="GP36" t="s">
        <v>1627</v>
      </c>
      <c r="GQ36" t="s">
        <v>1627</v>
      </c>
      <c r="GR36" t="s">
        <v>1627</v>
      </c>
      <c r="GS36" t="s">
        <v>5371</v>
      </c>
      <c r="GT36" t="s">
        <v>1627</v>
      </c>
      <c r="GU36" t="s">
        <v>1627</v>
      </c>
      <c r="GV36" t="s">
        <v>5372</v>
      </c>
      <c r="GW36" t="s">
        <v>1627</v>
      </c>
      <c r="GX36" t="s">
        <v>1627</v>
      </c>
      <c r="GY36" t="s">
        <v>5373</v>
      </c>
      <c r="GZ36" t="s">
        <v>5374</v>
      </c>
      <c r="HA36" t="s">
        <v>1627</v>
      </c>
      <c r="HB36" t="s">
        <v>5375</v>
      </c>
      <c r="HC36" t="s">
        <v>1627</v>
      </c>
      <c r="HD36" t="s">
        <v>1627</v>
      </c>
      <c r="HE36" t="s">
        <v>1627</v>
      </c>
      <c r="HF36" t="s">
        <v>1627</v>
      </c>
      <c r="HG36" t="s">
        <v>1627</v>
      </c>
      <c r="HH36" t="s">
        <v>5376</v>
      </c>
      <c r="HI36" t="s">
        <v>5377</v>
      </c>
      <c r="HJ36" t="s">
        <v>1627</v>
      </c>
      <c r="HK36" t="s">
        <v>5378</v>
      </c>
      <c r="HL36" t="s">
        <v>1627</v>
      </c>
      <c r="HM36" t="s">
        <v>5379</v>
      </c>
      <c r="HN36" t="s">
        <v>1627</v>
      </c>
      <c r="HO36" t="s">
        <v>1627</v>
      </c>
      <c r="HP36" t="s">
        <v>5380</v>
      </c>
      <c r="HQ36" t="s">
        <v>1627</v>
      </c>
      <c r="HR36" t="s">
        <v>1627</v>
      </c>
      <c r="HS36" t="s">
        <v>5381</v>
      </c>
      <c r="HT36" t="s">
        <v>1627</v>
      </c>
      <c r="HU36" t="s">
        <v>1627</v>
      </c>
      <c r="HV36" t="s">
        <v>1627</v>
      </c>
      <c r="HW36" t="s">
        <v>1627</v>
      </c>
      <c r="HX36" t="s">
        <v>1627</v>
      </c>
      <c r="HY36" t="s">
        <v>1627</v>
      </c>
      <c r="HZ36" t="s">
        <v>1627</v>
      </c>
      <c r="IA36" t="s">
        <v>1627</v>
      </c>
      <c r="IB36" t="s">
        <v>1627</v>
      </c>
      <c r="IC36" t="s">
        <v>1627</v>
      </c>
      <c r="ID36" t="s">
        <v>1627</v>
      </c>
      <c r="IE36" t="s">
        <v>1627</v>
      </c>
      <c r="IF36" t="s">
        <v>1627</v>
      </c>
      <c r="IG36" t="s">
        <v>1627</v>
      </c>
      <c r="IH36" t="s">
        <v>1627</v>
      </c>
      <c r="II36" t="s">
        <v>1627</v>
      </c>
      <c r="IJ36" t="s">
        <v>1627</v>
      </c>
      <c r="IK36" t="s">
        <v>1627</v>
      </c>
      <c r="IL36" t="s">
        <v>1627</v>
      </c>
      <c r="IM36" t="s">
        <v>1627</v>
      </c>
      <c r="IN36" t="s">
        <v>1627</v>
      </c>
      <c r="IO36" t="s">
        <v>1627</v>
      </c>
      <c r="IP36" t="s">
        <v>1627</v>
      </c>
      <c r="IQ36" t="s">
        <v>1627</v>
      </c>
      <c r="IR36" t="s">
        <v>1627</v>
      </c>
      <c r="IS36" t="s">
        <v>1627</v>
      </c>
      <c r="IT36" t="s">
        <v>5382</v>
      </c>
      <c r="IU36" t="s">
        <v>5383</v>
      </c>
      <c r="IV36" t="s">
        <v>1627</v>
      </c>
      <c r="IW36" t="s">
        <v>1627</v>
      </c>
      <c r="IX36" t="s">
        <v>1627</v>
      </c>
      <c r="IY36" t="s">
        <v>1627</v>
      </c>
      <c r="IZ36" t="s">
        <v>5384</v>
      </c>
      <c r="JA36" t="s">
        <v>1627</v>
      </c>
      <c r="JB36" t="s">
        <v>1627</v>
      </c>
      <c r="JC36" t="s">
        <v>1627</v>
      </c>
      <c r="JD36" t="s">
        <v>1627</v>
      </c>
      <c r="JE36" t="s">
        <v>1627</v>
      </c>
      <c r="JF36" t="s">
        <v>1627</v>
      </c>
      <c r="JG36" t="s">
        <v>1627</v>
      </c>
      <c r="JH36" t="s">
        <v>1627</v>
      </c>
      <c r="JI36" t="s">
        <v>1627</v>
      </c>
      <c r="JJ36" t="s">
        <v>1627</v>
      </c>
      <c r="JK36" t="s">
        <v>5385</v>
      </c>
      <c r="JL36" t="s">
        <v>1627</v>
      </c>
      <c r="JM36" t="s">
        <v>1627</v>
      </c>
      <c r="JN36" t="s">
        <v>1627</v>
      </c>
      <c r="JO36" t="s">
        <v>1627</v>
      </c>
      <c r="JP36" t="s">
        <v>1627</v>
      </c>
      <c r="JQ36" t="s">
        <v>1627</v>
      </c>
      <c r="JR36" t="s">
        <v>1627</v>
      </c>
      <c r="JS36" t="s">
        <v>1627</v>
      </c>
      <c r="JT36" t="s">
        <v>1627</v>
      </c>
      <c r="JU36" t="s">
        <v>1627</v>
      </c>
      <c r="JV36" t="s">
        <v>1627</v>
      </c>
      <c r="JW36" t="s">
        <v>1627</v>
      </c>
      <c r="JX36" t="s">
        <v>1627</v>
      </c>
      <c r="JY36" t="s">
        <v>1627</v>
      </c>
      <c r="JZ36" t="s">
        <v>1627</v>
      </c>
      <c r="KA36" t="s">
        <v>1627</v>
      </c>
      <c r="KB36" t="s">
        <v>1627</v>
      </c>
      <c r="KC36" t="s">
        <v>1627</v>
      </c>
      <c r="KD36" t="s">
        <v>1627</v>
      </c>
      <c r="KE36" t="s">
        <v>1627</v>
      </c>
      <c r="KF36" t="s">
        <v>1627</v>
      </c>
      <c r="KG36" t="s">
        <v>1627</v>
      </c>
      <c r="KH36" t="s">
        <v>1627</v>
      </c>
      <c r="KI36" t="s">
        <v>1627</v>
      </c>
      <c r="KJ36" t="s">
        <v>1627</v>
      </c>
      <c r="KK36" t="s">
        <v>1627</v>
      </c>
      <c r="KL36" t="s">
        <v>1627</v>
      </c>
      <c r="KM36" t="s">
        <v>1627</v>
      </c>
      <c r="KN36" t="s">
        <v>1627</v>
      </c>
      <c r="KO36" t="s">
        <v>1627</v>
      </c>
      <c r="KP36" t="s">
        <v>1627</v>
      </c>
      <c r="KQ36" t="s">
        <v>1627</v>
      </c>
      <c r="KR36" t="s">
        <v>1627</v>
      </c>
      <c r="KS36" t="s">
        <v>1627</v>
      </c>
      <c r="KT36" t="s">
        <v>1627</v>
      </c>
      <c r="KU36" t="s">
        <v>1627</v>
      </c>
      <c r="KV36" t="s">
        <v>1627</v>
      </c>
      <c r="KW36" t="s">
        <v>1627</v>
      </c>
      <c r="KX36" t="s">
        <v>1627</v>
      </c>
      <c r="KY36" t="s">
        <v>1627</v>
      </c>
      <c r="KZ36" t="s">
        <v>1627</v>
      </c>
      <c r="LA36" t="s">
        <v>1627</v>
      </c>
      <c r="LB36" t="s">
        <v>1627</v>
      </c>
      <c r="LC36" t="s">
        <v>1627</v>
      </c>
      <c r="LD36" t="s">
        <v>1627</v>
      </c>
      <c r="LE36" t="s">
        <v>1627</v>
      </c>
      <c r="LF36" t="s">
        <v>1627</v>
      </c>
      <c r="LG36" t="s">
        <v>1627</v>
      </c>
      <c r="LH36" t="s">
        <v>1627</v>
      </c>
      <c r="LI36" t="s">
        <v>1627</v>
      </c>
      <c r="LJ36" t="s">
        <v>1627</v>
      </c>
      <c r="LK36" t="s">
        <v>1627</v>
      </c>
      <c r="LL36" t="s">
        <v>1627</v>
      </c>
      <c r="LM36" t="s">
        <v>1627</v>
      </c>
      <c r="LN36" t="s">
        <v>1627</v>
      </c>
      <c r="LO36" t="s">
        <v>1627</v>
      </c>
      <c r="LP36" t="s">
        <v>1627</v>
      </c>
      <c r="LQ36" t="s">
        <v>1627</v>
      </c>
      <c r="LR36" t="s">
        <v>1627</v>
      </c>
      <c r="LS36" t="s">
        <v>1627</v>
      </c>
      <c r="LT36" t="s">
        <v>1627</v>
      </c>
      <c r="LU36" t="s">
        <v>1627</v>
      </c>
      <c r="LV36" t="s">
        <v>1627</v>
      </c>
      <c r="LW36" t="s">
        <v>1627</v>
      </c>
      <c r="LX36" t="s">
        <v>1627</v>
      </c>
      <c r="LY36" t="s">
        <v>1627</v>
      </c>
      <c r="LZ36" t="s">
        <v>1627</v>
      </c>
      <c r="MA36" t="s">
        <v>1627</v>
      </c>
      <c r="MB36" t="s">
        <v>1627</v>
      </c>
      <c r="MC36" t="s">
        <v>1627</v>
      </c>
      <c r="MD36" t="s">
        <v>1627</v>
      </c>
      <c r="ME36" t="s">
        <v>1627</v>
      </c>
      <c r="MF36" t="s">
        <v>1627</v>
      </c>
      <c r="MG36" t="s">
        <v>1627</v>
      </c>
      <c r="MH36" t="s">
        <v>1627</v>
      </c>
      <c r="MI36" t="s">
        <v>1627</v>
      </c>
      <c r="MJ36" t="s">
        <v>1627</v>
      </c>
      <c r="MK36" t="s">
        <v>1627</v>
      </c>
      <c r="ML36" t="s">
        <v>1627</v>
      </c>
      <c r="MM36" t="s">
        <v>1627</v>
      </c>
      <c r="MN36" t="s">
        <v>1627</v>
      </c>
      <c r="MO36" t="s">
        <v>1627</v>
      </c>
      <c r="MP36" t="s">
        <v>1627</v>
      </c>
      <c r="MQ36" t="s">
        <v>1627</v>
      </c>
      <c r="MR36" t="s">
        <v>1627</v>
      </c>
      <c r="MS36" t="s">
        <v>1627</v>
      </c>
      <c r="MT36" t="s">
        <v>1627</v>
      </c>
      <c r="MU36" t="s">
        <v>1627</v>
      </c>
      <c r="MV36" t="s">
        <v>1627</v>
      </c>
      <c r="MW36" t="s">
        <v>1627</v>
      </c>
      <c r="MX36" t="s">
        <v>1627</v>
      </c>
      <c r="MY36" t="s">
        <v>1627</v>
      </c>
      <c r="MZ36" t="s">
        <v>1627</v>
      </c>
      <c r="NA36" t="s">
        <v>1627</v>
      </c>
      <c r="NB36" t="s">
        <v>1627</v>
      </c>
      <c r="NC36" t="s">
        <v>1627</v>
      </c>
      <c r="ND36" t="s">
        <v>1627</v>
      </c>
      <c r="NE36" t="s">
        <v>1627</v>
      </c>
      <c r="NF36" t="s">
        <v>1627</v>
      </c>
      <c r="NG36" t="s">
        <v>1627</v>
      </c>
      <c r="NH36" t="s">
        <v>1627</v>
      </c>
      <c r="NI36" t="s">
        <v>1627</v>
      </c>
      <c r="NJ36" t="s">
        <v>1627</v>
      </c>
      <c r="NK36" t="s">
        <v>1627</v>
      </c>
      <c r="NL36" t="s">
        <v>1627</v>
      </c>
      <c r="NM36" t="s">
        <v>1627</v>
      </c>
      <c r="NN36" t="s">
        <v>1627</v>
      </c>
      <c r="NO36" t="s">
        <v>1627</v>
      </c>
      <c r="NP36" t="s">
        <v>1627</v>
      </c>
      <c r="NQ36" t="s">
        <v>1627</v>
      </c>
      <c r="NR36" t="s">
        <v>1627</v>
      </c>
      <c r="NS36" t="s">
        <v>1627</v>
      </c>
      <c r="NT36" t="s">
        <v>1627</v>
      </c>
      <c r="NU36" t="s">
        <v>1627</v>
      </c>
      <c r="NV36" t="s">
        <v>1627</v>
      </c>
      <c r="NW36" t="s">
        <v>1627</v>
      </c>
      <c r="NX36" t="s">
        <v>1627</v>
      </c>
      <c r="NY36" t="s">
        <v>1627</v>
      </c>
      <c r="NZ36" t="s">
        <v>1627</v>
      </c>
      <c r="OA36" t="s">
        <v>1627</v>
      </c>
      <c r="OB36" t="s">
        <v>1627</v>
      </c>
      <c r="OC36" t="s">
        <v>1627</v>
      </c>
      <c r="OD36" t="s">
        <v>1627</v>
      </c>
      <c r="OE36" t="s">
        <v>1627</v>
      </c>
      <c r="OF36" t="s">
        <v>1627</v>
      </c>
      <c r="OG36" t="s">
        <v>1627</v>
      </c>
      <c r="OH36" t="s">
        <v>1627</v>
      </c>
      <c r="OI36" t="s">
        <v>1627</v>
      </c>
      <c r="OJ36" t="s">
        <v>1627</v>
      </c>
      <c r="OK36" t="s">
        <v>1627</v>
      </c>
      <c r="OL36" t="s">
        <v>1627</v>
      </c>
      <c r="OM36" t="s">
        <v>1627</v>
      </c>
      <c r="ON36" t="s">
        <v>1627</v>
      </c>
      <c r="OO36" t="s">
        <v>1627</v>
      </c>
      <c r="OP36" t="s">
        <v>1627</v>
      </c>
      <c r="OQ36" t="s">
        <v>1627</v>
      </c>
      <c r="OR36" t="s">
        <v>1627</v>
      </c>
      <c r="OS36" t="s">
        <v>1627</v>
      </c>
      <c r="OT36" t="s">
        <v>1627</v>
      </c>
      <c r="OU36" t="s">
        <v>1627</v>
      </c>
      <c r="OV36" t="s">
        <v>1627</v>
      </c>
      <c r="OW36" t="s">
        <v>1627</v>
      </c>
      <c r="OX36" t="s">
        <v>1627</v>
      </c>
      <c r="OY36" t="s">
        <v>1627</v>
      </c>
      <c r="OZ36" t="s">
        <v>1627</v>
      </c>
      <c r="PA36" t="s">
        <v>1627</v>
      </c>
      <c r="PB36" t="s">
        <v>1627</v>
      </c>
      <c r="PC36" t="s">
        <v>1627</v>
      </c>
      <c r="PD36" t="s">
        <v>1627</v>
      </c>
      <c r="PE36" t="s">
        <v>1627</v>
      </c>
      <c r="PF36" t="s">
        <v>1627</v>
      </c>
      <c r="PG36" t="s">
        <v>1627</v>
      </c>
      <c r="PH36" t="s">
        <v>1627</v>
      </c>
      <c r="PI36" t="s">
        <v>1627</v>
      </c>
      <c r="PJ36" t="s">
        <v>1627</v>
      </c>
      <c r="PK36" t="s">
        <v>1627</v>
      </c>
      <c r="PL36" t="s">
        <v>1627</v>
      </c>
      <c r="PM36" t="s">
        <v>1627</v>
      </c>
      <c r="PN36" t="s">
        <v>1627</v>
      </c>
      <c r="PO36" t="s">
        <v>1627</v>
      </c>
      <c r="PP36" t="s">
        <v>1627</v>
      </c>
      <c r="PQ36" t="s">
        <v>1627</v>
      </c>
      <c r="PR36" t="s">
        <v>1627</v>
      </c>
      <c r="PS36" t="s">
        <v>1627</v>
      </c>
      <c r="PT36" t="s">
        <v>1627</v>
      </c>
      <c r="PU36" t="s">
        <v>1627</v>
      </c>
      <c r="PV36" t="s">
        <v>1627</v>
      </c>
      <c r="PW36" t="s">
        <v>1627</v>
      </c>
      <c r="PX36" t="s">
        <v>1627</v>
      </c>
      <c r="PY36" t="s">
        <v>1627</v>
      </c>
      <c r="PZ36" t="s">
        <v>1627</v>
      </c>
      <c r="QA36" t="s">
        <v>1627</v>
      </c>
      <c r="QB36" t="s">
        <v>1627</v>
      </c>
      <c r="QC36" t="s">
        <v>1627</v>
      </c>
      <c r="QD36" t="s">
        <v>1627</v>
      </c>
      <c r="QE36" t="s">
        <v>1627</v>
      </c>
      <c r="QF36" t="s">
        <v>1627</v>
      </c>
      <c r="QG36" t="s">
        <v>1627</v>
      </c>
      <c r="QH36" t="s">
        <v>1627</v>
      </c>
      <c r="QI36" t="s">
        <v>1627</v>
      </c>
      <c r="QJ36" t="s">
        <v>1627</v>
      </c>
      <c r="QK36" t="s">
        <v>1627</v>
      </c>
      <c r="QL36" t="s">
        <v>1627</v>
      </c>
      <c r="QM36" t="s">
        <v>1627</v>
      </c>
      <c r="QN36" t="s">
        <v>1627</v>
      </c>
      <c r="QO36" t="s">
        <v>1627</v>
      </c>
      <c r="QP36" t="s">
        <v>1627</v>
      </c>
      <c r="QQ36" t="s">
        <v>1627</v>
      </c>
      <c r="QR36" t="s">
        <v>1627</v>
      </c>
      <c r="QS36" t="s">
        <v>1627</v>
      </c>
      <c r="QT36" t="s">
        <v>1627</v>
      </c>
      <c r="QU36" t="s">
        <v>1627</v>
      </c>
      <c r="QV36" t="s">
        <v>1627</v>
      </c>
      <c r="QW36" t="s">
        <v>1627</v>
      </c>
      <c r="QX36" t="s">
        <v>1627</v>
      </c>
      <c r="QY36" t="s">
        <v>1627</v>
      </c>
      <c r="QZ36" t="s">
        <v>1627</v>
      </c>
      <c r="RA36" t="s">
        <v>1627</v>
      </c>
      <c r="RB36" t="s">
        <v>1627</v>
      </c>
      <c r="RC36" t="s">
        <v>1627</v>
      </c>
      <c r="RD36" t="s">
        <v>1627</v>
      </c>
      <c r="RP36" t="s">
        <v>4157</v>
      </c>
      <c r="RQ36" t="s">
        <v>4157</v>
      </c>
      <c r="RR36" t="s">
        <v>4157</v>
      </c>
      <c r="RS36" t="s">
        <v>4157</v>
      </c>
      <c r="RT36" t="s">
        <v>4157</v>
      </c>
      <c r="RU36" t="s">
        <v>4157</v>
      </c>
      <c r="RV36" t="s">
        <v>4157</v>
      </c>
      <c r="RW36" t="s">
        <v>4157</v>
      </c>
      <c r="RX36" t="s">
        <v>4157</v>
      </c>
      <c r="RY36" t="s">
        <v>4157</v>
      </c>
      <c r="RZ36" t="s">
        <v>4157</v>
      </c>
      <c r="SA36" t="s">
        <v>4157</v>
      </c>
      <c r="SB36" t="s">
        <v>4157</v>
      </c>
      <c r="SC36" t="s">
        <v>4157</v>
      </c>
      <c r="SD36" t="s">
        <v>4157</v>
      </c>
      <c r="SE36" t="s">
        <v>4157</v>
      </c>
      <c r="SF36" t="s">
        <v>4157</v>
      </c>
      <c r="SG36" t="s">
        <v>4157</v>
      </c>
      <c r="SH36" t="s">
        <v>4157</v>
      </c>
      <c r="SI36" t="s">
        <v>4157</v>
      </c>
      <c r="SJ36" t="s">
        <v>4157</v>
      </c>
      <c r="SK36" t="s">
        <v>4157</v>
      </c>
      <c r="SL36" t="s">
        <v>4157</v>
      </c>
      <c r="SM36" t="s">
        <v>4157</v>
      </c>
      <c r="SN36" t="s">
        <v>4157</v>
      </c>
      <c r="SO36" t="s">
        <v>4157</v>
      </c>
      <c r="SP36" t="s">
        <v>4157</v>
      </c>
      <c r="SQ36" t="s">
        <v>4157</v>
      </c>
      <c r="SR36" t="s">
        <v>4157</v>
      </c>
      <c r="SS36" t="s">
        <v>4157</v>
      </c>
      <c r="ST36" t="s">
        <v>4157</v>
      </c>
      <c r="SU36" t="s">
        <v>4157</v>
      </c>
      <c r="SV36" t="s">
        <v>4157</v>
      </c>
      <c r="SW36" t="s">
        <v>4157</v>
      </c>
      <c r="SX36" t="s">
        <v>4157</v>
      </c>
      <c r="SY36" t="s">
        <v>4157</v>
      </c>
      <c r="SZ36" t="s">
        <v>4157</v>
      </c>
      <c r="TA36" t="s">
        <v>4157</v>
      </c>
      <c r="TB36" t="s">
        <v>4157</v>
      </c>
      <c r="TC36" t="s">
        <v>4157</v>
      </c>
      <c r="TD36" t="s">
        <v>4157</v>
      </c>
      <c r="TE36" t="s">
        <v>4157</v>
      </c>
      <c r="TF36" t="s">
        <v>4157</v>
      </c>
      <c r="TG36" t="s">
        <v>4157</v>
      </c>
      <c r="TH36" t="s">
        <v>4157</v>
      </c>
      <c r="TI36" t="s">
        <v>4157</v>
      </c>
      <c r="TJ36" t="s">
        <v>4157</v>
      </c>
      <c r="TK36" t="s">
        <v>4157</v>
      </c>
      <c r="TL36" t="s">
        <v>4157</v>
      </c>
      <c r="TM36" t="s">
        <v>4157</v>
      </c>
      <c r="TN36" t="s">
        <v>4157</v>
      </c>
      <c r="TO36" t="s">
        <v>4157</v>
      </c>
      <c r="TP36" t="s">
        <v>4157</v>
      </c>
      <c r="TQ36" t="s">
        <v>4157</v>
      </c>
      <c r="TR36" t="s">
        <v>4157</v>
      </c>
      <c r="TS36" t="s">
        <v>4157</v>
      </c>
      <c r="TT36" t="s">
        <v>4157</v>
      </c>
      <c r="TU36" t="s">
        <v>4157</v>
      </c>
      <c r="TV36" t="s">
        <v>4157</v>
      </c>
      <c r="TW36" t="s">
        <v>4157</v>
      </c>
      <c r="TX36" t="s">
        <v>4157</v>
      </c>
      <c r="TY36" t="s">
        <v>4157</v>
      </c>
      <c r="TZ36" t="s">
        <v>4157</v>
      </c>
      <c r="UA36" t="s">
        <v>4157</v>
      </c>
      <c r="UB36" t="s">
        <v>4157</v>
      </c>
      <c r="UC36" t="s">
        <v>4157</v>
      </c>
      <c r="UD36" t="s">
        <v>4157</v>
      </c>
      <c r="UE36" t="s">
        <v>4157</v>
      </c>
      <c r="UF36" t="s">
        <v>4157</v>
      </c>
      <c r="UG36" t="s">
        <v>4157</v>
      </c>
      <c r="UH36" t="s">
        <v>4157</v>
      </c>
      <c r="UI36" t="s">
        <v>4157</v>
      </c>
      <c r="UJ36" t="s">
        <v>4157</v>
      </c>
      <c r="UK36" t="s">
        <v>4157</v>
      </c>
      <c r="UL36" t="s">
        <v>4157</v>
      </c>
      <c r="UM36" t="s">
        <v>4157</v>
      </c>
      <c r="UN36" t="s">
        <v>4157</v>
      </c>
      <c r="UO36" t="s">
        <v>4157</v>
      </c>
      <c r="UP36" t="s">
        <v>4157</v>
      </c>
      <c r="UQ36" t="s">
        <v>4157</v>
      </c>
      <c r="UR36" t="s">
        <v>4157</v>
      </c>
      <c r="US36" t="s">
        <v>4157</v>
      </c>
      <c r="UT36" t="s">
        <v>4157</v>
      </c>
      <c r="UU36" t="s">
        <v>4157</v>
      </c>
      <c r="UV36" t="s">
        <v>4157</v>
      </c>
      <c r="UW36" t="s">
        <v>4157</v>
      </c>
      <c r="UX36" t="s">
        <v>4157</v>
      </c>
      <c r="UY36" t="s">
        <v>4157</v>
      </c>
      <c r="UZ36" t="s">
        <v>4157</v>
      </c>
      <c r="VA36" t="s">
        <v>4157</v>
      </c>
      <c r="VB36" t="s">
        <v>4157</v>
      </c>
      <c r="VC36" t="s">
        <v>4157</v>
      </c>
      <c r="VD36" t="s">
        <v>4157</v>
      </c>
      <c r="VE36" t="s">
        <v>4157</v>
      </c>
      <c r="VF36" t="s">
        <v>4157</v>
      </c>
      <c r="VG36" t="s">
        <v>4157</v>
      </c>
      <c r="VH36" t="s">
        <v>4157</v>
      </c>
      <c r="VI36" t="s">
        <v>4157</v>
      </c>
    </row>
    <row r="37" spans="2:581">
      <c r="B37" t="s">
        <v>1627</v>
      </c>
      <c r="C37" t="s">
        <v>1627</v>
      </c>
      <c r="D37" t="s">
        <v>1627</v>
      </c>
      <c r="F37" t="s">
        <v>1627</v>
      </c>
      <c r="G37" t="s">
        <v>1627</v>
      </c>
      <c r="H37" t="s">
        <v>1627</v>
      </c>
      <c r="I37" t="s">
        <v>1627</v>
      </c>
      <c r="J37" t="s">
        <v>1627</v>
      </c>
      <c r="K37" t="s">
        <v>1627</v>
      </c>
      <c r="L37" t="s">
        <v>1627</v>
      </c>
      <c r="M37" t="s">
        <v>1627</v>
      </c>
      <c r="N37" t="s">
        <v>1627</v>
      </c>
      <c r="O37" t="s">
        <v>1627</v>
      </c>
      <c r="P37" t="s">
        <v>1627</v>
      </c>
      <c r="Q37" t="s">
        <v>1627</v>
      </c>
      <c r="R37" t="s">
        <v>1627</v>
      </c>
      <c r="S37" t="s">
        <v>1627</v>
      </c>
      <c r="T37" t="s">
        <v>1627</v>
      </c>
      <c r="U37" t="s">
        <v>1627</v>
      </c>
      <c r="V37" t="s">
        <v>1627</v>
      </c>
      <c r="W37" t="s">
        <v>1627</v>
      </c>
      <c r="X37" t="s">
        <v>1627</v>
      </c>
      <c r="Y37" t="s">
        <v>1627</v>
      </c>
      <c r="Z37" t="s">
        <v>1627</v>
      </c>
      <c r="AA37" t="s">
        <v>1627</v>
      </c>
      <c r="AB37" t="s">
        <v>1627</v>
      </c>
      <c r="AC37" t="s">
        <v>1627</v>
      </c>
      <c r="AD37" t="s">
        <v>1627</v>
      </c>
      <c r="AE37" t="s">
        <v>1627</v>
      </c>
      <c r="AF37" t="s">
        <v>1627</v>
      </c>
      <c r="AG37" t="s">
        <v>1627</v>
      </c>
      <c r="AH37" t="s">
        <v>1627</v>
      </c>
      <c r="AI37" t="s">
        <v>1627</v>
      </c>
      <c r="AJ37" t="s">
        <v>1627</v>
      </c>
      <c r="AK37" t="s">
        <v>1627</v>
      </c>
      <c r="AL37" t="s">
        <v>1627</v>
      </c>
      <c r="AM37" t="s">
        <v>1627</v>
      </c>
      <c r="AN37" t="s">
        <v>1627</v>
      </c>
      <c r="AO37" t="s">
        <v>1627</v>
      </c>
      <c r="AP37" t="s">
        <v>1627</v>
      </c>
      <c r="AQ37" t="s">
        <v>1627</v>
      </c>
      <c r="AR37" t="s">
        <v>1627</v>
      </c>
      <c r="AS37" t="s">
        <v>1627</v>
      </c>
      <c r="AT37" t="s">
        <v>1627</v>
      </c>
      <c r="AU37" t="s">
        <v>1627</v>
      </c>
      <c r="AV37" t="s">
        <v>1627</v>
      </c>
      <c r="AW37" t="s">
        <v>1627</v>
      </c>
      <c r="AX37" t="s">
        <v>1627</v>
      </c>
      <c r="AY37" t="s">
        <v>1627</v>
      </c>
      <c r="AZ37" t="s">
        <v>1627</v>
      </c>
      <c r="BA37" t="s">
        <v>1627</v>
      </c>
      <c r="BB37" t="s">
        <v>1627</v>
      </c>
      <c r="BC37" t="s">
        <v>1627</v>
      </c>
      <c r="BD37" t="s">
        <v>1627</v>
      </c>
      <c r="BE37" t="s">
        <v>1627</v>
      </c>
      <c r="BF37" t="s">
        <v>1627</v>
      </c>
      <c r="BG37" t="s">
        <v>5386</v>
      </c>
      <c r="BH37" t="s">
        <v>1627</v>
      </c>
      <c r="BI37" t="s">
        <v>1627</v>
      </c>
      <c r="BJ37" t="s">
        <v>1627</v>
      </c>
      <c r="BK37" t="s">
        <v>1627</v>
      </c>
      <c r="BL37" t="s">
        <v>1627</v>
      </c>
      <c r="BM37" t="s">
        <v>1627</v>
      </c>
      <c r="BN37" t="s">
        <v>1627</v>
      </c>
      <c r="BO37" t="s">
        <v>1627</v>
      </c>
      <c r="BP37" t="s">
        <v>1627</v>
      </c>
      <c r="BQ37" t="s">
        <v>1627</v>
      </c>
      <c r="BR37" t="s">
        <v>1627</v>
      </c>
      <c r="BS37" t="s">
        <v>1627</v>
      </c>
      <c r="BT37" t="s">
        <v>1627</v>
      </c>
      <c r="BU37" t="s">
        <v>1627</v>
      </c>
      <c r="BV37" t="s">
        <v>1627</v>
      </c>
      <c r="BW37" t="s">
        <v>1627</v>
      </c>
      <c r="BX37" t="s">
        <v>1627</v>
      </c>
      <c r="BY37" t="s">
        <v>1627</v>
      </c>
      <c r="BZ37" t="s">
        <v>1627</v>
      </c>
      <c r="CA37" t="s">
        <v>1627</v>
      </c>
      <c r="CB37" t="s">
        <v>1627</v>
      </c>
      <c r="CC37" t="s">
        <v>1627</v>
      </c>
      <c r="CD37" t="s">
        <v>1627</v>
      </c>
      <c r="CE37" t="s">
        <v>1627</v>
      </c>
      <c r="CF37" t="s">
        <v>1627</v>
      </c>
      <c r="CG37" t="s">
        <v>1627</v>
      </c>
      <c r="CH37" t="s">
        <v>1627</v>
      </c>
      <c r="CI37" t="s">
        <v>1627</v>
      </c>
      <c r="CJ37" t="s">
        <v>1627</v>
      </c>
      <c r="CK37" t="s">
        <v>1627</v>
      </c>
      <c r="CL37" t="s">
        <v>1627</v>
      </c>
      <c r="CM37" t="s">
        <v>1627</v>
      </c>
      <c r="CN37" t="s">
        <v>1627</v>
      </c>
      <c r="CO37" t="s">
        <v>1627</v>
      </c>
      <c r="CP37" t="s">
        <v>1627</v>
      </c>
      <c r="CQ37" t="s">
        <v>1627</v>
      </c>
      <c r="CR37" t="s">
        <v>1627</v>
      </c>
      <c r="CS37" t="s">
        <v>1627</v>
      </c>
      <c r="CT37" t="s">
        <v>1627</v>
      </c>
      <c r="CU37" t="s">
        <v>1627</v>
      </c>
      <c r="CV37" t="s">
        <v>1627</v>
      </c>
      <c r="CW37" t="s">
        <v>1627</v>
      </c>
      <c r="CX37" t="s">
        <v>1627</v>
      </c>
      <c r="CY37" t="s">
        <v>1627</v>
      </c>
      <c r="CZ37" t="s">
        <v>1627</v>
      </c>
      <c r="DA37" t="s">
        <v>1627</v>
      </c>
      <c r="DB37" t="s">
        <v>1627</v>
      </c>
      <c r="DC37" t="s">
        <v>1627</v>
      </c>
      <c r="DD37" t="s">
        <v>1627</v>
      </c>
      <c r="DE37" t="s">
        <v>1627</v>
      </c>
      <c r="DF37" t="s">
        <v>1627</v>
      </c>
      <c r="DG37" t="s">
        <v>1627</v>
      </c>
      <c r="DH37" t="s">
        <v>1627</v>
      </c>
      <c r="DI37" t="s">
        <v>1627</v>
      </c>
      <c r="DJ37" t="s">
        <v>1627</v>
      </c>
      <c r="DK37" t="s">
        <v>1627</v>
      </c>
      <c r="DL37" t="s">
        <v>1627</v>
      </c>
      <c r="DM37" t="s">
        <v>1627</v>
      </c>
      <c r="DN37" t="s">
        <v>1627</v>
      </c>
      <c r="DO37" t="s">
        <v>1627</v>
      </c>
      <c r="DP37" t="s">
        <v>1627</v>
      </c>
      <c r="DQ37" t="s">
        <v>1627</v>
      </c>
      <c r="DR37" t="s">
        <v>1627</v>
      </c>
      <c r="DS37" t="s">
        <v>1627</v>
      </c>
      <c r="DT37" t="s">
        <v>1627</v>
      </c>
      <c r="DU37" t="s">
        <v>1627</v>
      </c>
      <c r="DV37" t="s">
        <v>1627</v>
      </c>
      <c r="DW37" t="s">
        <v>1627</v>
      </c>
      <c r="DX37" t="s">
        <v>1627</v>
      </c>
      <c r="DY37" t="s">
        <v>1627</v>
      </c>
      <c r="DZ37" t="s">
        <v>1627</v>
      </c>
      <c r="EA37" t="s">
        <v>1627</v>
      </c>
      <c r="EB37" t="s">
        <v>1627</v>
      </c>
      <c r="EC37" t="s">
        <v>1627</v>
      </c>
      <c r="ED37" t="s">
        <v>1627</v>
      </c>
      <c r="EE37" t="s">
        <v>1627</v>
      </c>
      <c r="EF37" t="s">
        <v>1627</v>
      </c>
      <c r="EG37" t="s">
        <v>1627</v>
      </c>
      <c r="EH37" t="s">
        <v>1627</v>
      </c>
      <c r="EI37" t="s">
        <v>1627</v>
      </c>
      <c r="EJ37" t="s">
        <v>1627</v>
      </c>
      <c r="EK37" t="s">
        <v>1627</v>
      </c>
      <c r="EL37" t="s">
        <v>1627</v>
      </c>
      <c r="EM37" t="s">
        <v>1627</v>
      </c>
      <c r="EN37" t="s">
        <v>5387</v>
      </c>
      <c r="EO37" t="s">
        <v>1627</v>
      </c>
      <c r="EP37" t="s">
        <v>1627</v>
      </c>
      <c r="EQ37" t="s">
        <v>1627</v>
      </c>
      <c r="ER37" t="s">
        <v>1627</v>
      </c>
      <c r="ES37" t="s">
        <v>1627</v>
      </c>
      <c r="ET37" t="s">
        <v>1627</v>
      </c>
      <c r="EU37" t="s">
        <v>1627</v>
      </c>
      <c r="EV37" t="s">
        <v>1627</v>
      </c>
      <c r="EW37" t="s">
        <v>1627</v>
      </c>
      <c r="EX37" t="s">
        <v>1627</v>
      </c>
      <c r="EY37" t="s">
        <v>1627</v>
      </c>
      <c r="EZ37" t="s">
        <v>1627</v>
      </c>
      <c r="FA37" t="s">
        <v>1627</v>
      </c>
      <c r="FB37" t="s">
        <v>1627</v>
      </c>
      <c r="FC37" t="s">
        <v>1627</v>
      </c>
      <c r="FD37" t="s">
        <v>1627</v>
      </c>
      <c r="FE37" t="s">
        <v>1627</v>
      </c>
      <c r="FF37" t="s">
        <v>1627</v>
      </c>
      <c r="FG37" t="s">
        <v>1627</v>
      </c>
      <c r="FH37" t="s">
        <v>1627</v>
      </c>
      <c r="FI37" t="s">
        <v>1627</v>
      </c>
      <c r="FJ37" t="s">
        <v>1627</v>
      </c>
      <c r="FK37" t="s">
        <v>1627</v>
      </c>
      <c r="FL37" t="s">
        <v>1627</v>
      </c>
      <c r="FM37" t="s">
        <v>1627</v>
      </c>
      <c r="FN37" t="s">
        <v>1627</v>
      </c>
      <c r="FO37" t="s">
        <v>1627</v>
      </c>
      <c r="FP37" t="s">
        <v>5388</v>
      </c>
      <c r="FQ37" t="s">
        <v>1627</v>
      </c>
      <c r="FR37" t="s">
        <v>1627</v>
      </c>
      <c r="FS37" t="s">
        <v>1627</v>
      </c>
      <c r="FT37" t="s">
        <v>1627</v>
      </c>
      <c r="FU37" t="s">
        <v>1627</v>
      </c>
      <c r="FV37" t="s">
        <v>1627</v>
      </c>
      <c r="FW37" t="s">
        <v>1627</v>
      </c>
      <c r="FX37" t="s">
        <v>1627</v>
      </c>
      <c r="FY37" t="s">
        <v>1627</v>
      </c>
      <c r="FZ37" t="s">
        <v>1627</v>
      </c>
      <c r="GA37" t="s">
        <v>1627</v>
      </c>
      <c r="GB37" t="s">
        <v>1627</v>
      </c>
      <c r="GC37" t="s">
        <v>1627</v>
      </c>
      <c r="GD37" t="s">
        <v>1627</v>
      </c>
      <c r="GE37" t="s">
        <v>1627</v>
      </c>
      <c r="GF37" t="s">
        <v>1627</v>
      </c>
      <c r="GG37" t="s">
        <v>1627</v>
      </c>
      <c r="GH37" t="s">
        <v>1627</v>
      </c>
      <c r="GI37" t="s">
        <v>1627</v>
      </c>
      <c r="GJ37" t="s">
        <v>1627</v>
      </c>
      <c r="GK37" t="s">
        <v>1627</v>
      </c>
      <c r="GL37" t="s">
        <v>1627</v>
      </c>
      <c r="GM37" t="s">
        <v>1627</v>
      </c>
      <c r="GN37" t="s">
        <v>1627</v>
      </c>
      <c r="GO37" t="s">
        <v>1627</v>
      </c>
      <c r="GP37" t="s">
        <v>1627</v>
      </c>
      <c r="GQ37" t="s">
        <v>1627</v>
      </c>
      <c r="GR37" t="s">
        <v>1627</v>
      </c>
      <c r="GS37" t="s">
        <v>5389</v>
      </c>
      <c r="GT37" t="s">
        <v>1627</v>
      </c>
      <c r="GU37" t="s">
        <v>1627</v>
      </c>
      <c r="GV37" t="s">
        <v>5390</v>
      </c>
      <c r="GW37" t="s">
        <v>1627</v>
      </c>
      <c r="GX37" t="s">
        <v>1627</v>
      </c>
      <c r="GY37" t="s">
        <v>5391</v>
      </c>
      <c r="GZ37" t="s">
        <v>5392</v>
      </c>
      <c r="HA37" t="s">
        <v>1627</v>
      </c>
      <c r="HB37" t="s">
        <v>5393</v>
      </c>
      <c r="HC37" t="s">
        <v>1627</v>
      </c>
      <c r="HD37" t="s">
        <v>1627</v>
      </c>
      <c r="HE37" t="s">
        <v>1627</v>
      </c>
      <c r="HF37" t="s">
        <v>1627</v>
      </c>
      <c r="HG37" t="s">
        <v>1627</v>
      </c>
      <c r="HH37" t="s">
        <v>5394</v>
      </c>
      <c r="HI37" t="s">
        <v>5395</v>
      </c>
      <c r="HJ37" t="s">
        <v>1627</v>
      </c>
      <c r="HK37" t="s">
        <v>5396</v>
      </c>
      <c r="HL37" t="s">
        <v>1627</v>
      </c>
      <c r="HM37" t="s">
        <v>5397</v>
      </c>
      <c r="HN37" t="s">
        <v>1627</v>
      </c>
      <c r="HO37" t="s">
        <v>1627</v>
      </c>
      <c r="HP37" t="s">
        <v>5398</v>
      </c>
      <c r="HQ37" t="s">
        <v>1627</v>
      </c>
      <c r="HR37" t="s">
        <v>1627</v>
      </c>
      <c r="HS37" t="s">
        <v>1627</v>
      </c>
      <c r="HT37" t="s">
        <v>1627</v>
      </c>
      <c r="HU37" t="s">
        <v>1627</v>
      </c>
      <c r="HV37" t="s">
        <v>1627</v>
      </c>
      <c r="HW37" t="s">
        <v>1627</v>
      </c>
      <c r="HX37" t="s">
        <v>1627</v>
      </c>
      <c r="HY37" t="s">
        <v>1627</v>
      </c>
      <c r="HZ37" t="s">
        <v>1627</v>
      </c>
      <c r="IA37" t="s">
        <v>1627</v>
      </c>
      <c r="IB37" t="s">
        <v>1627</v>
      </c>
      <c r="IC37" t="s">
        <v>1627</v>
      </c>
      <c r="ID37" t="s">
        <v>1627</v>
      </c>
      <c r="IE37" t="s">
        <v>1627</v>
      </c>
      <c r="IF37" t="s">
        <v>1627</v>
      </c>
      <c r="IG37" t="s">
        <v>1627</v>
      </c>
      <c r="IH37" t="s">
        <v>1627</v>
      </c>
      <c r="II37" t="s">
        <v>1627</v>
      </c>
      <c r="IJ37" t="s">
        <v>1627</v>
      </c>
      <c r="IK37" t="s">
        <v>1627</v>
      </c>
      <c r="IL37" t="s">
        <v>1627</v>
      </c>
      <c r="IM37" t="s">
        <v>1627</v>
      </c>
      <c r="IN37" t="s">
        <v>1627</v>
      </c>
      <c r="IO37" t="s">
        <v>1627</v>
      </c>
      <c r="IP37" t="s">
        <v>1627</v>
      </c>
      <c r="IQ37" t="s">
        <v>1627</v>
      </c>
      <c r="IR37" t="s">
        <v>1627</v>
      </c>
      <c r="IS37" t="s">
        <v>1627</v>
      </c>
      <c r="IT37" t="s">
        <v>5399</v>
      </c>
      <c r="IU37" t="s">
        <v>5400</v>
      </c>
      <c r="IV37" t="s">
        <v>1627</v>
      </c>
      <c r="IW37" t="s">
        <v>1627</v>
      </c>
      <c r="IX37" t="s">
        <v>1627</v>
      </c>
      <c r="IY37" t="s">
        <v>1627</v>
      </c>
      <c r="IZ37" t="s">
        <v>5401</v>
      </c>
      <c r="JA37" t="s">
        <v>1627</v>
      </c>
      <c r="JB37" t="s">
        <v>1627</v>
      </c>
      <c r="JC37" t="s">
        <v>1627</v>
      </c>
      <c r="JD37" t="s">
        <v>1627</v>
      </c>
      <c r="JE37" t="s">
        <v>1627</v>
      </c>
      <c r="JF37" t="s">
        <v>1627</v>
      </c>
      <c r="JG37" t="s">
        <v>1627</v>
      </c>
      <c r="JH37" t="s">
        <v>1627</v>
      </c>
      <c r="JI37" t="s">
        <v>1627</v>
      </c>
      <c r="JJ37" t="s">
        <v>1627</v>
      </c>
      <c r="JK37" t="s">
        <v>5402</v>
      </c>
      <c r="JL37" t="s">
        <v>1627</v>
      </c>
      <c r="JM37" t="s">
        <v>1627</v>
      </c>
      <c r="JN37" t="s">
        <v>1627</v>
      </c>
      <c r="JO37" t="s">
        <v>1627</v>
      </c>
      <c r="JP37" t="s">
        <v>1627</v>
      </c>
      <c r="JQ37" t="s">
        <v>1627</v>
      </c>
      <c r="JR37" t="s">
        <v>1627</v>
      </c>
      <c r="JS37" t="s">
        <v>1627</v>
      </c>
      <c r="JT37" t="s">
        <v>1627</v>
      </c>
      <c r="JU37" t="s">
        <v>1627</v>
      </c>
      <c r="JV37" t="s">
        <v>1627</v>
      </c>
      <c r="JW37" t="s">
        <v>1627</v>
      </c>
      <c r="JX37" t="s">
        <v>1627</v>
      </c>
      <c r="JY37" t="s">
        <v>1627</v>
      </c>
      <c r="JZ37" t="s">
        <v>1627</v>
      </c>
      <c r="KA37" t="s">
        <v>1627</v>
      </c>
      <c r="KB37" t="s">
        <v>1627</v>
      </c>
      <c r="KC37" t="s">
        <v>1627</v>
      </c>
      <c r="KD37" t="s">
        <v>1627</v>
      </c>
      <c r="KE37" t="s">
        <v>1627</v>
      </c>
      <c r="KF37" t="s">
        <v>1627</v>
      </c>
      <c r="KG37" t="s">
        <v>1627</v>
      </c>
      <c r="KH37" t="s">
        <v>1627</v>
      </c>
      <c r="KI37" t="s">
        <v>1627</v>
      </c>
      <c r="KJ37" t="s">
        <v>1627</v>
      </c>
      <c r="KK37" t="s">
        <v>1627</v>
      </c>
      <c r="KL37" t="s">
        <v>1627</v>
      </c>
      <c r="KM37" t="s">
        <v>1627</v>
      </c>
      <c r="KN37" t="s">
        <v>1627</v>
      </c>
      <c r="KO37" t="s">
        <v>1627</v>
      </c>
      <c r="KP37" t="s">
        <v>1627</v>
      </c>
      <c r="KQ37" t="s">
        <v>1627</v>
      </c>
      <c r="KR37" t="s">
        <v>1627</v>
      </c>
      <c r="KS37" t="s">
        <v>1627</v>
      </c>
      <c r="KT37" t="s">
        <v>1627</v>
      </c>
      <c r="KU37" t="s">
        <v>1627</v>
      </c>
      <c r="KV37" t="s">
        <v>1627</v>
      </c>
      <c r="KW37" t="s">
        <v>1627</v>
      </c>
      <c r="KX37" t="s">
        <v>1627</v>
      </c>
      <c r="KY37" t="s">
        <v>1627</v>
      </c>
      <c r="KZ37" t="s">
        <v>1627</v>
      </c>
      <c r="LA37" t="s">
        <v>1627</v>
      </c>
      <c r="LB37" t="s">
        <v>1627</v>
      </c>
      <c r="LC37" t="s">
        <v>1627</v>
      </c>
      <c r="LD37" t="s">
        <v>1627</v>
      </c>
      <c r="LE37" t="s">
        <v>1627</v>
      </c>
      <c r="LF37" t="s">
        <v>1627</v>
      </c>
      <c r="LG37" t="s">
        <v>1627</v>
      </c>
      <c r="LH37" t="s">
        <v>1627</v>
      </c>
      <c r="LI37" t="s">
        <v>1627</v>
      </c>
      <c r="LJ37" t="s">
        <v>1627</v>
      </c>
      <c r="LK37" t="s">
        <v>1627</v>
      </c>
      <c r="LL37" t="s">
        <v>1627</v>
      </c>
      <c r="LM37" t="s">
        <v>1627</v>
      </c>
      <c r="LN37" t="s">
        <v>1627</v>
      </c>
      <c r="LO37" t="s">
        <v>1627</v>
      </c>
      <c r="LP37" t="s">
        <v>1627</v>
      </c>
      <c r="LQ37" t="s">
        <v>1627</v>
      </c>
      <c r="LR37" t="s">
        <v>1627</v>
      </c>
      <c r="LS37" t="s">
        <v>1627</v>
      </c>
      <c r="LT37" t="s">
        <v>1627</v>
      </c>
      <c r="LU37" t="s">
        <v>1627</v>
      </c>
      <c r="LV37" t="s">
        <v>1627</v>
      </c>
      <c r="LW37" t="s">
        <v>1627</v>
      </c>
      <c r="LX37" t="s">
        <v>1627</v>
      </c>
      <c r="LY37" t="s">
        <v>1627</v>
      </c>
      <c r="LZ37" t="s">
        <v>1627</v>
      </c>
      <c r="MA37" t="s">
        <v>1627</v>
      </c>
      <c r="MB37" t="s">
        <v>1627</v>
      </c>
      <c r="MC37" t="s">
        <v>1627</v>
      </c>
      <c r="MD37" t="s">
        <v>1627</v>
      </c>
      <c r="ME37" t="s">
        <v>1627</v>
      </c>
      <c r="MF37" t="s">
        <v>1627</v>
      </c>
      <c r="MG37" t="s">
        <v>1627</v>
      </c>
      <c r="MH37" t="s">
        <v>1627</v>
      </c>
      <c r="MI37" t="s">
        <v>1627</v>
      </c>
      <c r="MJ37" t="s">
        <v>1627</v>
      </c>
      <c r="MK37" t="s">
        <v>1627</v>
      </c>
      <c r="ML37" t="s">
        <v>1627</v>
      </c>
      <c r="MM37" t="s">
        <v>1627</v>
      </c>
      <c r="MN37" t="s">
        <v>1627</v>
      </c>
      <c r="MO37" t="s">
        <v>1627</v>
      </c>
      <c r="MP37" t="s">
        <v>1627</v>
      </c>
      <c r="MQ37" t="s">
        <v>1627</v>
      </c>
      <c r="MR37" t="s">
        <v>1627</v>
      </c>
      <c r="MS37" t="s">
        <v>1627</v>
      </c>
      <c r="MT37" t="s">
        <v>1627</v>
      </c>
      <c r="MU37" t="s">
        <v>1627</v>
      </c>
      <c r="MV37" t="s">
        <v>1627</v>
      </c>
      <c r="MW37" t="s">
        <v>1627</v>
      </c>
      <c r="MX37" t="s">
        <v>1627</v>
      </c>
      <c r="MY37" t="s">
        <v>1627</v>
      </c>
      <c r="MZ37" t="s">
        <v>1627</v>
      </c>
      <c r="NA37" t="s">
        <v>1627</v>
      </c>
      <c r="NB37" t="s">
        <v>1627</v>
      </c>
      <c r="NC37" t="s">
        <v>1627</v>
      </c>
      <c r="ND37" t="s">
        <v>1627</v>
      </c>
      <c r="NE37" t="s">
        <v>1627</v>
      </c>
      <c r="NF37" t="s">
        <v>1627</v>
      </c>
      <c r="NG37" t="s">
        <v>1627</v>
      </c>
      <c r="NH37" t="s">
        <v>1627</v>
      </c>
      <c r="NI37" t="s">
        <v>1627</v>
      </c>
      <c r="NJ37" t="s">
        <v>1627</v>
      </c>
      <c r="NK37" t="s">
        <v>1627</v>
      </c>
      <c r="NL37" t="s">
        <v>1627</v>
      </c>
      <c r="NM37" t="s">
        <v>1627</v>
      </c>
      <c r="NN37" t="s">
        <v>1627</v>
      </c>
      <c r="NO37" t="s">
        <v>1627</v>
      </c>
      <c r="NP37" t="s">
        <v>1627</v>
      </c>
      <c r="NQ37" t="s">
        <v>1627</v>
      </c>
      <c r="NR37" t="s">
        <v>1627</v>
      </c>
      <c r="NS37" t="s">
        <v>1627</v>
      </c>
      <c r="NT37" t="s">
        <v>1627</v>
      </c>
      <c r="NU37" t="s">
        <v>1627</v>
      </c>
      <c r="NV37" t="s">
        <v>1627</v>
      </c>
      <c r="NW37" t="s">
        <v>1627</v>
      </c>
      <c r="NX37" t="s">
        <v>1627</v>
      </c>
      <c r="NY37" t="s">
        <v>1627</v>
      </c>
      <c r="NZ37" t="s">
        <v>1627</v>
      </c>
      <c r="OA37" t="s">
        <v>1627</v>
      </c>
      <c r="OB37" t="s">
        <v>1627</v>
      </c>
      <c r="OC37" t="s">
        <v>1627</v>
      </c>
      <c r="OD37" t="s">
        <v>1627</v>
      </c>
      <c r="OE37" t="s">
        <v>1627</v>
      </c>
      <c r="OF37" t="s">
        <v>1627</v>
      </c>
      <c r="OG37" t="s">
        <v>1627</v>
      </c>
      <c r="OH37" t="s">
        <v>1627</v>
      </c>
      <c r="OI37" t="s">
        <v>1627</v>
      </c>
      <c r="OJ37" t="s">
        <v>1627</v>
      </c>
      <c r="OK37" t="s">
        <v>1627</v>
      </c>
      <c r="OL37" t="s">
        <v>1627</v>
      </c>
      <c r="OM37" t="s">
        <v>1627</v>
      </c>
      <c r="ON37" t="s">
        <v>1627</v>
      </c>
      <c r="OO37" t="s">
        <v>1627</v>
      </c>
      <c r="OP37" t="s">
        <v>1627</v>
      </c>
      <c r="OQ37" t="s">
        <v>1627</v>
      </c>
      <c r="OR37" t="s">
        <v>1627</v>
      </c>
      <c r="OS37" t="s">
        <v>1627</v>
      </c>
      <c r="OT37" t="s">
        <v>1627</v>
      </c>
      <c r="OU37" t="s">
        <v>1627</v>
      </c>
      <c r="OV37" t="s">
        <v>1627</v>
      </c>
      <c r="OW37" t="s">
        <v>1627</v>
      </c>
      <c r="OX37" t="s">
        <v>1627</v>
      </c>
      <c r="OY37" t="s">
        <v>1627</v>
      </c>
      <c r="OZ37" t="s">
        <v>1627</v>
      </c>
      <c r="PA37" t="s">
        <v>1627</v>
      </c>
      <c r="PB37" t="s">
        <v>1627</v>
      </c>
      <c r="PC37" t="s">
        <v>1627</v>
      </c>
      <c r="PD37" t="s">
        <v>1627</v>
      </c>
      <c r="PE37" t="s">
        <v>1627</v>
      </c>
      <c r="PF37" t="s">
        <v>1627</v>
      </c>
      <c r="PG37" t="s">
        <v>1627</v>
      </c>
      <c r="PH37" t="s">
        <v>1627</v>
      </c>
      <c r="PI37" t="s">
        <v>1627</v>
      </c>
      <c r="PJ37" t="s">
        <v>1627</v>
      </c>
      <c r="PK37" t="s">
        <v>1627</v>
      </c>
      <c r="PL37" t="s">
        <v>1627</v>
      </c>
      <c r="PM37" t="s">
        <v>1627</v>
      </c>
      <c r="PN37" t="s">
        <v>1627</v>
      </c>
      <c r="PO37" t="s">
        <v>1627</v>
      </c>
      <c r="PP37" t="s">
        <v>1627</v>
      </c>
      <c r="PQ37" t="s">
        <v>1627</v>
      </c>
      <c r="PR37" t="s">
        <v>1627</v>
      </c>
      <c r="PS37" t="s">
        <v>1627</v>
      </c>
      <c r="PT37" t="s">
        <v>1627</v>
      </c>
      <c r="PU37" t="s">
        <v>1627</v>
      </c>
      <c r="PV37" t="s">
        <v>1627</v>
      </c>
      <c r="PW37" t="s">
        <v>1627</v>
      </c>
      <c r="PX37" t="s">
        <v>1627</v>
      </c>
      <c r="PY37" t="s">
        <v>1627</v>
      </c>
      <c r="PZ37" t="s">
        <v>1627</v>
      </c>
      <c r="QA37" t="s">
        <v>1627</v>
      </c>
      <c r="QB37" t="s">
        <v>1627</v>
      </c>
      <c r="QC37" t="s">
        <v>1627</v>
      </c>
      <c r="QD37" t="s">
        <v>1627</v>
      </c>
      <c r="QE37" t="s">
        <v>1627</v>
      </c>
      <c r="QF37" t="s">
        <v>1627</v>
      </c>
      <c r="QG37" t="s">
        <v>1627</v>
      </c>
      <c r="QH37" t="s">
        <v>1627</v>
      </c>
      <c r="QI37" t="s">
        <v>1627</v>
      </c>
      <c r="QJ37" t="s">
        <v>1627</v>
      </c>
      <c r="QK37" t="s">
        <v>1627</v>
      </c>
      <c r="QL37" t="s">
        <v>1627</v>
      </c>
      <c r="QM37" t="s">
        <v>1627</v>
      </c>
      <c r="QN37" t="s">
        <v>1627</v>
      </c>
      <c r="QO37" t="s">
        <v>1627</v>
      </c>
      <c r="QP37" t="s">
        <v>1627</v>
      </c>
      <c r="QQ37" t="s">
        <v>1627</v>
      </c>
      <c r="QR37" t="s">
        <v>1627</v>
      </c>
      <c r="QS37" t="s">
        <v>1627</v>
      </c>
      <c r="QT37" t="s">
        <v>1627</v>
      </c>
      <c r="QU37" t="s">
        <v>1627</v>
      </c>
      <c r="QV37" t="s">
        <v>1627</v>
      </c>
      <c r="QW37" t="s">
        <v>1627</v>
      </c>
      <c r="QX37" t="s">
        <v>1627</v>
      </c>
      <c r="QY37" t="s">
        <v>1627</v>
      </c>
      <c r="QZ37" t="s">
        <v>1627</v>
      </c>
      <c r="RA37" t="s">
        <v>1627</v>
      </c>
      <c r="RB37" t="s">
        <v>1627</v>
      </c>
      <c r="RC37" t="s">
        <v>1627</v>
      </c>
      <c r="RP37" t="s">
        <v>4157</v>
      </c>
      <c r="RQ37" t="s">
        <v>4157</v>
      </c>
      <c r="RR37" t="s">
        <v>4157</v>
      </c>
      <c r="RS37" t="s">
        <v>4157</v>
      </c>
      <c r="RT37" t="s">
        <v>4157</v>
      </c>
      <c r="RU37" t="s">
        <v>4157</v>
      </c>
      <c r="RV37" t="s">
        <v>4157</v>
      </c>
      <c r="RW37" t="s">
        <v>4157</v>
      </c>
      <c r="RX37" t="s">
        <v>4157</v>
      </c>
      <c r="RY37" t="s">
        <v>4157</v>
      </c>
      <c r="RZ37" t="s">
        <v>4157</v>
      </c>
      <c r="SA37" t="s">
        <v>4157</v>
      </c>
      <c r="SB37" t="s">
        <v>4157</v>
      </c>
      <c r="SC37" t="s">
        <v>4157</v>
      </c>
      <c r="SD37" t="s">
        <v>4157</v>
      </c>
      <c r="SE37" t="s">
        <v>4157</v>
      </c>
      <c r="SF37" t="s">
        <v>4157</v>
      </c>
      <c r="SG37" t="s">
        <v>4157</v>
      </c>
      <c r="SH37" t="s">
        <v>4157</v>
      </c>
      <c r="SI37" t="s">
        <v>4157</v>
      </c>
      <c r="SJ37" t="s">
        <v>4157</v>
      </c>
      <c r="SK37" t="s">
        <v>4157</v>
      </c>
      <c r="SL37" t="s">
        <v>4157</v>
      </c>
      <c r="SM37" t="s">
        <v>4157</v>
      </c>
      <c r="SN37" t="s">
        <v>4157</v>
      </c>
      <c r="SO37" t="s">
        <v>4157</v>
      </c>
      <c r="SP37" t="s">
        <v>4157</v>
      </c>
      <c r="SQ37" t="s">
        <v>4157</v>
      </c>
      <c r="SR37" t="s">
        <v>4157</v>
      </c>
      <c r="SS37" t="s">
        <v>4157</v>
      </c>
      <c r="ST37" t="s">
        <v>4157</v>
      </c>
      <c r="SU37" t="s">
        <v>4157</v>
      </c>
      <c r="SV37" t="s">
        <v>4157</v>
      </c>
      <c r="SW37" t="s">
        <v>4157</v>
      </c>
      <c r="SX37" t="s">
        <v>4157</v>
      </c>
      <c r="SY37" t="s">
        <v>4157</v>
      </c>
      <c r="SZ37" t="s">
        <v>4157</v>
      </c>
      <c r="TA37" t="s">
        <v>4157</v>
      </c>
      <c r="TB37" t="s">
        <v>4157</v>
      </c>
      <c r="TC37" t="s">
        <v>4157</v>
      </c>
      <c r="TD37" t="s">
        <v>4157</v>
      </c>
      <c r="TE37" t="s">
        <v>4157</v>
      </c>
      <c r="TF37" t="s">
        <v>4157</v>
      </c>
      <c r="TG37" t="s">
        <v>4157</v>
      </c>
      <c r="TH37" t="s">
        <v>4157</v>
      </c>
      <c r="TI37" t="s">
        <v>4157</v>
      </c>
      <c r="TJ37" t="s">
        <v>4157</v>
      </c>
      <c r="TK37" t="s">
        <v>4157</v>
      </c>
      <c r="TL37" t="s">
        <v>4157</v>
      </c>
      <c r="TM37" t="s">
        <v>4157</v>
      </c>
      <c r="TN37" t="s">
        <v>4157</v>
      </c>
      <c r="TO37" t="s">
        <v>4157</v>
      </c>
      <c r="TP37" t="s">
        <v>4157</v>
      </c>
      <c r="TQ37" t="s">
        <v>4157</v>
      </c>
      <c r="TR37" t="s">
        <v>4157</v>
      </c>
      <c r="TS37" t="s">
        <v>4157</v>
      </c>
      <c r="TT37" t="s">
        <v>4157</v>
      </c>
      <c r="TU37" t="s">
        <v>4157</v>
      </c>
      <c r="TV37" t="s">
        <v>4157</v>
      </c>
      <c r="TW37" t="s">
        <v>4157</v>
      </c>
      <c r="TX37" t="s">
        <v>4157</v>
      </c>
      <c r="TY37" t="s">
        <v>4157</v>
      </c>
      <c r="TZ37" t="s">
        <v>4157</v>
      </c>
      <c r="UA37" t="s">
        <v>4157</v>
      </c>
      <c r="UB37" t="s">
        <v>4157</v>
      </c>
      <c r="UC37" t="s">
        <v>4157</v>
      </c>
      <c r="UD37" t="s">
        <v>4157</v>
      </c>
      <c r="UE37" t="s">
        <v>4157</v>
      </c>
      <c r="UF37" t="s">
        <v>4157</v>
      </c>
      <c r="UG37" t="s">
        <v>4157</v>
      </c>
      <c r="UH37" t="s">
        <v>4157</v>
      </c>
      <c r="UI37" t="s">
        <v>4157</v>
      </c>
      <c r="UJ37" t="s">
        <v>4157</v>
      </c>
      <c r="UK37" t="s">
        <v>4157</v>
      </c>
      <c r="UL37" t="s">
        <v>4157</v>
      </c>
      <c r="UM37" t="s">
        <v>4157</v>
      </c>
      <c r="UN37" t="s">
        <v>4157</v>
      </c>
      <c r="UO37" t="s">
        <v>4157</v>
      </c>
      <c r="UP37" t="s">
        <v>4157</v>
      </c>
      <c r="UQ37" t="s">
        <v>4157</v>
      </c>
      <c r="UR37" t="s">
        <v>4157</v>
      </c>
      <c r="US37" t="s">
        <v>4157</v>
      </c>
      <c r="UT37" t="s">
        <v>4157</v>
      </c>
      <c r="UU37" t="s">
        <v>4157</v>
      </c>
      <c r="UV37" t="s">
        <v>4157</v>
      </c>
      <c r="UW37" t="s">
        <v>4157</v>
      </c>
      <c r="UX37" t="s">
        <v>4157</v>
      </c>
      <c r="UY37" t="s">
        <v>4157</v>
      </c>
      <c r="UZ37" t="s">
        <v>4157</v>
      </c>
      <c r="VA37" t="s">
        <v>4157</v>
      </c>
      <c r="VB37" t="s">
        <v>4157</v>
      </c>
      <c r="VC37" t="s">
        <v>4157</v>
      </c>
      <c r="VD37" t="s">
        <v>4157</v>
      </c>
      <c r="VE37" t="s">
        <v>4157</v>
      </c>
      <c r="VF37" t="s">
        <v>4157</v>
      </c>
      <c r="VG37" t="s">
        <v>4157</v>
      </c>
      <c r="VH37" t="s">
        <v>4157</v>
      </c>
      <c r="VI37" t="s">
        <v>4157</v>
      </c>
    </row>
    <row r="38" spans="2:581">
      <c r="B38" t="s">
        <v>1627</v>
      </c>
      <c r="C38" t="s">
        <v>1627</v>
      </c>
      <c r="D38" t="s">
        <v>1627</v>
      </c>
      <c r="F38" t="s">
        <v>1627</v>
      </c>
      <c r="G38" t="s">
        <v>1627</v>
      </c>
      <c r="H38" t="s">
        <v>1627</v>
      </c>
      <c r="I38" t="s">
        <v>1627</v>
      </c>
      <c r="J38" t="s">
        <v>1627</v>
      </c>
      <c r="K38" t="s">
        <v>1627</v>
      </c>
      <c r="L38" t="s">
        <v>1627</v>
      </c>
      <c r="M38" t="s">
        <v>1627</v>
      </c>
      <c r="N38" t="s">
        <v>1627</v>
      </c>
      <c r="O38" t="s">
        <v>1627</v>
      </c>
      <c r="P38" t="s">
        <v>1627</v>
      </c>
      <c r="Q38" t="s">
        <v>1627</v>
      </c>
      <c r="R38" t="s">
        <v>1627</v>
      </c>
      <c r="S38" t="s">
        <v>1627</v>
      </c>
      <c r="T38" t="s">
        <v>1627</v>
      </c>
      <c r="U38" t="s">
        <v>1627</v>
      </c>
      <c r="V38" t="s">
        <v>1627</v>
      </c>
      <c r="W38" t="s">
        <v>1627</v>
      </c>
      <c r="X38" t="s">
        <v>1627</v>
      </c>
      <c r="Y38" t="s">
        <v>1627</v>
      </c>
      <c r="Z38" t="s">
        <v>1627</v>
      </c>
      <c r="AA38" t="s">
        <v>1627</v>
      </c>
      <c r="AB38" t="s">
        <v>1627</v>
      </c>
      <c r="AC38" t="s">
        <v>1627</v>
      </c>
      <c r="AD38" t="s">
        <v>1627</v>
      </c>
      <c r="AE38" t="s">
        <v>1627</v>
      </c>
      <c r="AF38" t="s">
        <v>1627</v>
      </c>
      <c r="AG38" t="s">
        <v>1627</v>
      </c>
      <c r="AH38" t="s">
        <v>1627</v>
      </c>
      <c r="AI38" t="s">
        <v>1627</v>
      </c>
      <c r="AJ38" t="s">
        <v>1627</v>
      </c>
      <c r="AK38" t="s">
        <v>1627</v>
      </c>
      <c r="AL38" t="s">
        <v>1627</v>
      </c>
      <c r="AM38" t="s">
        <v>1627</v>
      </c>
      <c r="AN38" t="s">
        <v>1627</v>
      </c>
      <c r="AO38" t="s">
        <v>1627</v>
      </c>
      <c r="AP38" t="s">
        <v>1627</v>
      </c>
      <c r="AQ38" t="s">
        <v>1627</v>
      </c>
      <c r="AR38" t="s">
        <v>1627</v>
      </c>
      <c r="AS38" t="s">
        <v>1627</v>
      </c>
      <c r="AT38" t="s">
        <v>1627</v>
      </c>
      <c r="AU38" t="s">
        <v>1627</v>
      </c>
      <c r="AV38" t="s">
        <v>1627</v>
      </c>
      <c r="AW38" t="s">
        <v>1627</v>
      </c>
      <c r="AX38" t="s">
        <v>1627</v>
      </c>
      <c r="AY38" t="s">
        <v>1627</v>
      </c>
      <c r="AZ38" t="s">
        <v>1627</v>
      </c>
      <c r="BA38" t="s">
        <v>1627</v>
      </c>
      <c r="BB38" t="s">
        <v>1627</v>
      </c>
      <c r="BC38" t="s">
        <v>1627</v>
      </c>
      <c r="BD38" t="s">
        <v>1627</v>
      </c>
      <c r="BE38" t="s">
        <v>1627</v>
      </c>
      <c r="BF38" t="s">
        <v>1627</v>
      </c>
      <c r="BG38" t="s">
        <v>5403</v>
      </c>
      <c r="BH38" t="s">
        <v>1627</v>
      </c>
      <c r="BI38" t="s">
        <v>1627</v>
      </c>
      <c r="BJ38" t="s">
        <v>1627</v>
      </c>
      <c r="BK38" t="s">
        <v>1627</v>
      </c>
      <c r="BL38" t="s">
        <v>1627</v>
      </c>
      <c r="BM38" t="s">
        <v>1627</v>
      </c>
      <c r="BN38" t="s">
        <v>1627</v>
      </c>
      <c r="BO38" t="s">
        <v>1627</v>
      </c>
      <c r="BP38" t="s">
        <v>1627</v>
      </c>
      <c r="BQ38" t="s">
        <v>1627</v>
      </c>
      <c r="BR38" t="s">
        <v>1627</v>
      </c>
      <c r="BS38" t="s">
        <v>1627</v>
      </c>
      <c r="BT38" t="s">
        <v>1627</v>
      </c>
      <c r="BU38" t="s">
        <v>1627</v>
      </c>
      <c r="BV38" t="s">
        <v>1627</v>
      </c>
      <c r="BW38" t="s">
        <v>1627</v>
      </c>
      <c r="BX38" t="s">
        <v>1627</v>
      </c>
      <c r="BY38" t="s">
        <v>1627</v>
      </c>
      <c r="BZ38" t="s">
        <v>1627</v>
      </c>
      <c r="CA38" t="s">
        <v>1627</v>
      </c>
      <c r="CB38" t="s">
        <v>1627</v>
      </c>
      <c r="CC38" t="s">
        <v>1627</v>
      </c>
      <c r="CD38" t="s">
        <v>1627</v>
      </c>
      <c r="CE38" t="s">
        <v>1627</v>
      </c>
      <c r="CF38" t="s">
        <v>1627</v>
      </c>
      <c r="CG38" t="s">
        <v>1627</v>
      </c>
      <c r="CH38" t="s">
        <v>1627</v>
      </c>
      <c r="CI38" t="s">
        <v>1627</v>
      </c>
      <c r="CJ38" t="s">
        <v>1627</v>
      </c>
      <c r="CK38" t="s">
        <v>1627</v>
      </c>
      <c r="CL38" t="s">
        <v>1627</v>
      </c>
      <c r="CM38" t="s">
        <v>1627</v>
      </c>
      <c r="CN38" t="s">
        <v>1627</v>
      </c>
      <c r="CO38" t="s">
        <v>1627</v>
      </c>
      <c r="CP38" t="s">
        <v>1627</v>
      </c>
      <c r="CQ38" t="s">
        <v>1627</v>
      </c>
      <c r="CR38" t="s">
        <v>1627</v>
      </c>
      <c r="CS38" t="s">
        <v>1627</v>
      </c>
      <c r="CT38" t="s">
        <v>1627</v>
      </c>
      <c r="CU38" t="s">
        <v>1627</v>
      </c>
      <c r="CV38" t="s">
        <v>1627</v>
      </c>
      <c r="CW38" t="s">
        <v>1627</v>
      </c>
      <c r="CX38" t="s">
        <v>1627</v>
      </c>
      <c r="CY38" t="s">
        <v>1627</v>
      </c>
      <c r="CZ38" t="s">
        <v>1627</v>
      </c>
      <c r="DA38" t="s">
        <v>1627</v>
      </c>
      <c r="DB38" t="s">
        <v>1627</v>
      </c>
      <c r="DC38" t="s">
        <v>1627</v>
      </c>
      <c r="DD38" t="s">
        <v>1627</v>
      </c>
      <c r="DE38" t="s">
        <v>1627</v>
      </c>
      <c r="DF38" t="s">
        <v>1627</v>
      </c>
      <c r="DG38" t="s">
        <v>1627</v>
      </c>
      <c r="DH38" t="s">
        <v>1627</v>
      </c>
      <c r="DI38" t="s">
        <v>1627</v>
      </c>
      <c r="DJ38" t="s">
        <v>1627</v>
      </c>
      <c r="DK38" t="s">
        <v>1627</v>
      </c>
      <c r="DL38" t="s">
        <v>1627</v>
      </c>
      <c r="DM38" t="s">
        <v>1627</v>
      </c>
      <c r="DN38" t="s">
        <v>1627</v>
      </c>
      <c r="DO38" t="s">
        <v>1627</v>
      </c>
      <c r="DP38" t="s">
        <v>1627</v>
      </c>
      <c r="DQ38" t="s">
        <v>1627</v>
      </c>
      <c r="DR38" t="s">
        <v>1627</v>
      </c>
      <c r="DS38" t="s">
        <v>1627</v>
      </c>
      <c r="DT38" t="s">
        <v>1627</v>
      </c>
      <c r="DU38" t="s">
        <v>1627</v>
      </c>
      <c r="DV38" t="s">
        <v>1627</v>
      </c>
      <c r="DW38" t="s">
        <v>1627</v>
      </c>
      <c r="DX38" t="s">
        <v>1627</v>
      </c>
      <c r="DY38" t="s">
        <v>1627</v>
      </c>
      <c r="DZ38" t="s">
        <v>1627</v>
      </c>
      <c r="EA38" t="s">
        <v>1627</v>
      </c>
      <c r="EB38" t="s">
        <v>1627</v>
      </c>
      <c r="EC38" t="s">
        <v>1627</v>
      </c>
      <c r="ED38" t="s">
        <v>1627</v>
      </c>
      <c r="EE38" t="s">
        <v>1627</v>
      </c>
      <c r="EF38" t="s">
        <v>1627</v>
      </c>
      <c r="EG38" t="s">
        <v>1627</v>
      </c>
      <c r="EH38" t="s">
        <v>1627</v>
      </c>
      <c r="EI38" t="s">
        <v>1627</v>
      </c>
      <c r="EJ38" t="s">
        <v>1627</v>
      </c>
      <c r="EK38" t="s">
        <v>1627</v>
      </c>
      <c r="EL38" t="s">
        <v>1627</v>
      </c>
      <c r="EM38" t="s">
        <v>1627</v>
      </c>
      <c r="EN38" t="s">
        <v>5404</v>
      </c>
      <c r="EO38" t="s">
        <v>1627</v>
      </c>
      <c r="EP38" t="s">
        <v>1627</v>
      </c>
      <c r="EQ38" t="s">
        <v>1627</v>
      </c>
      <c r="ER38" t="s">
        <v>1627</v>
      </c>
      <c r="ES38" t="s">
        <v>1627</v>
      </c>
      <c r="ET38" t="s">
        <v>1627</v>
      </c>
      <c r="EU38" t="s">
        <v>1627</v>
      </c>
      <c r="EV38" t="s">
        <v>1627</v>
      </c>
      <c r="EW38" t="s">
        <v>1627</v>
      </c>
      <c r="EX38" t="s">
        <v>1627</v>
      </c>
      <c r="EY38" t="s">
        <v>1627</v>
      </c>
      <c r="EZ38" t="s">
        <v>1627</v>
      </c>
      <c r="FA38" t="s">
        <v>1627</v>
      </c>
      <c r="FB38" t="s">
        <v>1627</v>
      </c>
      <c r="FC38" t="s">
        <v>1627</v>
      </c>
      <c r="FD38" t="s">
        <v>1627</v>
      </c>
      <c r="FE38" t="s">
        <v>1627</v>
      </c>
      <c r="FF38" t="s">
        <v>1627</v>
      </c>
      <c r="FG38" t="s">
        <v>1627</v>
      </c>
      <c r="FH38" t="s">
        <v>1627</v>
      </c>
      <c r="FI38" t="s">
        <v>1627</v>
      </c>
      <c r="FJ38" t="s">
        <v>1627</v>
      </c>
      <c r="FK38" t="s">
        <v>1627</v>
      </c>
      <c r="FL38" t="s">
        <v>1627</v>
      </c>
      <c r="FM38" t="s">
        <v>1627</v>
      </c>
      <c r="FN38" t="s">
        <v>1627</v>
      </c>
      <c r="FO38" t="s">
        <v>1627</v>
      </c>
      <c r="FP38" t="s">
        <v>5405</v>
      </c>
      <c r="FQ38" t="s">
        <v>1627</v>
      </c>
      <c r="FR38" t="s">
        <v>1627</v>
      </c>
      <c r="FS38" t="s">
        <v>1627</v>
      </c>
      <c r="FT38" t="s">
        <v>1627</v>
      </c>
      <c r="FU38" t="s">
        <v>1627</v>
      </c>
      <c r="FV38" t="s">
        <v>1627</v>
      </c>
      <c r="FW38" t="s">
        <v>1627</v>
      </c>
      <c r="FX38" t="s">
        <v>1627</v>
      </c>
      <c r="FY38" t="s">
        <v>1627</v>
      </c>
      <c r="FZ38" t="s">
        <v>1627</v>
      </c>
      <c r="GA38" t="s">
        <v>1627</v>
      </c>
      <c r="GB38" t="s">
        <v>1627</v>
      </c>
      <c r="GC38" t="s">
        <v>1627</v>
      </c>
      <c r="GD38" t="s">
        <v>1627</v>
      </c>
      <c r="GE38" t="s">
        <v>1627</v>
      </c>
      <c r="GF38" t="s">
        <v>1627</v>
      </c>
      <c r="GG38" t="s">
        <v>1627</v>
      </c>
      <c r="GH38" t="s">
        <v>1627</v>
      </c>
      <c r="GI38" t="s">
        <v>1627</v>
      </c>
      <c r="GJ38" t="s">
        <v>1627</v>
      </c>
      <c r="GK38" t="s">
        <v>1627</v>
      </c>
      <c r="GL38" t="s">
        <v>1627</v>
      </c>
      <c r="GM38" t="s">
        <v>1627</v>
      </c>
      <c r="GN38" t="s">
        <v>1627</v>
      </c>
      <c r="GO38" t="s">
        <v>1627</v>
      </c>
      <c r="GP38" t="s">
        <v>1627</v>
      </c>
      <c r="GQ38" t="s">
        <v>1627</v>
      </c>
      <c r="GR38" t="s">
        <v>1627</v>
      </c>
      <c r="GS38" t="s">
        <v>5406</v>
      </c>
      <c r="GT38" t="s">
        <v>1627</v>
      </c>
      <c r="GU38" t="s">
        <v>1627</v>
      </c>
      <c r="GV38" t="s">
        <v>5407</v>
      </c>
      <c r="GW38" t="s">
        <v>1627</v>
      </c>
      <c r="GX38" t="s">
        <v>1627</v>
      </c>
      <c r="GY38" t="s">
        <v>5408</v>
      </c>
      <c r="GZ38" t="s">
        <v>5409</v>
      </c>
      <c r="HA38" t="s">
        <v>1627</v>
      </c>
      <c r="HB38" t="s">
        <v>5410</v>
      </c>
      <c r="HC38" t="s">
        <v>1627</v>
      </c>
      <c r="HD38" t="s">
        <v>1627</v>
      </c>
      <c r="HE38" t="s">
        <v>1627</v>
      </c>
      <c r="HF38" t="s">
        <v>1627</v>
      </c>
      <c r="HG38" t="s">
        <v>1627</v>
      </c>
      <c r="HH38" t="s">
        <v>5411</v>
      </c>
      <c r="HI38" t="s">
        <v>5412</v>
      </c>
      <c r="HJ38" t="s">
        <v>1627</v>
      </c>
      <c r="HK38" t="s">
        <v>5413</v>
      </c>
      <c r="HL38" t="s">
        <v>1627</v>
      </c>
      <c r="HM38" t="s">
        <v>5414</v>
      </c>
      <c r="HN38" t="s">
        <v>1627</v>
      </c>
      <c r="HO38" t="s">
        <v>1627</v>
      </c>
      <c r="HP38" t="s">
        <v>5415</v>
      </c>
      <c r="HQ38" t="s">
        <v>1627</v>
      </c>
      <c r="HR38" t="s">
        <v>1627</v>
      </c>
      <c r="HS38" t="s">
        <v>1627</v>
      </c>
      <c r="HT38" t="s">
        <v>1627</v>
      </c>
      <c r="HU38" t="s">
        <v>1627</v>
      </c>
      <c r="HV38" t="s">
        <v>1627</v>
      </c>
      <c r="HW38" t="s">
        <v>1627</v>
      </c>
      <c r="HX38" t="s">
        <v>1627</v>
      </c>
      <c r="HY38" t="s">
        <v>1627</v>
      </c>
      <c r="HZ38" t="s">
        <v>1627</v>
      </c>
      <c r="IA38" t="s">
        <v>1627</v>
      </c>
      <c r="IB38" t="s">
        <v>1627</v>
      </c>
      <c r="IC38" t="s">
        <v>1627</v>
      </c>
      <c r="ID38" t="s">
        <v>1627</v>
      </c>
      <c r="IE38" t="s">
        <v>1627</v>
      </c>
      <c r="IF38" t="s">
        <v>1627</v>
      </c>
      <c r="IG38" t="s">
        <v>1627</v>
      </c>
      <c r="IH38" t="s">
        <v>1627</v>
      </c>
      <c r="II38" t="s">
        <v>1627</v>
      </c>
      <c r="IJ38" t="s">
        <v>1627</v>
      </c>
      <c r="IK38" t="s">
        <v>1627</v>
      </c>
      <c r="IL38" t="s">
        <v>1627</v>
      </c>
      <c r="IM38" t="s">
        <v>1627</v>
      </c>
      <c r="IN38" t="s">
        <v>1627</v>
      </c>
      <c r="IO38" t="s">
        <v>1627</v>
      </c>
      <c r="IP38" t="s">
        <v>1627</v>
      </c>
      <c r="IQ38" t="s">
        <v>1627</v>
      </c>
      <c r="IR38" t="s">
        <v>1627</v>
      </c>
      <c r="IS38" t="s">
        <v>1627</v>
      </c>
      <c r="IT38" t="s">
        <v>5416</v>
      </c>
      <c r="IU38" t="s">
        <v>5417</v>
      </c>
      <c r="IV38" t="s">
        <v>1627</v>
      </c>
      <c r="IW38" t="s">
        <v>1627</v>
      </c>
      <c r="IX38" t="s">
        <v>1627</v>
      </c>
      <c r="IY38" t="s">
        <v>1627</v>
      </c>
      <c r="IZ38" t="s">
        <v>5418</v>
      </c>
      <c r="JA38" t="s">
        <v>1627</v>
      </c>
      <c r="JB38" t="s">
        <v>1627</v>
      </c>
      <c r="JC38" t="s">
        <v>1627</v>
      </c>
      <c r="JD38" t="s">
        <v>1627</v>
      </c>
      <c r="JE38" t="s">
        <v>1627</v>
      </c>
      <c r="JF38" t="s">
        <v>1627</v>
      </c>
      <c r="JG38" t="s">
        <v>1627</v>
      </c>
      <c r="JH38" t="s">
        <v>1627</v>
      </c>
      <c r="JI38" t="s">
        <v>1627</v>
      </c>
      <c r="JJ38" t="s">
        <v>1627</v>
      </c>
      <c r="JK38" t="s">
        <v>5419</v>
      </c>
      <c r="JL38" t="s">
        <v>1627</v>
      </c>
      <c r="JM38" t="s">
        <v>1627</v>
      </c>
      <c r="JN38" t="s">
        <v>1627</v>
      </c>
      <c r="JO38" t="s">
        <v>1627</v>
      </c>
      <c r="JP38" t="s">
        <v>1627</v>
      </c>
      <c r="JQ38" t="s">
        <v>1627</v>
      </c>
      <c r="JR38" t="s">
        <v>1627</v>
      </c>
      <c r="JS38" t="s">
        <v>1627</v>
      </c>
      <c r="JT38" t="s">
        <v>1627</v>
      </c>
      <c r="JU38" t="s">
        <v>1627</v>
      </c>
      <c r="JV38" t="s">
        <v>1627</v>
      </c>
      <c r="JW38" t="s">
        <v>1627</v>
      </c>
      <c r="JX38" t="s">
        <v>1627</v>
      </c>
      <c r="JY38" t="s">
        <v>1627</v>
      </c>
      <c r="JZ38" t="s">
        <v>1627</v>
      </c>
      <c r="KA38" t="s">
        <v>1627</v>
      </c>
      <c r="KB38" t="s">
        <v>1627</v>
      </c>
      <c r="KC38" t="s">
        <v>1627</v>
      </c>
      <c r="KD38" t="s">
        <v>1627</v>
      </c>
      <c r="KE38" t="s">
        <v>1627</v>
      </c>
      <c r="KF38" t="s">
        <v>1627</v>
      </c>
      <c r="KG38" t="s">
        <v>1627</v>
      </c>
      <c r="KH38" t="s">
        <v>1627</v>
      </c>
      <c r="KI38" t="s">
        <v>1627</v>
      </c>
      <c r="KJ38" t="s">
        <v>1627</v>
      </c>
      <c r="KK38" t="s">
        <v>1627</v>
      </c>
      <c r="KL38" t="s">
        <v>1627</v>
      </c>
      <c r="KM38" t="s">
        <v>1627</v>
      </c>
      <c r="KN38" t="s">
        <v>1627</v>
      </c>
      <c r="KO38" t="s">
        <v>1627</v>
      </c>
      <c r="KP38" t="s">
        <v>1627</v>
      </c>
      <c r="KQ38" t="s">
        <v>1627</v>
      </c>
      <c r="KR38" t="s">
        <v>1627</v>
      </c>
      <c r="KS38" t="s">
        <v>1627</v>
      </c>
      <c r="KT38" t="s">
        <v>1627</v>
      </c>
      <c r="KU38" t="s">
        <v>1627</v>
      </c>
      <c r="KV38" t="s">
        <v>1627</v>
      </c>
      <c r="KW38" t="s">
        <v>1627</v>
      </c>
      <c r="KX38" t="s">
        <v>1627</v>
      </c>
      <c r="KY38" t="s">
        <v>1627</v>
      </c>
      <c r="KZ38" t="s">
        <v>1627</v>
      </c>
      <c r="LA38" t="s">
        <v>1627</v>
      </c>
      <c r="LB38" t="s">
        <v>1627</v>
      </c>
      <c r="LC38" t="s">
        <v>1627</v>
      </c>
      <c r="LD38" t="s">
        <v>1627</v>
      </c>
      <c r="LE38" t="s">
        <v>1627</v>
      </c>
      <c r="LF38" t="s">
        <v>1627</v>
      </c>
      <c r="LG38" t="s">
        <v>1627</v>
      </c>
      <c r="LH38" t="s">
        <v>1627</v>
      </c>
      <c r="LI38" t="s">
        <v>1627</v>
      </c>
      <c r="LJ38" t="s">
        <v>1627</v>
      </c>
      <c r="LK38" t="s">
        <v>1627</v>
      </c>
      <c r="LL38" t="s">
        <v>1627</v>
      </c>
      <c r="LM38" t="s">
        <v>1627</v>
      </c>
      <c r="LN38" t="s">
        <v>1627</v>
      </c>
      <c r="LO38" t="s">
        <v>1627</v>
      </c>
      <c r="LP38" t="s">
        <v>1627</v>
      </c>
      <c r="LQ38" t="s">
        <v>1627</v>
      </c>
      <c r="LR38" t="s">
        <v>1627</v>
      </c>
      <c r="LS38" t="s">
        <v>1627</v>
      </c>
      <c r="LT38" t="s">
        <v>1627</v>
      </c>
      <c r="LU38" t="s">
        <v>1627</v>
      </c>
      <c r="LV38" t="s">
        <v>1627</v>
      </c>
      <c r="LW38" t="s">
        <v>1627</v>
      </c>
      <c r="LX38" t="s">
        <v>1627</v>
      </c>
      <c r="LY38" t="s">
        <v>1627</v>
      </c>
      <c r="LZ38" t="s">
        <v>1627</v>
      </c>
      <c r="MA38" t="s">
        <v>1627</v>
      </c>
      <c r="MB38" t="s">
        <v>1627</v>
      </c>
      <c r="MC38" t="s">
        <v>1627</v>
      </c>
      <c r="MD38" t="s">
        <v>1627</v>
      </c>
      <c r="ME38" t="s">
        <v>1627</v>
      </c>
      <c r="MF38" t="s">
        <v>1627</v>
      </c>
      <c r="MG38" t="s">
        <v>1627</v>
      </c>
      <c r="MH38" t="s">
        <v>1627</v>
      </c>
      <c r="MI38" t="s">
        <v>1627</v>
      </c>
      <c r="MJ38" t="s">
        <v>1627</v>
      </c>
      <c r="MK38" t="s">
        <v>1627</v>
      </c>
      <c r="ML38" t="s">
        <v>1627</v>
      </c>
      <c r="MM38" t="s">
        <v>1627</v>
      </c>
      <c r="MN38" t="s">
        <v>1627</v>
      </c>
      <c r="MO38" t="s">
        <v>1627</v>
      </c>
      <c r="MP38" t="s">
        <v>1627</v>
      </c>
      <c r="MQ38" t="s">
        <v>1627</v>
      </c>
      <c r="MR38" t="s">
        <v>1627</v>
      </c>
      <c r="MS38" t="s">
        <v>1627</v>
      </c>
      <c r="MT38" t="s">
        <v>1627</v>
      </c>
      <c r="MU38" t="s">
        <v>1627</v>
      </c>
      <c r="MV38" t="s">
        <v>1627</v>
      </c>
      <c r="MW38" t="s">
        <v>1627</v>
      </c>
      <c r="MX38" t="s">
        <v>1627</v>
      </c>
      <c r="MY38" t="s">
        <v>1627</v>
      </c>
      <c r="MZ38" t="s">
        <v>1627</v>
      </c>
      <c r="NA38" t="s">
        <v>1627</v>
      </c>
      <c r="NB38" t="s">
        <v>1627</v>
      </c>
      <c r="NC38" t="s">
        <v>1627</v>
      </c>
      <c r="ND38" t="s">
        <v>1627</v>
      </c>
      <c r="NE38" t="s">
        <v>1627</v>
      </c>
      <c r="NF38" t="s">
        <v>1627</v>
      </c>
      <c r="NG38" t="s">
        <v>1627</v>
      </c>
      <c r="NH38" t="s">
        <v>1627</v>
      </c>
      <c r="NI38" t="s">
        <v>1627</v>
      </c>
      <c r="NJ38" t="s">
        <v>1627</v>
      </c>
      <c r="NK38" t="s">
        <v>1627</v>
      </c>
      <c r="NL38" t="s">
        <v>1627</v>
      </c>
      <c r="NM38" t="s">
        <v>1627</v>
      </c>
      <c r="NN38" t="s">
        <v>1627</v>
      </c>
      <c r="NO38" t="s">
        <v>1627</v>
      </c>
      <c r="NP38" t="s">
        <v>1627</v>
      </c>
      <c r="NQ38" t="s">
        <v>1627</v>
      </c>
      <c r="NR38" t="s">
        <v>1627</v>
      </c>
      <c r="NS38" t="s">
        <v>1627</v>
      </c>
      <c r="NT38" t="s">
        <v>1627</v>
      </c>
      <c r="NU38" t="s">
        <v>1627</v>
      </c>
      <c r="NV38" t="s">
        <v>1627</v>
      </c>
      <c r="NW38" t="s">
        <v>1627</v>
      </c>
      <c r="NX38" t="s">
        <v>1627</v>
      </c>
      <c r="NY38" t="s">
        <v>1627</v>
      </c>
      <c r="NZ38" t="s">
        <v>1627</v>
      </c>
      <c r="OA38" t="s">
        <v>1627</v>
      </c>
      <c r="OB38" t="s">
        <v>1627</v>
      </c>
      <c r="OC38" t="s">
        <v>1627</v>
      </c>
      <c r="OD38" t="s">
        <v>1627</v>
      </c>
      <c r="OE38" t="s">
        <v>1627</v>
      </c>
      <c r="OF38" t="s">
        <v>1627</v>
      </c>
      <c r="OG38" t="s">
        <v>1627</v>
      </c>
      <c r="OH38" t="s">
        <v>1627</v>
      </c>
      <c r="OI38" t="s">
        <v>1627</v>
      </c>
      <c r="OJ38" t="s">
        <v>1627</v>
      </c>
      <c r="OK38" t="s">
        <v>1627</v>
      </c>
      <c r="OL38" t="s">
        <v>1627</v>
      </c>
      <c r="OM38" t="s">
        <v>1627</v>
      </c>
      <c r="ON38" t="s">
        <v>1627</v>
      </c>
      <c r="OO38" t="s">
        <v>1627</v>
      </c>
      <c r="OP38" t="s">
        <v>1627</v>
      </c>
      <c r="OQ38" t="s">
        <v>1627</v>
      </c>
      <c r="OR38" t="s">
        <v>1627</v>
      </c>
      <c r="OS38" t="s">
        <v>1627</v>
      </c>
      <c r="OT38" t="s">
        <v>1627</v>
      </c>
      <c r="OU38" t="s">
        <v>1627</v>
      </c>
      <c r="OV38" t="s">
        <v>1627</v>
      </c>
      <c r="OW38" t="s">
        <v>1627</v>
      </c>
      <c r="OX38" t="s">
        <v>1627</v>
      </c>
      <c r="OY38" t="s">
        <v>1627</v>
      </c>
      <c r="OZ38" t="s">
        <v>1627</v>
      </c>
      <c r="PA38" t="s">
        <v>1627</v>
      </c>
      <c r="PB38" t="s">
        <v>1627</v>
      </c>
      <c r="PC38" t="s">
        <v>1627</v>
      </c>
      <c r="PD38" t="s">
        <v>1627</v>
      </c>
      <c r="PE38" t="s">
        <v>1627</v>
      </c>
      <c r="PF38" t="s">
        <v>1627</v>
      </c>
      <c r="PG38" t="s">
        <v>1627</v>
      </c>
      <c r="PH38" t="s">
        <v>1627</v>
      </c>
      <c r="PI38" t="s">
        <v>1627</v>
      </c>
      <c r="PJ38" t="s">
        <v>1627</v>
      </c>
      <c r="PK38" t="s">
        <v>1627</v>
      </c>
      <c r="PL38" t="s">
        <v>1627</v>
      </c>
      <c r="PM38" t="s">
        <v>1627</v>
      </c>
      <c r="PN38" t="s">
        <v>1627</v>
      </c>
      <c r="PO38" t="s">
        <v>1627</v>
      </c>
      <c r="PP38" t="s">
        <v>1627</v>
      </c>
      <c r="PQ38" t="s">
        <v>1627</v>
      </c>
      <c r="PR38" t="s">
        <v>1627</v>
      </c>
      <c r="PS38" t="s">
        <v>1627</v>
      </c>
      <c r="PT38" t="s">
        <v>1627</v>
      </c>
      <c r="PU38" t="s">
        <v>1627</v>
      </c>
      <c r="PV38" t="s">
        <v>1627</v>
      </c>
      <c r="PW38" t="s">
        <v>1627</v>
      </c>
      <c r="PX38" t="s">
        <v>1627</v>
      </c>
      <c r="PY38" t="s">
        <v>1627</v>
      </c>
      <c r="PZ38" t="s">
        <v>1627</v>
      </c>
      <c r="QA38" t="s">
        <v>1627</v>
      </c>
      <c r="QB38" t="s">
        <v>1627</v>
      </c>
      <c r="QC38" t="s">
        <v>1627</v>
      </c>
      <c r="QD38" t="s">
        <v>1627</v>
      </c>
      <c r="QE38" t="s">
        <v>1627</v>
      </c>
      <c r="QF38" t="s">
        <v>1627</v>
      </c>
      <c r="QG38" t="s">
        <v>1627</v>
      </c>
      <c r="QH38" t="s">
        <v>1627</v>
      </c>
      <c r="QI38" t="s">
        <v>1627</v>
      </c>
      <c r="QJ38" t="s">
        <v>1627</v>
      </c>
      <c r="QK38" t="s">
        <v>1627</v>
      </c>
      <c r="QL38" t="s">
        <v>1627</v>
      </c>
      <c r="QM38" t="s">
        <v>1627</v>
      </c>
      <c r="QN38" t="s">
        <v>1627</v>
      </c>
      <c r="QO38" t="s">
        <v>1627</v>
      </c>
      <c r="QP38" t="s">
        <v>1627</v>
      </c>
      <c r="QQ38" t="s">
        <v>1627</v>
      </c>
      <c r="QR38" t="s">
        <v>1627</v>
      </c>
      <c r="QS38" t="s">
        <v>1627</v>
      </c>
      <c r="QT38" t="s">
        <v>1627</v>
      </c>
      <c r="QU38" t="s">
        <v>1627</v>
      </c>
      <c r="QV38" t="s">
        <v>1627</v>
      </c>
      <c r="QW38" t="s">
        <v>1627</v>
      </c>
      <c r="QX38" t="s">
        <v>1627</v>
      </c>
      <c r="QY38" t="s">
        <v>1627</v>
      </c>
      <c r="QZ38" t="s">
        <v>1627</v>
      </c>
      <c r="RA38" t="s">
        <v>1627</v>
      </c>
      <c r="RB38" t="s">
        <v>1627</v>
      </c>
      <c r="RC38" t="s">
        <v>1627</v>
      </c>
      <c r="RP38" t="s">
        <v>4157</v>
      </c>
      <c r="RQ38" t="s">
        <v>4157</v>
      </c>
      <c r="RR38" t="s">
        <v>4157</v>
      </c>
      <c r="RS38" t="s">
        <v>4157</v>
      </c>
      <c r="RT38" t="s">
        <v>4157</v>
      </c>
      <c r="RU38" t="s">
        <v>4157</v>
      </c>
      <c r="RV38" t="s">
        <v>4157</v>
      </c>
      <c r="RW38" t="s">
        <v>4157</v>
      </c>
      <c r="RX38" t="s">
        <v>4157</v>
      </c>
      <c r="RY38" t="s">
        <v>4157</v>
      </c>
      <c r="RZ38" t="s">
        <v>4157</v>
      </c>
      <c r="SA38" t="s">
        <v>4157</v>
      </c>
      <c r="SB38" t="s">
        <v>4157</v>
      </c>
      <c r="SC38" t="s">
        <v>4157</v>
      </c>
      <c r="SD38" t="s">
        <v>4157</v>
      </c>
      <c r="SE38" t="s">
        <v>4157</v>
      </c>
      <c r="SF38" t="s">
        <v>4157</v>
      </c>
      <c r="SG38" t="s">
        <v>4157</v>
      </c>
      <c r="SH38" t="s">
        <v>4157</v>
      </c>
      <c r="SI38" t="s">
        <v>4157</v>
      </c>
      <c r="SJ38" t="s">
        <v>4157</v>
      </c>
      <c r="SK38" t="s">
        <v>4157</v>
      </c>
      <c r="SL38" t="s">
        <v>4157</v>
      </c>
      <c r="SM38" t="s">
        <v>4157</v>
      </c>
      <c r="SN38" t="s">
        <v>4157</v>
      </c>
      <c r="SO38" t="s">
        <v>4157</v>
      </c>
      <c r="SP38" t="s">
        <v>4157</v>
      </c>
      <c r="SQ38" t="s">
        <v>4157</v>
      </c>
      <c r="SR38" t="s">
        <v>4157</v>
      </c>
      <c r="SS38" t="s">
        <v>4157</v>
      </c>
      <c r="ST38" t="s">
        <v>4157</v>
      </c>
      <c r="SU38" t="s">
        <v>4157</v>
      </c>
      <c r="SV38" t="s">
        <v>4157</v>
      </c>
      <c r="SW38" t="s">
        <v>4157</v>
      </c>
      <c r="SX38" t="s">
        <v>4157</v>
      </c>
      <c r="SY38" t="s">
        <v>4157</v>
      </c>
      <c r="SZ38" t="s">
        <v>4157</v>
      </c>
      <c r="TA38" t="s">
        <v>4157</v>
      </c>
      <c r="TB38" t="s">
        <v>4157</v>
      </c>
      <c r="TC38" t="s">
        <v>4157</v>
      </c>
      <c r="TD38" t="s">
        <v>4157</v>
      </c>
      <c r="TE38" t="s">
        <v>4157</v>
      </c>
      <c r="TF38" t="s">
        <v>4157</v>
      </c>
      <c r="TG38" t="s">
        <v>4157</v>
      </c>
      <c r="TH38" t="s">
        <v>4157</v>
      </c>
      <c r="TI38" t="s">
        <v>4157</v>
      </c>
      <c r="TJ38" t="s">
        <v>4157</v>
      </c>
      <c r="TK38" t="s">
        <v>4157</v>
      </c>
      <c r="TL38" t="s">
        <v>4157</v>
      </c>
      <c r="TM38" t="s">
        <v>4157</v>
      </c>
      <c r="TN38" t="s">
        <v>4157</v>
      </c>
      <c r="TO38" t="s">
        <v>4157</v>
      </c>
      <c r="TP38" t="s">
        <v>4157</v>
      </c>
      <c r="TQ38" t="s">
        <v>4157</v>
      </c>
      <c r="TR38" t="s">
        <v>4157</v>
      </c>
      <c r="TS38" t="s">
        <v>4157</v>
      </c>
      <c r="TT38" t="s">
        <v>4157</v>
      </c>
      <c r="TU38" t="s">
        <v>4157</v>
      </c>
      <c r="TV38" t="s">
        <v>4157</v>
      </c>
      <c r="TW38" t="s">
        <v>4157</v>
      </c>
      <c r="TX38" t="s">
        <v>4157</v>
      </c>
      <c r="TY38" t="s">
        <v>4157</v>
      </c>
      <c r="TZ38" t="s">
        <v>4157</v>
      </c>
      <c r="UA38" t="s">
        <v>4157</v>
      </c>
      <c r="UB38" t="s">
        <v>4157</v>
      </c>
      <c r="UC38" t="s">
        <v>4157</v>
      </c>
      <c r="UD38" t="s">
        <v>4157</v>
      </c>
      <c r="UE38" t="s">
        <v>4157</v>
      </c>
      <c r="UF38" t="s">
        <v>4157</v>
      </c>
      <c r="UG38" t="s">
        <v>4157</v>
      </c>
      <c r="UH38" t="s">
        <v>4157</v>
      </c>
      <c r="UI38" t="s">
        <v>4157</v>
      </c>
      <c r="UJ38" t="s">
        <v>4157</v>
      </c>
      <c r="UK38" t="s">
        <v>4157</v>
      </c>
      <c r="UL38" t="s">
        <v>4157</v>
      </c>
      <c r="UM38" t="s">
        <v>4157</v>
      </c>
      <c r="UN38" t="s">
        <v>4157</v>
      </c>
      <c r="UO38" t="s">
        <v>4157</v>
      </c>
      <c r="UP38" t="s">
        <v>4157</v>
      </c>
      <c r="UQ38" t="s">
        <v>4157</v>
      </c>
      <c r="UR38" t="s">
        <v>4157</v>
      </c>
      <c r="US38" t="s">
        <v>4157</v>
      </c>
      <c r="UT38" t="s">
        <v>4157</v>
      </c>
      <c r="UU38" t="s">
        <v>4157</v>
      </c>
      <c r="UV38" t="s">
        <v>4157</v>
      </c>
      <c r="UW38" t="s">
        <v>4157</v>
      </c>
      <c r="UX38" t="s">
        <v>4157</v>
      </c>
      <c r="UY38" t="s">
        <v>4157</v>
      </c>
      <c r="UZ38" t="s">
        <v>4157</v>
      </c>
      <c r="VA38" t="s">
        <v>4157</v>
      </c>
      <c r="VB38" t="s">
        <v>4157</v>
      </c>
      <c r="VC38" t="s">
        <v>4157</v>
      </c>
      <c r="VD38" t="s">
        <v>4157</v>
      </c>
      <c r="VE38" t="s">
        <v>4157</v>
      </c>
      <c r="VF38" t="s">
        <v>4157</v>
      </c>
      <c r="VG38" t="s">
        <v>4157</v>
      </c>
      <c r="VH38" t="s">
        <v>4157</v>
      </c>
      <c r="VI38" t="s">
        <v>4157</v>
      </c>
    </row>
    <row r="39" spans="2:581">
      <c r="B39" t="s">
        <v>1627</v>
      </c>
      <c r="C39" t="s">
        <v>1627</v>
      </c>
      <c r="D39" t="s">
        <v>1627</v>
      </c>
      <c r="F39" t="s">
        <v>1627</v>
      </c>
      <c r="G39" t="s">
        <v>1627</v>
      </c>
      <c r="H39" t="s">
        <v>1627</v>
      </c>
      <c r="I39" t="s">
        <v>1627</v>
      </c>
      <c r="J39" t="s">
        <v>1627</v>
      </c>
      <c r="K39" t="s">
        <v>1627</v>
      </c>
      <c r="L39" t="s">
        <v>1627</v>
      </c>
      <c r="M39" t="s">
        <v>1627</v>
      </c>
      <c r="N39" t="s">
        <v>1627</v>
      </c>
      <c r="O39" t="s">
        <v>1627</v>
      </c>
      <c r="P39" t="s">
        <v>1627</v>
      </c>
      <c r="Q39" t="s">
        <v>1627</v>
      </c>
      <c r="R39" t="s">
        <v>1627</v>
      </c>
      <c r="S39" t="s">
        <v>1627</v>
      </c>
      <c r="T39" t="s">
        <v>1627</v>
      </c>
      <c r="U39" t="s">
        <v>1627</v>
      </c>
      <c r="V39" t="s">
        <v>1627</v>
      </c>
      <c r="W39" t="s">
        <v>1627</v>
      </c>
      <c r="X39" t="s">
        <v>1627</v>
      </c>
      <c r="Y39" t="s">
        <v>1627</v>
      </c>
      <c r="Z39" t="s">
        <v>1627</v>
      </c>
      <c r="AA39" t="s">
        <v>1627</v>
      </c>
      <c r="AB39" t="s">
        <v>1627</v>
      </c>
      <c r="AC39" t="s">
        <v>1627</v>
      </c>
      <c r="AD39" t="s">
        <v>1627</v>
      </c>
      <c r="AE39" t="s">
        <v>1627</v>
      </c>
      <c r="AF39" t="s">
        <v>1627</v>
      </c>
      <c r="AG39" t="s">
        <v>1627</v>
      </c>
      <c r="AH39" t="s">
        <v>1627</v>
      </c>
      <c r="AI39" t="s">
        <v>1627</v>
      </c>
      <c r="AJ39" t="s">
        <v>1627</v>
      </c>
      <c r="AK39" t="s">
        <v>1627</v>
      </c>
      <c r="AL39" t="s">
        <v>1627</v>
      </c>
      <c r="AM39" t="s">
        <v>1627</v>
      </c>
      <c r="AN39" t="s">
        <v>1627</v>
      </c>
      <c r="AO39" t="s">
        <v>1627</v>
      </c>
      <c r="AP39" t="s">
        <v>1627</v>
      </c>
      <c r="AQ39" t="s">
        <v>1627</v>
      </c>
      <c r="AR39" t="s">
        <v>1627</v>
      </c>
      <c r="AS39" t="s">
        <v>1627</v>
      </c>
      <c r="AT39" t="s">
        <v>1627</v>
      </c>
      <c r="AU39" t="s">
        <v>1627</v>
      </c>
      <c r="AV39" t="s">
        <v>1627</v>
      </c>
      <c r="AW39" t="s">
        <v>1627</v>
      </c>
      <c r="AX39" t="s">
        <v>1627</v>
      </c>
      <c r="AY39" t="s">
        <v>1627</v>
      </c>
      <c r="AZ39" t="s">
        <v>1627</v>
      </c>
      <c r="BA39" t="s">
        <v>1627</v>
      </c>
      <c r="BB39" t="s">
        <v>1627</v>
      </c>
      <c r="BC39" t="s">
        <v>1627</v>
      </c>
      <c r="BD39" t="s">
        <v>1627</v>
      </c>
      <c r="BE39" t="s">
        <v>1627</v>
      </c>
      <c r="BF39" t="s">
        <v>1627</v>
      </c>
      <c r="BG39" t="s">
        <v>5420</v>
      </c>
      <c r="BH39" t="s">
        <v>1627</v>
      </c>
      <c r="BI39" t="s">
        <v>1627</v>
      </c>
      <c r="BJ39" t="s">
        <v>1627</v>
      </c>
      <c r="BK39" t="s">
        <v>1627</v>
      </c>
      <c r="BL39" t="s">
        <v>1627</v>
      </c>
      <c r="BM39" t="s">
        <v>1627</v>
      </c>
      <c r="BN39" t="s">
        <v>1627</v>
      </c>
      <c r="BO39" t="s">
        <v>1627</v>
      </c>
      <c r="BP39" t="s">
        <v>1627</v>
      </c>
      <c r="BQ39" t="s">
        <v>1627</v>
      </c>
      <c r="BR39" t="s">
        <v>1627</v>
      </c>
      <c r="BS39" t="s">
        <v>1627</v>
      </c>
      <c r="BT39" t="s">
        <v>1627</v>
      </c>
      <c r="BU39" t="s">
        <v>1627</v>
      </c>
      <c r="BV39" t="s">
        <v>1627</v>
      </c>
      <c r="BW39" t="s">
        <v>1627</v>
      </c>
      <c r="BX39" t="s">
        <v>1627</v>
      </c>
      <c r="BY39" t="s">
        <v>1627</v>
      </c>
      <c r="BZ39" t="s">
        <v>1627</v>
      </c>
      <c r="CA39" t="s">
        <v>1627</v>
      </c>
      <c r="CB39" t="s">
        <v>1627</v>
      </c>
      <c r="CC39" t="s">
        <v>1627</v>
      </c>
      <c r="CD39" t="s">
        <v>1627</v>
      </c>
      <c r="CE39" t="s">
        <v>1627</v>
      </c>
      <c r="CF39" t="s">
        <v>1627</v>
      </c>
      <c r="CG39" t="s">
        <v>1627</v>
      </c>
      <c r="CH39" t="s">
        <v>1627</v>
      </c>
      <c r="CI39" t="s">
        <v>1627</v>
      </c>
      <c r="CJ39" t="s">
        <v>1627</v>
      </c>
      <c r="CK39" t="s">
        <v>1627</v>
      </c>
      <c r="CL39" t="s">
        <v>1627</v>
      </c>
      <c r="CM39" t="s">
        <v>1627</v>
      </c>
      <c r="CN39" t="s">
        <v>1627</v>
      </c>
      <c r="CO39" t="s">
        <v>1627</v>
      </c>
      <c r="CP39" t="s">
        <v>1627</v>
      </c>
      <c r="CQ39" t="s">
        <v>1627</v>
      </c>
      <c r="CR39" t="s">
        <v>1627</v>
      </c>
      <c r="CS39" t="s">
        <v>1627</v>
      </c>
      <c r="CT39" t="s">
        <v>1627</v>
      </c>
      <c r="CU39" t="s">
        <v>1627</v>
      </c>
      <c r="CV39" t="s">
        <v>1627</v>
      </c>
      <c r="CW39" t="s">
        <v>1627</v>
      </c>
      <c r="CX39" t="s">
        <v>1627</v>
      </c>
      <c r="CY39" t="s">
        <v>1627</v>
      </c>
      <c r="CZ39" t="s">
        <v>1627</v>
      </c>
      <c r="DA39" t="s">
        <v>1627</v>
      </c>
      <c r="DB39" t="s">
        <v>1627</v>
      </c>
      <c r="DC39" t="s">
        <v>1627</v>
      </c>
      <c r="DD39" t="s">
        <v>1627</v>
      </c>
      <c r="DE39" t="s">
        <v>1627</v>
      </c>
      <c r="DF39" t="s">
        <v>1627</v>
      </c>
      <c r="DG39" t="s">
        <v>1627</v>
      </c>
      <c r="DH39" t="s">
        <v>1627</v>
      </c>
      <c r="DI39" t="s">
        <v>1627</v>
      </c>
      <c r="DJ39" t="s">
        <v>1627</v>
      </c>
      <c r="DK39" t="s">
        <v>1627</v>
      </c>
      <c r="DL39" t="s">
        <v>1627</v>
      </c>
      <c r="DM39" t="s">
        <v>1627</v>
      </c>
      <c r="DN39" t="s">
        <v>1627</v>
      </c>
      <c r="DO39" t="s">
        <v>1627</v>
      </c>
      <c r="DP39" t="s">
        <v>1627</v>
      </c>
      <c r="DQ39" t="s">
        <v>1627</v>
      </c>
      <c r="DR39" t="s">
        <v>1627</v>
      </c>
      <c r="DS39" t="s">
        <v>1627</v>
      </c>
      <c r="DT39" t="s">
        <v>1627</v>
      </c>
      <c r="DU39" t="s">
        <v>1627</v>
      </c>
      <c r="DV39" t="s">
        <v>1627</v>
      </c>
      <c r="DW39" t="s">
        <v>1627</v>
      </c>
      <c r="DX39" t="s">
        <v>1627</v>
      </c>
      <c r="DY39" t="s">
        <v>1627</v>
      </c>
      <c r="DZ39" t="s">
        <v>1627</v>
      </c>
      <c r="EA39" t="s">
        <v>1627</v>
      </c>
      <c r="EB39" t="s">
        <v>1627</v>
      </c>
      <c r="EC39" t="s">
        <v>1627</v>
      </c>
      <c r="ED39" t="s">
        <v>1627</v>
      </c>
      <c r="EE39" t="s">
        <v>1627</v>
      </c>
      <c r="EF39" t="s">
        <v>1627</v>
      </c>
      <c r="EG39" t="s">
        <v>1627</v>
      </c>
      <c r="EH39" t="s">
        <v>1627</v>
      </c>
      <c r="EI39" t="s">
        <v>1627</v>
      </c>
      <c r="EJ39" t="s">
        <v>1627</v>
      </c>
      <c r="EK39" t="s">
        <v>1627</v>
      </c>
      <c r="EL39" t="s">
        <v>1627</v>
      </c>
      <c r="EM39" t="s">
        <v>1627</v>
      </c>
      <c r="EN39" t="s">
        <v>5421</v>
      </c>
      <c r="EO39" t="s">
        <v>1627</v>
      </c>
      <c r="EP39" t="s">
        <v>1627</v>
      </c>
      <c r="EQ39" t="s">
        <v>1627</v>
      </c>
      <c r="ER39" t="s">
        <v>1627</v>
      </c>
      <c r="ES39" t="s">
        <v>1627</v>
      </c>
      <c r="ET39" t="s">
        <v>1627</v>
      </c>
      <c r="EU39" t="s">
        <v>1627</v>
      </c>
      <c r="EV39" t="s">
        <v>1627</v>
      </c>
      <c r="EW39" t="s">
        <v>1627</v>
      </c>
      <c r="EX39" t="s">
        <v>1627</v>
      </c>
      <c r="EY39" t="s">
        <v>1627</v>
      </c>
      <c r="EZ39" t="s">
        <v>1627</v>
      </c>
      <c r="FA39" t="s">
        <v>1627</v>
      </c>
      <c r="FB39" t="s">
        <v>1627</v>
      </c>
      <c r="FC39" t="s">
        <v>1627</v>
      </c>
      <c r="FD39" t="s">
        <v>1627</v>
      </c>
      <c r="FE39" t="s">
        <v>1627</v>
      </c>
      <c r="FF39" t="s">
        <v>1627</v>
      </c>
      <c r="FG39" t="s">
        <v>1627</v>
      </c>
      <c r="FH39" t="s">
        <v>1627</v>
      </c>
      <c r="FI39" t="s">
        <v>1627</v>
      </c>
      <c r="FJ39" t="s">
        <v>1627</v>
      </c>
      <c r="FK39" t="s">
        <v>1627</v>
      </c>
      <c r="FL39" t="s">
        <v>1627</v>
      </c>
      <c r="FM39" t="s">
        <v>1627</v>
      </c>
      <c r="FN39" t="s">
        <v>1627</v>
      </c>
      <c r="FO39" t="s">
        <v>1627</v>
      </c>
      <c r="FP39" t="s">
        <v>5422</v>
      </c>
      <c r="FQ39" t="s">
        <v>1627</v>
      </c>
      <c r="FR39" t="s">
        <v>1627</v>
      </c>
      <c r="FS39" t="s">
        <v>1627</v>
      </c>
      <c r="FT39" t="s">
        <v>1627</v>
      </c>
      <c r="FU39" t="s">
        <v>1627</v>
      </c>
      <c r="FV39" t="s">
        <v>1627</v>
      </c>
      <c r="FW39" t="s">
        <v>1627</v>
      </c>
      <c r="FX39" t="s">
        <v>1627</v>
      </c>
      <c r="FY39" t="s">
        <v>1627</v>
      </c>
      <c r="FZ39" t="s">
        <v>1627</v>
      </c>
      <c r="GA39" t="s">
        <v>1627</v>
      </c>
      <c r="GB39" t="s">
        <v>1627</v>
      </c>
      <c r="GC39" t="s">
        <v>1627</v>
      </c>
      <c r="GD39" t="s">
        <v>1627</v>
      </c>
      <c r="GE39" t="s">
        <v>1627</v>
      </c>
      <c r="GF39" t="s">
        <v>1627</v>
      </c>
      <c r="GG39" t="s">
        <v>1627</v>
      </c>
      <c r="GH39" t="s">
        <v>1627</v>
      </c>
      <c r="GI39" t="s">
        <v>1627</v>
      </c>
      <c r="GJ39" t="s">
        <v>1627</v>
      </c>
      <c r="GK39" t="s">
        <v>1627</v>
      </c>
      <c r="GL39" t="s">
        <v>1627</v>
      </c>
      <c r="GM39" t="s">
        <v>1627</v>
      </c>
      <c r="GN39" t="s">
        <v>1627</v>
      </c>
      <c r="GO39" t="s">
        <v>1627</v>
      </c>
      <c r="GP39" t="s">
        <v>1627</v>
      </c>
      <c r="GQ39" t="s">
        <v>1627</v>
      </c>
      <c r="GR39" t="s">
        <v>1627</v>
      </c>
      <c r="GS39" t="s">
        <v>5423</v>
      </c>
      <c r="GT39" t="s">
        <v>1627</v>
      </c>
      <c r="GU39" t="s">
        <v>1627</v>
      </c>
      <c r="GV39" t="s">
        <v>5424</v>
      </c>
      <c r="GW39" t="s">
        <v>1627</v>
      </c>
      <c r="GX39" t="s">
        <v>1627</v>
      </c>
      <c r="GY39" t="s">
        <v>5425</v>
      </c>
      <c r="GZ39" t="s">
        <v>5426</v>
      </c>
      <c r="HA39" t="s">
        <v>1627</v>
      </c>
      <c r="HB39" t="s">
        <v>5427</v>
      </c>
      <c r="HC39" t="s">
        <v>1627</v>
      </c>
      <c r="HD39" t="s">
        <v>1627</v>
      </c>
      <c r="HE39" t="s">
        <v>1627</v>
      </c>
      <c r="HF39" t="s">
        <v>1627</v>
      </c>
      <c r="HG39" t="s">
        <v>1627</v>
      </c>
      <c r="HH39" t="s">
        <v>5428</v>
      </c>
      <c r="HI39" t="s">
        <v>5429</v>
      </c>
      <c r="HJ39" t="s">
        <v>1627</v>
      </c>
      <c r="HK39" t="s">
        <v>5430</v>
      </c>
      <c r="HL39" t="s">
        <v>1627</v>
      </c>
      <c r="HM39" t="s">
        <v>5431</v>
      </c>
      <c r="HN39" t="s">
        <v>1627</v>
      </c>
      <c r="HO39" t="s">
        <v>1627</v>
      </c>
      <c r="HP39" t="s">
        <v>5432</v>
      </c>
      <c r="HQ39" t="s">
        <v>1627</v>
      </c>
      <c r="HR39" t="s">
        <v>1627</v>
      </c>
      <c r="HS39" t="s">
        <v>1627</v>
      </c>
      <c r="HT39" t="s">
        <v>1627</v>
      </c>
      <c r="HU39" t="s">
        <v>1627</v>
      </c>
      <c r="HV39" t="s">
        <v>1627</v>
      </c>
      <c r="HW39" t="s">
        <v>1627</v>
      </c>
      <c r="HX39" t="s">
        <v>1627</v>
      </c>
      <c r="HY39" t="s">
        <v>1627</v>
      </c>
      <c r="HZ39" t="s">
        <v>1627</v>
      </c>
      <c r="IA39" t="s">
        <v>1627</v>
      </c>
      <c r="IB39" t="s">
        <v>1627</v>
      </c>
      <c r="IC39" t="s">
        <v>1627</v>
      </c>
      <c r="ID39" t="s">
        <v>1627</v>
      </c>
      <c r="IE39" t="s">
        <v>1627</v>
      </c>
      <c r="IF39" t="s">
        <v>1627</v>
      </c>
      <c r="IG39" t="s">
        <v>1627</v>
      </c>
      <c r="IH39" t="s">
        <v>1627</v>
      </c>
      <c r="II39" t="s">
        <v>1627</v>
      </c>
      <c r="IJ39" t="s">
        <v>1627</v>
      </c>
      <c r="IK39" t="s">
        <v>1627</v>
      </c>
      <c r="IL39" t="s">
        <v>1627</v>
      </c>
      <c r="IM39" t="s">
        <v>1627</v>
      </c>
      <c r="IN39" t="s">
        <v>1627</v>
      </c>
      <c r="IO39" t="s">
        <v>1627</v>
      </c>
      <c r="IP39" t="s">
        <v>1627</v>
      </c>
      <c r="IQ39" t="s">
        <v>1627</v>
      </c>
      <c r="IR39" t="s">
        <v>1627</v>
      </c>
      <c r="IS39" t="s">
        <v>1627</v>
      </c>
      <c r="IT39" t="s">
        <v>5433</v>
      </c>
      <c r="IU39" t="s">
        <v>5434</v>
      </c>
      <c r="IV39" t="s">
        <v>1627</v>
      </c>
      <c r="IW39" t="s">
        <v>1627</v>
      </c>
      <c r="IX39" t="s">
        <v>1627</v>
      </c>
      <c r="IY39" t="s">
        <v>1627</v>
      </c>
      <c r="IZ39" t="s">
        <v>5435</v>
      </c>
      <c r="JA39" t="s">
        <v>1627</v>
      </c>
      <c r="JB39" t="s">
        <v>1627</v>
      </c>
      <c r="JC39" t="s">
        <v>1627</v>
      </c>
      <c r="JD39" t="s">
        <v>1627</v>
      </c>
      <c r="JE39" t="s">
        <v>1627</v>
      </c>
      <c r="JF39" t="s">
        <v>1627</v>
      </c>
      <c r="JG39" t="s">
        <v>1627</v>
      </c>
      <c r="JH39" t="s">
        <v>1627</v>
      </c>
      <c r="JI39" t="s">
        <v>1627</v>
      </c>
      <c r="JJ39" t="s">
        <v>1627</v>
      </c>
      <c r="JK39" t="s">
        <v>5436</v>
      </c>
      <c r="JL39" t="s">
        <v>1627</v>
      </c>
      <c r="JM39" t="s">
        <v>1627</v>
      </c>
      <c r="JN39" t="s">
        <v>1627</v>
      </c>
      <c r="JO39" t="s">
        <v>1627</v>
      </c>
      <c r="JP39" t="s">
        <v>1627</v>
      </c>
      <c r="JQ39" t="s">
        <v>1627</v>
      </c>
      <c r="JR39" t="s">
        <v>1627</v>
      </c>
      <c r="JS39" t="s">
        <v>1627</v>
      </c>
      <c r="JT39" t="s">
        <v>1627</v>
      </c>
      <c r="JU39" t="s">
        <v>1627</v>
      </c>
      <c r="JV39" t="s">
        <v>1627</v>
      </c>
      <c r="JW39" t="s">
        <v>1627</v>
      </c>
      <c r="JX39" t="s">
        <v>1627</v>
      </c>
      <c r="JY39" t="s">
        <v>1627</v>
      </c>
      <c r="JZ39" t="s">
        <v>1627</v>
      </c>
      <c r="KA39" t="s">
        <v>1627</v>
      </c>
      <c r="KB39" t="s">
        <v>1627</v>
      </c>
      <c r="KC39" t="s">
        <v>1627</v>
      </c>
      <c r="KD39" t="s">
        <v>1627</v>
      </c>
      <c r="KE39" t="s">
        <v>1627</v>
      </c>
      <c r="KF39" t="s">
        <v>1627</v>
      </c>
      <c r="KG39" t="s">
        <v>1627</v>
      </c>
      <c r="KH39" t="s">
        <v>1627</v>
      </c>
      <c r="KI39" t="s">
        <v>1627</v>
      </c>
      <c r="KJ39" t="s">
        <v>1627</v>
      </c>
      <c r="KK39" t="s">
        <v>1627</v>
      </c>
      <c r="KL39" t="s">
        <v>1627</v>
      </c>
      <c r="KM39" t="s">
        <v>1627</v>
      </c>
      <c r="KN39" t="s">
        <v>1627</v>
      </c>
      <c r="KO39" t="s">
        <v>1627</v>
      </c>
      <c r="KP39" t="s">
        <v>1627</v>
      </c>
      <c r="KQ39" t="s">
        <v>1627</v>
      </c>
      <c r="KR39" t="s">
        <v>1627</v>
      </c>
      <c r="KS39" t="s">
        <v>1627</v>
      </c>
      <c r="KT39" t="s">
        <v>1627</v>
      </c>
      <c r="KU39" t="s">
        <v>1627</v>
      </c>
      <c r="KV39" t="s">
        <v>1627</v>
      </c>
      <c r="KW39" t="s">
        <v>1627</v>
      </c>
      <c r="KX39" t="s">
        <v>1627</v>
      </c>
      <c r="KY39" t="s">
        <v>1627</v>
      </c>
      <c r="KZ39" t="s">
        <v>1627</v>
      </c>
      <c r="LA39" t="s">
        <v>1627</v>
      </c>
      <c r="LB39" t="s">
        <v>1627</v>
      </c>
      <c r="LC39" t="s">
        <v>1627</v>
      </c>
      <c r="LD39" t="s">
        <v>1627</v>
      </c>
      <c r="LE39" t="s">
        <v>1627</v>
      </c>
      <c r="LF39" t="s">
        <v>1627</v>
      </c>
      <c r="LG39" t="s">
        <v>1627</v>
      </c>
      <c r="LH39" t="s">
        <v>1627</v>
      </c>
      <c r="LI39" t="s">
        <v>1627</v>
      </c>
      <c r="LJ39" t="s">
        <v>1627</v>
      </c>
      <c r="LK39" t="s">
        <v>1627</v>
      </c>
      <c r="LL39" t="s">
        <v>1627</v>
      </c>
      <c r="LM39" t="s">
        <v>1627</v>
      </c>
      <c r="LN39" t="s">
        <v>1627</v>
      </c>
      <c r="LO39" t="s">
        <v>1627</v>
      </c>
      <c r="LP39" t="s">
        <v>1627</v>
      </c>
      <c r="LQ39" t="s">
        <v>1627</v>
      </c>
      <c r="LR39" t="s">
        <v>1627</v>
      </c>
      <c r="LS39" t="s">
        <v>1627</v>
      </c>
      <c r="LT39" t="s">
        <v>1627</v>
      </c>
      <c r="LU39" t="s">
        <v>1627</v>
      </c>
      <c r="LV39" t="s">
        <v>1627</v>
      </c>
      <c r="LW39" t="s">
        <v>1627</v>
      </c>
      <c r="LX39" t="s">
        <v>1627</v>
      </c>
      <c r="LY39" t="s">
        <v>1627</v>
      </c>
      <c r="LZ39" t="s">
        <v>1627</v>
      </c>
      <c r="MA39" t="s">
        <v>1627</v>
      </c>
      <c r="MB39" t="s">
        <v>1627</v>
      </c>
      <c r="MC39" t="s">
        <v>1627</v>
      </c>
      <c r="MD39" t="s">
        <v>1627</v>
      </c>
      <c r="ME39" t="s">
        <v>1627</v>
      </c>
      <c r="MF39" t="s">
        <v>1627</v>
      </c>
      <c r="MG39" t="s">
        <v>1627</v>
      </c>
      <c r="MH39" t="s">
        <v>1627</v>
      </c>
      <c r="MI39" t="s">
        <v>1627</v>
      </c>
      <c r="MJ39" t="s">
        <v>1627</v>
      </c>
      <c r="MK39" t="s">
        <v>1627</v>
      </c>
      <c r="ML39" t="s">
        <v>1627</v>
      </c>
      <c r="MM39" t="s">
        <v>1627</v>
      </c>
      <c r="MN39" t="s">
        <v>1627</v>
      </c>
      <c r="MO39" t="s">
        <v>1627</v>
      </c>
      <c r="MP39" t="s">
        <v>1627</v>
      </c>
      <c r="MQ39" t="s">
        <v>1627</v>
      </c>
      <c r="MR39" t="s">
        <v>1627</v>
      </c>
      <c r="MS39" t="s">
        <v>1627</v>
      </c>
      <c r="MT39" t="s">
        <v>1627</v>
      </c>
      <c r="MU39" t="s">
        <v>1627</v>
      </c>
      <c r="MV39" t="s">
        <v>1627</v>
      </c>
      <c r="MW39" t="s">
        <v>1627</v>
      </c>
      <c r="MX39" t="s">
        <v>1627</v>
      </c>
      <c r="MY39" t="s">
        <v>1627</v>
      </c>
      <c r="MZ39" t="s">
        <v>1627</v>
      </c>
      <c r="NA39" t="s">
        <v>1627</v>
      </c>
      <c r="NB39" t="s">
        <v>1627</v>
      </c>
      <c r="NC39" t="s">
        <v>1627</v>
      </c>
      <c r="ND39" t="s">
        <v>1627</v>
      </c>
      <c r="NE39" t="s">
        <v>1627</v>
      </c>
      <c r="NF39" t="s">
        <v>1627</v>
      </c>
      <c r="NG39" t="s">
        <v>1627</v>
      </c>
      <c r="NH39" t="s">
        <v>1627</v>
      </c>
      <c r="NI39" t="s">
        <v>1627</v>
      </c>
      <c r="NJ39" t="s">
        <v>1627</v>
      </c>
      <c r="NK39" t="s">
        <v>1627</v>
      </c>
      <c r="NL39" t="s">
        <v>1627</v>
      </c>
      <c r="NM39" t="s">
        <v>1627</v>
      </c>
      <c r="NN39" t="s">
        <v>1627</v>
      </c>
      <c r="NO39" t="s">
        <v>1627</v>
      </c>
      <c r="NP39" t="s">
        <v>1627</v>
      </c>
      <c r="NQ39" t="s">
        <v>1627</v>
      </c>
      <c r="NR39" t="s">
        <v>1627</v>
      </c>
      <c r="NS39" t="s">
        <v>1627</v>
      </c>
      <c r="NT39" t="s">
        <v>1627</v>
      </c>
      <c r="NU39" t="s">
        <v>1627</v>
      </c>
      <c r="NV39" t="s">
        <v>1627</v>
      </c>
      <c r="NW39" t="s">
        <v>1627</v>
      </c>
      <c r="NX39" t="s">
        <v>1627</v>
      </c>
      <c r="NY39" t="s">
        <v>1627</v>
      </c>
      <c r="NZ39" t="s">
        <v>1627</v>
      </c>
      <c r="OA39" t="s">
        <v>1627</v>
      </c>
      <c r="OB39" t="s">
        <v>1627</v>
      </c>
      <c r="OC39" t="s">
        <v>1627</v>
      </c>
      <c r="OD39" t="s">
        <v>1627</v>
      </c>
      <c r="OE39" t="s">
        <v>1627</v>
      </c>
      <c r="OF39" t="s">
        <v>1627</v>
      </c>
      <c r="OG39" t="s">
        <v>1627</v>
      </c>
      <c r="OH39" t="s">
        <v>1627</v>
      </c>
      <c r="OI39" t="s">
        <v>1627</v>
      </c>
      <c r="OJ39" t="s">
        <v>1627</v>
      </c>
      <c r="OK39" t="s">
        <v>1627</v>
      </c>
      <c r="OL39" t="s">
        <v>1627</v>
      </c>
      <c r="OM39" t="s">
        <v>1627</v>
      </c>
      <c r="ON39" t="s">
        <v>1627</v>
      </c>
      <c r="OO39" t="s">
        <v>1627</v>
      </c>
      <c r="OP39" t="s">
        <v>1627</v>
      </c>
      <c r="OQ39" t="s">
        <v>1627</v>
      </c>
      <c r="OR39" t="s">
        <v>1627</v>
      </c>
      <c r="OS39" t="s">
        <v>1627</v>
      </c>
      <c r="OT39" t="s">
        <v>1627</v>
      </c>
      <c r="OU39" t="s">
        <v>1627</v>
      </c>
      <c r="OV39" t="s">
        <v>1627</v>
      </c>
      <c r="OW39" t="s">
        <v>1627</v>
      </c>
      <c r="OX39" t="s">
        <v>1627</v>
      </c>
      <c r="OY39" t="s">
        <v>1627</v>
      </c>
      <c r="OZ39" t="s">
        <v>1627</v>
      </c>
      <c r="PA39" t="s">
        <v>1627</v>
      </c>
      <c r="PB39" t="s">
        <v>1627</v>
      </c>
      <c r="PC39" t="s">
        <v>1627</v>
      </c>
      <c r="PD39" t="s">
        <v>1627</v>
      </c>
      <c r="PE39" t="s">
        <v>1627</v>
      </c>
      <c r="PF39" t="s">
        <v>1627</v>
      </c>
      <c r="PG39" t="s">
        <v>1627</v>
      </c>
      <c r="PH39" t="s">
        <v>1627</v>
      </c>
      <c r="PI39" t="s">
        <v>1627</v>
      </c>
      <c r="PJ39" t="s">
        <v>1627</v>
      </c>
      <c r="PK39" t="s">
        <v>1627</v>
      </c>
      <c r="PL39" t="s">
        <v>1627</v>
      </c>
      <c r="PM39" t="s">
        <v>1627</v>
      </c>
      <c r="PN39" t="s">
        <v>1627</v>
      </c>
      <c r="PO39" t="s">
        <v>1627</v>
      </c>
      <c r="PP39" t="s">
        <v>1627</v>
      </c>
      <c r="PQ39" t="s">
        <v>1627</v>
      </c>
      <c r="PR39" t="s">
        <v>1627</v>
      </c>
      <c r="PS39" t="s">
        <v>1627</v>
      </c>
      <c r="PT39" t="s">
        <v>1627</v>
      </c>
      <c r="PU39" t="s">
        <v>1627</v>
      </c>
      <c r="PV39" t="s">
        <v>1627</v>
      </c>
      <c r="PW39" t="s">
        <v>1627</v>
      </c>
      <c r="PX39" t="s">
        <v>1627</v>
      </c>
      <c r="PY39" t="s">
        <v>1627</v>
      </c>
      <c r="PZ39" t="s">
        <v>1627</v>
      </c>
      <c r="QA39" t="s">
        <v>1627</v>
      </c>
      <c r="QB39" t="s">
        <v>1627</v>
      </c>
      <c r="QC39" t="s">
        <v>1627</v>
      </c>
      <c r="QD39" t="s">
        <v>1627</v>
      </c>
      <c r="QE39" t="s">
        <v>1627</v>
      </c>
      <c r="QF39" t="s">
        <v>1627</v>
      </c>
      <c r="QG39" t="s">
        <v>1627</v>
      </c>
      <c r="QH39" t="s">
        <v>1627</v>
      </c>
      <c r="QI39" t="s">
        <v>1627</v>
      </c>
      <c r="QJ39" t="s">
        <v>1627</v>
      </c>
      <c r="QK39" t="s">
        <v>1627</v>
      </c>
      <c r="QL39" t="s">
        <v>1627</v>
      </c>
      <c r="QM39" t="s">
        <v>1627</v>
      </c>
      <c r="QN39" t="s">
        <v>1627</v>
      </c>
      <c r="QO39" t="s">
        <v>1627</v>
      </c>
      <c r="QP39" t="s">
        <v>1627</v>
      </c>
      <c r="QQ39" t="s">
        <v>1627</v>
      </c>
      <c r="QR39" t="s">
        <v>1627</v>
      </c>
      <c r="QS39" t="s">
        <v>1627</v>
      </c>
      <c r="QT39" t="s">
        <v>1627</v>
      </c>
      <c r="QU39" t="s">
        <v>1627</v>
      </c>
      <c r="QV39" t="s">
        <v>1627</v>
      </c>
      <c r="QW39" t="s">
        <v>1627</v>
      </c>
      <c r="QX39" t="s">
        <v>1627</v>
      </c>
      <c r="QY39" t="s">
        <v>1627</v>
      </c>
      <c r="QZ39" t="s">
        <v>1627</v>
      </c>
      <c r="RA39" t="s">
        <v>1627</v>
      </c>
      <c r="RB39" t="s">
        <v>1627</v>
      </c>
      <c r="RC39" t="s">
        <v>1627</v>
      </c>
      <c r="RP39" t="s">
        <v>4157</v>
      </c>
      <c r="RQ39" t="s">
        <v>4157</v>
      </c>
      <c r="RR39" t="s">
        <v>4157</v>
      </c>
      <c r="RS39" t="s">
        <v>4157</v>
      </c>
      <c r="RT39" t="s">
        <v>4157</v>
      </c>
      <c r="RU39" t="s">
        <v>4157</v>
      </c>
      <c r="RV39" t="s">
        <v>4157</v>
      </c>
      <c r="RW39" t="s">
        <v>4157</v>
      </c>
      <c r="RX39" t="s">
        <v>4157</v>
      </c>
      <c r="RY39" t="s">
        <v>4157</v>
      </c>
      <c r="RZ39" t="s">
        <v>4157</v>
      </c>
      <c r="SA39" t="s">
        <v>4157</v>
      </c>
      <c r="SB39" t="s">
        <v>4157</v>
      </c>
      <c r="SC39" t="s">
        <v>4157</v>
      </c>
      <c r="SD39" t="s">
        <v>4157</v>
      </c>
      <c r="SE39" t="s">
        <v>4157</v>
      </c>
      <c r="SF39" t="s">
        <v>4157</v>
      </c>
      <c r="SG39" t="s">
        <v>4157</v>
      </c>
      <c r="SH39" t="s">
        <v>4157</v>
      </c>
      <c r="SI39" t="s">
        <v>4157</v>
      </c>
      <c r="SJ39" t="s">
        <v>4157</v>
      </c>
      <c r="SK39" t="s">
        <v>4157</v>
      </c>
      <c r="SL39" t="s">
        <v>4157</v>
      </c>
      <c r="SM39" t="s">
        <v>4157</v>
      </c>
      <c r="SN39" t="s">
        <v>4157</v>
      </c>
      <c r="SO39" t="s">
        <v>4157</v>
      </c>
      <c r="SP39" t="s">
        <v>4157</v>
      </c>
      <c r="SQ39" t="s">
        <v>4157</v>
      </c>
      <c r="SR39" t="s">
        <v>4157</v>
      </c>
      <c r="SS39" t="s">
        <v>4157</v>
      </c>
      <c r="ST39" t="s">
        <v>4157</v>
      </c>
      <c r="SU39" t="s">
        <v>4157</v>
      </c>
      <c r="SV39" t="s">
        <v>4157</v>
      </c>
      <c r="SW39" t="s">
        <v>4157</v>
      </c>
      <c r="SX39" t="s">
        <v>4157</v>
      </c>
      <c r="SY39" t="s">
        <v>4157</v>
      </c>
      <c r="SZ39" t="s">
        <v>4157</v>
      </c>
      <c r="TA39" t="s">
        <v>4157</v>
      </c>
      <c r="TB39" t="s">
        <v>4157</v>
      </c>
      <c r="TC39" t="s">
        <v>4157</v>
      </c>
      <c r="TD39" t="s">
        <v>4157</v>
      </c>
      <c r="TE39" t="s">
        <v>4157</v>
      </c>
      <c r="TF39" t="s">
        <v>4157</v>
      </c>
      <c r="TG39" t="s">
        <v>4157</v>
      </c>
      <c r="TH39" t="s">
        <v>4157</v>
      </c>
      <c r="TI39" t="s">
        <v>4157</v>
      </c>
      <c r="TJ39" t="s">
        <v>4157</v>
      </c>
      <c r="TK39" t="s">
        <v>4157</v>
      </c>
      <c r="TL39" t="s">
        <v>4157</v>
      </c>
      <c r="TM39" t="s">
        <v>4157</v>
      </c>
      <c r="TN39" t="s">
        <v>4157</v>
      </c>
      <c r="TO39" t="s">
        <v>4157</v>
      </c>
      <c r="TP39" t="s">
        <v>4157</v>
      </c>
      <c r="TQ39" t="s">
        <v>4157</v>
      </c>
      <c r="TR39" t="s">
        <v>4157</v>
      </c>
      <c r="TS39" t="s">
        <v>4157</v>
      </c>
      <c r="TT39" t="s">
        <v>4157</v>
      </c>
      <c r="TU39" t="s">
        <v>4157</v>
      </c>
      <c r="TV39" t="s">
        <v>4157</v>
      </c>
      <c r="TW39" t="s">
        <v>4157</v>
      </c>
      <c r="TX39" t="s">
        <v>4157</v>
      </c>
      <c r="TY39" t="s">
        <v>4157</v>
      </c>
      <c r="TZ39" t="s">
        <v>4157</v>
      </c>
      <c r="UA39" t="s">
        <v>4157</v>
      </c>
      <c r="UB39" t="s">
        <v>4157</v>
      </c>
      <c r="UC39" t="s">
        <v>4157</v>
      </c>
      <c r="UD39" t="s">
        <v>4157</v>
      </c>
      <c r="UE39" t="s">
        <v>4157</v>
      </c>
      <c r="UF39" t="s">
        <v>4157</v>
      </c>
      <c r="UG39" t="s">
        <v>4157</v>
      </c>
      <c r="UH39" t="s">
        <v>4157</v>
      </c>
      <c r="UI39" t="s">
        <v>4157</v>
      </c>
      <c r="UJ39" t="s">
        <v>4157</v>
      </c>
      <c r="UK39" t="s">
        <v>4157</v>
      </c>
      <c r="UL39" t="s">
        <v>4157</v>
      </c>
      <c r="UM39" t="s">
        <v>4157</v>
      </c>
      <c r="UN39" t="s">
        <v>4157</v>
      </c>
      <c r="UO39" t="s">
        <v>4157</v>
      </c>
      <c r="UP39" t="s">
        <v>4157</v>
      </c>
      <c r="UQ39" t="s">
        <v>4157</v>
      </c>
      <c r="UR39" t="s">
        <v>4157</v>
      </c>
      <c r="US39" t="s">
        <v>4157</v>
      </c>
      <c r="UT39" t="s">
        <v>4157</v>
      </c>
      <c r="UU39" t="s">
        <v>4157</v>
      </c>
      <c r="UV39" t="s">
        <v>4157</v>
      </c>
      <c r="UW39" t="s">
        <v>4157</v>
      </c>
      <c r="UX39" t="s">
        <v>4157</v>
      </c>
      <c r="UY39" t="s">
        <v>4157</v>
      </c>
      <c r="UZ39" t="s">
        <v>4157</v>
      </c>
      <c r="VA39" t="s">
        <v>4157</v>
      </c>
      <c r="VB39" t="s">
        <v>4157</v>
      </c>
      <c r="VC39" t="s">
        <v>4157</v>
      </c>
      <c r="VD39" t="s">
        <v>4157</v>
      </c>
      <c r="VE39" t="s">
        <v>4157</v>
      </c>
      <c r="VF39" t="s">
        <v>4157</v>
      </c>
      <c r="VG39" t="s">
        <v>4157</v>
      </c>
      <c r="VH39" t="s">
        <v>4157</v>
      </c>
      <c r="VI39" t="s">
        <v>4157</v>
      </c>
    </row>
    <row r="40" spans="2:581">
      <c r="B40" t="s">
        <v>1627</v>
      </c>
      <c r="C40" t="s">
        <v>1627</v>
      </c>
      <c r="D40" t="s">
        <v>1627</v>
      </c>
      <c r="F40" t="s">
        <v>1627</v>
      </c>
      <c r="G40" t="s">
        <v>1627</v>
      </c>
      <c r="H40" t="s">
        <v>1627</v>
      </c>
      <c r="I40" t="s">
        <v>1627</v>
      </c>
      <c r="J40" t="s">
        <v>1627</v>
      </c>
      <c r="K40" t="s">
        <v>1627</v>
      </c>
      <c r="L40" t="s">
        <v>1627</v>
      </c>
      <c r="M40" t="s">
        <v>1627</v>
      </c>
      <c r="N40" t="s">
        <v>1627</v>
      </c>
      <c r="O40" t="s">
        <v>1627</v>
      </c>
      <c r="P40" t="s">
        <v>1627</v>
      </c>
      <c r="Q40" t="s">
        <v>1627</v>
      </c>
      <c r="R40" t="s">
        <v>1627</v>
      </c>
      <c r="S40" t="s">
        <v>1627</v>
      </c>
      <c r="T40" t="s">
        <v>1627</v>
      </c>
      <c r="U40" t="s">
        <v>1627</v>
      </c>
      <c r="V40" t="s">
        <v>1627</v>
      </c>
      <c r="W40" t="s">
        <v>1627</v>
      </c>
      <c r="X40" t="s">
        <v>1627</v>
      </c>
      <c r="Y40" t="s">
        <v>1627</v>
      </c>
      <c r="Z40" t="s">
        <v>1627</v>
      </c>
      <c r="AA40" t="s">
        <v>1627</v>
      </c>
      <c r="AB40" t="s">
        <v>1627</v>
      </c>
      <c r="AC40" t="s">
        <v>1627</v>
      </c>
      <c r="AD40" t="s">
        <v>1627</v>
      </c>
      <c r="AE40" t="s">
        <v>1627</v>
      </c>
      <c r="AF40" t="s">
        <v>1627</v>
      </c>
      <c r="AG40" t="s">
        <v>1627</v>
      </c>
      <c r="AH40" t="s">
        <v>1627</v>
      </c>
      <c r="AI40" t="s">
        <v>1627</v>
      </c>
      <c r="AJ40" t="s">
        <v>1627</v>
      </c>
      <c r="AK40" t="s">
        <v>1627</v>
      </c>
      <c r="AL40" t="s">
        <v>1627</v>
      </c>
      <c r="AM40" t="s">
        <v>1627</v>
      </c>
      <c r="AN40" t="s">
        <v>1627</v>
      </c>
      <c r="AO40" t="s">
        <v>1627</v>
      </c>
      <c r="AP40" t="s">
        <v>1627</v>
      </c>
      <c r="AQ40" t="s">
        <v>1627</v>
      </c>
      <c r="AR40" t="s">
        <v>1627</v>
      </c>
      <c r="AS40" t="s">
        <v>1627</v>
      </c>
      <c r="AT40" t="s">
        <v>1627</v>
      </c>
      <c r="AU40" t="s">
        <v>1627</v>
      </c>
      <c r="AV40" t="s">
        <v>1627</v>
      </c>
      <c r="AW40" t="s">
        <v>1627</v>
      </c>
      <c r="AX40" t="s">
        <v>1627</v>
      </c>
      <c r="AY40" t="s">
        <v>1627</v>
      </c>
      <c r="AZ40" t="s">
        <v>1627</v>
      </c>
      <c r="BA40" t="s">
        <v>1627</v>
      </c>
      <c r="BB40" t="s">
        <v>1627</v>
      </c>
      <c r="BC40" t="s">
        <v>1627</v>
      </c>
      <c r="BD40" t="s">
        <v>1627</v>
      </c>
      <c r="BE40" t="s">
        <v>1627</v>
      </c>
      <c r="BF40" t="s">
        <v>1627</v>
      </c>
      <c r="BG40" t="s">
        <v>5437</v>
      </c>
      <c r="BH40" t="s">
        <v>1627</v>
      </c>
      <c r="BI40" t="s">
        <v>1627</v>
      </c>
      <c r="BJ40" t="s">
        <v>1627</v>
      </c>
      <c r="BK40" t="s">
        <v>1627</v>
      </c>
      <c r="BL40" t="s">
        <v>1627</v>
      </c>
      <c r="BM40" t="s">
        <v>1627</v>
      </c>
      <c r="BN40" t="s">
        <v>1627</v>
      </c>
      <c r="BO40" t="s">
        <v>1627</v>
      </c>
      <c r="BP40" t="s">
        <v>1627</v>
      </c>
      <c r="BQ40" t="s">
        <v>1627</v>
      </c>
      <c r="BR40" t="s">
        <v>1627</v>
      </c>
      <c r="BS40" t="s">
        <v>1627</v>
      </c>
      <c r="BT40" t="s">
        <v>1627</v>
      </c>
      <c r="BU40" t="s">
        <v>1627</v>
      </c>
      <c r="BV40" t="s">
        <v>1627</v>
      </c>
      <c r="BW40" t="s">
        <v>1627</v>
      </c>
      <c r="BX40" t="s">
        <v>1627</v>
      </c>
      <c r="BY40" t="s">
        <v>1627</v>
      </c>
      <c r="BZ40" t="s">
        <v>1627</v>
      </c>
      <c r="CA40" t="s">
        <v>1627</v>
      </c>
      <c r="CB40" t="s">
        <v>1627</v>
      </c>
      <c r="CC40" t="s">
        <v>1627</v>
      </c>
      <c r="CD40" t="s">
        <v>1627</v>
      </c>
      <c r="CE40" t="s">
        <v>1627</v>
      </c>
      <c r="CF40" t="s">
        <v>1627</v>
      </c>
      <c r="CG40" t="s">
        <v>1627</v>
      </c>
      <c r="CH40" t="s">
        <v>1627</v>
      </c>
      <c r="CI40" t="s">
        <v>1627</v>
      </c>
      <c r="CJ40" t="s">
        <v>1627</v>
      </c>
      <c r="CK40" t="s">
        <v>1627</v>
      </c>
      <c r="CL40" t="s">
        <v>1627</v>
      </c>
      <c r="CM40" t="s">
        <v>1627</v>
      </c>
      <c r="CN40" t="s">
        <v>1627</v>
      </c>
      <c r="CO40" t="s">
        <v>1627</v>
      </c>
      <c r="CP40" t="s">
        <v>1627</v>
      </c>
      <c r="CQ40" t="s">
        <v>1627</v>
      </c>
      <c r="CR40" t="s">
        <v>1627</v>
      </c>
      <c r="CS40" t="s">
        <v>1627</v>
      </c>
      <c r="CT40" t="s">
        <v>1627</v>
      </c>
      <c r="CU40" t="s">
        <v>1627</v>
      </c>
      <c r="CV40" t="s">
        <v>1627</v>
      </c>
      <c r="CW40" t="s">
        <v>1627</v>
      </c>
      <c r="CX40" t="s">
        <v>1627</v>
      </c>
      <c r="CY40" t="s">
        <v>1627</v>
      </c>
      <c r="CZ40" t="s">
        <v>1627</v>
      </c>
      <c r="DA40" t="s">
        <v>1627</v>
      </c>
      <c r="DB40" t="s">
        <v>1627</v>
      </c>
      <c r="DC40" t="s">
        <v>1627</v>
      </c>
      <c r="DD40" t="s">
        <v>1627</v>
      </c>
      <c r="DE40" t="s">
        <v>1627</v>
      </c>
      <c r="DF40" t="s">
        <v>1627</v>
      </c>
      <c r="DG40" t="s">
        <v>1627</v>
      </c>
      <c r="DH40" t="s">
        <v>1627</v>
      </c>
      <c r="DI40" t="s">
        <v>1627</v>
      </c>
      <c r="DJ40" t="s">
        <v>1627</v>
      </c>
      <c r="DK40" t="s">
        <v>1627</v>
      </c>
      <c r="DL40" t="s">
        <v>1627</v>
      </c>
      <c r="DM40" t="s">
        <v>1627</v>
      </c>
      <c r="DN40" t="s">
        <v>1627</v>
      </c>
      <c r="DO40" t="s">
        <v>1627</v>
      </c>
      <c r="DP40" t="s">
        <v>1627</v>
      </c>
      <c r="DQ40" t="s">
        <v>1627</v>
      </c>
      <c r="DR40" t="s">
        <v>1627</v>
      </c>
      <c r="DS40" t="s">
        <v>1627</v>
      </c>
      <c r="DT40" t="s">
        <v>1627</v>
      </c>
      <c r="DU40" t="s">
        <v>1627</v>
      </c>
      <c r="DV40" t="s">
        <v>1627</v>
      </c>
      <c r="DW40" t="s">
        <v>1627</v>
      </c>
      <c r="DX40" t="s">
        <v>1627</v>
      </c>
      <c r="DY40" t="s">
        <v>1627</v>
      </c>
      <c r="DZ40" t="s">
        <v>1627</v>
      </c>
      <c r="EA40" t="s">
        <v>1627</v>
      </c>
      <c r="EB40" t="s">
        <v>1627</v>
      </c>
      <c r="EC40" t="s">
        <v>1627</v>
      </c>
      <c r="ED40" t="s">
        <v>1627</v>
      </c>
      <c r="EE40" t="s">
        <v>1627</v>
      </c>
      <c r="EF40" t="s">
        <v>1627</v>
      </c>
      <c r="EG40" t="s">
        <v>1627</v>
      </c>
      <c r="EH40" t="s">
        <v>1627</v>
      </c>
      <c r="EI40" t="s">
        <v>1627</v>
      </c>
      <c r="EJ40" t="s">
        <v>1627</v>
      </c>
      <c r="EK40" t="s">
        <v>1627</v>
      </c>
      <c r="EL40" t="s">
        <v>1627</v>
      </c>
      <c r="EM40" t="s">
        <v>1627</v>
      </c>
      <c r="EN40" t="s">
        <v>5438</v>
      </c>
      <c r="EO40" t="s">
        <v>1627</v>
      </c>
      <c r="EP40" t="s">
        <v>1627</v>
      </c>
      <c r="EQ40" t="s">
        <v>1627</v>
      </c>
      <c r="ER40" t="s">
        <v>1627</v>
      </c>
      <c r="ES40" t="s">
        <v>1627</v>
      </c>
      <c r="ET40" t="s">
        <v>1627</v>
      </c>
      <c r="EU40" t="s">
        <v>1627</v>
      </c>
      <c r="EV40" t="s">
        <v>1627</v>
      </c>
      <c r="EW40" t="s">
        <v>1627</v>
      </c>
      <c r="EX40" t="s">
        <v>1627</v>
      </c>
      <c r="EY40" t="s">
        <v>1627</v>
      </c>
      <c r="EZ40" t="s">
        <v>1627</v>
      </c>
      <c r="FA40" t="s">
        <v>1627</v>
      </c>
      <c r="FB40" t="s">
        <v>1627</v>
      </c>
      <c r="FC40" t="s">
        <v>1627</v>
      </c>
      <c r="FD40" t="s">
        <v>1627</v>
      </c>
      <c r="FE40" t="s">
        <v>1627</v>
      </c>
      <c r="FF40" t="s">
        <v>1627</v>
      </c>
      <c r="FG40" t="s">
        <v>1627</v>
      </c>
      <c r="FH40" t="s">
        <v>1627</v>
      </c>
      <c r="FI40" t="s">
        <v>1627</v>
      </c>
      <c r="FJ40" t="s">
        <v>1627</v>
      </c>
      <c r="FK40" t="s">
        <v>1627</v>
      </c>
      <c r="FL40" t="s">
        <v>1627</v>
      </c>
      <c r="FM40" t="s">
        <v>1627</v>
      </c>
      <c r="FN40" t="s">
        <v>1627</v>
      </c>
      <c r="FO40" t="s">
        <v>1627</v>
      </c>
      <c r="FP40" t="s">
        <v>5439</v>
      </c>
      <c r="FQ40" t="s">
        <v>1627</v>
      </c>
      <c r="FR40" t="s">
        <v>1627</v>
      </c>
      <c r="FS40" t="s">
        <v>1627</v>
      </c>
      <c r="FT40" t="s">
        <v>1627</v>
      </c>
      <c r="FU40" t="s">
        <v>1627</v>
      </c>
      <c r="FV40" t="s">
        <v>1627</v>
      </c>
      <c r="FW40" t="s">
        <v>1627</v>
      </c>
      <c r="FX40" t="s">
        <v>1627</v>
      </c>
      <c r="FY40" t="s">
        <v>1627</v>
      </c>
      <c r="FZ40" t="s">
        <v>1627</v>
      </c>
      <c r="GA40" t="s">
        <v>1627</v>
      </c>
      <c r="GB40" t="s">
        <v>1627</v>
      </c>
      <c r="GC40" t="s">
        <v>1627</v>
      </c>
      <c r="GD40" t="s">
        <v>1627</v>
      </c>
      <c r="GE40" t="s">
        <v>1627</v>
      </c>
      <c r="GF40" t="s">
        <v>1627</v>
      </c>
      <c r="GG40" t="s">
        <v>1627</v>
      </c>
      <c r="GH40" t="s">
        <v>1627</v>
      </c>
      <c r="GI40" t="s">
        <v>1627</v>
      </c>
      <c r="GJ40" t="s">
        <v>1627</v>
      </c>
      <c r="GK40" t="s">
        <v>1627</v>
      </c>
      <c r="GL40" t="s">
        <v>1627</v>
      </c>
      <c r="GM40" t="s">
        <v>1627</v>
      </c>
      <c r="GN40" t="s">
        <v>1627</v>
      </c>
      <c r="GO40" t="s">
        <v>1627</v>
      </c>
      <c r="GP40" t="s">
        <v>1627</v>
      </c>
      <c r="GQ40" t="s">
        <v>1627</v>
      </c>
      <c r="GR40" t="s">
        <v>1627</v>
      </c>
      <c r="GS40" t="s">
        <v>5440</v>
      </c>
      <c r="GT40" t="s">
        <v>1627</v>
      </c>
      <c r="GU40" t="s">
        <v>1627</v>
      </c>
      <c r="GV40" t="s">
        <v>5441</v>
      </c>
      <c r="GW40" t="s">
        <v>1627</v>
      </c>
      <c r="GX40" t="s">
        <v>1627</v>
      </c>
      <c r="GY40" t="s">
        <v>5442</v>
      </c>
      <c r="GZ40" t="s">
        <v>5443</v>
      </c>
      <c r="HA40" t="s">
        <v>1627</v>
      </c>
      <c r="HB40" t="s">
        <v>5444</v>
      </c>
      <c r="HC40" t="s">
        <v>1627</v>
      </c>
      <c r="HD40" t="s">
        <v>1627</v>
      </c>
      <c r="HE40" t="s">
        <v>1627</v>
      </c>
      <c r="HF40" t="s">
        <v>1627</v>
      </c>
      <c r="HG40" t="s">
        <v>1627</v>
      </c>
      <c r="HH40" t="s">
        <v>5445</v>
      </c>
      <c r="HI40" t="s">
        <v>5446</v>
      </c>
      <c r="HJ40" t="s">
        <v>1627</v>
      </c>
      <c r="HK40" t="s">
        <v>5447</v>
      </c>
      <c r="HL40" t="s">
        <v>1627</v>
      </c>
      <c r="HM40" t="s">
        <v>5448</v>
      </c>
      <c r="HN40" t="s">
        <v>1627</v>
      </c>
      <c r="HO40" t="s">
        <v>1627</v>
      </c>
      <c r="HP40" t="s">
        <v>5449</v>
      </c>
      <c r="HQ40" t="s">
        <v>1627</v>
      </c>
      <c r="HR40" t="s">
        <v>1627</v>
      </c>
      <c r="HS40" t="s">
        <v>1627</v>
      </c>
      <c r="HT40" t="s">
        <v>1627</v>
      </c>
      <c r="HU40" t="s">
        <v>1627</v>
      </c>
      <c r="HV40" t="s">
        <v>1627</v>
      </c>
      <c r="HW40" t="s">
        <v>1627</v>
      </c>
      <c r="HX40" t="s">
        <v>1627</v>
      </c>
      <c r="HY40" t="s">
        <v>1627</v>
      </c>
      <c r="HZ40" t="s">
        <v>1627</v>
      </c>
      <c r="IA40" t="s">
        <v>1627</v>
      </c>
      <c r="IB40" t="s">
        <v>1627</v>
      </c>
      <c r="IC40" t="s">
        <v>1627</v>
      </c>
      <c r="ID40" t="s">
        <v>1627</v>
      </c>
      <c r="IE40" t="s">
        <v>1627</v>
      </c>
      <c r="IF40" t="s">
        <v>1627</v>
      </c>
      <c r="IG40" t="s">
        <v>1627</v>
      </c>
      <c r="IH40" t="s">
        <v>1627</v>
      </c>
      <c r="II40" t="s">
        <v>1627</v>
      </c>
      <c r="IJ40" t="s">
        <v>1627</v>
      </c>
      <c r="IK40" t="s">
        <v>1627</v>
      </c>
      <c r="IL40" t="s">
        <v>1627</v>
      </c>
      <c r="IM40" t="s">
        <v>1627</v>
      </c>
      <c r="IN40" t="s">
        <v>1627</v>
      </c>
      <c r="IO40" t="s">
        <v>1627</v>
      </c>
      <c r="IP40" t="s">
        <v>1627</v>
      </c>
      <c r="IQ40" t="s">
        <v>1627</v>
      </c>
      <c r="IR40" t="s">
        <v>1627</v>
      </c>
      <c r="IS40" t="s">
        <v>1627</v>
      </c>
      <c r="IT40" t="s">
        <v>5450</v>
      </c>
      <c r="IU40" t="s">
        <v>5451</v>
      </c>
      <c r="IV40" t="s">
        <v>1627</v>
      </c>
      <c r="IW40" t="s">
        <v>1627</v>
      </c>
      <c r="IX40" t="s">
        <v>1627</v>
      </c>
      <c r="IY40" t="s">
        <v>1627</v>
      </c>
      <c r="IZ40" t="s">
        <v>5452</v>
      </c>
      <c r="JA40" t="s">
        <v>1627</v>
      </c>
      <c r="JB40" t="s">
        <v>1627</v>
      </c>
      <c r="JC40" t="s">
        <v>1627</v>
      </c>
      <c r="JD40" t="s">
        <v>1627</v>
      </c>
      <c r="JE40" t="s">
        <v>1627</v>
      </c>
      <c r="JF40" t="s">
        <v>1627</v>
      </c>
      <c r="JG40" t="s">
        <v>1627</v>
      </c>
      <c r="JH40" t="s">
        <v>1627</v>
      </c>
      <c r="JI40" t="s">
        <v>1627</v>
      </c>
      <c r="JJ40" t="s">
        <v>1627</v>
      </c>
      <c r="JK40" t="s">
        <v>5453</v>
      </c>
      <c r="JL40" t="s">
        <v>1627</v>
      </c>
      <c r="JM40" t="s">
        <v>1627</v>
      </c>
      <c r="JN40" t="s">
        <v>1627</v>
      </c>
      <c r="JO40" t="s">
        <v>1627</v>
      </c>
      <c r="JP40" t="s">
        <v>1627</v>
      </c>
      <c r="JQ40" t="s">
        <v>1627</v>
      </c>
      <c r="JR40" t="s">
        <v>1627</v>
      </c>
      <c r="JS40" t="s">
        <v>1627</v>
      </c>
      <c r="JT40" t="s">
        <v>1627</v>
      </c>
      <c r="JU40" t="s">
        <v>1627</v>
      </c>
      <c r="JV40" t="s">
        <v>1627</v>
      </c>
      <c r="JW40" t="s">
        <v>1627</v>
      </c>
      <c r="JX40" t="s">
        <v>1627</v>
      </c>
      <c r="JY40" t="s">
        <v>1627</v>
      </c>
      <c r="JZ40" t="s">
        <v>1627</v>
      </c>
      <c r="KA40" t="s">
        <v>1627</v>
      </c>
      <c r="KB40" t="s">
        <v>1627</v>
      </c>
      <c r="KC40" t="s">
        <v>1627</v>
      </c>
      <c r="KD40" t="s">
        <v>1627</v>
      </c>
      <c r="KE40" t="s">
        <v>1627</v>
      </c>
      <c r="KF40" t="s">
        <v>1627</v>
      </c>
      <c r="KG40" t="s">
        <v>1627</v>
      </c>
      <c r="KH40" t="s">
        <v>1627</v>
      </c>
      <c r="KI40" t="s">
        <v>1627</v>
      </c>
      <c r="KJ40" t="s">
        <v>1627</v>
      </c>
      <c r="KK40" t="s">
        <v>1627</v>
      </c>
      <c r="KL40" t="s">
        <v>1627</v>
      </c>
      <c r="KM40" t="s">
        <v>1627</v>
      </c>
      <c r="KN40" t="s">
        <v>1627</v>
      </c>
      <c r="KO40" t="s">
        <v>1627</v>
      </c>
      <c r="KP40" t="s">
        <v>1627</v>
      </c>
      <c r="KQ40" t="s">
        <v>1627</v>
      </c>
      <c r="KR40" t="s">
        <v>1627</v>
      </c>
      <c r="KS40" t="s">
        <v>1627</v>
      </c>
      <c r="KT40" t="s">
        <v>1627</v>
      </c>
      <c r="KU40" t="s">
        <v>1627</v>
      </c>
      <c r="KV40" t="s">
        <v>1627</v>
      </c>
      <c r="KW40" t="s">
        <v>1627</v>
      </c>
      <c r="KX40" t="s">
        <v>1627</v>
      </c>
      <c r="KY40" t="s">
        <v>1627</v>
      </c>
      <c r="KZ40" t="s">
        <v>1627</v>
      </c>
      <c r="LA40" t="s">
        <v>1627</v>
      </c>
      <c r="LB40" t="s">
        <v>1627</v>
      </c>
      <c r="LC40" t="s">
        <v>1627</v>
      </c>
      <c r="LD40" t="s">
        <v>1627</v>
      </c>
      <c r="LE40" t="s">
        <v>1627</v>
      </c>
      <c r="LF40" t="s">
        <v>1627</v>
      </c>
      <c r="LG40" t="s">
        <v>1627</v>
      </c>
      <c r="LH40" t="s">
        <v>1627</v>
      </c>
      <c r="LI40" t="s">
        <v>1627</v>
      </c>
      <c r="LJ40" t="s">
        <v>1627</v>
      </c>
      <c r="LK40" t="s">
        <v>1627</v>
      </c>
      <c r="LL40" t="s">
        <v>1627</v>
      </c>
      <c r="LM40" t="s">
        <v>1627</v>
      </c>
      <c r="LN40" t="s">
        <v>1627</v>
      </c>
      <c r="LO40" t="s">
        <v>1627</v>
      </c>
      <c r="LP40" t="s">
        <v>1627</v>
      </c>
      <c r="LQ40" t="s">
        <v>1627</v>
      </c>
      <c r="LR40" t="s">
        <v>1627</v>
      </c>
      <c r="LS40" t="s">
        <v>1627</v>
      </c>
      <c r="LT40" t="s">
        <v>1627</v>
      </c>
      <c r="LU40" t="s">
        <v>1627</v>
      </c>
      <c r="LV40" t="s">
        <v>1627</v>
      </c>
      <c r="LW40" t="s">
        <v>1627</v>
      </c>
      <c r="LX40" t="s">
        <v>1627</v>
      </c>
      <c r="LY40" t="s">
        <v>1627</v>
      </c>
      <c r="LZ40" t="s">
        <v>1627</v>
      </c>
      <c r="MA40" t="s">
        <v>1627</v>
      </c>
      <c r="MB40" t="s">
        <v>1627</v>
      </c>
      <c r="MC40" t="s">
        <v>1627</v>
      </c>
      <c r="MD40" t="s">
        <v>1627</v>
      </c>
      <c r="ME40" t="s">
        <v>1627</v>
      </c>
      <c r="MF40" t="s">
        <v>1627</v>
      </c>
      <c r="MG40" t="s">
        <v>1627</v>
      </c>
      <c r="MH40" t="s">
        <v>1627</v>
      </c>
      <c r="MI40" t="s">
        <v>1627</v>
      </c>
      <c r="MJ40" t="s">
        <v>1627</v>
      </c>
      <c r="MK40" t="s">
        <v>1627</v>
      </c>
      <c r="ML40" t="s">
        <v>1627</v>
      </c>
      <c r="MM40" t="s">
        <v>1627</v>
      </c>
      <c r="MN40" t="s">
        <v>1627</v>
      </c>
      <c r="MO40" t="s">
        <v>1627</v>
      </c>
      <c r="MP40" t="s">
        <v>1627</v>
      </c>
      <c r="MQ40" t="s">
        <v>1627</v>
      </c>
      <c r="MR40" t="s">
        <v>1627</v>
      </c>
      <c r="MS40" t="s">
        <v>1627</v>
      </c>
      <c r="MT40" t="s">
        <v>1627</v>
      </c>
      <c r="MU40" t="s">
        <v>1627</v>
      </c>
      <c r="MV40" t="s">
        <v>1627</v>
      </c>
      <c r="MW40" t="s">
        <v>1627</v>
      </c>
      <c r="MX40" t="s">
        <v>1627</v>
      </c>
      <c r="MY40" t="s">
        <v>1627</v>
      </c>
      <c r="MZ40" t="s">
        <v>1627</v>
      </c>
      <c r="NA40" t="s">
        <v>1627</v>
      </c>
      <c r="NB40" t="s">
        <v>1627</v>
      </c>
      <c r="NC40" t="s">
        <v>1627</v>
      </c>
      <c r="ND40" t="s">
        <v>1627</v>
      </c>
      <c r="NE40" t="s">
        <v>1627</v>
      </c>
      <c r="NF40" t="s">
        <v>1627</v>
      </c>
      <c r="NG40" t="s">
        <v>1627</v>
      </c>
      <c r="NH40" t="s">
        <v>1627</v>
      </c>
      <c r="NI40" t="s">
        <v>1627</v>
      </c>
      <c r="NJ40" t="s">
        <v>1627</v>
      </c>
      <c r="NK40" t="s">
        <v>1627</v>
      </c>
      <c r="NL40" t="s">
        <v>1627</v>
      </c>
      <c r="NM40" t="s">
        <v>1627</v>
      </c>
      <c r="NN40" t="s">
        <v>1627</v>
      </c>
      <c r="NO40" t="s">
        <v>1627</v>
      </c>
      <c r="NP40" t="s">
        <v>1627</v>
      </c>
      <c r="NQ40" t="s">
        <v>1627</v>
      </c>
      <c r="NR40" t="s">
        <v>1627</v>
      </c>
      <c r="NS40" t="s">
        <v>1627</v>
      </c>
      <c r="NT40" t="s">
        <v>1627</v>
      </c>
      <c r="NU40" t="s">
        <v>1627</v>
      </c>
      <c r="NV40" t="s">
        <v>1627</v>
      </c>
      <c r="NW40" t="s">
        <v>1627</v>
      </c>
      <c r="NX40" t="s">
        <v>1627</v>
      </c>
      <c r="NY40" t="s">
        <v>1627</v>
      </c>
      <c r="NZ40" t="s">
        <v>1627</v>
      </c>
      <c r="OA40" t="s">
        <v>1627</v>
      </c>
      <c r="OB40" t="s">
        <v>1627</v>
      </c>
      <c r="OC40" t="s">
        <v>1627</v>
      </c>
      <c r="OD40" t="s">
        <v>1627</v>
      </c>
      <c r="OE40" t="s">
        <v>1627</v>
      </c>
      <c r="OF40" t="s">
        <v>1627</v>
      </c>
      <c r="OG40" t="s">
        <v>1627</v>
      </c>
      <c r="OH40" t="s">
        <v>1627</v>
      </c>
      <c r="OI40" t="s">
        <v>1627</v>
      </c>
      <c r="OJ40" t="s">
        <v>1627</v>
      </c>
      <c r="OK40" t="s">
        <v>1627</v>
      </c>
      <c r="OL40" t="s">
        <v>1627</v>
      </c>
      <c r="OM40" t="s">
        <v>1627</v>
      </c>
      <c r="ON40" t="s">
        <v>1627</v>
      </c>
      <c r="OO40" t="s">
        <v>1627</v>
      </c>
      <c r="OP40" t="s">
        <v>1627</v>
      </c>
      <c r="OQ40" t="s">
        <v>1627</v>
      </c>
      <c r="OR40" t="s">
        <v>1627</v>
      </c>
      <c r="OS40" t="s">
        <v>1627</v>
      </c>
      <c r="OT40" t="s">
        <v>1627</v>
      </c>
      <c r="OU40" t="s">
        <v>1627</v>
      </c>
      <c r="OV40" t="s">
        <v>1627</v>
      </c>
      <c r="OW40" t="s">
        <v>1627</v>
      </c>
      <c r="OX40" t="s">
        <v>1627</v>
      </c>
      <c r="OY40" t="s">
        <v>1627</v>
      </c>
      <c r="OZ40" t="s">
        <v>1627</v>
      </c>
      <c r="PA40" t="s">
        <v>1627</v>
      </c>
      <c r="PB40" t="s">
        <v>1627</v>
      </c>
      <c r="PC40" t="s">
        <v>1627</v>
      </c>
      <c r="PD40" t="s">
        <v>1627</v>
      </c>
      <c r="PE40" t="s">
        <v>1627</v>
      </c>
      <c r="PF40" t="s">
        <v>1627</v>
      </c>
      <c r="PG40" t="s">
        <v>1627</v>
      </c>
      <c r="PH40" t="s">
        <v>1627</v>
      </c>
      <c r="PI40" t="s">
        <v>1627</v>
      </c>
      <c r="PJ40" t="s">
        <v>1627</v>
      </c>
      <c r="PK40" t="s">
        <v>1627</v>
      </c>
      <c r="PL40" t="s">
        <v>1627</v>
      </c>
      <c r="PM40" t="s">
        <v>1627</v>
      </c>
      <c r="PN40" t="s">
        <v>1627</v>
      </c>
      <c r="PO40" t="s">
        <v>1627</v>
      </c>
      <c r="PP40" t="s">
        <v>1627</v>
      </c>
      <c r="PQ40" t="s">
        <v>1627</v>
      </c>
      <c r="PR40" t="s">
        <v>1627</v>
      </c>
      <c r="PS40" t="s">
        <v>1627</v>
      </c>
      <c r="PT40" t="s">
        <v>1627</v>
      </c>
      <c r="PU40" t="s">
        <v>1627</v>
      </c>
      <c r="PV40" t="s">
        <v>1627</v>
      </c>
      <c r="PW40" t="s">
        <v>1627</v>
      </c>
      <c r="PX40" t="s">
        <v>1627</v>
      </c>
      <c r="PY40" t="s">
        <v>1627</v>
      </c>
      <c r="PZ40" t="s">
        <v>1627</v>
      </c>
      <c r="QA40" t="s">
        <v>1627</v>
      </c>
      <c r="QB40" t="s">
        <v>1627</v>
      </c>
      <c r="QC40" t="s">
        <v>1627</v>
      </c>
      <c r="QD40" t="s">
        <v>1627</v>
      </c>
      <c r="QE40" t="s">
        <v>1627</v>
      </c>
      <c r="QF40" t="s">
        <v>1627</v>
      </c>
      <c r="QG40" t="s">
        <v>1627</v>
      </c>
      <c r="QH40" t="s">
        <v>1627</v>
      </c>
      <c r="QI40" t="s">
        <v>1627</v>
      </c>
      <c r="QJ40" t="s">
        <v>1627</v>
      </c>
      <c r="QK40" t="s">
        <v>1627</v>
      </c>
      <c r="QL40" t="s">
        <v>1627</v>
      </c>
      <c r="QM40" t="s">
        <v>1627</v>
      </c>
      <c r="QN40" t="s">
        <v>1627</v>
      </c>
      <c r="QO40" t="s">
        <v>1627</v>
      </c>
      <c r="QP40" t="s">
        <v>1627</v>
      </c>
      <c r="QQ40" t="s">
        <v>1627</v>
      </c>
      <c r="QR40" t="s">
        <v>1627</v>
      </c>
      <c r="QS40" t="s">
        <v>1627</v>
      </c>
      <c r="QT40" t="s">
        <v>1627</v>
      </c>
      <c r="QU40" t="s">
        <v>1627</v>
      </c>
      <c r="QV40" t="s">
        <v>1627</v>
      </c>
      <c r="QW40" t="s">
        <v>1627</v>
      </c>
      <c r="QX40" t="s">
        <v>1627</v>
      </c>
      <c r="QY40" t="s">
        <v>1627</v>
      </c>
      <c r="QZ40" t="s">
        <v>1627</v>
      </c>
      <c r="RA40" t="s">
        <v>1627</v>
      </c>
      <c r="RB40" t="s">
        <v>1627</v>
      </c>
      <c r="RP40" t="s">
        <v>4157</v>
      </c>
      <c r="RQ40" t="s">
        <v>4157</v>
      </c>
      <c r="RR40" t="s">
        <v>4157</v>
      </c>
      <c r="RS40" t="s">
        <v>4157</v>
      </c>
      <c r="RT40" t="s">
        <v>4157</v>
      </c>
      <c r="RU40" t="s">
        <v>4157</v>
      </c>
      <c r="RV40" t="s">
        <v>4157</v>
      </c>
      <c r="RW40" t="s">
        <v>4157</v>
      </c>
      <c r="RX40" t="s">
        <v>4157</v>
      </c>
      <c r="RY40" t="s">
        <v>4157</v>
      </c>
      <c r="RZ40" t="s">
        <v>4157</v>
      </c>
      <c r="SA40" t="s">
        <v>4157</v>
      </c>
      <c r="SB40" t="s">
        <v>4157</v>
      </c>
      <c r="SC40" t="s">
        <v>4157</v>
      </c>
      <c r="SD40" t="s">
        <v>4157</v>
      </c>
      <c r="SE40" t="s">
        <v>4157</v>
      </c>
      <c r="SF40" t="s">
        <v>4157</v>
      </c>
      <c r="SG40" t="s">
        <v>4157</v>
      </c>
      <c r="SH40" t="s">
        <v>4157</v>
      </c>
      <c r="SI40" t="s">
        <v>4157</v>
      </c>
      <c r="SJ40" t="s">
        <v>4157</v>
      </c>
      <c r="SK40" t="s">
        <v>4157</v>
      </c>
      <c r="SL40" t="s">
        <v>4157</v>
      </c>
      <c r="SM40" t="s">
        <v>4157</v>
      </c>
      <c r="SN40" t="s">
        <v>4157</v>
      </c>
      <c r="SO40" t="s">
        <v>4157</v>
      </c>
      <c r="SP40" t="s">
        <v>4157</v>
      </c>
      <c r="SQ40" t="s">
        <v>4157</v>
      </c>
      <c r="SR40" t="s">
        <v>4157</v>
      </c>
      <c r="SS40" t="s">
        <v>4157</v>
      </c>
      <c r="ST40" t="s">
        <v>4157</v>
      </c>
      <c r="SU40" t="s">
        <v>4157</v>
      </c>
      <c r="SV40" t="s">
        <v>4157</v>
      </c>
      <c r="SW40" t="s">
        <v>4157</v>
      </c>
      <c r="SX40" t="s">
        <v>4157</v>
      </c>
      <c r="SY40" t="s">
        <v>4157</v>
      </c>
      <c r="SZ40" t="s">
        <v>4157</v>
      </c>
      <c r="TA40" t="s">
        <v>4157</v>
      </c>
      <c r="TB40" t="s">
        <v>4157</v>
      </c>
      <c r="TC40" t="s">
        <v>4157</v>
      </c>
      <c r="TD40" t="s">
        <v>4157</v>
      </c>
      <c r="TE40" t="s">
        <v>4157</v>
      </c>
      <c r="TF40" t="s">
        <v>4157</v>
      </c>
      <c r="TG40" t="s">
        <v>4157</v>
      </c>
      <c r="TH40" t="s">
        <v>4157</v>
      </c>
      <c r="TI40" t="s">
        <v>4157</v>
      </c>
      <c r="TJ40" t="s">
        <v>4157</v>
      </c>
      <c r="TK40" t="s">
        <v>4157</v>
      </c>
      <c r="TL40" t="s">
        <v>4157</v>
      </c>
      <c r="TM40" t="s">
        <v>4157</v>
      </c>
      <c r="TN40" t="s">
        <v>4157</v>
      </c>
      <c r="TO40" t="s">
        <v>4157</v>
      </c>
      <c r="TP40" t="s">
        <v>4157</v>
      </c>
      <c r="TQ40" t="s">
        <v>4157</v>
      </c>
      <c r="TR40" t="s">
        <v>4157</v>
      </c>
      <c r="TS40" t="s">
        <v>4157</v>
      </c>
      <c r="TT40" t="s">
        <v>4157</v>
      </c>
      <c r="TU40" t="s">
        <v>4157</v>
      </c>
      <c r="TV40" t="s">
        <v>4157</v>
      </c>
      <c r="TW40" t="s">
        <v>4157</v>
      </c>
      <c r="TX40" t="s">
        <v>4157</v>
      </c>
      <c r="TY40" t="s">
        <v>4157</v>
      </c>
      <c r="TZ40" t="s">
        <v>4157</v>
      </c>
      <c r="UA40" t="s">
        <v>4157</v>
      </c>
      <c r="UB40" t="s">
        <v>4157</v>
      </c>
      <c r="UC40" t="s">
        <v>4157</v>
      </c>
      <c r="UD40" t="s">
        <v>4157</v>
      </c>
      <c r="UE40" t="s">
        <v>4157</v>
      </c>
      <c r="UF40" t="s">
        <v>4157</v>
      </c>
      <c r="UG40" t="s">
        <v>4157</v>
      </c>
      <c r="UH40" t="s">
        <v>4157</v>
      </c>
      <c r="UI40" t="s">
        <v>4157</v>
      </c>
      <c r="UJ40" t="s">
        <v>4157</v>
      </c>
      <c r="UK40" t="s">
        <v>4157</v>
      </c>
      <c r="UL40" t="s">
        <v>4157</v>
      </c>
      <c r="UM40" t="s">
        <v>4157</v>
      </c>
      <c r="UN40" t="s">
        <v>4157</v>
      </c>
      <c r="UO40" t="s">
        <v>4157</v>
      </c>
      <c r="UP40" t="s">
        <v>4157</v>
      </c>
      <c r="UQ40" t="s">
        <v>4157</v>
      </c>
      <c r="UR40" t="s">
        <v>4157</v>
      </c>
      <c r="US40" t="s">
        <v>4157</v>
      </c>
      <c r="UT40" t="s">
        <v>4157</v>
      </c>
      <c r="UU40" t="s">
        <v>4157</v>
      </c>
      <c r="UV40" t="s">
        <v>4157</v>
      </c>
      <c r="UW40" t="s">
        <v>4157</v>
      </c>
      <c r="UX40" t="s">
        <v>4157</v>
      </c>
      <c r="UY40" t="s">
        <v>4157</v>
      </c>
      <c r="UZ40" t="s">
        <v>4157</v>
      </c>
      <c r="VA40" t="s">
        <v>4157</v>
      </c>
      <c r="VB40" t="s">
        <v>4157</v>
      </c>
      <c r="VC40" t="s">
        <v>4157</v>
      </c>
      <c r="VD40" t="s">
        <v>4157</v>
      </c>
      <c r="VE40" t="s">
        <v>4157</v>
      </c>
      <c r="VF40" t="s">
        <v>4157</v>
      </c>
      <c r="VG40" t="s">
        <v>4157</v>
      </c>
      <c r="VH40" t="s">
        <v>4157</v>
      </c>
      <c r="VI40" t="s">
        <v>4157</v>
      </c>
    </row>
    <row r="41" spans="2:581">
      <c r="B41" t="s">
        <v>1627</v>
      </c>
      <c r="C41" t="s">
        <v>1627</v>
      </c>
      <c r="D41" t="s">
        <v>1627</v>
      </c>
      <c r="F41" t="s">
        <v>1627</v>
      </c>
      <c r="G41" t="s">
        <v>1627</v>
      </c>
      <c r="H41" t="s">
        <v>1627</v>
      </c>
      <c r="I41" t="s">
        <v>1627</v>
      </c>
      <c r="J41" t="s">
        <v>1627</v>
      </c>
      <c r="K41" t="s">
        <v>1627</v>
      </c>
      <c r="L41" t="s">
        <v>1627</v>
      </c>
      <c r="M41" t="s">
        <v>1627</v>
      </c>
      <c r="N41" t="s">
        <v>1627</v>
      </c>
      <c r="O41" t="s">
        <v>1627</v>
      </c>
      <c r="P41" t="s">
        <v>1627</v>
      </c>
      <c r="Q41" t="s">
        <v>1627</v>
      </c>
      <c r="R41" t="s">
        <v>1627</v>
      </c>
      <c r="S41" t="s">
        <v>1627</v>
      </c>
      <c r="T41" t="s">
        <v>1627</v>
      </c>
      <c r="U41" t="s">
        <v>1627</v>
      </c>
      <c r="V41" t="s">
        <v>1627</v>
      </c>
      <c r="W41" t="s">
        <v>1627</v>
      </c>
      <c r="X41" t="s">
        <v>1627</v>
      </c>
      <c r="Y41" t="s">
        <v>1627</v>
      </c>
      <c r="Z41" t="s">
        <v>1627</v>
      </c>
      <c r="AA41" t="s">
        <v>1627</v>
      </c>
      <c r="AB41" t="s">
        <v>1627</v>
      </c>
      <c r="AC41" t="s">
        <v>1627</v>
      </c>
      <c r="AD41" t="s">
        <v>1627</v>
      </c>
      <c r="AE41" t="s">
        <v>1627</v>
      </c>
      <c r="AF41" t="s">
        <v>1627</v>
      </c>
      <c r="AG41" t="s">
        <v>1627</v>
      </c>
      <c r="AH41" t="s">
        <v>1627</v>
      </c>
      <c r="AI41" t="s">
        <v>1627</v>
      </c>
      <c r="AJ41" t="s">
        <v>1627</v>
      </c>
      <c r="AK41" t="s">
        <v>1627</v>
      </c>
      <c r="AL41" t="s">
        <v>1627</v>
      </c>
      <c r="AM41" t="s">
        <v>1627</v>
      </c>
      <c r="AN41" t="s">
        <v>1627</v>
      </c>
      <c r="AO41" t="s">
        <v>1627</v>
      </c>
      <c r="AP41" t="s">
        <v>1627</v>
      </c>
      <c r="AQ41" t="s">
        <v>1627</v>
      </c>
      <c r="AR41" t="s">
        <v>1627</v>
      </c>
      <c r="AS41" t="s">
        <v>1627</v>
      </c>
      <c r="AT41" t="s">
        <v>1627</v>
      </c>
      <c r="AU41" t="s">
        <v>1627</v>
      </c>
      <c r="AV41" t="s">
        <v>1627</v>
      </c>
      <c r="AW41" t="s">
        <v>1627</v>
      </c>
      <c r="AX41" t="s">
        <v>1627</v>
      </c>
      <c r="AY41" t="s">
        <v>1627</v>
      </c>
      <c r="AZ41" t="s">
        <v>1627</v>
      </c>
      <c r="BA41" t="s">
        <v>1627</v>
      </c>
      <c r="BB41" t="s">
        <v>1627</v>
      </c>
      <c r="BC41" t="s">
        <v>1627</v>
      </c>
      <c r="BD41" t="s">
        <v>1627</v>
      </c>
      <c r="BE41" t="s">
        <v>1627</v>
      </c>
      <c r="BF41" t="s">
        <v>1627</v>
      </c>
      <c r="BG41" t="s">
        <v>5454</v>
      </c>
      <c r="BH41" t="s">
        <v>1627</v>
      </c>
      <c r="BI41" t="s">
        <v>1627</v>
      </c>
      <c r="BJ41" t="s">
        <v>1627</v>
      </c>
      <c r="BK41" t="s">
        <v>1627</v>
      </c>
      <c r="BL41" t="s">
        <v>1627</v>
      </c>
      <c r="BM41" t="s">
        <v>1627</v>
      </c>
      <c r="BN41" t="s">
        <v>1627</v>
      </c>
      <c r="BO41" t="s">
        <v>1627</v>
      </c>
      <c r="BP41" t="s">
        <v>1627</v>
      </c>
      <c r="BQ41" t="s">
        <v>1627</v>
      </c>
      <c r="BR41" t="s">
        <v>1627</v>
      </c>
      <c r="BS41" t="s">
        <v>1627</v>
      </c>
      <c r="BT41" t="s">
        <v>1627</v>
      </c>
      <c r="BU41" t="s">
        <v>1627</v>
      </c>
      <c r="BV41" t="s">
        <v>1627</v>
      </c>
      <c r="BW41" t="s">
        <v>1627</v>
      </c>
      <c r="BX41" t="s">
        <v>1627</v>
      </c>
      <c r="BY41" t="s">
        <v>1627</v>
      </c>
      <c r="BZ41" t="s">
        <v>1627</v>
      </c>
      <c r="CA41" t="s">
        <v>1627</v>
      </c>
      <c r="CB41" t="s">
        <v>1627</v>
      </c>
      <c r="CC41" t="s">
        <v>1627</v>
      </c>
      <c r="CD41" t="s">
        <v>1627</v>
      </c>
      <c r="CE41" t="s">
        <v>1627</v>
      </c>
      <c r="CF41" t="s">
        <v>1627</v>
      </c>
      <c r="CG41" t="s">
        <v>1627</v>
      </c>
      <c r="CH41" t="s">
        <v>1627</v>
      </c>
      <c r="CI41" t="s">
        <v>1627</v>
      </c>
      <c r="CJ41" t="s">
        <v>1627</v>
      </c>
      <c r="CK41" t="s">
        <v>1627</v>
      </c>
      <c r="CL41" t="s">
        <v>1627</v>
      </c>
      <c r="CM41" t="s">
        <v>1627</v>
      </c>
      <c r="CN41" t="s">
        <v>1627</v>
      </c>
      <c r="CO41" t="s">
        <v>1627</v>
      </c>
      <c r="CP41" t="s">
        <v>1627</v>
      </c>
      <c r="CQ41" t="s">
        <v>1627</v>
      </c>
      <c r="CR41" t="s">
        <v>1627</v>
      </c>
      <c r="CS41" t="s">
        <v>1627</v>
      </c>
      <c r="CT41" t="s">
        <v>1627</v>
      </c>
      <c r="CU41" t="s">
        <v>1627</v>
      </c>
      <c r="CV41" t="s">
        <v>1627</v>
      </c>
      <c r="CW41" t="s">
        <v>1627</v>
      </c>
      <c r="CX41" t="s">
        <v>1627</v>
      </c>
      <c r="CY41" t="s">
        <v>1627</v>
      </c>
      <c r="CZ41" t="s">
        <v>1627</v>
      </c>
      <c r="DA41" t="s">
        <v>1627</v>
      </c>
      <c r="DB41" t="s">
        <v>1627</v>
      </c>
      <c r="DC41" t="s">
        <v>1627</v>
      </c>
      <c r="DD41" t="s">
        <v>1627</v>
      </c>
      <c r="DE41" t="s">
        <v>1627</v>
      </c>
      <c r="DF41" t="s">
        <v>1627</v>
      </c>
      <c r="DG41" t="s">
        <v>1627</v>
      </c>
      <c r="DH41" t="s">
        <v>1627</v>
      </c>
      <c r="DI41" t="s">
        <v>1627</v>
      </c>
      <c r="DJ41" t="s">
        <v>1627</v>
      </c>
      <c r="DK41" t="s">
        <v>1627</v>
      </c>
      <c r="DL41" t="s">
        <v>1627</v>
      </c>
      <c r="DM41" t="s">
        <v>1627</v>
      </c>
      <c r="DN41" t="s">
        <v>1627</v>
      </c>
      <c r="DO41" t="s">
        <v>1627</v>
      </c>
      <c r="DP41" t="s">
        <v>1627</v>
      </c>
      <c r="DQ41" t="s">
        <v>1627</v>
      </c>
      <c r="DR41" t="s">
        <v>1627</v>
      </c>
      <c r="DS41" t="s">
        <v>1627</v>
      </c>
      <c r="DT41" t="s">
        <v>1627</v>
      </c>
      <c r="DU41" t="s">
        <v>1627</v>
      </c>
      <c r="DV41" t="s">
        <v>1627</v>
      </c>
      <c r="DW41" t="s">
        <v>1627</v>
      </c>
      <c r="DX41" t="s">
        <v>1627</v>
      </c>
      <c r="DY41" t="s">
        <v>1627</v>
      </c>
      <c r="DZ41" t="s">
        <v>1627</v>
      </c>
      <c r="EA41" t="s">
        <v>1627</v>
      </c>
      <c r="EB41" t="s">
        <v>1627</v>
      </c>
      <c r="EC41" t="s">
        <v>1627</v>
      </c>
      <c r="ED41" t="s">
        <v>1627</v>
      </c>
      <c r="EE41" t="s">
        <v>1627</v>
      </c>
      <c r="EF41" t="s">
        <v>1627</v>
      </c>
      <c r="EG41" t="s">
        <v>1627</v>
      </c>
      <c r="EH41" t="s">
        <v>1627</v>
      </c>
      <c r="EI41" t="s">
        <v>1627</v>
      </c>
      <c r="EJ41" t="s">
        <v>1627</v>
      </c>
      <c r="EK41" t="s">
        <v>1627</v>
      </c>
      <c r="EL41" t="s">
        <v>1627</v>
      </c>
      <c r="EM41" t="s">
        <v>1627</v>
      </c>
      <c r="EN41" t="s">
        <v>5455</v>
      </c>
      <c r="EO41" t="s">
        <v>1627</v>
      </c>
      <c r="EP41" t="s">
        <v>1627</v>
      </c>
      <c r="EQ41" t="s">
        <v>1627</v>
      </c>
      <c r="ER41" t="s">
        <v>1627</v>
      </c>
      <c r="ES41" t="s">
        <v>1627</v>
      </c>
      <c r="ET41" t="s">
        <v>1627</v>
      </c>
      <c r="EU41" t="s">
        <v>1627</v>
      </c>
      <c r="EV41" t="s">
        <v>1627</v>
      </c>
      <c r="EW41" t="s">
        <v>1627</v>
      </c>
      <c r="EX41" t="s">
        <v>1627</v>
      </c>
      <c r="EY41" t="s">
        <v>1627</v>
      </c>
      <c r="EZ41" t="s">
        <v>1627</v>
      </c>
      <c r="FA41" t="s">
        <v>1627</v>
      </c>
      <c r="FB41" t="s">
        <v>1627</v>
      </c>
      <c r="FC41" t="s">
        <v>1627</v>
      </c>
      <c r="FD41" t="s">
        <v>1627</v>
      </c>
      <c r="FE41" t="s">
        <v>1627</v>
      </c>
      <c r="FF41" t="s">
        <v>1627</v>
      </c>
      <c r="FG41" t="s">
        <v>1627</v>
      </c>
      <c r="FH41" t="s">
        <v>1627</v>
      </c>
      <c r="FI41" t="s">
        <v>1627</v>
      </c>
      <c r="FJ41" t="s">
        <v>1627</v>
      </c>
      <c r="FK41" t="s">
        <v>1627</v>
      </c>
      <c r="FL41" t="s">
        <v>1627</v>
      </c>
      <c r="FM41" t="s">
        <v>1627</v>
      </c>
      <c r="FN41" t="s">
        <v>1627</v>
      </c>
      <c r="FO41" t="s">
        <v>1627</v>
      </c>
      <c r="FP41" t="s">
        <v>5456</v>
      </c>
      <c r="FQ41" t="s">
        <v>1627</v>
      </c>
      <c r="FR41" t="s">
        <v>1627</v>
      </c>
      <c r="FS41" t="s">
        <v>1627</v>
      </c>
      <c r="FT41" t="s">
        <v>1627</v>
      </c>
      <c r="FU41" t="s">
        <v>1627</v>
      </c>
      <c r="FV41" t="s">
        <v>1627</v>
      </c>
      <c r="FW41" t="s">
        <v>1627</v>
      </c>
      <c r="FX41" t="s">
        <v>1627</v>
      </c>
      <c r="FY41" t="s">
        <v>1627</v>
      </c>
      <c r="FZ41" t="s">
        <v>1627</v>
      </c>
      <c r="GA41" t="s">
        <v>1627</v>
      </c>
      <c r="GB41" t="s">
        <v>1627</v>
      </c>
      <c r="GC41" t="s">
        <v>1627</v>
      </c>
      <c r="GD41" t="s">
        <v>1627</v>
      </c>
      <c r="GE41" t="s">
        <v>1627</v>
      </c>
      <c r="GF41" t="s">
        <v>1627</v>
      </c>
      <c r="GG41" t="s">
        <v>1627</v>
      </c>
      <c r="GH41" t="s">
        <v>1627</v>
      </c>
      <c r="GI41" t="s">
        <v>1627</v>
      </c>
      <c r="GJ41" t="s">
        <v>1627</v>
      </c>
      <c r="GK41" t="s">
        <v>1627</v>
      </c>
      <c r="GL41" t="s">
        <v>1627</v>
      </c>
      <c r="GM41" t="s">
        <v>1627</v>
      </c>
      <c r="GN41" t="s">
        <v>1627</v>
      </c>
      <c r="GO41" t="s">
        <v>1627</v>
      </c>
      <c r="GP41" t="s">
        <v>1627</v>
      </c>
      <c r="GQ41" t="s">
        <v>1627</v>
      </c>
      <c r="GR41" t="s">
        <v>1627</v>
      </c>
      <c r="GS41" t="s">
        <v>5457</v>
      </c>
      <c r="GT41" t="s">
        <v>1627</v>
      </c>
      <c r="GU41" t="s">
        <v>1627</v>
      </c>
      <c r="GV41" t="s">
        <v>5458</v>
      </c>
      <c r="GW41" t="s">
        <v>1627</v>
      </c>
      <c r="GX41" t="s">
        <v>1627</v>
      </c>
      <c r="GY41" t="s">
        <v>5459</v>
      </c>
      <c r="GZ41" t="s">
        <v>5460</v>
      </c>
      <c r="HA41" t="s">
        <v>1627</v>
      </c>
      <c r="HB41" t="s">
        <v>5461</v>
      </c>
      <c r="HC41" t="s">
        <v>1627</v>
      </c>
      <c r="HD41" t="s">
        <v>1627</v>
      </c>
      <c r="HE41" t="s">
        <v>1627</v>
      </c>
      <c r="HF41" t="s">
        <v>1627</v>
      </c>
      <c r="HG41" t="s">
        <v>1627</v>
      </c>
      <c r="HH41" t="s">
        <v>5462</v>
      </c>
      <c r="HI41" t="s">
        <v>5463</v>
      </c>
      <c r="HJ41" t="s">
        <v>1627</v>
      </c>
      <c r="HK41" t="s">
        <v>5464</v>
      </c>
      <c r="HL41" t="s">
        <v>1627</v>
      </c>
      <c r="HM41" t="s">
        <v>5465</v>
      </c>
      <c r="HN41" t="s">
        <v>1627</v>
      </c>
      <c r="HO41" t="s">
        <v>1627</v>
      </c>
      <c r="HP41" t="s">
        <v>5466</v>
      </c>
      <c r="HQ41" t="s">
        <v>1627</v>
      </c>
      <c r="HR41" t="s">
        <v>1627</v>
      </c>
      <c r="HS41" t="s">
        <v>1627</v>
      </c>
      <c r="HT41" t="s">
        <v>1627</v>
      </c>
      <c r="HU41" t="s">
        <v>1627</v>
      </c>
      <c r="HV41" t="s">
        <v>1627</v>
      </c>
      <c r="HW41" t="s">
        <v>1627</v>
      </c>
      <c r="HX41" t="s">
        <v>1627</v>
      </c>
      <c r="HY41" t="s">
        <v>1627</v>
      </c>
      <c r="HZ41" t="s">
        <v>1627</v>
      </c>
      <c r="IA41" t="s">
        <v>1627</v>
      </c>
      <c r="IB41" t="s">
        <v>1627</v>
      </c>
      <c r="IC41" t="s">
        <v>1627</v>
      </c>
      <c r="ID41" t="s">
        <v>1627</v>
      </c>
      <c r="IE41" t="s">
        <v>1627</v>
      </c>
      <c r="IF41" t="s">
        <v>1627</v>
      </c>
      <c r="IG41" t="s">
        <v>1627</v>
      </c>
      <c r="IH41" t="s">
        <v>1627</v>
      </c>
      <c r="II41" t="s">
        <v>1627</v>
      </c>
      <c r="IJ41" t="s">
        <v>1627</v>
      </c>
      <c r="IK41" t="s">
        <v>1627</v>
      </c>
      <c r="IL41" t="s">
        <v>1627</v>
      </c>
      <c r="IM41" t="s">
        <v>1627</v>
      </c>
      <c r="IN41" t="s">
        <v>1627</v>
      </c>
      <c r="IO41" t="s">
        <v>1627</v>
      </c>
      <c r="IP41" t="s">
        <v>1627</v>
      </c>
      <c r="IQ41" t="s">
        <v>1627</v>
      </c>
      <c r="IR41" t="s">
        <v>1627</v>
      </c>
      <c r="IS41" t="s">
        <v>1627</v>
      </c>
      <c r="IT41" t="s">
        <v>5467</v>
      </c>
      <c r="IU41" t="s">
        <v>5468</v>
      </c>
      <c r="IV41" t="s">
        <v>1627</v>
      </c>
      <c r="IW41" t="s">
        <v>1627</v>
      </c>
      <c r="IX41" t="s">
        <v>1627</v>
      </c>
      <c r="IY41" t="s">
        <v>1627</v>
      </c>
      <c r="IZ41" t="s">
        <v>5469</v>
      </c>
      <c r="JA41" t="s">
        <v>1627</v>
      </c>
      <c r="JB41" t="s">
        <v>1627</v>
      </c>
      <c r="JC41" t="s">
        <v>1627</v>
      </c>
      <c r="JD41" t="s">
        <v>1627</v>
      </c>
      <c r="JE41" t="s">
        <v>1627</v>
      </c>
      <c r="JF41" t="s">
        <v>1627</v>
      </c>
      <c r="JG41" t="s">
        <v>1627</v>
      </c>
      <c r="JH41" t="s">
        <v>1627</v>
      </c>
      <c r="JI41" t="s">
        <v>1627</v>
      </c>
      <c r="JJ41" t="s">
        <v>1627</v>
      </c>
      <c r="JK41" t="s">
        <v>5470</v>
      </c>
      <c r="JL41" t="s">
        <v>1627</v>
      </c>
      <c r="JM41" t="s">
        <v>1627</v>
      </c>
      <c r="JN41" t="s">
        <v>1627</v>
      </c>
      <c r="JO41" t="s">
        <v>1627</v>
      </c>
      <c r="JP41" t="s">
        <v>1627</v>
      </c>
      <c r="JQ41" t="s">
        <v>1627</v>
      </c>
      <c r="JR41" t="s">
        <v>1627</v>
      </c>
      <c r="JS41" t="s">
        <v>1627</v>
      </c>
      <c r="JT41" t="s">
        <v>1627</v>
      </c>
      <c r="JU41" t="s">
        <v>1627</v>
      </c>
      <c r="JV41" t="s">
        <v>1627</v>
      </c>
      <c r="JW41" t="s">
        <v>1627</v>
      </c>
      <c r="JX41" t="s">
        <v>1627</v>
      </c>
      <c r="JY41" t="s">
        <v>1627</v>
      </c>
      <c r="JZ41" t="s">
        <v>1627</v>
      </c>
      <c r="KA41" t="s">
        <v>1627</v>
      </c>
      <c r="KB41" t="s">
        <v>1627</v>
      </c>
      <c r="KC41" t="s">
        <v>1627</v>
      </c>
      <c r="KD41" t="s">
        <v>1627</v>
      </c>
      <c r="KE41" t="s">
        <v>1627</v>
      </c>
      <c r="KF41" t="s">
        <v>1627</v>
      </c>
      <c r="KG41" t="s">
        <v>1627</v>
      </c>
      <c r="KH41" t="s">
        <v>1627</v>
      </c>
      <c r="KI41" t="s">
        <v>1627</v>
      </c>
      <c r="KJ41" t="s">
        <v>1627</v>
      </c>
      <c r="KK41" t="s">
        <v>1627</v>
      </c>
      <c r="KL41" t="s">
        <v>1627</v>
      </c>
      <c r="KM41" t="s">
        <v>1627</v>
      </c>
      <c r="KN41" t="s">
        <v>1627</v>
      </c>
      <c r="KO41" t="s">
        <v>1627</v>
      </c>
      <c r="KP41" t="s">
        <v>1627</v>
      </c>
      <c r="KQ41" t="s">
        <v>1627</v>
      </c>
      <c r="KR41" t="s">
        <v>1627</v>
      </c>
      <c r="KS41" t="s">
        <v>1627</v>
      </c>
      <c r="KT41" t="s">
        <v>1627</v>
      </c>
      <c r="KU41" t="s">
        <v>1627</v>
      </c>
      <c r="KV41" t="s">
        <v>1627</v>
      </c>
      <c r="KW41" t="s">
        <v>1627</v>
      </c>
      <c r="KX41" t="s">
        <v>1627</v>
      </c>
      <c r="KY41" t="s">
        <v>1627</v>
      </c>
      <c r="KZ41" t="s">
        <v>1627</v>
      </c>
      <c r="LA41" t="s">
        <v>1627</v>
      </c>
      <c r="LB41" t="s">
        <v>1627</v>
      </c>
      <c r="LC41" t="s">
        <v>1627</v>
      </c>
      <c r="LD41" t="s">
        <v>1627</v>
      </c>
      <c r="LE41" t="s">
        <v>1627</v>
      </c>
      <c r="LF41" t="s">
        <v>1627</v>
      </c>
      <c r="LG41" t="s">
        <v>1627</v>
      </c>
      <c r="LH41" t="s">
        <v>1627</v>
      </c>
      <c r="LI41" t="s">
        <v>1627</v>
      </c>
      <c r="LJ41" t="s">
        <v>1627</v>
      </c>
      <c r="LK41" t="s">
        <v>1627</v>
      </c>
      <c r="LL41" t="s">
        <v>1627</v>
      </c>
      <c r="LM41" t="s">
        <v>1627</v>
      </c>
      <c r="LN41" t="s">
        <v>1627</v>
      </c>
      <c r="LO41" t="s">
        <v>1627</v>
      </c>
      <c r="LP41" t="s">
        <v>1627</v>
      </c>
      <c r="LQ41" t="s">
        <v>1627</v>
      </c>
      <c r="LR41" t="s">
        <v>1627</v>
      </c>
      <c r="LS41" t="s">
        <v>1627</v>
      </c>
      <c r="LT41" t="s">
        <v>1627</v>
      </c>
      <c r="LU41" t="s">
        <v>1627</v>
      </c>
      <c r="LV41" t="s">
        <v>1627</v>
      </c>
      <c r="LW41" t="s">
        <v>1627</v>
      </c>
      <c r="LX41" t="s">
        <v>1627</v>
      </c>
      <c r="LY41" t="s">
        <v>1627</v>
      </c>
      <c r="LZ41" t="s">
        <v>1627</v>
      </c>
      <c r="MA41" t="s">
        <v>1627</v>
      </c>
      <c r="MB41" t="s">
        <v>1627</v>
      </c>
      <c r="MC41" t="s">
        <v>1627</v>
      </c>
      <c r="MD41" t="s">
        <v>1627</v>
      </c>
      <c r="ME41" t="s">
        <v>1627</v>
      </c>
      <c r="MF41" t="s">
        <v>1627</v>
      </c>
      <c r="MG41" t="s">
        <v>1627</v>
      </c>
      <c r="MH41" t="s">
        <v>1627</v>
      </c>
      <c r="MI41" t="s">
        <v>1627</v>
      </c>
      <c r="MJ41" t="s">
        <v>1627</v>
      </c>
      <c r="MK41" t="s">
        <v>1627</v>
      </c>
      <c r="ML41" t="s">
        <v>1627</v>
      </c>
      <c r="MM41" t="s">
        <v>1627</v>
      </c>
      <c r="MN41" t="s">
        <v>1627</v>
      </c>
      <c r="MO41" t="s">
        <v>1627</v>
      </c>
      <c r="MP41" t="s">
        <v>1627</v>
      </c>
      <c r="MQ41" t="s">
        <v>1627</v>
      </c>
      <c r="MR41" t="s">
        <v>1627</v>
      </c>
      <c r="MS41" t="s">
        <v>1627</v>
      </c>
      <c r="MT41" t="s">
        <v>1627</v>
      </c>
      <c r="MU41" t="s">
        <v>1627</v>
      </c>
      <c r="MV41" t="s">
        <v>1627</v>
      </c>
      <c r="MW41" t="s">
        <v>1627</v>
      </c>
      <c r="MX41" t="s">
        <v>1627</v>
      </c>
      <c r="MY41" t="s">
        <v>1627</v>
      </c>
      <c r="MZ41" t="s">
        <v>1627</v>
      </c>
      <c r="NA41" t="s">
        <v>1627</v>
      </c>
      <c r="NB41" t="s">
        <v>1627</v>
      </c>
      <c r="NC41" t="s">
        <v>1627</v>
      </c>
      <c r="ND41" t="s">
        <v>1627</v>
      </c>
      <c r="NE41" t="s">
        <v>1627</v>
      </c>
      <c r="NF41" t="s">
        <v>1627</v>
      </c>
      <c r="NG41" t="s">
        <v>1627</v>
      </c>
      <c r="NH41" t="s">
        <v>1627</v>
      </c>
      <c r="NI41" t="s">
        <v>1627</v>
      </c>
      <c r="NJ41" t="s">
        <v>1627</v>
      </c>
      <c r="NK41" t="s">
        <v>1627</v>
      </c>
      <c r="NL41" t="s">
        <v>1627</v>
      </c>
      <c r="NM41" t="s">
        <v>1627</v>
      </c>
      <c r="NN41" t="s">
        <v>1627</v>
      </c>
      <c r="NO41" t="s">
        <v>1627</v>
      </c>
      <c r="NP41" t="s">
        <v>1627</v>
      </c>
      <c r="NQ41" t="s">
        <v>1627</v>
      </c>
      <c r="NR41" t="s">
        <v>1627</v>
      </c>
      <c r="NS41" t="s">
        <v>1627</v>
      </c>
      <c r="NT41" t="s">
        <v>1627</v>
      </c>
      <c r="NU41" t="s">
        <v>1627</v>
      </c>
      <c r="NV41" t="s">
        <v>1627</v>
      </c>
      <c r="NW41" t="s">
        <v>1627</v>
      </c>
      <c r="NX41" t="s">
        <v>1627</v>
      </c>
      <c r="NY41" t="s">
        <v>1627</v>
      </c>
      <c r="NZ41" t="s">
        <v>1627</v>
      </c>
      <c r="OA41" t="s">
        <v>1627</v>
      </c>
      <c r="OB41" t="s">
        <v>1627</v>
      </c>
      <c r="OC41" t="s">
        <v>1627</v>
      </c>
      <c r="OD41" t="s">
        <v>1627</v>
      </c>
      <c r="OE41" t="s">
        <v>1627</v>
      </c>
      <c r="OF41" t="s">
        <v>1627</v>
      </c>
      <c r="OG41" t="s">
        <v>1627</v>
      </c>
      <c r="OH41" t="s">
        <v>1627</v>
      </c>
      <c r="OI41" t="s">
        <v>1627</v>
      </c>
      <c r="OJ41" t="s">
        <v>1627</v>
      </c>
      <c r="OK41" t="s">
        <v>1627</v>
      </c>
      <c r="OL41" t="s">
        <v>1627</v>
      </c>
      <c r="OM41" t="s">
        <v>1627</v>
      </c>
      <c r="ON41" t="s">
        <v>1627</v>
      </c>
      <c r="OO41" t="s">
        <v>1627</v>
      </c>
      <c r="OP41" t="s">
        <v>1627</v>
      </c>
      <c r="OQ41" t="s">
        <v>1627</v>
      </c>
      <c r="OR41" t="s">
        <v>1627</v>
      </c>
      <c r="OS41" t="s">
        <v>1627</v>
      </c>
      <c r="OT41" t="s">
        <v>1627</v>
      </c>
      <c r="OU41" t="s">
        <v>1627</v>
      </c>
      <c r="OV41" t="s">
        <v>1627</v>
      </c>
      <c r="OW41" t="s">
        <v>1627</v>
      </c>
      <c r="OX41" t="s">
        <v>1627</v>
      </c>
      <c r="OY41" t="s">
        <v>1627</v>
      </c>
      <c r="OZ41" t="s">
        <v>1627</v>
      </c>
      <c r="PA41" t="s">
        <v>1627</v>
      </c>
      <c r="PB41" t="s">
        <v>1627</v>
      </c>
      <c r="PC41" t="s">
        <v>1627</v>
      </c>
      <c r="PD41" t="s">
        <v>1627</v>
      </c>
      <c r="PE41" t="s">
        <v>1627</v>
      </c>
      <c r="PF41" t="s">
        <v>1627</v>
      </c>
      <c r="PG41" t="s">
        <v>1627</v>
      </c>
      <c r="PH41" t="s">
        <v>1627</v>
      </c>
      <c r="PI41" t="s">
        <v>1627</v>
      </c>
      <c r="PJ41" t="s">
        <v>1627</v>
      </c>
      <c r="PK41" t="s">
        <v>1627</v>
      </c>
      <c r="PL41" t="s">
        <v>1627</v>
      </c>
      <c r="PM41" t="s">
        <v>1627</v>
      </c>
      <c r="PN41" t="s">
        <v>1627</v>
      </c>
      <c r="PO41" t="s">
        <v>1627</v>
      </c>
      <c r="PP41" t="s">
        <v>1627</v>
      </c>
      <c r="PQ41" t="s">
        <v>1627</v>
      </c>
      <c r="PR41" t="s">
        <v>1627</v>
      </c>
      <c r="PS41" t="s">
        <v>1627</v>
      </c>
      <c r="PT41" t="s">
        <v>1627</v>
      </c>
      <c r="PU41" t="s">
        <v>1627</v>
      </c>
      <c r="PV41" t="s">
        <v>1627</v>
      </c>
      <c r="PW41" t="s">
        <v>1627</v>
      </c>
      <c r="PX41" t="s">
        <v>1627</v>
      </c>
      <c r="PY41" t="s">
        <v>1627</v>
      </c>
      <c r="PZ41" t="s">
        <v>1627</v>
      </c>
      <c r="QA41" t="s">
        <v>1627</v>
      </c>
      <c r="QB41" t="s">
        <v>1627</v>
      </c>
      <c r="QC41" t="s">
        <v>1627</v>
      </c>
      <c r="QD41" t="s">
        <v>1627</v>
      </c>
      <c r="QE41" t="s">
        <v>1627</v>
      </c>
      <c r="QF41" t="s">
        <v>1627</v>
      </c>
      <c r="QG41" t="s">
        <v>1627</v>
      </c>
      <c r="QH41" t="s">
        <v>1627</v>
      </c>
      <c r="QI41" t="s">
        <v>1627</v>
      </c>
      <c r="QJ41" t="s">
        <v>1627</v>
      </c>
      <c r="QK41" t="s">
        <v>1627</v>
      </c>
      <c r="QL41" t="s">
        <v>1627</v>
      </c>
      <c r="QM41" t="s">
        <v>1627</v>
      </c>
      <c r="QN41" t="s">
        <v>1627</v>
      </c>
      <c r="QO41" t="s">
        <v>1627</v>
      </c>
      <c r="QP41" t="s">
        <v>1627</v>
      </c>
      <c r="QQ41" t="s">
        <v>1627</v>
      </c>
      <c r="QR41" t="s">
        <v>1627</v>
      </c>
      <c r="QS41" t="s">
        <v>1627</v>
      </c>
      <c r="QT41" t="s">
        <v>1627</v>
      </c>
      <c r="QU41" t="s">
        <v>1627</v>
      </c>
      <c r="QV41" t="s">
        <v>1627</v>
      </c>
      <c r="QW41" t="s">
        <v>1627</v>
      </c>
      <c r="QX41" t="s">
        <v>1627</v>
      </c>
      <c r="QY41" t="s">
        <v>1627</v>
      </c>
      <c r="QZ41" t="s">
        <v>1627</v>
      </c>
      <c r="RA41" t="s">
        <v>1627</v>
      </c>
      <c r="RB41" t="s">
        <v>1627</v>
      </c>
      <c r="RP41" t="s">
        <v>4157</v>
      </c>
      <c r="RQ41" t="s">
        <v>4157</v>
      </c>
      <c r="RR41" t="s">
        <v>4157</v>
      </c>
      <c r="RS41" t="s">
        <v>4157</v>
      </c>
      <c r="RT41" t="s">
        <v>4157</v>
      </c>
      <c r="RU41" t="s">
        <v>4157</v>
      </c>
      <c r="RV41" t="s">
        <v>4157</v>
      </c>
      <c r="RW41" t="s">
        <v>4157</v>
      </c>
      <c r="RX41" t="s">
        <v>4157</v>
      </c>
      <c r="RY41" t="s">
        <v>4157</v>
      </c>
      <c r="RZ41" t="s">
        <v>4157</v>
      </c>
      <c r="SA41" t="s">
        <v>4157</v>
      </c>
      <c r="SB41" t="s">
        <v>4157</v>
      </c>
      <c r="SC41" t="s">
        <v>4157</v>
      </c>
      <c r="SD41" t="s">
        <v>4157</v>
      </c>
      <c r="SE41" t="s">
        <v>4157</v>
      </c>
      <c r="SF41" t="s">
        <v>4157</v>
      </c>
      <c r="SG41" t="s">
        <v>4157</v>
      </c>
      <c r="SH41" t="s">
        <v>4157</v>
      </c>
      <c r="SI41" t="s">
        <v>4157</v>
      </c>
      <c r="SJ41" t="s">
        <v>4157</v>
      </c>
      <c r="SK41" t="s">
        <v>4157</v>
      </c>
      <c r="SL41" t="s">
        <v>4157</v>
      </c>
      <c r="SM41" t="s">
        <v>4157</v>
      </c>
      <c r="SN41" t="s">
        <v>4157</v>
      </c>
      <c r="SO41" t="s">
        <v>4157</v>
      </c>
      <c r="SP41" t="s">
        <v>4157</v>
      </c>
      <c r="SQ41" t="s">
        <v>4157</v>
      </c>
      <c r="SR41" t="s">
        <v>4157</v>
      </c>
      <c r="SS41" t="s">
        <v>4157</v>
      </c>
      <c r="ST41" t="s">
        <v>4157</v>
      </c>
      <c r="SU41" t="s">
        <v>4157</v>
      </c>
      <c r="SV41" t="s">
        <v>4157</v>
      </c>
      <c r="SW41" t="s">
        <v>4157</v>
      </c>
      <c r="SX41" t="s">
        <v>4157</v>
      </c>
      <c r="SY41" t="s">
        <v>4157</v>
      </c>
      <c r="SZ41" t="s">
        <v>4157</v>
      </c>
      <c r="TA41" t="s">
        <v>4157</v>
      </c>
      <c r="TB41" t="s">
        <v>4157</v>
      </c>
      <c r="TC41" t="s">
        <v>4157</v>
      </c>
      <c r="TD41" t="s">
        <v>4157</v>
      </c>
      <c r="TE41" t="s">
        <v>4157</v>
      </c>
      <c r="TF41" t="s">
        <v>4157</v>
      </c>
      <c r="TG41" t="s">
        <v>4157</v>
      </c>
      <c r="TH41" t="s">
        <v>4157</v>
      </c>
      <c r="TI41" t="s">
        <v>4157</v>
      </c>
      <c r="TJ41" t="s">
        <v>4157</v>
      </c>
      <c r="TK41" t="s">
        <v>4157</v>
      </c>
      <c r="TL41" t="s">
        <v>4157</v>
      </c>
      <c r="TM41" t="s">
        <v>4157</v>
      </c>
      <c r="TN41" t="s">
        <v>4157</v>
      </c>
      <c r="TO41" t="s">
        <v>4157</v>
      </c>
      <c r="TP41" t="s">
        <v>4157</v>
      </c>
      <c r="TQ41" t="s">
        <v>4157</v>
      </c>
      <c r="TR41" t="s">
        <v>4157</v>
      </c>
      <c r="TS41" t="s">
        <v>4157</v>
      </c>
      <c r="TT41" t="s">
        <v>4157</v>
      </c>
      <c r="TU41" t="s">
        <v>4157</v>
      </c>
      <c r="TV41" t="s">
        <v>4157</v>
      </c>
      <c r="TW41" t="s">
        <v>4157</v>
      </c>
      <c r="TX41" t="s">
        <v>4157</v>
      </c>
      <c r="TY41" t="s">
        <v>4157</v>
      </c>
      <c r="TZ41" t="s">
        <v>4157</v>
      </c>
      <c r="UA41" t="s">
        <v>4157</v>
      </c>
      <c r="UB41" t="s">
        <v>4157</v>
      </c>
      <c r="UC41" t="s">
        <v>4157</v>
      </c>
      <c r="UD41" t="s">
        <v>4157</v>
      </c>
      <c r="UE41" t="s">
        <v>4157</v>
      </c>
      <c r="UF41" t="s">
        <v>4157</v>
      </c>
      <c r="UG41" t="s">
        <v>4157</v>
      </c>
      <c r="UH41" t="s">
        <v>4157</v>
      </c>
      <c r="UI41" t="s">
        <v>4157</v>
      </c>
      <c r="UJ41" t="s">
        <v>4157</v>
      </c>
      <c r="UK41" t="s">
        <v>4157</v>
      </c>
      <c r="UL41" t="s">
        <v>4157</v>
      </c>
      <c r="UM41" t="s">
        <v>4157</v>
      </c>
      <c r="UN41" t="s">
        <v>4157</v>
      </c>
      <c r="UO41" t="s">
        <v>4157</v>
      </c>
      <c r="UP41" t="s">
        <v>4157</v>
      </c>
      <c r="UQ41" t="s">
        <v>4157</v>
      </c>
      <c r="UR41" t="s">
        <v>4157</v>
      </c>
      <c r="US41" t="s">
        <v>4157</v>
      </c>
      <c r="UT41" t="s">
        <v>4157</v>
      </c>
      <c r="UU41" t="s">
        <v>4157</v>
      </c>
      <c r="UV41" t="s">
        <v>4157</v>
      </c>
      <c r="UW41" t="s">
        <v>4157</v>
      </c>
      <c r="UX41" t="s">
        <v>4157</v>
      </c>
      <c r="UY41" t="s">
        <v>4157</v>
      </c>
      <c r="UZ41" t="s">
        <v>4157</v>
      </c>
      <c r="VA41" t="s">
        <v>4157</v>
      </c>
      <c r="VB41" t="s">
        <v>4157</v>
      </c>
      <c r="VC41" t="s">
        <v>4157</v>
      </c>
      <c r="VD41" t="s">
        <v>4157</v>
      </c>
      <c r="VE41" t="s">
        <v>4157</v>
      </c>
      <c r="VF41" t="s">
        <v>4157</v>
      </c>
      <c r="VG41" t="s">
        <v>4157</v>
      </c>
      <c r="VH41" t="s">
        <v>4157</v>
      </c>
      <c r="VI41" t="s">
        <v>4157</v>
      </c>
    </row>
    <row r="42" spans="2:581">
      <c r="B42" t="s">
        <v>1627</v>
      </c>
      <c r="C42" t="s">
        <v>1627</v>
      </c>
      <c r="D42" t="s">
        <v>1627</v>
      </c>
      <c r="F42" t="s">
        <v>1627</v>
      </c>
      <c r="G42" t="s">
        <v>1627</v>
      </c>
      <c r="H42" t="s">
        <v>1627</v>
      </c>
      <c r="I42" t="s">
        <v>1627</v>
      </c>
      <c r="J42" t="s">
        <v>1627</v>
      </c>
      <c r="K42" t="s">
        <v>1627</v>
      </c>
      <c r="L42" t="s">
        <v>1627</v>
      </c>
      <c r="M42" t="s">
        <v>1627</v>
      </c>
      <c r="N42" t="s">
        <v>1627</v>
      </c>
      <c r="O42" t="s">
        <v>1627</v>
      </c>
      <c r="P42" t="s">
        <v>1627</v>
      </c>
      <c r="Q42" t="s">
        <v>1627</v>
      </c>
      <c r="R42" t="s">
        <v>1627</v>
      </c>
      <c r="S42" t="s">
        <v>1627</v>
      </c>
      <c r="T42" t="s">
        <v>1627</v>
      </c>
      <c r="U42" t="s">
        <v>1627</v>
      </c>
      <c r="V42" t="s">
        <v>1627</v>
      </c>
      <c r="W42" t="s">
        <v>1627</v>
      </c>
      <c r="X42" t="s">
        <v>1627</v>
      </c>
      <c r="Y42" t="s">
        <v>1627</v>
      </c>
      <c r="Z42" t="s">
        <v>1627</v>
      </c>
      <c r="AA42" t="s">
        <v>1627</v>
      </c>
      <c r="AB42" t="s">
        <v>1627</v>
      </c>
      <c r="AC42" t="s">
        <v>1627</v>
      </c>
      <c r="AD42" t="s">
        <v>1627</v>
      </c>
      <c r="AE42" t="s">
        <v>1627</v>
      </c>
      <c r="AF42" t="s">
        <v>1627</v>
      </c>
      <c r="AG42" t="s">
        <v>1627</v>
      </c>
      <c r="AH42" t="s">
        <v>1627</v>
      </c>
      <c r="AI42" t="s">
        <v>1627</v>
      </c>
      <c r="AJ42" t="s">
        <v>1627</v>
      </c>
      <c r="AK42" t="s">
        <v>1627</v>
      </c>
      <c r="AL42" t="s">
        <v>1627</v>
      </c>
      <c r="AM42" t="s">
        <v>1627</v>
      </c>
      <c r="AN42" t="s">
        <v>1627</v>
      </c>
      <c r="AO42" t="s">
        <v>1627</v>
      </c>
      <c r="AP42" t="s">
        <v>1627</v>
      </c>
      <c r="AQ42" t="s">
        <v>1627</v>
      </c>
      <c r="AR42" t="s">
        <v>1627</v>
      </c>
      <c r="AS42" t="s">
        <v>1627</v>
      </c>
      <c r="AT42" t="s">
        <v>1627</v>
      </c>
      <c r="AU42" t="s">
        <v>1627</v>
      </c>
      <c r="AV42" t="s">
        <v>1627</v>
      </c>
      <c r="AW42" t="s">
        <v>1627</v>
      </c>
      <c r="AX42" t="s">
        <v>1627</v>
      </c>
      <c r="AY42" t="s">
        <v>1627</v>
      </c>
      <c r="AZ42" t="s">
        <v>1627</v>
      </c>
      <c r="BA42" t="s">
        <v>1627</v>
      </c>
      <c r="BB42" t="s">
        <v>1627</v>
      </c>
      <c r="BC42" t="s">
        <v>1627</v>
      </c>
      <c r="BD42" t="s">
        <v>1627</v>
      </c>
      <c r="BE42" t="s">
        <v>1627</v>
      </c>
      <c r="BF42" t="s">
        <v>1627</v>
      </c>
      <c r="BG42" t="s">
        <v>1627</v>
      </c>
      <c r="BH42" t="s">
        <v>1627</v>
      </c>
      <c r="BI42" t="s">
        <v>1627</v>
      </c>
      <c r="BJ42" t="s">
        <v>1627</v>
      </c>
      <c r="BK42" t="s">
        <v>1627</v>
      </c>
      <c r="BL42" t="s">
        <v>1627</v>
      </c>
      <c r="BM42" t="s">
        <v>1627</v>
      </c>
      <c r="BN42" t="s">
        <v>1627</v>
      </c>
      <c r="BO42" t="s">
        <v>1627</v>
      </c>
      <c r="BP42" t="s">
        <v>1627</v>
      </c>
      <c r="BQ42" t="s">
        <v>1627</v>
      </c>
      <c r="BR42" t="s">
        <v>1627</v>
      </c>
      <c r="BS42" t="s">
        <v>1627</v>
      </c>
      <c r="BT42" t="s">
        <v>1627</v>
      </c>
      <c r="BU42" t="s">
        <v>1627</v>
      </c>
      <c r="BV42" t="s">
        <v>1627</v>
      </c>
      <c r="BW42" t="s">
        <v>1627</v>
      </c>
      <c r="BX42" t="s">
        <v>1627</v>
      </c>
      <c r="BY42" t="s">
        <v>1627</v>
      </c>
      <c r="BZ42" t="s">
        <v>1627</v>
      </c>
      <c r="CA42" t="s">
        <v>1627</v>
      </c>
      <c r="CB42" t="s">
        <v>1627</v>
      </c>
      <c r="CC42" t="s">
        <v>1627</v>
      </c>
      <c r="CD42" t="s">
        <v>1627</v>
      </c>
      <c r="CE42" t="s">
        <v>1627</v>
      </c>
      <c r="CF42" t="s">
        <v>1627</v>
      </c>
      <c r="CG42" t="s">
        <v>1627</v>
      </c>
      <c r="CH42" t="s">
        <v>1627</v>
      </c>
      <c r="CI42" t="s">
        <v>1627</v>
      </c>
      <c r="CJ42" t="s">
        <v>1627</v>
      </c>
      <c r="CK42" t="s">
        <v>1627</v>
      </c>
      <c r="CL42" t="s">
        <v>1627</v>
      </c>
      <c r="CM42" t="s">
        <v>1627</v>
      </c>
      <c r="CN42" t="s">
        <v>1627</v>
      </c>
      <c r="CO42" t="s">
        <v>1627</v>
      </c>
      <c r="CP42" t="s">
        <v>1627</v>
      </c>
      <c r="CQ42" t="s">
        <v>1627</v>
      </c>
      <c r="CR42" t="s">
        <v>1627</v>
      </c>
      <c r="CS42" t="s">
        <v>1627</v>
      </c>
      <c r="CT42" t="s">
        <v>1627</v>
      </c>
      <c r="CU42" t="s">
        <v>1627</v>
      </c>
      <c r="CV42" t="s">
        <v>1627</v>
      </c>
      <c r="CW42" t="s">
        <v>1627</v>
      </c>
      <c r="CX42" t="s">
        <v>1627</v>
      </c>
      <c r="CY42" t="s">
        <v>1627</v>
      </c>
      <c r="CZ42" t="s">
        <v>1627</v>
      </c>
      <c r="DA42" t="s">
        <v>1627</v>
      </c>
      <c r="DB42" t="s">
        <v>1627</v>
      </c>
      <c r="DC42" t="s">
        <v>1627</v>
      </c>
      <c r="DD42" t="s">
        <v>1627</v>
      </c>
      <c r="DE42" t="s">
        <v>1627</v>
      </c>
      <c r="DF42" t="s">
        <v>1627</v>
      </c>
      <c r="DG42" t="s">
        <v>1627</v>
      </c>
      <c r="DH42" t="s">
        <v>1627</v>
      </c>
      <c r="DI42" t="s">
        <v>1627</v>
      </c>
      <c r="DJ42" t="s">
        <v>1627</v>
      </c>
      <c r="DK42" t="s">
        <v>1627</v>
      </c>
      <c r="DL42" t="s">
        <v>1627</v>
      </c>
      <c r="DM42" t="s">
        <v>1627</v>
      </c>
      <c r="DN42" t="s">
        <v>1627</v>
      </c>
      <c r="DO42" t="s">
        <v>1627</v>
      </c>
      <c r="DP42" t="s">
        <v>1627</v>
      </c>
      <c r="DQ42" t="s">
        <v>1627</v>
      </c>
      <c r="DR42" t="s">
        <v>1627</v>
      </c>
      <c r="DS42" t="s">
        <v>1627</v>
      </c>
      <c r="DT42" t="s">
        <v>1627</v>
      </c>
      <c r="DU42" t="s">
        <v>1627</v>
      </c>
      <c r="DV42" t="s">
        <v>1627</v>
      </c>
      <c r="DW42" t="s">
        <v>1627</v>
      </c>
      <c r="DX42" t="s">
        <v>1627</v>
      </c>
      <c r="DY42" t="s">
        <v>1627</v>
      </c>
      <c r="DZ42" t="s">
        <v>1627</v>
      </c>
      <c r="EA42" t="s">
        <v>1627</v>
      </c>
      <c r="EB42" t="s">
        <v>1627</v>
      </c>
      <c r="EC42" t="s">
        <v>1627</v>
      </c>
      <c r="ED42" t="s">
        <v>1627</v>
      </c>
      <c r="EE42" t="s">
        <v>1627</v>
      </c>
      <c r="EF42" t="s">
        <v>1627</v>
      </c>
      <c r="EG42" t="s">
        <v>1627</v>
      </c>
      <c r="EH42" t="s">
        <v>1627</v>
      </c>
      <c r="EI42" t="s">
        <v>1627</v>
      </c>
      <c r="EJ42" t="s">
        <v>1627</v>
      </c>
      <c r="EK42" t="s">
        <v>1627</v>
      </c>
      <c r="EL42" t="s">
        <v>1627</v>
      </c>
      <c r="EM42" t="s">
        <v>1627</v>
      </c>
      <c r="EN42" t="s">
        <v>5471</v>
      </c>
      <c r="EO42" t="s">
        <v>1627</v>
      </c>
      <c r="EP42" t="s">
        <v>1627</v>
      </c>
      <c r="EQ42" t="s">
        <v>1627</v>
      </c>
      <c r="ER42" t="s">
        <v>1627</v>
      </c>
      <c r="ES42" t="s">
        <v>1627</v>
      </c>
      <c r="ET42" t="s">
        <v>1627</v>
      </c>
      <c r="EU42" t="s">
        <v>1627</v>
      </c>
      <c r="EV42" t="s">
        <v>1627</v>
      </c>
      <c r="EW42" t="s">
        <v>1627</v>
      </c>
      <c r="EX42" t="s">
        <v>1627</v>
      </c>
      <c r="EY42" t="s">
        <v>1627</v>
      </c>
      <c r="EZ42" t="s">
        <v>1627</v>
      </c>
      <c r="FA42" t="s">
        <v>1627</v>
      </c>
      <c r="FB42" t="s">
        <v>1627</v>
      </c>
      <c r="FC42" t="s">
        <v>1627</v>
      </c>
      <c r="FD42" t="s">
        <v>1627</v>
      </c>
      <c r="FE42" t="s">
        <v>1627</v>
      </c>
      <c r="FF42" t="s">
        <v>1627</v>
      </c>
      <c r="FG42" t="s">
        <v>1627</v>
      </c>
      <c r="FH42" t="s">
        <v>1627</v>
      </c>
      <c r="FI42" t="s">
        <v>1627</v>
      </c>
      <c r="FJ42" t="s">
        <v>1627</v>
      </c>
      <c r="FK42" t="s">
        <v>1627</v>
      </c>
      <c r="FL42" t="s">
        <v>1627</v>
      </c>
      <c r="FM42" t="s">
        <v>1627</v>
      </c>
      <c r="FN42" t="s">
        <v>1627</v>
      </c>
      <c r="FO42" t="s">
        <v>1627</v>
      </c>
      <c r="FP42" t="s">
        <v>5472</v>
      </c>
      <c r="FQ42" t="s">
        <v>1627</v>
      </c>
      <c r="FR42" t="s">
        <v>1627</v>
      </c>
      <c r="FS42" t="s">
        <v>1627</v>
      </c>
      <c r="FT42" t="s">
        <v>1627</v>
      </c>
      <c r="FU42" t="s">
        <v>1627</v>
      </c>
      <c r="FV42" t="s">
        <v>1627</v>
      </c>
      <c r="FW42" t="s">
        <v>1627</v>
      </c>
      <c r="FX42" t="s">
        <v>1627</v>
      </c>
      <c r="FY42" t="s">
        <v>1627</v>
      </c>
      <c r="FZ42" t="s">
        <v>1627</v>
      </c>
      <c r="GA42" t="s">
        <v>1627</v>
      </c>
      <c r="GB42" t="s">
        <v>1627</v>
      </c>
      <c r="GC42" t="s">
        <v>1627</v>
      </c>
      <c r="GD42" t="s">
        <v>1627</v>
      </c>
      <c r="GE42" t="s">
        <v>1627</v>
      </c>
      <c r="GF42" t="s">
        <v>1627</v>
      </c>
      <c r="GG42" t="s">
        <v>1627</v>
      </c>
      <c r="GH42" t="s">
        <v>1627</v>
      </c>
      <c r="GI42" t="s">
        <v>1627</v>
      </c>
      <c r="GJ42" t="s">
        <v>1627</v>
      </c>
      <c r="GK42" t="s">
        <v>1627</v>
      </c>
      <c r="GL42" t="s">
        <v>1627</v>
      </c>
      <c r="GM42" t="s">
        <v>1627</v>
      </c>
      <c r="GN42" t="s">
        <v>1627</v>
      </c>
      <c r="GO42" t="s">
        <v>1627</v>
      </c>
      <c r="GP42" t="s">
        <v>1627</v>
      </c>
      <c r="GQ42" t="s">
        <v>1627</v>
      </c>
      <c r="GR42" t="s">
        <v>1627</v>
      </c>
      <c r="GS42" t="s">
        <v>5473</v>
      </c>
      <c r="GT42" t="s">
        <v>1627</v>
      </c>
      <c r="GU42" t="s">
        <v>1627</v>
      </c>
      <c r="GV42" t="s">
        <v>1627</v>
      </c>
      <c r="GW42" t="s">
        <v>1627</v>
      </c>
      <c r="GX42" t="s">
        <v>1627</v>
      </c>
      <c r="GY42" t="s">
        <v>5474</v>
      </c>
      <c r="GZ42" t="s">
        <v>5475</v>
      </c>
      <c r="HA42" t="s">
        <v>1627</v>
      </c>
      <c r="HB42" t="s">
        <v>5476</v>
      </c>
      <c r="HC42" t="s">
        <v>1627</v>
      </c>
      <c r="HD42" t="s">
        <v>1627</v>
      </c>
      <c r="HE42" t="s">
        <v>1627</v>
      </c>
      <c r="HF42" t="s">
        <v>1627</v>
      </c>
      <c r="HG42" t="s">
        <v>1627</v>
      </c>
      <c r="HH42" t="s">
        <v>5477</v>
      </c>
      <c r="HI42" t="s">
        <v>5478</v>
      </c>
      <c r="HJ42" t="s">
        <v>1627</v>
      </c>
      <c r="HK42" t="s">
        <v>5479</v>
      </c>
      <c r="HL42" t="s">
        <v>1627</v>
      </c>
      <c r="HM42" t="s">
        <v>5480</v>
      </c>
      <c r="HN42" t="s">
        <v>1627</v>
      </c>
      <c r="HO42" t="s">
        <v>1627</v>
      </c>
      <c r="HP42" t="s">
        <v>5481</v>
      </c>
      <c r="HQ42" t="s">
        <v>1627</v>
      </c>
      <c r="HR42" t="s">
        <v>1627</v>
      </c>
      <c r="HS42" t="s">
        <v>1627</v>
      </c>
      <c r="HT42" t="s">
        <v>1627</v>
      </c>
      <c r="HU42" t="s">
        <v>1627</v>
      </c>
      <c r="HV42" t="s">
        <v>1627</v>
      </c>
      <c r="HW42" t="s">
        <v>1627</v>
      </c>
      <c r="HX42" t="s">
        <v>1627</v>
      </c>
      <c r="HY42" t="s">
        <v>1627</v>
      </c>
      <c r="HZ42" t="s">
        <v>1627</v>
      </c>
      <c r="IA42" t="s">
        <v>1627</v>
      </c>
      <c r="IB42" t="s">
        <v>1627</v>
      </c>
      <c r="IC42" t="s">
        <v>1627</v>
      </c>
      <c r="ID42" t="s">
        <v>1627</v>
      </c>
      <c r="IE42" t="s">
        <v>1627</v>
      </c>
      <c r="IF42" t="s">
        <v>1627</v>
      </c>
      <c r="IG42" t="s">
        <v>1627</v>
      </c>
      <c r="IH42" t="s">
        <v>1627</v>
      </c>
      <c r="II42" t="s">
        <v>1627</v>
      </c>
      <c r="IJ42" t="s">
        <v>1627</v>
      </c>
      <c r="IK42" t="s">
        <v>1627</v>
      </c>
      <c r="IL42" t="s">
        <v>1627</v>
      </c>
      <c r="IM42" t="s">
        <v>1627</v>
      </c>
      <c r="IN42" t="s">
        <v>1627</v>
      </c>
      <c r="IO42" t="s">
        <v>1627</v>
      </c>
      <c r="IP42" t="s">
        <v>1627</v>
      </c>
      <c r="IQ42" t="s">
        <v>1627</v>
      </c>
      <c r="IR42" t="s">
        <v>1627</v>
      </c>
      <c r="IS42" t="s">
        <v>1627</v>
      </c>
      <c r="IT42" t="s">
        <v>5482</v>
      </c>
      <c r="IU42" t="s">
        <v>5483</v>
      </c>
      <c r="IV42" t="s">
        <v>1627</v>
      </c>
      <c r="IW42" t="s">
        <v>1627</v>
      </c>
      <c r="IX42" t="s">
        <v>1627</v>
      </c>
      <c r="IY42" t="s">
        <v>1627</v>
      </c>
      <c r="IZ42" t="s">
        <v>5484</v>
      </c>
      <c r="JA42" t="s">
        <v>1627</v>
      </c>
      <c r="JB42" t="s">
        <v>1627</v>
      </c>
      <c r="JC42" t="s">
        <v>1627</v>
      </c>
      <c r="JD42" t="s">
        <v>1627</v>
      </c>
      <c r="JE42" t="s">
        <v>1627</v>
      </c>
      <c r="JF42" t="s">
        <v>1627</v>
      </c>
      <c r="JG42" t="s">
        <v>1627</v>
      </c>
      <c r="JH42" t="s">
        <v>1627</v>
      </c>
      <c r="JI42" t="s">
        <v>1627</v>
      </c>
      <c r="JJ42" t="s">
        <v>1627</v>
      </c>
      <c r="JK42" t="s">
        <v>5485</v>
      </c>
      <c r="JL42" t="s">
        <v>1627</v>
      </c>
      <c r="JM42" t="s">
        <v>1627</v>
      </c>
      <c r="JN42" t="s">
        <v>1627</v>
      </c>
      <c r="JO42" t="s">
        <v>1627</v>
      </c>
      <c r="JP42" t="s">
        <v>1627</v>
      </c>
      <c r="JQ42" t="s">
        <v>1627</v>
      </c>
      <c r="JR42" t="s">
        <v>1627</v>
      </c>
      <c r="JS42" t="s">
        <v>1627</v>
      </c>
      <c r="JT42" t="s">
        <v>1627</v>
      </c>
      <c r="JU42" t="s">
        <v>1627</v>
      </c>
      <c r="JV42" t="s">
        <v>1627</v>
      </c>
      <c r="JW42" t="s">
        <v>1627</v>
      </c>
      <c r="JX42" t="s">
        <v>1627</v>
      </c>
      <c r="JY42" t="s">
        <v>1627</v>
      </c>
      <c r="JZ42" t="s">
        <v>1627</v>
      </c>
      <c r="KA42" t="s">
        <v>1627</v>
      </c>
      <c r="KB42" t="s">
        <v>1627</v>
      </c>
      <c r="KC42" t="s">
        <v>1627</v>
      </c>
      <c r="KD42" t="s">
        <v>1627</v>
      </c>
      <c r="KE42" t="s">
        <v>1627</v>
      </c>
      <c r="KF42" t="s">
        <v>1627</v>
      </c>
      <c r="KG42" t="s">
        <v>1627</v>
      </c>
      <c r="KH42" t="s">
        <v>1627</v>
      </c>
      <c r="KI42" t="s">
        <v>1627</v>
      </c>
      <c r="KJ42" t="s">
        <v>1627</v>
      </c>
      <c r="KK42" t="s">
        <v>1627</v>
      </c>
      <c r="KL42" t="s">
        <v>1627</v>
      </c>
      <c r="KM42" t="s">
        <v>1627</v>
      </c>
      <c r="KN42" t="s">
        <v>1627</v>
      </c>
      <c r="KO42" t="s">
        <v>1627</v>
      </c>
      <c r="KP42" t="s">
        <v>1627</v>
      </c>
      <c r="KQ42" t="s">
        <v>1627</v>
      </c>
      <c r="KR42" t="s">
        <v>1627</v>
      </c>
      <c r="KS42" t="s">
        <v>1627</v>
      </c>
      <c r="KT42" t="s">
        <v>1627</v>
      </c>
      <c r="KU42" t="s">
        <v>1627</v>
      </c>
      <c r="KV42" t="s">
        <v>1627</v>
      </c>
      <c r="KW42" t="s">
        <v>1627</v>
      </c>
      <c r="KX42" t="s">
        <v>1627</v>
      </c>
      <c r="KY42" t="s">
        <v>1627</v>
      </c>
      <c r="KZ42" t="s">
        <v>1627</v>
      </c>
      <c r="LA42" t="s">
        <v>1627</v>
      </c>
      <c r="LB42" t="s">
        <v>1627</v>
      </c>
      <c r="LC42" t="s">
        <v>1627</v>
      </c>
      <c r="LD42" t="s">
        <v>1627</v>
      </c>
      <c r="LE42" t="s">
        <v>1627</v>
      </c>
      <c r="LF42" t="s">
        <v>1627</v>
      </c>
      <c r="LG42" t="s">
        <v>1627</v>
      </c>
      <c r="LH42" t="s">
        <v>1627</v>
      </c>
      <c r="LI42" t="s">
        <v>1627</v>
      </c>
      <c r="LJ42" t="s">
        <v>1627</v>
      </c>
      <c r="LK42" t="s">
        <v>1627</v>
      </c>
      <c r="LL42" t="s">
        <v>1627</v>
      </c>
      <c r="LM42" t="s">
        <v>1627</v>
      </c>
      <c r="LN42" t="s">
        <v>1627</v>
      </c>
      <c r="LO42" t="s">
        <v>1627</v>
      </c>
      <c r="LP42" t="s">
        <v>1627</v>
      </c>
      <c r="LQ42" t="s">
        <v>1627</v>
      </c>
      <c r="LR42" t="s">
        <v>1627</v>
      </c>
      <c r="LS42" t="s">
        <v>1627</v>
      </c>
      <c r="LT42" t="s">
        <v>1627</v>
      </c>
      <c r="LU42" t="s">
        <v>1627</v>
      </c>
      <c r="LV42" t="s">
        <v>1627</v>
      </c>
      <c r="LW42" t="s">
        <v>1627</v>
      </c>
      <c r="LX42" t="s">
        <v>1627</v>
      </c>
      <c r="LY42" t="s">
        <v>1627</v>
      </c>
      <c r="LZ42" t="s">
        <v>1627</v>
      </c>
      <c r="MA42" t="s">
        <v>1627</v>
      </c>
      <c r="MB42" t="s">
        <v>1627</v>
      </c>
      <c r="MC42" t="s">
        <v>1627</v>
      </c>
      <c r="MD42" t="s">
        <v>1627</v>
      </c>
      <c r="ME42" t="s">
        <v>1627</v>
      </c>
      <c r="MF42" t="s">
        <v>1627</v>
      </c>
      <c r="MG42" t="s">
        <v>1627</v>
      </c>
      <c r="MH42" t="s">
        <v>1627</v>
      </c>
      <c r="MI42" t="s">
        <v>1627</v>
      </c>
      <c r="MJ42" t="s">
        <v>1627</v>
      </c>
      <c r="MK42" t="s">
        <v>1627</v>
      </c>
      <c r="ML42" t="s">
        <v>1627</v>
      </c>
      <c r="MM42" t="s">
        <v>1627</v>
      </c>
      <c r="MN42" t="s">
        <v>1627</v>
      </c>
      <c r="MO42" t="s">
        <v>1627</v>
      </c>
      <c r="MP42" t="s">
        <v>1627</v>
      </c>
      <c r="MQ42" t="s">
        <v>1627</v>
      </c>
      <c r="MR42" t="s">
        <v>1627</v>
      </c>
      <c r="MS42" t="s">
        <v>1627</v>
      </c>
      <c r="MT42" t="s">
        <v>1627</v>
      </c>
      <c r="MU42" t="s">
        <v>1627</v>
      </c>
      <c r="MV42" t="s">
        <v>1627</v>
      </c>
      <c r="MW42" t="s">
        <v>1627</v>
      </c>
      <c r="MX42" t="s">
        <v>1627</v>
      </c>
      <c r="MY42" t="s">
        <v>1627</v>
      </c>
      <c r="MZ42" t="s">
        <v>1627</v>
      </c>
      <c r="NA42" t="s">
        <v>1627</v>
      </c>
      <c r="NB42" t="s">
        <v>1627</v>
      </c>
      <c r="NC42" t="s">
        <v>1627</v>
      </c>
      <c r="ND42" t="s">
        <v>1627</v>
      </c>
      <c r="NE42" t="s">
        <v>1627</v>
      </c>
      <c r="NF42" t="s">
        <v>1627</v>
      </c>
      <c r="NG42" t="s">
        <v>1627</v>
      </c>
      <c r="NH42" t="s">
        <v>1627</v>
      </c>
      <c r="NI42" t="s">
        <v>1627</v>
      </c>
      <c r="NJ42" t="s">
        <v>1627</v>
      </c>
      <c r="NK42" t="s">
        <v>1627</v>
      </c>
      <c r="NL42" t="s">
        <v>1627</v>
      </c>
      <c r="NM42" t="s">
        <v>1627</v>
      </c>
      <c r="NN42" t="s">
        <v>1627</v>
      </c>
      <c r="NO42" t="s">
        <v>1627</v>
      </c>
      <c r="NP42" t="s">
        <v>1627</v>
      </c>
      <c r="NQ42" t="s">
        <v>1627</v>
      </c>
      <c r="NR42" t="s">
        <v>1627</v>
      </c>
      <c r="NS42" t="s">
        <v>1627</v>
      </c>
      <c r="NT42" t="s">
        <v>1627</v>
      </c>
      <c r="NU42" t="s">
        <v>1627</v>
      </c>
      <c r="NV42" t="s">
        <v>1627</v>
      </c>
      <c r="NW42" t="s">
        <v>1627</v>
      </c>
      <c r="NX42" t="s">
        <v>1627</v>
      </c>
      <c r="NY42" t="s">
        <v>1627</v>
      </c>
      <c r="NZ42" t="s">
        <v>1627</v>
      </c>
      <c r="OA42" t="s">
        <v>1627</v>
      </c>
      <c r="OB42" t="s">
        <v>1627</v>
      </c>
      <c r="OC42" t="s">
        <v>1627</v>
      </c>
      <c r="OD42" t="s">
        <v>1627</v>
      </c>
      <c r="OE42" t="s">
        <v>1627</v>
      </c>
      <c r="OF42" t="s">
        <v>1627</v>
      </c>
      <c r="OG42" t="s">
        <v>1627</v>
      </c>
      <c r="OH42" t="s">
        <v>1627</v>
      </c>
      <c r="OI42" t="s">
        <v>1627</v>
      </c>
      <c r="OJ42" t="s">
        <v>1627</v>
      </c>
      <c r="OK42" t="s">
        <v>1627</v>
      </c>
      <c r="OL42" t="s">
        <v>1627</v>
      </c>
      <c r="OM42" t="s">
        <v>1627</v>
      </c>
      <c r="ON42" t="s">
        <v>1627</v>
      </c>
      <c r="OO42" t="s">
        <v>1627</v>
      </c>
      <c r="OP42" t="s">
        <v>1627</v>
      </c>
      <c r="OQ42" t="s">
        <v>1627</v>
      </c>
      <c r="OR42" t="s">
        <v>1627</v>
      </c>
      <c r="OS42" t="s">
        <v>1627</v>
      </c>
      <c r="OT42" t="s">
        <v>1627</v>
      </c>
      <c r="OU42" t="s">
        <v>1627</v>
      </c>
      <c r="OV42" t="s">
        <v>1627</v>
      </c>
      <c r="OW42" t="s">
        <v>1627</v>
      </c>
      <c r="OX42" t="s">
        <v>1627</v>
      </c>
      <c r="OY42" t="s">
        <v>1627</v>
      </c>
      <c r="OZ42" t="s">
        <v>1627</v>
      </c>
      <c r="PA42" t="s">
        <v>1627</v>
      </c>
      <c r="PB42" t="s">
        <v>1627</v>
      </c>
      <c r="PC42" t="s">
        <v>1627</v>
      </c>
      <c r="PD42" t="s">
        <v>1627</v>
      </c>
      <c r="PE42" t="s">
        <v>1627</v>
      </c>
      <c r="PF42" t="s">
        <v>1627</v>
      </c>
      <c r="PG42" t="s">
        <v>1627</v>
      </c>
      <c r="PH42" t="s">
        <v>1627</v>
      </c>
      <c r="PI42" t="s">
        <v>1627</v>
      </c>
      <c r="PJ42" t="s">
        <v>1627</v>
      </c>
      <c r="PK42" t="s">
        <v>1627</v>
      </c>
      <c r="PL42" t="s">
        <v>1627</v>
      </c>
      <c r="PM42" t="s">
        <v>1627</v>
      </c>
      <c r="PN42" t="s">
        <v>1627</v>
      </c>
      <c r="PO42" t="s">
        <v>1627</v>
      </c>
      <c r="PP42" t="s">
        <v>1627</v>
      </c>
      <c r="PQ42" t="s">
        <v>1627</v>
      </c>
      <c r="PR42" t="s">
        <v>1627</v>
      </c>
      <c r="PS42" t="s">
        <v>1627</v>
      </c>
      <c r="PT42" t="s">
        <v>1627</v>
      </c>
      <c r="PU42" t="s">
        <v>1627</v>
      </c>
      <c r="PV42" t="s">
        <v>1627</v>
      </c>
      <c r="PW42" t="s">
        <v>1627</v>
      </c>
      <c r="PX42" t="s">
        <v>1627</v>
      </c>
      <c r="PY42" t="s">
        <v>1627</v>
      </c>
      <c r="PZ42" t="s">
        <v>1627</v>
      </c>
      <c r="QA42" t="s">
        <v>1627</v>
      </c>
      <c r="QB42" t="s">
        <v>1627</v>
      </c>
      <c r="QC42" t="s">
        <v>1627</v>
      </c>
      <c r="QD42" t="s">
        <v>1627</v>
      </c>
      <c r="QE42" t="s">
        <v>1627</v>
      </c>
      <c r="QF42" t="s">
        <v>1627</v>
      </c>
      <c r="QG42" t="s">
        <v>1627</v>
      </c>
      <c r="QH42" t="s">
        <v>1627</v>
      </c>
      <c r="QI42" t="s">
        <v>1627</v>
      </c>
      <c r="QJ42" t="s">
        <v>1627</v>
      </c>
      <c r="QK42" t="s">
        <v>1627</v>
      </c>
      <c r="QL42" t="s">
        <v>1627</v>
      </c>
      <c r="QM42" t="s">
        <v>1627</v>
      </c>
      <c r="QN42" t="s">
        <v>1627</v>
      </c>
      <c r="QO42" t="s">
        <v>1627</v>
      </c>
      <c r="QP42" t="s">
        <v>1627</v>
      </c>
      <c r="QQ42" t="s">
        <v>1627</v>
      </c>
      <c r="QR42" t="s">
        <v>1627</v>
      </c>
      <c r="QS42" t="s">
        <v>1627</v>
      </c>
      <c r="QT42" t="s">
        <v>1627</v>
      </c>
      <c r="QU42" t="s">
        <v>1627</v>
      </c>
      <c r="QV42" t="s">
        <v>1627</v>
      </c>
      <c r="QW42" t="s">
        <v>1627</v>
      </c>
      <c r="QX42" t="s">
        <v>1627</v>
      </c>
      <c r="QY42" t="s">
        <v>1627</v>
      </c>
      <c r="QZ42" t="s">
        <v>1627</v>
      </c>
      <c r="RA42" t="s">
        <v>1627</v>
      </c>
      <c r="RB42" t="s">
        <v>1627</v>
      </c>
      <c r="RP42" t="s">
        <v>4157</v>
      </c>
      <c r="RQ42" t="s">
        <v>4157</v>
      </c>
      <c r="RR42" t="s">
        <v>4157</v>
      </c>
      <c r="RS42" t="s">
        <v>4157</v>
      </c>
      <c r="RT42" t="s">
        <v>4157</v>
      </c>
      <c r="RU42" t="s">
        <v>4157</v>
      </c>
      <c r="RV42" t="s">
        <v>4157</v>
      </c>
      <c r="RW42" t="s">
        <v>4157</v>
      </c>
      <c r="RX42" t="s">
        <v>4157</v>
      </c>
      <c r="RY42" t="s">
        <v>4157</v>
      </c>
      <c r="RZ42" t="s">
        <v>4157</v>
      </c>
      <c r="SA42" t="s">
        <v>4157</v>
      </c>
      <c r="SB42" t="s">
        <v>4157</v>
      </c>
      <c r="SC42" t="s">
        <v>4157</v>
      </c>
      <c r="SD42" t="s">
        <v>4157</v>
      </c>
      <c r="SE42" t="s">
        <v>4157</v>
      </c>
      <c r="SF42" t="s">
        <v>4157</v>
      </c>
      <c r="SG42" t="s">
        <v>4157</v>
      </c>
      <c r="SH42" t="s">
        <v>4157</v>
      </c>
      <c r="SI42" t="s">
        <v>4157</v>
      </c>
      <c r="SJ42" t="s">
        <v>4157</v>
      </c>
      <c r="SK42" t="s">
        <v>4157</v>
      </c>
      <c r="SL42" t="s">
        <v>4157</v>
      </c>
      <c r="SM42" t="s">
        <v>4157</v>
      </c>
      <c r="SN42" t="s">
        <v>4157</v>
      </c>
      <c r="SO42" t="s">
        <v>4157</v>
      </c>
      <c r="SP42" t="s">
        <v>4157</v>
      </c>
      <c r="SQ42" t="s">
        <v>4157</v>
      </c>
      <c r="SR42" t="s">
        <v>4157</v>
      </c>
      <c r="SS42" t="s">
        <v>4157</v>
      </c>
      <c r="ST42" t="s">
        <v>4157</v>
      </c>
      <c r="SU42" t="s">
        <v>4157</v>
      </c>
      <c r="SV42" t="s">
        <v>4157</v>
      </c>
      <c r="SW42" t="s">
        <v>4157</v>
      </c>
      <c r="SX42" t="s">
        <v>4157</v>
      </c>
      <c r="SY42" t="s">
        <v>4157</v>
      </c>
      <c r="SZ42" t="s">
        <v>4157</v>
      </c>
      <c r="TA42" t="s">
        <v>4157</v>
      </c>
      <c r="TB42" t="s">
        <v>4157</v>
      </c>
      <c r="TC42" t="s">
        <v>4157</v>
      </c>
      <c r="TD42" t="s">
        <v>4157</v>
      </c>
      <c r="TE42" t="s">
        <v>4157</v>
      </c>
      <c r="TF42" t="s">
        <v>4157</v>
      </c>
      <c r="TG42" t="s">
        <v>4157</v>
      </c>
      <c r="TH42" t="s">
        <v>4157</v>
      </c>
      <c r="TI42" t="s">
        <v>4157</v>
      </c>
      <c r="TJ42" t="s">
        <v>4157</v>
      </c>
      <c r="TK42" t="s">
        <v>4157</v>
      </c>
      <c r="TL42" t="s">
        <v>4157</v>
      </c>
      <c r="TM42" t="s">
        <v>4157</v>
      </c>
      <c r="TN42" t="s">
        <v>4157</v>
      </c>
      <c r="TO42" t="s">
        <v>4157</v>
      </c>
      <c r="TP42" t="s">
        <v>4157</v>
      </c>
      <c r="TQ42" t="s">
        <v>4157</v>
      </c>
      <c r="TR42" t="s">
        <v>4157</v>
      </c>
      <c r="TS42" t="s">
        <v>4157</v>
      </c>
      <c r="TT42" t="s">
        <v>4157</v>
      </c>
      <c r="TU42" t="s">
        <v>4157</v>
      </c>
      <c r="TV42" t="s">
        <v>4157</v>
      </c>
      <c r="TW42" t="s">
        <v>4157</v>
      </c>
      <c r="TX42" t="s">
        <v>4157</v>
      </c>
      <c r="TY42" t="s">
        <v>4157</v>
      </c>
      <c r="TZ42" t="s">
        <v>4157</v>
      </c>
      <c r="UA42" t="s">
        <v>4157</v>
      </c>
      <c r="UB42" t="s">
        <v>4157</v>
      </c>
      <c r="UC42" t="s">
        <v>4157</v>
      </c>
      <c r="UD42" t="s">
        <v>4157</v>
      </c>
      <c r="UE42" t="s">
        <v>4157</v>
      </c>
      <c r="UF42" t="s">
        <v>4157</v>
      </c>
      <c r="UG42" t="s">
        <v>4157</v>
      </c>
      <c r="UH42" t="s">
        <v>4157</v>
      </c>
      <c r="UI42" t="s">
        <v>4157</v>
      </c>
      <c r="UJ42" t="s">
        <v>4157</v>
      </c>
      <c r="UK42" t="s">
        <v>4157</v>
      </c>
      <c r="UL42" t="s">
        <v>4157</v>
      </c>
      <c r="UM42" t="s">
        <v>4157</v>
      </c>
      <c r="UN42" t="s">
        <v>4157</v>
      </c>
      <c r="UO42" t="s">
        <v>4157</v>
      </c>
      <c r="UP42" t="s">
        <v>4157</v>
      </c>
      <c r="UQ42" t="s">
        <v>4157</v>
      </c>
      <c r="UR42" t="s">
        <v>4157</v>
      </c>
      <c r="US42" t="s">
        <v>4157</v>
      </c>
      <c r="UT42" t="s">
        <v>4157</v>
      </c>
      <c r="UU42" t="s">
        <v>4157</v>
      </c>
      <c r="UV42" t="s">
        <v>4157</v>
      </c>
      <c r="UW42" t="s">
        <v>4157</v>
      </c>
      <c r="UX42" t="s">
        <v>4157</v>
      </c>
      <c r="UY42" t="s">
        <v>4157</v>
      </c>
      <c r="UZ42" t="s">
        <v>4157</v>
      </c>
      <c r="VA42" t="s">
        <v>4157</v>
      </c>
      <c r="VB42" t="s">
        <v>4157</v>
      </c>
      <c r="VC42" t="s">
        <v>4157</v>
      </c>
      <c r="VD42" t="s">
        <v>4157</v>
      </c>
      <c r="VE42" t="s">
        <v>4157</v>
      </c>
      <c r="VF42" t="s">
        <v>4157</v>
      </c>
      <c r="VG42" t="s">
        <v>4157</v>
      </c>
      <c r="VH42" t="s">
        <v>4157</v>
      </c>
      <c r="VI42" t="s">
        <v>4157</v>
      </c>
    </row>
    <row r="43" spans="2:581">
      <c r="B43" t="s">
        <v>1627</v>
      </c>
      <c r="C43" t="s">
        <v>1627</v>
      </c>
      <c r="D43" t="s">
        <v>1627</v>
      </c>
      <c r="F43" t="s">
        <v>1627</v>
      </c>
      <c r="G43" t="s">
        <v>1627</v>
      </c>
      <c r="H43" t="s">
        <v>1627</v>
      </c>
      <c r="I43" t="s">
        <v>1627</v>
      </c>
      <c r="J43" t="s">
        <v>1627</v>
      </c>
      <c r="K43" t="s">
        <v>1627</v>
      </c>
      <c r="L43" t="s">
        <v>1627</v>
      </c>
      <c r="M43" t="s">
        <v>1627</v>
      </c>
      <c r="N43" t="s">
        <v>1627</v>
      </c>
      <c r="O43" t="s">
        <v>1627</v>
      </c>
      <c r="P43" t="s">
        <v>1627</v>
      </c>
      <c r="Q43" t="s">
        <v>1627</v>
      </c>
      <c r="R43" t="s">
        <v>1627</v>
      </c>
      <c r="S43" t="s">
        <v>1627</v>
      </c>
      <c r="T43" t="s">
        <v>1627</v>
      </c>
      <c r="U43" t="s">
        <v>1627</v>
      </c>
      <c r="V43" t="s">
        <v>1627</v>
      </c>
      <c r="W43" t="s">
        <v>1627</v>
      </c>
      <c r="X43" t="s">
        <v>1627</v>
      </c>
      <c r="Y43" t="s">
        <v>1627</v>
      </c>
      <c r="Z43" t="s">
        <v>1627</v>
      </c>
      <c r="AA43" t="s">
        <v>1627</v>
      </c>
      <c r="AB43" t="s">
        <v>1627</v>
      </c>
      <c r="AC43" t="s">
        <v>1627</v>
      </c>
      <c r="AD43" t="s">
        <v>1627</v>
      </c>
      <c r="AE43" t="s">
        <v>1627</v>
      </c>
      <c r="AF43" t="s">
        <v>1627</v>
      </c>
      <c r="AG43" t="s">
        <v>1627</v>
      </c>
      <c r="AH43" t="s">
        <v>1627</v>
      </c>
      <c r="AI43" t="s">
        <v>1627</v>
      </c>
      <c r="AJ43" t="s">
        <v>1627</v>
      </c>
      <c r="AK43" t="s">
        <v>1627</v>
      </c>
      <c r="AL43" t="s">
        <v>1627</v>
      </c>
      <c r="AM43" t="s">
        <v>1627</v>
      </c>
      <c r="AN43" t="s">
        <v>1627</v>
      </c>
      <c r="AO43" t="s">
        <v>1627</v>
      </c>
      <c r="AP43" t="s">
        <v>1627</v>
      </c>
      <c r="AQ43" t="s">
        <v>1627</v>
      </c>
      <c r="AR43" t="s">
        <v>1627</v>
      </c>
      <c r="AS43" t="s">
        <v>1627</v>
      </c>
      <c r="AT43" t="s">
        <v>1627</v>
      </c>
      <c r="AU43" t="s">
        <v>1627</v>
      </c>
      <c r="AV43" t="s">
        <v>1627</v>
      </c>
      <c r="AW43" t="s">
        <v>1627</v>
      </c>
      <c r="AX43" t="s">
        <v>1627</v>
      </c>
      <c r="AY43" t="s">
        <v>1627</v>
      </c>
      <c r="AZ43" t="s">
        <v>1627</v>
      </c>
      <c r="BA43" t="s">
        <v>1627</v>
      </c>
      <c r="BB43" t="s">
        <v>1627</v>
      </c>
      <c r="BC43" t="s">
        <v>1627</v>
      </c>
      <c r="BD43" t="s">
        <v>1627</v>
      </c>
      <c r="BE43" t="s">
        <v>1627</v>
      </c>
      <c r="BF43" t="s">
        <v>1627</v>
      </c>
      <c r="BG43" t="s">
        <v>1627</v>
      </c>
      <c r="BH43" t="s">
        <v>1627</v>
      </c>
      <c r="BI43" t="s">
        <v>1627</v>
      </c>
      <c r="BJ43" t="s">
        <v>1627</v>
      </c>
      <c r="BK43" t="s">
        <v>1627</v>
      </c>
      <c r="BL43" t="s">
        <v>1627</v>
      </c>
      <c r="BM43" t="s">
        <v>1627</v>
      </c>
      <c r="BN43" t="s">
        <v>1627</v>
      </c>
      <c r="BO43" t="s">
        <v>1627</v>
      </c>
      <c r="BP43" t="s">
        <v>1627</v>
      </c>
      <c r="BQ43" t="s">
        <v>1627</v>
      </c>
      <c r="BR43" t="s">
        <v>1627</v>
      </c>
      <c r="BS43" t="s">
        <v>1627</v>
      </c>
      <c r="BT43" t="s">
        <v>1627</v>
      </c>
      <c r="BU43" t="s">
        <v>1627</v>
      </c>
      <c r="BV43" t="s">
        <v>1627</v>
      </c>
      <c r="BW43" t="s">
        <v>1627</v>
      </c>
      <c r="BX43" t="s">
        <v>1627</v>
      </c>
      <c r="BY43" t="s">
        <v>1627</v>
      </c>
      <c r="BZ43" t="s">
        <v>1627</v>
      </c>
      <c r="CA43" t="s">
        <v>1627</v>
      </c>
      <c r="CB43" t="s">
        <v>1627</v>
      </c>
      <c r="CC43" t="s">
        <v>1627</v>
      </c>
      <c r="CD43" t="s">
        <v>1627</v>
      </c>
      <c r="CE43" t="s">
        <v>1627</v>
      </c>
      <c r="CF43" t="s">
        <v>1627</v>
      </c>
      <c r="CG43" t="s">
        <v>1627</v>
      </c>
      <c r="CH43" t="s">
        <v>1627</v>
      </c>
      <c r="CI43" t="s">
        <v>1627</v>
      </c>
      <c r="CJ43" t="s">
        <v>1627</v>
      </c>
      <c r="CK43" t="s">
        <v>1627</v>
      </c>
      <c r="CL43" t="s">
        <v>1627</v>
      </c>
      <c r="CM43" t="s">
        <v>1627</v>
      </c>
      <c r="CN43" t="s">
        <v>1627</v>
      </c>
      <c r="CO43" t="s">
        <v>1627</v>
      </c>
      <c r="CP43" t="s">
        <v>1627</v>
      </c>
      <c r="CQ43" t="s">
        <v>1627</v>
      </c>
      <c r="CR43" t="s">
        <v>1627</v>
      </c>
      <c r="CS43" t="s">
        <v>1627</v>
      </c>
      <c r="CT43" t="s">
        <v>1627</v>
      </c>
      <c r="CU43" t="s">
        <v>1627</v>
      </c>
      <c r="CV43" t="s">
        <v>1627</v>
      </c>
      <c r="CW43" t="s">
        <v>1627</v>
      </c>
      <c r="CX43" t="s">
        <v>1627</v>
      </c>
      <c r="CY43" t="s">
        <v>1627</v>
      </c>
      <c r="CZ43" t="s">
        <v>1627</v>
      </c>
      <c r="DA43" t="s">
        <v>1627</v>
      </c>
      <c r="DB43" t="s">
        <v>1627</v>
      </c>
      <c r="DC43" t="s">
        <v>1627</v>
      </c>
      <c r="DD43" t="s">
        <v>1627</v>
      </c>
      <c r="DE43" t="s">
        <v>1627</v>
      </c>
      <c r="DF43" t="s">
        <v>1627</v>
      </c>
      <c r="DG43" t="s">
        <v>1627</v>
      </c>
      <c r="DH43" t="s">
        <v>1627</v>
      </c>
      <c r="DI43" t="s">
        <v>1627</v>
      </c>
      <c r="DJ43" t="s">
        <v>1627</v>
      </c>
      <c r="DK43" t="s">
        <v>1627</v>
      </c>
      <c r="DL43" t="s">
        <v>1627</v>
      </c>
      <c r="DM43" t="s">
        <v>1627</v>
      </c>
      <c r="DN43" t="s">
        <v>1627</v>
      </c>
      <c r="DO43" t="s">
        <v>1627</v>
      </c>
      <c r="DP43" t="s">
        <v>1627</v>
      </c>
      <c r="DQ43" t="s">
        <v>1627</v>
      </c>
      <c r="DR43" t="s">
        <v>1627</v>
      </c>
      <c r="DS43" t="s">
        <v>1627</v>
      </c>
      <c r="DT43" t="s">
        <v>1627</v>
      </c>
      <c r="DU43" t="s">
        <v>1627</v>
      </c>
      <c r="DV43" t="s">
        <v>1627</v>
      </c>
      <c r="DW43" t="s">
        <v>1627</v>
      </c>
      <c r="DX43" t="s">
        <v>1627</v>
      </c>
      <c r="DY43" t="s">
        <v>1627</v>
      </c>
      <c r="DZ43" t="s">
        <v>1627</v>
      </c>
      <c r="EA43" t="s">
        <v>1627</v>
      </c>
      <c r="EB43" t="s">
        <v>1627</v>
      </c>
      <c r="EC43" t="s">
        <v>1627</v>
      </c>
      <c r="ED43" t="s">
        <v>1627</v>
      </c>
      <c r="EE43" t="s">
        <v>1627</v>
      </c>
      <c r="EF43" t="s">
        <v>1627</v>
      </c>
      <c r="EG43" t="s">
        <v>1627</v>
      </c>
      <c r="EH43" t="s">
        <v>1627</v>
      </c>
      <c r="EI43" t="s">
        <v>1627</v>
      </c>
      <c r="EJ43" t="s">
        <v>1627</v>
      </c>
      <c r="EK43" t="s">
        <v>1627</v>
      </c>
      <c r="EL43" t="s">
        <v>1627</v>
      </c>
      <c r="EM43" t="s">
        <v>1627</v>
      </c>
      <c r="EN43" t="s">
        <v>5486</v>
      </c>
      <c r="EO43" t="s">
        <v>1627</v>
      </c>
      <c r="EP43" t="s">
        <v>1627</v>
      </c>
      <c r="EQ43" t="s">
        <v>1627</v>
      </c>
      <c r="ER43" t="s">
        <v>1627</v>
      </c>
      <c r="ES43" t="s">
        <v>1627</v>
      </c>
      <c r="ET43" t="s">
        <v>1627</v>
      </c>
      <c r="EU43" t="s">
        <v>1627</v>
      </c>
      <c r="EV43" t="s">
        <v>1627</v>
      </c>
      <c r="EW43" t="s">
        <v>1627</v>
      </c>
      <c r="EX43" t="s">
        <v>1627</v>
      </c>
      <c r="EY43" t="s">
        <v>1627</v>
      </c>
      <c r="EZ43" t="s">
        <v>1627</v>
      </c>
      <c r="FA43" t="s">
        <v>1627</v>
      </c>
      <c r="FB43" t="s">
        <v>1627</v>
      </c>
      <c r="FC43" t="s">
        <v>1627</v>
      </c>
      <c r="FD43" t="s">
        <v>1627</v>
      </c>
      <c r="FE43" t="s">
        <v>1627</v>
      </c>
      <c r="FF43" t="s">
        <v>1627</v>
      </c>
      <c r="FG43" t="s">
        <v>1627</v>
      </c>
      <c r="FH43" t="s">
        <v>1627</v>
      </c>
      <c r="FI43" t="s">
        <v>1627</v>
      </c>
      <c r="FJ43" t="s">
        <v>1627</v>
      </c>
      <c r="FK43" t="s">
        <v>1627</v>
      </c>
      <c r="FL43" t="s">
        <v>1627</v>
      </c>
      <c r="FM43" t="s">
        <v>1627</v>
      </c>
      <c r="FN43" t="s">
        <v>1627</v>
      </c>
      <c r="FO43" t="s">
        <v>1627</v>
      </c>
      <c r="FP43" t="s">
        <v>5487</v>
      </c>
      <c r="FQ43" t="s">
        <v>1627</v>
      </c>
      <c r="FR43" t="s">
        <v>1627</v>
      </c>
      <c r="FS43" t="s">
        <v>1627</v>
      </c>
      <c r="FT43" t="s">
        <v>1627</v>
      </c>
      <c r="FU43" t="s">
        <v>1627</v>
      </c>
      <c r="FV43" t="s">
        <v>1627</v>
      </c>
      <c r="FW43" t="s">
        <v>1627</v>
      </c>
      <c r="FX43" t="s">
        <v>1627</v>
      </c>
      <c r="FY43" t="s">
        <v>1627</v>
      </c>
      <c r="FZ43" t="s">
        <v>1627</v>
      </c>
      <c r="GA43" t="s">
        <v>1627</v>
      </c>
      <c r="GB43" t="s">
        <v>1627</v>
      </c>
      <c r="GC43" t="s">
        <v>1627</v>
      </c>
      <c r="GD43" t="s">
        <v>1627</v>
      </c>
      <c r="GE43" t="s">
        <v>1627</v>
      </c>
      <c r="GF43" t="s">
        <v>1627</v>
      </c>
      <c r="GG43" t="s">
        <v>1627</v>
      </c>
      <c r="GH43" t="s">
        <v>1627</v>
      </c>
      <c r="GI43" t="s">
        <v>1627</v>
      </c>
      <c r="GJ43" t="s">
        <v>1627</v>
      </c>
      <c r="GK43" t="s">
        <v>1627</v>
      </c>
      <c r="GL43" t="s">
        <v>1627</v>
      </c>
      <c r="GM43" t="s">
        <v>1627</v>
      </c>
      <c r="GN43" t="s">
        <v>1627</v>
      </c>
      <c r="GO43" t="s">
        <v>1627</v>
      </c>
      <c r="GP43" t="s">
        <v>1627</v>
      </c>
      <c r="GQ43" t="s">
        <v>1627</v>
      </c>
      <c r="GR43" t="s">
        <v>1627</v>
      </c>
      <c r="GS43" t="s">
        <v>5488</v>
      </c>
      <c r="GT43" t="s">
        <v>1627</v>
      </c>
      <c r="GU43" t="s">
        <v>1627</v>
      </c>
      <c r="GV43" t="s">
        <v>1627</v>
      </c>
      <c r="GW43" t="s">
        <v>1627</v>
      </c>
      <c r="GX43" t="s">
        <v>1627</v>
      </c>
      <c r="GY43" t="s">
        <v>5489</v>
      </c>
      <c r="GZ43" t="s">
        <v>5490</v>
      </c>
      <c r="HA43" t="s">
        <v>1627</v>
      </c>
      <c r="HB43" t="s">
        <v>5491</v>
      </c>
      <c r="HC43" t="s">
        <v>1627</v>
      </c>
      <c r="HD43" t="s">
        <v>1627</v>
      </c>
      <c r="HE43" t="s">
        <v>1627</v>
      </c>
      <c r="HF43" t="s">
        <v>1627</v>
      </c>
      <c r="HG43" t="s">
        <v>1627</v>
      </c>
      <c r="HH43" t="s">
        <v>5492</v>
      </c>
      <c r="HI43" t="s">
        <v>1627</v>
      </c>
      <c r="HJ43" t="s">
        <v>1627</v>
      </c>
      <c r="HK43" t="s">
        <v>5493</v>
      </c>
      <c r="HL43" t="s">
        <v>1627</v>
      </c>
      <c r="HM43" t="s">
        <v>5494</v>
      </c>
      <c r="HN43" t="s">
        <v>1627</v>
      </c>
      <c r="HO43" t="s">
        <v>1627</v>
      </c>
      <c r="HP43" t="s">
        <v>5495</v>
      </c>
      <c r="HQ43" t="s">
        <v>1627</v>
      </c>
      <c r="HR43" t="s">
        <v>1627</v>
      </c>
      <c r="HS43" t="s">
        <v>1627</v>
      </c>
      <c r="HT43" t="s">
        <v>1627</v>
      </c>
      <c r="HU43" t="s">
        <v>1627</v>
      </c>
      <c r="HV43" t="s">
        <v>1627</v>
      </c>
      <c r="HW43" t="s">
        <v>1627</v>
      </c>
      <c r="HX43" t="s">
        <v>1627</v>
      </c>
      <c r="HY43" t="s">
        <v>1627</v>
      </c>
      <c r="HZ43" t="s">
        <v>1627</v>
      </c>
      <c r="IA43" t="s">
        <v>1627</v>
      </c>
      <c r="IB43" t="s">
        <v>1627</v>
      </c>
      <c r="IC43" t="s">
        <v>1627</v>
      </c>
      <c r="ID43" t="s">
        <v>1627</v>
      </c>
      <c r="IE43" t="s">
        <v>1627</v>
      </c>
      <c r="IF43" t="s">
        <v>1627</v>
      </c>
      <c r="IG43" t="s">
        <v>1627</v>
      </c>
      <c r="IH43" t="s">
        <v>1627</v>
      </c>
      <c r="II43" t="s">
        <v>1627</v>
      </c>
      <c r="IJ43" t="s">
        <v>1627</v>
      </c>
      <c r="IK43" t="s">
        <v>1627</v>
      </c>
      <c r="IL43" t="s">
        <v>1627</v>
      </c>
      <c r="IM43" t="s">
        <v>1627</v>
      </c>
      <c r="IN43" t="s">
        <v>1627</v>
      </c>
      <c r="IO43" t="s">
        <v>1627</v>
      </c>
      <c r="IP43" t="s">
        <v>1627</v>
      </c>
      <c r="IQ43" t="s">
        <v>1627</v>
      </c>
      <c r="IR43" t="s">
        <v>1627</v>
      </c>
      <c r="IS43" t="s">
        <v>1627</v>
      </c>
      <c r="IT43" t="s">
        <v>5496</v>
      </c>
      <c r="IU43" t="s">
        <v>5497</v>
      </c>
      <c r="IV43" t="s">
        <v>1627</v>
      </c>
      <c r="IW43" t="s">
        <v>1627</v>
      </c>
      <c r="IX43" t="s">
        <v>1627</v>
      </c>
      <c r="IY43" t="s">
        <v>1627</v>
      </c>
      <c r="IZ43" t="s">
        <v>5498</v>
      </c>
      <c r="JA43" t="s">
        <v>1627</v>
      </c>
      <c r="JB43" t="s">
        <v>1627</v>
      </c>
      <c r="JC43" t="s">
        <v>1627</v>
      </c>
      <c r="JD43" t="s">
        <v>1627</v>
      </c>
      <c r="JE43" t="s">
        <v>1627</v>
      </c>
      <c r="JF43" t="s">
        <v>1627</v>
      </c>
      <c r="JG43" t="s">
        <v>1627</v>
      </c>
      <c r="JH43" t="s">
        <v>1627</v>
      </c>
      <c r="JI43" t="s">
        <v>1627</v>
      </c>
      <c r="JJ43" t="s">
        <v>1627</v>
      </c>
      <c r="JK43" t="s">
        <v>5499</v>
      </c>
      <c r="JL43" t="s">
        <v>1627</v>
      </c>
      <c r="JM43" t="s">
        <v>1627</v>
      </c>
      <c r="JN43" t="s">
        <v>1627</v>
      </c>
      <c r="JO43" t="s">
        <v>1627</v>
      </c>
      <c r="JP43" t="s">
        <v>1627</v>
      </c>
      <c r="JQ43" t="s">
        <v>1627</v>
      </c>
      <c r="JR43" t="s">
        <v>1627</v>
      </c>
      <c r="JS43" t="s">
        <v>1627</v>
      </c>
      <c r="JT43" t="s">
        <v>1627</v>
      </c>
      <c r="JU43" t="s">
        <v>1627</v>
      </c>
      <c r="JV43" t="s">
        <v>1627</v>
      </c>
      <c r="JW43" t="s">
        <v>1627</v>
      </c>
      <c r="JX43" t="s">
        <v>1627</v>
      </c>
      <c r="JY43" t="s">
        <v>1627</v>
      </c>
      <c r="JZ43" t="s">
        <v>1627</v>
      </c>
      <c r="KA43" t="s">
        <v>1627</v>
      </c>
      <c r="KB43" t="s">
        <v>1627</v>
      </c>
      <c r="KC43" t="s">
        <v>1627</v>
      </c>
      <c r="KD43" t="s">
        <v>1627</v>
      </c>
      <c r="KE43" t="s">
        <v>1627</v>
      </c>
      <c r="KF43" t="s">
        <v>1627</v>
      </c>
      <c r="KG43" t="s">
        <v>1627</v>
      </c>
      <c r="KH43" t="s">
        <v>1627</v>
      </c>
      <c r="KI43" t="s">
        <v>1627</v>
      </c>
      <c r="KJ43" t="s">
        <v>1627</v>
      </c>
      <c r="KK43" t="s">
        <v>1627</v>
      </c>
      <c r="KL43" t="s">
        <v>1627</v>
      </c>
      <c r="KM43" t="s">
        <v>1627</v>
      </c>
      <c r="KN43" t="s">
        <v>1627</v>
      </c>
      <c r="KO43" t="s">
        <v>1627</v>
      </c>
      <c r="KP43" t="s">
        <v>1627</v>
      </c>
      <c r="KQ43" t="s">
        <v>1627</v>
      </c>
      <c r="KR43" t="s">
        <v>1627</v>
      </c>
      <c r="KS43" t="s">
        <v>1627</v>
      </c>
      <c r="KT43" t="s">
        <v>1627</v>
      </c>
      <c r="KU43" t="s">
        <v>1627</v>
      </c>
      <c r="KV43" t="s">
        <v>1627</v>
      </c>
      <c r="KW43" t="s">
        <v>1627</v>
      </c>
      <c r="KX43" t="s">
        <v>1627</v>
      </c>
      <c r="KY43" t="s">
        <v>1627</v>
      </c>
      <c r="KZ43" t="s">
        <v>1627</v>
      </c>
      <c r="LA43" t="s">
        <v>1627</v>
      </c>
      <c r="LB43" t="s">
        <v>1627</v>
      </c>
      <c r="LC43" t="s">
        <v>1627</v>
      </c>
      <c r="LD43" t="s">
        <v>1627</v>
      </c>
      <c r="LE43" t="s">
        <v>1627</v>
      </c>
      <c r="LF43" t="s">
        <v>1627</v>
      </c>
      <c r="LG43" t="s">
        <v>1627</v>
      </c>
      <c r="LH43" t="s">
        <v>1627</v>
      </c>
      <c r="LI43" t="s">
        <v>1627</v>
      </c>
      <c r="LJ43" t="s">
        <v>1627</v>
      </c>
      <c r="LK43" t="s">
        <v>1627</v>
      </c>
      <c r="LL43" t="s">
        <v>1627</v>
      </c>
      <c r="LM43" t="s">
        <v>1627</v>
      </c>
      <c r="LN43" t="s">
        <v>1627</v>
      </c>
      <c r="LO43" t="s">
        <v>1627</v>
      </c>
      <c r="LP43" t="s">
        <v>1627</v>
      </c>
      <c r="LQ43" t="s">
        <v>1627</v>
      </c>
      <c r="LR43" t="s">
        <v>1627</v>
      </c>
      <c r="LS43" t="s">
        <v>1627</v>
      </c>
      <c r="LT43" t="s">
        <v>1627</v>
      </c>
      <c r="LU43" t="s">
        <v>1627</v>
      </c>
      <c r="LV43" t="s">
        <v>1627</v>
      </c>
      <c r="LW43" t="s">
        <v>1627</v>
      </c>
      <c r="LX43" t="s">
        <v>1627</v>
      </c>
      <c r="LY43" t="s">
        <v>1627</v>
      </c>
      <c r="LZ43" t="s">
        <v>1627</v>
      </c>
      <c r="MA43" t="s">
        <v>1627</v>
      </c>
      <c r="MB43" t="s">
        <v>1627</v>
      </c>
      <c r="MC43" t="s">
        <v>1627</v>
      </c>
      <c r="MD43" t="s">
        <v>1627</v>
      </c>
      <c r="ME43" t="s">
        <v>1627</v>
      </c>
      <c r="MF43" t="s">
        <v>1627</v>
      </c>
      <c r="MG43" t="s">
        <v>1627</v>
      </c>
      <c r="MH43" t="s">
        <v>1627</v>
      </c>
      <c r="MI43" t="s">
        <v>1627</v>
      </c>
      <c r="MJ43" t="s">
        <v>1627</v>
      </c>
      <c r="MK43" t="s">
        <v>1627</v>
      </c>
      <c r="ML43" t="s">
        <v>1627</v>
      </c>
      <c r="MM43" t="s">
        <v>1627</v>
      </c>
      <c r="MN43" t="s">
        <v>1627</v>
      </c>
      <c r="MO43" t="s">
        <v>1627</v>
      </c>
      <c r="MP43" t="s">
        <v>1627</v>
      </c>
      <c r="MQ43" t="s">
        <v>1627</v>
      </c>
      <c r="MR43" t="s">
        <v>1627</v>
      </c>
      <c r="MS43" t="s">
        <v>1627</v>
      </c>
      <c r="MT43" t="s">
        <v>1627</v>
      </c>
      <c r="MU43" t="s">
        <v>1627</v>
      </c>
      <c r="MV43" t="s">
        <v>1627</v>
      </c>
      <c r="MW43" t="s">
        <v>1627</v>
      </c>
      <c r="MX43" t="s">
        <v>1627</v>
      </c>
      <c r="MY43" t="s">
        <v>1627</v>
      </c>
      <c r="MZ43" t="s">
        <v>1627</v>
      </c>
      <c r="NA43" t="s">
        <v>1627</v>
      </c>
      <c r="NB43" t="s">
        <v>1627</v>
      </c>
      <c r="NC43" t="s">
        <v>1627</v>
      </c>
      <c r="ND43" t="s">
        <v>1627</v>
      </c>
      <c r="NE43" t="s">
        <v>1627</v>
      </c>
      <c r="NF43" t="s">
        <v>1627</v>
      </c>
      <c r="NG43" t="s">
        <v>1627</v>
      </c>
      <c r="NH43" t="s">
        <v>1627</v>
      </c>
      <c r="NI43" t="s">
        <v>1627</v>
      </c>
      <c r="NJ43" t="s">
        <v>1627</v>
      </c>
      <c r="NK43" t="s">
        <v>1627</v>
      </c>
      <c r="NL43" t="s">
        <v>1627</v>
      </c>
      <c r="NM43" t="s">
        <v>1627</v>
      </c>
      <c r="NN43" t="s">
        <v>1627</v>
      </c>
      <c r="NO43" t="s">
        <v>1627</v>
      </c>
      <c r="NP43" t="s">
        <v>1627</v>
      </c>
      <c r="NQ43" t="s">
        <v>1627</v>
      </c>
      <c r="NR43" t="s">
        <v>1627</v>
      </c>
      <c r="NS43" t="s">
        <v>1627</v>
      </c>
      <c r="NT43" t="s">
        <v>1627</v>
      </c>
      <c r="NU43" t="s">
        <v>1627</v>
      </c>
      <c r="NV43" t="s">
        <v>1627</v>
      </c>
      <c r="NW43" t="s">
        <v>1627</v>
      </c>
      <c r="NX43" t="s">
        <v>1627</v>
      </c>
      <c r="NY43" t="s">
        <v>1627</v>
      </c>
      <c r="NZ43" t="s">
        <v>1627</v>
      </c>
      <c r="OA43" t="s">
        <v>1627</v>
      </c>
      <c r="OB43" t="s">
        <v>1627</v>
      </c>
      <c r="OC43" t="s">
        <v>1627</v>
      </c>
      <c r="OD43" t="s">
        <v>1627</v>
      </c>
      <c r="OE43" t="s">
        <v>1627</v>
      </c>
      <c r="OF43" t="s">
        <v>1627</v>
      </c>
      <c r="OG43" t="s">
        <v>1627</v>
      </c>
      <c r="OH43" t="s">
        <v>1627</v>
      </c>
      <c r="OI43" t="s">
        <v>1627</v>
      </c>
      <c r="OJ43" t="s">
        <v>1627</v>
      </c>
      <c r="OK43" t="s">
        <v>1627</v>
      </c>
      <c r="OL43" t="s">
        <v>1627</v>
      </c>
      <c r="OM43" t="s">
        <v>1627</v>
      </c>
      <c r="ON43" t="s">
        <v>1627</v>
      </c>
      <c r="OO43" t="s">
        <v>1627</v>
      </c>
      <c r="OP43" t="s">
        <v>1627</v>
      </c>
      <c r="OQ43" t="s">
        <v>1627</v>
      </c>
      <c r="OR43" t="s">
        <v>1627</v>
      </c>
      <c r="OS43" t="s">
        <v>1627</v>
      </c>
      <c r="OT43" t="s">
        <v>1627</v>
      </c>
      <c r="OU43" t="s">
        <v>1627</v>
      </c>
      <c r="OV43" t="s">
        <v>1627</v>
      </c>
      <c r="OW43" t="s">
        <v>1627</v>
      </c>
      <c r="OX43" t="s">
        <v>1627</v>
      </c>
      <c r="OY43" t="s">
        <v>1627</v>
      </c>
      <c r="OZ43" t="s">
        <v>1627</v>
      </c>
      <c r="PA43" t="s">
        <v>1627</v>
      </c>
      <c r="PB43" t="s">
        <v>1627</v>
      </c>
      <c r="PC43" t="s">
        <v>1627</v>
      </c>
      <c r="PD43" t="s">
        <v>1627</v>
      </c>
      <c r="PE43" t="s">
        <v>1627</v>
      </c>
      <c r="PF43" t="s">
        <v>1627</v>
      </c>
      <c r="PG43" t="s">
        <v>1627</v>
      </c>
      <c r="PH43" t="s">
        <v>1627</v>
      </c>
      <c r="PI43" t="s">
        <v>1627</v>
      </c>
      <c r="PJ43" t="s">
        <v>1627</v>
      </c>
      <c r="PK43" t="s">
        <v>1627</v>
      </c>
      <c r="PL43" t="s">
        <v>1627</v>
      </c>
      <c r="PM43" t="s">
        <v>1627</v>
      </c>
      <c r="PN43" t="s">
        <v>1627</v>
      </c>
      <c r="PO43" t="s">
        <v>1627</v>
      </c>
      <c r="PP43" t="s">
        <v>1627</v>
      </c>
      <c r="PQ43" t="s">
        <v>1627</v>
      </c>
      <c r="PR43" t="s">
        <v>1627</v>
      </c>
      <c r="PS43" t="s">
        <v>1627</v>
      </c>
      <c r="PT43" t="s">
        <v>1627</v>
      </c>
      <c r="PU43" t="s">
        <v>1627</v>
      </c>
      <c r="PV43" t="s">
        <v>1627</v>
      </c>
      <c r="PW43" t="s">
        <v>1627</v>
      </c>
      <c r="PX43" t="s">
        <v>1627</v>
      </c>
      <c r="PY43" t="s">
        <v>1627</v>
      </c>
      <c r="PZ43" t="s">
        <v>1627</v>
      </c>
      <c r="QA43" t="s">
        <v>1627</v>
      </c>
      <c r="QB43" t="s">
        <v>1627</v>
      </c>
      <c r="QC43" t="s">
        <v>1627</v>
      </c>
      <c r="QD43" t="s">
        <v>1627</v>
      </c>
      <c r="QE43" t="s">
        <v>1627</v>
      </c>
      <c r="QF43" t="s">
        <v>1627</v>
      </c>
      <c r="QG43" t="s">
        <v>1627</v>
      </c>
      <c r="QH43" t="s">
        <v>1627</v>
      </c>
      <c r="QI43" t="s">
        <v>1627</v>
      </c>
      <c r="QJ43" t="s">
        <v>1627</v>
      </c>
      <c r="QK43" t="s">
        <v>1627</v>
      </c>
      <c r="QL43" t="s">
        <v>1627</v>
      </c>
      <c r="QM43" t="s">
        <v>1627</v>
      </c>
      <c r="QN43" t="s">
        <v>1627</v>
      </c>
      <c r="QO43" t="s">
        <v>1627</v>
      </c>
      <c r="QP43" t="s">
        <v>1627</v>
      </c>
      <c r="QQ43" t="s">
        <v>1627</v>
      </c>
      <c r="QR43" t="s">
        <v>1627</v>
      </c>
      <c r="QS43" t="s">
        <v>1627</v>
      </c>
      <c r="QT43" t="s">
        <v>1627</v>
      </c>
      <c r="QU43" t="s">
        <v>1627</v>
      </c>
      <c r="QV43" t="s">
        <v>1627</v>
      </c>
      <c r="QW43" t="s">
        <v>1627</v>
      </c>
      <c r="QX43" t="s">
        <v>1627</v>
      </c>
      <c r="QY43" t="s">
        <v>1627</v>
      </c>
      <c r="QZ43" t="s">
        <v>1627</v>
      </c>
      <c r="RA43" t="s">
        <v>1627</v>
      </c>
      <c r="RP43" t="s">
        <v>4157</v>
      </c>
      <c r="RQ43" t="s">
        <v>4157</v>
      </c>
      <c r="RR43" t="s">
        <v>4157</v>
      </c>
      <c r="RS43" t="s">
        <v>4157</v>
      </c>
      <c r="RT43" t="s">
        <v>4157</v>
      </c>
      <c r="RU43" t="s">
        <v>4157</v>
      </c>
      <c r="RV43" t="s">
        <v>4157</v>
      </c>
      <c r="RW43" t="s">
        <v>4157</v>
      </c>
      <c r="RX43" t="s">
        <v>4157</v>
      </c>
      <c r="RY43" t="s">
        <v>4157</v>
      </c>
      <c r="RZ43" t="s">
        <v>4157</v>
      </c>
      <c r="SA43" t="s">
        <v>4157</v>
      </c>
      <c r="SB43" t="s">
        <v>4157</v>
      </c>
      <c r="SC43" t="s">
        <v>4157</v>
      </c>
      <c r="SD43" t="s">
        <v>4157</v>
      </c>
      <c r="SE43" t="s">
        <v>4157</v>
      </c>
      <c r="SF43" t="s">
        <v>4157</v>
      </c>
      <c r="SG43" t="s">
        <v>4157</v>
      </c>
      <c r="SH43" t="s">
        <v>4157</v>
      </c>
      <c r="SI43" t="s">
        <v>4157</v>
      </c>
      <c r="SJ43" t="s">
        <v>4157</v>
      </c>
      <c r="SK43" t="s">
        <v>4157</v>
      </c>
      <c r="SL43" t="s">
        <v>4157</v>
      </c>
      <c r="SM43" t="s">
        <v>4157</v>
      </c>
      <c r="SN43" t="s">
        <v>4157</v>
      </c>
      <c r="SO43" t="s">
        <v>4157</v>
      </c>
      <c r="SP43" t="s">
        <v>4157</v>
      </c>
      <c r="SQ43" t="s">
        <v>4157</v>
      </c>
      <c r="SR43" t="s">
        <v>4157</v>
      </c>
      <c r="SS43" t="s">
        <v>4157</v>
      </c>
      <c r="ST43" t="s">
        <v>4157</v>
      </c>
      <c r="SU43" t="s">
        <v>4157</v>
      </c>
      <c r="SV43" t="s">
        <v>4157</v>
      </c>
      <c r="SW43" t="s">
        <v>4157</v>
      </c>
      <c r="SX43" t="s">
        <v>4157</v>
      </c>
      <c r="SY43" t="s">
        <v>4157</v>
      </c>
      <c r="SZ43" t="s">
        <v>4157</v>
      </c>
      <c r="TA43" t="s">
        <v>4157</v>
      </c>
      <c r="TB43" t="s">
        <v>4157</v>
      </c>
      <c r="TC43" t="s">
        <v>4157</v>
      </c>
      <c r="TD43" t="s">
        <v>4157</v>
      </c>
      <c r="TE43" t="s">
        <v>4157</v>
      </c>
      <c r="TF43" t="s">
        <v>4157</v>
      </c>
      <c r="TG43" t="s">
        <v>4157</v>
      </c>
      <c r="TH43" t="s">
        <v>4157</v>
      </c>
      <c r="TI43" t="s">
        <v>4157</v>
      </c>
      <c r="TJ43" t="s">
        <v>4157</v>
      </c>
      <c r="TK43" t="s">
        <v>4157</v>
      </c>
      <c r="TL43" t="s">
        <v>4157</v>
      </c>
      <c r="TM43" t="s">
        <v>4157</v>
      </c>
      <c r="TN43" t="s">
        <v>4157</v>
      </c>
      <c r="TO43" t="s">
        <v>4157</v>
      </c>
      <c r="TP43" t="s">
        <v>4157</v>
      </c>
      <c r="TQ43" t="s">
        <v>4157</v>
      </c>
      <c r="TR43" t="s">
        <v>4157</v>
      </c>
      <c r="TS43" t="s">
        <v>4157</v>
      </c>
      <c r="TT43" t="s">
        <v>4157</v>
      </c>
      <c r="TU43" t="s">
        <v>4157</v>
      </c>
      <c r="TV43" t="s">
        <v>4157</v>
      </c>
      <c r="TW43" t="s">
        <v>4157</v>
      </c>
      <c r="TX43" t="s">
        <v>4157</v>
      </c>
      <c r="TY43" t="s">
        <v>4157</v>
      </c>
      <c r="TZ43" t="s">
        <v>4157</v>
      </c>
      <c r="UA43" t="s">
        <v>4157</v>
      </c>
      <c r="UB43" t="s">
        <v>4157</v>
      </c>
      <c r="UC43" t="s">
        <v>4157</v>
      </c>
      <c r="UD43" t="s">
        <v>4157</v>
      </c>
      <c r="UE43" t="s">
        <v>4157</v>
      </c>
      <c r="UF43" t="s">
        <v>4157</v>
      </c>
      <c r="UG43" t="s">
        <v>4157</v>
      </c>
      <c r="UH43" t="s">
        <v>4157</v>
      </c>
      <c r="UI43" t="s">
        <v>4157</v>
      </c>
      <c r="UJ43" t="s">
        <v>4157</v>
      </c>
      <c r="UK43" t="s">
        <v>4157</v>
      </c>
      <c r="UL43" t="s">
        <v>4157</v>
      </c>
      <c r="UM43" t="s">
        <v>4157</v>
      </c>
      <c r="UN43" t="s">
        <v>4157</v>
      </c>
      <c r="UO43" t="s">
        <v>4157</v>
      </c>
      <c r="UP43" t="s">
        <v>4157</v>
      </c>
      <c r="UQ43" t="s">
        <v>4157</v>
      </c>
      <c r="UR43" t="s">
        <v>4157</v>
      </c>
      <c r="US43" t="s">
        <v>4157</v>
      </c>
      <c r="UT43" t="s">
        <v>4157</v>
      </c>
      <c r="UU43" t="s">
        <v>4157</v>
      </c>
      <c r="UV43" t="s">
        <v>4157</v>
      </c>
      <c r="UW43" t="s">
        <v>4157</v>
      </c>
      <c r="UX43" t="s">
        <v>4157</v>
      </c>
      <c r="UY43" t="s">
        <v>4157</v>
      </c>
      <c r="UZ43" t="s">
        <v>4157</v>
      </c>
      <c r="VA43" t="s">
        <v>4157</v>
      </c>
      <c r="VB43" t="s">
        <v>4157</v>
      </c>
      <c r="VC43" t="s">
        <v>4157</v>
      </c>
      <c r="VD43" t="s">
        <v>4157</v>
      </c>
      <c r="VE43" t="s">
        <v>4157</v>
      </c>
      <c r="VF43" t="s">
        <v>4157</v>
      </c>
      <c r="VG43" t="s">
        <v>4157</v>
      </c>
      <c r="VH43" t="s">
        <v>4157</v>
      </c>
      <c r="VI43" t="s">
        <v>4157</v>
      </c>
    </row>
    <row r="44" spans="2:581">
      <c r="B44" t="s">
        <v>1627</v>
      </c>
      <c r="C44" t="s">
        <v>1627</v>
      </c>
      <c r="D44" t="s">
        <v>1627</v>
      </c>
      <c r="F44" t="s">
        <v>1627</v>
      </c>
      <c r="G44" t="s">
        <v>1627</v>
      </c>
      <c r="H44" t="s">
        <v>1627</v>
      </c>
      <c r="I44" t="s">
        <v>1627</v>
      </c>
      <c r="J44" t="s">
        <v>1627</v>
      </c>
      <c r="K44" t="s">
        <v>1627</v>
      </c>
      <c r="L44" t="s">
        <v>1627</v>
      </c>
      <c r="M44" t="s">
        <v>1627</v>
      </c>
      <c r="N44" t="s">
        <v>1627</v>
      </c>
      <c r="O44" t="s">
        <v>1627</v>
      </c>
      <c r="P44" t="s">
        <v>1627</v>
      </c>
      <c r="Q44" t="s">
        <v>1627</v>
      </c>
      <c r="R44" t="s">
        <v>1627</v>
      </c>
      <c r="S44" t="s">
        <v>1627</v>
      </c>
      <c r="T44" t="s">
        <v>1627</v>
      </c>
      <c r="U44" t="s">
        <v>1627</v>
      </c>
      <c r="V44" t="s">
        <v>1627</v>
      </c>
      <c r="W44" t="s">
        <v>1627</v>
      </c>
      <c r="X44" t="s">
        <v>1627</v>
      </c>
      <c r="Y44" t="s">
        <v>1627</v>
      </c>
      <c r="Z44" t="s">
        <v>1627</v>
      </c>
      <c r="AA44" t="s">
        <v>1627</v>
      </c>
      <c r="AB44" t="s">
        <v>1627</v>
      </c>
      <c r="AC44" t="s">
        <v>1627</v>
      </c>
      <c r="AD44" t="s">
        <v>1627</v>
      </c>
      <c r="AE44" t="s">
        <v>1627</v>
      </c>
      <c r="AF44" t="s">
        <v>1627</v>
      </c>
      <c r="AG44" t="s">
        <v>1627</v>
      </c>
      <c r="AH44" t="s">
        <v>1627</v>
      </c>
      <c r="AI44" t="s">
        <v>1627</v>
      </c>
      <c r="AJ44" t="s">
        <v>1627</v>
      </c>
      <c r="AK44" t="s">
        <v>1627</v>
      </c>
      <c r="AL44" t="s">
        <v>1627</v>
      </c>
      <c r="AM44" t="s">
        <v>1627</v>
      </c>
      <c r="AN44" t="s">
        <v>1627</v>
      </c>
      <c r="AO44" t="s">
        <v>1627</v>
      </c>
      <c r="AP44" t="s">
        <v>1627</v>
      </c>
      <c r="AQ44" t="s">
        <v>1627</v>
      </c>
      <c r="AR44" t="s">
        <v>1627</v>
      </c>
      <c r="AS44" t="s">
        <v>1627</v>
      </c>
      <c r="AT44" t="s">
        <v>1627</v>
      </c>
      <c r="AU44" t="s">
        <v>1627</v>
      </c>
      <c r="AV44" t="s">
        <v>1627</v>
      </c>
      <c r="AW44" t="s">
        <v>1627</v>
      </c>
      <c r="AX44" t="s">
        <v>1627</v>
      </c>
      <c r="AY44" t="s">
        <v>1627</v>
      </c>
      <c r="AZ44" t="s">
        <v>1627</v>
      </c>
      <c r="BA44" t="s">
        <v>1627</v>
      </c>
      <c r="BB44" t="s">
        <v>1627</v>
      </c>
      <c r="BC44" t="s">
        <v>1627</v>
      </c>
      <c r="BD44" t="s">
        <v>1627</v>
      </c>
      <c r="BE44" t="s">
        <v>1627</v>
      </c>
      <c r="BF44" t="s">
        <v>1627</v>
      </c>
      <c r="BG44" t="s">
        <v>1627</v>
      </c>
      <c r="BH44" t="s">
        <v>1627</v>
      </c>
      <c r="BI44" t="s">
        <v>1627</v>
      </c>
      <c r="BJ44" t="s">
        <v>1627</v>
      </c>
      <c r="BK44" t="s">
        <v>1627</v>
      </c>
      <c r="BL44" t="s">
        <v>1627</v>
      </c>
      <c r="BM44" t="s">
        <v>1627</v>
      </c>
      <c r="BN44" t="s">
        <v>1627</v>
      </c>
      <c r="BO44" t="s">
        <v>1627</v>
      </c>
      <c r="BP44" t="s">
        <v>1627</v>
      </c>
      <c r="BQ44" t="s">
        <v>1627</v>
      </c>
      <c r="BR44" t="s">
        <v>1627</v>
      </c>
      <c r="BS44" t="s">
        <v>1627</v>
      </c>
      <c r="BT44" t="s">
        <v>1627</v>
      </c>
      <c r="BU44" t="s">
        <v>1627</v>
      </c>
      <c r="BV44" t="s">
        <v>1627</v>
      </c>
      <c r="BW44" t="s">
        <v>1627</v>
      </c>
      <c r="BX44" t="s">
        <v>1627</v>
      </c>
      <c r="BY44" t="s">
        <v>1627</v>
      </c>
      <c r="BZ44" t="s">
        <v>1627</v>
      </c>
      <c r="CA44" t="s">
        <v>1627</v>
      </c>
      <c r="CB44" t="s">
        <v>1627</v>
      </c>
      <c r="CC44" t="s">
        <v>1627</v>
      </c>
      <c r="CD44" t="s">
        <v>1627</v>
      </c>
      <c r="CE44" t="s">
        <v>1627</v>
      </c>
      <c r="CF44" t="s">
        <v>1627</v>
      </c>
      <c r="CG44" t="s">
        <v>1627</v>
      </c>
      <c r="CH44" t="s">
        <v>1627</v>
      </c>
      <c r="CI44" t="s">
        <v>1627</v>
      </c>
      <c r="CJ44" t="s">
        <v>1627</v>
      </c>
      <c r="CK44" t="s">
        <v>1627</v>
      </c>
      <c r="CL44" t="s">
        <v>1627</v>
      </c>
      <c r="CM44" t="s">
        <v>1627</v>
      </c>
      <c r="CN44" t="s">
        <v>1627</v>
      </c>
      <c r="CO44" t="s">
        <v>1627</v>
      </c>
      <c r="CP44" t="s">
        <v>1627</v>
      </c>
      <c r="CQ44" t="s">
        <v>1627</v>
      </c>
      <c r="CR44" t="s">
        <v>1627</v>
      </c>
      <c r="CS44" t="s">
        <v>1627</v>
      </c>
      <c r="CT44" t="s">
        <v>1627</v>
      </c>
      <c r="CU44" t="s">
        <v>1627</v>
      </c>
      <c r="CV44" t="s">
        <v>1627</v>
      </c>
      <c r="CW44" t="s">
        <v>1627</v>
      </c>
      <c r="CX44" t="s">
        <v>1627</v>
      </c>
      <c r="CY44" t="s">
        <v>1627</v>
      </c>
      <c r="CZ44" t="s">
        <v>1627</v>
      </c>
      <c r="DA44" t="s">
        <v>1627</v>
      </c>
      <c r="DB44" t="s">
        <v>1627</v>
      </c>
      <c r="DC44" t="s">
        <v>1627</v>
      </c>
      <c r="DD44" t="s">
        <v>1627</v>
      </c>
      <c r="DE44" t="s">
        <v>1627</v>
      </c>
      <c r="DF44" t="s">
        <v>1627</v>
      </c>
      <c r="DG44" t="s">
        <v>1627</v>
      </c>
      <c r="DH44" t="s">
        <v>1627</v>
      </c>
      <c r="DI44" t="s">
        <v>1627</v>
      </c>
      <c r="DJ44" t="s">
        <v>1627</v>
      </c>
      <c r="DK44" t="s">
        <v>1627</v>
      </c>
      <c r="DL44" t="s">
        <v>1627</v>
      </c>
      <c r="DM44" t="s">
        <v>1627</v>
      </c>
      <c r="DN44" t="s">
        <v>1627</v>
      </c>
      <c r="DO44" t="s">
        <v>1627</v>
      </c>
      <c r="DP44" t="s">
        <v>1627</v>
      </c>
      <c r="DQ44" t="s">
        <v>1627</v>
      </c>
      <c r="DR44" t="s">
        <v>1627</v>
      </c>
      <c r="DS44" t="s">
        <v>1627</v>
      </c>
      <c r="DT44" t="s">
        <v>1627</v>
      </c>
      <c r="DU44" t="s">
        <v>1627</v>
      </c>
      <c r="DV44" t="s">
        <v>1627</v>
      </c>
      <c r="DW44" t="s">
        <v>1627</v>
      </c>
      <c r="DX44" t="s">
        <v>1627</v>
      </c>
      <c r="DY44" t="s">
        <v>1627</v>
      </c>
      <c r="DZ44" t="s">
        <v>1627</v>
      </c>
      <c r="EA44" t="s">
        <v>1627</v>
      </c>
      <c r="EB44" t="s">
        <v>1627</v>
      </c>
      <c r="EC44" t="s">
        <v>1627</v>
      </c>
      <c r="ED44" t="s">
        <v>1627</v>
      </c>
      <c r="EE44" t="s">
        <v>1627</v>
      </c>
      <c r="EF44" t="s">
        <v>1627</v>
      </c>
      <c r="EG44" t="s">
        <v>1627</v>
      </c>
      <c r="EH44" t="s">
        <v>1627</v>
      </c>
      <c r="EI44" t="s">
        <v>1627</v>
      </c>
      <c r="EJ44" t="s">
        <v>1627</v>
      </c>
      <c r="EK44" t="s">
        <v>1627</v>
      </c>
      <c r="EL44" t="s">
        <v>1627</v>
      </c>
      <c r="EM44" t="s">
        <v>1627</v>
      </c>
      <c r="EN44" t="s">
        <v>5500</v>
      </c>
      <c r="EO44" t="s">
        <v>1627</v>
      </c>
      <c r="EP44" t="s">
        <v>1627</v>
      </c>
      <c r="EQ44" t="s">
        <v>1627</v>
      </c>
      <c r="ER44" t="s">
        <v>1627</v>
      </c>
      <c r="ES44" t="s">
        <v>1627</v>
      </c>
      <c r="ET44" t="s">
        <v>1627</v>
      </c>
      <c r="EU44" t="s">
        <v>1627</v>
      </c>
      <c r="EV44" t="s">
        <v>1627</v>
      </c>
      <c r="EW44" t="s">
        <v>1627</v>
      </c>
      <c r="EX44" t="s">
        <v>1627</v>
      </c>
      <c r="EY44" t="s">
        <v>1627</v>
      </c>
      <c r="EZ44" t="s">
        <v>1627</v>
      </c>
      <c r="FA44" t="s">
        <v>1627</v>
      </c>
      <c r="FB44" t="s">
        <v>1627</v>
      </c>
      <c r="FC44" t="s">
        <v>1627</v>
      </c>
      <c r="FD44" t="s">
        <v>1627</v>
      </c>
      <c r="FE44" t="s">
        <v>1627</v>
      </c>
      <c r="FF44" t="s">
        <v>1627</v>
      </c>
      <c r="FG44" t="s">
        <v>1627</v>
      </c>
      <c r="FH44" t="s">
        <v>1627</v>
      </c>
      <c r="FI44" t="s">
        <v>1627</v>
      </c>
      <c r="FJ44" t="s">
        <v>1627</v>
      </c>
      <c r="FK44" t="s">
        <v>1627</v>
      </c>
      <c r="FL44" t="s">
        <v>1627</v>
      </c>
      <c r="FM44" t="s">
        <v>1627</v>
      </c>
      <c r="FN44" t="s">
        <v>1627</v>
      </c>
      <c r="FO44" t="s">
        <v>1627</v>
      </c>
      <c r="FP44" t="s">
        <v>5501</v>
      </c>
      <c r="FQ44" t="s">
        <v>1627</v>
      </c>
      <c r="FR44" t="s">
        <v>1627</v>
      </c>
      <c r="FS44" t="s">
        <v>1627</v>
      </c>
      <c r="FT44" t="s">
        <v>1627</v>
      </c>
      <c r="FU44" t="s">
        <v>1627</v>
      </c>
      <c r="FV44" t="s">
        <v>1627</v>
      </c>
      <c r="FW44" t="s">
        <v>1627</v>
      </c>
      <c r="FX44" t="s">
        <v>1627</v>
      </c>
      <c r="FY44" t="s">
        <v>1627</v>
      </c>
      <c r="FZ44" t="s">
        <v>1627</v>
      </c>
      <c r="GA44" t="s">
        <v>1627</v>
      </c>
      <c r="GB44" t="s">
        <v>1627</v>
      </c>
      <c r="GC44" t="s">
        <v>1627</v>
      </c>
      <c r="GD44" t="s">
        <v>1627</v>
      </c>
      <c r="GE44" t="s">
        <v>1627</v>
      </c>
      <c r="GF44" t="s">
        <v>1627</v>
      </c>
      <c r="GG44" t="s">
        <v>1627</v>
      </c>
      <c r="GH44" t="s">
        <v>1627</v>
      </c>
      <c r="GI44" t="s">
        <v>1627</v>
      </c>
      <c r="GJ44" t="s">
        <v>1627</v>
      </c>
      <c r="GK44" t="s">
        <v>1627</v>
      </c>
      <c r="GL44" t="s">
        <v>1627</v>
      </c>
      <c r="GM44" t="s">
        <v>1627</v>
      </c>
      <c r="GN44" t="s">
        <v>1627</v>
      </c>
      <c r="GO44" t="s">
        <v>1627</v>
      </c>
      <c r="GP44" t="s">
        <v>1627</v>
      </c>
      <c r="GQ44" t="s">
        <v>1627</v>
      </c>
      <c r="GR44" t="s">
        <v>1627</v>
      </c>
      <c r="GS44" t="s">
        <v>5502</v>
      </c>
      <c r="GT44" t="s">
        <v>1627</v>
      </c>
      <c r="GU44" t="s">
        <v>1627</v>
      </c>
      <c r="GV44" t="s">
        <v>1627</v>
      </c>
      <c r="GW44" t="s">
        <v>1627</v>
      </c>
      <c r="GX44" t="s">
        <v>1627</v>
      </c>
      <c r="GY44" t="s">
        <v>5503</v>
      </c>
      <c r="GZ44" t="s">
        <v>5504</v>
      </c>
      <c r="HA44" t="s">
        <v>1627</v>
      </c>
      <c r="HB44" t="s">
        <v>5505</v>
      </c>
      <c r="HC44" t="s">
        <v>1627</v>
      </c>
      <c r="HD44" t="s">
        <v>1627</v>
      </c>
      <c r="HE44" t="s">
        <v>1627</v>
      </c>
      <c r="HF44" t="s">
        <v>1627</v>
      </c>
      <c r="HG44" t="s">
        <v>1627</v>
      </c>
      <c r="HH44" t="s">
        <v>5506</v>
      </c>
      <c r="HI44" t="s">
        <v>1627</v>
      </c>
      <c r="HJ44" t="s">
        <v>1627</v>
      </c>
      <c r="HK44" t="s">
        <v>5507</v>
      </c>
      <c r="HL44" t="s">
        <v>1627</v>
      </c>
      <c r="HM44" t="s">
        <v>5508</v>
      </c>
      <c r="HN44" t="s">
        <v>1627</v>
      </c>
      <c r="HO44" t="s">
        <v>1627</v>
      </c>
      <c r="HP44" t="s">
        <v>5509</v>
      </c>
      <c r="HQ44" t="s">
        <v>1627</v>
      </c>
      <c r="HR44" t="s">
        <v>1627</v>
      </c>
      <c r="HS44" t="s">
        <v>1627</v>
      </c>
      <c r="HT44" t="s">
        <v>1627</v>
      </c>
      <c r="HU44" t="s">
        <v>1627</v>
      </c>
      <c r="HV44" t="s">
        <v>1627</v>
      </c>
      <c r="HW44" t="s">
        <v>1627</v>
      </c>
      <c r="HX44" t="s">
        <v>1627</v>
      </c>
      <c r="HY44" t="s">
        <v>1627</v>
      </c>
      <c r="HZ44" t="s">
        <v>1627</v>
      </c>
      <c r="IA44" t="s">
        <v>1627</v>
      </c>
      <c r="IB44" t="s">
        <v>1627</v>
      </c>
      <c r="IC44" t="s">
        <v>1627</v>
      </c>
      <c r="ID44" t="s">
        <v>1627</v>
      </c>
      <c r="IE44" t="s">
        <v>1627</v>
      </c>
      <c r="IF44" t="s">
        <v>1627</v>
      </c>
      <c r="IG44" t="s">
        <v>1627</v>
      </c>
      <c r="IH44" t="s">
        <v>1627</v>
      </c>
      <c r="II44" t="s">
        <v>1627</v>
      </c>
      <c r="IJ44" t="s">
        <v>1627</v>
      </c>
      <c r="IK44" t="s">
        <v>1627</v>
      </c>
      <c r="IL44" t="s">
        <v>1627</v>
      </c>
      <c r="IM44" t="s">
        <v>1627</v>
      </c>
      <c r="IN44" t="s">
        <v>1627</v>
      </c>
      <c r="IO44" t="s">
        <v>1627</v>
      </c>
      <c r="IP44" t="s">
        <v>1627</v>
      </c>
      <c r="IQ44" t="s">
        <v>1627</v>
      </c>
      <c r="IR44" t="s">
        <v>1627</v>
      </c>
      <c r="IS44" t="s">
        <v>1627</v>
      </c>
      <c r="IT44" t="s">
        <v>5510</v>
      </c>
      <c r="IU44" t="s">
        <v>5511</v>
      </c>
      <c r="IV44" t="s">
        <v>1627</v>
      </c>
      <c r="IW44" t="s">
        <v>1627</v>
      </c>
      <c r="IX44" t="s">
        <v>1627</v>
      </c>
      <c r="IY44" t="s">
        <v>1627</v>
      </c>
      <c r="IZ44" t="s">
        <v>5512</v>
      </c>
      <c r="JA44" t="s">
        <v>1627</v>
      </c>
      <c r="JB44" t="s">
        <v>1627</v>
      </c>
      <c r="JC44" t="s">
        <v>1627</v>
      </c>
      <c r="JD44" t="s">
        <v>1627</v>
      </c>
      <c r="JE44" t="s">
        <v>1627</v>
      </c>
      <c r="JF44" t="s">
        <v>1627</v>
      </c>
      <c r="JG44" t="s">
        <v>1627</v>
      </c>
      <c r="JH44" t="s">
        <v>1627</v>
      </c>
      <c r="JI44" t="s">
        <v>1627</v>
      </c>
      <c r="JJ44" t="s">
        <v>1627</v>
      </c>
      <c r="JK44" t="s">
        <v>5513</v>
      </c>
      <c r="JL44" t="s">
        <v>1627</v>
      </c>
      <c r="JM44" t="s">
        <v>1627</v>
      </c>
      <c r="JN44" t="s">
        <v>1627</v>
      </c>
      <c r="JO44" t="s">
        <v>1627</v>
      </c>
      <c r="JP44" t="s">
        <v>1627</v>
      </c>
      <c r="JQ44" t="s">
        <v>1627</v>
      </c>
      <c r="JR44" t="s">
        <v>1627</v>
      </c>
      <c r="JS44" t="s">
        <v>1627</v>
      </c>
      <c r="JT44" t="s">
        <v>1627</v>
      </c>
      <c r="JU44" t="s">
        <v>1627</v>
      </c>
      <c r="JV44" t="s">
        <v>1627</v>
      </c>
      <c r="JW44" t="s">
        <v>1627</v>
      </c>
      <c r="JX44" t="s">
        <v>1627</v>
      </c>
      <c r="JY44" t="s">
        <v>1627</v>
      </c>
      <c r="JZ44" t="s">
        <v>1627</v>
      </c>
      <c r="KA44" t="s">
        <v>1627</v>
      </c>
      <c r="KB44" t="s">
        <v>1627</v>
      </c>
      <c r="KC44" t="s">
        <v>1627</v>
      </c>
      <c r="KD44" t="s">
        <v>1627</v>
      </c>
      <c r="KE44" t="s">
        <v>1627</v>
      </c>
      <c r="KF44" t="s">
        <v>1627</v>
      </c>
      <c r="KG44" t="s">
        <v>1627</v>
      </c>
      <c r="KH44" t="s">
        <v>1627</v>
      </c>
      <c r="KI44" t="s">
        <v>1627</v>
      </c>
      <c r="KJ44" t="s">
        <v>1627</v>
      </c>
      <c r="KK44" t="s">
        <v>1627</v>
      </c>
      <c r="KL44" t="s">
        <v>1627</v>
      </c>
      <c r="KM44" t="s">
        <v>1627</v>
      </c>
      <c r="KN44" t="s">
        <v>1627</v>
      </c>
      <c r="KO44" t="s">
        <v>1627</v>
      </c>
      <c r="KP44" t="s">
        <v>1627</v>
      </c>
      <c r="KQ44" t="s">
        <v>1627</v>
      </c>
      <c r="KR44" t="s">
        <v>1627</v>
      </c>
      <c r="KS44" t="s">
        <v>1627</v>
      </c>
      <c r="KT44" t="s">
        <v>1627</v>
      </c>
      <c r="KU44" t="s">
        <v>1627</v>
      </c>
      <c r="KV44" t="s">
        <v>1627</v>
      </c>
      <c r="KW44" t="s">
        <v>1627</v>
      </c>
      <c r="KX44" t="s">
        <v>1627</v>
      </c>
      <c r="KY44" t="s">
        <v>1627</v>
      </c>
      <c r="KZ44" t="s">
        <v>1627</v>
      </c>
      <c r="LA44" t="s">
        <v>1627</v>
      </c>
      <c r="LB44" t="s">
        <v>1627</v>
      </c>
      <c r="LC44" t="s">
        <v>1627</v>
      </c>
      <c r="LD44" t="s">
        <v>1627</v>
      </c>
      <c r="LE44" t="s">
        <v>1627</v>
      </c>
      <c r="LF44" t="s">
        <v>1627</v>
      </c>
      <c r="LG44" t="s">
        <v>1627</v>
      </c>
      <c r="LH44" t="s">
        <v>1627</v>
      </c>
      <c r="LI44" t="s">
        <v>1627</v>
      </c>
      <c r="LJ44" t="s">
        <v>1627</v>
      </c>
      <c r="LK44" t="s">
        <v>1627</v>
      </c>
      <c r="LL44" t="s">
        <v>1627</v>
      </c>
      <c r="LM44" t="s">
        <v>1627</v>
      </c>
      <c r="LN44" t="s">
        <v>1627</v>
      </c>
      <c r="LO44" t="s">
        <v>1627</v>
      </c>
      <c r="LP44" t="s">
        <v>1627</v>
      </c>
      <c r="LQ44" t="s">
        <v>1627</v>
      </c>
      <c r="LR44" t="s">
        <v>1627</v>
      </c>
      <c r="LS44" t="s">
        <v>1627</v>
      </c>
      <c r="LT44" t="s">
        <v>1627</v>
      </c>
      <c r="LU44" t="s">
        <v>1627</v>
      </c>
      <c r="LV44" t="s">
        <v>1627</v>
      </c>
      <c r="LW44" t="s">
        <v>1627</v>
      </c>
      <c r="LX44" t="s">
        <v>1627</v>
      </c>
      <c r="LY44" t="s">
        <v>1627</v>
      </c>
      <c r="LZ44" t="s">
        <v>1627</v>
      </c>
      <c r="MA44" t="s">
        <v>1627</v>
      </c>
      <c r="MB44" t="s">
        <v>1627</v>
      </c>
      <c r="MC44" t="s">
        <v>1627</v>
      </c>
      <c r="MD44" t="s">
        <v>1627</v>
      </c>
      <c r="ME44" t="s">
        <v>1627</v>
      </c>
      <c r="MF44" t="s">
        <v>1627</v>
      </c>
      <c r="MG44" t="s">
        <v>1627</v>
      </c>
      <c r="MH44" t="s">
        <v>1627</v>
      </c>
      <c r="MI44" t="s">
        <v>1627</v>
      </c>
      <c r="MJ44" t="s">
        <v>1627</v>
      </c>
      <c r="MK44" t="s">
        <v>1627</v>
      </c>
      <c r="ML44" t="s">
        <v>1627</v>
      </c>
      <c r="MM44" t="s">
        <v>1627</v>
      </c>
      <c r="MN44" t="s">
        <v>1627</v>
      </c>
      <c r="MO44" t="s">
        <v>1627</v>
      </c>
      <c r="MP44" t="s">
        <v>1627</v>
      </c>
      <c r="MQ44" t="s">
        <v>1627</v>
      </c>
      <c r="MR44" t="s">
        <v>1627</v>
      </c>
      <c r="MS44" t="s">
        <v>1627</v>
      </c>
      <c r="MT44" t="s">
        <v>1627</v>
      </c>
      <c r="MU44" t="s">
        <v>1627</v>
      </c>
      <c r="MV44" t="s">
        <v>1627</v>
      </c>
      <c r="MW44" t="s">
        <v>1627</v>
      </c>
      <c r="MX44" t="s">
        <v>1627</v>
      </c>
      <c r="MY44" t="s">
        <v>1627</v>
      </c>
      <c r="MZ44" t="s">
        <v>1627</v>
      </c>
      <c r="NA44" t="s">
        <v>1627</v>
      </c>
      <c r="NB44" t="s">
        <v>1627</v>
      </c>
      <c r="NC44" t="s">
        <v>1627</v>
      </c>
      <c r="ND44" t="s">
        <v>1627</v>
      </c>
      <c r="NE44" t="s">
        <v>1627</v>
      </c>
      <c r="NF44" t="s">
        <v>1627</v>
      </c>
      <c r="NG44" t="s">
        <v>1627</v>
      </c>
      <c r="NH44" t="s">
        <v>1627</v>
      </c>
      <c r="NI44" t="s">
        <v>1627</v>
      </c>
      <c r="NJ44" t="s">
        <v>1627</v>
      </c>
      <c r="NK44" t="s">
        <v>1627</v>
      </c>
      <c r="NL44" t="s">
        <v>1627</v>
      </c>
      <c r="NM44" t="s">
        <v>1627</v>
      </c>
      <c r="NN44" t="s">
        <v>1627</v>
      </c>
      <c r="NO44" t="s">
        <v>1627</v>
      </c>
      <c r="NP44" t="s">
        <v>1627</v>
      </c>
      <c r="NQ44" t="s">
        <v>1627</v>
      </c>
      <c r="NR44" t="s">
        <v>1627</v>
      </c>
      <c r="NS44" t="s">
        <v>1627</v>
      </c>
      <c r="NT44" t="s">
        <v>1627</v>
      </c>
      <c r="NU44" t="s">
        <v>1627</v>
      </c>
      <c r="NV44" t="s">
        <v>1627</v>
      </c>
      <c r="NW44" t="s">
        <v>1627</v>
      </c>
      <c r="NX44" t="s">
        <v>1627</v>
      </c>
      <c r="NY44" t="s">
        <v>1627</v>
      </c>
      <c r="NZ44" t="s">
        <v>1627</v>
      </c>
      <c r="OA44" t="s">
        <v>1627</v>
      </c>
      <c r="OB44" t="s">
        <v>1627</v>
      </c>
      <c r="OC44" t="s">
        <v>1627</v>
      </c>
      <c r="OD44" t="s">
        <v>1627</v>
      </c>
      <c r="OE44" t="s">
        <v>1627</v>
      </c>
      <c r="OF44" t="s">
        <v>1627</v>
      </c>
      <c r="OG44" t="s">
        <v>1627</v>
      </c>
      <c r="OH44" t="s">
        <v>1627</v>
      </c>
      <c r="OI44" t="s">
        <v>1627</v>
      </c>
      <c r="OJ44" t="s">
        <v>1627</v>
      </c>
      <c r="OK44" t="s">
        <v>1627</v>
      </c>
      <c r="OL44" t="s">
        <v>1627</v>
      </c>
      <c r="OM44" t="s">
        <v>1627</v>
      </c>
      <c r="ON44" t="s">
        <v>1627</v>
      </c>
      <c r="OO44" t="s">
        <v>1627</v>
      </c>
      <c r="OP44" t="s">
        <v>1627</v>
      </c>
      <c r="OQ44" t="s">
        <v>1627</v>
      </c>
      <c r="OR44" t="s">
        <v>1627</v>
      </c>
      <c r="OS44" t="s">
        <v>1627</v>
      </c>
      <c r="OT44" t="s">
        <v>1627</v>
      </c>
      <c r="OU44" t="s">
        <v>1627</v>
      </c>
      <c r="OV44" t="s">
        <v>1627</v>
      </c>
      <c r="OW44" t="s">
        <v>1627</v>
      </c>
      <c r="OX44" t="s">
        <v>1627</v>
      </c>
      <c r="OY44" t="s">
        <v>1627</v>
      </c>
      <c r="OZ44" t="s">
        <v>1627</v>
      </c>
      <c r="PA44" t="s">
        <v>1627</v>
      </c>
      <c r="PB44" t="s">
        <v>1627</v>
      </c>
      <c r="PC44" t="s">
        <v>1627</v>
      </c>
      <c r="PD44" t="s">
        <v>1627</v>
      </c>
      <c r="PE44" t="s">
        <v>1627</v>
      </c>
      <c r="PF44" t="s">
        <v>1627</v>
      </c>
      <c r="PG44" t="s">
        <v>1627</v>
      </c>
      <c r="PH44" t="s">
        <v>1627</v>
      </c>
      <c r="PI44" t="s">
        <v>1627</v>
      </c>
      <c r="PJ44" t="s">
        <v>1627</v>
      </c>
      <c r="PK44" t="s">
        <v>1627</v>
      </c>
      <c r="PL44" t="s">
        <v>1627</v>
      </c>
      <c r="PM44" t="s">
        <v>1627</v>
      </c>
      <c r="PN44" t="s">
        <v>1627</v>
      </c>
      <c r="PO44" t="s">
        <v>1627</v>
      </c>
      <c r="PP44" t="s">
        <v>1627</v>
      </c>
      <c r="PQ44" t="s">
        <v>1627</v>
      </c>
      <c r="PR44" t="s">
        <v>1627</v>
      </c>
      <c r="PS44" t="s">
        <v>1627</v>
      </c>
      <c r="PT44" t="s">
        <v>1627</v>
      </c>
      <c r="PU44" t="s">
        <v>1627</v>
      </c>
      <c r="PV44" t="s">
        <v>1627</v>
      </c>
      <c r="PW44" t="s">
        <v>1627</v>
      </c>
      <c r="PX44" t="s">
        <v>1627</v>
      </c>
      <c r="PY44" t="s">
        <v>1627</v>
      </c>
      <c r="PZ44" t="s">
        <v>1627</v>
      </c>
      <c r="QA44" t="s">
        <v>1627</v>
      </c>
      <c r="QB44" t="s">
        <v>1627</v>
      </c>
      <c r="QC44" t="s">
        <v>1627</v>
      </c>
      <c r="QD44" t="s">
        <v>1627</v>
      </c>
      <c r="QE44" t="s">
        <v>1627</v>
      </c>
      <c r="QF44" t="s">
        <v>1627</v>
      </c>
      <c r="QG44" t="s">
        <v>1627</v>
      </c>
      <c r="QH44" t="s">
        <v>1627</v>
      </c>
      <c r="QI44" t="s">
        <v>1627</v>
      </c>
      <c r="QJ44" t="s">
        <v>1627</v>
      </c>
      <c r="QK44" t="s">
        <v>1627</v>
      </c>
      <c r="QL44" t="s">
        <v>1627</v>
      </c>
      <c r="QM44" t="s">
        <v>1627</v>
      </c>
      <c r="QN44" t="s">
        <v>1627</v>
      </c>
      <c r="QO44" t="s">
        <v>1627</v>
      </c>
      <c r="QP44" t="s">
        <v>1627</v>
      </c>
      <c r="QQ44" t="s">
        <v>1627</v>
      </c>
      <c r="QR44" t="s">
        <v>1627</v>
      </c>
      <c r="QS44" t="s">
        <v>1627</v>
      </c>
      <c r="QT44" t="s">
        <v>1627</v>
      </c>
      <c r="QU44" t="s">
        <v>1627</v>
      </c>
      <c r="QV44" t="s">
        <v>1627</v>
      </c>
      <c r="QW44" t="s">
        <v>1627</v>
      </c>
      <c r="QX44" t="s">
        <v>1627</v>
      </c>
      <c r="QY44" t="s">
        <v>1627</v>
      </c>
      <c r="QZ44" t="s">
        <v>1627</v>
      </c>
      <c r="RA44" t="s">
        <v>1627</v>
      </c>
      <c r="RP44" t="s">
        <v>4157</v>
      </c>
      <c r="RQ44" t="s">
        <v>4157</v>
      </c>
      <c r="RR44" t="s">
        <v>4157</v>
      </c>
      <c r="RS44" t="s">
        <v>4157</v>
      </c>
      <c r="RT44" t="s">
        <v>4157</v>
      </c>
      <c r="RU44" t="s">
        <v>4157</v>
      </c>
      <c r="RV44" t="s">
        <v>4157</v>
      </c>
      <c r="RW44" t="s">
        <v>4157</v>
      </c>
      <c r="RX44" t="s">
        <v>4157</v>
      </c>
      <c r="RY44" t="s">
        <v>4157</v>
      </c>
      <c r="RZ44" t="s">
        <v>4157</v>
      </c>
      <c r="SA44" t="s">
        <v>4157</v>
      </c>
      <c r="SB44" t="s">
        <v>4157</v>
      </c>
      <c r="SC44" t="s">
        <v>4157</v>
      </c>
      <c r="SD44" t="s">
        <v>4157</v>
      </c>
      <c r="SE44" t="s">
        <v>4157</v>
      </c>
      <c r="SF44" t="s">
        <v>4157</v>
      </c>
      <c r="SG44" t="s">
        <v>4157</v>
      </c>
      <c r="SH44" t="s">
        <v>4157</v>
      </c>
      <c r="SI44" t="s">
        <v>4157</v>
      </c>
      <c r="SJ44" t="s">
        <v>4157</v>
      </c>
      <c r="SK44" t="s">
        <v>4157</v>
      </c>
      <c r="SL44" t="s">
        <v>4157</v>
      </c>
      <c r="SM44" t="s">
        <v>4157</v>
      </c>
      <c r="SN44" t="s">
        <v>4157</v>
      </c>
      <c r="SO44" t="s">
        <v>4157</v>
      </c>
      <c r="SP44" t="s">
        <v>4157</v>
      </c>
      <c r="SQ44" t="s">
        <v>4157</v>
      </c>
      <c r="SR44" t="s">
        <v>4157</v>
      </c>
      <c r="SS44" t="s">
        <v>4157</v>
      </c>
      <c r="ST44" t="s">
        <v>4157</v>
      </c>
      <c r="SU44" t="s">
        <v>4157</v>
      </c>
      <c r="SV44" t="s">
        <v>4157</v>
      </c>
      <c r="SW44" t="s">
        <v>4157</v>
      </c>
      <c r="SX44" t="s">
        <v>4157</v>
      </c>
      <c r="SY44" t="s">
        <v>4157</v>
      </c>
      <c r="SZ44" t="s">
        <v>4157</v>
      </c>
      <c r="TA44" t="s">
        <v>4157</v>
      </c>
      <c r="TB44" t="s">
        <v>4157</v>
      </c>
      <c r="TC44" t="s">
        <v>4157</v>
      </c>
      <c r="TD44" t="s">
        <v>4157</v>
      </c>
      <c r="TE44" t="s">
        <v>4157</v>
      </c>
      <c r="TF44" t="s">
        <v>4157</v>
      </c>
      <c r="TG44" t="s">
        <v>4157</v>
      </c>
      <c r="TH44" t="s">
        <v>4157</v>
      </c>
      <c r="TI44" t="s">
        <v>4157</v>
      </c>
      <c r="TJ44" t="s">
        <v>4157</v>
      </c>
      <c r="TK44" t="s">
        <v>4157</v>
      </c>
      <c r="TL44" t="s">
        <v>4157</v>
      </c>
      <c r="TM44" t="s">
        <v>4157</v>
      </c>
      <c r="TN44" t="s">
        <v>4157</v>
      </c>
      <c r="TO44" t="s">
        <v>4157</v>
      </c>
      <c r="TP44" t="s">
        <v>4157</v>
      </c>
      <c r="TQ44" t="s">
        <v>4157</v>
      </c>
      <c r="TR44" t="s">
        <v>4157</v>
      </c>
      <c r="TS44" t="s">
        <v>4157</v>
      </c>
      <c r="TT44" t="s">
        <v>4157</v>
      </c>
      <c r="TU44" t="s">
        <v>4157</v>
      </c>
      <c r="TV44" t="s">
        <v>4157</v>
      </c>
      <c r="TW44" t="s">
        <v>4157</v>
      </c>
      <c r="TX44" t="s">
        <v>4157</v>
      </c>
      <c r="TY44" t="s">
        <v>4157</v>
      </c>
      <c r="TZ44" t="s">
        <v>4157</v>
      </c>
      <c r="UA44" t="s">
        <v>4157</v>
      </c>
      <c r="UB44" t="s">
        <v>4157</v>
      </c>
      <c r="UC44" t="s">
        <v>4157</v>
      </c>
      <c r="UD44" t="s">
        <v>4157</v>
      </c>
      <c r="UE44" t="s">
        <v>4157</v>
      </c>
      <c r="UF44" t="s">
        <v>4157</v>
      </c>
      <c r="UG44" t="s">
        <v>4157</v>
      </c>
      <c r="UH44" t="s">
        <v>4157</v>
      </c>
      <c r="UI44" t="s">
        <v>4157</v>
      </c>
      <c r="UJ44" t="s">
        <v>4157</v>
      </c>
      <c r="UK44" t="s">
        <v>4157</v>
      </c>
      <c r="UL44" t="s">
        <v>4157</v>
      </c>
      <c r="UM44" t="s">
        <v>4157</v>
      </c>
      <c r="UN44" t="s">
        <v>4157</v>
      </c>
      <c r="UO44" t="s">
        <v>4157</v>
      </c>
      <c r="UP44" t="s">
        <v>4157</v>
      </c>
      <c r="UQ44" t="s">
        <v>4157</v>
      </c>
      <c r="UR44" t="s">
        <v>4157</v>
      </c>
      <c r="US44" t="s">
        <v>4157</v>
      </c>
      <c r="UT44" t="s">
        <v>4157</v>
      </c>
      <c r="UU44" t="s">
        <v>4157</v>
      </c>
      <c r="UV44" t="s">
        <v>4157</v>
      </c>
      <c r="UW44" t="s">
        <v>4157</v>
      </c>
      <c r="UX44" t="s">
        <v>4157</v>
      </c>
      <c r="UY44" t="s">
        <v>4157</v>
      </c>
      <c r="UZ44" t="s">
        <v>4157</v>
      </c>
      <c r="VA44" t="s">
        <v>4157</v>
      </c>
      <c r="VB44" t="s">
        <v>4157</v>
      </c>
      <c r="VC44" t="s">
        <v>4157</v>
      </c>
      <c r="VD44" t="s">
        <v>4157</v>
      </c>
      <c r="VE44" t="s">
        <v>4157</v>
      </c>
      <c r="VF44" t="s">
        <v>4157</v>
      </c>
      <c r="VG44" t="s">
        <v>4157</v>
      </c>
      <c r="VH44" t="s">
        <v>4157</v>
      </c>
      <c r="VI44" t="s">
        <v>4157</v>
      </c>
    </row>
    <row r="45" spans="2:581">
      <c r="B45" t="s">
        <v>1627</v>
      </c>
      <c r="C45" t="s">
        <v>1627</v>
      </c>
      <c r="D45" t="s">
        <v>1627</v>
      </c>
      <c r="F45" t="s">
        <v>1627</v>
      </c>
      <c r="G45" t="s">
        <v>1627</v>
      </c>
      <c r="H45" t="s">
        <v>1627</v>
      </c>
      <c r="I45" t="s">
        <v>1627</v>
      </c>
      <c r="J45" t="s">
        <v>1627</v>
      </c>
      <c r="K45" t="s">
        <v>1627</v>
      </c>
      <c r="L45" t="s">
        <v>1627</v>
      </c>
      <c r="M45" t="s">
        <v>1627</v>
      </c>
      <c r="N45" t="s">
        <v>1627</v>
      </c>
      <c r="O45" t="s">
        <v>1627</v>
      </c>
      <c r="P45" t="s">
        <v>1627</v>
      </c>
      <c r="Q45" t="s">
        <v>1627</v>
      </c>
      <c r="R45" t="s">
        <v>1627</v>
      </c>
      <c r="S45" t="s">
        <v>1627</v>
      </c>
      <c r="T45" t="s">
        <v>1627</v>
      </c>
      <c r="U45" t="s">
        <v>1627</v>
      </c>
      <c r="V45" t="s">
        <v>1627</v>
      </c>
      <c r="W45" t="s">
        <v>1627</v>
      </c>
      <c r="X45" t="s">
        <v>1627</v>
      </c>
      <c r="Y45" t="s">
        <v>1627</v>
      </c>
      <c r="Z45" t="s">
        <v>1627</v>
      </c>
      <c r="AA45" t="s">
        <v>1627</v>
      </c>
      <c r="AB45" t="s">
        <v>1627</v>
      </c>
      <c r="AC45" t="s">
        <v>1627</v>
      </c>
      <c r="AD45" t="s">
        <v>1627</v>
      </c>
      <c r="AE45" t="s">
        <v>1627</v>
      </c>
      <c r="AF45" t="s">
        <v>1627</v>
      </c>
      <c r="AG45" t="s">
        <v>1627</v>
      </c>
      <c r="AH45" t="s">
        <v>1627</v>
      </c>
      <c r="AI45" t="s">
        <v>1627</v>
      </c>
      <c r="AJ45" t="s">
        <v>1627</v>
      </c>
      <c r="AK45" t="s">
        <v>1627</v>
      </c>
      <c r="AL45" t="s">
        <v>1627</v>
      </c>
      <c r="AM45" t="s">
        <v>1627</v>
      </c>
      <c r="AN45" t="s">
        <v>1627</v>
      </c>
      <c r="AO45" t="s">
        <v>1627</v>
      </c>
      <c r="AP45" t="s">
        <v>1627</v>
      </c>
      <c r="AQ45" t="s">
        <v>1627</v>
      </c>
      <c r="AR45" t="s">
        <v>1627</v>
      </c>
      <c r="AS45" t="s">
        <v>1627</v>
      </c>
      <c r="AT45" t="s">
        <v>1627</v>
      </c>
      <c r="AU45" t="s">
        <v>1627</v>
      </c>
      <c r="AV45" t="s">
        <v>1627</v>
      </c>
      <c r="AW45" t="s">
        <v>1627</v>
      </c>
      <c r="AX45" t="s">
        <v>1627</v>
      </c>
      <c r="AY45" t="s">
        <v>1627</v>
      </c>
      <c r="AZ45" t="s">
        <v>1627</v>
      </c>
      <c r="BA45" t="s">
        <v>1627</v>
      </c>
      <c r="BB45" t="s">
        <v>1627</v>
      </c>
      <c r="BC45" t="s">
        <v>1627</v>
      </c>
      <c r="BD45" t="s">
        <v>1627</v>
      </c>
      <c r="BE45" t="s">
        <v>1627</v>
      </c>
      <c r="BF45" t="s">
        <v>1627</v>
      </c>
      <c r="BG45" t="s">
        <v>1627</v>
      </c>
      <c r="BH45" t="s">
        <v>1627</v>
      </c>
      <c r="BI45" t="s">
        <v>1627</v>
      </c>
      <c r="BJ45" t="s">
        <v>1627</v>
      </c>
      <c r="BK45" t="s">
        <v>1627</v>
      </c>
      <c r="BL45" t="s">
        <v>1627</v>
      </c>
      <c r="BM45" t="s">
        <v>1627</v>
      </c>
      <c r="BN45" t="s">
        <v>1627</v>
      </c>
      <c r="BO45" t="s">
        <v>1627</v>
      </c>
      <c r="BP45" t="s">
        <v>1627</v>
      </c>
      <c r="BQ45" t="s">
        <v>1627</v>
      </c>
      <c r="BR45" t="s">
        <v>1627</v>
      </c>
      <c r="BS45" t="s">
        <v>1627</v>
      </c>
      <c r="BT45" t="s">
        <v>1627</v>
      </c>
      <c r="BU45" t="s">
        <v>1627</v>
      </c>
      <c r="BV45" t="s">
        <v>1627</v>
      </c>
      <c r="BW45" t="s">
        <v>1627</v>
      </c>
      <c r="BX45" t="s">
        <v>1627</v>
      </c>
      <c r="BY45" t="s">
        <v>1627</v>
      </c>
      <c r="BZ45" t="s">
        <v>1627</v>
      </c>
      <c r="CA45" t="s">
        <v>1627</v>
      </c>
      <c r="CB45" t="s">
        <v>1627</v>
      </c>
      <c r="CC45" t="s">
        <v>1627</v>
      </c>
      <c r="CD45" t="s">
        <v>1627</v>
      </c>
      <c r="CE45" t="s">
        <v>1627</v>
      </c>
      <c r="CF45" t="s">
        <v>1627</v>
      </c>
      <c r="CG45" t="s">
        <v>1627</v>
      </c>
      <c r="CH45" t="s">
        <v>1627</v>
      </c>
      <c r="CI45" t="s">
        <v>1627</v>
      </c>
      <c r="CJ45" t="s">
        <v>1627</v>
      </c>
      <c r="CK45" t="s">
        <v>1627</v>
      </c>
      <c r="CL45" t="s">
        <v>1627</v>
      </c>
      <c r="CM45" t="s">
        <v>1627</v>
      </c>
      <c r="CN45" t="s">
        <v>1627</v>
      </c>
      <c r="CO45" t="s">
        <v>1627</v>
      </c>
      <c r="CP45" t="s">
        <v>1627</v>
      </c>
      <c r="CQ45" t="s">
        <v>1627</v>
      </c>
      <c r="CR45" t="s">
        <v>1627</v>
      </c>
      <c r="CS45" t="s">
        <v>1627</v>
      </c>
      <c r="CT45" t="s">
        <v>1627</v>
      </c>
      <c r="CU45" t="s">
        <v>1627</v>
      </c>
      <c r="CV45" t="s">
        <v>1627</v>
      </c>
      <c r="CW45" t="s">
        <v>1627</v>
      </c>
      <c r="CX45" t="s">
        <v>1627</v>
      </c>
      <c r="CY45" t="s">
        <v>1627</v>
      </c>
      <c r="CZ45" t="s">
        <v>1627</v>
      </c>
      <c r="DA45" t="s">
        <v>1627</v>
      </c>
      <c r="DB45" t="s">
        <v>1627</v>
      </c>
      <c r="DC45" t="s">
        <v>1627</v>
      </c>
      <c r="DD45" t="s">
        <v>1627</v>
      </c>
      <c r="DE45" t="s">
        <v>1627</v>
      </c>
      <c r="DF45" t="s">
        <v>1627</v>
      </c>
      <c r="DG45" t="s">
        <v>1627</v>
      </c>
      <c r="DH45" t="s">
        <v>1627</v>
      </c>
      <c r="DI45" t="s">
        <v>1627</v>
      </c>
      <c r="DJ45" t="s">
        <v>1627</v>
      </c>
      <c r="DK45" t="s">
        <v>1627</v>
      </c>
      <c r="DL45" t="s">
        <v>1627</v>
      </c>
      <c r="DM45" t="s">
        <v>1627</v>
      </c>
      <c r="DN45" t="s">
        <v>1627</v>
      </c>
      <c r="DO45" t="s">
        <v>1627</v>
      </c>
      <c r="DP45" t="s">
        <v>1627</v>
      </c>
      <c r="DQ45" t="s">
        <v>1627</v>
      </c>
      <c r="DR45" t="s">
        <v>1627</v>
      </c>
      <c r="DS45" t="s">
        <v>1627</v>
      </c>
      <c r="DT45" t="s">
        <v>1627</v>
      </c>
      <c r="DU45" t="s">
        <v>1627</v>
      </c>
      <c r="DV45" t="s">
        <v>1627</v>
      </c>
      <c r="DW45" t="s">
        <v>1627</v>
      </c>
      <c r="DX45" t="s">
        <v>1627</v>
      </c>
      <c r="DY45" t="s">
        <v>1627</v>
      </c>
      <c r="DZ45" t="s">
        <v>1627</v>
      </c>
      <c r="EA45" t="s">
        <v>1627</v>
      </c>
      <c r="EB45" t="s">
        <v>1627</v>
      </c>
      <c r="EC45" t="s">
        <v>1627</v>
      </c>
      <c r="ED45" t="s">
        <v>1627</v>
      </c>
      <c r="EE45" t="s">
        <v>1627</v>
      </c>
      <c r="EF45" t="s">
        <v>1627</v>
      </c>
      <c r="EG45" t="s">
        <v>1627</v>
      </c>
      <c r="EH45" t="s">
        <v>1627</v>
      </c>
      <c r="EI45" t="s">
        <v>1627</v>
      </c>
      <c r="EJ45" t="s">
        <v>1627</v>
      </c>
      <c r="EK45" t="s">
        <v>1627</v>
      </c>
      <c r="EL45" t="s">
        <v>1627</v>
      </c>
      <c r="EM45" t="s">
        <v>1627</v>
      </c>
      <c r="EN45" t="s">
        <v>5514</v>
      </c>
      <c r="EO45" t="s">
        <v>1627</v>
      </c>
      <c r="EP45" t="s">
        <v>1627</v>
      </c>
      <c r="EQ45" t="s">
        <v>1627</v>
      </c>
      <c r="ER45" t="s">
        <v>1627</v>
      </c>
      <c r="ES45" t="s">
        <v>1627</v>
      </c>
      <c r="ET45" t="s">
        <v>1627</v>
      </c>
      <c r="EU45" t="s">
        <v>1627</v>
      </c>
      <c r="EV45" t="s">
        <v>1627</v>
      </c>
      <c r="EW45" t="s">
        <v>1627</v>
      </c>
      <c r="EX45" t="s">
        <v>1627</v>
      </c>
      <c r="EY45" t="s">
        <v>1627</v>
      </c>
      <c r="EZ45" t="s">
        <v>1627</v>
      </c>
      <c r="FA45" t="s">
        <v>1627</v>
      </c>
      <c r="FB45" t="s">
        <v>1627</v>
      </c>
      <c r="FC45" t="s">
        <v>1627</v>
      </c>
      <c r="FD45" t="s">
        <v>1627</v>
      </c>
      <c r="FE45" t="s">
        <v>1627</v>
      </c>
      <c r="FF45" t="s">
        <v>1627</v>
      </c>
      <c r="FG45" t="s">
        <v>1627</v>
      </c>
      <c r="FH45" t="s">
        <v>1627</v>
      </c>
      <c r="FI45" t="s">
        <v>1627</v>
      </c>
      <c r="FJ45" t="s">
        <v>1627</v>
      </c>
      <c r="FK45" t="s">
        <v>1627</v>
      </c>
      <c r="FL45" t="s">
        <v>1627</v>
      </c>
      <c r="FM45" t="s">
        <v>1627</v>
      </c>
      <c r="FN45" t="s">
        <v>1627</v>
      </c>
      <c r="FO45" t="s">
        <v>1627</v>
      </c>
      <c r="FP45" t="s">
        <v>5515</v>
      </c>
      <c r="FQ45" t="s">
        <v>1627</v>
      </c>
      <c r="FR45" t="s">
        <v>1627</v>
      </c>
      <c r="FS45" t="s">
        <v>1627</v>
      </c>
      <c r="FT45" t="s">
        <v>1627</v>
      </c>
      <c r="FU45" t="s">
        <v>1627</v>
      </c>
      <c r="FV45" t="s">
        <v>1627</v>
      </c>
      <c r="FW45" t="s">
        <v>1627</v>
      </c>
      <c r="FX45" t="s">
        <v>1627</v>
      </c>
      <c r="FY45" t="s">
        <v>1627</v>
      </c>
      <c r="FZ45" t="s">
        <v>1627</v>
      </c>
      <c r="GA45" t="s">
        <v>1627</v>
      </c>
      <c r="GB45" t="s">
        <v>1627</v>
      </c>
      <c r="GC45" t="s">
        <v>1627</v>
      </c>
      <c r="GD45" t="s">
        <v>1627</v>
      </c>
      <c r="GE45" t="s">
        <v>1627</v>
      </c>
      <c r="GF45" t="s">
        <v>1627</v>
      </c>
      <c r="GG45" t="s">
        <v>1627</v>
      </c>
      <c r="GH45" t="s">
        <v>1627</v>
      </c>
      <c r="GI45" t="s">
        <v>1627</v>
      </c>
      <c r="GJ45" t="s">
        <v>1627</v>
      </c>
      <c r="GK45" t="s">
        <v>1627</v>
      </c>
      <c r="GL45" t="s">
        <v>1627</v>
      </c>
      <c r="GM45" t="s">
        <v>1627</v>
      </c>
      <c r="GN45" t="s">
        <v>1627</v>
      </c>
      <c r="GO45" t="s">
        <v>1627</v>
      </c>
      <c r="GP45" t="s">
        <v>1627</v>
      </c>
      <c r="GQ45" t="s">
        <v>1627</v>
      </c>
      <c r="GR45" t="s">
        <v>1627</v>
      </c>
      <c r="GS45" t="s">
        <v>5516</v>
      </c>
      <c r="GT45" t="s">
        <v>1627</v>
      </c>
      <c r="GU45" t="s">
        <v>1627</v>
      </c>
      <c r="GV45" t="s">
        <v>1627</v>
      </c>
      <c r="GW45" t="s">
        <v>1627</v>
      </c>
      <c r="GX45" t="s">
        <v>1627</v>
      </c>
      <c r="GY45" t="s">
        <v>5517</v>
      </c>
      <c r="GZ45" t="s">
        <v>5518</v>
      </c>
      <c r="HA45" t="s">
        <v>1627</v>
      </c>
      <c r="HB45" t="s">
        <v>5519</v>
      </c>
      <c r="HC45" t="s">
        <v>1627</v>
      </c>
      <c r="HD45" t="s">
        <v>1627</v>
      </c>
      <c r="HE45" t="s">
        <v>1627</v>
      </c>
      <c r="HF45" t="s">
        <v>1627</v>
      </c>
      <c r="HG45" t="s">
        <v>1627</v>
      </c>
      <c r="HH45" t="s">
        <v>5520</v>
      </c>
      <c r="HI45" t="s">
        <v>1627</v>
      </c>
      <c r="HJ45" t="s">
        <v>1627</v>
      </c>
      <c r="HK45" t="s">
        <v>1627</v>
      </c>
      <c r="HL45" t="s">
        <v>1627</v>
      </c>
      <c r="HM45" t="s">
        <v>5521</v>
      </c>
      <c r="HN45" t="s">
        <v>1627</v>
      </c>
      <c r="HO45" t="s">
        <v>1627</v>
      </c>
      <c r="HP45" t="s">
        <v>5522</v>
      </c>
      <c r="HQ45" t="s">
        <v>1627</v>
      </c>
      <c r="HR45" t="s">
        <v>1627</v>
      </c>
      <c r="HS45" t="s">
        <v>1627</v>
      </c>
      <c r="HT45" t="s">
        <v>1627</v>
      </c>
      <c r="HU45" t="s">
        <v>1627</v>
      </c>
      <c r="HV45" t="s">
        <v>1627</v>
      </c>
      <c r="HW45" t="s">
        <v>1627</v>
      </c>
      <c r="HX45" t="s">
        <v>1627</v>
      </c>
      <c r="HY45" t="s">
        <v>1627</v>
      </c>
      <c r="HZ45" t="s">
        <v>1627</v>
      </c>
      <c r="IA45" t="s">
        <v>1627</v>
      </c>
      <c r="IB45" t="s">
        <v>1627</v>
      </c>
      <c r="IC45" t="s">
        <v>1627</v>
      </c>
      <c r="ID45" t="s">
        <v>1627</v>
      </c>
      <c r="IE45" t="s">
        <v>1627</v>
      </c>
      <c r="IF45" t="s">
        <v>1627</v>
      </c>
      <c r="IG45" t="s">
        <v>1627</v>
      </c>
      <c r="IH45" t="s">
        <v>1627</v>
      </c>
      <c r="II45" t="s">
        <v>1627</v>
      </c>
      <c r="IJ45" t="s">
        <v>1627</v>
      </c>
      <c r="IK45" t="s">
        <v>1627</v>
      </c>
      <c r="IL45" t="s">
        <v>1627</v>
      </c>
      <c r="IM45" t="s">
        <v>1627</v>
      </c>
      <c r="IN45" t="s">
        <v>1627</v>
      </c>
      <c r="IO45" t="s">
        <v>1627</v>
      </c>
      <c r="IP45" t="s">
        <v>1627</v>
      </c>
      <c r="IQ45" t="s">
        <v>1627</v>
      </c>
      <c r="IR45" t="s">
        <v>1627</v>
      </c>
      <c r="IS45" t="s">
        <v>1627</v>
      </c>
      <c r="IT45" t="s">
        <v>5523</v>
      </c>
      <c r="IU45" t="s">
        <v>5524</v>
      </c>
      <c r="IV45" t="s">
        <v>1627</v>
      </c>
      <c r="IW45" t="s">
        <v>1627</v>
      </c>
      <c r="IX45" t="s">
        <v>1627</v>
      </c>
      <c r="IY45" t="s">
        <v>1627</v>
      </c>
      <c r="IZ45" t="s">
        <v>5525</v>
      </c>
      <c r="JA45" t="s">
        <v>1627</v>
      </c>
      <c r="JB45" t="s">
        <v>1627</v>
      </c>
      <c r="JC45" t="s">
        <v>1627</v>
      </c>
      <c r="JD45" t="s">
        <v>1627</v>
      </c>
      <c r="JE45" t="s">
        <v>1627</v>
      </c>
      <c r="JF45" t="s">
        <v>1627</v>
      </c>
      <c r="JG45" t="s">
        <v>1627</v>
      </c>
      <c r="JH45" t="s">
        <v>1627</v>
      </c>
      <c r="JI45" t="s">
        <v>1627</v>
      </c>
      <c r="JJ45" t="s">
        <v>1627</v>
      </c>
      <c r="JK45" t="s">
        <v>5526</v>
      </c>
      <c r="JL45" t="s">
        <v>1627</v>
      </c>
      <c r="JM45" t="s">
        <v>1627</v>
      </c>
      <c r="JN45" t="s">
        <v>1627</v>
      </c>
      <c r="JO45" t="s">
        <v>1627</v>
      </c>
      <c r="JP45" t="s">
        <v>1627</v>
      </c>
      <c r="JQ45" t="s">
        <v>1627</v>
      </c>
      <c r="JR45" t="s">
        <v>1627</v>
      </c>
      <c r="JS45" t="s">
        <v>1627</v>
      </c>
      <c r="JT45" t="s">
        <v>1627</v>
      </c>
      <c r="JU45" t="s">
        <v>1627</v>
      </c>
      <c r="JV45" t="s">
        <v>1627</v>
      </c>
      <c r="JW45" t="s">
        <v>1627</v>
      </c>
      <c r="JX45" t="s">
        <v>1627</v>
      </c>
      <c r="JY45" t="s">
        <v>1627</v>
      </c>
      <c r="JZ45" t="s">
        <v>1627</v>
      </c>
      <c r="KA45" t="s">
        <v>1627</v>
      </c>
      <c r="KB45" t="s">
        <v>1627</v>
      </c>
      <c r="KC45" t="s">
        <v>1627</v>
      </c>
      <c r="KD45" t="s">
        <v>1627</v>
      </c>
      <c r="KE45" t="s">
        <v>1627</v>
      </c>
      <c r="KF45" t="s">
        <v>1627</v>
      </c>
      <c r="KG45" t="s">
        <v>1627</v>
      </c>
      <c r="KH45" t="s">
        <v>1627</v>
      </c>
      <c r="KI45" t="s">
        <v>1627</v>
      </c>
      <c r="KJ45" t="s">
        <v>1627</v>
      </c>
      <c r="KK45" t="s">
        <v>1627</v>
      </c>
      <c r="KL45" t="s">
        <v>1627</v>
      </c>
      <c r="KM45" t="s">
        <v>1627</v>
      </c>
      <c r="KN45" t="s">
        <v>1627</v>
      </c>
      <c r="KO45" t="s">
        <v>1627</v>
      </c>
      <c r="KP45" t="s">
        <v>1627</v>
      </c>
      <c r="KQ45" t="s">
        <v>1627</v>
      </c>
      <c r="KR45" t="s">
        <v>1627</v>
      </c>
      <c r="KS45" t="s">
        <v>1627</v>
      </c>
      <c r="KT45" t="s">
        <v>1627</v>
      </c>
      <c r="KU45" t="s">
        <v>1627</v>
      </c>
      <c r="KV45" t="s">
        <v>1627</v>
      </c>
      <c r="KW45" t="s">
        <v>1627</v>
      </c>
      <c r="KX45" t="s">
        <v>1627</v>
      </c>
      <c r="KY45" t="s">
        <v>1627</v>
      </c>
      <c r="KZ45" t="s">
        <v>1627</v>
      </c>
      <c r="LA45" t="s">
        <v>1627</v>
      </c>
      <c r="LB45" t="s">
        <v>1627</v>
      </c>
      <c r="LC45" t="s">
        <v>1627</v>
      </c>
      <c r="LD45" t="s">
        <v>1627</v>
      </c>
      <c r="LE45" t="s">
        <v>1627</v>
      </c>
      <c r="LF45" t="s">
        <v>1627</v>
      </c>
      <c r="LG45" t="s">
        <v>1627</v>
      </c>
      <c r="LH45" t="s">
        <v>1627</v>
      </c>
      <c r="LI45" t="s">
        <v>1627</v>
      </c>
      <c r="LJ45" t="s">
        <v>1627</v>
      </c>
      <c r="LK45" t="s">
        <v>1627</v>
      </c>
      <c r="LL45" t="s">
        <v>1627</v>
      </c>
      <c r="LM45" t="s">
        <v>1627</v>
      </c>
      <c r="LN45" t="s">
        <v>1627</v>
      </c>
      <c r="LO45" t="s">
        <v>1627</v>
      </c>
      <c r="LP45" t="s">
        <v>1627</v>
      </c>
      <c r="LQ45" t="s">
        <v>1627</v>
      </c>
      <c r="LR45" t="s">
        <v>1627</v>
      </c>
      <c r="LS45" t="s">
        <v>1627</v>
      </c>
      <c r="LT45" t="s">
        <v>1627</v>
      </c>
      <c r="LU45" t="s">
        <v>1627</v>
      </c>
      <c r="LV45" t="s">
        <v>1627</v>
      </c>
      <c r="LW45" t="s">
        <v>1627</v>
      </c>
      <c r="LX45" t="s">
        <v>1627</v>
      </c>
      <c r="LY45" t="s">
        <v>1627</v>
      </c>
      <c r="LZ45" t="s">
        <v>1627</v>
      </c>
      <c r="MA45" t="s">
        <v>1627</v>
      </c>
      <c r="MB45" t="s">
        <v>1627</v>
      </c>
      <c r="MC45" t="s">
        <v>1627</v>
      </c>
      <c r="MD45" t="s">
        <v>1627</v>
      </c>
      <c r="ME45" t="s">
        <v>1627</v>
      </c>
      <c r="MF45" t="s">
        <v>1627</v>
      </c>
      <c r="MG45" t="s">
        <v>1627</v>
      </c>
      <c r="MH45" t="s">
        <v>1627</v>
      </c>
      <c r="MI45" t="s">
        <v>1627</v>
      </c>
      <c r="MJ45" t="s">
        <v>1627</v>
      </c>
      <c r="MK45" t="s">
        <v>1627</v>
      </c>
      <c r="ML45" t="s">
        <v>1627</v>
      </c>
      <c r="MM45" t="s">
        <v>1627</v>
      </c>
      <c r="MN45" t="s">
        <v>1627</v>
      </c>
      <c r="MO45" t="s">
        <v>1627</v>
      </c>
      <c r="MP45" t="s">
        <v>1627</v>
      </c>
      <c r="MQ45" t="s">
        <v>1627</v>
      </c>
      <c r="MR45" t="s">
        <v>1627</v>
      </c>
      <c r="MS45" t="s">
        <v>1627</v>
      </c>
      <c r="MT45" t="s">
        <v>1627</v>
      </c>
      <c r="MU45" t="s">
        <v>1627</v>
      </c>
      <c r="MV45" t="s">
        <v>1627</v>
      </c>
      <c r="MW45" t="s">
        <v>1627</v>
      </c>
      <c r="MX45" t="s">
        <v>1627</v>
      </c>
      <c r="MY45" t="s">
        <v>1627</v>
      </c>
      <c r="MZ45" t="s">
        <v>1627</v>
      </c>
      <c r="NA45" t="s">
        <v>1627</v>
      </c>
      <c r="NB45" t="s">
        <v>1627</v>
      </c>
      <c r="NC45" t="s">
        <v>1627</v>
      </c>
      <c r="ND45" t="s">
        <v>1627</v>
      </c>
      <c r="NE45" t="s">
        <v>1627</v>
      </c>
      <c r="NF45" t="s">
        <v>1627</v>
      </c>
      <c r="NG45" t="s">
        <v>1627</v>
      </c>
      <c r="NH45" t="s">
        <v>1627</v>
      </c>
      <c r="NI45" t="s">
        <v>1627</v>
      </c>
      <c r="NJ45" t="s">
        <v>1627</v>
      </c>
      <c r="NK45" t="s">
        <v>1627</v>
      </c>
      <c r="NL45" t="s">
        <v>1627</v>
      </c>
      <c r="NM45" t="s">
        <v>1627</v>
      </c>
      <c r="NN45" t="s">
        <v>1627</v>
      </c>
      <c r="NO45" t="s">
        <v>1627</v>
      </c>
      <c r="NP45" t="s">
        <v>1627</v>
      </c>
      <c r="NQ45" t="s">
        <v>1627</v>
      </c>
      <c r="NR45" t="s">
        <v>1627</v>
      </c>
      <c r="NS45" t="s">
        <v>1627</v>
      </c>
      <c r="NT45" t="s">
        <v>1627</v>
      </c>
      <c r="NU45" t="s">
        <v>1627</v>
      </c>
      <c r="NV45" t="s">
        <v>1627</v>
      </c>
      <c r="NW45" t="s">
        <v>1627</v>
      </c>
      <c r="NX45" t="s">
        <v>1627</v>
      </c>
      <c r="NY45" t="s">
        <v>1627</v>
      </c>
      <c r="NZ45" t="s">
        <v>1627</v>
      </c>
      <c r="OA45" t="s">
        <v>1627</v>
      </c>
      <c r="OB45" t="s">
        <v>1627</v>
      </c>
      <c r="OC45" t="s">
        <v>1627</v>
      </c>
      <c r="OD45" t="s">
        <v>1627</v>
      </c>
      <c r="OE45" t="s">
        <v>1627</v>
      </c>
      <c r="OF45" t="s">
        <v>1627</v>
      </c>
      <c r="OG45" t="s">
        <v>1627</v>
      </c>
      <c r="OH45" t="s">
        <v>1627</v>
      </c>
      <c r="OI45" t="s">
        <v>1627</v>
      </c>
      <c r="OJ45" t="s">
        <v>1627</v>
      </c>
      <c r="OK45" t="s">
        <v>1627</v>
      </c>
      <c r="OL45" t="s">
        <v>1627</v>
      </c>
      <c r="OM45" t="s">
        <v>1627</v>
      </c>
      <c r="ON45" t="s">
        <v>1627</v>
      </c>
      <c r="OO45" t="s">
        <v>1627</v>
      </c>
      <c r="OP45" t="s">
        <v>1627</v>
      </c>
      <c r="OQ45" t="s">
        <v>1627</v>
      </c>
      <c r="OR45" t="s">
        <v>1627</v>
      </c>
      <c r="OS45" t="s">
        <v>1627</v>
      </c>
      <c r="OT45" t="s">
        <v>1627</v>
      </c>
      <c r="OU45" t="s">
        <v>1627</v>
      </c>
      <c r="OV45" t="s">
        <v>1627</v>
      </c>
      <c r="OW45" t="s">
        <v>1627</v>
      </c>
      <c r="OX45" t="s">
        <v>1627</v>
      </c>
      <c r="OY45" t="s">
        <v>1627</v>
      </c>
      <c r="OZ45" t="s">
        <v>1627</v>
      </c>
      <c r="PA45" t="s">
        <v>1627</v>
      </c>
      <c r="PB45" t="s">
        <v>1627</v>
      </c>
      <c r="PC45" t="s">
        <v>1627</v>
      </c>
      <c r="PD45" t="s">
        <v>1627</v>
      </c>
      <c r="PE45" t="s">
        <v>1627</v>
      </c>
      <c r="PF45" t="s">
        <v>1627</v>
      </c>
      <c r="PG45" t="s">
        <v>1627</v>
      </c>
      <c r="PH45" t="s">
        <v>1627</v>
      </c>
      <c r="PI45" t="s">
        <v>1627</v>
      </c>
      <c r="PJ45" t="s">
        <v>1627</v>
      </c>
      <c r="PK45" t="s">
        <v>1627</v>
      </c>
      <c r="PL45" t="s">
        <v>1627</v>
      </c>
      <c r="PM45" t="s">
        <v>1627</v>
      </c>
      <c r="PN45" t="s">
        <v>1627</v>
      </c>
      <c r="PO45" t="s">
        <v>1627</v>
      </c>
      <c r="PP45" t="s">
        <v>1627</v>
      </c>
      <c r="PQ45" t="s">
        <v>1627</v>
      </c>
      <c r="PR45" t="s">
        <v>1627</v>
      </c>
      <c r="PS45" t="s">
        <v>1627</v>
      </c>
      <c r="PT45" t="s">
        <v>1627</v>
      </c>
      <c r="PU45" t="s">
        <v>1627</v>
      </c>
      <c r="PV45" t="s">
        <v>1627</v>
      </c>
      <c r="PW45" t="s">
        <v>1627</v>
      </c>
      <c r="PX45" t="s">
        <v>1627</v>
      </c>
      <c r="PY45" t="s">
        <v>1627</v>
      </c>
      <c r="PZ45" t="s">
        <v>1627</v>
      </c>
      <c r="QA45" t="s">
        <v>1627</v>
      </c>
      <c r="QB45" t="s">
        <v>1627</v>
      </c>
      <c r="QC45" t="s">
        <v>1627</v>
      </c>
      <c r="QD45" t="s">
        <v>1627</v>
      </c>
      <c r="QE45" t="s">
        <v>1627</v>
      </c>
      <c r="QF45" t="s">
        <v>1627</v>
      </c>
      <c r="QG45" t="s">
        <v>1627</v>
      </c>
      <c r="QH45" t="s">
        <v>1627</v>
      </c>
      <c r="QI45" t="s">
        <v>1627</v>
      </c>
      <c r="QJ45" t="s">
        <v>1627</v>
      </c>
      <c r="QK45" t="s">
        <v>1627</v>
      </c>
      <c r="QL45" t="s">
        <v>1627</v>
      </c>
      <c r="QM45" t="s">
        <v>1627</v>
      </c>
      <c r="QN45" t="s">
        <v>1627</v>
      </c>
      <c r="QO45" t="s">
        <v>1627</v>
      </c>
      <c r="QP45" t="s">
        <v>1627</v>
      </c>
      <c r="QQ45" t="s">
        <v>1627</v>
      </c>
      <c r="QR45" t="s">
        <v>1627</v>
      </c>
      <c r="QS45" t="s">
        <v>1627</v>
      </c>
      <c r="QT45" t="s">
        <v>1627</v>
      </c>
      <c r="QU45" t="s">
        <v>1627</v>
      </c>
      <c r="QV45" t="s">
        <v>1627</v>
      </c>
      <c r="QW45" t="s">
        <v>1627</v>
      </c>
      <c r="QX45" t="s">
        <v>1627</v>
      </c>
      <c r="QY45" t="s">
        <v>1627</v>
      </c>
      <c r="QZ45" t="s">
        <v>1627</v>
      </c>
      <c r="RA45" t="s">
        <v>1627</v>
      </c>
      <c r="RP45" t="s">
        <v>4157</v>
      </c>
      <c r="RQ45" t="s">
        <v>4157</v>
      </c>
      <c r="RR45" t="s">
        <v>4157</v>
      </c>
      <c r="RS45" t="s">
        <v>4157</v>
      </c>
      <c r="RT45" t="s">
        <v>4157</v>
      </c>
      <c r="RU45" t="s">
        <v>4157</v>
      </c>
      <c r="RV45" t="s">
        <v>4157</v>
      </c>
      <c r="RW45" t="s">
        <v>4157</v>
      </c>
      <c r="RX45" t="s">
        <v>4157</v>
      </c>
      <c r="RY45" t="s">
        <v>4157</v>
      </c>
      <c r="RZ45" t="s">
        <v>4157</v>
      </c>
      <c r="SA45" t="s">
        <v>4157</v>
      </c>
      <c r="SB45" t="s">
        <v>4157</v>
      </c>
      <c r="SC45" t="s">
        <v>4157</v>
      </c>
      <c r="SD45" t="s">
        <v>4157</v>
      </c>
      <c r="SE45" t="s">
        <v>4157</v>
      </c>
      <c r="SF45" t="s">
        <v>4157</v>
      </c>
      <c r="SG45" t="s">
        <v>4157</v>
      </c>
      <c r="SH45" t="s">
        <v>4157</v>
      </c>
      <c r="SI45" t="s">
        <v>4157</v>
      </c>
      <c r="SJ45" t="s">
        <v>4157</v>
      </c>
      <c r="SK45" t="s">
        <v>4157</v>
      </c>
      <c r="SL45" t="s">
        <v>4157</v>
      </c>
      <c r="SM45" t="s">
        <v>4157</v>
      </c>
      <c r="SN45" t="s">
        <v>4157</v>
      </c>
      <c r="SO45" t="s">
        <v>4157</v>
      </c>
      <c r="SP45" t="s">
        <v>4157</v>
      </c>
      <c r="SQ45" t="s">
        <v>4157</v>
      </c>
      <c r="SR45" t="s">
        <v>4157</v>
      </c>
      <c r="SS45" t="s">
        <v>4157</v>
      </c>
      <c r="ST45" t="s">
        <v>4157</v>
      </c>
      <c r="SU45" t="s">
        <v>4157</v>
      </c>
      <c r="SV45" t="s">
        <v>4157</v>
      </c>
      <c r="SW45" t="s">
        <v>4157</v>
      </c>
      <c r="SX45" t="s">
        <v>4157</v>
      </c>
      <c r="SY45" t="s">
        <v>4157</v>
      </c>
      <c r="SZ45" t="s">
        <v>4157</v>
      </c>
      <c r="TA45" t="s">
        <v>4157</v>
      </c>
      <c r="TB45" t="s">
        <v>4157</v>
      </c>
      <c r="TC45" t="s">
        <v>4157</v>
      </c>
      <c r="TD45" t="s">
        <v>4157</v>
      </c>
      <c r="TE45" t="s">
        <v>4157</v>
      </c>
      <c r="TF45" t="s">
        <v>4157</v>
      </c>
      <c r="TG45" t="s">
        <v>4157</v>
      </c>
      <c r="TH45" t="s">
        <v>4157</v>
      </c>
      <c r="TI45" t="s">
        <v>4157</v>
      </c>
      <c r="TJ45" t="s">
        <v>4157</v>
      </c>
      <c r="TK45" t="s">
        <v>4157</v>
      </c>
      <c r="TL45" t="s">
        <v>4157</v>
      </c>
      <c r="TM45" t="s">
        <v>4157</v>
      </c>
      <c r="TN45" t="s">
        <v>4157</v>
      </c>
      <c r="TO45" t="s">
        <v>4157</v>
      </c>
      <c r="TP45" t="s">
        <v>4157</v>
      </c>
      <c r="TQ45" t="s">
        <v>4157</v>
      </c>
      <c r="TR45" t="s">
        <v>4157</v>
      </c>
      <c r="TS45" t="s">
        <v>4157</v>
      </c>
      <c r="TT45" t="s">
        <v>4157</v>
      </c>
      <c r="TU45" t="s">
        <v>4157</v>
      </c>
      <c r="TV45" t="s">
        <v>4157</v>
      </c>
      <c r="TW45" t="s">
        <v>4157</v>
      </c>
      <c r="TX45" t="s">
        <v>4157</v>
      </c>
      <c r="TY45" t="s">
        <v>4157</v>
      </c>
      <c r="TZ45" t="s">
        <v>4157</v>
      </c>
      <c r="UA45" t="s">
        <v>4157</v>
      </c>
      <c r="UB45" t="s">
        <v>4157</v>
      </c>
      <c r="UC45" t="s">
        <v>4157</v>
      </c>
      <c r="UD45" t="s">
        <v>4157</v>
      </c>
      <c r="UE45" t="s">
        <v>4157</v>
      </c>
      <c r="UF45" t="s">
        <v>4157</v>
      </c>
      <c r="UG45" t="s">
        <v>4157</v>
      </c>
      <c r="UH45" t="s">
        <v>4157</v>
      </c>
      <c r="UI45" t="s">
        <v>4157</v>
      </c>
      <c r="UJ45" t="s">
        <v>4157</v>
      </c>
      <c r="UK45" t="s">
        <v>4157</v>
      </c>
      <c r="UL45" t="s">
        <v>4157</v>
      </c>
      <c r="UM45" t="s">
        <v>4157</v>
      </c>
      <c r="UN45" t="s">
        <v>4157</v>
      </c>
      <c r="UO45" t="s">
        <v>4157</v>
      </c>
      <c r="UP45" t="s">
        <v>4157</v>
      </c>
      <c r="UQ45" t="s">
        <v>4157</v>
      </c>
      <c r="UR45" t="s">
        <v>4157</v>
      </c>
      <c r="US45" t="s">
        <v>4157</v>
      </c>
      <c r="UT45" t="s">
        <v>4157</v>
      </c>
      <c r="UU45" t="s">
        <v>4157</v>
      </c>
      <c r="UV45" t="s">
        <v>4157</v>
      </c>
      <c r="UW45" t="s">
        <v>4157</v>
      </c>
      <c r="UX45" t="s">
        <v>4157</v>
      </c>
      <c r="UY45" t="s">
        <v>4157</v>
      </c>
      <c r="UZ45" t="s">
        <v>4157</v>
      </c>
      <c r="VA45" t="s">
        <v>4157</v>
      </c>
      <c r="VB45" t="s">
        <v>4157</v>
      </c>
      <c r="VC45" t="s">
        <v>4157</v>
      </c>
      <c r="VD45" t="s">
        <v>4157</v>
      </c>
      <c r="VE45" t="s">
        <v>4157</v>
      </c>
      <c r="VF45" t="s">
        <v>4157</v>
      </c>
      <c r="VG45" t="s">
        <v>4157</v>
      </c>
      <c r="VH45" t="s">
        <v>4157</v>
      </c>
      <c r="VI45" t="s">
        <v>4157</v>
      </c>
    </row>
    <row r="46" spans="2:581">
      <c r="B46" t="s">
        <v>1627</v>
      </c>
      <c r="C46" t="s">
        <v>1627</v>
      </c>
      <c r="D46" t="s">
        <v>1627</v>
      </c>
      <c r="F46" t="s">
        <v>1627</v>
      </c>
      <c r="G46" t="s">
        <v>1627</v>
      </c>
      <c r="H46" t="s">
        <v>1627</v>
      </c>
      <c r="I46" t="s">
        <v>1627</v>
      </c>
      <c r="J46" t="s">
        <v>1627</v>
      </c>
      <c r="K46" t="s">
        <v>1627</v>
      </c>
      <c r="L46" t="s">
        <v>1627</v>
      </c>
      <c r="M46" t="s">
        <v>1627</v>
      </c>
      <c r="N46" t="s">
        <v>1627</v>
      </c>
      <c r="O46" t="s">
        <v>1627</v>
      </c>
      <c r="P46" t="s">
        <v>1627</v>
      </c>
      <c r="Q46" t="s">
        <v>1627</v>
      </c>
      <c r="R46" t="s">
        <v>1627</v>
      </c>
      <c r="S46" t="s">
        <v>1627</v>
      </c>
      <c r="T46" t="s">
        <v>1627</v>
      </c>
      <c r="U46" t="s">
        <v>1627</v>
      </c>
      <c r="V46" t="s">
        <v>1627</v>
      </c>
      <c r="W46" t="s">
        <v>1627</v>
      </c>
      <c r="X46" t="s">
        <v>1627</v>
      </c>
      <c r="Y46" t="s">
        <v>1627</v>
      </c>
      <c r="Z46" t="s">
        <v>1627</v>
      </c>
      <c r="AA46" t="s">
        <v>1627</v>
      </c>
      <c r="AB46" t="s">
        <v>1627</v>
      </c>
      <c r="AC46" t="s">
        <v>1627</v>
      </c>
      <c r="AD46" t="s">
        <v>1627</v>
      </c>
      <c r="AE46" t="s">
        <v>1627</v>
      </c>
      <c r="AF46" t="s">
        <v>1627</v>
      </c>
      <c r="AG46" t="s">
        <v>1627</v>
      </c>
      <c r="AH46" t="s">
        <v>1627</v>
      </c>
      <c r="AI46" t="s">
        <v>1627</v>
      </c>
      <c r="AJ46" t="s">
        <v>1627</v>
      </c>
      <c r="AK46" t="s">
        <v>1627</v>
      </c>
      <c r="AL46" t="s">
        <v>1627</v>
      </c>
      <c r="AM46" t="s">
        <v>1627</v>
      </c>
      <c r="AN46" t="s">
        <v>1627</v>
      </c>
      <c r="AO46" t="s">
        <v>1627</v>
      </c>
      <c r="AP46" t="s">
        <v>1627</v>
      </c>
      <c r="AQ46" t="s">
        <v>1627</v>
      </c>
      <c r="AR46" t="s">
        <v>1627</v>
      </c>
      <c r="AS46" t="s">
        <v>1627</v>
      </c>
      <c r="AT46" t="s">
        <v>1627</v>
      </c>
      <c r="AU46" t="s">
        <v>1627</v>
      </c>
      <c r="AV46" t="s">
        <v>1627</v>
      </c>
      <c r="AW46" t="s">
        <v>1627</v>
      </c>
      <c r="AX46" t="s">
        <v>1627</v>
      </c>
      <c r="AY46" t="s">
        <v>1627</v>
      </c>
      <c r="AZ46" t="s">
        <v>1627</v>
      </c>
      <c r="BA46" t="s">
        <v>1627</v>
      </c>
      <c r="BB46" t="s">
        <v>1627</v>
      </c>
      <c r="BC46" t="s">
        <v>1627</v>
      </c>
      <c r="BD46" t="s">
        <v>1627</v>
      </c>
      <c r="BE46" t="s">
        <v>1627</v>
      </c>
      <c r="BF46" t="s">
        <v>1627</v>
      </c>
      <c r="BG46" t="s">
        <v>1627</v>
      </c>
      <c r="BH46" t="s">
        <v>1627</v>
      </c>
      <c r="BI46" t="s">
        <v>1627</v>
      </c>
      <c r="BJ46" t="s">
        <v>1627</v>
      </c>
      <c r="BK46" t="s">
        <v>1627</v>
      </c>
      <c r="BL46" t="s">
        <v>1627</v>
      </c>
      <c r="BM46" t="s">
        <v>1627</v>
      </c>
      <c r="BN46" t="s">
        <v>1627</v>
      </c>
      <c r="BO46" t="s">
        <v>1627</v>
      </c>
      <c r="BP46" t="s">
        <v>1627</v>
      </c>
      <c r="BQ46" t="s">
        <v>1627</v>
      </c>
      <c r="BR46" t="s">
        <v>1627</v>
      </c>
      <c r="BS46" t="s">
        <v>1627</v>
      </c>
      <c r="BT46" t="s">
        <v>1627</v>
      </c>
      <c r="BU46" t="s">
        <v>1627</v>
      </c>
      <c r="BV46" t="s">
        <v>1627</v>
      </c>
      <c r="BW46" t="s">
        <v>1627</v>
      </c>
      <c r="BX46" t="s">
        <v>1627</v>
      </c>
      <c r="BY46" t="s">
        <v>1627</v>
      </c>
      <c r="BZ46" t="s">
        <v>1627</v>
      </c>
      <c r="CA46" t="s">
        <v>1627</v>
      </c>
      <c r="CB46" t="s">
        <v>1627</v>
      </c>
      <c r="CC46" t="s">
        <v>1627</v>
      </c>
      <c r="CD46" t="s">
        <v>1627</v>
      </c>
      <c r="CE46" t="s">
        <v>1627</v>
      </c>
      <c r="CF46" t="s">
        <v>1627</v>
      </c>
      <c r="CG46" t="s">
        <v>1627</v>
      </c>
      <c r="CH46" t="s">
        <v>1627</v>
      </c>
      <c r="CI46" t="s">
        <v>1627</v>
      </c>
      <c r="CJ46" t="s">
        <v>1627</v>
      </c>
      <c r="CK46" t="s">
        <v>1627</v>
      </c>
      <c r="CL46" t="s">
        <v>1627</v>
      </c>
      <c r="CM46" t="s">
        <v>1627</v>
      </c>
      <c r="CN46" t="s">
        <v>1627</v>
      </c>
      <c r="CO46" t="s">
        <v>1627</v>
      </c>
      <c r="CP46" t="s">
        <v>1627</v>
      </c>
      <c r="CQ46" t="s">
        <v>1627</v>
      </c>
      <c r="CR46" t="s">
        <v>1627</v>
      </c>
      <c r="CS46" t="s">
        <v>1627</v>
      </c>
      <c r="CT46" t="s">
        <v>1627</v>
      </c>
      <c r="CU46" t="s">
        <v>1627</v>
      </c>
      <c r="CV46" t="s">
        <v>1627</v>
      </c>
      <c r="CW46" t="s">
        <v>1627</v>
      </c>
      <c r="CX46" t="s">
        <v>1627</v>
      </c>
      <c r="CY46" t="s">
        <v>1627</v>
      </c>
      <c r="CZ46" t="s">
        <v>1627</v>
      </c>
      <c r="DA46" t="s">
        <v>1627</v>
      </c>
      <c r="DB46" t="s">
        <v>1627</v>
      </c>
      <c r="DC46" t="s">
        <v>1627</v>
      </c>
      <c r="DD46" t="s">
        <v>1627</v>
      </c>
      <c r="DE46" t="s">
        <v>1627</v>
      </c>
      <c r="DF46" t="s">
        <v>1627</v>
      </c>
      <c r="DG46" t="s">
        <v>1627</v>
      </c>
      <c r="DH46" t="s">
        <v>1627</v>
      </c>
      <c r="DI46" t="s">
        <v>1627</v>
      </c>
      <c r="DJ46" t="s">
        <v>1627</v>
      </c>
      <c r="DK46" t="s">
        <v>1627</v>
      </c>
      <c r="DL46" t="s">
        <v>1627</v>
      </c>
      <c r="DM46" t="s">
        <v>1627</v>
      </c>
      <c r="DN46" t="s">
        <v>1627</v>
      </c>
      <c r="DO46" t="s">
        <v>1627</v>
      </c>
      <c r="DP46" t="s">
        <v>1627</v>
      </c>
      <c r="DQ46" t="s">
        <v>1627</v>
      </c>
      <c r="DR46" t="s">
        <v>1627</v>
      </c>
      <c r="DS46" t="s">
        <v>1627</v>
      </c>
      <c r="DT46" t="s">
        <v>1627</v>
      </c>
      <c r="DU46" t="s">
        <v>1627</v>
      </c>
      <c r="DV46" t="s">
        <v>1627</v>
      </c>
      <c r="DW46" t="s">
        <v>1627</v>
      </c>
      <c r="DX46" t="s">
        <v>1627</v>
      </c>
      <c r="DY46" t="s">
        <v>1627</v>
      </c>
      <c r="DZ46" t="s">
        <v>1627</v>
      </c>
      <c r="EA46" t="s">
        <v>1627</v>
      </c>
      <c r="EB46" t="s">
        <v>1627</v>
      </c>
      <c r="EC46" t="s">
        <v>1627</v>
      </c>
      <c r="ED46" t="s">
        <v>1627</v>
      </c>
      <c r="EE46" t="s">
        <v>1627</v>
      </c>
      <c r="EF46" t="s">
        <v>1627</v>
      </c>
      <c r="EG46" t="s">
        <v>1627</v>
      </c>
      <c r="EH46" t="s">
        <v>1627</v>
      </c>
      <c r="EI46" t="s">
        <v>1627</v>
      </c>
      <c r="EJ46" t="s">
        <v>1627</v>
      </c>
      <c r="EK46" t="s">
        <v>1627</v>
      </c>
      <c r="EL46" t="s">
        <v>1627</v>
      </c>
      <c r="EM46" t="s">
        <v>1627</v>
      </c>
      <c r="EN46" t="s">
        <v>5527</v>
      </c>
      <c r="EO46" t="s">
        <v>1627</v>
      </c>
      <c r="EP46" t="s">
        <v>1627</v>
      </c>
      <c r="EQ46" t="s">
        <v>1627</v>
      </c>
      <c r="ER46" t="s">
        <v>1627</v>
      </c>
      <c r="ES46" t="s">
        <v>1627</v>
      </c>
      <c r="ET46" t="s">
        <v>1627</v>
      </c>
      <c r="EU46" t="s">
        <v>1627</v>
      </c>
      <c r="EV46" t="s">
        <v>1627</v>
      </c>
      <c r="EW46" t="s">
        <v>1627</v>
      </c>
      <c r="EX46" t="s">
        <v>1627</v>
      </c>
      <c r="EY46" t="s">
        <v>1627</v>
      </c>
      <c r="EZ46" t="s">
        <v>1627</v>
      </c>
      <c r="FA46" t="s">
        <v>1627</v>
      </c>
      <c r="FB46" t="s">
        <v>1627</v>
      </c>
      <c r="FC46" t="s">
        <v>1627</v>
      </c>
      <c r="FD46" t="s">
        <v>1627</v>
      </c>
      <c r="FE46" t="s">
        <v>1627</v>
      </c>
      <c r="FF46" t="s">
        <v>1627</v>
      </c>
      <c r="FG46" t="s">
        <v>1627</v>
      </c>
      <c r="FH46" t="s">
        <v>1627</v>
      </c>
      <c r="FI46" t="s">
        <v>1627</v>
      </c>
      <c r="FJ46" t="s">
        <v>1627</v>
      </c>
      <c r="FK46" t="s">
        <v>1627</v>
      </c>
      <c r="FL46" t="s">
        <v>1627</v>
      </c>
      <c r="FM46" t="s">
        <v>1627</v>
      </c>
      <c r="FN46" t="s">
        <v>1627</v>
      </c>
      <c r="FO46" t="s">
        <v>1627</v>
      </c>
      <c r="FP46" t="s">
        <v>5528</v>
      </c>
      <c r="FQ46" t="s">
        <v>1627</v>
      </c>
      <c r="FR46" t="s">
        <v>1627</v>
      </c>
      <c r="FS46" t="s">
        <v>1627</v>
      </c>
      <c r="FT46" t="s">
        <v>1627</v>
      </c>
      <c r="FU46" t="s">
        <v>1627</v>
      </c>
      <c r="FV46" t="s">
        <v>1627</v>
      </c>
      <c r="FW46" t="s">
        <v>1627</v>
      </c>
      <c r="FX46" t="s">
        <v>1627</v>
      </c>
      <c r="FY46" t="s">
        <v>1627</v>
      </c>
      <c r="FZ46" t="s">
        <v>1627</v>
      </c>
      <c r="GA46" t="s">
        <v>1627</v>
      </c>
      <c r="GB46" t="s">
        <v>1627</v>
      </c>
      <c r="GC46" t="s">
        <v>1627</v>
      </c>
      <c r="GD46" t="s">
        <v>1627</v>
      </c>
      <c r="GE46" t="s">
        <v>1627</v>
      </c>
      <c r="GF46" t="s">
        <v>1627</v>
      </c>
      <c r="GG46" t="s">
        <v>1627</v>
      </c>
      <c r="GH46" t="s">
        <v>1627</v>
      </c>
      <c r="GI46" t="s">
        <v>1627</v>
      </c>
      <c r="GJ46" t="s">
        <v>1627</v>
      </c>
      <c r="GK46" t="s">
        <v>1627</v>
      </c>
      <c r="GL46" t="s">
        <v>1627</v>
      </c>
      <c r="GM46" t="s">
        <v>1627</v>
      </c>
      <c r="GN46" t="s">
        <v>1627</v>
      </c>
      <c r="GO46" t="s">
        <v>1627</v>
      </c>
      <c r="GP46" t="s">
        <v>1627</v>
      </c>
      <c r="GQ46" t="s">
        <v>1627</v>
      </c>
      <c r="GR46" t="s">
        <v>1627</v>
      </c>
      <c r="GS46" t="s">
        <v>5529</v>
      </c>
      <c r="GT46" t="s">
        <v>1627</v>
      </c>
      <c r="GU46" t="s">
        <v>1627</v>
      </c>
      <c r="GV46" t="s">
        <v>1627</v>
      </c>
      <c r="GW46" t="s">
        <v>1627</v>
      </c>
      <c r="GX46" t="s">
        <v>1627</v>
      </c>
      <c r="GY46" t="s">
        <v>5530</v>
      </c>
      <c r="GZ46" t="s">
        <v>5531</v>
      </c>
      <c r="HA46" t="s">
        <v>1627</v>
      </c>
      <c r="HB46" t="s">
        <v>5532</v>
      </c>
      <c r="HC46" t="s">
        <v>1627</v>
      </c>
      <c r="HD46" t="s">
        <v>1627</v>
      </c>
      <c r="HE46" t="s">
        <v>1627</v>
      </c>
      <c r="HF46" t="s">
        <v>1627</v>
      </c>
      <c r="HG46" t="s">
        <v>1627</v>
      </c>
      <c r="HH46" t="s">
        <v>5533</v>
      </c>
      <c r="HI46" t="s">
        <v>1627</v>
      </c>
      <c r="HJ46" t="s">
        <v>1627</v>
      </c>
      <c r="HK46" t="s">
        <v>1627</v>
      </c>
      <c r="HL46" t="s">
        <v>1627</v>
      </c>
      <c r="HM46" t="s">
        <v>5534</v>
      </c>
      <c r="HN46" t="s">
        <v>1627</v>
      </c>
      <c r="HO46" t="s">
        <v>1627</v>
      </c>
      <c r="HP46" t="s">
        <v>5535</v>
      </c>
      <c r="HQ46" t="s">
        <v>1627</v>
      </c>
      <c r="HR46" t="s">
        <v>1627</v>
      </c>
      <c r="HS46" t="s">
        <v>1627</v>
      </c>
      <c r="HT46" t="s">
        <v>1627</v>
      </c>
      <c r="HU46" t="s">
        <v>1627</v>
      </c>
      <c r="HV46" t="s">
        <v>1627</v>
      </c>
      <c r="HW46" t="s">
        <v>1627</v>
      </c>
      <c r="HX46" t="s">
        <v>1627</v>
      </c>
      <c r="HY46" t="s">
        <v>1627</v>
      </c>
      <c r="HZ46" t="s">
        <v>1627</v>
      </c>
      <c r="IA46" t="s">
        <v>1627</v>
      </c>
      <c r="IB46" t="s">
        <v>1627</v>
      </c>
      <c r="IC46" t="s">
        <v>1627</v>
      </c>
      <c r="ID46" t="s">
        <v>1627</v>
      </c>
      <c r="IE46" t="s">
        <v>1627</v>
      </c>
      <c r="IF46" t="s">
        <v>1627</v>
      </c>
      <c r="IG46" t="s">
        <v>1627</v>
      </c>
      <c r="IH46" t="s">
        <v>1627</v>
      </c>
      <c r="II46" t="s">
        <v>1627</v>
      </c>
      <c r="IJ46" t="s">
        <v>1627</v>
      </c>
      <c r="IK46" t="s">
        <v>1627</v>
      </c>
      <c r="IL46" t="s">
        <v>1627</v>
      </c>
      <c r="IM46" t="s">
        <v>1627</v>
      </c>
      <c r="IN46" t="s">
        <v>1627</v>
      </c>
      <c r="IO46" t="s">
        <v>1627</v>
      </c>
      <c r="IP46" t="s">
        <v>1627</v>
      </c>
      <c r="IQ46" t="s">
        <v>1627</v>
      </c>
      <c r="IR46" t="s">
        <v>1627</v>
      </c>
      <c r="IS46" t="s">
        <v>1627</v>
      </c>
      <c r="IT46" t="s">
        <v>5536</v>
      </c>
      <c r="IU46" t="s">
        <v>5537</v>
      </c>
      <c r="IV46" t="s">
        <v>1627</v>
      </c>
      <c r="IW46" t="s">
        <v>1627</v>
      </c>
      <c r="IX46" t="s">
        <v>1627</v>
      </c>
      <c r="IY46" t="s">
        <v>1627</v>
      </c>
      <c r="IZ46" t="s">
        <v>5538</v>
      </c>
      <c r="JA46" t="s">
        <v>1627</v>
      </c>
      <c r="JB46" t="s">
        <v>1627</v>
      </c>
      <c r="JC46" t="s">
        <v>1627</v>
      </c>
      <c r="JD46" t="s">
        <v>1627</v>
      </c>
      <c r="JE46" t="s">
        <v>1627</v>
      </c>
      <c r="JF46" t="s">
        <v>1627</v>
      </c>
      <c r="JG46" t="s">
        <v>1627</v>
      </c>
      <c r="JH46" t="s">
        <v>1627</v>
      </c>
      <c r="JI46" t="s">
        <v>1627</v>
      </c>
      <c r="JJ46" t="s">
        <v>1627</v>
      </c>
      <c r="JK46" t="s">
        <v>5539</v>
      </c>
      <c r="JL46" t="s">
        <v>1627</v>
      </c>
      <c r="JM46" t="s">
        <v>1627</v>
      </c>
      <c r="JN46" t="s">
        <v>1627</v>
      </c>
      <c r="JO46" t="s">
        <v>1627</v>
      </c>
      <c r="JP46" t="s">
        <v>1627</v>
      </c>
      <c r="JQ46" t="s">
        <v>1627</v>
      </c>
      <c r="JR46" t="s">
        <v>1627</v>
      </c>
      <c r="JS46" t="s">
        <v>1627</v>
      </c>
      <c r="JT46" t="s">
        <v>1627</v>
      </c>
      <c r="JU46" t="s">
        <v>1627</v>
      </c>
      <c r="JV46" t="s">
        <v>1627</v>
      </c>
      <c r="JW46" t="s">
        <v>1627</v>
      </c>
      <c r="JX46" t="s">
        <v>1627</v>
      </c>
      <c r="JY46" t="s">
        <v>1627</v>
      </c>
      <c r="JZ46" t="s">
        <v>1627</v>
      </c>
      <c r="KA46" t="s">
        <v>1627</v>
      </c>
      <c r="KB46" t="s">
        <v>1627</v>
      </c>
      <c r="KC46" t="s">
        <v>1627</v>
      </c>
      <c r="KD46" t="s">
        <v>1627</v>
      </c>
      <c r="KE46" t="s">
        <v>1627</v>
      </c>
      <c r="KF46" t="s">
        <v>1627</v>
      </c>
      <c r="KG46" t="s">
        <v>1627</v>
      </c>
      <c r="KH46" t="s">
        <v>1627</v>
      </c>
      <c r="KI46" t="s">
        <v>1627</v>
      </c>
      <c r="KJ46" t="s">
        <v>1627</v>
      </c>
      <c r="KK46" t="s">
        <v>1627</v>
      </c>
      <c r="KL46" t="s">
        <v>1627</v>
      </c>
      <c r="KM46" t="s">
        <v>1627</v>
      </c>
      <c r="KN46" t="s">
        <v>1627</v>
      </c>
      <c r="KO46" t="s">
        <v>1627</v>
      </c>
      <c r="KP46" t="s">
        <v>1627</v>
      </c>
      <c r="KQ46" t="s">
        <v>1627</v>
      </c>
      <c r="KR46" t="s">
        <v>1627</v>
      </c>
      <c r="KS46" t="s">
        <v>1627</v>
      </c>
      <c r="KT46" t="s">
        <v>1627</v>
      </c>
      <c r="KU46" t="s">
        <v>1627</v>
      </c>
      <c r="KV46" t="s">
        <v>1627</v>
      </c>
      <c r="KW46" t="s">
        <v>1627</v>
      </c>
      <c r="KX46" t="s">
        <v>1627</v>
      </c>
      <c r="KY46" t="s">
        <v>1627</v>
      </c>
      <c r="KZ46" t="s">
        <v>1627</v>
      </c>
      <c r="LA46" t="s">
        <v>1627</v>
      </c>
      <c r="LB46" t="s">
        <v>1627</v>
      </c>
      <c r="LC46" t="s">
        <v>1627</v>
      </c>
      <c r="LD46" t="s">
        <v>1627</v>
      </c>
      <c r="LE46" t="s">
        <v>1627</v>
      </c>
      <c r="LF46" t="s">
        <v>1627</v>
      </c>
      <c r="LG46" t="s">
        <v>1627</v>
      </c>
      <c r="LH46" t="s">
        <v>1627</v>
      </c>
      <c r="LI46" t="s">
        <v>1627</v>
      </c>
      <c r="LJ46" t="s">
        <v>1627</v>
      </c>
      <c r="LK46" t="s">
        <v>1627</v>
      </c>
      <c r="LL46" t="s">
        <v>1627</v>
      </c>
      <c r="LM46" t="s">
        <v>1627</v>
      </c>
      <c r="LN46" t="s">
        <v>1627</v>
      </c>
      <c r="LO46" t="s">
        <v>1627</v>
      </c>
      <c r="LP46" t="s">
        <v>1627</v>
      </c>
      <c r="LQ46" t="s">
        <v>1627</v>
      </c>
      <c r="LR46" t="s">
        <v>1627</v>
      </c>
      <c r="LS46" t="s">
        <v>1627</v>
      </c>
      <c r="LT46" t="s">
        <v>1627</v>
      </c>
      <c r="LU46" t="s">
        <v>1627</v>
      </c>
      <c r="LV46" t="s">
        <v>1627</v>
      </c>
      <c r="LW46" t="s">
        <v>1627</v>
      </c>
      <c r="LX46" t="s">
        <v>1627</v>
      </c>
      <c r="LY46" t="s">
        <v>1627</v>
      </c>
      <c r="LZ46" t="s">
        <v>1627</v>
      </c>
      <c r="MA46" t="s">
        <v>1627</v>
      </c>
      <c r="MB46" t="s">
        <v>1627</v>
      </c>
      <c r="MC46" t="s">
        <v>1627</v>
      </c>
      <c r="MD46" t="s">
        <v>1627</v>
      </c>
      <c r="ME46" t="s">
        <v>1627</v>
      </c>
      <c r="MF46" t="s">
        <v>1627</v>
      </c>
      <c r="MG46" t="s">
        <v>1627</v>
      </c>
      <c r="MH46" t="s">
        <v>1627</v>
      </c>
      <c r="MI46" t="s">
        <v>1627</v>
      </c>
      <c r="MJ46" t="s">
        <v>1627</v>
      </c>
      <c r="MK46" t="s">
        <v>1627</v>
      </c>
      <c r="ML46" t="s">
        <v>1627</v>
      </c>
      <c r="MM46" t="s">
        <v>1627</v>
      </c>
      <c r="MN46" t="s">
        <v>1627</v>
      </c>
      <c r="MO46" t="s">
        <v>1627</v>
      </c>
      <c r="MP46" t="s">
        <v>1627</v>
      </c>
      <c r="MQ46" t="s">
        <v>1627</v>
      </c>
      <c r="MR46" t="s">
        <v>1627</v>
      </c>
      <c r="MS46" t="s">
        <v>1627</v>
      </c>
      <c r="MT46" t="s">
        <v>1627</v>
      </c>
      <c r="MU46" t="s">
        <v>1627</v>
      </c>
      <c r="MV46" t="s">
        <v>1627</v>
      </c>
      <c r="MW46" t="s">
        <v>1627</v>
      </c>
      <c r="MX46" t="s">
        <v>1627</v>
      </c>
      <c r="MY46" t="s">
        <v>1627</v>
      </c>
      <c r="MZ46" t="s">
        <v>1627</v>
      </c>
      <c r="NA46" t="s">
        <v>1627</v>
      </c>
      <c r="NB46" t="s">
        <v>1627</v>
      </c>
      <c r="NC46" t="s">
        <v>1627</v>
      </c>
      <c r="ND46" t="s">
        <v>1627</v>
      </c>
      <c r="NE46" t="s">
        <v>1627</v>
      </c>
      <c r="NF46" t="s">
        <v>1627</v>
      </c>
      <c r="NG46" t="s">
        <v>1627</v>
      </c>
      <c r="NH46" t="s">
        <v>1627</v>
      </c>
      <c r="NI46" t="s">
        <v>1627</v>
      </c>
      <c r="NJ46" t="s">
        <v>1627</v>
      </c>
      <c r="NK46" t="s">
        <v>1627</v>
      </c>
      <c r="NL46" t="s">
        <v>1627</v>
      </c>
      <c r="NM46" t="s">
        <v>1627</v>
      </c>
      <c r="NN46" t="s">
        <v>1627</v>
      </c>
      <c r="NO46" t="s">
        <v>1627</v>
      </c>
      <c r="NP46" t="s">
        <v>1627</v>
      </c>
      <c r="NQ46" t="s">
        <v>1627</v>
      </c>
      <c r="NR46" t="s">
        <v>1627</v>
      </c>
      <c r="NS46" t="s">
        <v>1627</v>
      </c>
      <c r="NT46" t="s">
        <v>1627</v>
      </c>
      <c r="NU46" t="s">
        <v>1627</v>
      </c>
      <c r="NV46" t="s">
        <v>1627</v>
      </c>
      <c r="NW46" t="s">
        <v>1627</v>
      </c>
      <c r="NX46" t="s">
        <v>1627</v>
      </c>
      <c r="NY46" t="s">
        <v>1627</v>
      </c>
      <c r="NZ46" t="s">
        <v>1627</v>
      </c>
      <c r="OA46" t="s">
        <v>1627</v>
      </c>
      <c r="OB46" t="s">
        <v>1627</v>
      </c>
      <c r="OC46" t="s">
        <v>1627</v>
      </c>
      <c r="OD46" t="s">
        <v>1627</v>
      </c>
      <c r="OE46" t="s">
        <v>1627</v>
      </c>
      <c r="OF46" t="s">
        <v>1627</v>
      </c>
      <c r="OG46" t="s">
        <v>1627</v>
      </c>
      <c r="OH46" t="s">
        <v>1627</v>
      </c>
      <c r="OI46" t="s">
        <v>1627</v>
      </c>
      <c r="OJ46" t="s">
        <v>1627</v>
      </c>
      <c r="OK46" t="s">
        <v>1627</v>
      </c>
      <c r="OL46" t="s">
        <v>1627</v>
      </c>
      <c r="OM46" t="s">
        <v>1627</v>
      </c>
      <c r="ON46" t="s">
        <v>1627</v>
      </c>
      <c r="OO46" t="s">
        <v>1627</v>
      </c>
      <c r="OP46" t="s">
        <v>1627</v>
      </c>
      <c r="OQ46" t="s">
        <v>1627</v>
      </c>
      <c r="OR46" t="s">
        <v>1627</v>
      </c>
      <c r="OS46" t="s">
        <v>1627</v>
      </c>
      <c r="OT46" t="s">
        <v>1627</v>
      </c>
      <c r="OU46" t="s">
        <v>1627</v>
      </c>
      <c r="OV46" t="s">
        <v>1627</v>
      </c>
      <c r="OW46" t="s">
        <v>1627</v>
      </c>
      <c r="OX46" t="s">
        <v>1627</v>
      </c>
      <c r="OY46" t="s">
        <v>1627</v>
      </c>
      <c r="OZ46" t="s">
        <v>1627</v>
      </c>
      <c r="PA46" t="s">
        <v>1627</v>
      </c>
      <c r="PB46" t="s">
        <v>1627</v>
      </c>
      <c r="PC46" t="s">
        <v>1627</v>
      </c>
      <c r="PD46" t="s">
        <v>1627</v>
      </c>
      <c r="PE46" t="s">
        <v>1627</v>
      </c>
      <c r="PF46" t="s">
        <v>1627</v>
      </c>
      <c r="PG46" t="s">
        <v>1627</v>
      </c>
      <c r="PH46" t="s">
        <v>1627</v>
      </c>
      <c r="PI46" t="s">
        <v>1627</v>
      </c>
      <c r="PJ46" t="s">
        <v>1627</v>
      </c>
      <c r="PK46" t="s">
        <v>1627</v>
      </c>
      <c r="PL46" t="s">
        <v>1627</v>
      </c>
      <c r="PM46" t="s">
        <v>1627</v>
      </c>
      <c r="PN46" t="s">
        <v>1627</v>
      </c>
      <c r="PO46" t="s">
        <v>1627</v>
      </c>
      <c r="PP46" t="s">
        <v>1627</v>
      </c>
      <c r="PQ46" t="s">
        <v>1627</v>
      </c>
      <c r="PR46" t="s">
        <v>1627</v>
      </c>
      <c r="PS46" t="s">
        <v>1627</v>
      </c>
      <c r="PT46" t="s">
        <v>1627</v>
      </c>
      <c r="PU46" t="s">
        <v>1627</v>
      </c>
      <c r="PV46" t="s">
        <v>1627</v>
      </c>
      <c r="PW46" t="s">
        <v>1627</v>
      </c>
      <c r="PX46" t="s">
        <v>1627</v>
      </c>
      <c r="PY46" t="s">
        <v>1627</v>
      </c>
      <c r="PZ46" t="s">
        <v>1627</v>
      </c>
      <c r="QA46" t="s">
        <v>1627</v>
      </c>
      <c r="QB46" t="s">
        <v>1627</v>
      </c>
      <c r="QC46" t="s">
        <v>1627</v>
      </c>
      <c r="QD46" t="s">
        <v>1627</v>
      </c>
      <c r="QE46" t="s">
        <v>1627</v>
      </c>
      <c r="QF46" t="s">
        <v>1627</v>
      </c>
      <c r="QG46" t="s">
        <v>1627</v>
      </c>
      <c r="QH46" t="s">
        <v>1627</v>
      </c>
      <c r="QI46" t="s">
        <v>1627</v>
      </c>
      <c r="QJ46" t="s">
        <v>1627</v>
      </c>
      <c r="QK46" t="s">
        <v>1627</v>
      </c>
      <c r="QL46" t="s">
        <v>1627</v>
      </c>
      <c r="QM46" t="s">
        <v>1627</v>
      </c>
      <c r="QN46" t="s">
        <v>1627</v>
      </c>
      <c r="QO46" t="s">
        <v>1627</v>
      </c>
      <c r="QP46" t="s">
        <v>1627</v>
      </c>
      <c r="QQ46" t="s">
        <v>1627</v>
      </c>
      <c r="QR46" t="s">
        <v>1627</v>
      </c>
      <c r="QS46" t="s">
        <v>1627</v>
      </c>
      <c r="QT46" t="s">
        <v>1627</v>
      </c>
      <c r="QU46" t="s">
        <v>1627</v>
      </c>
      <c r="QV46" t="s">
        <v>1627</v>
      </c>
      <c r="QW46" t="s">
        <v>1627</v>
      </c>
      <c r="QX46" t="s">
        <v>1627</v>
      </c>
      <c r="QY46" t="s">
        <v>1627</v>
      </c>
      <c r="QZ46" t="s">
        <v>1627</v>
      </c>
      <c r="RP46" t="s">
        <v>4157</v>
      </c>
      <c r="RQ46" t="s">
        <v>4157</v>
      </c>
      <c r="RR46" t="s">
        <v>4157</v>
      </c>
      <c r="RS46" t="s">
        <v>4157</v>
      </c>
      <c r="RT46" t="s">
        <v>4157</v>
      </c>
      <c r="RU46" t="s">
        <v>4157</v>
      </c>
      <c r="RV46" t="s">
        <v>4157</v>
      </c>
      <c r="RW46" t="s">
        <v>4157</v>
      </c>
      <c r="RX46" t="s">
        <v>4157</v>
      </c>
      <c r="RY46" t="s">
        <v>4157</v>
      </c>
      <c r="RZ46" t="s">
        <v>4157</v>
      </c>
      <c r="SA46" t="s">
        <v>4157</v>
      </c>
      <c r="SB46" t="s">
        <v>4157</v>
      </c>
      <c r="SC46" t="s">
        <v>4157</v>
      </c>
      <c r="SD46" t="s">
        <v>4157</v>
      </c>
      <c r="SE46" t="s">
        <v>4157</v>
      </c>
      <c r="SF46" t="s">
        <v>4157</v>
      </c>
      <c r="SG46" t="s">
        <v>4157</v>
      </c>
      <c r="SH46" t="s">
        <v>4157</v>
      </c>
      <c r="SI46" t="s">
        <v>4157</v>
      </c>
      <c r="SJ46" t="s">
        <v>4157</v>
      </c>
      <c r="SK46" t="s">
        <v>4157</v>
      </c>
      <c r="SL46" t="s">
        <v>4157</v>
      </c>
      <c r="SM46" t="s">
        <v>4157</v>
      </c>
      <c r="SN46" t="s">
        <v>4157</v>
      </c>
      <c r="SO46" t="s">
        <v>4157</v>
      </c>
      <c r="SP46" t="s">
        <v>4157</v>
      </c>
      <c r="SQ46" t="s">
        <v>4157</v>
      </c>
      <c r="SR46" t="s">
        <v>4157</v>
      </c>
      <c r="SS46" t="s">
        <v>4157</v>
      </c>
      <c r="ST46" t="s">
        <v>4157</v>
      </c>
      <c r="SU46" t="s">
        <v>4157</v>
      </c>
      <c r="SV46" t="s">
        <v>4157</v>
      </c>
      <c r="SW46" t="s">
        <v>4157</v>
      </c>
      <c r="SX46" t="s">
        <v>4157</v>
      </c>
      <c r="SY46" t="s">
        <v>4157</v>
      </c>
      <c r="SZ46" t="s">
        <v>4157</v>
      </c>
      <c r="TA46" t="s">
        <v>4157</v>
      </c>
      <c r="TB46" t="s">
        <v>4157</v>
      </c>
      <c r="TC46" t="s">
        <v>4157</v>
      </c>
      <c r="TD46" t="s">
        <v>4157</v>
      </c>
      <c r="TE46" t="s">
        <v>4157</v>
      </c>
      <c r="TF46" t="s">
        <v>4157</v>
      </c>
      <c r="TG46" t="s">
        <v>4157</v>
      </c>
      <c r="TH46" t="s">
        <v>4157</v>
      </c>
      <c r="TI46" t="s">
        <v>4157</v>
      </c>
      <c r="TJ46" t="s">
        <v>4157</v>
      </c>
      <c r="TK46" t="s">
        <v>4157</v>
      </c>
      <c r="TL46" t="s">
        <v>4157</v>
      </c>
      <c r="TM46" t="s">
        <v>4157</v>
      </c>
      <c r="TN46" t="s">
        <v>4157</v>
      </c>
      <c r="TO46" t="s">
        <v>4157</v>
      </c>
      <c r="TP46" t="s">
        <v>4157</v>
      </c>
      <c r="TQ46" t="s">
        <v>4157</v>
      </c>
      <c r="TR46" t="s">
        <v>4157</v>
      </c>
      <c r="TS46" t="s">
        <v>4157</v>
      </c>
      <c r="TT46" t="s">
        <v>4157</v>
      </c>
      <c r="TU46" t="s">
        <v>4157</v>
      </c>
      <c r="TV46" t="s">
        <v>4157</v>
      </c>
      <c r="TW46" t="s">
        <v>4157</v>
      </c>
      <c r="TX46" t="s">
        <v>4157</v>
      </c>
      <c r="TY46" t="s">
        <v>4157</v>
      </c>
      <c r="TZ46" t="s">
        <v>4157</v>
      </c>
      <c r="UA46" t="s">
        <v>4157</v>
      </c>
      <c r="UB46" t="s">
        <v>4157</v>
      </c>
      <c r="UC46" t="s">
        <v>4157</v>
      </c>
      <c r="UD46" t="s">
        <v>4157</v>
      </c>
      <c r="UE46" t="s">
        <v>4157</v>
      </c>
      <c r="UF46" t="s">
        <v>4157</v>
      </c>
      <c r="UG46" t="s">
        <v>4157</v>
      </c>
      <c r="UH46" t="s">
        <v>4157</v>
      </c>
      <c r="UI46" t="s">
        <v>4157</v>
      </c>
      <c r="UJ46" t="s">
        <v>4157</v>
      </c>
      <c r="UK46" t="s">
        <v>4157</v>
      </c>
      <c r="UL46" t="s">
        <v>4157</v>
      </c>
      <c r="UM46" t="s">
        <v>4157</v>
      </c>
      <c r="UN46" t="s">
        <v>4157</v>
      </c>
      <c r="UO46" t="s">
        <v>4157</v>
      </c>
      <c r="UP46" t="s">
        <v>4157</v>
      </c>
      <c r="UQ46" t="s">
        <v>4157</v>
      </c>
      <c r="UR46" t="s">
        <v>4157</v>
      </c>
      <c r="US46" t="s">
        <v>4157</v>
      </c>
      <c r="UT46" t="s">
        <v>4157</v>
      </c>
      <c r="UU46" t="s">
        <v>4157</v>
      </c>
      <c r="UV46" t="s">
        <v>4157</v>
      </c>
      <c r="UW46" t="s">
        <v>4157</v>
      </c>
      <c r="UX46" t="s">
        <v>4157</v>
      </c>
      <c r="UY46" t="s">
        <v>4157</v>
      </c>
      <c r="UZ46" t="s">
        <v>4157</v>
      </c>
      <c r="VA46" t="s">
        <v>4157</v>
      </c>
      <c r="VB46" t="s">
        <v>4157</v>
      </c>
      <c r="VC46" t="s">
        <v>4157</v>
      </c>
      <c r="VD46" t="s">
        <v>4157</v>
      </c>
      <c r="VE46" t="s">
        <v>4157</v>
      </c>
      <c r="VF46" t="s">
        <v>4157</v>
      </c>
      <c r="VG46" t="s">
        <v>4157</v>
      </c>
      <c r="VH46" t="s">
        <v>4157</v>
      </c>
      <c r="VI46" t="s">
        <v>4157</v>
      </c>
    </row>
    <row r="47" spans="2:581">
      <c r="B47" t="s">
        <v>1627</v>
      </c>
      <c r="C47" t="s">
        <v>1627</v>
      </c>
      <c r="D47" t="s">
        <v>1627</v>
      </c>
      <c r="F47" t="s">
        <v>1627</v>
      </c>
      <c r="G47" t="s">
        <v>1627</v>
      </c>
      <c r="H47" t="s">
        <v>1627</v>
      </c>
      <c r="I47" t="s">
        <v>1627</v>
      </c>
      <c r="J47" t="s">
        <v>1627</v>
      </c>
      <c r="K47" t="s">
        <v>1627</v>
      </c>
      <c r="L47" t="s">
        <v>1627</v>
      </c>
      <c r="M47" t="s">
        <v>1627</v>
      </c>
      <c r="N47" t="s">
        <v>1627</v>
      </c>
      <c r="O47" t="s">
        <v>1627</v>
      </c>
      <c r="P47" t="s">
        <v>1627</v>
      </c>
      <c r="Q47" t="s">
        <v>1627</v>
      </c>
      <c r="R47" t="s">
        <v>1627</v>
      </c>
      <c r="S47" t="s">
        <v>1627</v>
      </c>
      <c r="T47" t="s">
        <v>1627</v>
      </c>
      <c r="U47" t="s">
        <v>1627</v>
      </c>
      <c r="V47" t="s">
        <v>1627</v>
      </c>
      <c r="W47" t="s">
        <v>1627</v>
      </c>
      <c r="X47" t="s">
        <v>1627</v>
      </c>
      <c r="Y47" t="s">
        <v>1627</v>
      </c>
      <c r="Z47" t="s">
        <v>1627</v>
      </c>
      <c r="AA47" t="s">
        <v>1627</v>
      </c>
      <c r="AB47" t="s">
        <v>1627</v>
      </c>
      <c r="AC47" t="s">
        <v>1627</v>
      </c>
      <c r="AD47" t="s">
        <v>1627</v>
      </c>
      <c r="AE47" t="s">
        <v>1627</v>
      </c>
      <c r="AF47" t="s">
        <v>1627</v>
      </c>
      <c r="AG47" t="s">
        <v>1627</v>
      </c>
      <c r="AH47" t="s">
        <v>1627</v>
      </c>
      <c r="AI47" t="s">
        <v>1627</v>
      </c>
      <c r="AJ47" t="s">
        <v>1627</v>
      </c>
      <c r="AK47" t="s">
        <v>1627</v>
      </c>
      <c r="AL47" t="s">
        <v>1627</v>
      </c>
      <c r="AM47" t="s">
        <v>1627</v>
      </c>
      <c r="AN47" t="s">
        <v>1627</v>
      </c>
      <c r="AO47" t="s">
        <v>1627</v>
      </c>
      <c r="AP47" t="s">
        <v>1627</v>
      </c>
      <c r="AQ47" t="s">
        <v>1627</v>
      </c>
      <c r="AR47" t="s">
        <v>1627</v>
      </c>
      <c r="AS47" t="s">
        <v>1627</v>
      </c>
      <c r="AT47" t="s">
        <v>1627</v>
      </c>
      <c r="AU47" t="s">
        <v>1627</v>
      </c>
      <c r="AV47" t="s">
        <v>1627</v>
      </c>
      <c r="AW47" t="s">
        <v>1627</v>
      </c>
      <c r="AX47" t="s">
        <v>1627</v>
      </c>
      <c r="AY47" t="s">
        <v>1627</v>
      </c>
      <c r="AZ47" t="s">
        <v>1627</v>
      </c>
      <c r="BA47" t="s">
        <v>1627</v>
      </c>
      <c r="BB47" t="s">
        <v>1627</v>
      </c>
      <c r="BC47" t="s">
        <v>1627</v>
      </c>
      <c r="BD47" t="s">
        <v>1627</v>
      </c>
      <c r="BE47" t="s">
        <v>1627</v>
      </c>
      <c r="BF47" t="s">
        <v>1627</v>
      </c>
      <c r="BG47" t="s">
        <v>1627</v>
      </c>
      <c r="BH47" t="s">
        <v>1627</v>
      </c>
      <c r="BI47" t="s">
        <v>1627</v>
      </c>
      <c r="BJ47" t="s">
        <v>1627</v>
      </c>
      <c r="BK47" t="s">
        <v>1627</v>
      </c>
      <c r="BL47" t="s">
        <v>1627</v>
      </c>
      <c r="BM47" t="s">
        <v>1627</v>
      </c>
      <c r="BN47" t="s">
        <v>1627</v>
      </c>
      <c r="BO47" t="s">
        <v>1627</v>
      </c>
      <c r="BP47" t="s">
        <v>1627</v>
      </c>
      <c r="BQ47" t="s">
        <v>1627</v>
      </c>
      <c r="BR47" t="s">
        <v>1627</v>
      </c>
      <c r="BS47" t="s">
        <v>1627</v>
      </c>
      <c r="BT47" t="s">
        <v>1627</v>
      </c>
      <c r="BU47" t="s">
        <v>1627</v>
      </c>
      <c r="BV47" t="s">
        <v>1627</v>
      </c>
      <c r="BW47" t="s">
        <v>1627</v>
      </c>
      <c r="BX47" t="s">
        <v>1627</v>
      </c>
      <c r="BY47" t="s">
        <v>1627</v>
      </c>
      <c r="BZ47" t="s">
        <v>1627</v>
      </c>
      <c r="CA47" t="s">
        <v>1627</v>
      </c>
      <c r="CB47" t="s">
        <v>1627</v>
      </c>
      <c r="CC47" t="s">
        <v>1627</v>
      </c>
      <c r="CD47" t="s">
        <v>1627</v>
      </c>
      <c r="CE47" t="s">
        <v>1627</v>
      </c>
      <c r="CF47" t="s">
        <v>1627</v>
      </c>
      <c r="CG47" t="s">
        <v>1627</v>
      </c>
      <c r="CH47" t="s">
        <v>1627</v>
      </c>
      <c r="CI47" t="s">
        <v>1627</v>
      </c>
      <c r="CJ47" t="s">
        <v>1627</v>
      </c>
      <c r="CK47" t="s">
        <v>1627</v>
      </c>
      <c r="CL47" t="s">
        <v>1627</v>
      </c>
      <c r="CM47" t="s">
        <v>1627</v>
      </c>
      <c r="CN47" t="s">
        <v>1627</v>
      </c>
      <c r="CO47" t="s">
        <v>1627</v>
      </c>
      <c r="CP47" t="s">
        <v>1627</v>
      </c>
      <c r="CQ47" t="s">
        <v>1627</v>
      </c>
      <c r="CR47" t="s">
        <v>1627</v>
      </c>
      <c r="CS47" t="s">
        <v>1627</v>
      </c>
      <c r="CT47" t="s">
        <v>1627</v>
      </c>
      <c r="CU47" t="s">
        <v>1627</v>
      </c>
      <c r="CV47" t="s">
        <v>1627</v>
      </c>
      <c r="CW47" t="s">
        <v>1627</v>
      </c>
      <c r="CX47" t="s">
        <v>1627</v>
      </c>
      <c r="CY47" t="s">
        <v>1627</v>
      </c>
      <c r="CZ47" t="s">
        <v>1627</v>
      </c>
      <c r="DA47" t="s">
        <v>1627</v>
      </c>
      <c r="DB47" t="s">
        <v>1627</v>
      </c>
      <c r="DC47" t="s">
        <v>1627</v>
      </c>
      <c r="DD47" t="s">
        <v>1627</v>
      </c>
      <c r="DE47" t="s">
        <v>1627</v>
      </c>
      <c r="DF47" t="s">
        <v>1627</v>
      </c>
      <c r="DG47" t="s">
        <v>1627</v>
      </c>
      <c r="DH47" t="s">
        <v>1627</v>
      </c>
      <c r="DI47" t="s">
        <v>1627</v>
      </c>
      <c r="DJ47" t="s">
        <v>1627</v>
      </c>
      <c r="DK47" t="s">
        <v>1627</v>
      </c>
      <c r="DL47" t="s">
        <v>1627</v>
      </c>
      <c r="DM47" t="s">
        <v>1627</v>
      </c>
      <c r="DN47" t="s">
        <v>1627</v>
      </c>
      <c r="DO47" t="s">
        <v>1627</v>
      </c>
      <c r="DP47" t="s">
        <v>1627</v>
      </c>
      <c r="DQ47" t="s">
        <v>1627</v>
      </c>
      <c r="DR47" t="s">
        <v>1627</v>
      </c>
      <c r="DS47" t="s">
        <v>1627</v>
      </c>
      <c r="DT47" t="s">
        <v>1627</v>
      </c>
      <c r="DU47" t="s">
        <v>1627</v>
      </c>
      <c r="DV47" t="s">
        <v>1627</v>
      </c>
      <c r="DW47" t="s">
        <v>1627</v>
      </c>
      <c r="DX47" t="s">
        <v>1627</v>
      </c>
      <c r="DY47" t="s">
        <v>1627</v>
      </c>
      <c r="DZ47" t="s">
        <v>1627</v>
      </c>
      <c r="EA47" t="s">
        <v>1627</v>
      </c>
      <c r="EB47" t="s">
        <v>1627</v>
      </c>
      <c r="EC47" t="s">
        <v>1627</v>
      </c>
      <c r="ED47" t="s">
        <v>1627</v>
      </c>
      <c r="EE47" t="s">
        <v>1627</v>
      </c>
      <c r="EF47" t="s">
        <v>1627</v>
      </c>
      <c r="EG47" t="s">
        <v>1627</v>
      </c>
      <c r="EH47" t="s">
        <v>1627</v>
      </c>
      <c r="EI47" t="s">
        <v>1627</v>
      </c>
      <c r="EJ47" t="s">
        <v>1627</v>
      </c>
      <c r="EK47" t="s">
        <v>1627</v>
      </c>
      <c r="EL47" t="s">
        <v>1627</v>
      </c>
      <c r="EM47" t="s">
        <v>1627</v>
      </c>
      <c r="EN47" t="s">
        <v>5540</v>
      </c>
      <c r="EO47" t="s">
        <v>1627</v>
      </c>
      <c r="EP47" t="s">
        <v>1627</v>
      </c>
      <c r="EQ47" t="s">
        <v>1627</v>
      </c>
      <c r="ER47" t="s">
        <v>1627</v>
      </c>
      <c r="ES47" t="s">
        <v>1627</v>
      </c>
      <c r="ET47" t="s">
        <v>1627</v>
      </c>
      <c r="EU47" t="s">
        <v>1627</v>
      </c>
      <c r="EV47" t="s">
        <v>1627</v>
      </c>
      <c r="EW47" t="s">
        <v>1627</v>
      </c>
      <c r="EX47" t="s">
        <v>1627</v>
      </c>
      <c r="EY47" t="s">
        <v>1627</v>
      </c>
      <c r="EZ47" t="s">
        <v>1627</v>
      </c>
      <c r="FA47" t="s">
        <v>1627</v>
      </c>
      <c r="FB47" t="s">
        <v>1627</v>
      </c>
      <c r="FC47" t="s">
        <v>1627</v>
      </c>
      <c r="FD47" t="s">
        <v>1627</v>
      </c>
      <c r="FE47" t="s">
        <v>1627</v>
      </c>
      <c r="FF47" t="s">
        <v>1627</v>
      </c>
      <c r="FG47" t="s">
        <v>1627</v>
      </c>
      <c r="FH47" t="s">
        <v>1627</v>
      </c>
      <c r="FI47" t="s">
        <v>1627</v>
      </c>
      <c r="FJ47" t="s">
        <v>1627</v>
      </c>
      <c r="FK47" t="s">
        <v>1627</v>
      </c>
      <c r="FL47" t="s">
        <v>1627</v>
      </c>
      <c r="FM47" t="s">
        <v>1627</v>
      </c>
      <c r="FN47" t="s">
        <v>1627</v>
      </c>
      <c r="FO47" t="s">
        <v>1627</v>
      </c>
      <c r="FP47" t="s">
        <v>5541</v>
      </c>
      <c r="FQ47" t="s">
        <v>1627</v>
      </c>
      <c r="FR47" t="s">
        <v>1627</v>
      </c>
      <c r="FS47" t="s">
        <v>1627</v>
      </c>
      <c r="FT47" t="s">
        <v>1627</v>
      </c>
      <c r="FU47" t="s">
        <v>1627</v>
      </c>
      <c r="FV47" t="s">
        <v>1627</v>
      </c>
      <c r="FW47" t="s">
        <v>1627</v>
      </c>
      <c r="FX47" t="s">
        <v>1627</v>
      </c>
      <c r="FY47" t="s">
        <v>1627</v>
      </c>
      <c r="FZ47" t="s">
        <v>1627</v>
      </c>
      <c r="GA47" t="s">
        <v>1627</v>
      </c>
      <c r="GB47" t="s">
        <v>1627</v>
      </c>
      <c r="GC47" t="s">
        <v>1627</v>
      </c>
      <c r="GD47" t="s">
        <v>1627</v>
      </c>
      <c r="GE47" t="s">
        <v>1627</v>
      </c>
      <c r="GF47" t="s">
        <v>1627</v>
      </c>
      <c r="GG47" t="s">
        <v>1627</v>
      </c>
      <c r="GH47" t="s">
        <v>1627</v>
      </c>
      <c r="GI47" t="s">
        <v>1627</v>
      </c>
      <c r="GJ47" t="s">
        <v>1627</v>
      </c>
      <c r="GK47" t="s">
        <v>1627</v>
      </c>
      <c r="GL47" t="s">
        <v>1627</v>
      </c>
      <c r="GM47" t="s">
        <v>1627</v>
      </c>
      <c r="GN47" t="s">
        <v>1627</v>
      </c>
      <c r="GO47" t="s">
        <v>1627</v>
      </c>
      <c r="GP47" t="s">
        <v>1627</v>
      </c>
      <c r="GQ47" t="s">
        <v>1627</v>
      </c>
      <c r="GR47" t="s">
        <v>1627</v>
      </c>
      <c r="GS47" t="s">
        <v>5542</v>
      </c>
      <c r="GT47" t="s">
        <v>1627</v>
      </c>
      <c r="GU47" t="s">
        <v>1627</v>
      </c>
      <c r="GV47" t="s">
        <v>1627</v>
      </c>
      <c r="GW47" t="s">
        <v>1627</v>
      </c>
      <c r="GX47" t="s">
        <v>1627</v>
      </c>
      <c r="GY47" t="s">
        <v>5543</v>
      </c>
      <c r="GZ47" t="s">
        <v>5544</v>
      </c>
      <c r="HA47" t="s">
        <v>1627</v>
      </c>
      <c r="HB47" t="s">
        <v>5545</v>
      </c>
      <c r="HC47" t="s">
        <v>1627</v>
      </c>
      <c r="HD47" t="s">
        <v>1627</v>
      </c>
      <c r="HE47" t="s">
        <v>1627</v>
      </c>
      <c r="HF47" t="s">
        <v>1627</v>
      </c>
      <c r="HG47" t="s">
        <v>1627</v>
      </c>
      <c r="HH47" t="s">
        <v>5546</v>
      </c>
      <c r="HI47" t="s">
        <v>1627</v>
      </c>
      <c r="HJ47" t="s">
        <v>1627</v>
      </c>
      <c r="HK47" t="s">
        <v>1627</v>
      </c>
      <c r="HL47" t="s">
        <v>1627</v>
      </c>
      <c r="HM47" t="s">
        <v>5547</v>
      </c>
      <c r="HN47" t="s">
        <v>1627</v>
      </c>
      <c r="HO47" t="s">
        <v>1627</v>
      </c>
      <c r="HP47" t="s">
        <v>5548</v>
      </c>
      <c r="HQ47" t="s">
        <v>1627</v>
      </c>
      <c r="HR47" t="s">
        <v>1627</v>
      </c>
      <c r="HS47" t="s">
        <v>1627</v>
      </c>
      <c r="HT47" t="s">
        <v>1627</v>
      </c>
      <c r="HU47" t="s">
        <v>1627</v>
      </c>
      <c r="HV47" t="s">
        <v>1627</v>
      </c>
      <c r="HW47" t="s">
        <v>1627</v>
      </c>
      <c r="HX47" t="s">
        <v>1627</v>
      </c>
      <c r="HY47" t="s">
        <v>1627</v>
      </c>
      <c r="HZ47" t="s">
        <v>1627</v>
      </c>
      <c r="IA47" t="s">
        <v>1627</v>
      </c>
      <c r="IB47" t="s">
        <v>1627</v>
      </c>
      <c r="IC47" t="s">
        <v>1627</v>
      </c>
      <c r="ID47" t="s">
        <v>1627</v>
      </c>
      <c r="IE47" t="s">
        <v>1627</v>
      </c>
      <c r="IF47" t="s">
        <v>1627</v>
      </c>
      <c r="IG47" t="s">
        <v>1627</v>
      </c>
      <c r="IH47" t="s">
        <v>1627</v>
      </c>
      <c r="II47" t="s">
        <v>1627</v>
      </c>
      <c r="IJ47" t="s">
        <v>1627</v>
      </c>
      <c r="IK47" t="s">
        <v>1627</v>
      </c>
      <c r="IL47" t="s">
        <v>1627</v>
      </c>
      <c r="IM47" t="s">
        <v>1627</v>
      </c>
      <c r="IN47" t="s">
        <v>1627</v>
      </c>
      <c r="IO47" t="s">
        <v>1627</v>
      </c>
      <c r="IP47" t="s">
        <v>1627</v>
      </c>
      <c r="IQ47" t="s">
        <v>1627</v>
      </c>
      <c r="IR47" t="s">
        <v>1627</v>
      </c>
      <c r="IS47" t="s">
        <v>1627</v>
      </c>
      <c r="IT47" t="s">
        <v>5549</v>
      </c>
      <c r="IU47" t="s">
        <v>5550</v>
      </c>
      <c r="IV47" t="s">
        <v>1627</v>
      </c>
      <c r="IW47" t="s">
        <v>1627</v>
      </c>
      <c r="IX47" t="s">
        <v>1627</v>
      </c>
      <c r="IY47" t="s">
        <v>1627</v>
      </c>
      <c r="IZ47" t="s">
        <v>5551</v>
      </c>
      <c r="JA47" t="s">
        <v>1627</v>
      </c>
      <c r="JB47" t="s">
        <v>1627</v>
      </c>
      <c r="JC47" t="s">
        <v>1627</v>
      </c>
      <c r="JD47" t="s">
        <v>1627</v>
      </c>
      <c r="JE47" t="s">
        <v>1627</v>
      </c>
      <c r="JF47" t="s">
        <v>1627</v>
      </c>
      <c r="JG47" t="s">
        <v>1627</v>
      </c>
      <c r="JH47" t="s">
        <v>1627</v>
      </c>
      <c r="JI47" t="s">
        <v>1627</v>
      </c>
      <c r="JJ47" t="s">
        <v>1627</v>
      </c>
      <c r="JK47" t="s">
        <v>5552</v>
      </c>
      <c r="JL47" t="s">
        <v>1627</v>
      </c>
      <c r="JM47" t="s">
        <v>1627</v>
      </c>
      <c r="JN47" t="s">
        <v>1627</v>
      </c>
      <c r="JO47" t="s">
        <v>1627</v>
      </c>
      <c r="JP47" t="s">
        <v>1627</v>
      </c>
      <c r="JQ47" t="s">
        <v>1627</v>
      </c>
      <c r="JR47" t="s">
        <v>1627</v>
      </c>
      <c r="JS47" t="s">
        <v>1627</v>
      </c>
      <c r="JT47" t="s">
        <v>1627</v>
      </c>
      <c r="JU47" t="s">
        <v>1627</v>
      </c>
      <c r="JV47" t="s">
        <v>1627</v>
      </c>
      <c r="JW47" t="s">
        <v>1627</v>
      </c>
      <c r="JX47" t="s">
        <v>1627</v>
      </c>
      <c r="JY47" t="s">
        <v>1627</v>
      </c>
      <c r="JZ47" t="s">
        <v>1627</v>
      </c>
      <c r="KA47" t="s">
        <v>1627</v>
      </c>
      <c r="KB47" t="s">
        <v>1627</v>
      </c>
      <c r="KC47" t="s">
        <v>1627</v>
      </c>
      <c r="KD47" t="s">
        <v>1627</v>
      </c>
      <c r="KE47" t="s">
        <v>1627</v>
      </c>
      <c r="KF47" t="s">
        <v>1627</v>
      </c>
      <c r="KG47" t="s">
        <v>1627</v>
      </c>
      <c r="KH47" t="s">
        <v>1627</v>
      </c>
      <c r="KI47" t="s">
        <v>1627</v>
      </c>
      <c r="KJ47" t="s">
        <v>1627</v>
      </c>
      <c r="KK47" t="s">
        <v>1627</v>
      </c>
      <c r="KL47" t="s">
        <v>1627</v>
      </c>
      <c r="KM47" t="s">
        <v>1627</v>
      </c>
      <c r="KN47" t="s">
        <v>1627</v>
      </c>
      <c r="KO47" t="s">
        <v>1627</v>
      </c>
      <c r="KP47" t="s">
        <v>1627</v>
      </c>
      <c r="KQ47" t="s">
        <v>1627</v>
      </c>
      <c r="KR47" t="s">
        <v>1627</v>
      </c>
      <c r="KS47" t="s">
        <v>1627</v>
      </c>
      <c r="KT47" t="s">
        <v>1627</v>
      </c>
      <c r="KU47" t="s">
        <v>1627</v>
      </c>
      <c r="KV47" t="s">
        <v>1627</v>
      </c>
      <c r="KW47" t="s">
        <v>1627</v>
      </c>
      <c r="KX47" t="s">
        <v>1627</v>
      </c>
      <c r="KY47" t="s">
        <v>1627</v>
      </c>
      <c r="KZ47" t="s">
        <v>1627</v>
      </c>
      <c r="LA47" t="s">
        <v>1627</v>
      </c>
      <c r="LB47" t="s">
        <v>1627</v>
      </c>
      <c r="LC47" t="s">
        <v>1627</v>
      </c>
      <c r="LD47" t="s">
        <v>1627</v>
      </c>
      <c r="LE47" t="s">
        <v>1627</v>
      </c>
      <c r="LF47" t="s">
        <v>1627</v>
      </c>
      <c r="LG47" t="s">
        <v>1627</v>
      </c>
      <c r="LH47" t="s">
        <v>1627</v>
      </c>
      <c r="LI47" t="s">
        <v>1627</v>
      </c>
      <c r="LJ47" t="s">
        <v>1627</v>
      </c>
      <c r="LK47" t="s">
        <v>1627</v>
      </c>
      <c r="LL47" t="s">
        <v>1627</v>
      </c>
      <c r="LM47" t="s">
        <v>1627</v>
      </c>
      <c r="LN47" t="s">
        <v>1627</v>
      </c>
      <c r="LO47" t="s">
        <v>1627</v>
      </c>
      <c r="LP47" t="s">
        <v>1627</v>
      </c>
      <c r="LQ47" t="s">
        <v>1627</v>
      </c>
      <c r="LR47" t="s">
        <v>1627</v>
      </c>
      <c r="LS47" t="s">
        <v>1627</v>
      </c>
      <c r="LT47" t="s">
        <v>1627</v>
      </c>
      <c r="LU47" t="s">
        <v>1627</v>
      </c>
      <c r="LV47" t="s">
        <v>1627</v>
      </c>
      <c r="LW47" t="s">
        <v>1627</v>
      </c>
      <c r="LX47" t="s">
        <v>1627</v>
      </c>
      <c r="LY47" t="s">
        <v>1627</v>
      </c>
      <c r="LZ47" t="s">
        <v>1627</v>
      </c>
      <c r="MA47" t="s">
        <v>1627</v>
      </c>
      <c r="MB47" t="s">
        <v>1627</v>
      </c>
      <c r="MC47" t="s">
        <v>1627</v>
      </c>
      <c r="MD47" t="s">
        <v>1627</v>
      </c>
      <c r="ME47" t="s">
        <v>1627</v>
      </c>
      <c r="MF47" t="s">
        <v>1627</v>
      </c>
      <c r="MG47" t="s">
        <v>1627</v>
      </c>
      <c r="MH47" t="s">
        <v>1627</v>
      </c>
      <c r="MI47" t="s">
        <v>1627</v>
      </c>
      <c r="MJ47" t="s">
        <v>1627</v>
      </c>
      <c r="MK47" t="s">
        <v>1627</v>
      </c>
      <c r="ML47" t="s">
        <v>1627</v>
      </c>
      <c r="MM47" t="s">
        <v>1627</v>
      </c>
      <c r="MN47" t="s">
        <v>1627</v>
      </c>
      <c r="MO47" t="s">
        <v>1627</v>
      </c>
      <c r="MP47" t="s">
        <v>1627</v>
      </c>
      <c r="MQ47" t="s">
        <v>1627</v>
      </c>
      <c r="MR47" t="s">
        <v>1627</v>
      </c>
      <c r="MS47" t="s">
        <v>1627</v>
      </c>
      <c r="MT47" t="s">
        <v>1627</v>
      </c>
      <c r="MU47" t="s">
        <v>1627</v>
      </c>
      <c r="MV47" t="s">
        <v>1627</v>
      </c>
      <c r="MW47" t="s">
        <v>1627</v>
      </c>
      <c r="MX47" t="s">
        <v>1627</v>
      </c>
      <c r="MY47" t="s">
        <v>1627</v>
      </c>
      <c r="MZ47" t="s">
        <v>1627</v>
      </c>
      <c r="NA47" t="s">
        <v>1627</v>
      </c>
      <c r="NB47" t="s">
        <v>1627</v>
      </c>
      <c r="NC47" t="s">
        <v>1627</v>
      </c>
      <c r="ND47" t="s">
        <v>1627</v>
      </c>
      <c r="NE47" t="s">
        <v>1627</v>
      </c>
      <c r="NF47" t="s">
        <v>1627</v>
      </c>
      <c r="NG47" t="s">
        <v>1627</v>
      </c>
      <c r="NH47" t="s">
        <v>1627</v>
      </c>
      <c r="NI47" t="s">
        <v>1627</v>
      </c>
      <c r="NJ47" t="s">
        <v>1627</v>
      </c>
      <c r="NK47" t="s">
        <v>1627</v>
      </c>
      <c r="NL47" t="s">
        <v>1627</v>
      </c>
      <c r="NM47" t="s">
        <v>1627</v>
      </c>
      <c r="NN47" t="s">
        <v>1627</v>
      </c>
      <c r="NO47" t="s">
        <v>1627</v>
      </c>
      <c r="NP47" t="s">
        <v>1627</v>
      </c>
      <c r="NQ47" t="s">
        <v>1627</v>
      </c>
      <c r="NR47" t="s">
        <v>1627</v>
      </c>
      <c r="NS47" t="s">
        <v>1627</v>
      </c>
      <c r="NT47" t="s">
        <v>1627</v>
      </c>
      <c r="NU47" t="s">
        <v>1627</v>
      </c>
      <c r="NV47" t="s">
        <v>1627</v>
      </c>
      <c r="NW47" t="s">
        <v>1627</v>
      </c>
      <c r="NX47" t="s">
        <v>1627</v>
      </c>
      <c r="NY47" t="s">
        <v>1627</v>
      </c>
      <c r="NZ47" t="s">
        <v>1627</v>
      </c>
      <c r="OA47" t="s">
        <v>1627</v>
      </c>
      <c r="OB47" t="s">
        <v>1627</v>
      </c>
      <c r="OC47" t="s">
        <v>1627</v>
      </c>
      <c r="OD47" t="s">
        <v>1627</v>
      </c>
      <c r="OE47" t="s">
        <v>1627</v>
      </c>
      <c r="OF47" t="s">
        <v>1627</v>
      </c>
      <c r="OG47" t="s">
        <v>1627</v>
      </c>
      <c r="OH47" t="s">
        <v>1627</v>
      </c>
      <c r="OI47" t="s">
        <v>1627</v>
      </c>
      <c r="OJ47" t="s">
        <v>1627</v>
      </c>
      <c r="OK47" t="s">
        <v>1627</v>
      </c>
      <c r="OL47" t="s">
        <v>1627</v>
      </c>
      <c r="OM47" t="s">
        <v>1627</v>
      </c>
      <c r="ON47" t="s">
        <v>1627</v>
      </c>
      <c r="OO47" t="s">
        <v>1627</v>
      </c>
      <c r="OP47" t="s">
        <v>1627</v>
      </c>
      <c r="OQ47" t="s">
        <v>1627</v>
      </c>
      <c r="OR47" t="s">
        <v>1627</v>
      </c>
      <c r="OS47" t="s">
        <v>1627</v>
      </c>
      <c r="OT47" t="s">
        <v>1627</v>
      </c>
      <c r="OU47" t="s">
        <v>1627</v>
      </c>
      <c r="OV47" t="s">
        <v>1627</v>
      </c>
      <c r="OW47" t="s">
        <v>1627</v>
      </c>
      <c r="OX47" t="s">
        <v>1627</v>
      </c>
      <c r="OY47" t="s">
        <v>1627</v>
      </c>
      <c r="OZ47" t="s">
        <v>1627</v>
      </c>
      <c r="PA47" t="s">
        <v>1627</v>
      </c>
      <c r="PB47" t="s">
        <v>1627</v>
      </c>
      <c r="PC47" t="s">
        <v>1627</v>
      </c>
      <c r="PD47" t="s">
        <v>1627</v>
      </c>
      <c r="PE47" t="s">
        <v>1627</v>
      </c>
      <c r="PF47" t="s">
        <v>1627</v>
      </c>
      <c r="PG47" t="s">
        <v>1627</v>
      </c>
      <c r="PH47" t="s">
        <v>1627</v>
      </c>
      <c r="PI47" t="s">
        <v>1627</v>
      </c>
      <c r="PJ47" t="s">
        <v>1627</v>
      </c>
      <c r="PK47" t="s">
        <v>1627</v>
      </c>
      <c r="PL47" t="s">
        <v>1627</v>
      </c>
      <c r="PM47" t="s">
        <v>1627</v>
      </c>
      <c r="PN47" t="s">
        <v>1627</v>
      </c>
      <c r="PO47" t="s">
        <v>1627</v>
      </c>
      <c r="PP47" t="s">
        <v>1627</v>
      </c>
      <c r="PQ47" t="s">
        <v>1627</v>
      </c>
      <c r="PR47" t="s">
        <v>1627</v>
      </c>
      <c r="PS47" t="s">
        <v>1627</v>
      </c>
      <c r="PT47" t="s">
        <v>1627</v>
      </c>
      <c r="PU47" t="s">
        <v>1627</v>
      </c>
      <c r="PV47" t="s">
        <v>1627</v>
      </c>
      <c r="PW47" t="s">
        <v>1627</v>
      </c>
      <c r="PX47" t="s">
        <v>1627</v>
      </c>
      <c r="PY47" t="s">
        <v>1627</v>
      </c>
      <c r="PZ47" t="s">
        <v>1627</v>
      </c>
      <c r="QA47" t="s">
        <v>1627</v>
      </c>
      <c r="QB47" t="s">
        <v>1627</v>
      </c>
      <c r="QC47" t="s">
        <v>1627</v>
      </c>
      <c r="QD47" t="s">
        <v>1627</v>
      </c>
      <c r="QE47" t="s">
        <v>1627</v>
      </c>
      <c r="QF47" t="s">
        <v>1627</v>
      </c>
      <c r="QG47" t="s">
        <v>1627</v>
      </c>
      <c r="QH47" t="s">
        <v>1627</v>
      </c>
      <c r="QI47" t="s">
        <v>1627</v>
      </c>
      <c r="QJ47" t="s">
        <v>1627</v>
      </c>
      <c r="QK47" t="s">
        <v>1627</v>
      </c>
      <c r="QL47" t="s">
        <v>1627</v>
      </c>
      <c r="QM47" t="s">
        <v>1627</v>
      </c>
      <c r="QN47" t="s">
        <v>1627</v>
      </c>
      <c r="QO47" t="s">
        <v>1627</v>
      </c>
      <c r="QP47" t="s">
        <v>1627</v>
      </c>
      <c r="QQ47" t="s">
        <v>1627</v>
      </c>
      <c r="QR47" t="s">
        <v>1627</v>
      </c>
      <c r="QS47" t="s">
        <v>1627</v>
      </c>
      <c r="QT47" t="s">
        <v>1627</v>
      </c>
      <c r="QU47" t="s">
        <v>1627</v>
      </c>
      <c r="QV47" t="s">
        <v>1627</v>
      </c>
      <c r="QW47" t="s">
        <v>1627</v>
      </c>
      <c r="QX47" t="s">
        <v>1627</v>
      </c>
      <c r="QY47" t="s">
        <v>1627</v>
      </c>
      <c r="QZ47" t="s">
        <v>1627</v>
      </c>
      <c r="RP47" t="s">
        <v>4157</v>
      </c>
      <c r="RQ47" t="s">
        <v>4157</v>
      </c>
      <c r="RR47" t="s">
        <v>4157</v>
      </c>
      <c r="RS47" t="s">
        <v>4157</v>
      </c>
      <c r="RT47" t="s">
        <v>4157</v>
      </c>
      <c r="RU47" t="s">
        <v>4157</v>
      </c>
      <c r="RV47" t="s">
        <v>4157</v>
      </c>
      <c r="RW47" t="s">
        <v>4157</v>
      </c>
      <c r="RX47" t="s">
        <v>4157</v>
      </c>
      <c r="RY47" t="s">
        <v>4157</v>
      </c>
      <c r="RZ47" t="s">
        <v>4157</v>
      </c>
      <c r="SA47" t="s">
        <v>4157</v>
      </c>
      <c r="SB47" t="s">
        <v>4157</v>
      </c>
      <c r="SC47" t="s">
        <v>4157</v>
      </c>
      <c r="SD47" t="s">
        <v>4157</v>
      </c>
      <c r="SE47" t="s">
        <v>4157</v>
      </c>
      <c r="SF47" t="s">
        <v>4157</v>
      </c>
      <c r="SG47" t="s">
        <v>4157</v>
      </c>
      <c r="SH47" t="s">
        <v>4157</v>
      </c>
      <c r="SI47" t="s">
        <v>4157</v>
      </c>
      <c r="SJ47" t="s">
        <v>4157</v>
      </c>
      <c r="SK47" t="s">
        <v>4157</v>
      </c>
      <c r="SL47" t="s">
        <v>4157</v>
      </c>
      <c r="SM47" t="s">
        <v>4157</v>
      </c>
      <c r="SN47" t="s">
        <v>4157</v>
      </c>
      <c r="SO47" t="s">
        <v>4157</v>
      </c>
      <c r="SP47" t="s">
        <v>4157</v>
      </c>
      <c r="SQ47" t="s">
        <v>4157</v>
      </c>
      <c r="SR47" t="s">
        <v>4157</v>
      </c>
      <c r="SS47" t="s">
        <v>4157</v>
      </c>
      <c r="ST47" t="s">
        <v>4157</v>
      </c>
      <c r="SU47" t="s">
        <v>4157</v>
      </c>
      <c r="SV47" t="s">
        <v>4157</v>
      </c>
      <c r="SW47" t="s">
        <v>4157</v>
      </c>
      <c r="SX47" t="s">
        <v>4157</v>
      </c>
      <c r="SY47" t="s">
        <v>4157</v>
      </c>
      <c r="SZ47" t="s">
        <v>4157</v>
      </c>
      <c r="TA47" t="s">
        <v>4157</v>
      </c>
      <c r="TB47" t="s">
        <v>4157</v>
      </c>
      <c r="TC47" t="s">
        <v>4157</v>
      </c>
      <c r="TD47" t="s">
        <v>4157</v>
      </c>
      <c r="TE47" t="s">
        <v>4157</v>
      </c>
      <c r="TF47" t="s">
        <v>4157</v>
      </c>
      <c r="TG47" t="s">
        <v>4157</v>
      </c>
      <c r="TH47" t="s">
        <v>4157</v>
      </c>
      <c r="TI47" t="s">
        <v>4157</v>
      </c>
      <c r="TJ47" t="s">
        <v>4157</v>
      </c>
      <c r="TK47" t="s">
        <v>4157</v>
      </c>
      <c r="TL47" t="s">
        <v>4157</v>
      </c>
      <c r="TM47" t="s">
        <v>4157</v>
      </c>
      <c r="TN47" t="s">
        <v>4157</v>
      </c>
      <c r="TO47" t="s">
        <v>4157</v>
      </c>
      <c r="TP47" t="s">
        <v>4157</v>
      </c>
      <c r="TQ47" t="s">
        <v>4157</v>
      </c>
      <c r="TR47" t="s">
        <v>4157</v>
      </c>
      <c r="TS47" t="s">
        <v>4157</v>
      </c>
      <c r="TT47" t="s">
        <v>4157</v>
      </c>
      <c r="TU47" t="s">
        <v>4157</v>
      </c>
      <c r="TV47" t="s">
        <v>4157</v>
      </c>
      <c r="TW47" t="s">
        <v>4157</v>
      </c>
      <c r="TX47" t="s">
        <v>4157</v>
      </c>
      <c r="TY47" t="s">
        <v>4157</v>
      </c>
      <c r="TZ47" t="s">
        <v>4157</v>
      </c>
      <c r="UA47" t="s">
        <v>4157</v>
      </c>
      <c r="UB47" t="s">
        <v>4157</v>
      </c>
      <c r="UC47" t="s">
        <v>4157</v>
      </c>
      <c r="UD47" t="s">
        <v>4157</v>
      </c>
      <c r="UE47" t="s">
        <v>4157</v>
      </c>
      <c r="UF47" t="s">
        <v>4157</v>
      </c>
      <c r="UG47" t="s">
        <v>4157</v>
      </c>
      <c r="UH47" t="s">
        <v>4157</v>
      </c>
      <c r="UI47" t="s">
        <v>4157</v>
      </c>
      <c r="UJ47" t="s">
        <v>4157</v>
      </c>
      <c r="UK47" t="s">
        <v>4157</v>
      </c>
      <c r="UL47" t="s">
        <v>4157</v>
      </c>
      <c r="UM47" t="s">
        <v>4157</v>
      </c>
      <c r="UN47" t="s">
        <v>4157</v>
      </c>
      <c r="UO47" t="s">
        <v>4157</v>
      </c>
      <c r="UP47" t="s">
        <v>4157</v>
      </c>
      <c r="UQ47" t="s">
        <v>4157</v>
      </c>
      <c r="UR47" t="s">
        <v>4157</v>
      </c>
      <c r="US47" t="s">
        <v>4157</v>
      </c>
      <c r="UT47" t="s">
        <v>4157</v>
      </c>
      <c r="UU47" t="s">
        <v>4157</v>
      </c>
      <c r="UV47" t="s">
        <v>4157</v>
      </c>
      <c r="UW47" t="s">
        <v>4157</v>
      </c>
      <c r="UX47" t="s">
        <v>4157</v>
      </c>
      <c r="UY47" t="s">
        <v>4157</v>
      </c>
      <c r="UZ47" t="s">
        <v>4157</v>
      </c>
      <c r="VA47" t="s">
        <v>4157</v>
      </c>
      <c r="VB47" t="s">
        <v>4157</v>
      </c>
      <c r="VC47" t="s">
        <v>4157</v>
      </c>
      <c r="VD47" t="s">
        <v>4157</v>
      </c>
      <c r="VE47" t="s">
        <v>4157</v>
      </c>
      <c r="VF47" t="s">
        <v>4157</v>
      </c>
      <c r="VG47" t="s">
        <v>4157</v>
      </c>
      <c r="VH47" t="s">
        <v>4157</v>
      </c>
      <c r="VI47" t="s">
        <v>4157</v>
      </c>
    </row>
    <row r="48" spans="2:581">
      <c r="B48" t="s">
        <v>1627</v>
      </c>
      <c r="C48" t="s">
        <v>1627</v>
      </c>
      <c r="D48" t="s">
        <v>1627</v>
      </c>
      <c r="F48" t="s">
        <v>1627</v>
      </c>
      <c r="G48" t="s">
        <v>1627</v>
      </c>
      <c r="H48" t="s">
        <v>1627</v>
      </c>
      <c r="I48" t="s">
        <v>1627</v>
      </c>
      <c r="J48" t="s">
        <v>1627</v>
      </c>
      <c r="K48" t="s">
        <v>1627</v>
      </c>
      <c r="L48" t="s">
        <v>1627</v>
      </c>
      <c r="M48" t="s">
        <v>1627</v>
      </c>
      <c r="N48" t="s">
        <v>1627</v>
      </c>
      <c r="O48" t="s">
        <v>1627</v>
      </c>
      <c r="P48" t="s">
        <v>1627</v>
      </c>
      <c r="Q48" t="s">
        <v>1627</v>
      </c>
      <c r="R48" t="s">
        <v>1627</v>
      </c>
      <c r="S48" t="s">
        <v>1627</v>
      </c>
      <c r="T48" t="s">
        <v>1627</v>
      </c>
      <c r="U48" t="s">
        <v>1627</v>
      </c>
      <c r="V48" t="s">
        <v>1627</v>
      </c>
      <c r="W48" t="s">
        <v>1627</v>
      </c>
      <c r="X48" t="s">
        <v>1627</v>
      </c>
      <c r="Y48" t="s">
        <v>1627</v>
      </c>
      <c r="Z48" t="s">
        <v>1627</v>
      </c>
      <c r="AA48" t="s">
        <v>1627</v>
      </c>
      <c r="AB48" t="s">
        <v>1627</v>
      </c>
      <c r="AC48" t="s">
        <v>1627</v>
      </c>
      <c r="AD48" t="s">
        <v>1627</v>
      </c>
      <c r="AE48" t="s">
        <v>1627</v>
      </c>
      <c r="AF48" t="s">
        <v>1627</v>
      </c>
      <c r="AG48" t="s">
        <v>1627</v>
      </c>
      <c r="AH48" t="s">
        <v>1627</v>
      </c>
      <c r="AI48" t="s">
        <v>1627</v>
      </c>
      <c r="AJ48" t="s">
        <v>1627</v>
      </c>
      <c r="AK48" t="s">
        <v>1627</v>
      </c>
      <c r="AL48" t="s">
        <v>1627</v>
      </c>
      <c r="AM48" t="s">
        <v>1627</v>
      </c>
      <c r="AN48" t="s">
        <v>1627</v>
      </c>
      <c r="AO48" t="s">
        <v>1627</v>
      </c>
      <c r="AP48" t="s">
        <v>1627</v>
      </c>
      <c r="AQ48" t="s">
        <v>1627</v>
      </c>
      <c r="AR48" t="s">
        <v>1627</v>
      </c>
      <c r="AS48" t="s">
        <v>1627</v>
      </c>
      <c r="AT48" t="s">
        <v>1627</v>
      </c>
      <c r="AU48" t="s">
        <v>1627</v>
      </c>
      <c r="AV48" t="s">
        <v>1627</v>
      </c>
      <c r="AW48" t="s">
        <v>1627</v>
      </c>
      <c r="AX48" t="s">
        <v>1627</v>
      </c>
      <c r="AY48" t="s">
        <v>1627</v>
      </c>
      <c r="AZ48" t="s">
        <v>1627</v>
      </c>
      <c r="BA48" t="s">
        <v>1627</v>
      </c>
      <c r="BB48" t="s">
        <v>1627</v>
      </c>
      <c r="BC48" t="s">
        <v>1627</v>
      </c>
      <c r="BD48" t="s">
        <v>1627</v>
      </c>
      <c r="BE48" t="s">
        <v>1627</v>
      </c>
      <c r="BF48" t="s">
        <v>1627</v>
      </c>
      <c r="BG48" t="s">
        <v>1627</v>
      </c>
      <c r="BH48" t="s">
        <v>1627</v>
      </c>
      <c r="BI48" t="s">
        <v>1627</v>
      </c>
      <c r="BJ48" t="s">
        <v>1627</v>
      </c>
      <c r="BK48" t="s">
        <v>1627</v>
      </c>
      <c r="BL48" t="s">
        <v>1627</v>
      </c>
      <c r="BM48" t="s">
        <v>1627</v>
      </c>
      <c r="BN48" t="s">
        <v>1627</v>
      </c>
      <c r="BO48" t="s">
        <v>1627</v>
      </c>
      <c r="BP48" t="s">
        <v>1627</v>
      </c>
      <c r="BQ48" t="s">
        <v>1627</v>
      </c>
      <c r="BR48" t="s">
        <v>1627</v>
      </c>
      <c r="BS48" t="s">
        <v>1627</v>
      </c>
      <c r="BT48" t="s">
        <v>1627</v>
      </c>
      <c r="BU48" t="s">
        <v>1627</v>
      </c>
      <c r="BV48" t="s">
        <v>1627</v>
      </c>
      <c r="BW48" t="s">
        <v>1627</v>
      </c>
      <c r="BX48" t="s">
        <v>1627</v>
      </c>
      <c r="BY48" t="s">
        <v>1627</v>
      </c>
      <c r="BZ48" t="s">
        <v>1627</v>
      </c>
      <c r="CA48" t="s">
        <v>1627</v>
      </c>
      <c r="CB48" t="s">
        <v>1627</v>
      </c>
      <c r="CC48" t="s">
        <v>1627</v>
      </c>
      <c r="CD48" t="s">
        <v>1627</v>
      </c>
      <c r="CE48" t="s">
        <v>1627</v>
      </c>
      <c r="CF48" t="s">
        <v>1627</v>
      </c>
      <c r="CG48" t="s">
        <v>1627</v>
      </c>
      <c r="CH48" t="s">
        <v>1627</v>
      </c>
      <c r="CI48" t="s">
        <v>1627</v>
      </c>
      <c r="CJ48" t="s">
        <v>1627</v>
      </c>
      <c r="CK48" t="s">
        <v>1627</v>
      </c>
      <c r="CL48" t="s">
        <v>1627</v>
      </c>
      <c r="CM48" t="s">
        <v>1627</v>
      </c>
      <c r="CN48" t="s">
        <v>1627</v>
      </c>
      <c r="CO48" t="s">
        <v>1627</v>
      </c>
      <c r="CP48" t="s">
        <v>1627</v>
      </c>
      <c r="CQ48" t="s">
        <v>1627</v>
      </c>
      <c r="CR48" t="s">
        <v>1627</v>
      </c>
      <c r="CS48" t="s">
        <v>1627</v>
      </c>
      <c r="CT48" t="s">
        <v>1627</v>
      </c>
      <c r="CU48" t="s">
        <v>1627</v>
      </c>
      <c r="CV48" t="s">
        <v>1627</v>
      </c>
      <c r="CW48" t="s">
        <v>1627</v>
      </c>
      <c r="CX48" t="s">
        <v>1627</v>
      </c>
      <c r="CY48" t="s">
        <v>1627</v>
      </c>
      <c r="CZ48" t="s">
        <v>1627</v>
      </c>
      <c r="DA48" t="s">
        <v>1627</v>
      </c>
      <c r="DB48" t="s">
        <v>1627</v>
      </c>
      <c r="DC48" t="s">
        <v>1627</v>
      </c>
      <c r="DD48" t="s">
        <v>1627</v>
      </c>
      <c r="DE48" t="s">
        <v>1627</v>
      </c>
      <c r="DF48" t="s">
        <v>1627</v>
      </c>
      <c r="DG48" t="s">
        <v>1627</v>
      </c>
      <c r="DH48" t="s">
        <v>1627</v>
      </c>
      <c r="DI48" t="s">
        <v>1627</v>
      </c>
      <c r="DJ48" t="s">
        <v>1627</v>
      </c>
      <c r="DK48" t="s">
        <v>1627</v>
      </c>
      <c r="DL48" t="s">
        <v>1627</v>
      </c>
      <c r="DM48" t="s">
        <v>1627</v>
      </c>
      <c r="DN48" t="s">
        <v>1627</v>
      </c>
      <c r="DO48" t="s">
        <v>1627</v>
      </c>
      <c r="DP48" t="s">
        <v>1627</v>
      </c>
      <c r="DQ48" t="s">
        <v>1627</v>
      </c>
      <c r="DR48" t="s">
        <v>1627</v>
      </c>
      <c r="DS48" t="s">
        <v>1627</v>
      </c>
      <c r="DT48" t="s">
        <v>1627</v>
      </c>
      <c r="DU48" t="s">
        <v>1627</v>
      </c>
      <c r="DV48" t="s">
        <v>1627</v>
      </c>
      <c r="DW48" t="s">
        <v>1627</v>
      </c>
      <c r="DX48" t="s">
        <v>1627</v>
      </c>
      <c r="DY48" t="s">
        <v>1627</v>
      </c>
      <c r="DZ48" t="s">
        <v>1627</v>
      </c>
      <c r="EA48" t="s">
        <v>1627</v>
      </c>
      <c r="EB48" t="s">
        <v>1627</v>
      </c>
      <c r="EC48" t="s">
        <v>1627</v>
      </c>
      <c r="ED48" t="s">
        <v>1627</v>
      </c>
      <c r="EE48" t="s">
        <v>1627</v>
      </c>
      <c r="EF48" t="s">
        <v>1627</v>
      </c>
      <c r="EG48" t="s">
        <v>1627</v>
      </c>
      <c r="EH48" t="s">
        <v>1627</v>
      </c>
      <c r="EI48" t="s">
        <v>1627</v>
      </c>
      <c r="EJ48" t="s">
        <v>1627</v>
      </c>
      <c r="EK48" t="s">
        <v>1627</v>
      </c>
      <c r="EL48" t="s">
        <v>1627</v>
      </c>
      <c r="EM48" t="s">
        <v>1627</v>
      </c>
      <c r="EN48" t="s">
        <v>5553</v>
      </c>
      <c r="EO48" t="s">
        <v>1627</v>
      </c>
      <c r="EP48" t="s">
        <v>1627</v>
      </c>
      <c r="EQ48" t="s">
        <v>1627</v>
      </c>
      <c r="ER48" t="s">
        <v>1627</v>
      </c>
      <c r="ES48" t="s">
        <v>1627</v>
      </c>
      <c r="ET48" t="s">
        <v>1627</v>
      </c>
      <c r="EU48" t="s">
        <v>1627</v>
      </c>
      <c r="EV48" t="s">
        <v>1627</v>
      </c>
      <c r="EW48" t="s">
        <v>1627</v>
      </c>
      <c r="EX48" t="s">
        <v>1627</v>
      </c>
      <c r="EY48" t="s">
        <v>1627</v>
      </c>
      <c r="EZ48" t="s">
        <v>1627</v>
      </c>
      <c r="FA48" t="s">
        <v>1627</v>
      </c>
      <c r="FB48" t="s">
        <v>1627</v>
      </c>
      <c r="FC48" t="s">
        <v>1627</v>
      </c>
      <c r="FD48" t="s">
        <v>1627</v>
      </c>
      <c r="FE48" t="s">
        <v>1627</v>
      </c>
      <c r="FF48" t="s">
        <v>1627</v>
      </c>
      <c r="FG48" t="s">
        <v>1627</v>
      </c>
      <c r="FH48" t="s">
        <v>1627</v>
      </c>
      <c r="FI48" t="s">
        <v>1627</v>
      </c>
      <c r="FJ48" t="s">
        <v>1627</v>
      </c>
      <c r="FK48" t="s">
        <v>1627</v>
      </c>
      <c r="FL48" t="s">
        <v>1627</v>
      </c>
      <c r="FM48" t="s">
        <v>1627</v>
      </c>
      <c r="FN48" t="s">
        <v>1627</v>
      </c>
      <c r="FO48" t="s">
        <v>1627</v>
      </c>
      <c r="FP48" t="s">
        <v>5554</v>
      </c>
      <c r="FQ48" t="s">
        <v>1627</v>
      </c>
      <c r="FR48" t="s">
        <v>1627</v>
      </c>
      <c r="FS48" t="s">
        <v>1627</v>
      </c>
      <c r="FT48" t="s">
        <v>1627</v>
      </c>
      <c r="FU48" t="s">
        <v>1627</v>
      </c>
      <c r="FV48" t="s">
        <v>1627</v>
      </c>
      <c r="FW48" t="s">
        <v>1627</v>
      </c>
      <c r="FX48" t="s">
        <v>1627</v>
      </c>
      <c r="FY48" t="s">
        <v>1627</v>
      </c>
      <c r="FZ48" t="s">
        <v>1627</v>
      </c>
      <c r="GA48" t="s">
        <v>1627</v>
      </c>
      <c r="GB48" t="s">
        <v>1627</v>
      </c>
      <c r="GC48" t="s">
        <v>1627</v>
      </c>
      <c r="GD48" t="s">
        <v>1627</v>
      </c>
      <c r="GE48" t="s">
        <v>1627</v>
      </c>
      <c r="GF48" t="s">
        <v>1627</v>
      </c>
      <c r="GG48" t="s">
        <v>1627</v>
      </c>
      <c r="GH48" t="s">
        <v>1627</v>
      </c>
      <c r="GI48" t="s">
        <v>1627</v>
      </c>
      <c r="GJ48" t="s">
        <v>1627</v>
      </c>
      <c r="GK48" t="s">
        <v>1627</v>
      </c>
      <c r="GL48" t="s">
        <v>1627</v>
      </c>
      <c r="GM48" t="s">
        <v>1627</v>
      </c>
      <c r="GN48" t="s">
        <v>1627</v>
      </c>
      <c r="GO48" t="s">
        <v>1627</v>
      </c>
      <c r="GP48" t="s">
        <v>1627</v>
      </c>
      <c r="GQ48" t="s">
        <v>1627</v>
      </c>
      <c r="GR48" t="s">
        <v>1627</v>
      </c>
      <c r="GS48" t="s">
        <v>5555</v>
      </c>
      <c r="GT48" t="s">
        <v>1627</v>
      </c>
      <c r="GU48" t="s">
        <v>1627</v>
      </c>
      <c r="GV48" t="s">
        <v>1627</v>
      </c>
      <c r="GW48" t="s">
        <v>1627</v>
      </c>
      <c r="GX48" t="s">
        <v>1627</v>
      </c>
      <c r="GY48" t="s">
        <v>5556</v>
      </c>
      <c r="GZ48" t="s">
        <v>5557</v>
      </c>
      <c r="HA48" t="s">
        <v>1627</v>
      </c>
      <c r="HB48" t="s">
        <v>5558</v>
      </c>
      <c r="HC48" t="s">
        <v>1627</v>
      </c>
      <c r="HD48" t="s">
        <v>1627</v>
      </c>
      <c r="HE48" t="s">
        <v>1627</v>
      </c>
      <c r="HF48" t="s">
        <v>1627</v>
      </c>
      <c r="HG48" t="s">
        <v>1627</v>
      </c>
      <c r="HH48" t="s">
        <v>5559</v>
      </c>
      <c r="HI48" t="s">
        <v>1627</v>
      </c>
      <c r="HJ48" t="s">
        <v>1627</v>
      </c>
      <c r="HK48" t="s">
        <v>1627</v>
      </c>
      <c r="HL48" t="s">
        <v>1627</v>
      </c>
      <c r="HM48" t="s">
        <v>5560</v>
      </c>
      <c r="HN48" t="s">
        <v>1627</v>
      </c>
      <c r="HO48" t="s">
        <v>1627</v>
      </c>
      <c r="HP48" t="s">
        <v>5561</v>
      </c>
      <c r="HQ48" t="s">
        <v>1627</v>
      </c>
      <c r="HR48" t="s">
        <v>1627</v>
      </c>
      <c r="HS48" t="s">
        <v>1627</v>
      </c>
      <c r="HT48" t="s">
        <v>1627</v>
      </c>
      <c r="HU48" t="s">
        <v>1627</v>
      </c>
      <c r="HV48" t="s">
        <v>1627</v>
      </c>
      <c r="HW48" t="s">
        <v>1627</v>
      </c>
      <c r="HX48" t="s">
        <v>1627</v>
      </c>
      <c r="HY48" t="s">
        <v>1627</v>
      </c>
      <c r="HZ48" t="s">
        <v>1627</v>
      </c>
      <c r="IA48" t="s">
        <v>1627</v>
      </c>
      <c r="IB48" t="s">
        <v>1627</v>
      </c>
      <c r="IC48" t="s">
        <v>1627</v>
      </c>
      <c r="ID48" t="s">
        <v>1627</v>
      </c>
      <c r="IE48" t="s">
        <v>1627</v>
      </c>
      <c r="IF48" t="s">
        <v>1627</v>
      </c>
      <c r="IG48" t="s">
        <v>1627</v>
      </c>
      <c r="IH48" t="s">
        <v>1627</v>
      </c>
      <c r="II48" t="s">
        <v>1627</v>
      </c>
      <c r="IJ48" t="s">
        <v>1627</v>
      </c>
      <c r="IK48" t="s">
        <v>1627</v>
      </c>
      <c r="IL48" t="s">
        <v>1627</v>
      </c>
      <c r="IM48" t="s">
        <v>1627</v>
      </c>
      <c r="IN48" t="s">
        <v>1627</v>
      </c>
      <c r="IO48" t="s">
        <v>1627</v>
      </c>
      <c r="IP48" t="s">
        <v>1627</v>
      </c>
      <c r="IQ48" t="s">
        <v>1627</v>
      </c>
      <c r="IR48" t="s">
        <v>1627</v>
      </c>
      <c r="IS48" t="s">
        <v>1627</v>
      </c>
      <c r="IT48" t="s">
        <v>5562</v>
      </c>
      <c r="IU48" t="s">
        <v>5563</v>
      </c>
      <c r="IV48" t="s">
        <v>1627</v>
      </c>
      <c r="IW48" t="s">
        <v>1627</v>
      </c>
      <c r="IX48" t="s">
        <v>1627</v>
      </c>
      <c r="IY48" t="s">
        <v>1627</v>
      </c>
      <c r="IZ48" t="s">
        <v>5564</v>
      </c>
      <c r="JA48" t="s">
        <v>1627</v>
      </c>
      <c r="JB48" t="s">
        <v>1627</v>
      </c>
      <c r="JC48" t="s">
        <v>1627</v>
      </c>
      <c r="JD48" t="s">
        <v>1627</v>
      </c>
      <c r="JE48" t="s">
        <v>1627</v>
      </c>
      <c r="JF48" t="s">
        <v>1627</v>
      </c>
      <c r="JG48" t="s">
        <v>1627</v>
      </c>
      <c r="JH48" t="s">
        <v>1627</v>
      </c>
      <c r="JI48" t="s">
        <v>1627</v>
      </c>
      <c r="JJ48" t="s">
        <v>1627</v>
      </c>
      <c r="JK48" t="s">
        <v>5565</v>
      </c>
      <c r="JL48" t="s">
        <v>1627</v>
      </c>
      <c r="JM48" t="s">
        <v>1627</v>
      </c>
      <c r="JN48" t="s">
        <v>1627</v>
      </c>
      <c r="JO48" t="s">
        <v>1627</v>
      </c>
      <c r="JP48" t="s">
        <v>1627</v>
      </c>
      <c r="JQ48" t="s">
        <v>1627</v>
      </c>
      <c r="JR48" t="s">
        <v>1627</v>
      </c>
      <c r="JS48" t="s">
        <v>1627</v>
      </c>
      <c r="JT48" t="s">
        <v>1627</v>
      </c>
      <c r="JU48" t="s">
        <v>1627</v>
      </c>
      <c r="JV48" t="s">
        <v>1627</v>
      </c>
      <c r="JW48" t="s">
        <v>1627</v>
      </c>
      <c r="JX48" t="s">
        <v>1627</v>
      </c>
      <c r="JY48" t="s">
        <v>1627</v>
      </c>
      <c r="JZ48" t="s">
        <v>1627</v>
      </c>
      <c r="KA48" t="s">
        <v>1627</v>
      </c>
      <c r="KB48" t="s">
        <v>1627</v>
      </c>
      <c r="KC48" t="s">
        <v>1627</v>
      </c>
      <c r="KD48" t="s">
        <v>1627</v>
      </c>
      <c r="KE48" t="s">
        <v>1627</v>
      </c>
      <c r="KF48" t="s">
        <v>1627</v>
      </c>
      <c r="KG48" t="s">
        <v>1627</v>
      </c>
      <c r="KH48" t="s">
        <v>1627</v>
      </c>
      <c r="KI48" t="s">
        <v>1627</v>
      </c>
      <c r="KJ48" t="s">
        <v>1627</v>
      </c>
      <c r="KK48" t="s">
        <v>1627</v>
      </c>
      <c r="KL48" t="s">
        <v>1627</v>
      </c>
      <c r="KM48" t="s">
        <v>1627</v>
      </c>
      <c r="KN48" t="s">
        <v>1627</v>
      </c>
      <c r="KO48" t="s">
        <v>1627</v>
      </c>
      <c r="KP48" t="s">
        <v>1627</v>
      </c>
      <c r="KQ48" t="s">
        <v>1627</v>
      </c>
      <c r="KR48" t="s">
        <v>1627</v>
      </c>
      <c r="KS48" t="s">
        <v>1627</v>
      </c>
      <c r="KT48" t="s">
        <v>1627</v>
      </c>
      <c r="KU48" t="s">
        <v>1627</v>
      </c>
      <c r="KV48" t="s">
        <v>1627</v>
      </c>
      <c r="KW48" t="s">
        <v>1627</v>
      </c>
      <c r="KX48" t="s">
        <v>1627</v>
      </c>
      <c r="KY48" t="s">
        <v>1627</v>
      </c>
      <c r="KZ48" t="s">
        <v>1627</v>
      </c>
      <c r="LA48" t="s">
        <v>1627</v>
      </c>
      <c r="LB48" t="s">
        <v>1627</v>
      </c>
      <c r="LC48" t="s">
        <v>1627</v>
      </c>
      <c r="LD48" t="s">
        <v>1627</v>
      </c>
      <c r="LE48" t="s">
        <v>1627</v>
      </c>
      <c r="LF48" t="s">
        <v>1627</v>
      </c>
      <c r="LG48" t="s">
        <v>1627</v>
      </c>
      <c r="LH48" t="s">
        <v>1627</v>
      </c>
      <c r="LI48" t="s">
        <v>1627</v>
      </c>
      <c r="LJ48" t="s">
        <v>1627</v>
      </c>
      <c r="LK48" t="s">
        <v>1627</v>
      </c>
      <c r="LL48" t="s">
        <v>1627</v>
      </c>
      <c r="LM48" t="s">
        <v>1627</v>
      </c>
      <c r="LN48" t="s">
        <v>1627</v>
      </c>
      <c r="LO48" t="s">
        <v>1627</v>
      </c>
      <c r="LP48" t="s">
        <v>1627</v>
      </c>
      <c r="LQ48" t="s">
        <v>1627</v>
      </c>
      <c r="LR48" t="s">
        <v>1627</v>
      </c>
      <c r="LS48" t="s">
        <v>1627</v>
      </c>
      <c r="LT48" t="s">
        <v>1627</v>
      </c>
      <c r="LU48" t="s">
        <v>1627</v>
      </c>
      <c r="LV48" t="s">
        <v>1627</v>
      </c>
      <c r="LW48" t="s">
        <v>1627</v>
      </c>
      <c r="LX48" t="s">
        <v>1627</v>
      </c>
      <c r="LY48" t="s">
        <v>1627</v>
      </c>
      <c r="LZ48" t="s">
        <v>1627</v>
      </c>
      <c r="MA48" t="s">
        <v>1627</v>
      </c>
      <c r="MB48" t="s">
        <v>1627</v>
      </c>
      <c r="MC48" t="s">
        <v>1627</v>
      </c>
      <c r="MD48" t="s">
        <v>1627</v>
      </c>
      <c r="ME48" t="s">
        <v>1627</v>
      </c>
      <c r="MF48" t="s">
        <v>1627</v>
      </c>
      <c r="MG48" t="s">
        <v>1627</v>
      </c>
      <c r="MH48" t="s">
        <v>1627</v>
      </c>
      <c r="MI48" t="s">
        <v>1627</v>
      </c>
      <c r="MJ48" t="s">
        <v>1627</v>
      </c>
      <c r="MK48" t="s">
        <v>1627</v>
      </c>
      <c r="ML48" t="s">
        <v>1627</v>
      </c>
      <c r="MM48" t="s">
        <v>1627</v>
      </c>
      <c r="MN48" t="s">
        <v>1627</v>
      </c>
      <c r="MO48" t="s">
        <v>1627</v>
      </c>
      <c r="MP48" t="s">
        <v>1627</v>
      </c>
      <c r="MQ48" t="s">
        <v>1627</v>
      </c>
      <c r="MR48" t="s">
        <v>1627</v>
      </c>
      <c r="MS48" t="s">
        <v>1627</v>
      </c>
      <c r="MT48" t="s">
        <v>1627</v>
      </c>
      <c r="MU48" t="s">
        <v>1627</v>
      </c>
      <c r="MV48" t="s">
        <v>1627</v>
      </c>
      <c r="MW48" t="s">
        <v>1627</v>
      </c>
      <c r="MX48" t="s">
        <v>1627</v>
      </c>
      <c r="MY48" t="s">
        <v>1627</v>
      </c>
      <c r="MZ48" t="s">
        <v>1627</v>
      </c>
      <c r="NA48" t="s">
        <v>1627</v>
      </c>
      <c r="NB48" t="s">
        <v>1627</v>
      </c>
      <c r="NC48" t="s">
        <v>1627</v>
      </c>
      <c r="ND48" t="s">
        <v>1627</v>
      </c>
      <c r="NE48" t="s">
        <v>1627</v>
      </c>
      <c r="NF48" t="s">
        <v>1627</v>
      </c>
      <c r="NG48" t="s">
        <v>1627</v>
      </c>
      <c r="NH48" t="s">
        <v>1627</v>
      </c>
      <c r="NI48" t="s">
        <v>1627</v>
      </c>
      <c r="NJ48" t="s">
        <v>1627</v>
      </c>
      <c r="NK48" t="s">
        <v>1627</v>
      </c>
      <c r="NL48" t="s">
        <v>1627</v>
      </c>
      <c r="NM48" t="s">
        <v>1627</v>
      </c>
      <c r="NN48" t="s">
        <v>1627</v>
      </c>
      <c r="NO48" t="s">
        <v>1627</v>
      </c>
      <c r="NP48" t="s">
        <v>1627</v>
      </c>
      <c r="NQ48" t="s">
        <v>1627</v>
      </c>
      <c r="NR48" t="s">
        <v>1627</v>
      </c>
      <c r="NS48" t="s">
        <v>1627</v>
      </c>
      <c r="NT48" t="s">
        <v>1627</v>
      </c>
      <c r="NU48" t="s">
        <v>1627</v>
      </c>
      <c r="NV48" t="s">
        <v>1627</v>
      </c>
      <c r="NW48" t="s">
        <v>1627</v>
      </c>
      <c r="NX48" t="s">
        <v>1627</v>
      </c>
      <c r="NY48" t="s">
        <v>1627</v>
      </c>
      <c r="NZ48" t="s">
        <v>1627</v>
      </c>
      <c r="OA48" t="s">
        <v>1627</v>
      </c>
      <c r="OB48" t="s">
        <v>1627</v>
      </c>
      <c r="OC48" t="s">
        <v>1627</v>
      </c>
      <c r="OD48" t="s">
        <v>1627</v>
      </c>
      <c r="OE48" t="s">
        <v>1627</v>
      </c>
      <c r="OF48" t="s">
        <v>1627</v>
      </c>
      <c r="OG48" t="s">
        <v>1627</v>
      </c>
      <c r="OH48" t="s">
        <v>1627</v>
      </c>
      <c r="OI48" t="s">
        <v>1627</v>
      </c>
      <c r="OJ48" t="s">
        <v>1627</v>
      </c>
      <c r="OK48" t="s">
        <v>1627</v>
      </c>
      <c r="OL48" t="s">
        <v>1627</v>
      </c>
      <c r="OM48" t="s">
        <v>1627</v>
      </c>
      <c r="ON48" t="s">
        <v>1627</v>
      </c>
      <c r="OO48" t="s">
        <v>1627</v>
      </c>
      <c r="OP48" t="s">
        <v>1627</v>
      </c>
      <c r="OQ48" t="s">
        <v>1627</v>
      </c>
      <c r="OR48" t="s">
        <v>1627</v>
      </c>
      <c r="OS48" t="s">
        <v>1627</v>
      </c>
      <c r="OT48" t="s">
        <v>1627</v>
      </c>
      <c r="OU48" t="s">
        <v>1627</v>
      </c>
      <c r="OV48" t="s">
        <v>1627</v>
      </c>
      <c r="OW48" t="s">
        <v>1627</v>
      </c>
      <c r="OX48" t="s">
        <v>1627</v>
      </c>
      <c r="OY48" t="s">
        <v>1627</v>
      </c>
      <c r="OZ48" t="s">
        <v>1627</v>
      </c>
      <c r="PA48" t="s">
        <v>1627</v>
      </c>
      <c r="PB48" t="s">
        <v>1627</v>
      </c>
      <c r="PC48" t="s">
        <v>1627</v>
      </c>
      <c r="PD48" t="s">
        <v>1627</v>
      </c>
      <c r="PE48" t="s">
        <v>1627</v>
      </c>
      <c r="PF48" t="s">
        <v>1627</v>
      </c>
      <c r="PG48" t="s">
        <v>1627</v>
      </c>
      <c r="PH48" t="s">
        <v>1627</v>
      </c>
      <c r="PI48" t="s">
        <v>1627</v>
      </c>
      <c r="PJ48" t="s">
        <v>1627</v>
      </c>
      <c r="PK48" t="s">
        <v>1627</v>
      </c>
      <c r="PL48" t="s">
        <v>1627</v>
      </c>
      <c r="PM48" t="s">
        <v>1627</v>
      </c>
      <c r="PN48" t="s">
        <v>1627</v>
      </c>
      <c r="PO48" t="s">
        <v>1627</v>
      </c>
      <c r="PP48" t="s">
        <v>1627</v>
      </c>
      <c r="PQ48" t="s">
        <v>1627</v>
      </c>
      <c r="PR48" t="s">
        <v>1627</v>
      </c>
      <c r="PS48" t="s">
        <v>1627</v>
      </c>
      <c r="PT48" t="s">
        <v>1627</v>
      </c>
      <c r="PU48" t="s">
        <v>1627</v>
      </c>
      <c r="PV48" t="s">
        <v>1627</v>
      </c>
      <c r="PW48" t="s">
        <v>1627</v>
      </c>
      <c r="PX48" t="s">
        <v>1627</v>
      </c>
      <c r="PY48" t="s">
        <v>1627</v>
      </c>
      <c r="PZ48" t="s">
        <v>1627</v>
      </c>
      <c r="QA48" t="s">
        <v>1627</v>
      </c>
      <c r="QB48" t="s">
        <v>1627</v>
      </c>
      <c r="QC48" t="s">
        <v>1627</v>
      </c>
      <c r="QD48" t="s">
        <v>1627</v>
      </c>
      <c r="QE48" t="s">
        <v>1627</v>
      </c>
      <c r="QF48" t="s">
        <v>1627</v>
      </c>
      <c r="QG48" t="s">
        <v>1627</v>
      </c>
      <c r="QH48" t="s">
        <v>1627</v>
      </c>
      <c r="QI48" t="s">
        <v>1627</v>
      </c>
      <c r="QJ48" t="s">
        <v>1627</v>
      </c>
      <c r="QK48" t="s">
        <v>1627</v>
      </c>
      <c r="QL48" t="s">
        <v>1627</v>
      </c>
      <c r="QM48" t="s">
        <v>1627</v>
      </c>
      <c r="QN48" t="s">
        <v>1627</v>
      </c>
      <c r="QO48" t="s">
        <v>1627</v>
      </c>
      <c r="QP48" t="s">
        <v>1627</v>
      </c>
      <c r="QQ48" t="s">
        <v>1627</v>
      </c>
      <c r="QR48" t="s">
        <v>1627</v>
      </c>
      <c r="QS48" t="s">
        <v>1627</v>
      </c>
      <c r="QT48" t="s">
        <v>1627</v>
      </c>
      <c r="QU48" t="s">
        <v>1627</v>
      </c>
      <c r="QV48" t="s">
        <v>1627</v>
      </c>
      <c r="QW48" t="s">
        <v>1627</v>
      </c>
      <c r="QX48" t="s">
        <v>1627</v>
      </c>
      <c r="QY48" t="s">
        <v>1627</v>
      </c>
      <c r="QZ48" t="s">
        <v>1627</v>
      </c>
      <c r="RP48" t="s">
        <v>4157</v>
      </c>
      <c r="RQ48" t="s">
        <v>4157</v>
      </c>
      <c r="RR48" t="s">
        <v>4157</v>
      </c>
      <c r="RS48" t="s">
        <v>4157</v>
      </c>
      <c r="RT48" t="s">
        <v>4157</v>
      </c>
      <c r="RU48" t="s">
        <v>4157</v>
      </c>
      <c r="RV48" t="s">
        <v>4157</v>
      </c>
      <c r="RW48" t="s">
        <v>4157</v>
      </c>
      <c r="RX48" t="s">
        <v>4157</v>
      </c>
      <c r="RY48" t="s">
        <v>4157</v>
      </c>
      <c r="RZ48" t="s">
        <v>4157</v>
      </c>
      <c r="SA48" t="s">
        <v>4157</v>
      </c>
      <c r="SB48" t="s">
        <v>4157</v>
      </c>
      <c r="SC48" t="s">
        <v>4157</v>
      </c>
      <c r="SD48" t="s">
        <v>4157</v>
      </c>
      <c r="SE48" t="s">
        <v>4157</v>
      </c>
      <c r="SF48" t="s">
        <v>4157</v>
      </c>
      <c r="SG48" t="s">
        <v>4157</v>
      </c>
      <c r="SH48" t="s">
        <v>4157</v>
      </c>
      <c r="SI48" t="s">
        <v>4157</v>
      </c>
      <c r="SJ48" t="s">
        <v>4157</v>
      </c>
      <c r="SK48" t="s">
        <v>4157</v>
      </c>
      <c r="SL48" t="s">
        <v>4157</v>
      </c>
      <c r="SM48" t="s">
        <v>4157</v>
      </c>
      <c r="SN48" t="s">
        <v>4157</v>
      </c>
      <c r="SO48" t="s">
        <v>4157</v>
      </c>
      <c r="SP48" t="s">
        <v>4157</v>
      </c>
      <c r="SQ48" t="s">
        <v>4157</v>
      </c>
      <c r="SR48" t="s">
        <v>4157</v>
      </c>
      <c r="SS48" t="s">
        <v>4157</v>
      </c>
      <c r="ST48" t="s">
        <v>4157</v>
      </c>
      <c r="SU48" t="s">
        <v>4157</v>
      </c>
      <c r="SV48" t="s">
        <v>4157</v>
      </c>
      <c r="SW48" t="s">
        <v>4157</v>
      </c>
      <c r="SX48" t="s">
        <v>4157</v>
      </c>
      <c r="SY48" t="s">
        <v>4157</v>
      </c>
      <c r="SZ48" t="s">
        <v>4157</v>
      </c>
      <c r="TA48" t="s">
        <v>4157</v>
      </c>
      <c r="TB48" t="s">
        <v>4157</v>
      </c>
      <c r="TC48" t="s">
        <v>4157</v>
      </c>
      <c r="TD48" t="s">
        <v>4157</v>
      </c>
      <c r="TE48" t="s">
        <v>4157</v>
      </c>
      <c r="TF48" t="s">
        <v>4157</v>
      </c>
      <c r="TG48" t="s">
        <v>4157</v>
      </c>
      <c r="TH48" t="s">
        <v>4157</v>
      </c>
      <c r="TI48" t="s">
        <v>4157</v>
      </c>
      <c r="TJ48" t="s">
        <v>4157</v>
      </c>
      <c r="TK48" t="s">
        <v>4157</v>
      </c>
      <c r="TL48" t="s">
        <v>4157</v>
      </c>
      <c r="TM48" t="s">
        <v>4157</v>
      </c>
      <c r="TN48" t="s">
        <v>4157</v>
      </c>
      <c r="TO48" t="s">
        <v>4157</v>
      </c>
      <c r="TP48" t="s">
        <v>4157</v>
      </c>
      <c r="TQ48" t="s">
        <v>4157</v>
      </c>
      <c r="TR48" t="s">
        <v>4157</v>
      </c>
      <c r="TS48" t="s">
        <v>4157</v>
      </c>
      <c r="TT48" t="s">
        <v>4157</v>
      </c>
      <c r="TU48" t="s">
        <v>4157</v>
      </c>
      <c r="TV48" t="s">
        <v>4157</v>
      </c>
      <c r="TW48" t="s">
        <v>4157</v>
      </c>
      <c r="TX48" t="s">
        <v>4157</v>
      </c>
      <c r="TY48" t="s">
        <v>4157</v>
      </c>
      <c r="TZ48" t="s">
        <v>4157</v>
      </c>
      <c r="UA48" t="s">
        <v>4157</v>
      </c>
      <c r="UB48" t="s">
        <v>4157</v>
      </c>
      <c r="UC48" t="s">
        <v>4157</v>
      </c>
      <c r="UD48" t="s">
        <v>4157</v>
      </c>
      <c r="UE48" t="s">
        <v>4157</v>
      </c>
      <c r="UF48" t="s">
        <v>4157</v>
      </c>
      <c r="UG48" t="s">
        <v>4157</v>
      </c>
      <c r="UH48" t="s">
        <v>4157</v>
      </c>
      <c r="UI48" t="s">
        <v>4157</v>
      </c>
      <c r="UJ48" t="s">
        <v>4157</v>
      </c>
      <c r="UK48" t="s">
        <v>4157</v>
      </c>
      <c r="UL48" t="s">
        <v>4157</v>
      </c>
      <c r="UM48" t="s">
        <v>4157</v>
      </c>
      <c r="UN48" t="s">
        <v>4157</v>
      </c>
      <c r="UO48" t="s">
        <v>4157</v>
      </c>
      <c r="UP48" t="s">
        <v>4157</v>
      </c>
      <c r="UQ48" t="s">
        <v>4157</v>
      </c>
      <c r="UR48" t="s">
        <v>4157</v>
      </c>
      <c r="US48" t="s">
        <v>4157</v>
      </c>
      <c r="UT48" t="s">
        <v>4157</v>
      </c>
      <c r="UU48" t="s">
        <v>4157</v>
      </c>
      <c r="UV48" t="s">
        <v>4157</v>
      </c>
      <c r="UW48" t="s">
        <v>4157</v>
      </c>
      <c r="UX48" t="s">
        <v>4157</v>
      </c>
      <c r="UY48" t="s">
        <v>4157</v>
      </c>
      <c r="UZ48" t="s">
        <v>4157</v>
      </c>
      <c r="VA48" t="s">
        <v>4157</v>
      </c>
      <c r="VB48" t="s">
        <v>4157</v>
      </c>
      <c r="VC48" t="s">
        <v>4157</v>
      </c>
      <c r="VD48" t="s">
        <v>4157</v>
      </c>
      <c r="VE48" t="s">
        <v>4157</v>
      </c>
      <c r="VF48" t="s">
        <v>4157</v>
      </c>
      <c r="VG48" t="s">
        <v>4157</v>
      </c>
      <c r="VH48" t="s">
        <v>4157</v>
      </c>
      <c r="VI48" t="s">
        <v>4157</v>
      </c>
    </row>
    <row r="49" spans="2:581">
      <c r="B49" t="s">
        <v>1627</v>
      </c>
      <c r="C49" t="s">
        <v>1627</v>
      </c>
      <c r="D49" t="s">
        <v>1627</v>
      </c>
      <c r="F49" t="s">
        <v>1627</v>
      </c>
      <c r="G49" t="s">
        <v>1627</v>
      </c>
      <c r="H49" t="s">
        <v>1627</v>
      </c>
      <c r="I49" t="s">
        <v>1627</v>
      </c>
      <c r="J49" t="s">
        <v>1627</v>
      </c>
      <c r="K49" t="s">
        <v>1627</v>
      </c>
      <c r="L49" t="s">
        <v>1627</v>
      </c>
      <c r="M49" t="s">
        <v>1627</v>
      </c>
      <c r="N49" t="s">
        <v>1627</v>
      </c>
      <c r="O49" t="s">
        <v>1627</v>
      </c>
      <c r="P49" t="s">
        <v>1627</v>
      </c>
      <c r="Q49" t="s">
        <v>1627</v>
      </c>
      <c r="R49" t="s">
        <v>1627</v>
      </c>
      <c r="S49" t="s">
        <v>1627</v>
      </c>
      <c r="T49" t="s">
        <v>1627</v>
      </c>
      <c r="U49" t="s">
        <v>1627</v>
      </c>
      <c r="V49" t="s">
        <v>1627</v>
      </c>
      <c r="W49" t="s">
        <v>1627</v>
      </c>
      <c r="X49" t="s">
        <v>1627</v>
      </c>
      <c r="Y49" t="s">
        <v>1627</v>
      </c>
      <c r="Z49" t="s">
        <v>1627</v>
      </c>
      <c r="AA49" t="s">
        <v>1627</v>
      </c>
      <c r="AB49" t="s">
        <v>1627</v>
      </c>
      <c r="AC49" t="s">
        <v>1627</v>
      </c>
      <c r="AD49" t="s">
        <v>1627</v>
      </c>
      <c r="AE49" t="s">
        <v>1627</v>
      </c>
      <c r="AF49" t="s">
        <v>1627</v>
      </c>
      <c r="AG49" t="s">
        <v>1627</v>
      </c>
      <c r="AH49" t="s">
        <v>1627</v>
      </c>
      <c r="AI49" t="s">
        <v>1627</v>
      </c>
      <c r="AJ49" t="s">
        <v>1627</v>
      </c>
      <c r="AK49" t="s">
        <v>1627</v>
      </c>
      <c r="AL49" t="s">
        <v>1627</v>
      </c>
      <c r="AM49" t="s">
        <v>1627</v>
      </c>
      <c r="AN49" t="s">
        <v>1627</v>
      </c>
      <c r="AO49" t="s">
        <v>1627</v>
      </c>
      <c r="AP49" t="s">
        <v>1627</v>
      </c>
      <c r="AQ49" t="s">
        <v>1627</v>
      </c>
      <c r="AR49" t="s">
        <v>1627</v>
      </c>
      <c r="AS49" t="s">
        <v>1627</v>
      </c>
      <c r="AT49" t="s">
        <v>1627</v>
      </c>
      <c r="AU49" t="s">
        <v>1627</v>
      </c>
      <c r="AV49" t="s">
        <v>1627</v>
      </c>
      <c r="AW49" t="s">
        <v>1627</v>
      </c>
      <c r="AX49" t="s">
        <v>1627</v>
      </c>
      <c r="AY49" t="s">
        <v>1627</v>
      </c>
      <c r="AZ49" t="s">
        <v>1627</v>
      </c>
      <c r="BA49" t="s">
        <v>1627</v>
      </c>
      <c r="BB49" t="s">
        <v>1627</v>
      </c>
      <c r="BC49" t="s">
        <v>1627</v>
      </c>
      <c r="BD49" t="s">
        <v>1627</v>
      </c>
      <c r="BE49" t="s">
        <v>1627</v>
      </c>
      <c r="BF49" t="s">
        <v>1627</v>
      </c>
      <c r="BG49" t="s">
        <v>1627</v>
      </c>
      <c r="BH49" t="s">
        <v>1627</v>
      </c>
      <c r="BI49" t="s">
        <v>1627</v>
      </c>
      <c r="BJ49" t="s">
        <v>1627</v>
      </c>
      <c r="BK49" t="s">
        <v>1627</v>
      </c>
      <c r="BL49" t="s">
        <v>1627</v>
      </c>
      <c r="BM49" t="s">
        <v>1627</v>
      </c>
      <c r="BN49" t="s">
        <v>1627</v>
      </c>
      <c r="BO49" t="s">
        <v>1627</v>
      </c>
      <c r="BP49" t="s">
        <v>1627</v>
      </c>
      <c r="BQ49" t="s">
        <v>1627</v>
      </c>
      <c r="BR49" t="s">
        <v>1627</v>
      </c>
      <c r="BS49" t="s">
        <v>1627</v>
      </c>
      <c r="BT49" t="s">
        <v>1627</v>
      </c>
      <c r="BU49" t="s">
        <v>1627</v>
      </c>
      <c r="BV49" t="s">
        <v>1627</v>
      </c>
      <c r="BW49" t="s">
        <v>1627</v>
      </c>
      <c r="BX49" t="s">
        <v>1627</v>
      </c>
      <c r="BY49" t="s">
        <v>1627</v>
      </c>
      <c r="BZ49" t="s">
        <v>1627</v>
      </c>
      <c r="CA49" t="s">
        <v>1627</v>
      </c>
      <c r="CB49" t="s">
        <v>1627</v>
      </c>
      <c r="CC49" t="s">
        <v>1627</v>
      </c>
      <c r="CD49" t="s">
        <v>1627</v>
      </c>
      <c r="CE49" t="s">
        <v>1627</v>
      </c>
      <c r="CF49" t="s">
        <v>1627</v>
      </c>
      <c r="CG49" t="s">
        <v>1627</v>
      </c>
      <c r="CH49" t="s">
        <v>1627</v>
      </c>
      <c r="CI49" t="s">
        <v>1627</v>
      </c>
      <c r="CJ49" t="s">
        <v>1627</v>
      </c>
      <c r="CK49" t="s">
        <v>1627</v>
      </c>
      <c r="CL49" t="s">
        <v>1627</v>
      </c>
      <c r="CM49" t="s">
        <v>1627</v>
      </c>
      <c r="CN49" t="s">
        <v>1627</v>
      </c>
      <c r="CO49" t="s">
        <v>1627</v>
      </c>
      <c r="CP49" t="s">
        <v>1627</v>
      </c>
      <c r="CQ49" t="s">
        <v>1627</v>
      </c>
      <c r="CR49" t="s">
        <v>1627</v>
      </c>
      <c r="CS49" t="s">
        <v>1627</v>
      </c>
      <c r="CT49" t="s">
        <v>1627</v>
      </c>
      <c r="CU49" t="s">
        <v>1627</v>
      </c>
      <c r="CV49" t="s">
        <v>1627</v>
      </c>
      <c r="CW49" t="s">
        <v>1627</v>
      </c>
      <c r="CX49" t="s">
        <v>1627</v>
      </c>
      <c r="CY49" t="s">
        <v>1627</v>
      </c>
      <c r="CZ49" t="s">
        <v>1627</v>
      </c>
      <c r="DA49" t="s">
        <v>1627</v>
      </c>
      <c r="DB49" t="s">
        <v>1627</v>
      </c>
      <c r="DC49" t="s">
        <v>1627</v>
      </c>
      <c r="DD49" t="s">
        <v>1627</v>
      </c>
      <c r="DE49" t="s">
        <v>1627</v>
      </c>
      <c r="DF49" t="s">
        <v>1627</v>
      </c>
      <c r="DG49" t="s">
        <v>1627</v>
      </c>
      <c r="DH49" t="s">
        <v>1627</v>
      </c>
      <c r="DI49" t="s">
        <v>1627</v>
      </c>
      <c r="DJ49" t="s">
        <v>1627</v>
      </c>
      <c r="DK49" t="s">
        <v>1627</v>
      </c>
      <c r="DL49" t="s">
        <v>1627</v>
      </c>
      <c r="DM49" t="s">
        <v>1627</v>
      </c>
      <c r="DN49" t="s">
        <v>1627</v>
      </c>
      <c r="DO49" t="s">
        <v>1627</v>
      </c>
      <c r="DP49" t="s">
        <v>1627</v>
      </c>
      <c r="DQ49" t="s">
        <v>1627</v>
      </c>
      <c r="DR49" t="s">
        <v>1627</v>
      </c>
      <c r="DS49" t="s">
        <v>1627</v>
      </c>
      <c r="DT49" t="s">
        <v>1627</v>
      </c>
      <c r="DU49" t="s">
        <v>1627</v>
      </c>
      <c r="DV49" t="s">
        <v>1627</v>
      </c>
      <c r="DW49" t="s">
        <v>1627</v>
      </c>
      <c r="DX49" t="s">
        <v>1627</v>
      </c>
      <c r="DY49" t="s">
        <v>1627</v>
      </c>
      <c r="DZ49" t="s">
        <v>1627</v>
      </c>
      <c r="EA49" t="s">
        <v>1627</v>
      </c>
      <c r="EB49" t="s">
        <v>1627</v>
      </c>
      <c r="EC49" t="s">
        <v>1627</v>
      </c>
      <c r="ED49" t="s">
        <v>1627</v>
      </c>
      <c r="EE49" t="s">
        <v>1627</v>
      </c>
      <c r="EF49" t="s">
        <v>1627</v>
      </c>
      <c r="EG49" t="s">
        <v>1627</v>
      </c>
      <c r="EH49" t="s">
        <v>1627</v>
      </c>
      <c r="EI49" t="s">
        <v>1627</v>
      </c>
      <c r="EJ49" t="s">
        <v>1627</v>
      </c>
      <c r="EK49" t="s">
        <v>1627</v>
      </c>
      <c r="EL49" t="s">
        <v>1627</v>
      </c>
      <c r="EM49" t="s">
        <v>1627</v>
      </c>
      <c r="EN49" t="s">
        <v>5566</v>
      </c>
      <c r="EO49" t="s">
        <v>1627</v>
      </c>
      <c r="EP49" t="s">
        <v>1627</v>
      </c>
      <c r="EQ49" t="s">
        <v>1627</v>
      </c>
      <c r="ER49" t="s">
        <v>1627</v>
      </c>
      <c r="ES49" t="s">
        <v>1627</v>
      </c>
      <c r="ET49" t="s">
        <v>1627</v>
      </c>
      <c r="EU49" t="s">
        <v>1627</v>
      </c>
      <c r="EV49" t="s">
        <v>1627</v>
      </c>
      <c r="EW49" t="s">
        <v>1627</v>
      </c>
      <c r="EX49" t="s">
        <v>1627</v>
      </c>
      <c r="EY49" t="s">
        <v>1627</v>
      </c>
      <c r="EZ49" t="s">
        <v>1627</v>
      </c>
      <c r="FA49" t="s">
        <v>1627</v>
      </c>
      <c r="FB49" t="s">
        <v>1627</v>
      </c>
      <c r="FC49" t="s">
        <v>1627</v>
      </c>
      <c r="FD49" t="s">
        <v>1627</v>
      </c>
      <c r="FE49" t="s">
        <v>1627</v>
      </c>
      <c r="FF49" t="s">
        <v>1627</v>
      </c>
      <c r="FG49" t="s">
        <v>1627</v>
      </c>
      <c r="FH49" t="s">
        <v>1627</v>
      </c>
      <c r="FI49" t="s">
        <v>1627</v>
      </c>
      <c r="FJ49" t="s">
        <v>1627</v>
      </c>
      <c r="FK49" t="s">
        <v>1627</v>
      </c>
      <c r="FL49" t="s">
        <v>1627</v>
      </c>
      <c r="FM49" t="s">
        <v>1627</v>
      </c>
      <c r="FN49" t="s">
        <v>1627</v>
      </c>
      <c r="FO49" t="s">
        <v>1627</v>
      </c>
      <c r="FP49" t="s">
        <v>5567</v>
      </c>
      <c r="FQ49" t="s">
        <v>1627</v>
      </c>
      <c r="FR49" t="s">
        <v>1627</v>
      </c>
      <c r="FS49" t="s">
        <v>1627</v>
      </c>
      <c r="FT49" t="s">
        <v>1627</v>
      </c>
      <c r="FU49" t="s">
        <v>1627</v>
      </c>
      <c r="FV49" t="s">
        <v>1627</v>
      </c>
      <c r="FW49" t="s">
        <v>1627</v>
      </c>
      <c r="FX49" t="s">
        <v>1627</v>
      </c>
      <c r="FY49" t="s">
        <v>1627</v>
      </c>
      <c r="FZ49" t="s">
        <v>1627</v>
      </c>
      <c r="GA49" t="s">
        <v>1627</v>
      </c>
      <c r="GB49" t="s">
        <v>1627</v>
      </c>
      <c r="GC49" t="s">
        <v>1627</v>
      </c>
      <c r="GD49" t="s">
        <v>1627</v>
      </c>
      <c r="GE49" t="s">
        <v>1627</v>
      </c>
      <c r="GF49" t="s">
        <v>1627</v>
      </c>
      <c r="GG49" t="s">
        <v>1627</v>
      </c>
      <c r="GH49" t="s">
        <v>1627</v>
      </c>
      <c r="GI49" t="s">
        <v>1627</v>
      </c>
      <c r="GJ49" t="s">
        <v>1627</v>
      </c>
      <c r="GK49" t="s">
        <v>1627</v>
      </c>
      <c r="GL49" t="s">
        <v>1627</v>
      </c>
      <c r="GM49" t="s">
        <v>1627</v>
      </c>
      <c r="GN49" t="s">
        <v>1627</v>
      </c>
      <c r="GO49" t="s">
        <v>1627</v>
      </c>
      <c r="GP49" t="s">
        <v>1627</v>
      </c>
      <c r="GQ49" t="s">
        <v>1627</v>
      </c>
      <c r="GR49" t="s">
        <v>1627</v>
      </c>
      <c r="GS49" t="s">
        <v>5568</v>
      </c>
      <c r="GT49" t="s">
        <v>1627</v>
      </c>
      <c r="GU49" t="s">
        <v>1627</v>
      </c>
      <c r="GV49" t="s">
        <v>1627</v>
      </c>
      <c r="GW49" t="s">
        <v>1627</v>
      </c>
      <c r="GX49" t="s">
        <v>1627</v>
      </c>
      <c r="GY49" t="s">
        <v>5569</v>
      </c>
      <c r="GZ49" t="s">
        <v>5570</v>
      </c>
      <c r="HA49" t="s">
        <v>1627</v>
      </c>
      <c r="HB49" t="s">
        <v>5571</v>
      </c>
      <c r="HC49" t="s">
        <v>1627</v>
      </c>
      <c r="HD49" t="s">
        <v>1627</v>
      </c>
      <c r="HE49" t="s">
        <v>1627</v>
      </c>
      <c r="HF49" t="s">
        <v>1627</v>
      </c>
      <c r="HG49" t="s">
        <v>1627</v>
      </c>
      <c r="HH49" t="s">
        <v>5572</v>
      </c>
      <c r="HI49" t="s">
        <v>1627</v>
      </c>
      <c r="HJ49" t="s">
        <v>1627</v>
      </c>
      <c r="HK49" t="s">
        <v>1627</v>
      </c>
      <c r="HL49" t="s">
        <v>1627</v>
      </c>
      <c r="HM49" t="s">
        <v>5573</v>
      </c>
      <c r="HN49" t="s">
        <v>1627</v>
      </c>
      <c r="HO49" t="s">
        <v>1627</v>
      </c>
      <c r="HP49" t="s">
        <v>5574</v>
      </c>
      <c r="HQ49" t="s">
        <v>1627</v>
      </c>
      <c r="HR49" t="s">
        <v>1627</v>
      </c>
      <c r="HS49" t="s">
        <v>1627</v>
      </c>
      <c r="HT49" t="s">
        <v>1627</v>
      </c>
      <c r="HU49" t="s">
        <v>1627</v>
      </c>
      <c r="HV49" t="s">
        <v>1627</v>
      </c>
      <c r="HW49" t="s">
        <v>1627</v>
      </c>
      <c r="HX49" t="s">
        <v>1627</v>
      </c>
      <c r="HY49" t="s">
        <v>1627</v>
      </c>
      <c r="HZ49" t="s">
        <v>1627</v>
      </c>
      <c r="IA49" t="s">
        <v>1627</v>
      </c>
      <c r="IB49" t="s">
        <v>1627</v>
      </c>
      <c r="IC49" t="s">
        <v>1627</v>
      </c>
      <c r="ID49" t="s">
        <v>1627</v>
      </c>
      <c r="IE49" t="s">
        <v>1627</v>
      </c>
      <c r="IF49" t="s">
        <v>1627</v>
      </c>
      <c r="IG49" t="s">
        <v>1627</v>
      </c>
      <c r="IH49" t="s">
        <v>1627</v>
      </c>
      <c r="II49" t="s">
        <v>1627</v>
      </c>
      <c r="IJ49" t="s">
        <v>1627</v>
      </c>
      <c r="IK49" t="s">
        <v>1627</v>
      </c>
      <c r="IL49" t="s">
        <v>1627</v>
      </c>
      <c r="IM49" t="s">
        <v>1627</v>
      </c>
      <c r="IN49" t="s">
        <v>1627</v>
      </c>
      <c r="IO49" t="s">
        <v>1627</v>
      </c>
      <c r="IP49" t="s">
        <v>1627</v>
      </c>
      <c r="IQ49" t="s">
        <v>1627</v>
      </c>
      <c r="IR49" t="s">
        <v>1627</v>
      </c>
      <c r="IS49" t="s">
        <v>1627</v>
      </c>
      <c r="IT49" t="s">
        <v>5575</v>
      </c>
      <c r="IU49" t="s">
        <v>5576</v>
      </c>
      <c r="IV49" t="s">
        <v>1627</v>
      </c>
      <c r="IW49" t="s">
        <v>1627</v>
      </c>
      <c r="IX49" t="s">
        <v>1627</v>
      </c>
      <c r="IY49" t="s">
        <v>1627</v>
      </c>
      <c r="IZ49" t="s">
        <v>5577</v>
      </c>
      <c r="JA49" t="s">
        <v>1627</v>
      </c>
      <c r="JB49" t="s">
        <v>1627</v>
      </c>
      <c r="JC49" t="s">
        <v>1627</v>
      </c>
      <c r="JD49" t="s">
        <v>1627</v>
      </c>
      <c r="JE49" t="s">
        <v>1627</v>
      </c>
      <c r="JF49" t="s">
        <v>1627</v>
      </c>
      <c r="JG49" t="s">
        <v>1627</v>
      </c>
      <c r="JH49" t="s">
        <v>1627</v>
      </c>
      <c r="JI49" t="s">
        <v>1627</v>
      </c>
      <c r="JJ49" t="s">
        <v>1627</v>
      </c>
      <c r="JK49" t="s">
        <v>5578</v>
      </c>
      <c r="JL49" t="s">
        <v>1627</v>
      </c>
      <c r="JM49" t="s">
        <v>1627</v>
      </c>
      <c r="JN49" t="s">
        <v>1627</v>
      </c>
      <c r="JO49" t="s">
        <v>1627</v>
      </c>
      <c r="JP49" t="s">
        <v>1627</v>
      </c>
      <c r="JQ49" t="s">
        <v>1627</v>
      </c>
      <c r="JR49" t="s">
        <v>1627</v>
      </c>
      <c r="JS49" t="s">
        <v>1627</v>
      </c>
      <c r="JT49" t="s">
        <v>1627</v>
      </c>
      <c r="JU49" t="s">
        <v>1627</v>
      </c>
      <c r="JV49" t="s">
        <v>1627</v>
      </c>
      <c r="JW49" t="s">
        <v>1627</v>
      </c>
      <c r="JX49" t="s">
        <v>1627</v>
      </c>
      <c r="JY49" t="s">
        <v>1627</v>
      </c>
      <c r="JZ49" t="s">
        <v>1627</v>
      </c>
      <c r="KA49" t="s">
        <v>1627</v>
      </c>
      <c r="KB49" t="s">
        <v>1627</v>
      </c>
      <c r="KC49" t="s">
        <v>1627</v>
      </c>
      <c r="KD49" t="s">
        <v>1627</v>
      </c>
      <c r="KE49" t="s">
        <v>1627</v>
      </c>
      <c r="KF49" t="s">
        <v>1627</v>
      </c>
      <c r="KG49" t="s">
        <v>1627</v>
      </c>
      <c r="KH49" t="s">
        <v>1627</v>
      </c>
      <c r="KI49" t="s">
        <v>1627</v>
      </c>
      <c r="KJ49" t="s">
        <v>1627</v>
      </c>
      <c r="KK49" t="s">
        <v>1627</v>
      </c>
      <c r="KL49" t="s">
        <v>1627</v>
      </c>
      <c r="KM49" t="s">
        <v>1627</v>
      </c>
      <c r="KN49" t="s">
        <v>1627</v>
      </c>
      <c r="KO49" t="s">
        <v>1627</v>
      </c>
      <c r="KP49" t="s">
        <v>1627</v>
      </c>
      <c r="KQ49" t="s">
        <v>1627</v>
      </c>
      <c r="KR49" t="s">
        <v>1627</v>
      </c>
      <c r="KS49" t="s">
        <v>1627</v>
      </c>
      <c r="KT49" t="s">
        <v>1627</v>
      </c>
      <c r="KU49" t="s">
        <v>1627</v>
      </c>
      <c r="KV49" t="s">
        <v>1627</v>
      </c>
      <c r="KW49" t="s">
        <v>1627</v>
      </c>
      <c r="KX49" t="s">
        <v>1627</v>
      </c>
      <c r="KY49" t="s">
        <v>1627</v>
      </c>
      <c r="KZ49" t="s">
        <v>1627</v>
      </c>
      <c r="LA49" t="s">
        <v>1627</v>
      </c>
      <c r="LB49" t="s">
        <v>1627</v>
      </c>
      <c r="LC49" t="s">
        <v>1627</v>
      </c>
      <c r="LD49" t="s">
        <v>1627</v>
      </c>
      <c r="LE49" t="s">
        <v>1627</v>
      </c>
      <c r="LF49" t="s">
        <v>1627</v>
      </c>
      <c r="LG49" t="s">
        <v>1627</v>
      </c>
      <c r="LH49" t="s">
        <v>1627</v>
      </c>
      <c r="LI49" t="s">
        <v>1627</v>
      </c>
      <c r="LJ49" t="s">
        <v>1627</v>
      </c>
      <c r="LK49" t="s">
        <v>1627</v>
      </c>
      <c r="LL49" t="s">
        <v>1627</v>
      </c>
      <c r="LM49" t="s">
        <v>1627</v>
      </c>
      <c r="LN49" t="s">
        <v>1627</v>
      </c>
      <c r="LO49" t="s">
        <v>1627</v>
      </c>
      <c r="LP49" t="s">
        <v>1627</v>
      </c>
      <c r="LQ49" t="s">
        <v>1627</v>
      </c>
      <c r="LR49" t="s">
        <v>1627</v>
      </c>
      <c r="LS49" t="s">
        <v>1627</v>
      </c>
      <c r="LT49" t="s">
        <v>1627</v>
      </c>
      <c r="LU49" t="s">
        <v>1627</v>
      </c>
      <c r="LV49" t="s">
        <v>1627</v>
      </c>
      <c r="LW49" t="s">
        <v>1627</v>
      </c>
      <c r="LX49" t="s">
        <v>1627</v>
      </c>
      <c r="LY49" t="s">
        <v>1627</v>
      </c>
      <c r="LZ49" t="s">
        <v>1627</v>
      </c>
      <c r="MA49" t="s">
        <v>1627</v>
      </c>
      <c r="MB49" t="s">
        <v>1627</v>
      </c>
      <c r="MC49" t="s">
        <v>1627</v>
      </c>
      <c r="MD49" t="s">
        <v>1627</v>
      </c>
      <c r="ME49" t="s">
        <v>1627</v>
      </c>
      <c r="MF49" t="s">
        <v>1627</v>
      </c>
      <c r="MG49" t="s">
        <v>1627</v>
      </c>
      <c r="MH49" t="s">
        <v>1627</v>
      </c>
      <c r="MI49" t="s">
        <v>1627</v>
      </c>
      <c r="MJ49" t="s">
        <v>1627</v>
      </c>
      <c r="MK49" t="s">
        <v>1627</v>
      </c>
      <c r="ML49" t="s">
        <v>1627</v>
      </c>
      <c r="MM49" t="s">
        <v>1627</v>
      </c>
      <c r="MN49" t="s">
        <v>1627</v>
      </c>
      <c r="MO49" t="s">
        <v>1627</v>
      </c>
      <c r="MP49" t="s">
        <v>1627</v>
      </c>
      <c r="MQ49" t="s">
        <v>1627</v>
      </c>
      <c r="MR49" t="s">
        <v>1627</v>
      </c>
      <c r="MS49" t="s">
        <v>1627</v>
      </c>
      <c r="MT49" t="s">
        <v>1627</v>
      </c>
      <c r="MU49" t="s">
        <v>1627</v>
      </c>
      <c r="MV49" t="s">
        <v>1627</v>
      </c>
      <c r="MW49" t="s">
        <v>1627</v>
      </c>
      <c r="MX49" t="s">
        <v>1627</v>
      </c>
      <c r="MY49" t="s">
        <v>1627</v>
      </c>
      <c r="MZ49" t="s">
        <v>1627</v>
      </c>
      <c r="NA49" t="s">
        <v>1627</v>
      </c>
      <c r="NB49" t="s">
        <v>1627</v>
      </c>
      <c r="NC49" t="s">
        <v>1627</v>
      </c>
      <c r="ND49" t="s">
        <v>1627</v>
      </c>
      <c r="NE49" t="s">
        <v>1627</v>
      </c>
      <c r="NF49" t="s">
        <v>1627</v>
      </c>
      <c r="NG49" t="s">
        <v>1627</v>
      </c>
      <c r="NH49" t="s">
        <v>1627</v>
      </c>
      <c r="NI49" t="s">
        <v>1627</v>
      </c>
      <c r="NJ49" t="s">
        <v>1627</v>
      </c>
      <c r="NK49" t="s">
        <v>1627</v>
      </c>
      <c r="NL49" t="s">
        <v>1627</v>
      </c>
      <c r="NM49" t="s">
        <v>1627</v>
      </c>
      <c r="NN49" t="s">
        <v>1627</v>
      </c>
      <c r="NO49" t="s">
        <v>1627</v>
      </c>
      <c r="NP49" t="s">
        <v>1627</v>
      </c>
      <c r="NQ49" t="s">
        <v>1627</v>
      </c>
      <c r="NR49" t="s">
        <v>1627</v>
      </c>
      <c r="NS49" t="s">
        <v>1627</v>
      </c>
      <c r="NT49" t="s">
        <v>1627</v>
      </c>
      <c r="NU49" t="s">
        <v>1627</v>
      </c>
      <c r="NV49" t="s">
        <v>1627</v>
      </c>
      <c r="NW49" t="s">
        <v>1627</v>
      </c>
      <c r="NX49" t="s">
        <v>1627</v>
      </c>
      <c r="NY49" t="s">
        <v>1627</v>
      </c>
      <c r="NZ49" t="s">
        <v>1627</v>
      </c>
      <c r="OA49" t="s">
        <v>1627</v>
      </c>
      <c r="OB49" t="s">
        <v>1627</v>
      </c>
      <c r="OC49" t="s">
        <v>1627</v>
      </c>
      <c r="OD49" t="s">
        <v>1627</v>
      </c>
      <c r="OE49" t="s">
        <v>1627</v>
      </c>
      <c r="OF49" t="s">
        <v>1627</v>
      </c>
      <c r="OG49" t="s">
        <v>1627</v>
      </c>
      <c r="OH49" t="s">
        <v>1627</v>
      </c>
      <c r="OI49" t="s">
        <v>1627</v>
      </c>
      <c r="OJ49" t="s">
        <v>1627</v>
      </c>
      <c r="OK49" t="s">
        <v>1627</v>
      </c>
      <c r="OL49" t="s">
        <v>1627</v>
      </c>
      <c r="OM49" t="s">
        <v>1627</v>
      </c>
      <c r="ON49" t="s">
        <v>1627</v>
      </c>
      <c r="OO49" t="s">
        <v>1627</v>
      </c>
      <c r="OP49" t="s">
        <v>1627</v>
      </c>
      <c r="OQ49" t="s">
        <v>1627</v>
      </c>
      <c r="OR49" t="s">
        <v>1627</v>
      </c>
      <c r="OS49" t="s">
        <v>1627</v>
      </c>
      <c r="OT49" t="s">
        <v>1627</v>
      </c>
      <c r="OU49" t="s">
        <v>1627</v>
      </c>
      <c r="OV49" t="s">
        <v>1627</v>
      </c>
      <c r="OW49" t="s">
        <v>1627</v>
      </c>
      <c r="OX49" t="s">
        <v>1627</v>
      </c>
      <c r="OY49" t="s">
        <v>1627</v>
      </c>
      <c r="OZ49" t="s">
        <v>1627</v>
      </c>
      <c r="PA49" t="s">
        <v>1627</v>
      </c>
      <c r="PB49" t="s">
        <v>1627</v>
      </c>
      <c r="PC49" t="s">
        <v>1627</v>
      </c>
      <c r="PD49" t="s">
        <v>1627</v>
      </c>
      <c r="PE49" t="s">
        <v>1627</v>
      </c>
      <c r="PF49" t="s">
        <v>1627</v>
      </c>
      <c r="PG49" t="s">
        <v>1627</v>
      </c>
      <c r="PH49" t="s">
        <v>1627</v>
      </c>
      <c r="PI49" t="s">
        <v>1627</v>
      </c>
      <c r="PJ49" t="s">
        <v>1627</v>
      </c>
      <c r="PK49" t="s">
        <v>1627</v>
      </c>
      <c r="PL49" t="s">
        <v>1627</v>
      </c>
      <c r="PM49" t="s">
        <v>1627</v>
      </c>
      <c r="PN49" t="s">
        <v>1627</v>
      </c>
      <c r="PO49" t="s">
        <v>1627</v>
      </c>
      <c r="PP49" t="s">
        <v>1627</v>
      </c>
      <c r="PQ49" t="s">
        <v>1627</v>
      </c>
      <c r="PR49" t="s">
        <v>1627</v>
      </c>
      <c r="PS49" t="s">
        <v>1627</v>
      </c>
      <c r="PT49" t="s">
        <v>1627</v>
      </c>
      <c r="PU49" t="s">
        <v>1627</v>
      </c>
      <c r="PV49" t="s">
        <v>1627</v>
      </c>
      <c r="PW49" t="s">
        <v>1627</v>
      </c>
      <c r="PX49" t="s">
        <v>1627</v>
      </c>
      <c r="PY49" t="s">
        <v>1627</v>
      </c>
      <c r="PZ49" t="s">
        <v>1627</v>
      </c>
      <c r="QA49" t="s">
        <v>1627</v>
      </c>
      <c r="QB49" t="s">
        <v>1627</v>
      </c>
      <c r="QC49" t="s">
        <v>1627</v>
      </c>
      <c r="QD49" t="s">
        <v>1627</v>
      </c>
      <c r="QE49" t="s">
        <v>1627</v>
      </c>
      <c r="QF49" t="s">
        <v>1627</v>
      </c>
      <c r="QG49" t="s">
        <v>1627</v>
      </c>
      <c r="QH49" t="s">
        <v>1627</v>
      </c>
      <c r="QI49" t="s">
        <v>1627</v>
      </c>
      <c r="QJ49" t="s">
        <v>1627</v>
      </c>
      <c r="QK49" t="s">
        <v>1627</v>
      </c>
      <c r="QL49" t="s">
        <v>1627</v>
      </c>
      <c r="QM49" t="s">
        <v>1627</v>
      </c>
      <c r="QN49" t="s">
        <v>1627</v>
      </c>
      <c r="QO49" t="s">
        <v>1627</v>
      </c>
      <c r="QP49" t="s">
        <v>1627</v>
      </c>
      <c r="QQ49" t="s">
        <v>1627</v>
      </c>
      <c r="QR49" t="s">
        <v>1627</v>
      </c>
      <c r="QS49" t="s">
        <v>1627</v>
      </c>
      <c r="QT49" t="s">
        <v>1627</v>
      </c>
      <c r="QU49" t="s">
        <v>1627</v>
      </c>
      <c r="QV49" t="s">
        <v>1627</v>
      </c>
      <c r="QW49" t="s">
        <v>1627</v>
      </c>
      <c r="QX49" t="s">
        <v>1627</v>
      </c>
      <c r="QY49" t="s">
        <v>1627</v>
      </c>
      <c r="RP49" t="s">
        <v>4157</v>
      </c>
      <c r="RQ49" t="s">
        <v>4157</v>
      </c>
      <c r="RR49" t="s">
        <v>4157</v>
      </c>
      <c r="RS49" t="s">
        <v>4157</v>
      </c>
      <c r="RT49" t="s">
        <v>4157</v>
      </c>
      <c r="RU49" t="s">
        <v>4157</v>
      </c>
      <c r="RV49" t="s">
        <v>4157</v>
      </c>
      <c r="RW49" t="s">
        <v>4157</v>
      </c>
      <c r="RX49" t="s">
        <v>4157</v>
      </c>
      <c r="RY49" t="s">
        <v>4157</v>
      </c>
      <c r="RZ49" t="s">
        <v>4157</v>
      </c>
      <c r="SA49" t="s">
        <v>4157</v>
      </c>
      <c r="SB49" t="s">
        <v>4157</v>
      </c>
      <c r="SC49" t="s">
        <v>4157</v>
      </c>
      <c r="SD49" t="s">
        <v>4157</v>
      </c>
      <c r="SE49" t="s">
        <v>4157</v>
      </c>
      <c r="SF49" t="s">
        <v>4157</v>
      </c>
      <c r="SG49" t="s">
        <v>4157</v>
      </c>
      <c r="SH49" t="s">
        <v>4157</v>
      </c>
      <c r="SI49" t="s">
        <v>4157</v>
      </c>
      <c r="SJ49" t="s">
        <v>4157</v>
      </c>
      <c r="SK49" t="s">
        <v>4157</v>
      </c>
      <c r="SL49" t="s">
        <v>4157</v>
      </c>
      <c r="SM49" t="s">
        <v>4157</v>
      </c>
      <c r="SN49" t="s">
        <v>4157</v>
      </c>
      <c r="SO49" t="s">
        <v>4157</v>
      </c>
      <c r="SP49" t="s">
        <v>4157</v>
      </c>
      <c r="SQ49" t="s">
        <v>4157</v>
      </c>
      <c r="SR49" t="s">
        <v>4157</v>
      </c>
      <c r="SS49" t="s">
        <v>4157</v>
      </c>
      <c r="ST49" t="s">
        <v>4157</v>
      </c>
      <c r="SU49" t="s">
        <v>4157</v>
      </c>
      <c r="SV49" t="s">
        <v>4157</v>
      </c>
      <c r="SW49" t="s">
        <v>4157</v>
      </c>
      <c r="SX49" t="s">
        <v>4157</v>
      </c>
      <c r="SY49" t="s">
        <v>4157</v>
      </c>
      <c r="SZ49" t="s">
        <v>4157</v>
      </c>
      <c r="TA49" t="s">
        <v>4157</v>
      </c>
      <c r="TB49" t="s">
        <v>4157</v>
      </c>
      <c r="TC49" t="s">
        <v>4157</v>
      </c>
      <c r="TD49" t="s">
        <v>4157</v>
      </c>
      <c r="TE49" t="s">
        <v>4157</v>
      </c>
      <c r="TF49" t="s">
        <v>4157</v>
      </c>
      <c r="TG49" t="s">
        <v>4157</v>
      </c>
      <c r="TH49" t="s">
        <v>4157</v>
      </c>
      <c r="TI49" t="s">
        <v>4157</v>
      </c>
      <c r="TJ49" t="s">
        <v>4157</v>
      </c>
      <c r="TK49" t="s">
        <v>4157</v>
      </c>
      <c r="TL49" t="s">
        <v>4157</v>
      </c>
      <c r="TM49" t="s">
        <v>4157</v>
      </c>
      <c r="TN49" t="s">
        <v>4157</v>
      </c>
      <c r="TO49" t="s">
        <v>4157</v>
      </c>
      <c r="TP49" t="s">
        <v>4157</v>
      </c>
      <c r="TQ49" t="s">
        <v>4157</v>
      </c>
      <c r="TR49" t="s">
        <v>4157</v>
      </c>
      <c r="TS49" t="s">
        <v>4157</v>
      </c>
      <c r="TT49" t="s">
        <v>4157</v>
      </c>
      <c r="TU49" t="s">
        <v>4157</v>
      </c>
      <c r="TV49" t="s">
        <v>4157</v>
      </c>
      <c r="TW49" t="s">
        <v>4157</v>
      </c>
      <c r="TX49" t="s">
        <v>4157</v>
      </c>
      <c r="TY49" t="s">
        <v>4157</v>
      </c>
      <c r="TZ49" t="s">
        <v>4157</v>
      </c>
      <c r="UA49" t="s">
        <v>4157</v>
      </c>
      <c r="UB49" t="s">
        <v>4157</v>
      </c>
      <c r="UC49" t="s">
        <v>4157</v>
      </c>
      <c r="UD49" t="s">
        <v>4157</v>
      </c>
      <c r="UE49" t="s">
        <v>4157</v>
      </c>
      <c r="UF49" t="s">
        <v>4157</v>
      </c>
      <c r="UG49" t="s">
        <v>4157</v>
      </c>
      <c r="UH49" t="s">
        <v>4157</v>
      </c>
      <c r="UI49" t="s">
        <v>4157</v>
      </c>
      <c r="UJ49" t="s">
        <v>4157</v>
      </c>
      <c r="UK49" t="s">
        <v>4157</v>
      </c>
      <c r="UL49" t="s">
        <v>4157</v>
      </c>
      <c r="UM49" t="s">
        <v>4157</v>
      </c>
      <c r="UN49" t="s">
        <v>4157</v>
      </c>
      <c r="UO49" t="s">
        <v>4157</v>
      </c>
      <c r="UP49" t="s">
        <v>4157</v>
      </c>
      <c r="UQ49" t="s">
        <v>4157</v>
      </c>
      <c r="UR49" t="s">
        <v>4157</v>
      </c>
      <c r="US49" t="s">
        <v>4157</v>
      </c>
      <c r="UT49" t="s">
        <v>4157</v>
      </c>
      <c r="UU49" t="s">
        <v>4157</v>
      </c>
      <c r="UV49" t="s">
        <v>4157</v>
      </c>
      <c r="UW49" t="s">
        <v>4157</v>
      </c>
      <c r="UX49" t="s">
        <v>4157</v>
      </c>
      <c r="UY49" t="s">
        <v>4157</v>
      </c>
      <c r="UZ49" t="s">
        <v>4157</v>
      </c>
      <c r="VA49" t="s">
        <v>4157</v>
      </c>
      <c r="VB49" t="s">
        <v>4157</v>
      </c>
      <c r="VC49" t="s">
        <v>4157</v>
      </c>
      <c r="VD49" t="s">
        <v>4157</v>
      </c>
      <c r="VE49" t="s">
        <v>4157</v>
      </c>
      <c r="VF49" t="s">
        <v>4157</v>
      </c>
      <c r="VG49" t="s">
        <v>4157</v>
      </c>
      <c r="VH49" t="s">
        <v>4157</v>
      </c>
      <c r="VI49" t="s">
        <v>4157</v>
      </c>
    </row>
    <row r="50" spans="2:581">
      <c r="B50" t="s">
        <v>1627</v>
      </c>
      <c r="C50" t="s">
        <v>1627</v>
      </c>
      <c r="D50" t="s">
        <v>1627</v>
      </c>
      <c r="F50" t="s">
        <v>1627</v>
      </c>
      <c r="G50" t="s">
        <v>1627</v>
      </c>
      <c r="H50" t="s">
        <v>1627</v>
      </c>
      <c r="I50" t="s">
        <v>1627</v>
      </c>
      <c r="J50" t="s">
        <v>1627</v>
      </c>
      <c r="K50" t="s">
        <v>1627</v>
      </c>
      <c r="L50" t="s">
        <v>1627</v>
      </c>
      <c r="M50" t="s">
        <v>1627</v>
      </c>
      <c r="N50" t="s">
        <v>1627</v>
      </c>
      <c r="O50" t="s">
        <v>1627</v>
      </c>
      <c r="P50" t="s">
        <v>1627</v>
      </c>
      <c r="Q50" t="s">
        <v>1627</v>
      </c>
      <c r="R50" t="s">
        <v>1627</v>
      </c>
      <c r="S50" t="s">
        <v>1627</v>
      </c>
      <c r="T50" t="s">
        <v>1627</v>
      </c>
      <c r="U50" t="s">
        <v>1627</v>
      </c>
      <c r="V50" t="s">
        <v>1627</v>
      </c>
      <c r="W50" t="s">
        <v>1627</v>
      </c>
      <c r="X50" t="s">
        <v>1627</v>
      </c>
      <c r="Y50" t="s">
        <v>1627</v>
      </c>
      <c r="Z50" t="s">
        <v>1627</v>
      </c>
      <c r="AA50" t="s">
        <v>1627</v>
      </c>
      <c r="AB50" t="s">
        <v>1627</v>
      </c>
      <c r="AC50" t="s">
        <v>1627</v>
      </c>
      <c r="AD50" t="s">
        <v>1627</v>
      </c>
      <c r="AE50" t="s">
        <v>1627</v>
      </c>
      <c r="AF50" t="s">
        <v>1627</v>
      </c>
      <c r="AG50" t="s">
        <v>1627</v>
      </c>
      <c r="AH50" t="s">
        <v>1627</v>
      </c>
      <c r="AI50" t="s">
        <v>1627</v>
      </c>
      <c r="AJ50" t="s">
        <v>1627</v>
      </c>
      <c r="AK50" t="s">
        <v>1627</v>
      </c>
      <c r="AL50" t="s">
        <v>1627</v>
      </c>
      <c r="AM50" t="s">
        <v>1627</v>
      </c>
      <c r="AN50" t="s">
        <v>1627</v>
      </c>
      <c r="AO50" t="s">
        <v>1627</v>
      </c>
      <c r="AP50" t="s">
        <v>1627</v>
      </c>
      <c r="AQ50" t="s">
        <v>1627</v>
      </c>
      <c r="AR50" t="s">
        <v>1627</v>
      </c>
      <c r="AS50" t="s">
        <v>1627</v>
      </c>
      <c r="AT50" t="s">
        <v>1627</v>
      </c>
      <c r="AU50" t="s">
        <v>1627</v>
      </c>
      <c r="AV50" t="s">
        <v>1627</v>
      </c>
      <c r="AW50" t="s">
        <v>1627</v>
      </c>
      <c r="AX50" t="s">
        <v>1627</v>
      </c>
      <c r="AY50" t="s">
        <v>1627</v>
      </c>
      <c r="AZ50" t="s">
        <v>1627</v>
      </c>
      <c r="BA50" t="s">
        <v>1627</v>
      </c>
      <c r="BB50" t="s">
        <v>1627</v>
      </c>
      <c r="BC50" t="s">
        <v>1627</v>
      </c>
      <c r="BD50" t="s">
        <v>1627</v>
      </c>
      <c r="BE50" t="s">
        <v>1627</v>
      </c>
      <c r="BF50" t="s">
        <v>1627</v>
      </c>
      <c r="BG50" t="s">
        <v>1627</v>
      </c>
      <c r="BH50" t="s">
        <v>1627</v>
      </c>
      <c r="BI50" t="s">
        <v>1627</v>
      </c>
      <c r="BJ50" t="s">
        <v>1627</v>
      </c>
      <c r="BK50" t="s">
        <v>1627</v>
      </c>
      <c r="BL50" t="s">
        <v>1627</v>
      </c>
      <c r="BM50" t="s">
        <v>1627</v>
      </c>
      <c r="BN50" t="s">
        <v>1627</v>
      </c>
      <c r="BO50" t="s">
        <v>1627</v>
      </c>
      <c r="BP50" t="s">
        <v>1627</v>
      </c>
      <c r="BQ50" t="s">
        <v>1627</v>
      </c>
      <c r="BR50" t="s">
        <v>1627</v>
      </c>
      <c r="BS50" t="s">
        <v>1627</v>
      </c>
      <c r="BT50" t="s">
        <v>1627</v>
      </c>
      <c r="BU50" t="s">
        <v>1627</v>
      </c>
      <c r="BV50" t="s">
        <v>1627</v>
      </c>
      <c r="BW50" t="s">
        <v>1627</v>
      </c>
      <c r="BX50" t="s">
        <v>1627</v>
      </c>
      <c r="BY50" t="s">
        <v>1627</v>
      </c>
      <c r="BZ50" t="s">
        <v>1627</v>
      </c>
      <c r="CA50" t="s">
        <v>1627</v>
      </c>
      <c r="CB50" t="s">
        <v>1627</v>
      </c>
      <c r="CC50" t="s">
        <v>1627</v>
      </c>
      <c r="CD50" t="s">
        <v>1627</v>
      </c>
      <c r="CE50" t="s">
        <v>1627</v>
      </c>
      <c r="CF50" t="s">
        <v>1627</v>
      </c>
      <c r="CG50" t="s">
        <v>1627</v>
      </c>
      <c r="CH50" t="s">
        <v>1627</v>
      </c>
      <c r="CI50" t="s">
        <v>1627</v>
      </c>
      <c r="CJ50" t="s">
        <v>1627</v>
      </c>
      <c r="CK50" t="s">
        <v>1627</v>
      </c>
      <c r="CL50" t="s">
        <v>1627</v>
      </c>
      <c r="CM50" t="s">
        <v>1627</v>
      </c>
      <c r="CN50" t="s">
        <v>1627</v>
      </c>
      <c r="CO50" t="s">
        <v>1627</v>
      </c>
      <c r="CP50" t="s">
        <v>1627</v>
      </c>
      <c r="CQ50" t="s">
        <v>1627</v>
      </c>
      <c r="CR50" t="s">
        <v>1627</v>
      </c>
      <c r="CS50" t="s">
        <v>1627</v>
      </c>
      <c r="CT50" t="s">
        <v>1627</v>
      </c>
      <c r="CU50" t="s">
        <v>1627</v>
      </c>
      <c r="CV50" t="s">
        <v>1627</v>
      </c>
      <c r="CW50" t="s">
        <v>1627</v>
      </c>
      <c r="CX50" t="s">
        <v>1627</v>
      </c>
      <c r="CY50" t="s">
        <v>1627</v>
      </c>
      <c r="CZ50" t="s">
        <v>1627</v>
      </c>
      <c r="DA50" t="s">
        <v>1627</v>
      </c>
      <c r="DB50" t="s">
        <v>1627</v>
      </c>
      <c r="DC50" t="s">
        <v>1627</v>
      </c>
      <c r="DD50" t="s">
        <v>1627</v>
      </c>
      <c r="DE50" t="s">
        <v>1627</v>
      </c>
      <c r="DF50" t="s">
        <v>1627</v>
      </c>
      <c r="DG50" t="s">
        <v>1627</v>
      </c>
      <c r="DH50" t="s">
        <v>1627</v>
      </c>
      <c r="DI50" t="s">
        <v>1627</v>
      </c>
      <c r="DJ50" t="s">
        <v>1627</v>
      </c>
      <c r="DK50" t="s">
        <v>1627</v>
      </c>
      <c r="DL50" t="s">
        <v>1627</v>
      </c>
      <c r="DM50" t="s">
        <v>1627</v>
      </c>
      <c r="DN50" t="s">
        <v>1627</v>
      </c>
      <c r="DO50" t="s">
        <v>1627</v>
      </c>
      <c r="DP50" t="s">
        <v>1627</v>
      </c>
      <c r="DQ50" t="s">
        <v>1627</v>
      </c>
      <c r="DR50" t="s">
        <v>1627</v>
      </c>
      <c r="DS50" t="s">
        <v>1627</v>
      </c>
      <c r="DT50" t="s">
        <v>1627</v>
      </c>
      <c r="DU50" t="s">
        <v>1627</v>
      </c>
      <c r="DV50" t="s">
        <v>1627</v>
      </c>
      <c r="DW50" t="s">
        <v>1627</v>
      </c>
      <c r="DX50" t="s">
        <v>1627</v>
      </c>
      <c r="DY50" t="s">
        <v>1627</v>
      </c>
      <c r="DZ50" t="s">
        <v>1627</v>
      </c>
      <c r="EA50" t="s">
        <v>1627</v>
      </c>
      <c r="EB50" t="s">
        <v>1627</v>
      </c>
      <c r="EC50" t="s">
        <v>1627</v>
      </c>
      <c r="ED50" t="s">
        <v>1627</v>
      </c>
      <c r="EE50" t="s">
        <v>1627</v>
      </c>
      <c r="EF50" t="s">
        <v>1627</v>
      </c>
      <c r="EG50" t="s">
        <v>1627</v>
      </c>
      <c r="EH50" t="s">
        <v>1627</v>
      </c>
      <c r="EI50" t="s">
        <v>1627</v>
      </c>
      <c r="EJ50" t="s">
        <v>1627</v>
      </c>
      <c r="EK50" t="s">
        <v>1627</v>
      </c>
      <c r="EL50" t="s">
        <v>1627</v>
      </c>
      <c r="EM50" t="s">
        <v>1627</v>
      </c>
      <c r="EN50" t="s">
        <v>5579</v>
      </c>
      <c r="EO50" t="s">
        <v>1627</v>
      </c>
      <c r="EP50" t="s">
        <v>1627</v>
      </c>
      <c r="EQ50" t="s">
        <v>1627</v>
      </c>
      <c r="ER50" t="s">
        <v>1627</v>
      </c>
      <c r="ES50" t="s">
        <v>1627</v>
      </c>
      <c r="ET50" t="s">
        <v>1627</v>
      </c>
      <c r="EU50" t="s">
        <v>1627</v>
      </c>
      <c r="EV50" t="s">
        <v>1627</v>
      </c>
      <c r="EW50" t="s">
        <v>1627</v>
      </c>
      <c r="EX50" t="s">
        <v>1627</v>
      </c>
      <c r="EY50" t="s">
        <v>1627</v>
      </c>
      <c r="EZ50" t="s">
        <v>1627</v>
      </c>
      <c r="FA50" t="s">
        <v>1627</v>
      </c>
      <c r="FB50" t="s">
        <v>1627</v>
      </c>
      <c r="FC50" t="s">
        <v>1627</v>
      </c>
      <c r="FD50" t="s">
        <v>1627</v>
      </c>
      <c r="FE50" t="s">
        <v>1627</v>
      </c>
      <c r="FF50" t="s">
        <v>1627</v>
      </c>
      <c r="FG50" t="s">
        <v>1627</v>
      </c>
      <c r="FH50" t="s">
        <v>1627</v>
      </c>
      <c r="FI50" t="s">
        <v>1627</v>
      </c>
      <c r="FJ50" t="s">
        <v>1627</v>
      </c>
      <c r="FK50" t="s">
        <v>1627</v>
      </c>
      <c r="FL50" t="s">
        <v>1627</v>
      </c>
      <c r="FM50" t="s">
        <v>1627</v>
      </c>
      <c r="FN50" t="s">
        <v>1627</v>
      </c>
      <c r="FO50" t="s">
        <v>1627</v>
      </c>
      <c r="FP50" t="s">
        <v>5580</v>
      </c>
      <c r="FQ50" t="s">
        <v>1627</v>
      </c>
      <c r="FR50" t="s">
        <v>1627</v>
      </c>
      <c r="FS50" t="s">
        <v>1627</v>
      </c>
      <c r="FT50" t="s">
        <v>1627</v>
      </c>
      <c r="FU50" t="s">
        <v>1627</v>
      </c>
      <c r="FV50" t="s">
        <v>1627</v>
      </c>
      <c r="FW50" t="s">
        <v>1627</v>
      </c>
      <c r="FX50" t="s">
        <v>1627</v>
      </c>
      <c r="FY50" t="s">
        <v>1627</v>
      </c>
      <c r="FZ50" t="s">
        <v>1627</v>
      </c>
      <c r="GA50" t="s">
        <v>1627</v>
      </c>
      <c r="GB50" t="s">
        <v>1627</v>
      </c>
      <c r="GC50" t="s">
        <v>1627</v>
      </c>
      <c r="GD50" t="s">
        <v>1627</v>
      </c>
      <c r="GE50" t="s">
        <v>1627</v>
      </c>
      <c r="GF50" t="s">
        <v>1627</v>
      </c>
      <c r="GG50" t="s">
        <v>1627</v>
      </c>
      <c r="GH50" t="s">
        <v>1627</v>
      </c>
      <c r="GI50" t="s">
        <v>1627</v>
      </c>
      <c r="GJ50" t="s">
        <v>1627</v>
      </c>
      <c r="GK50" t="s">
        <v>1627</v>
      </c>
      <c r="GL50" t="s">
        <v>1627</v>
      </c>
      <c r="GM50" t="s">
        <v>1627</v>
      </c>
      <c r="GN50" t="s">
        <v>1627</v>
      </c>
      <c r="GO50" t="s">
        <v>1627</v>
      </c>
      <c r="GP50" t="s">
        <v>1627</v>
      </c>
      <c r="GQ50" t="s">
        <v>1627</v>
      </c>
      <c r="GR50" t="s">
        <v>1627</v>
      </c>
      <c r="GS50" t="s">
        <v>5581</v>
      </c>
      <c r="GT50" t="s">
        <v>1627</v>
      </c>
      <c r="GU50" t="s">
        <v>1627</v>
      </c>
      <c r="GV50" t="s">
        <v>1627</v>
      </c>
      <c r="GW50" t="s">
        <v>1627</v>
      </c>
      <c r="GX50" t="s">
        <v>1627</v>
      </c>
      <c r="GY50" t="s">
        <v>5582</v>
      </c>
      <c r="GZ50" t="s">
        <v>5583</v>
      </c>
      <c r="HA50" t="s">
        <v>1627</v>
      </c>
      <c r="HB50" t="s">
        <v>5584</v>
      </c>
      <c r="HC50" t="s">
        <v>1627</v>
      </c>
      <c r="HD50" t="s">
        <v>1627</v>
      </c>
      <c r="HE50" t="s">
        <v>1627</v>
      </c>
      <c r="HF50" t="s">
        <v>1627</v>
      </c>
      <c r="HG50" t="s">
        <v>1627</v>
      </c>
      <c r="HH50" t="s">
        <v>5585</v>
      </c>
      <c r="HI50" t="s">
        <v>1627</v>
      </c>
      <c r="HJ50" t="s">
        <v>1627</v>
      </c>
      <c r="HK50" t="s">
        <v>1627</v>
      </c>
      <c r="HL50" t="s">
        <v>1627</v>
      </c>
      <c r="HM50" t="s">
        <v>5586</v>
      </c>
      <c r="HN50" t="s">
        <v>1627</v>
      </c>
      <c r="HO50" t="s">
        <v>1627</v>
      </c>
      <c r="HP50" t="s">
        <v>5587</v>
      </c>
      <c r="HQ50" t="s">
        <v>1627</v>
      </c>
      <c r="HR50" t="s">
        <v>1627</v>
      </c>
      <c r="HS50" t="s">
        <v>1627</v>
      </c>
      <c r="HT50" t="s">
        <v>1627</v>
      </c>
      <c r="HU50" t="s">
        <v>1627</v>
      </c>
      <c r="HV50" t="s">
        <v>1627</v>
      </c>
      <c r="HW50" t="s">
        <v>1627</v>
      </c>
      <c r="HX50" t="s">
        <v>1627</v>
      </c>
      <c r="HY50" t="s">
        <v>1627</v>
      </c>
      <c r="HZ50" t="s">
        <v>1627</v>
      </c>
      <c r="IA50" t="s">
        <v>1627</v>
      </c>
      <c r="IB50" t="s">
        <v>1627</v>
      </c>
      <c r="IC50" t="s">
        <v>1627</v>
      </c>
      <c r="ID50" t="s">
        <v>1627</v>
      </c>
      <c r="IE50" t="s">
        <v>1627</v>
      </c>
      <c r="IF50" t="s">
        <v>1627</v>
      </c>
      <c r="IG50" t="s">
        <v>1627</v>
      </c>
      <c r="IH50" t="s">
        <v>1627</v>
      </c>
      <c r="II50" t="s">
        <v>1627</v>
      </c>
      <c r="IJ50" t="s">
        <v>1627</v>
      </c>
      <c r="IK50" t="s">
        <v>1627</v>
      </c>
      <c r="IL50" t="s">
        <v>1627</v>
      </c>
      <c r="IM50" t="s">
        <v>1627</v>
      </c>
      <c r="IN50" t="s">
        <v>1627</v>
      </c>
      <c r="IO50" t="s">
        <v>1627</v>
      </c>
      <c r="IP50" t="s">
        <v>1627</v>
      </c>
      <c r="IQ50" t="s">
        <v>1627</v>
      </c>
      <c r="IR50" t="s">
        <v>1627</v>
      </c>
      <c r="IS50" t="s">
        <v>1627</v>
      </c>
      <c r="IT50" t="s">
        <v>5588</v>
      </c>
      <c r="IU50" t="s">
        <v>5589</v>
      </c>
      <c r="IV50" t="s">
        <v>1627</v>
      </c>
      <c r="IW50" t="s">
        <v>1627</v>
      </c>
      <c r="IX50" t="s">
        <v>1627</v>
      </c>
      <c r="IY50" t="s">
        <v>1627</v>
      </c>
      <c r="IZ50" t="s">
        <v>5590</v>
      </c>
      <c r="JA50" t="s">
        <v>1627</v>
      </c>
      <c r="JB50" t="s">
        <v>1627</v>
      </c>
      <c r="JC50" t="s">
        <v>1627</v>
      </c>
      <c r="JD50" t="s">
        <v>1627</v>
      </c>
      <c r="JE50" t="s">
        <v>1627</v>
      </c>
      <c r="JF50" t="s">
        <v>1627</v>
      </c>
      <c r="JG50" t="s">
        <v>1627</v>
      </c>
      <c r="JH50" t="s">
        <v>1627</v>
      </c>
      <c r="JI50" t="s">
        <v>1627</v>
      </c>
      <c r="JJ50" t="s">
        <v>1627</v>
      </c>
      <c r="JK50" t="s">
        <v>5591</v>
      </c>
      <c r="JL50" t="s">
        <v>1627</v>
      </c>
      <c r="JM50" t="s">
        <v>1627</v>
      </c>
      <c r="JN50" t="s">
        <v>1627</v>
      </c>
      <c r="JO50" t="s">
        <v>1627</v>
      </c>
      <c r="JP50" t="s">
        <v>1627</v>
      </c>
      <c r="JQ50" t="s">
        <v>1627</v>
      </c>
      <c r="JR50" t="s">
        <v>1627</v>
      </c>
      <c r="JS50" t="s">
        <v>1627</v>
      </c>
      <c r="JT50" t="s">
        <v>1627</v>
      </c>
      <c r="JU50" t="s">
        <v>1627</v>
      </c>
      <c r="JV50" t="s">
        <v>1627</v>
      </c>
      <c r="JW50" t="s">
        <v>1627</v>
      </c>
      <c r="JX50" t="s">
        <v>1627</v>
      </c>
      <c r="JY50" t="s">
        <v>1627</v>
      </c>
      <c r="JZ50" t="s">
        <v>1627</v>
      </c>
      <c r="KA50" t="s">
        <v>1627</v>
      </c>
      <c r="KB50" t="s">
        <v>1627</v>
      </c>
      <c r="KC50" t="s">
        <v>1627</v>
      </c>
      <c r="KD50" t="s">
        <v>1627</v>
      </c>
      <c r="KE50" t="s">
        <v>1627</v>
      </c>
      <c r="KF50" t="s">
        <v>1627</v>
      </c>
      <c r="KG50" t="s">
        <v>1627</v>
      </c>
      <c r="KH50" t="s">
        <v>1627</v>
      </c>
      <c r="KI50" t="s">
        <v>1627</v>
      </c>
      <c r="KJ50" t="s">
        <v>1627</v>
      </c>
      <c r="KK50" t="s">
        <v>1627</v>
      </c>
      <c r="KL50" t="s">
        <v>1627</v>
      </c>
      <c r="KM50" t="s">
        <v>1627</v>
      </c>
      <c r="KN50" t="s">
        <v>1627</v>
      </c>
      <c r="KO50" t="s">
        <v>1627</v>
      </c>
      <c r="KP50" t="s">
        <v>1627</v>
      </c>
      <c r="KQ50" t="s">
        <v>1627</v>
      </c>
      <c r="KR50" t="s">
        <v>1627</v>
      </c>
      <c r="KS50" t="s">
        <v>1627</v>
      </c>
      <c r="KT50" t="s">
        <v>1627</v>
      </c>
      <c r="KU50" t="s">
        <v>1627</v>
      </c>
      <c r="KV50" t="s">
        <v>1627</v>
      </c>
      <c r="KW50" t="s">
        <v>1627</v>
      </c>
      <c r="KX50" t="s">
        <v>1627</v>
      </c>
      <c r="KY50" t="s">
        <v>1627</v>
      </c>
      <c r="KZ50" t="s">
        <v>1627</v>
      </c>
      <c r="LA50" t="s">
        <v>1627</v>
      </c>
      <c r="LB50" t="s">
        <v>1627</v>
      </c>
      <c r="LC50" t="s">
        <v>1627</v>
      </c>
      <c r="LD50" t="s">
        <v>1627</v>
      </c>
      <c r="LE50" t="s">
        <v>1627</v>
      </c>
      <c r="LF50" t="s">
        <v>1627</v>
      </c>
      <c r="LG50" t="s">
        <v>1627</v>
      </c>
      <c r="LH50" t="s">
        <v>1627</v>
      </c>
      <c r="LI50" t="s">
        <v>1627</v>
      </c>
      <c r="LJ50" t="s">
        <v>1627</v>
      </c>
      <c r="LK50" t="s">
        <v>1627</v>
      </c>
      <c r="LL50" t="s">
        <v>1627</v>
      </c>
      <c r="LM50" t="s">
        <v>1627</v>
      </c>
      <c r="LN50" t="s">
        <v>1627</v>
      </c>
      <c r="LO50" t="s">
        <v>1627</v>
      </c>
      <c r="LP50" t="s">
        <v>1627</v>
      </c>
      <c r="LQ50" t="s">
        <v>1627</v>
      </c>
      <c r="LR50" t="s">
        <v>1627</v>
      </c>
      <c r="LS50" t="s">
        <v>1627</v>
      </c>
      <c r="LT50" t="s">
        <v>1627</v>
      </c>
      <c r="LU50" t="s">
        <v>1627</v>
      </c>
      <c r="LV50" t="s">
        <v>1627</v>
      </c>
      <c r="LW50" t="s">
        <v>1627</v>
      </c>
      <c r="LX50" t="s">
        <v>1627</v>
      </c>
      <c r="LY50" t="s">
        <v>1627</v>
      </c>
      <c r="LZ50" t="s">
        <v>1627</v>
      </c>
      <c r="MA50" t="s">
        <v>1627</v>
      </c>
      <c r="MB50" t="s">
        <v>1627</v>
      </c>
      <c r="MC50" t="s">
        <v>1627</v>
      </c>
      <c r="MD50" t="s">
        <v>1627</v>
      </c>
      <c r="ME50" t="s">
        <v>1627</v>
      </c>
      <c r="MF50" t="s">
        <v>1627</v>
      </c>
      <c r="MG50" t="s">
        <v>1627</v>
      </c>
      <c r="MH50" t="s">
        <v>1627</v>
      </c>
      <c r="MI50" t="s">
        <v>1627</v>
      </c>
      <c r="MJ50" t="s">
        <v>1627</v>
      </c>
      <c r="MK50" t="s">
        <v>1627</v>
      </c>
      <c r="ML50" t="s">
        <v>1627</v>
      </c>
      <c r="MM50" t="s">
        <v>1627</v>
      </c>
      <c r="MN50" t="s">
        <v>1627</v>
      </c>
      <c r="MO50" t="s">
        <v>1627</v>
      </c>
      <c r="MP50" t="s">
        <v>1627</v>
      </c>
      <c r="MQ50" t="s">
        <v>1627</v>
      </c>
      <c r="MR50" t="s">
        <v>1627</v>
      </c>
      <c r="MS50" t="s">
        <v>1627</v>
      </c>
      <c r="MT50" t="s">
        <v>1627</v>
      </c>
      <c r="MU50" t="s">
        <v>1627</v>
      </c>
      <c r="MV50" t="s">
        <v>1627</v>
      </c>
      <c r="MW50" t="s">
        <v>1627</v>
      </c>
      <c r="MX50" t="s">
        <v>1627</v>
      </c>
      <c r="MY50" t="s">
        <v>1627</v>
      </c>
      <c r="MZ50" t="s">
        <v>1627</v>
      </c>
      <c r="NA50" t="s">
        <v>1627</v>
      </c>
      <c r="NB50" t="s">
        <v>1627</v>
      </c>
      <c r="NC50" t="s">
        <v>1627</v>
      </c>
      <c r="ND50" t="s">
        <v>1627</v>
      </c>
      <c r="NE50" t="s">
        <v>1627</v>
      </c>
      <c r="NF50" t="s">
        <v>1627</v>
      </c>
      <c r="NG50" t="s">
        <v>1627</v>
      </c>
      <c r="NH50" t="s">
        <v>1627</v>
      </c>
      <c r="NI50" t="s">
        <v>1627</v>
      </c>
      <c r="NJ50" t="s">
        <v>1627</v>
      </c>
      <c r="NK50" t="s">
        <v>1627</v>
      </c>
      <c r="NL50" t="s">
        <v>1627</v>
      </c>
      <c r="NM50" t="s">
        <v>1627</v>
      </c>
      <c r="NN50" t="s">
        <v>1627</v>
      </c>
      <c r="NO50" t="s">
        <v>1627</v>
      </c>
      <c r="NP50" t="s">
        <v>1627</v>
      </c>
      <c r="NQ50" t="s">
        <v>1627</v>
      </c>
      <c r="NR50" t="s">
        <v>1627</v>
      </c>
      <c r="NS50" t="s">
        <v>1627</v>
      </c>
      <c r="NT50" t="s">
        <v>1627</v>
      </c>
      <c r="NU50" t="s">
        <v>1627</v>
      </c>
      <c r="NV50" t="s">
        <v>1627</v>
      </c>
      <c r="NW50" t="s">
        <v>1627</v>
      </c>
      <c r="NX50" t="s">
        <v>1627</v>
      </c>
      <c r="NY50" t="s">
        <v>1627</v>
      </c>
      <c r="NZ50" t="s">
        <v>1627</v>
      </c>
      <c r="OA50" t="s">
        <v>1627</v>
      </c>
      <c r="OB50" t="s">
        <v>1627</v>
      </c>
      <c r="OC50" t="s">
        <v>1627</v>
      </c>
      <c r="OD50" t="s">
        <v>1627</v>
      </c>
      <c r="OE50" t="s">
        <v>1627</v>
      </c>
      <c r="OF50" t="s">
        <v>1627</v>
      </c>
      <c r="OG50" t="s">
        <v>1627</v>
      </c>
      <c r="OH50" t="s">
        <v>1627</v>
      </c>
      <c r="OI50" t="s">
        <v>1627</v>
      </c>
      <c r="OJ50" t="s">
        <v>1627</v>
      </c>
      <c r="OK50" t="s">
        <v>1627</v>
      </c>
      <c r="OL50" t="s">
        <v>1627</v>
      </c>
      <c r="OM50" t="s">
        <v>1627</v>
      </c>
      <c r="ON50" t="s">
        <v>1627</v>
      </c>
      <c r="OO50" t="s">
        <v>1627</v>
      </c>
      <c r="OP50" t="s">
        <v>1627</v>
      </c>
      <c r="OQ50" t="s">
        <v>1627</v>
      </c>
      <c r="OR50" t="s">
        <v>1627</v>
      </c>
      <c r="OS50" t="s">
        <v>1627</v>
      </c>
      <c r="OT50" t="s">
        <v>1627</v>
      </c>
      <c r="OU50" t="s">
        <v>1627</v>
      </c>
      <c r="OV50" t="s">
        <v>1627</v>
      </c>
      <c r="OW50" t="s">
        <v>1627</v>
      </c>
      <c r="OX50" t="s">
        <v>1627</v>
      </c>
      <c r="OY50" t="s">
        <v>1627</v>
      </c>
      <c r="OZ50" t="s">
        <v>1627</v>
      </c>
      <c r="PA50" t="s">
        <v>1627</v>
      </c>
      <c r="PB50" t="s">
        <v>1627</v>
      </c>
      <c r="PC50" t="s">
        <v>1627</v>
      </c>
      <c r="PD50" t="s">
        <v>1627</v>
      </c>
      <c r="PE50" t="s">
        <v>1627</v>
      </c>
      <c r="PF50" t="s">
        <v>1627</v>
      </c>
      <c r="PG50" t="s">
        <v>1627</v>
      </c>
      <c r="PH50" t="s">
        <v>1627</v>
      </c>
      <c r="PI50" t="s">
        <v>1627</v>
      </c>
      <c r="PJ50" t="s">
        <v>1627</v>
      </c>
      <c r="PK50" t="s">
        <v>1627</v>
      </c>
      <c r="PL50" t="s">
        <v>1627</v>
      </c>
      <c r="PM50" t="s">
        <v>1627</v>
      </c>
      <c r="PN50" t="s">
        <v>1627</v>
      </c>
      <c r="PO50" t="s">
        <v>1627</v>
      </c>
      <c r="PP50" t="s">
        <v>1627</v>
      </c>
      <c r="PQ50" t="s">
        <v>1627</v>
      </c>
      <c r="PR50" t="s">
        <v>1627</v>
      </c>
      <c r="PS50" t="s">
        <v>1627</v>
      </c>
      <c r="PT50" t="s">
        <v>1627</v>
      </c>
      <c r="PU50" t="s">
        <v>1627</v>
      </c>
      <c r="PV50" t="s">
        <v>1627</v>
      </c>
      <c r="PW50" t="s">
        <v>1627</v>
      </c>
      <c r="PX50" t="s">
        <v>1627</v>
      </c>
      <c r="PY50" t="s">
        <v>1627</v>
      </c>
      <c r="PZ50" t="s">
        <v>1627</v>
      </c>
      <c r="QA50" t="s">
        <v>1627</v>
      </c>
      <c r="QB50" t="s">
        <v>1627</v>
      </c>
      <c r="QC50" t="s">
        <v>1627</v>
      </c>
      <c r="QD50" t="s">
        <v>1627</v>
      </c>
      <c r="QE50" t="s">
        <v>1627</v>
      </c>
      <c r="QF50" t="s">
        <v>1627</v>
      </c>
      <c r="QG50" t="s">
        <v>1627</v>
      </c>
      <c r="QH50" t="s">
        <v>1627</v>
      </c>
      <c r="QI50" t="s">
        <v>1627</v>
      </c>
      <c r="QJ50" t="s">
        <v>1627</v>
      </c>
      <c r="QK50" t="s">
        <v>1627</v>
      </c>
      <c r="QL50" t="s">
        <v>1627</v>
      </c>
      <c r="QM50" t="s">
        <v>1627</v>
      </c>
      <c r="QN50" t="s">
        <v>1627</v>
      </c>
      <c r="QO50" t="s">
        <v>1627</v>
      </c>
      <c r="QP50" t="s">
        <v>1627</v>
      </c>
      <c r="QQ50" t="s">
        <v>1627</v>
      </c>
      <c r="QR50" t="s">
        <v>1627</v>
      </c>
      <c r="QS50" t="s">
        <v>1627</v>
      </c>
      <c r="QT50" t="s">
        <v>1627</v>
      </c>
      <c r="QU50" t="s">
        <v>1627</v>
      </c>
      <c r="QV50" t="s">
        <v>1627</v>
      </c>
      <c r="QW50" t="s">
        <v>1627</v>
      </c>
      <c r="QX50" t="s">
        <v>1627</v>
      </c>
      <c r="QY50" t="s">
        <v>1627</v>
      </c>
      <c r="RP50" t="s">
        <v>4157</v>
      </c>
      <c r="RQ50" t="s">
        <v>4157</v>
      </c>
      <c r="RR50" t="s">
        <v>4157</v>
      </c>
      <c r="RS50" t="s">
        <v>4157</v>
      </c>
      <c r="RT50" t="s">
        <v>4157</v>
      </c>
      <c r="RU50" t="s">
        <v>4157</v>
      </c>
      <c r="RV50" t="s">
        <v>4157</v>
      </c>
      <c r="RW50" t="s">
        <v>4157</v>
      </c>
      <c r="RX50" t="s">
        <v>4157</v>
      </c>
      <c r="RY50" t="s">
        <v>4157</v>
      </c>
      <c r="RZ50" t="s">
        <v>4157</v>
      </c>
      <c r="SA50" t="s">
        <v>4157</v>
      </c>
      <c r="SB50" t="s">
        <v>4157</v>
      </c>
      <c r="SC50" t="s">
        <v>4157</v>
      </c>
      <c r="SD50" t="s">
        <v>4157</v>
      </c>
      <c r="SE50" t="s">
        <v>4157</v>
      </c>
      <c r="SF50" t="s">
        <v>4157</v>
      </c>
      <c r="SG50" t="s">
        <v>4157</v>
      </c>
      <c r="SH50" t="s">
        <v>4157</v>
      </c>
      <c r="SI50" t="s">
        <v>4157</v>
      </c>
      <c r="SJ50" t="s">
        <v>4157</v>
      </c>
      <c r="SK50" t="s">
        <v>4157</v>
      </c>
      <c r="SL50" t="s">
        <v>4157</v>
      </c>
      <c r="SM50" t="s">
        <v>4157</v>
      </c>
      <c r="SN50" t="s">
        <v>4157</v>
      </c>
      <c r="SO50" t="s">
        <v>4157</v>
      </c>
      <c r="SP50" t="s">
        <v>4157</v>
      </c>
      <c r="SQ50" t="s">
        <v>4157</v>
      </c>
      <c r="SR50" t="s">
        <v>4157</v>
      </c>
      <c r="SS50" t="s">
        <v>4157</v>
      </c>
      <c r="ST50" t="s">
        <v>4157</v>
      </c>
      <c r="SU50" t="s">
        <v>4157</v>
      </c>
      <c r="SV50" t="s">
        <v>4157</v>
      </c>
      <c r="SW50" t="s">
        <v>4157</v>
      </c>
      <c r="SX50" t="s">
        <v>4157</v>
      </c>
      <c r="SY50" t="s">
        <v>4157</v>
      </c>
      <c r="SZ50" t="s">
        <v>4157</v>
      </c>
      <c r="TA50" t="s">
        <v>4157</v>
      </c>
      <c r="TB50" t="s">
        <v>4157</v>
      </c>
      <c r="TC50" t="s">
        <v>4157</v>
      </c>
      <c r="TD50" t="s">
        <v>4157</v>
      </c>
      <c r="TE50" t="s">
        <v>4157</v>
      </c>
      <c r="TF50" t="s">
        <v>4157</v>
      </c>
      <c r="TG50" t="s">
        <v>4157</v>
      </c>
      <c r="TH50" t="s">
        <v>4157</v>
      </c>
      <c r="TI50" t="s">
        <v>4157</v>
      </c>
      <c r="TJ50" t="s">
        <v>4157</v>
      </c>
      <c r="TK50" t="s">
        <v>4157</v>
      </c>
      <c r="TL50" t="s">
        <v>4157</v>
      </c>
      <c r="TM50" t="s">
        <v>4157</v>
      </c>
      <c r="TN50" t="s">
        <v>4157</v>
      </c>
      <c r="TO50" t="s">
        <v>4157</v>
      </c>
      <c r="TP50" t="s">
        <v>4157</v>
      </c>
      <c r="TQ50" t="s">
        <v>4157</v>
      </c>
      <c r="TR50" t="s">
        <v>4157</v>
      </c>
      <c r="TS50" t="s">
        <v>4157</v>
      </c>
      <c r="TT50" t="s">
        <v>4157</v>
      </c>
      <c r="TU50" t="s">
        <v>4157</v>
      </c>
      <c r="TV50" t="s">
        <v>4157</v>
      </c>
      <c r="TW50" t="s">
        <v>4157</v>
      </c>
      <c r="TX50" t="s">
        <v>4157</v>
      </c>
      <c r="TY50" t="s">
        <v>4157</v>
      </c>
      <c r="TZ50" t="s">
        <v>4157</v>
      </c>
      <c r="UA50" t="s">
        <v>4157</v>
      </c>
      <c r="UB50" t="s">
        <v>4157</v>
      </c>
      <c r="UC50" t="s">
        <v>4157</v>
      </c>
      <c r="UD50" t="s">
        <v>4157</v>
      </c>
      <c r="UE50" t="s">
        <v>4157</v>
      </c>
      <c r="UF50" t="s">
        <v>4157</v>
      </c>
      <c r="UG50" t="s">
        <v>4157</v>
      </c>
      <c r="UH50" t="s">
        <v>4157</v>
      </c>
      <c r="UI50" t="s">
        <v>4157</v>
      </c>
      <c r="UJ50" t="s">
        <v>4157</v>
      </c>
      <c r="UK50" t="s">
        <v>4157</v>
      </c>
      <c r="UL50" t="s">
        <v>4157</v>
      </c>
      <c r="UM50" t="s">
        <v>4157</v>
      </c>
      <c r="UN50" t="s">
        <v>4157</v>
      </c>
      <c r="UO50" t="s">
        <v>4157</v>
      </c>
      <c r="UP50" t="s">
        <v>4157</v>
      </c>
      <c r="UQ50" t="s">
        <v>4157</v>
      </c>
      <c r="UR50" t="s">
        <v>4157</v>
      </c>
      <c r="US50" t="s">
        <v>4157</v>
      </c>
      <c r="UT50" t="s">
        <v>4157</v>
      </c>
      <c r="UU50" t="s">
        <v>4157</v>
      </c>
      <c r="UV50" t="s">
        <v>4157</v>
      </c>
      <c r="UW50" t="s">
        <v>4157</v>
      </c>
      <c r="UX50" t="s">
        <v>4157</v>
      </c>
      <c r="UY50" t="s">
        <v>4157</v>
      </c>
      <c r="UZ50" t="s">
        <v>4157</v>
      </c>
      <c r="VA50" t="s">
        <v>4157</v>
      </c>
      <c r="VB50" t="s">
        <v>4157</v>
      </c>
      <c r="VC50" t="s">
        <v>4157</v>
      </c>
      <c r="VD50" t="s">
        <v>4157</v>
      </c>
      <c r="VE50" t="s">
        <v>4157</v>
      </c>
      <c r="VF50" t="s">
        <v>4157</v>
      </c>
      <c r="VG50" t="s">
        <v>4157</v>
      </c>
      <c r="VH50" t="s">
        <v>4157</v>
      </c>
      <c r="VI50" t="s">
        <v>4157</v>
      </c>
    </row>
    <row r="51" spans="2:581">
      <c r="B51" t="s">
        <v>1627</v>
      </c>
      <c r="C51" t="s">
        <v>1627</v>
      </c>
      <c r="D51" t="s">
        <v>1627</v>
      </c>
      <c r="F51" t="s">
        <v>1627</v>
      </c>
      <c r="G51" t="s">
        <v>1627</v>
      </c>
      <c r="H51" t="s">
        <v>1627</v>
      </c>
      <c r="I51" t="s">
        <v>1627</v>
      </c>
      <c r="J51" t="s">
        <v>1627</v>
      </c>
      <c r="K51" t="s">
        <v>1627</v>
      </c>
      <c r="L51" t="s">
        <v>1627</v>
      </c>
      <c r="M51" t="s">
        <v>1627</v>
      </c>
      <c r="N51" t="s">
        <v>1627</v>
      </c>
      <c r="O51" t="s">
        <v>1627</v>
      </c>
      <c r="P51" t="s">
        <v>1627</v>
      </c>
      <c r="Q51" t="s">
        <v>1627</v>
      </c>
      <c r="R51" t="s">
        <v>1627</v>
      </c>
      <c r="S51" t="s">
        <v>1627</v>
      </c>
      <c r="T51" t="s">
        <v>1627</v>
      </c>
      <c r="U51" t="s">
        <v>1627</v>
      </c>
      <c r="V51" t="s">
        <v>1627</v>
      </c>
      <c r="W51" t="s">
        <v>1627</v>
      </c>
      <c r="X51" t="s">
        <v>1627</v>
      </c>
      <c r="Y51" t="s">
        <v>1627</v>
      </c>
      <c r="Z51" t="s">
        <v>1627</v>
      </c>
      <c r="AA51" t="s">
        <v>1627</v>
      </c>
      <c r="AB51" t="s">
        <v>1627</v>
      </c>
      <c r="AC51" t="s">
        <v>1627</v>
      </c>
      <c r="AD51" t="s">
        <v>1627</v>
      </c>
      <c r="AE51" t="s">
        <v>1627</v>
      </c>
      <c r="AF51" t="s">
        <v>1627</v>
      </c>
      <c r="AG51" t="s">
        <v>1627</v>
      </c>
      <c r="AH51" t="s">
        <v>1627</v>
      </c>
      <c r="AI51" t="s">
        <v>1627</v>
      </c>
      <c r="AJ51" t="s">
        <v>1627</v>
      </c>
      <c r="AK51" t="s">
        <v>1627</v>
      </c>
      <c r="AL51" t="s">
        <v>1627</v>
      </c>
      <c r="AM51" t="s">
        <v>1627</v>
      </c>
      <c r="AN51" t="s">
        <v>1627</v>
      </c>
      <c r="AO51" t="s">
        <v>1627</v>
      </c>
      <c r="AP51" t="s">
        <v>1627</v>
      </c>
      <c r="AQ51" t="s">
        <v>1627</v>
      </c>
      <c r="AR51" t="s">
        <v>1627</v>
      </c>
      <c r="AS51" t="s">
        <v>1627</v>
      </c>
      <c r="AT51" t="s">
        <v>1627</v>
      </c>
      <c r="AU51" t="s">
        <v>1627</v>
      </c>
      <c r="AV51" t="s">
        <v>1627</v>
      </c>
      <c r="AW51" t="s">
        <v>1627</v>
      </c>
      <c r="AX51" t="s">
        <v>1627</v>
      </c>
      <c r="AY51" t="s">
        <v>1627</v>
      </c>
      <c r="AZ51" t="s">
        <v>1627</v>
      </c>
      <c r="BA51" t="s">
        <v>1627</v>
      </c>
      <c r="BB51" t="s">
        <v>1627</v>
      </c>
      <c r="BC51" t="s">
        <v>1627</v>
      </c>
      <c r="BD51" t="s">
        <v>1627</v>
      </c>
      <c r="BE51" t="s">
        <v>1627</v>
      </c>
      <c r="BF51" t="s">
        <v>1627</v>
      </c>
      <c r="BG51" t="s">
        <v>1627</v>
      </c>
      <c r="BH51" t="s">
        <v>1627</v>
      </c>
      <c r="BI51" t="s">
        <v>1627</v>
      </c>
      <c r="BJ51" t="s">
        <v>1627</v>
      </c>
      <c r="BK51" t="s">
        <v>1627</v>
      </c>
      <c r="BL51" t="s">
        <v>1627</v>
      </c>
      <c r="BM51" t="s">
        <v>1627</v>
      </c>
      <c r="BN51" t="s">
        <v>1627</v>
      </c>
      <c r="BO51" t="s">
        <v>1627</v>
      </c>
      <c r="BP51" t="s">
        <v>1627</v>
      </c>
      <c r="BQ51" t="s">
        <v>1627</v>
      </c>
      <c r="BR51" t="s">
        <v>1627</v>
      </c>
      <c r="BS51" t="s">
        <v>1627</v>
      </c>
      <c r="BT51" t="s">
        <v>1627</v>
      </c>
      <c r="BU51" t="s">
        <v>1627</v>
      </c>
      <c r="BV51" t="s">
        <v>1627</v>
      </c>
      <c r="BW51" t="s">
        <v>1627</v>
      </c>
      <c r="BX51" t="s">
        <v>1627</v>
      </c>
      <c r="BY51" t="s">
        <v>1627</v>
      </c>
      <c r="BZ51" t="s">
        <v>1627</v>
      </c>
      <c r="CA51" t="s">
        <v>1627</v>
      </c>
      <c r="CB51" t="s">
        <v>1627</v>
      </c>
      <c r="CC51" t="s">
        <v>1627</v>
      </c>
      <c r="CD51" t="s">
        <v>1627</v>
      </c>
      <c r="CE51" t="s">
        <v>1627</v>
      </c>
      <c r="CF51" t="s">
        <v>1627</v>
      </c>
      <c r="CG51" t="s">
        <v>1627</v>
      </c>
      <c r="CH51" t="s">
        <v>1627</v>
      </c>
      <c r="CI51" t="s">
        <v>1627</v>
      </c>
      <c r="CJ51" t="s">
        <v>1627</v>
      </c>
      <c r="CK51" t="s">
        <v>1627</v>
      </c>
      <c r="CL51" t="s">
        <v>1627</v>
      </c>
      <c r="CM51" t="s">
        <v>1627</v>
      </c>
      <c r="CN51" t="s">
        <v>1627</v>
      </c>
      <c r="CO51" t="s">
        <v>1627</v>
      </c>
      <c r="CP51" t="s">
        <v>1627</v>
      </c>
      <c r="CQ51" t="s">
        <v>1627</v>
      </c>
      <c r="CR51" t="s">
        <v>1627</v>
      </c>
      <c r="CS51" t="s">
        <v>1627</v>
      </c>
      <c r="CT51" t="s">
        <v>1627</v>
      </c>
      <c r="CU51" t="s">
        <v>1627</v>
      </c>
      <c r="CV51" t="s">
        <v>1627</v>
      </c>
      <c r="CW51" t="s">
        <v>1627</v>
      </c>
      <c r="CX51" t="s">
        <v>1627</v>
      </c>
      <c r="CY51" t="s">
        <v>1627</v>
      </c>
      <c r="CZ51" t="s">
        <v>1627</v>
      </c>
      <c r="DA51" t="s">
        <v>1627</v>
      </c>
      <c r="DB51" t="s">
        <v>1627</v>
      </c>
      <c r="DC51" t="s">
        <v>1627</v>
      </c>
      <c r="DD51" t="s">
        <v>1627</v>
      </c>
      <c r="DE51" t="s">
        <v>1627</v>
      </c>
      <c r="DF51" t="s">
        <v>1627</v>
      </c>
      <c r="DG51" t="s">
        <v>1627</v>
      </c>
      <c r="DH51" t="s">
        <v>1627</v>
      </c>
      <c r="DI51" t="s">
        <v>1627</v>
      </c>
      <c r="DJ51" t="s">
        <v>1627</v>
      </c>
      <c r="DK51" t="s">
        <v>1627</v>
      </c>
      <c r="DL51" t="s">
        <v>1627</v>
      </c>
      <c r="DM51" t="s">
        <v>1627</v>
      </c>
      <c r="DN51" t="s">
        <v>1627</v>
      </c>
      <c r="DO51" t="s">
        <v>1627</v>
      </c>
      <c r="DP51" t="s">
        <v>1627</v>
      </c>
      <c r="DQ51" t="s">
        <v>1627</v>
      </c>
      <c r="DR51" t="s">
        <v>1627</v>
      </c>
      <c r="DS51" t="s">
        <v>1627</v>
      </c>
      <c r="DT51" t="s">
        <v>1627</v>
      </c>
      <c r="DU51" t="s">
        <v>1627</v>
      </c>
      <c r="DV51" t="s">
        <v>1627</v>
      </c>
      <c r="DW51" t="s">
        <v>1627</v>
      </c>
      <c r="DX51" t="s">
        <v>1627</v>
      </c>
      <c r="DY51" t="s">
        <v>1627</v>
      </c>
      <c r="DZ51" t="s">
        <v>1627</v>
      </c>
      <c r="EA51" t="s">
        <v>1627</v>
      </c>
      <c r="EB51" t="s">
        <v>1627</v>
      </c>
      <c r="EC51" t="s">
        <v>1627</v>
      </c>
      <c r="ED51" t="s">
        <v>1627</v>
      </c>
      <c r="EE51" t="s">
        <v>1627</v>
      </c>
      <c r="EF51" t="s">
        <v>1627</v>
      </c>
      <c r="EG51" t="s">
        <v>1627</v>
      </c>
      <c r="EH51" t="s">
        <v>1627</v>
      </c>
      <c r="EI51" t="s">
        <v>1627</v>
      </c>
      <c r="EJ51" t="s">
        <v>1627</v>
      </c>
      <c r="EK51" t="s">
        <v>1627</v>
      </c>
      <c r="EL51" t="s">
        <v>1627</v>
      </c>
      <c r="EM51" t="s">
        <v>1627</v>
      </c>
      <c r="EN51" t="s">
        <v>5592</v>
      </c>
      <c r="EO51" t="s">
        <v>1627</v>
      </c>
      <c r="EP51" t="s">
        <v>1627</v>
      </c>
      <c r="EQ51" t="s">
        <v>1627</v>
      </c>
      <c r="ER51" t="s">
        <v>1627</v>
      </c>
      <c r="ES51" t="s">
        <v>1627</v>
      </c>
      <c r="ET51" t="s">
        <v>1627</v>
      </c>
      <c r="EU51" t="s">
        <v>1627</v>
      </c>
      <c r="EV51" t="s">
        <v>1627</v>
      </c>
      <c r="EW51" t="s">
        <v>1627</v>
      </c>
      <c r="EX51" t="s">
        <v>1627</v>
      </c>
      <c r="EY51" t="s">
        <v>1627</v>
      </c>
      <c r="EZ51" t="s">
        <v>1627</v>
      </c>
      <c r="FA51" t="s">
        <v>1627</v>
      </c>
      <c r="FB51" t="s">
        <v>1627</v>
      </c>
      <c r="FC51" t="s">
        <v>1627</v>
      </c>
      <c r="FD51" t="s">
        <v>1627</v>
      </c>
      <c r="FE51" t="s">
        <v>1627</v>
      </c>
      <c r="FF51" t="s">
        <v>1627</v>
      </c>
      <c r="FG51" t="s">
        <v>1627</v>
      </c>
      <c r="FH51" t="s">
        <v>1627</v>
      </c>
      <c r="FI51" t="s">
        <v>1627</v>
      </c>
      <c r="FJ51" t="s">
        <v>1627</v>
      </c>
      <c r="FK51" t="s">
        <v>1627</v>
      </c>
      <c r="FL51" t="s">
        <v>1627</v>
      </c>
      <c r="FM51" t="s">
        <v>1627</v>
      </c>
      <c r="FN51" t="s">
        <v>1627</v>
      </c>
      <c r="FO51" t="s">
        <v>1627</v>
      </c>
      <c r="FP51" t="s">
        <v>5593</v>
      </c>
      <c r="FQ51" t="s">
        <v>1627</v>
      </c>
      <c r="FR51" t="s">
        <v>1627</v>
      </c>
      <c r="FS51" t="s">
        <v>1627</v>
      </c>
      <c r="FT51" t="s">
        <v>1627</v>
      </c>
      <c r="FU51" t="s">
        <v>1627</v>
      </c>
      <c r="FV51" t="s">
        <v>1627</v>
      </c>
      <c r="FW51" t="s">
        <v>1627</v>
      </c>
      <c r="FX51" t="s">
        <v>1627</v>
      </c>
      <c r="FY51" t="s">
        <v>1627</v>
      </c>
      <c r="FZ51" t="s">
        <v>1627</v>
      </c>
      <c r="GA51" t="s">
        <v>1627</v>
      </c>
      <c r="GB51" t="s">
        <v>1627</v>
      </c>
      <c r="GC51" t="s">
        <v>1627</v>
      </c>
      <c r="GD51" t="s">
        <v>1627</v>
      </c>
      <c r="GE51" t="s">
        <v>1627</v>
      </c>
      <c r="GF51" t="s">
        <v>1627</v>
      </c>
      <c r="GG51" t="s">
        <v>1627</v>
      </c>
      <c r="GH51" t="s">
        <v>1627</v>
      </c>
      <c r="GI51" t="s">
        <v>1627</v>
      </c>
      <c r="GJ51" t="s">
        <v>1627</v>
      </c>
      <c r="GK51" t="s">
        <v>1627</v>
      </c>
      <c r="GL51" t="s">
        <v>1627</v>
      </c>
      <c r="GM51" t="s">
        <v>1627</v>
      </c>
      <c r="GN51" t="s">
        <v>1627</v>
      </c>
      <c r="GO51" t="s">
        <v>1627</v>
      </c>
      <c r="GP51" t="s">
        <v>1627</v>
      </c>
      <c r="GQ51" t="s">
        <v>1627</v>
      </c>
      <c r="GR51" t="s">
        <v>1627</v>
      </c>
      <c r="GS51" t="s">
        <v>5594</v>
      </c>
      <c r="GT51" t="s">
        <v>1627</v>
      </c>
      <c r="GU51" t="s">
        <v>1627</v>
      </c>
      <c r="GV51" t="s">
        <v>1627</v>
      </c>
      <c r="GW51" t="s">
        <v>1627</v>
      </c>
      <c r="GX51" t="s">
        <v>1627</v>
      </c>
      <c r="GY51" t="s">
        <v>5595</v>
      </c>
      <c r="GZ51" t="s">
        <v>5596</v>
      </c>
      <c r="HA51" t="s">
        <v>1627</v>
      </c>
      <c r="HB51" t="s">
        <v>5597</v>
      </c>
      <c r="HC51" t="s">
        <v>1627</v>
      </c>
      <c r="HD51" t="s">
        <v>1627</v>
      </c>
      <c r="HE51" t="s">
        <v>1627</v>
      </c>
      <c r="HF51" t="s">
        <v>1627</v>
      </c>
      <c r="HG51" t="s">
        <v>1627</v>
      </c>
      <c r="HH51" t="s">
        <v>5598</v>
      </c>
      <c r="HI51" t="s">
        <v>1627</v>
      </c>
      <c r="HJ51" t="s">
        <v>1627</v>
      </c>
      <c r="HK51" t="s">
        <v>1627</v>
      </c>
      <c r="HL51" t="s">
        <v>1627</v>
      </c>
      <c r="HM51" t="s">
        <v>5599</v>
      </c>
      <c r="HN51" t="s">
        <v>1627</v>
      </c>
      <c r="HO51" t="s">
        <v>1627</v>
      </c>
      <c r="HP51" t="s">
        <v>5600</v>
      </c>
      <c r="HQ51" t="s">
        <v>1627</v>
      </c>
      <c r="HR51" t="s">
        <v>1627</v>
      </c>
      <c r="HS51" t="s">
        <v>1627</v>
      </c>
      <c r="HT51" t="s">
        <v>1627</v>
      </c>
      <c r="HU51" t="s">
        <v>1627</v>
      </c>
      <c r="HV51" t="s">
        <v>1627</v>
      </c>
      <c r="HW51" t="s">
        <v>1627</v>
      </c>
      <c r="HX51" t="s">
        <v>1627</v>
      </c>
      <c r="HY51" t="s">
        <v>1627</v>
      </c>
      <c r="HZ51" t="s">
        <v>1627</v>
      </c>
      <c r="IA51" t="s">
        <v>1627</v>
      </c>
      <c r="IB51" t="s">
        <v>1627</v>
      </c>
      <c r="IC51" t="s">
        <v>1627</v>
      </c>
      <c r="ID51" t="s">
        <v>1627</v>
      </c>
      <c r="IE51" t="s">
        <v>1627</v>
      </c>
      <c r="IF51" t="s">
        <v>1627</v>
      </c>
      <c r="IG51" t="s">
        <v>1627</v>
      </c>
      <c r="IH51" t="s">
        <v>1627</v>
      </c>
      <c r="II51" t="s">
        <v>1627</v>
      </c>
      <c r="IJ51" t="s">
        <v>1627</v>
      </c>
      <c r="IK51" t="s">
        <v>1627</v>
      </c>
      <c r="IL51" t="s">
        <v>1627</v>
      </c>
      <c r="IM51" t="s">
        <v>1627</v>
      </c>
      <c r="IN51" t="s">
        <v>1627</v>
      </c>
      <c r="IO51" t="s">
        <v>1627</v>
      </c>
      <c r="IP51" t="s">
        <v>1627</v>
      </c>
      <c r="IQ51" t="s">
        <v>1627</v>
      </c>
      <c r="IR51" t="s">
        <v>1627</v>
      </c>
      <c r="IS51" t="s">
        <v>1627</v>
      </c>
      <c r="IT51" t="s">
        <v>5601</v>
      </c>
      <c r="IU51" t="s">
        <v>5602</v>
      </c>
      <c r="IV51" t="s">
        <v>1627</v>
      </c>
      <c r="IW51" t="s">
        <v>1627</v>
      </c>
      <c r="IX51" t="s">
        <v>1627</v>
      </c>
      <c r="IY51" t="s">
        <v>1627</v>
      </c>
      <c r="IZ51" t="s">
        <v>5603</v>
      </c>
      <c r="JA51" t="s">
        <v>1627</v>
      </c>
      <c r="JB51" t="s">
        <v>1627</v>
      </c>
      <c r="JC51" t="s">
        <v>1627</v>
      </c>
      <c r="JD51" t="s">
        <v>1627</v>
      </c>
      <c r="JE51" t="s">
        <v>1627</v>
      </c>
      <c r="JF51" t="s">
        <v>1627</v>
      </c>
      <c r="JG51" t="s">
        <v>1627</v>
      </c>
      <c r="JH51" t="s">
        <v>1627</v>
      </c>
      <c r="JI51" t="s">
        <v>1627</v>
      </c>
      <c r="JJ51" t="s">
        <v>1627</v>
      </c>
      <c r="JK51" t="s">
        <v>5604</v>
      </c>
      <c r="JL51" t="s">
        <v>1627</v>
      </c>
      <c r="JM51" t="s">
        <v>1627</v>
      </c>
      <c r="JN51" t="s">
        <v>1627</v>
      </c>
      <c r="JO51" t="s">
        <v>1627</v>
      </c>
      <c r="JP51" t="s">
        <v>1627</v>
      </c>
      <c r="JQ51" t="s">
        <v>1627</v>
      </c>
      <c r="JR51" t="s">
        <v>1627</v>
      </c>
      <c r="JS51" t="s">
        <v>1627</v>
      </c>
      <c r="JT51" t="s">
        <v>1627</v>
      </c>
      <c r="JU51" t="s">
        <v>1627</v>
      </c>
      <c r="JV51" t="s">
        <v>1627</v>
      </c>
      <c r="JW51" t="s">
        <v>1627</v>
      </c>
      <c r="JX51" t="s">
        <v>1627</v>
      </c>
      <c r="JY51" t="s">
        <v>1627</v>
      </c>
      <c r="JZ51" t="s">
        <v>1627</v>
      </c>
      <c r="KA51" t="s">
        <v>1627</v>
      </c>
      <c r="KB51" t="s">
        <v>1627</v>
      </c>
      <c r="KC51" t="s">
        <v>1627</v>
      </c>
      <c r="KD51" t="s">
        <v>1627</v>
      </c>
      <c r="KE51" t="s">
        <v>1627</v>
      </c>
      <c r="KF51" t="s">
        <v>1627</v>
      </c>
      <c r="KG51" t="s">
        <v>1627</v>
      </c>
      <c r="KH51" t="s">
        <v>1627</v>
      </c>
      <c r="KI51" t="s">
        <v>1627</v>
      </c>
      <c r="KJ51" t="s">
        <v>1627</v>
      </c>
      <c r="KK51" t="s">
        <v>1627</v>
      </c>
      <c r="KL51" t="s">
        <v>1627</v>
      </c>
      <c r="KM51" t="s">
        <v>1627</v>
      </c>
      <c r="KN51" t="s">
        <v>1627</v>
      </c>
      <c r="KO51" t="s">
        <v>1627</v>
      </c>
      <c r="KP51" t="s">
        <v>1627</v>
      </c>
      <c r="KQ51" t="s">
        <v>1627</v>
      </c>
      <c r="KR51" t="s">
        <v>1627</v>
      </c>
      <c r="KS51" t="s">
        <v>1627</v>
      </c>
      <c r="KT51" t="s">
        <v>1627</v>
      </c>
      <c r="KU51" t="s">
        <v>1627</v>
      </c>
      <c r="KV51" t="s">
        <v>1627</v>
      </c>
      <c r="KW51" t="s">
        <v>1627</v>
      </c>
      <c r="KX51" t="s">
        <v>1627</v>
      </c>
      <c r="KY51" t="s">
        <v>1627</v>
      </c>
      <c r="KZ51" t="s">
        <v>1627</v>
      </c>
      <c r="LA51" t="s">
        <v>1627</v>
      </c>
      <c r="LB51" t="s">
        <v>1627</v>
      </c>
      <c r="LC51" t="s">
        <v>1627</v>
      </c>
      <c r="LD51" t="s">
        <v>1627</v>
      </c>
      <c r="LE51" t="s">
        <v>1627</v>
      </c>
      <c r="LF51" t="s">
        <v>1627</v>
      </c>
      <c r="LG51" t="s">
        <v>1627</v>
      </c>
      <c r="LH51" t="s">
        <v>1627</v>
      </c>
      <c r="LI51" t="s">
        <v>1627</v>
      </c>
      <c r="LJ51" t="s">
        <v>1627</v>
      </c>
      <c r="LK51" t="s">
        <v>1627</v>
      </c>
      <c r="LL51" t="s">
        <v>1627</v>
      </c>
      <c r="LM51" t="s">
        <v>1627</v>
      </c>
      <c r="LN51" t="s">
        <v>1627</v>
      </c>
      <c r="LO51" t="s">
        <v>1627</v>
      </c>
      <c r="LP51" t="s">
        <v>1627</v>
      </c>
      <c r="LQ51" t="s">
        <v>1627</v>
      </c>
      <c r="LR51" t="s">
        <v>1627</v>
      </c>
      <c r="LS51" t="s">
        <v>1627</v>
      </c>
      <c r="LT51" t="s">
        <v>1627</v>
      </c>
      <c r="LU51" t="s">
        <v>1627</v>
      </c>
      <c r="LV51" t="s">
        <v>1627</v>
      </c>
      <c r="LW51" t="s">
        <v>1627</v>
      </c>
      <c r="LX51" t="s">
        <v>1627</v>
      </c>
      <c r="LY51" t="s">
        <v>1627</v>
      </c>
      <c r="LZ51" t="s">
        <v>1627</v>
      </c>
      <c r="MA51" t="s">
        <v>1627</v>
      </c>
      <c r="MB51" t="s">
        <v>1627</v>
      </c>
      <c r="MC51" t="s">
        <v>1627</v>
      </c>
      <c r="MD51" t="s">
        <v>1627</v>
      </c>
      <c r="ME51" t="s">
        <v>1627</v>
      </c>
      <c r="MF51" t="s">
        <v>1627</v>
      </c>
      <c r="MG51" t="s">
        <v>1627</v>
      </c>
      <c r="MH51" t="s">
        <v>1627</v>
      </c>
      <c r="MI51" t="s">
        <v>1627</v>
      </c>
      <c r="MJ51" t="s">
        <v>1627</v>
      </c>
      <c r="MK51" t="s">
        <v>1627</v>
      </c>
      <c r="ML51" t="s">
        <v>1627</v>
      </c>
      <c r="MM51" t="s">
        <v>1627</v>
      </c>
      <c r="MN51" t="s">
        <v>1627</v>
      </c>
      <c r="MO51" t="s">
        <v>1627</v>
      </c>
      <c r="MP51" t="s">
        <v>1627</v>
      </c>
      <c r="MQ51" t="s">
        <v>1627</v>
      </c>
      <c r="MR51" t="s">
        <v>1627</v>
      </c>
      <c r="MS51" t="s">
        <v>1627</v>
      </c>
      <c r="MT51" t="s">
        <v>1627</v>
      </c>
      <c r="MU51" t="s">
        <v>1627</v>
      </c>
      <c r="MV51" t="s">
        <v>1627</v>
      </c>
      <c r="MW51" t="s">
        <v>1627</v>
      </c>
      <c r="MX51" t="s">
        <v>1627</v>
      </c>
      <c r="MY51" t="s">
        <v>1627</v>
      </c>
      <c r="MZ51" t="s">
        <v>1627</v>
      </c>
      <c r="NA51" t="s">
        <v>1627</v>
      </c>
      <c r="NB51" t="s">
        <v>1627</v>
      </c>
      <c r="NC51" t="s">
        <v>1627</v>
      </c>
      <c r="ND51" t="s">
        <v>1627</v>
      </c>
      <c r="NE51" t="s">
        <v>1627</v>
      </c>
      <c r="NF51" t="s">
        <v>1627</v>
      </c>
      <c r="NG51" t="s">
        <v>1627</v>
      </c>
      <c r="NH51" t="s">
        <v>1627</v>
      </c>
      <c r="NI51" t="s">
        <v>1627</v>
      </c>
      <c r="NJ51" t="s">
        <v>1627</v>
      </c>
      <c r="NK51" t="s">
        <v>1627</v>
      </c>
      <c r="NL51" t="s">
        <v>1627</v>
      </c>
      <c r="NM51" t="s">
        <v>1627</v>
      </c>
      <c r="NN51" t="s">
        <v>1627</v>
      </c>
      <c r="NO51" t="s">
        <v>1627</v>
      </c>
      <c r="NP51" t="s">
        <v>1627</v>
      </c>
      <c r="NQ51" t="s">
        <v>1627</v>
      </c>
      <c r="NR51" t="s">
        <v>1627</v>
      </c>
      <c r="NS51" t="s">
        <v>1627</v>
      </c>
      <c r="NT51" t="s">
        <v>1627</v>
      </c>
      <c r="NU51" t="s">
        <v>1627</v>
      </c>
      <c r="NV51" t="s">
        <v>1627</v>
      </c>
      <c r="NW51" t="s">
        <v>1627</v>
      </c>
      <c r="NX51" t="s">
        <v>1627</v>
      </c>
      <c r="NY51" t="s">
        <v>1627</v>
      </c>
      <c r="NZ51" t="s">
        <v>1627</v>
      </c>
      <c r="OA51" t="s">
        <v>1627</v>
      </c>
      <c r="OB51" t="s">
        <v>1627</v>
      </c>
      <c r="OC51" t="s">
        <v>1627</v>
      </c>
      <c r="OD51" t="s">
        <v>1627</v>
      </c>
      <c r="OE51" t="s">
        <v>1627</v>
      </c>
      <c r="OF51" t="s">
        <v>1627</v>
      </c>
      <c r="OG51" t="s">
        <v>1627</v>
      </c>
      <c r="OH51" t="s">
        <v>1627</v>
      </c>
      <c r="OI51" t="s">
        <v>1627</v>
      </c>
      <c r="OJ51" t="s">
        <v>1627</v>
      </c>
      <c r="OK51" t="s">
        <v>1627</v>
      </c>
      <c r="OL51" t="s">
        <v>1627</v>
      </c>
      <c r="OM51" t="s">
        <v>1627</v>
      </c>
      <c r="ON51" t="s">
        <v>1627</v>
      </c>
      <c r="OO51" t="s">
        <v>1627</v>
      </c>
      <c r="OP51" t="s">
        <v>1627</v>
      </c>
      <c r="OQ51" t="s">
        <v>1627</v>
      </c>
      <c r="OR51" t="s">
        <v>1627</v>
      </c>
      <c r="OS51" t="s">
        <v>1627</v>
      </c>
      <c r="OT51" t="s">
        <v>1627</v>
      </c>
      <c r="OU51" t="s">
        <v>1627</v>
      </c>
      <c r="OV51" t="s">
        <v>1627</v>
      </c>
      <c r="OW51" t="s">
        <v>1627</v>
      </c>
      <c r="OX51" t="s">
        <v>1627</v>
      </c>
      <c r="OY51" t="s">
        <v>1627</v>
      </c>
      <c r="OZ51" t="s">
        <v>1627</v>
      </c>
      <c r="PA51" t="s">
        <v>1627</v>
      </c>
      <c r="PB51" t="s">
        <v>1627</v>
      </c>
      <c r="PC51" t="s">
        <v>1627</v>
      </c>
      <c r="PD51" t="s">
        <v>1627</v>
      </c>
      <c r="PE51" t="s">
        <v>1627</v>
      </c>
      <c r="PF51" t="s">
        <v>1627</v>
      </c>
      <c r="PG51" t="s">
        <v>1627</v>
      </c>
      <c r="PH51" t="s">
        <v>1627</v>
      </c>
      <c r="PI51" t="s">
        <v>1627</v>
      </c>
      <c r="PJ51" t="s">
        <v>1627</v>
      </c>
      <c r="PK51" t="s">
        <v>1627</v>
      </c>
      <c r="PL51" t="s">
        <v>1627</v>
      </c>
      <c r="PM51" t="s">
        <v>1627</v>
      </c>
      <c r="PN51" t="s">
        <v>1627</v>
      </c>
      <c r="PO51" t="s">
        <v>1627</v>
      </c>
      <c r="PP51" t="s">
        <v>1627</v>
      </c>
      <c r="PQ51" t="s">
        <v>1627</v>
      </c>
      <c r="PR51" t="s">
        <v>1627</v>
      </c>
      <c r="PS51" t="s">
        <v>1627</v>
      </c>
      <c r="PT51" t="s">
        <v>1627</v>
      </c>
      <c r="PU51" t="s">
        <v>1627</v>
      </c>
      <c r="PV51" t="s">
        <v>1627</v>
      </c>
      <c r="PW51" t="s">
        <v>1627</v>
      </c>
      <c r="PX51" t="s">
        <v>1627</v>
      </c>
      <c r="PY51" t="s">
        <v>1627</v>
      </c>
      <c r="PZ51" t="s">
        <v>1627</v>
      </c>
      <c r="QA51" t="s">
        <v>1627</v>
      </c>
      <c r="QB51" t="s">
        <v>1627</v>
      </c>
      <c r="QC51" t="s">
        <v>1627</v>
      </c>
      <c r="QD51" t="s">
        <v>1627</v>
      </c>
      <c r="QE51" t="s">
        <v>1627</v>
      </c>
      <c r="QF51" t="s">
        <v>1627</v>
      </c>
      <c r="QG51" t="s">
        <v>1627</v>
      </c>
      <c r="QH51" t="s">
        <v>1627</v>
      </c>
      <c r="QI51" t="s">
        <v>1627</v>
      </c>
      <c r="QJ51" t="s">
        <v>1627</v>
      </c>
      <c r="QK51" t="s">
        <v>1627</v>
      </c>
      <c r="QL51" t="s">
        <v>1627</v>
      </c>
      <c r="QM51" t="s">
        <v>1627</v>
      </c>
      <c r="QN51" t="s">
        <v>1627</v>
      </c>
      <c r="QO51" t="s">
        <v>1627</v>
      </c>
      <c r="QP51" t="s">
        <v>1627</v>
      </c>
      <c r="QQ51" t="s">
        <v>1627</v>
      </c>
      <c r="QR51" t="s">
        <v>1627</v>
      </c>
      <c r="QS51" t="s">
        <v>1627</v>
      </c>
      <c r="QT51" t="s">
        <v>1627</v>
      </c>
      <c r="QU51" t="s">
        <v>1627</v>
      </c>
      <c r="QV51" t="s">
        <v>1627</v>
      </c>
      <c r="QW51" t="s">
        <v>1627</v>
      </c>
      <c r="QX51" t="s">
        <v>1627</v>
      </c>
      <c r="QY51" t="s">
        <v>1627</v>
      </c>
      <c r="RP51" t="s">
        <v>4157</v>
      </c>
      <c r="RQ51" t="s">
        <v>4157</v>
      </c>
      <c r="RR51" t="s">
        <v>4157</v>
      </c>
      <c r="RS51" t="s">
        <v>4157</v>
      </c>
      <c r="RT51" t="s">
        <v>4157</v>
      </c>
      <c r="RU51" t="s">
        <v>4157</v>
      </c>
      <c r="RV51" t="s">
        <v>4157</v>
      </c>
      <c r="RW51" t="s">
        <v>4157</v>
      </c>
      <c r="RX51" t="s">
        <v>4157</v>
      </c>
      <c r="RY51" t="s">
        <v>4157</v>
      </c>
      <c r="RZ51" t="s">
        <v>4157</v>
      </c>
      <c r="SA51" t="s">
        <v>4157</v>
      </c>
      <c r="SB51" t="s">
        <v>4157</v>
      </c>
      <c r="SC51" t="s">
        <v>4157</v>
      </c>
      <c r="SD51" t="s">
        <v>4157</v>
      </c>
      <c r="SE51" t="s">
        <v>4157</v>
      </c>
      <c r="SF51" t="s">
        <v>4157</v>
      </c>
      <c r="SG51" t="s">
        <v>4157</v>
      </c>
      <c r="SH51" t="s">
        <v>4157</v>
      </c>
      <c r="SI51" t="s">
        <v>4157</v>
      </c>
      <c r="SJ51" t="s">
        <v>4157</v>
      </c>
      <c r="SK51" t="s">
        <v>4157</v>
      </c>
      <c r="SL51" t="s">
        <v>4157</v>
      </c>
      <c r="SM51" t="s">
        <v>4157</v>
      </c>
      <c r="SN51" t="s">
        <v>4157</v>
      </c>
      <c r="SO51" t="s">
        <v>4157</v>
      </c>
      <c r="SP51" t="s">
        <v>4157</v>
      </c>
      <c r="SQ51" t="s">
        <v>4157</v>
      </c>
      <c r="SR51" t="s">
        <v>4157</v>
      </c>
      <c r="SS51" t="s">
        <v>4157</v>
      </c>
      <c r="ST51" t="s">
        <v>4157</v>
      </c>
      <c r="SU51" t="s">
        <v>4157</v>
      </c>
      <c r="SV51" t="s">
        <v>4157</v>
      </c>
      <c r="SW51" t="s">
        <v>4157</v>
      </c>
      <c r="SX51" t="s">
        <v>4157</v>
      </c>
      <c r="SY51" t="s">
        <v>4157</v>
      </c>
      <c r="SZ51" t="s">
        <v>4157</v>
      </c>
      <c r="TA51" t="s">
        <v>4157</v>
      </c>
      <c r="TB51" t="s">
        <v>4157</v>
      </c>
      <c r="TC51" t="s">
        <v>4157</v>
      </c>
      <c r="TD51" t="s">
        <v>4157</v>
      </c>
      <c r="TE51" t="s">
        <v>4157</v>
      </c>
      <c r="TF51" t="s">
        <v>4157</v>
      </c>
      <c r="TG51" t="s">
        <v>4157</v>
      </c>
      <c r="TH51" t="s">
        <v>4157</v>
      </c>
      <c r="TI51" t="s">
        <v>4157</v>
      </c>
      <c r="TJ51" t="s">
        <v>4157</v>
      </c>
      <c r="TK51" t="s">
        <v>4157</v>
      </c>
      <c r="TL51" t="s">
        <v>4157</v>
      </c>
      <c r="TM51" t="s">
        <v>4157</v>
      </c>
      <c r="TN51" t="s">
        <v>4157</v>
      </c>
      <c r="TO51" t="s">
        <v>4157</v>
      </c>
      <c r="TP51" t="s">
        <v>4157</v>
      </c>
      <c r="TQ51" t="s">
        <v>4157</v>
      </c>
      <c r="TR51" t="s">
        <v>4157</v>
      </c>
      <c r="TS51" t="s">
        <v>4157</v>
      </c>
      <c r="TT51" t="s">
        <v>4157</v>
      </c>
      <c r="TU51" t="s">
        <v>4157</v>
      </c>
      <c r="TV51" t="s">
        <v>4157</v>
      </c>
      <c r="TW51" t="s">
        <v>4157</v>
      </c>
      <c r="TX51" t="s">
        <v>4157</v>
      </c>
      <c r="TY51" t="s">
        <v>4157</v>
      </c>
      <c r="TZ51" t="s">
        <v>4157</v>
      </c>
      <c r="UA51" t="s">
        <v>4157</v>
      </c>
      <c r="UB51" t="s">
        <v>4157</v>
      </c>
      <c r="UC51" t="s">
        <v>4157</v>
      </c>
      <c r="UD51" t="s">
        <v>4157</v>
      </c>
      <c r="UE51" t="s">
        <v>4157</v>
      </c>
      <c r="UF51" t="s">
        <v>4157</v>
      </c>
      <c r="UG51" t="s">
        <v>4157</v>
      </c>
      <c r="UH51" t="s">
        <v>4157</v>
      </c>
      <c r="UI51" t="s">
        <v>4157</v>
      </c>
      <c r="UJ51" t="s">
        <v>4157</v>
      </c>
      <c r="UK51" t="s">
        <v>4157</v>
      </c>
      <c r="UL51" t="s">
        <v>4157</v>
      </c>
      <c r="UM51" t="s">
        <v>4157</v>
      </c>
      <c r="UN51" t="s">
        <v>4157</v>
      </c>
      <c r="UO51" t="s">
        <v>4157</v>
      </c>
      <c r="UP51" t="s">
        <v>4157</v>
      </c>
      <c r="UQ51" t="s">
        <v>4157</v>
      </c>
      <c r="UR51" t="s">
        <v>4157</v>
      </c>
      <c r="US51" t="s">
        <v>4157</v>
      </c>
      <c r="UT51" t="s">
        <v>4157</v>
      </c>
      <c r="UU51" t="s">
        <v>4157</v>
      </c>
      <c r="UV51" t="s">
        <v>4157</v>
      </c>
      <c r="UW51" t="s">
        <v>4157</v>
      </c>
      <c r="UX51" t="s">
        <v>4157</v>
      </c>
      <c r="UY51" t="s">
        <v>4157</v>
      </c>
      <c r="UZ51" t="s">
        <v>4157</v>
      </c>
      <c r="VA51" t="s">
        <v>4157</v>
      </c>
      <c r="VB51" t="s">
        <v>4157</v>
      </c>
      <c r="VC51" t="s">
        <v>4157</v>
      </c>
      <c r="VD51" t="s">
        <v>4157</v>
      </c>
      <c r="VE51" t="s">
        <v>4157</v>
      </c>
      <c r="VF51" t="s">
        <v>4157</v>
      </c>
      <c r="VG51" t="s">
        <v>4157</v>
      </c>
      <c r="VH51" t="s">
        <v>4157</v>
      </c>
      <c r="VI51" t="s">
        <v>4157</v>
      </c>
    </row>
    <row r="52" spans="2:581">
      <c r="B52" t="s">
        <v>1627</v>
      </c>
      <c r="C52" t="s">
        <v>1627</v>
      </c>
      <c r="D52" t="s">
        <v>1627</v>
      </c>
      <c r="F52" t="s">
        <v>1627</v>
      </c>
      <c r="G52" t="s">
        <v>1627</v>
      </c>
      <c r="H52" t="s">
        <v>1627</v>
      </c>
      <c r="I52" t="s">
        <v>1627</v>
      </c>
      <c r="J52" t="s">
        <v>1627</v>
      </c>
      <c r="K52" t="s">
        <v>1627</v>
      </c>
      <c r="L52" t="s">
        <v>1627</v>
      </c>
      <c r="M52" t="s">
        <v>1627</v>
      </c>
      <c r="N52" t="s">
        <v>1627</v>
      </c>
      <c r="O52" t="s">
        <v>1627</v>
      </c>
      <c r="P52" t="s">
        <v>1627</v>
      </c>
      <c r="Q52" t="s">
        <v>1627</v>
      </c>
      <c r="R52" t="s">
        <v>1627</v>
      </c>
      <c r="S52" t="s">
        <v>1627</v>
      </c>
      <c r="T52" t="s">
        <v>1627</v>
      </c>
      <c r="U52" t="s">
        <v>1627</v>
      </c>
      <c r="V52" t="s">
        <v>1627</v>
      </c>
      <c r="W52" t="s">
        <v>1627</v>
      </c>
      <c r="X52" t="s">
        <v>1627</v>
      </c>
      <c r="Y52" t="s">
        <v>1627</v>
      </c>
      <c r="Z52" t="s">
        <v>1627</v>
      </c>
      <c r="AA52" t="s">
        <v>1627</v>
      </c>
      <c r="AB52" t="s">
        <v>1627</v>
      </c>
      <c r="AC52" t="s">
        <v>1627</v>
      </c>
      <c r="AD52" t="s">
        <v>1627</v>
      </c>
      <c r="AE52" t="s">
        <v>1627</v>
      </c>
      <c r="AF52" t="s">
        <v>1627</v>
      </c>
      <c r="AG52" t="s">
        <v>1627</v>
      </c>
      <c r="AH52" t="s">
        <v>1627</v>
      </c>
      <c r="AI52" t="s">
        <v>1627</v>
      </c>
      <c r="AJ52" t="s">
        <v>1627</v>
      </c>
      <c r="AK52" t="s">
        <v>1627</v>
      </c>
      <c r="AL52" t="s">
        <v>1627</v>
      </c>
      <c r="AM52" t="s">
        <v>1627</v>
      </c>
      <c r="AN52" t="s">
        <v>1627</v>
      </c>
      <c r="AO52" t="s">
        <v>1627</v>
      </c>
      <c r="AP52" t="s">
        <v>1627</v>
      </c>
      <c r="AQ52" t="s">
        <v>1627</v>
      </c>
      <c r="AR52" t="s">
        <v>1627</v>
      </c>
      <c r="AS52" t="s">
        <v>1627</v>
      </c>
      <c r="AT52" t="s">
        <v>1627</v>
      </c>
      <c r="AU52" t="s">
        <v>1627</v>
      </c>
      <c r="AV52" t="s">
        <v>1627</v>
      </c>
      <c r="AW52" t="s">
        <v>1627</v>
      </c>
      <c r="AX52" t="s">
        <v>1627</v>
      </c>
      <c r="AY52" t="s">
        <v>1627</v>
      </c>
      <c r="AZ52" t="s">
        <v>1627</v>
      </c>
      <c r="BA52" t="s">
        <v>1627</v>
      </c>
      <c r="BB52" t="s">
        <v>1627</v>
      </c>
      <c r="BC52" t="s">
        <v>1627</v>
      </c>
      <c r="BD52" t="s">
        <v>1627</v>
      </c>
      <c r="BE52" t="s">
        <v>1627</v>
      </c>
      <c r="BF52" t="s">
        <v>1627</v>
      </c>
      <c r="BG52" t="s">
        <v>1627</v>
      </c>
      <c r="BH52" t="s">
        <v>1627</v>
      </c>
      <c r="BI52" t="s">
        <v>1627</v>
      </c>
      <c r="BJ52" t="s">
        <v>1627</v>
      </c>
      <c r="BK52" t="s">
        <v>1627</v>
      </c>
      <c r="BL52" t="s">
        <v>1627</v>
      </c>
      <c r="BM52" t="s">
        <v>1627</v>
      </c>
      <c r="BN52" t="s">
        <v>1627</v>
      </c>
      <c r="BO52" t="s">
        <v>1627</v>
      </c>
      <c r="BP52" t="s">
        <v>1627</v>
      </c>
      <c r="BQ52" t="s">
        <v>1627</v>
      </c>
      <c r="BR52" t="s">
        <v>1627</v>
      </c>
      <c r="BS52" t="s">
        <v>1627</v>
      </c>
      <c r="BT52" t="s">
        <v>1627</v>
      </c>
      <c r="BU52" t="s">
        <v>1627</v>
      </c>
      <c r="BV52" t="s">
        <v>1627</v>
      </c>
      <c r="BW52" t="s">
        <v>1627</v>
      </c>
      <c r="BX52" t="s">
        <v>1627</v>
      </c>
      <c r="BY52" t="s">
        <v>1627</v>
      </c>
      <c r="BZ52" t="s">
        <v>1627</v>
      </c>
      <c r="CA52" t="s">
        <v>1627</v>
      </c>
      <c r="CB52" t="s">
        <v>1627</v>
      </c>
      <c r="CC52" t="s">
        <v>1627</v>
      </c>
      <c r="CD52" t="s">
        <v>1627</v>
      </c>
      <c r="CE52" t="s">
        <v>1627</v>
      </c>
      <c r="CF52" t="s">
        <v>1627</v>
      </c>
      <c r="CG52" t="s">
        <v>1627</v>
      </c>
      <c r="CH52" t="s">
        <v>1627</v>
      </c>
      <c r="CI52" t="s">
        <v>1627</v>
      </c>
      <c r="CJ52" t="s">
        <v>1627</v>
      </c>
      <c r="CK52" t="s">
        <v>1627</v>
      </c>
      <c r="CL52" t="s">
        <v>1627</v>
      </c>
      <c r="CM52" t="s">
        <v>1627</v>
      </c>
      <c r="CN52" t="s">
        <v>1627</v>
      </c>
      <c r="CO52" t="s">
        <v>1627</v>
      </c>
      <c r="CP52" t="s">
        <v>1627</v>
      </c>
      <c r="CQ52" t="s">
        <v>1627</v>
      </c>
      <c r="CR52" t="s">
        <v>1627</v>
      </c>
      <c r="CS52" t="s">
        <v>1627</v>
      </c>
      <c r="CT52" t="s">
        <v>1627</v>
      </c>
      <c r="CU52" t="s">
        <v>1627</v>
      </c>
      <c r="CV52" t="s">
        <v>1627</v>
      </c>
      <c r="CW52" t="s">
        <v>1627</v>
      </c>
      <c r="CX52" t="s">
        <v>1627</v>
      </c>
      <c r="CY52" t="s">
        <v>1627</v>
      </c>
      <c r="CZ52" t="s">
        <v>1627</v>
      </c>
      <c r="DA52" t="s">
        <v>1627</v>
      </c>
      <c r="DB52" t="s">
        <v>1627</v>
      </c>
      <c r="DC52" t="s">
        <v>1627</v>
      </c>
      <c r="DD52" t="s">
        <v>1627</v>
      </c>
      <c r="DE52" t="s">
        <v>1627</v>
      </c>
      <c r="DF52" t="s">
        <v>1627</v>
      </c>
      <c r="DG52" t="s">
        <v>1627</v>
      </c>
      <c r="DH52" t="s">
        <v>1627</v>
      </c>
      <c r="DI52" t="s">
        <v>1627</v>
      </c>
      <c r="DJ52" t="s">
        <v>1627</v>
      </c>
      <c r="DK52" t="s">
        <v>1627</v>
      </c>
      <c r="DL52" t="s">
        <v>1627</v>
      </c>
      <c r="DM52" t="s">
        <v>1627</v>
      </c>
      <c r="DN52" t="s">
        <v>1627</v>
      </c>
      <c r="DO52" t="s">
        <v>1627</v>
      </c>
      <c r="DP52" t="s">
        <v>1627</v>
      </c>
      <c r="DQ52" t="s">
        <v>1627</v>
      </c>
      <c r="DR52" t="s">
        <v>1627</v>
      </c>
      <c r="DS52" t="s">
        <v>1627</v>
      </c>
      <c r="DT52" t="s">
        <v>1627</v>
      </c>
      <c r="DU52" t="s">
        <v>1627</v>
      </c>
      <c r="DV52" t="s">
        <v>1627</v>
      </c>
      <c r="DW52" t="s">
        <v>1627</v>
      </c>
      <c r="DX52" t="s">
        <v>1627</v>
      </c>
      <c r="DY52" t="s">
        <v>1627</v>
      </c>
      <c r="DZ52" t="s">
        <v>1627</v>
      </c>
      <c r="EA52" t="s">
        <v>1627</v>
      </c>
      <c r="EB52" t="s">
        <v>1627</v>
      </c>
      <c r="EC52" t="s">
        <v>1627</v>
      </c>
      <c r="ED52" t="s">
        <v>1627</v>
      </c>
      <c r="EE52" t="s">
        <v>1627</v>
      </c>
      <c r="EF52" t="s">
        <v>1627</v>
      </c>
      <c r="EG52" t="s">
        <v>1627</v>
      </c>
      <c r="EH52" t="s">
        <v>1627</v>
      </c>
      <c r="EI52" t="s">
        <v>1627</v>
      </c>
      <c r="EJ52" t="s">
        <v>1627</v>
      </c>
      <c r="EK52" t="s">
        <v>1627</v>
      </c>
      <c r="EL52" t="s">
        <v>1627</v>
      </c>
      <c r="EM52" t="s">
        <v>1627</v>
      </c>
      <c r="EN52" t="s">
        <v>5605</v>
      </c>
      <c r="EO52" t="s">
        <v>1627</v>
      </c>
      <c r="EP52" t="s">
        <v>1627</v>
      </c>
      <c r="EQ52" t="s">
        <v>1627</v>
      </c>
      <c r="ER52" t="s">
        <v>1627</v>
      </c>
      <c r="ES52" t="s">
        <v>1627</v>
      </c>
      <c r="ET52" t="s">
        <v>1627</v>
      </c>
      <c r="EU52" t="s">
        <v>1627</v>
      </c>
      <c r="EV52" t="s">
        <v>1627</v>
      </c>
      <c r="EW52" t="s">
        <v>1627</v>
      </c>
      <c r="EX52" t="s">
        <v>1627</v>
      </c>
      <c r="EY52" t="s">
        <v>1627</v>
      </c>
      <c r="EZ52" t="s">
        <v>1627</v>
      </c>
      <c r="FA52" t="s">
        <v>1627</v>
      </c>
      <c r="FB52" t="s">
        <v>1627</v>
      </c>
      <c r="FC52" t="s">
        <v>1627</v>
      </c>
      <c r="FD52" t="s">
        <v>1627</v>
      </c>
      <c r="FE52" t="s">
        <v>1627</v>
      </c>
      <c r="FF52" t="s">
        <v>1627</v>
      </c>
      <c r="FG52" t="s">
        <v>1627</v>
      </c>
      <c r="FH52" t="s">
        <v>1627</v>
      </c>
      <c r="FI52" t="s">
        <v>1627</v>
      </c>
      <c r="FJ52" t="s">
        <v>1627</v>
      </c>
      <c r="FK52" t="s">
        <v>1627</v>
      </c>
      <c r="FL52" t="s">
        <v>1627</v>
      </c>
      <c r="FM52" t="s">
        <v>1627</v>
      </c>
      <c r="FN52" t="s">
        <v>1627</v>
      </c>
      <c r="FO52" t="s">
        <v>1627</v>
      </c>
      <c r="FP52" t="s">
        <v>5606</v>
      </c>
      <c r="FQ52" t="s">
        <v>1627</v>
      </c>
      <c r="FR52" t="s">
        <v>1627</v>
      </c>
      <c r="FS52" t="s">
        <v>1627</v>
      </c>
      <c r="FT52" t="s">
        <v>1627</v>
      </c>
      <c r="FU52" t="s">
        <v>1627</v>
      </c>
      <c r="FV52" t="s">
        <v>1627</v>
      </c>
      <c r="FW52" t="s">
        <v>1627</v>
      </c>
      <c r="FX52" t="s">
        <v>1627</v>
      </c>
      <c r="FY52" t="s">
        <v>1627</v>
      </c>
      <c r="FZ52" t="s">
        <v>1627</v>
      </c>
      <c r="GA52" t="s">
        <v>1627</v>
      </c>
      <c r="GB52" t="s">
        <v>1627</v>
      </c>
      <c r="GC52" t="s">
        <v>1627</v>
      </c>
      <c r="GD52" t="s">
        <v>1627</v>
      </c>
      <c r="GE52" t="s">
        <v>1627</v>
      </c>
      <c r="GF52" t="s">
        <v>1627</v>
      </c>
      <c r="GG52" t="s">
        <v>1627</v>
      </c>
      <c r="GH52" t="s">
        <v>1627</v>
      </c>
      <c r="GI52" t="s">
        <v>1627</v>
      </c>
      <c r="GJ52" t="s">
        <v>1627</v>
      </c>
      <c r="GK52" t="s">
        <v>1627</v>
      </c>
      <c r="GL52" t="s">
        <v>1627</v>
      </c>
      <c r="GM52" t="s">
        <v>1627</v>
      </c>
      <c r="GN52" t="s">
        <v>1627</v>
      </c>
      <c r="GO52" t="s">
        <v>1627</v>
      </c>
      <c r="GP52" t="s">
        <v>1627</v>
      </c>
      <c r="GQ52" t="s">
        <v>1627</v>
      </c>
      <c r="GR52" t="s">
        <v>1627</v>
      </c>
      <c r="GS52" t="s">
        <v>5607</v>
      </c>
      <c r="GT52" t="s">
        <v>1627</v>
      </c>
      <c r="GU52" t="s">
        <v>1627</v>
      </c>
      <c r="GV52" t="s">
        <v>1627</v>
      </c>
      <c r="GW52" t="s">
        <v>1627</v>
      </c>
      <c r="GX52" t="s">
        <v>1627</v>
      </c>
      <c r="GY52" t="s">
        <v>5608</v>
      </c>
      <c r="GZ52" t="s">
        <v>5609</v>
      </c>
      <c r="HA52" t="s">
        <v>1627</v>
      </c>
      <c r="HB52" t="s">
        <v>5610</v>
      </c>
      <c r="HC52" t="s">
        <v>1627</v>
      </c>
      <c r="HD52" t="s">
        <v>1627</v>
      </c>
      <c r="HE52" t="s">
        <v>1627</v>
      </c>
      <c r="HF52" t="s">
        <v>1627</v>
      </c>
      <c r="HG52" t="s">
        <v>1627</v>
      </c>
      <c r="HH52" t="s">
        <v>5611</v>
      </c>
      <c r="HI52" t="s">
        <v>1627</v>
      </c>
      <c r="HJ52" t="s">
        <v>1627</v>
      </c>
      <c r="HK52" t="s">
        <v>1627</v>
      </c>
      <c r="HL52" t="s">
        <v>1627</v>
      </c>
      <c r="HM52" t="s">
        <v>5612</v>
      </c>
      <c r="HN52" t="s">
        <v>1627</v>
      </c>
      <c r="HO52" t="s">
        <v>1627</v>
      </c>
      <c r="HP52" t="s">
        <v>5613</v>
      </c>
      <c r="HQ52" t="s">
        <v>1627</v>
      </c>
      <c r="HR52" t="s">
        <v>1627</v>
      </c>
      <c r="HS52" t="s">
        <v>1627</v>
      </c>
      <c r="HT52" t="s">
        <v>1627</v>
      </c>
      <c r="HU52" t="s">
        <v>1627</v>
      </c>
      <c r="HV52" t="s">
        <v>1627</v>
      </c>
      <c r="HW52" t="s">
        <v>1627</v>
      </c>
      <c r="HX52" t="s">
        <v>1627</v>
      </c>
      <c r="HY52" t="s">
        <v>1627</v>
      </c>
      <c r="HZ52" t="s">
        <v>1627</v>
      </c>
      <c r="IA52" t="s">
        <v>1627</v>
      </c>
      <c r="IB52" t="s">
        <v>1627</v>
      </c>
      <c r="IC52" t="s">
        <v>1627</v>
      </c>
      <c r="ID52" t="s">
        <v>1627</v>
      </c>
      <c r="IE52" t="s">
        <v>1627</v>
      </c>
      <c r="IF52" t="s">
        <v>1627</v>
      </c>
      <c r="IG52" t="s">
        <v>1627</v>
      </c>
      <c r="IH52" t="s">
        <v>1627</v>
      </c>
      <c r="II52" t="s">
        <v>1627</v>
      </c>
      <c r="IJ52" t="s">
        <v>1627</v>
      </c>
      <c r="IK52" t="s">
        <v>1627</v>
      </c>
      <c r="IL52" t="s">
        <v>1627</v>
      </c>
      <c r="IM52" t="s">
        <v>1627</v>
      </c>
      <c r="IN52" t="s">
        <v>1627</v>
      </c>
      <c r="IO52" t="s">
        <v>1627</v>
      </c>
      <c r="IP52" t="s">
        <v>1627</v>
      </c>
      <c r="IQ52" t="s">
        <v>1627</v>
      </c>
      <c r="IR52" t="s">
        <v>1627</v>
      </c>
      <c r="IS52" t="s">
        <v>1627</v>
      </c>
      <c r="IT52" t="s">
        <v>5614</v>
      </c>
      <c r="IU52" t="s">
        <v>5615</v>
      </c>
      <c r="IV52" t="s">
        <v>1627</v>
      </c>
      <c r="IW52" t="s">
        <v>1627</v>
      </c>
      <c r="IX52" t="s">
        <v>1627</v>
      </c>
      <c r="IY52" t="s">
        <v>1627</v>
      </c>
      <c r="IZ52" t="s">
        <v>5616</v>
      </c>
      <c r="JA52" t="s">
        <v>1627</v>
      </c>
      <c r="JB52" t="s">
        <v>1627</v>
      </c>
      <c r="JC52" t="s">
        <v>1627</v>
      </c>
      <c r="JD52" t="s">
        <v>1627</v>
      </c>
      <c r="JE52" t="s">
        <v>1627</v>
      </c>
      <c r="JF52" t="s">
        <v>1627</v>
      </c>
      <c r="JG52" t="s">
        <v>1627</v>
      </c>
      <c r="JH52" t="s">
        <v>1627</v>
      </c>
      <c r="JI52" t="s">
        <v>1627</v>
      </c>
      <c r="JJ52" t="s">
        <v>1627</v>
      </c>
      <c r="JK52" t="s">
        <v>1627</v>
      </c>
      <c r="JL52" t="s">
        <v>1627</v>
      </c>
      <c r="JM52" t="s">
        <v>1627</v>
      </c>
      <c r="JN52" t="s">
        <v>1627</v>
      </c>
      <c r="JO52" t="s">
        <v>1627</v>
      </c>
      <c r="JP52" t="s">
        <v>1627</v>
      </c>
      <c r="JQ52" t="s">
        <v>1627</v>
      </c>
      <c r="JR52" t="s">
        <v>1627</v>
      </c>
      <c r="JS52" t="s">
        <v>1627</v>
      </c>
      <c r="JT52" t="s">
        <v>1627</v>
      </c>
      <c r="JU52" t="s">
        <v>1627</v>
      </c>
      <c r="JV52" t="s">
        <v>1627</v>
      </c>
      <c r="JW52" t="s">
        <v>1627</v>
      </c>
      <c r="JX52" t="s">
        <v>1627</v>
      </c>
      <c r="JY52" t="s">
        <v>1627</v>
      </c>
      <c r="JZ52" t="s">
        <v>1627</v>
      </c>
      <c r="KA52" t="s">
        <v>1627</v>
      </c>
      <c r="KB52" t="s">
        <v>1627</v>
      </c>
      <c r="KC52" t="s">
        <v>1627</v>
      </c>
      <c r="KD52" t="s">
        <v>1627</v>
      </c>
      <c r="KE52" t="s">
        <v>1627</v>
      </c>
      <c r="KF52" t="s">
        <v>1627</v>
      </c>
      <c r="KG52" t="s">
        <v>1627</v>
      </c>
      <c r="KH52" t="s">
        <v>1627</v>
      </c>
      <c r="KI52" t="s">
        <v>1627</v>
      </c>
      <c r="KJ52" t="s">
        <v>1627</v>
      </c>
      <c r="KK52" t="s">
        <v>1627</v>
      </c>
      <c r="KL52" t="s">
        <v>1627</v>
      </c>
      <c r="KM52" t="s">
        <v>1627</v>
      </c>
      <c r="KN52" t="s">
        <v>1627</v>
      </c>
      <c r="KO52" t="s">
        <v>1627</v>
      </c>
      <c r="KP52" t="s">
        <v>1627</v>
      </c>
      <c r="KQ52" t="s">
        <v>1627</v>
      </c>
      <c r="KR52" t="s">
        <v>1627</v>
      </c>
      <c r="KS52" t="s">
        <v>1627</v>
      </c>
      <c r="KT52" t="s">
        <v>1627</v>
      </c>
      <c r="KU52" t="s">
        <v>1627</v>
      </c>
      <c r="KV52" t="s">
        <v>1627</v>
      </c>
      <c r="KW52" t="s">
        <v>1627</v>
      </c>
      <c r="KX52" t="s">
        <v>1627</v>
      </c>
      <c r="KY52" t="s">
        <v>1627</v>
      </c>
      <c r="KZ52" t="s">
        <v>1627</v>
      </c>
      <c r="LA52" t="s">
        <v>1627</v>
      </c>
      <c r="LB52" t="s">
        <v>1627</v>
      </c>
      <c r="LC52" t="s">
        <v>1627</v>
      </c>
      <c r="LD52" t="s">
        <v>1627</v>
      </c>
      <c r="LE52" t="s">
        <v>1627</v>
      </c>
      <c r="LF52" t="s">
        <v>1627</v>
      </c>
      <c r="LG52" t="s">
        <v>1627</v>
      </c>
      <c r="LH52" t="s">
        <v>1627</v>
      </c>
      <c r="LI52" t="s">
        <v>1627</v>
      </c>
      <c r="LJ52" t="s">
        <v>1627</v>
      </c>
      <c r="LK52" t="s">
        <v>1627</v>
      </c>
      <c r="LL52" t="s">
        <v>1627</v>
      </c>
      <c r="LM52" t="s">
        <v>1627</v>
      </c>
      <c r="LN52" t="s">
        <v>1627</v>
      </c>
      <c r="LO52" t="s">
        <v>1627</v>
      </c>
      <c r="LP52" t="s">
        <v>1627</v>
      </c>
      <c r="LQ52" t="s">
        <v>1627</v>
      </c>
      <c r="LR52" t="s">
        <v>1627</v>
      </c>
      <c r="LS52" t="s">
        <v>1627</v>
      </c>
      <c r="LT52" t="s">
        <v>1627</v>
      </c>
      <c r="LU52" t="s">
        <v>1627</v>
      </c>
      <c r="LV52" t="s">
        <v>1627</v>
      </c>
      <c r="LW52" t="s">
        <v>1627</v>
      </c>
      <c r="LX52" t="s">
        <v>1627</v>
      </c>
      <c r="LY52" t="s">
        <v>1627</v>
      </c>
      <c r="LZ52" t="s">
        <v>1627</v>
      </c>
      <c r="MA52" t="s">
        <v>1627</v>
      </c>
      <c r="MB52" t="s">
        <v>1627</v>
      </c>
      <c r="MC52" t="s">
        <v>1627</v>
      </c>
      <c r="MD52" t="s">
        <v>1627</v>
      </c>
      <c r="ME52" t="s">
        <v>1627</v>
      </c>
      <c r="MF52" t="s">
        <v>1627</v>
      </c>
      <c r="MG52" t="s">
        <v>1627</v>
      </c>
      <c r="MH52" t="s">
        <v>1627</v>
      </c>
      <c r="MI52" t="s">
        <v>1627</v>
      </c>
      <c r="MJ52" t="s">
        <v>1627</v>
      </c>
      <c r="MK52" t="s">
        <v>1627</v>
      </c>
      <c r="ML52" t="s">
        <v>1627</v>
      </c>
      <c r="MM52" t="s">
        <v>1627</v>
      </c>
      <c r="MN52" t="s">
        <v>1627</v>
      </c>
      <c r="MO52" t="s">
        <v>1627</v>
      </c>
      <c r="MP52" t="s">
        <v>1627</v>
      </c>
      <c r="MQ52" t="s">
        <v>1627</v>
      </c>
      <c r="MR52" t="s">
        <v>1627</v>
      </c>
      <c r="MS52" t="s">
        <v>1627</v>
      </c>
      <c r="MT52" t="s">
        <v>1627</v>
      </c>
      <c r="MU52" t="s">
        <v>1627</v>
      </c>
      <c r="MV52" t="s">
        <v>1627</v>
      </c>
      <c r="MW52" t="s">
        <v>1627</v>
      </c>
      <c r="MX52" t="s">
        <v>1627</v>
      </c>
      <c r="MY52" t="s">
        <v>1627</v>
      </c>
      <c r="MZ52" t="s">
        <v>1627</v>
      </c>
      <c r="NA52" t="s">
        <v>1627</v>
      </c>
      <c r="NB52" t="s">
        <v>1627</v>
      </c>
      <c r="NC52" t="s">
        <v>1627</v>
      </c>
      <c r="ND52" t="s">
        <v>1627</v>
      </c>
      <c r="NE52" t="s">
        <v>1627</v>
      </c>
      <c r="NF52" t="s">
        <v>1627</v>
      </c>
      <c r="NG52" t="s">
        <v>1627</v>
      </c>
      <c r="NH52" t="s">
        <v>1627</v>
      </c>
      <c r="NI52" t="s">
        <v>1627</v>
      </c>
      <c r="NJ52" t="s">
        <v>1627</v>
      </c>
      <c r="NK52" t="s">
        <v>1627</v>
      </c>
      <c r="NL52" t="s">
        <v>1627</v>
      </c>
      <c r="NM52" t="s">
        <v>1627</v>
      </c>
      <c r="NN52" t="s">
        <v>1627</v>
      </c>
      <c r="NO52" t="s">
        <v>1627</v>
      </c>
      <c r="NP52" t="s">
        <v>1627</v>
      </c>
      <c r="NQ52" t="s">
        <v>1627</v>
      </c>
      <c r="NR52" t="s">
        <v>1627</v>
      </c>
      <c r="NS52" t="s">
        <v>1627</v>
      </c>
      <c r="NT52" t="s">
        <v>1627</v>
      </c>
      <c r="NU52" t="s">
        <v>1627</v>
      </c>
      <c r="NV52" t="s">
        <v>1627</v>
      </c>
      <c r="NW52" t="s">
        <v>1627</v>
      </c>
      <c r="NX52" t="s">
        <v>1627</v>
      </c>
      <c r="NY52" t="s">
        <v>1627</v>
      </c>
      <c r="NZ52" t="s">
        <v>1627</v>
      </c>
      <c r="OA52" t="s">
        <v>1627</v>
      </c>
      <c r="OB52" t="s">
        <v>1627</v>
      </c>
      <c r="OC52" t="s">
        <v>1627</v>
      </c>
      <c r="OD52" t="s">
        <v>1627</v>
      </c>
      <c r="OE52" t="s">
        <v>1627</v>
      </c>
      <c r="OF52" t="s">
        <v>1627</v>
      </c>
      <c r="OG52" t="s">
        <v>1627</v>
      </c>
      <c r="OH52" t="s">
        <v>1627</v>
      </c>
      <c r="OI52" t="s">
        <v>1627</v>
      </c>
      <c r="OJ52" t="s">
        <v>1627</v>
      </c>
      <c r="OK52" t="s">
        <v>1627</v>
      </c>
      <c r="OL52" t="s">
        <v>1627</v>
      </c>
      <c r="OM52" t="s">
        <v>1627</v>
      </c>
      <c r="ON52" t="s">
        <v>1627</v>
      </c>
      <c r="OO52" t="s">
        <v>1627</v>
      </c>
      <c r="OP52" t="s">
        <v>1627</v>
      </c>
      <c r="OQ52" t="s">
        <v>1627</v>
      </c>
      <c r="OR52" t="s">
        <v>1627</v>
      </c>
      <c r="OS52" t="s">
        <v>1627</v>
      </c>
      <c r="OT52" t="s">
        <v>1627</v>
      </c>
      <c r="OU52" t="s">
        <v>1627</v>
      </c>
      <c r="OV52" t="s">
        <v>1627</v>
      </c>
      <c r="OW52" t="s">
        <v>1627</v>
      </c>
      <c r="OX52" t="s">
        <v>1627</v>
      </c>
      <c r="OY52" t="s">
        <v>1627</v>
      </c>
      <c r="OZ52" t="s">
        <v>1627</v>
      </c>
      <c r="PA52" t="s">
        <v>1627</v>
      </c>
      <c r="PB52" t="s">
        <v>1627</v>
      </c>
      <c r="PC52" t="s">
        <v>1627</v>
      </c>
      <c r="PD52" t="s">
        <v>1627</v>
      </c>
      <c r="PE52" t="s">
        <v>1627</v>
      </c>
      <c r="PF52" t="s">
        <v>1627</v>
      </c>
      <c r="PG52" t="s">
        <v>1627</v>
      </c>
      <c r="PH52" t="s">
        <v>1627</v>
      </c>
      <c r="PI52" t="s">
        <v>1627</v>
      </c>
      <c r="PJ52" t="s">
        <v>1627</v>
      </c>
      <c r="PK52" t="s">
        <v>1627</v>
      </c>
      <c r="PL52" t="s">
        <v>1627</v>
      </c>
      <c r="PM52" t="s">
        <v>1627</v>
      </c>
      <c r="PN52" t="s">
        <v>1627</v>
      </c>
      <c r="PO52" t="s">
        <v>1627</v>
      </c>
      <c r="PP52" t="s">
        <v>1627</v>
      </c>
      <c r="PQ52" t="s">
        <v>1627</v>
      </c>
      <c r="PR52" t="s">
        <v>1627</v>
      </c>
      <c r="PS52" t="s">
        <v>1627</v>
      </c>
      <c r="PT52" t="s">
        <v>1627</v>
      </c>
      <c r="PU52" t="s">
        <v>1627</v>
      </c>
      <c r="PV52" t="s">
        <v>1627</v>
      </c>
      <c r="PW52" t="s">
        <v>1627</v>
      </c>
      <c r="PX52" t="s">
        <v>1627</v>
      </c>
      <c r="PY52" t="s">
        <v>1627</v>
      </c>
      <c r="PZ52" t="s">
        <v>1627</v>
      </c>
      <c r="QA52" t="s">
        <v>1627</v>
      </c>
      <c r="QB52" t="s">
        <v>1627</v>
      </c>
      <c r="QC52" t="s">
        <v>1627</v>
      </c>
      <c r="QD52" t="s">
        <v>1627</v>
      </c>
      <c r="QE52" t="s">
        <v>1627</v>
      </c>
      <c r="QF52" t="s">
        <v>1627</v>
      </c>
      <c r="QG52" t="s">
        <v>1627</v>
      </c>
      <c r="QH52" t="s">
        <v>1627</v>
      </c>
      <c r="QI52" t="s">
        <v>1627</v>
      </c>
      <c r="QJ52" t="s">
        <v>1627</v>
      </c>
      <c r="QK52" t="s">
        <v>1627</v>
      </c>
      <c r="QL52" t="s">
        <v>1627</v>
      </c>
      <c r="QM52" t="s">
        <v>1627</v>
      </c>
      <c r="QN52" t="s">
        <v>1627</v>
      </c>
      <c r="QO52" t="s">
        <v>1627</v>
      </c>
      <c r="QP52" t="s">
        <v>1627</v>
      </c>
      <c r="QQ52" t="s">
        <v>1627</v>
      </c>
      <c r="QR52" t="s">
        <v>1627</v>
      </c>
      <c r="QS52" t="s">
        <v>1627</v>
      </c>
      <c r="QT52" t="s">
        <v>1627</v>
      </c>
      <c r="QU52" t="s">
        <v>1627</v>
      </c>
      <c r="QV52" t="s">
        <v>1627</v>
      </c>
      <c r="QW52" t="s">
        <v>1627</v>
      </c>
      <c r="QX52" t="s">
        <v>1627</v>
      </c>
      <c r="RP52" t="s">
        <v>4157</v>
      </c>
      <c r="RQ52" t="s">
        <v>4157</v>
      </c>
      <c r="RR52" t="s">
        <v>4157</v>
      </c>
      <c r="RS52" t="s">
        <v>4157</v>
      </c>
      <c r="RT52" t="s">
        <v>4157</v>
      </c>
      <c r="RU52" t="s">
        <v>4157</v>
      </c>
      <c r="RV52" t="s">
        <v>4157</v>
      </c>
      <c r="RW52" t="s">
        <v>4157</v>
      </c>
      <c r="RX52" t="s">
        <v>4157</v>
      </c>
      <c r="RY52" t="s">
        <v>4157</v>
      </c>
      <c r="RZ52" t="s">
        <v>4157</v>
      </c>
      <c r="SA52" t="s">
        <v>4157</v>
      </c>
      <c r="SB52" t="s">
        <v>4157</v>
      </c>
      <c r="SC52" t="s">
        <v>4157</v>
      </c>
      <c r="SD52" t="s">
        <v>4157</v>
      </c>
      <c r="SE52" t="s">
        <v>4157</v>
      </c>
      <c r="SF52" t="s">
        <v>4157</v>
      </c>
      <c r="SG52" t="s">
        <v>4157</v>
      </c>
      <c r="SH52" t="s">
        <v>4157</v>
      </c>
      <c r="SI52" t="s">
        <v>4157</v>
      </c>
      <c r="SJ52" t="s">
        <v>4157</v>
      </c>
      <c r="SK52" t="s">
        <v>4157</v>
      </c>
      <c r="SL52" t="s">
        <v>4157</v>
      </c>
      <c r="SM52" t="s">
        <v>4157</v>
      </c>
      <c r="SN52" t="s">
        <v>4157</v>
      </c>
      <c r="SO52" t="s">
        <v>4157</v>
      </c>
      <c r="SP52" t="s">
        <v>4157</v>
      </c>
      <c r="SQ52" t="s">
        <v>4157</v>
      </c>
      <c r="SR52" t="s">
        <v>4157</v>
      </c>
      <c r="SS52" t="s">
        <v>4157</v>
      </c>
      <c r="ST52" t="s">
        <v>4157</v>
      </c>
      <c r="SU52" t="s">
        <v>4157</v>
      </c>
      <c r="SV52" t="s">
        <v>4157</v>
      </c>
      <c r="SW52" t="s">
        <v>4157</v>
      </c>
      <c r="SX52" t="s">
        <v>4157</v>
      </c>
      <c r="SY52" t="s">
        <v>4157</v>
      </c>
      <c r="SZ52" t="s">
        <v>4157</v>
      </c>
      <c r="TA52" t="s">
        <v>4157</v>
      </c>
      <c r="TB52" t="s">
        <v>4157</v>
      </c>
      <c r="TC52" t="s">
        <v>4157</v>
      </c>
      <c r="TD52" t="s">
        <v>4157</v>
      </c>
      <c r="TE52" t="s">
        <v>4157</v>
      </c>
      <c r="TF52" t="s">
        <v>4157</v>
      </c>
      <c r="TG52" t="s">
        <v>4157</v>
      </c>
      <c r="TH52" t="s">
        <v>4157</v>
      </c>
      <c r="TI52" t="s">
        <v>4157</v>
      </c>
      <c r="TJ52" t="s">
        <v>4157</v>
      </c>
      <c r="TK52" t="s">
        <v>4157</v>
      </c>
      <c r="TL52" t="s">
        <v>4157</v>
      </c>
      <c r="TM52" t="s">
        <v>4157</v>
      </c>
      <c r="TN52" t="s">
        <v>4157</v>
      </c>
      <c r="TO52" t="s">
        <v>4157</v>
      </c>
      <c r="TP52" t="s">
        <v>4157</v>
      </c>
      <c r="TQ52" t="s">
        <v>4157</v>
      </c>
      <c r="TR52" t="s">
        <v>4157</v>
      </c>
      <c r="TS52" t="s">
        <v>4157</v>
      </c>
      <c r="TT52" t="s">
        <v>4157</v>
      </c>
      <c r="TU52" t="s">
        <v>4157</v>
      </c>
      <c r="TV52" t="s">
        <v>4157</v>
      </c>
      <c r="TW52" t="s">
        <v>4157</v>
      </c>
      <c r="TX52" t="s">
        <v>4157</v>
      </c>
      <c r="TY52" t="s">
        <v>4157</v>
      </c>
      <c r="TZ52" t="s">
        <v>4157</v>
      </c>
      <c r="UA52" t="s">
        <v>4157</v>
      </c>
      <c r="UB52" t="s">
        <v>4157</v>
      </c>
      <c r="UC52" t="s">
        <v>4157</v>
      </c>
      <c r="UD52" t="s">
        <v>4157</v>
      </c>
      <c r="UE52" t="s">
        <v>4157</v>
      </c>
      <c r="UF52" t="s">
        <v>4157</v>
      </c>
      <c r="UG52" t="s">
        <v>4157</v>
      </c>
      <c r="UH52" t="s">
        <v>4157</v>
      </c>
      <c r="UI52" t="s">
        <v>4157</v>
      </c>
      <c r="UJ52" t="s">
        <v>4157</v>
      </c>
      <c r="UK52" t="s">
        <v>4157</v>
      </c>
      <c r="UL52" t="s">
        <v>4157</v>
      </c>
      <c r="UM52" t="s">
        <v>4157</v>
      </c>
      <c r="UN52" t="s">
        <v>4157</v>
      </c>
      <c r="UO52" t="s">
        <v>4157</v>
      </c>
      <c r="UP52" t="s">
        <v>4157</v>
      </c>
      <c r="UQ52" t="s">
        <v>4157</v>
      </c>
      <c r="UR52" t="s">
        <v>4157</v>
      </c>
      <c r="US52" t="s">
        <v>4157</v>
      </c>
      <c r="UT52" t="s">
        <v>4157</v>
      </c>
      <c r="UU52" t="s">
        <v>4157</v>
      </c>
      <c r="UV52" t="s">
        <v>4157</v>
      </c>
      <c r="UW52" t="s">
        <v>4157</v>
      </c>
      <c r="UX52" t="s">
        <v>4157</v>
      </c>
      <c r="UY52" t="s">
        <v>4157</v>
      </c>
      <c r="UZ52" t="s">
        <v>4157</v>
      </c>
      <c r="VA52" t="s">
        <v>4157</v>
      </c>
      <c r="VB52" t="s">
        <v>4157</v>
      </c>
      <c r="VC52" t="s">
        <v>4157</v>
      </c>
      <c r="VD52" t="s">
        <v>4157</v>
      </c>
      <c r="VE52" t="s">
        <v>4157</v>
      </c>
      <c r="VF52" t="s">
        <v>4157</v>
      </c>
      <c r="VG52" t="s">
        <v>4157</v>
      </c>
      <c r="VH52" t="s">
        <v>4157</v>
      </c>
      <c r="VI52" t="s">
        <v>4157</v>
      </c>
    </row>
    <row r="53" spans="2:581">
      <c r="B53" t="s">
        <v>1627</v>
      </c>
      <c r="C53" t="s">
        <v>1627</v>
      </c>
      <c r="D53" t="s">
        <v>1627</v>
      </c>
      <c r="F53" t="s">
        <v>1627</v>
      </c>
      <c r="G53" t="s">
        <v>1627</v>
      </c>
      <c r="H53" t="s">
        <v>1627</v>
      </c>
      <c r="I53" t="s">
        <v>1627</v>
      </c>
      <c r="J53" t="s">
        <v>1627</v>
      </c>
      <c r="K53" t="s">
        <v>1627</v>
      </c>
      <c r="L53" t="s">
        <v>1627</v>
      </c>
      <c r="M53" t="s">
        <v>1627</v>
      </c>
      <c r="N53" t="s">
        <v>1627</v>
      </c>
      <c r="O53" t="s">
        <v>1627</v>
      </c>
      <c r="P53" t="s">
        <v>1627</v>
      </c>
      <c r="Q53" t="s">
        <v>1627</v>
      </c>
      <c r="R53" t="s">
        <v>1627</v>
      </c>
      <c r="S53" t="s">
        <v>1627</v>
      </c>
      <c r="T53" t="s">
        <v>1627</v>
      </c>
      <c r="U53" t="s">
        <v>1627</v>
      </c>
      <c r="V53" t="s">
        <v>1627</v>
      </c>
      <c r="W53" t="s">
        <v>1627</v>
      </c>
      <c r="X53" t="s">
        <v>1627</v>
      </c>
      <c r="Y53" t="s">
        <v>1627</v>
      </c>
      <c r="Z53" t="s">
        <v>1627</v>
      </c>
      <c r="AA53" t="s">
        <v>1627</v>
      </c>
      <c r="AB53" t="s">
        <v>1627</v>
      </c>
      <c r="AC53" t="s">
        <v>1627</v>
      </c>
      <c r="AD53" t="s">
        <v>1627</v>
      </c>
      <c r="AE53" t="s">
        <v>1627</v>
      </c>
      <c r="AF53" t="s">
        <v>1627</v>
      </c>
      <c r="AG53" t="s">
        <v>1627</v>
      </c>
      <c r="AH53" t="s">
        <v>1627</v>
      </c>
      <c r="AI53" t="s">
        <v>1627</v>
      </c>
      <c r="AJ53" t="s">
        <v>1627</v>
      </c>
      <c r="AK53" t="s">
        <v>1627</v>
      </c>
      <c r="AL53" t="s">
        <v>1627</v>
      </c>
      <c r="AM53" t="s">
        <v>1627</v>
      </c>
      <c r="AN53" t="s">
        <v>1627</v>
      </c>
      <c r="AO53" t="s">
        <v>1627</v>
      </c>
      <c r="AP53" t="s">
        <v>1627</v>
      </c>
      <c r="AQ53" t="s">
        <v>1627</v>
      </c>
      <c r="AR53" t="s">
        <v>1627</v>
      </c>
      <c r="AS53" t="s">
        <v>1627</v>
      </c>
      <c r="AT53" t="s">
        <v>1627</v>
      </c>
      <c r="AU53" t="s">
        <v>1627</v>
      </c>
      <c r="AV53" t="s">
        <v>1627</v>
      </c>
      <c r="AW53" t="s">
        <v>1627</v>
      </c>
      <c r="AX53" t="s">
        <v>1627</v>
      </c>
      <c r="AY53" t="s">
        <v>1627</v>
      </c>
      <c r="AZ53" t="s">
        <v>1627</v>
      </c>
      <c r="BA53" t="s">
        <v>1627</v>
      </c>
      <c r="BB53" t="s">
        <v>1627</v>
      </c>
      <c r="BC53" t="s">
        <v>1627</v>
      </c>
      <c r="BD53" t="s">
        <v>1627</v>
      </c>
      <c r="BE53" t="s">
        <v>1627</v>
      </c>
      <c r="BF53" t="s">
        <v>1627</v>
      </c>
      <c r="BG53" t="s">
        <v>1627</v>
      </c>
      <c r="BH53" t="s">
        <v>1627</v>
      </c>
      <c r="BI53" t="s">
        <v>1627</v>
      </c>
      <c r="BJ53" t="s">
        <v>1627</v>
      </c>
      <c r="BK53" t="s">
        <v>1627</v>
      </c>
      <c r="BL53" t="s">
        <v>1627</v>
      </c>
      <c r="BM53" t="s">
        <v>1627</v>
      </c>
      <c r="BN53" t="s">
        <v>1627</v>
      </c>
      <c r="BO53" t="s">
        <v>1627</v>
      </c>
      <c r="BP53" t="s">
        <v>1627</v>
      </c>
      <c r="BQ53" t="s">
        <v>1627</v>
      </c>
      <c r="BR53" t="s">
        <v>1627</v>
      </c>
      <c r="BS53" t="s">
        <v>1627</v>
      </c>
      <c r="BT53" t="s">
        <v>1627</v>
      </c>
      <c r="BU53" t="s">
        <v>1627</v>
      </c>
      <c r="BV53" t="s">
        <v>1627</v>
      </c>
      <c r="BW53" t="s">
        <v>1627</v>
      </c>
      <c r="BX53" t="s">
        <v>1627</v>
      </c>
      <c r="BY53" t="s">
        <v>1627</v>
      </c>
      <c r="BZ53" t="s">
        <v>1627</v>
      </c>
      <c r="CA53" t="s">
        <v>1627</v>
      </c>
      <c r="CB53" t="s">
        <v>1627</v>
      </c>
      <c r="CC53" t="s">
        <v>1627</v>
      </c>
      <c r="CD53" t="s">
        <v>1627</v>
      </c>
      <c r="CE53" t="s">
        <v>1627</v>
      </c>
      <c r="CF53" t="s">
        <v>1627</v>
      </c>
      <c r="CG53" t="s">
        <v>1627</v>
      </c>
      <c r="CH53" t="s">
        <v>1627</v>
      </c>
      <c r="CI53" t="s">
        <v>1627</v>
      </c>
      <c r="CJ53" t="s">
        <v>1627</v>
      </c>
      <c r="CK53" t="s">
        <v>1627</v>
      </c>
      <c r="CL53" t="s">
        <v>1627</v>
      </c>
      <c r="CM53" t="s">
        <v>1627</v>
      </c>
      <c r="CN53" t="s">
        <v>1627</v>
      </c>
      <c r="CO53" t="s">
        <v>1627</v>
      </c>
      <c r="CP53" t="s">
        <v>1627</v>
      </c>
      <c r="CQ53" t="s">
        <v>1627</v>
      </c>
      <c r="CR53" t="s">
        <v>1627</v>
      </c>
      <c r="CS53" t="s">
        <v>1627</v>
      </c>
      <c r="CT53" t="s">
        <v>1627</v>
      </c>
      <c r="CU53" t="s">
        <v>1627</v>
      </c>
      <c r="CV53" t="s">
        <v>1627</v>
      </c>
      <c r="CW53" t="s">
        <v>1627</v>
      </c>
      <c r="CX53" t="s">
        <v>1627</v>
      </c>
      <c r="CY53" t="s">
        <v>1627</v>
      </c>
      <c r="CZ53" t="s">
        <v>1627</v>
      </c>
      <c r="DA53" t="s">
        <v>1627</v>
      </c>
      <c r="DB53" t="s">
        <v>1627</v>
      </c>
      <c r="DC53" t="s">
        <v>1627</v>
      </c>
      <c r="DD53" t="s">
        <v>1627</v>
      </c>
      <c r="DE53" t="s">
        <v>1627</v>
      </c>
      <c r="DF53" t="s">
        <v>1627</v>
      </c>
      <c r="DG53" t="s">
        <v>1627</v>
      </c>
      <c r="DH53" t="s">
        <v>1627</v>
      </c>
      <c r="DI53" t="s">
        <v>1627</v>
      </c>
      <c r="DJ53" t="s">
        <v>1627</v>
      </c>
      <c r="DK53" t="s">
        <v>1627</v>
      </c>
      <c r="DL53" t="s">
        <v>1627</v>
      </c>
      <c r="DM53" t="s">
        <v>1627</v>
      </c>
      <c r="DN53" t="s">
        <v>1627</v>
      </c>
      <c r="DO53" t="s">
        <v>1627</v>
      </c>
      <c r="DP53" t="s">
        <v>1627</v>
      </c>
      <c r="DQ53" t="s">
        <v>1627</v>
      </c>
      <c r="DR53" t="s">
        <v>1627</v>
      </c>
      <c r="DS53" t="s">
        <v>1627</v>
      </c>
      <c r="DT53" t="s">
        <v>1627</v>
      </c>
      <c r="DU53" t="s">
        <v>1627</v>
      </c>
      <c r="DV53" t="s">
        <v>1627</v>
      </c>
      <c r="DW53" t="s">
        <v>1627</v>
      </c>
      <c r="DX53" t="s">
        <v>1627</v>
      </c>
      <c r="DY53" t="s">
        <v>1627</v>
      </c>
      <c r="DZ53" t="s">
        <v>1627</v>
      </c>
      <c r="EA53" t="s">
        <v>1627</v>
      </c>
      <c r="EB53" t="s">
        <v>1627</v>
      </c>
      <c r="EC53" t="s">
        <v>1627</v>
      </c>
      <c r="ED53" t="s">
        <v>1627</v>
      </c>
      <c r="EE53" t="s">
        <v>1627</v>
      </c>
      <c r="EF53" t="s">
        <v>1627</v>
      </c>
      <c r="EG53" t="s">
        <v>1627</v>
      </c>
      <c r="EH53" t="s">
        <v>1627</v>
      </c>
      <c r="EI53" t="s">
        <v>1627</v>
      </c>
      <c r="EJ53" t="s">
        <v>1627</v>
      </c>
      <c r="EK53" t="s">
        <v>1627</v>
      </c>
      <c r="EL53" t="s">
        <v>1627</v>
      </c>
      <c r="EM53" t="s">
        <v>1627</v>
      </c>
      <c r="EN53" t="s">
        <v>5617</v>
      </c>
      <c r="EO53" t="s">
        <v>1627</v>
      </c>
      <c r="EP53" t="s">
        <v>1627</v>
      </c>
      <c r="EQ53" t="s">
        <v>1627</v>
      </c>
      <c r="ER53" t="s">
        <v>1627</v>
      </c>
      <c r="ES53" t="s">
        <v>1627</v>
      </c>
      <c r="ET53" t="s">
        <v>1627</v>
      </c>
      <c r="EU53" t="s">
        <v>1627</v>
      </c>
      <c r="EV53" t="s">
        <v>1627</v>
      </c>
      <c r="EW53" t="s">
        <v>1627</v>
      </c>
      <c r="EX53" t="s">
        <v>1627</v>
      </c>
      <c r="EY53" t="s">
        <v>1627</v>
      </c>
      <c r="EZ53" t="s">
        <v>1627</v>
      </c>
      <c r="FA53" t="s">
        <v>1627</v>
      </c>
      <c r="FB53" t="s">
        <v>1627</v>
      </c>
      <c r="FC53" t="s">
        <v>1627</v>
      </c>
      <c r="FD53" t="s">
        <v>1627</v>
      </c>
      <c r="FE53" t="s">
        <v>1627</v>
      </c>
      <c r="FF53" t="s">
        <v>1627</v>
      </c>
      <c r="FG53" t="s">
        <v>1627</v>
      </c>
      <c r="FH53" t="s">
        <v>1627</v>
      </c>
      <c r="FI53" t="s">
        <v>1627</v>
      </c>
      <c r="FJ53" t="s">
        <v>1627</v>
      </c>
      <c r="FK53" t="s">
        <v>1627</v>
      </c>
      <c r="FL53" t="s">
        <v>1627</v>
      </c>
      <c r="FM53" t="s">
        <v>1627</v>
      </c>
      <c r="FN53" t="s">
        <v>1627</v>
      </c>
      <c r="FO53" t="s">
        <v>1627</v>
      </c>
      <c r="FP53" t="s">
        <v>5618</v>
      </c>
      <c r="FQ53" t="s">
        <v>1627</v>
      </c>
      <c r="FR53" t="s">
        <v>1627</v>
      </c>
      <c r="FS53" t="s">
        <v>1627</v>
      </c>
      <c r="FT53" t="s">
        <v>1627</v>
      </c>
      <c r="FU53" t="s">
        <v>1627</v>
      </c>
      <c r="FV53" t="s">
        <v>1627</v>
      </c>
      <c r="FW53" t="s">
        <v>1627</v>
      </c>
      <c r="FX53" t="s">
        <v>1627</v>
      </c>
      <c r="FY53" t="s">
        <v>1627</v>
      </c>
      <c r="FZ53" t="s">
        <v>1627</v>
      </c>
      <c r="GA53" t="s">
        <v>1627</v>
      </c>
      <c r="GB53" t="s">
        <v>1627</v>
      </c>
      <c r="GC53" t="s">
        <v>1627</v>
      </c>
      <c r="GD53" t="s">
        <v>1627</v>
      </c>
      <c r="GE53" t="s">
        <v>1627</v>
      </c>
      <c r="GF53" t="s">
        <v>1627</v>
      </c>
      <c r="GG53" t="s">
        <v>1627</v>
      </c>
      <c r="GH53" t="s">
        <v>1627</v>
      </c>
      <c r="GI53" t="s">
        <v>1627</v>
      </c>
      <c r="GJ53" t="s">
        <v>1627</v>
      </c>
      <c r="GK53" t="s">
        <v>1627</v>
      </c>
      <c r="GL53" t="s">
        <v>1627</v>
      </c>
      <c r="GM53" t="s">
        <v>1627</v>
      </c>
      <c r="GN53" t="s">
        <v>1627</v>
      </c>
      <c r="GO53" t="s">
        <v>1627</v>
      </c>
      <c r="GP53" t="s">
        <v>1627</v>
      </c>
      <c r="GQ53" t="s">
        <v>1627</v>
      </c>
      <c r="GR53" t="s">
        <v>1627</v>
      </c>
      <c r="GS53" t="s">
        <v>5619</v>
      </c>
      <c r="GT53" t="s">
        <v>1627</v>
      </c>
      <c r="GU53" t="s">
        <v>1627</v>
      </c>
      <c r="GV53" t="s">
        <v>1627</v>
      </c>
      <c r="GW53" t="s">
        <v>1627</v>
      </c>
      <c r="GX53" t="s">
        <v>1627</v>
      </c>
      <c r="GY53" t="s">
        <v>5620</v>
      </c>
      <c r="GZ53" t="s">
        <v>5621</v>
      </c>
      <c r="HA53" t="s">
        <v>1627</v>
      </c>
      <c r="HB53" t="s">
        <v>5622</v>
      </c>
      <c r="HC53" t="s">
        <v>1627</v>
      </c>
      <c r="HD53" t="s">
        <v>1627</v>
      </c>
      <c r="HE53" t="s">
        <v>1627</v>
      </c>
      <c r="HF53" t="s">
        <v>1627</v>
      </c>
      <c r="HG53" t="s">
        <v>1627</v>
      </c>
      <c r="HH53" t="s">
        <v>5623</v>
      </c>
      <c r="HI53" t="s">
        <v>1627</v>
      </c>
      <c r="HJ53" t="s">
        <v>1627</v>
      </c>
      <c r="HK53" t="s">
        <v>1627</v>
      </c>
      <c r="HL53" t="s">
        <v>1627</v>
      </c>
      <c r="HM53" t="s">
        <v>5624</v>
      </c>
      <c r="HN53" t="s">
        <v>1627</v>
      </c>
      <c r="HO53" t="s">
        <v>1627</v>
      </c>
      <c r="HP53" t="s">
        <v>5625</v>
      </c>
      <c r="HQ53" t="s">
        <v>1627</v>
      </c>
      <c r="HR53" t="s">
        <v>1627</v>
      </c>
      <c r="HS53" t="s">
        <v>1627</v>
      </c>
      <c r="HT53" t="s">
        <v>1627</v>
      </c>
      <c r="HU53" t="s">
        <v>1627</v>
      </c>
      <c r="HV53" t="s">
        <v>1627</v>
      </c>
      <c r="HW53" t="s">
        <v>1627</v>
      </c>
      <c r="HX53" t="s">
        <v>1627</v>
      </c>
      <c r="HY53" t="s">
        <v>1627</v>
      </c>
      <c r="HZ53" t="s">
        <v>1627</v>
      </c>
      <c r="IA53" t="s">
        <v>1627</v>
      </c>
      <c r="IB53" t="s">
        <v>1627</v>
      </c>
      <c r="IC53" t="s">
        <v>1627</v>
      </c>
      <c r="ID53" t="s">
        <v>1627</v>
      </c>
      <c r="IE53" t="s">
        <v>1627</v>
      </c>
      <c r="IF53" t="s">
        <v>1627</v>
      </c>
      <c r="IG53" t="s">
        <v>1627</v>
      </c>
      <c r="IH53" t="s">
        <v>1627</v>
      </c>
      <c r="II53" t="s">
        <v>1627</v>
      </c>
      <c r="IJ53" t="s">
        <v>1627</v>
      </c>
      <c r="IK53" t="s">
        <v>1627</v>
      </c>
      <c r="IL53" t="s">
        <v>1627</v>
      </c>
      <c r="IM53" t="s">
        <v>1627</v>
      </c>
      <c r="IN53" t="s">
        <v>1627</v>
      </c>
      <c r="IO53" t="s">
        <v>1627</v>
      </c>
      <c r="IP53" t="s">
        <v>1627</v>
      </c>
      <c r="IQ53" t="s">
        <v>1627</v>
      </c>
      <c r="IR53" t="s">
        <v>1627</v>
      </c>
      <c r="IS53" t="s">
        <v>1627</v>
      </c>
      <c r="IT53" t="s">
        <v>5626</v>
      </c>
      <c r="IU53" t="s">
        <v>5627</v>
      </c>
      <c r="IV53" t="s">
        <v>1627</v>
      </c>
      <c r="IW53" t="s">
        <v>1627</v>
      </c>
      <c r="IX53" t="s">
        <v>1627</v>
      </c>
      <c r="IY53" t="s">
        <v>1627</v>
      </c>
      <c r="IZ53" t="s">
        <v>1627</v>
      </c>
      <c r="JA53" t="s">
        <v>1627</v>
      </c>
      <c r="JB53" t="s">
        <v>1627</v>
      </c>
      <c r="JC53" t="s">
        <v>1627</v>
      </c>
      <c r="JD53" t="s">
        <v>1627</v>
      </c>
      <c r="JE53" t="s">
        <v>1627</v>
      </c>
      <c r="JF53" t="s">
        <v>1627</v>
      </c>
      <c r="JG53" t="s">
        <v>1627</v>
      </c>
      <c r="JH53" t="s">
        <v>1627</v>
      </c>
      <c r="JI53" t="s">
        <v>1627</v>
      </c>
      <c r="JJ53" t="s">
        <v>1627</v>
      </c>
      <c r="JK53" t="s">
        <v>1627</v>
      </c>
      <c r="JL53" t="s">
        <v>1627</v>
      </c>
      <c r="JM53" t="s">
        <v>1627</v>
      </c>
      <c r="JN53" t="s">
        <v>1627</v>
      </c>
      <c r="JO53" t="s">
        <v>1627</v>
      </c>
      <c r="JP53" t="s">
        <v>1627</v>
      </c>
      <c r="JQ53" t="s">
        <v>1627</v>
      </c>
      <c r="JR53" t="s">
        <v>1627</v>
      </c>
      <c r="JS53" t="s">
        <v>1627</v>
      </c>
      <c r="JT53" t="s">
        <v>1627</v>
      </c>
      <c r="JU53" t="s">
        <v>1627</v>
      </c>
      <c r="JV53" t="s">
        <v>1627</v>
      </c>
      <c r="JW53" t="s">
        <v>1627</v>
      </c>
      <c r="JX53" t="s">
        <v>1627</v>
      </c>
      <c r="JY53" t="s">
        <v>1627</v>
      </c>
      <c r="JZ53" t="s">
        <v>1627</v>
      </c>
      <c r="KA53" t="s">
        <v>1627</v>
      </c>
      <c r="KB53" t="s">
        <v>1627</v>
      </c>
      <c r="KC53" t="s">
        <v>1627</v>
      </c>
      <c r="KD53" t="s">
        <v>1627</v>
      </c>
      <c r="KE53" t="s">
        <v>1627</v>
      </c>
      <c r="KF53" t="s">
        <v>1627</v>
      </c>
      <c r="KG53" t="s">
        <v>1627</v>
      </c>
      <c r="KH53" t="s">
        <v>1627</v>
      </c>
      <c r="KI53" t="s">
        <v>1627</v>
      </c>
      <c r="KJ53" t="s">
        <v>1627</v>
      </c>
      <c r="KK53" t="s">
        <v>1627</v>
      </c>
      <c r="KL53" t="s">
        <v>1627</v>
      </c>
      <c r="KM53" t="s">
        <v>1627</v>
      </c>
      <c r="KN53" t="s">
        <v>1627</v>
      </c>
      <c r="KO53" t="s">
        <v>1627</v>
      </c>
      <c r="KP53" t="s">
        <v>1627</v>
      </c>
      <c r="KQ53" t="s">
        <v>1627</v>
      </c>
      <c r="KR53" t="s">
        <v>1627</v>
      </c>
      <c r="KS53" t="s">
        <v>1627</v>
      </c>
      <c r="KT53" t="s">
        <v>1627</v>
      </c>
      <c r="KU53" t="s">
        <v>1627</v>
      </c>
      <c r="KV53" t="s">
        <v>1627</v>
      </c>
      <c r="KW53" t="s">
        <v>1627</v>
      </c>
      <c r="KX53" t="s">
        <v>1627</v>
      </c>
      <c r="KY53" t="s">
        <v>1627</v>
      </c>
      <c r="KZ53" t="s">
        <v>1627</v>
      </c>
      <c r="LA53" t="s">
        <v>1627</v>
      </c>
      <c r="LB53" t="s">
        <v>1627</v>
      </c>
      <c r="LC53" t="s">
        <v>1627</v>
      </c>
      <c r="LD53" t="s">
        <v>1627</v>
      </c>
      <c r="LE53" t="s">
        <v>1627</v>
      </c>
      <c r="LF53" t="s">
        <v>1627</v>
      </c>
      <c r="LG53" t="s">
        <v>1627</v>
      </c>
      <c r="LH53" t="s">
        <v>1627</v>
      </c>
      <c r="LI53" t="s">
        <v>1627</v>
      </c>
      <c r="LJ53" t="s">
        <v>1627</v>
      </c>
      <c r="LK53" t="s">
        <v>1627</v>
      </c>
      <c r="LL53" t="s">
        <v>1627</v>
      </c>
      <c r="LM53" t="s">
        <v>1627</v>
      </c>
      <c r="LN53" t="s">
        <v>1627</v>
      </c>
      <c r="LO53" t="s">
        <v>1627</v>
      </c>
      <c r="LP53" t="s">
        <v>1627</v>
      </c>
      <c r="LQ53" t="s">
        <v>1627</v>
      </c>
      <c r="LR53" t="s">
        <v>1627</v>
      </c>
      <c r="LS53" t="s">
        <v>1627</v>
      </c>
      <c r="LT53" t="s">
        <v>1627</v>
      </c>
      <c r="LU53" t="s">
        <v>1627</v>
      </c>
      <c r="LV53" t="s">
        <v>1627</v>
      </c>
      <c r="LW53" t="s">
        <v>1627</v>
      </c>
      <c r="LX53" t="s">
        <v>1627</v>
      </c>
      <c r="LY53" t="s">
        <v>1627</v>
      </c>
      <c r="LZ53" t="s">
        <v>1627</v>
      </c>
      <c r="MA53" t="s">
        <v>1627</v>
      </c>
      <c r="MB53" t="s">
        <v>1627</v>
      </c>
      <c r="MC53" t="s">
        <v>1627</v>
      </c>
      <c r="MD53" t="s">
        <v>1627</v>
      </c>
      <c r="ME53" t="s">
        <v>1627</v>
      </c>
      <c r="MF53" t="s">
        <v>1627</v>
      </c>
      <c r="MG53" t="s">
        <v>1627</v>
      </c>
      <c r="MH53" t="s">
        <v>1627</v>
      </c>
      <c r="MI53" t="s">
        <v>1627</v>
      </c>
      <c r="MJ53" t="s">
        <v>1627</v>
      </c>
      <c r="MK53" t="s">
        <v>1627</v>
      </c>
      <c r="ML53" t="s">
        <v>1627</v>
      </c>
      <c r="MM53" t="s">
        <v>1627</v>
      </c>
      <c r="MN53" t="s">
        <v>1627</v>
      </c>
      <c r="MO53" t="s">
        <v>1627</v>
      </c>
      <c r="MP53" t="s">
        <v>1627</v>
      </c>
      <c r="MQ53" t="s">
        <v>1627</v>
      </c>
      <c r="MR53" t="s">
        <v>1627</v>
      </c>
      <c r="MS53" t="s">
        <v>1627</v>
      </c>
      <c r="MT53" t="s">
        <v>1627</v>
      </c>
      <c r="MU53" t="s">
        <v>1627</v>
      </c>
      <c r="MV53" t="s">
        <v>1627</v>
      </c>
      <c r="MW53" t="s">
        <v>1627</v>
      </c>
      <c r="MX53" t="s">
        <v>1627</v>
      </c>
      <c r="MY53" t="s">
        <v>1627</v>
      </c>
      <c r="MZ53" t="s">
        <v>1627</v>
      </c>
      <c r="NA53" t="s">
        <v>1627</v>
      </c>
      <c r="NB53" t="s">
        <v>1627</v>
      </c>
      <c r="NC53" t="s">
        <v>1627</v>
      </c>
      <c r="ND53" t="s">
        <v>1627</v>
      </c>
      <c r="NE53" t="s">
        <v>1627</v>
      </c>
      <c r="NF53" t="s">
        <v>1627</v>
      </c>
      <c r="NG53" t="s">
        <v>1627</v>
      </c>
      <c r="NH53" t="s">
        <v>1627</v>
      </c>
      <c r="NI53" t="s">
        <v>1627</v>
      </c>
      <c r="NJ53" t="s">
        <v>1627</v>
      </c>
      <c r="NK53" t="s">
        <v>1627</v>
      </c>
      <c r="NL53" t="s">
        <v>1627</v>
      </c>
      <c r="NM53" t="s">
        <v>1627</v>
      </c>
      <c r="NN53" t="s">
        <v>1627</v>
      </c>
      <c r="NO53" t="s">
        <v>1627</v>
      </c>
      <c r="NP53" t="s">
        <v>1627</v>
      </c>
      <c r="NQ53" t="s">
        <v>1627</v>
      </c>
      <c r="NR53" t="s">
        <v>1627</v>
      </c>
      <c r="NS53" t="s">
        <v>1627</v>
      </c>
      <c r="NT53" t="s">
        <v>1627</v>
      </c>
      <c r="NU53" t="s">
        <v>1627</v>
      </c>
      <c r="NV53" t="s">
        <v>1627</v>
      </c>
      <c r="NW53" t="s">
        <v>1627</v>
      </c>
      <c r="NX53" t="s">
        <v>1627</v>
      </c>
      <c r="NY53" t="s">
        <v>1627</v>
      </c>
      <c r="NZ53" t="s">
        <v>1627</v>
      </c>
      <c r="OA53" t="s">
        <v>1627</v>
      </c>
      <c r="OB53" t="s">
        <v>1627</v>
      </c>
      <c r="OC53" t="s">
        <v>1627</v>
      </c>
      <c r="OD53" t="s">
        <v>1627</v>
      </c>
      <c r="OE53" t="s">
        <v>1627</v>
      </c>
      <c r="OF53" t="s">
        <v>1627</v>
      </c>
      <c r="OG53" t="s">
        <v>1627</v>
      </c>
      <c r="OH53" t="s">
        <v>1627</v>
      </c>
      <c r="OI53" t="s">
        <v>1627</v>
      </c>
      <c r="OJ53" t="s">
        <v>1627</v>
      </c>
      <c r="OK53" t="s">
        <v>1627</v>
      </c>
      <c r="OL53" t="s">
        <v>1627</v>
      </c>
      <c r="OM53" t="s">
        <v>1627</v>
      </c>
      <c r="ON53" t="s">
        <v>1627</v>
      </c>
      <c r="OO53" t="s">
        <v>1627</v>
      </c>
      <c r="OP53" t="s">
        <v>1627</v>
      </c>
      <c r="OQ53" t="s">
        <v>1627</v>
      </c>
      <c r="OR53" t="s">
        <v>1627</v>
      </c>
      <c r="OS53" t="s">
        <v>1627</v>
      </c>
      <c r="OT53" t="s">
        <v>1627</v>
      </c>
      <c r="OU53" t="s">
        <v>1627</v>
      </c>
      <c r="OV53" t="s">
        <v>1627</v>
      </c>
      <c r="OW53" t="s">
        <v>1627</v>
      </c>
      <c r="OX53" t="s">
        <v>1627</v>
      </c>
      <c r="OY53" t="s">
        <v>1627</v>
      </c>
      <c r="OZ53" t="s">
        <v>1627</v>
      </c>
      <c r="PA53" t="s">
        <v>1627</v>
      </c>
      <c r="PB53" t="s">
        <v>1627</v>
      </c>
      <c r="PC53" t="s">
        <v>1627</v>
      </c>
      <c r="PD53" t="s">
        <v>1627</v>
      </c>
      <c r="PE53" t="s">
        <v>1627</v>
      </c>
      <c r="PF53" t="s">
        <v>1627</v>
      </c>
      <c r="PG53" t="s">
        <v>1627</v>
      </c>
      <c r="PH53" t="s">
        <v>1627</v>
      </c>
      <c r="PI53" t="s">
        <v>1627</v>
      </c>
      <c r="PJ53" t="s">
        <v>1627</v>
      </c>
      <c r="PK53" t="s">
        <v>1627</v>
      </c>
      <c r="PL53" t="s">
        <v>1627</v>
      </c>
      <c r="PM53" t="s">
        <v>1627</v>
      </c>
      <c r="PN53" t="s">
        <v>1627</v>
      </c>
      <c r="PO53" t="s">
        <v>1627</v>
      </c>
      <c r="PP53" t="s">
        <v>1627</v>
      </c>
      <c r="PQ53" t="s">
        <v>1627</v>
      </c>
      <c r="PR53" t="s">
        <v>1627</v>
      </c>
      <c r="PS53" t="s">
        <v>1627</v>
      </c>
      <c r="PT53" t="s">
        <v>1627</v>
      </c>
      <c r="PU53" t="s">
        <v>1627</v>
      </c>
      <c r="PV53" t="s">
        <v>1627</v>
      </c>
      <c r="PW53" t="s">
        <v>1627</v>
      </c>
      <c r="PX53" t="s">
        <v>1627</v>
      </c>
      <c r="PY53" t="s">
        <v>1627</v>
      </c>
      <c r="PZ53" t="s">
        <v>1627</v>
      </c>
      <c r="QA53" t="s">
        <v>1627</v>
      </c>
      <c r="QB53" t="s">
        <v>1627</v>
      </c>
      <c r="QC53" t="s">
        <v>1627</v>
      </c>
      <c r="QD53" t="s">
        <v>1627</v>
      </c>
      <c r="QE53" t="s">
        <v>1627</v>
      </c>
      <c r="QF53" t="s">
        <v>1627</v>
      </c>
      <c r="QG53" t="s">
        <v>1627</v>
      </c>
      <c r="QH53" t="s">
        <v>1627</v>
      </c>
      <c r="QI53" t="s">
        <v>1627</v>
      </c>
      <c r="QJ53" t="s">
        <v>1627</v>
      </c>
      <c r="QK53" t="s">
        <v>1627</v>
      </c>
      <c r="QL53" t="s">
        <v>1627</v>
      </c>
      <c r="QM53" t="s">
        <v>1627</v>
      </c>
      <c r="QN53" t="s">
        <v>1627</v>
      </c>
      <c r="QO53" t="s">
        <v>1627</v>
      </c>
      <c r="QP53" t="s">
        <v>1627</v>
      </c>
      <c r="QQ53" t="s">
        <v>1627</v>
      </c>
      <c r="QR53" t="s">
        <v>1627</v>
      </c>
      <c r="QS53" t="s">
        <v>1627</v>
      </c>
      <c r="QT53" t="s">
        <v>1627</v>
      </c>
      <c r="QU53" t="s">
        <v>1627</v>
      </c>
      <c r="QV53" t="s">
        <v>1627</v>
      </c>
      <c r="QW53" t="s">
        <v>1627</v>
      </c>
      <c r="QX53" t="s">
        <v>1627</v>
      </c>
      <c r="RP53" t="s">
        <v>4157</v>
      </c>
      <c r="RQ53" t="s">
        <v>4157</v>
      </c>
      <c r="RR53" t="s">
        <v>4157</v>
      </c>
      <c r="RS53" t="s">
        <v>4157</v>
      </c>
      <c r="RT53" t="s">
        <v>4157</v>
      </c>
      <c r="RU53" t="s">
        <v>4157</v>
      </c>
      <c r="RV53" t="s">
        <v>4157</v>
      </c>
      <c r="RW53" t="s">
        <v>4157</v>
      </c>
      <c r="RX53" t="s">
        <v>4157</v>
      </c>
      <c r="RY53" t="s">
        <v>4157</v>
      </c>
      <c r="RZ53" t="s">
        <v>4157</v>
      </c>
      <c r="SA53" t="s">
        <v>4157</v>
      </c>
      <c r="SB53" t="s">
        <v>4157</v>
      </c>
      <c r="SC53" t="s">
        <v>4157</v>
      </c>
      <c r="SD53" t="s">
        <v>4157</v>
      </c>
      <c r="SE53" t="s">
        <v>4157</v>
      </c>
      <c r="SF53" t="s">
        <v>4157</v>
      </c>
      <c r="SG53" t="s">
        <v>4157</v>
      </c>
      <c r="SH53" t="s">
        <v>4157</v>
      </c>
      <c r="SI53" t="s">
        <v>4157</v>
      </c>
      <c r="SJ53" t="s">
        <v>4157</v>
      </c>
      <c r="SK53" t="s">
        <v>4157</v>
      </c>
      <c r="SL53" t="s">
        <v>4157</v>
      </c>
      <c r="SM53" t="s">
        <v>4157</v>
      </c>
      <c r="SN53" t="s">
        <v>4157</v>
      </c>
      <c r="SO53" t="s">
        <v>4157</v>
      </c>
      <c r="SP53" t="s">
        <v>4157</v>
      </c>
      <c r="SQ53" t="s">
        <v>4157</v>
      </c>
      <c r="SR53" t="s">
        <v>4157</v>
      </c>
      <c r="SS53" t="s">
        <v>4157</v>
      </c>
      <c r="ST53" t="s">
        <v>4157</v>
      </c>
      <c r="SU53" t="s">
        <v>4157</v>
      </c>
      <c r="SV53" t="s">
        <v>4157</v>
      </c>
      <c r="SW53" t="s">
        <v>4157</v>
      </c>
      <c r="SX53" t="s">
        <v>4157</v>
      </c>
      <c r="SY53" t="s">
        <v>4157</v>
      </c>
      <c r="SZ53" t="s">
        <v>4157</v>
      </c>
      <c r="TA53" t="s">
        <v>4157</v>
      </c>
      <c r="TB53" t="s">
        <v>4157</v>
      </c>
      <c r="TC53" t="s">
        <v>4157</v>
      </c>
      <c r="TD53" t="s">
        <v>4157</v>
      </c>
      <c r="TE53" t="s">
        <v>4157</v>
      </c>
      <c r="TF53" t="s">
        <v>4157</v>
      </c>
      <c r="TG53" t="s">
        <v>4157</v>
      </c>
      <c r="TH53" t="s">
        <v>4157</v>
      </c>
      <c r="TI53" t="s">
        <v>4157</v>
      </c>
      <c r="TJ53" t="s">
        <v>4157</v>
      </c>
      <c r="TK53" t="s">
        <v>4157</v>
      </c>
      <c r="TL53" t="s">
        <v>4157</v>
      </c>
      <c r="TM53" t="s">
        <v>4157</v>
      </c>
      <c r="TN53" t="s">
        <v>4157</v>
      </c>
      <c r="TO53" t="s">
        <v>4157</v>
      </c>
      <c r="TP53" t="s">
        <v>4157</v>
      </c>
      <c r="TQ53" t="s">
        <v>4157</v>
      </c>
      <c r="TR53" t="s">
        <v>4157</v>
      </c>
      <c r="TS53" t="s">
        <v>4157</v>
      </c>
      <c r="TT53" t="s">
        <v>4157</v>
      </c>
      <c r="TU53" t="s">
        <v>4157</v>
      </c>
      <c r="TV53" t="s">
        <v>4157</v>
      </c>
      <c r="TW53" t="s">
        <v>4157</v>
      </c>
      <c r="TX53" t="s">
        <v>4157</v>
      </c>
      <c r="TY53" t="s">
        <v>4157</v>
      </c>
      <c r="TZ53" t="s">
        <v>4157</v>
      </c>
      <c r="UA53" t="s">
        <v>4157</v>
      </c>
      <c r="UB53" t="s">
        <v>4157</v>
      </c>
      <c r="UC53" t="s">
        <v>4157</v>
      </c>
      <c r="UD53" t="s">
        <v>4157</v>
      </c>
      <c r="UE53" t="s">
        <v>4157</v>
      </c>
      <c r="UF53" t="s">
        <v>4157</v>
      </c>
      <c r="UG53" t="s">
        <v>4157</v>
      </c>
      <c r="UH53" t="s">
        <v>4157</v>
      </c>
      <c r="UI53" t="s">
        <v>4157</v>
      </c>
      <c r="UJ53" t="s">
        <v>4157</v>
      </c>
      <c r="UK53" t="s">
        <v>4157</v>
      </c>
      <c r="UL53" t="s">
        <v>4157</v>
      </c>
      <c r="UM53" t="s">
        <v>4157</v>
      </c>
      <c r="UN53" t="s">
        <v>4157</v>
      </c>
      <c r="UO53" t="s">
        <v>4157</v>
      </c>
      <c r="UP53" t="s">
        <v>4157</v>
      </c>
      <c r="UQ53" t="s">
        <v>4157</v>
      </c>
      <c r="UR53" t="s">
        <v>4157</v>
      </c>
      <c r="US53" t="s">
        <v>4157</v>
      </c>
      <c r="UT53" t="s">
        <v>4157</v>
      </c>
      <c r="UU53" t="s">
        <v>4157</v>
      </c>
      <c r="UV53" t="s">
        <v>4157</v>
      </c>
      <c r="UW53" t="s">
        <v>4157</v>
      </c>
      <c r="UX53" t="s">
        <v>4157</v>
      </c>
      <c r="UY53" t="s">
        <v>4157</v>
      </c>
      <c r="UZ53" t="s">
        <v>4157</v>
      </c>
      <c r="VA53" t="s">
        <v>4157</v>
      </c>
      <c r="VB53" t="s">
        <v>4157</v>
      </c>
      <c r="VC53" t="s">
        <v>4157</v>
      </c>
      <c r="VD53" t="s">
        <v>4157</v>
      </c>
      <c r="VE53" t="s">
        <v>4157</v>
      </c>
      <c r="VF53" t="s">
        <v>4157</v>
      </c>
      <c r="VG53" t="s">
        <v>4157</v>
      </c>
      <c r="VH53" t="s">
        <v>4157</v>
      </c>
      <c r="VI53" t="s">
        <v>4157</v>
      </c>
    </row>
    <row r="54" spans="2:581">
      <c r="B54" t="s">
        <v>1627</v>
      </c>
      <c r="C54" t="s">
        <v>1627</v>
      </c>
      <c r="D54" t="s">
        <v>1627</v>
      </c>
      <c r="F54" t="s">
        <v>1627</v>
      </c>
      <c r="G54" t="s">
        <v>1627</v>
      </c>
      <c r="H54" t="s">
        <v>1627</v>
      </c>
      <c r="I54" t="s">
        <v>1627</v>
      </c>
      <c r="J54" t="s">
        <v>1627</v>
      </c>
      <c r="K54" t="s">
        <v>1627</v>
      </c>
      <c r="L54" t="s">
        <v>1627</v>
      </c>
      <c r="M54" t="s">
        <v>1627</v>
      </c>
      <c r="N54" t="s">
        <v>1627</v>
      </c>
      <c r="O54" t="s">
        <v>1627</v>
      </c>
      <c r="P54" t="s">
        <v>1627</v>
      </c>
      <c r="Q54" t="s">
        <v>1627</v>
      </c>
      <c r="R54" t="s">
        <v>1627</v>
      </c>
      <c r="S54" t="s">
        <v>1627</v>
      </c>
      <c r="T54" t="s">
        <v>1627</v>
      </c>
      <c r="U54" t="s">
        <v>1627</v>
      </c>
      <c r="V54" t="s">
        <v>1627</v>
      </c>
      <c r="W54" t="s">
        <v>1627</v>
      </c>
      <c r="X54" t="s">
        <v>1627</v>
      </c>
      <c r="Y54" t="s">
        <v>1627</v>
      </c>
      <c r="Z54" t="s">
        <v>1627</v>
      </c>
      <c r="AA54" t="s">
        <v>1627</v>
      </c>
      <c r="AB54" t="s">
        <v>1627</v>
      </c>
      <c r="AC54" t="s">
        <v>1627</v>
      </c>
      <c r="AD54" t="s">
        <v>1627</v>
      </c>
      <c r="AE54" t="s">
        <v>1627</v>
      </c>
      <c r="AF54" t="s">
        <v>1627</v>
      </c>
      <c r="AG54" t="s">
        <v>1627</v>
      </c>
      <c r="AH54" t="s">
        <v>1627</v>
      </c>
      <c r="AI54" t="s">
        <v>1627</v>
      </c>
      <c r="AJ54" t="s">
        <v>1627</v>
      </c>
      <c r="AK54" t="s">
        <v>1627</v>
      </c>
      <c r="AL54" t="s">
        <v>1627</v>
      </c>
      <c r="AM54" t="s">
        <v>1627</v>
      </c>
      <c r="AN54" t="s">
        <v>1627</v>
      </c>
      <c r="AO54" t="s">
        <v>1627</v>
      </c>
      <c r="AP54" t="s">
        <v>1627</v>
      </c>
      <c r="AQ54" t="s">
        <v>1627</v>
      </c>
      <c r="AR54" t="s">
        <v>1627</v>
      </c>
      <c r="AS54" t="s">
        <v>1627</v>
      </c>
      <c r="AT54" t="s">
        <v>1627</v>
      </c>
      <c r="AU54" t="s">
        <v>1627</v>
      </c>
      <c r="AV54" t="s">
        <v>1627</v>
      </c>
      <c r="AW54" t="s">
        <v>1627</v>
      </c>
      <c r="AX54" t="s">
        <v>1627</v>
      </c>
      <c r="AY54" t="s">
        <v>1627</v>
      </c>
      <c r="AZ54" t="s">
        <v>1627</v>
      </c>
      <c r="BA54" t="s">
        <v>1627</v>
      </c>
      <c r="BB54" t="s">
        <v>1627</v>
      </c>
      <c r="BC54" t="s">
        <v>1627</v>
      </c>
      <c r="BD54" t="s">
        <v>1627</v>
      </c>
      <c r="BE54" t="s">
        <v>1627</v>
      </c>
      <c r="BF54" t="s">
        <v>1627</v>
      </c>
      <c r="BG54" t="s">
        <v>1627</v>
      </c>
      <c r="BH54" t="s">
        <v>1627</v>
      </c>
      <c r="BI54" t="s">
        <v>1627</v>
      </c>
      <c r="BJ54" t="s">
        <v>1627</v>
      </c>
      <c r="BK54" t="s">
        <v>1627</v>
      </c>
      <c r="BL54" t="s">
        <v>1627</v>
      </c>
      <c r="BM54" t="s">
        <v>1627</v>
      </c>
      <c r="BN54" t="s">
        <v>1627</v>
      </c>
      <c r="BO54" t="s">
        <v>1627</v>
      </c>
      <c r="BP54" t="s">
        <v>1627</v>
      </c>
      <c r="BQ54" t="s">
        <v>1627</v>
      </c>
      <c r="BR54" t="s">
        <v>1627</v>
      </c>
      <c r="BS54" t="s">
        <v>1627</v>
      </c>
      <c r="BT54" t="s">
        <v>1627</v>
      </c>
      <c r="BU54" t="s">
        <v>1627</v>
      </c>
      <c r="BV54" t="s">
        <v>1627</v>
      </c>
      <c r="BW54" t="s">
        <v>1627</v>
      </c>
      <c r="BX54" t="s">
        <v>1627</v>
      </c>
      <c r="BY54" t="s">
        <v>1627</v>
      </c>
      <c r="BZ54" t="s">
        <v>1627</v>
      </c>
      <c r="CA54" t="s">
        <v>1627</v>
      </c>
      <c r="CB54" t="s">
        <v>1627</v>
      </c>
      <c r="CC54" t="s">
        <v>1627</v>
      </c>
      <c r="CD54" t="s">
        <v>1627</v>
      </c>
      <c r="CE54" t="s">
        <v>1627</v>
      </c>
      <c r="CF54" t="s">
        <v>1627</v>
      </c>
      <c r="CG54" t="s">
        <v>1627</v>
      </c>
      <c r="CH54" t="s">
        <v>1627</v>
      </c>
      <c r="CI54" t="s">
        <v>1627</v>
      </c>
      <c r="CJ54" t="s">
        <v>1627</v>
      </c>
      <c r="CK54" t="s">
        <v>1627</v>
      </c>
      <c r="CL54" t="s">
        <v>1627</v>
      </c>
      <c r="CM54" t="s">
        <v>1627</v>
      </c>
      <c r="CN54" t="s">
        <v>1627</v>
      </c>
      <c r="CO54" t="s">
        <v>1627</v>
      </c>
      <c r="CP54" t="s">
        <v>1627</v>
      </c>
      <c r="CQ54" t="s">
        <v>1627</v>
      </c>
      <c r="CR54" t="s">
        <v>1627</v>
      </c>
      <c r="CS54" t="s">
        <v>1627</v>
      </c>
      <c r="CT54" t="s">
        <v>1627</v>
      </c>
      <c r="CU54" t="s">
        <v>1627</v>
      </c>
      <c r="CV54" t="s">
        <v>1627</v>
      </c>
      <c r="CW54" t="s">
        <v>1627</v>
      </c>
      <c r="CX54" t="s">
        <v>1627</v>
      </c>
      <c r="CY54" t="s">
        <v>1627</v>
      </c>
      <c r="CZ54" t="s">
        <v>1627</v>
      </c>
      <c r="DA54" t="s">
        <v>1627</v>
      </c>
      <c r="DB54" t="s">
        <v>1627</v>
      </c>
      <c r="DC54" t="s">
        <v>1627</v>
      </c>
      <c r="DD54" t="s">
        <v>1627</v>
      </c>
      <c r="DE54" t="s">
        <v>1627</v>
      </c>
      <c r="DF54" t="s">
        <v>1627</v>
      </c>
      <c r="DG54" t="s">
        <v>1627</v>
      </c>
      <c r="DH54" t="s">
        <v>1627</v>
      </c>
      <c r="DI54" t="s">
        <v>1627</v>
      </c>
      <c r="DJ54" t="s">
        <v>1627</v>
      </c>
      <c r="DK54" t="s">
        <v>1627</v>
      </c>
      <c r="DL54" t="s">
        <v>1627</v>
      </c>
      <c r="DM54" t="s">
        <v>1627</v>
      </c>
      <c r="DN54" t="s">
        <v>1627</v>
      </c>
      <c r="DO54" t="s">
        <v>1627</v>
      </c>
      <c r="DP54" t="s">
        <v>1627</v>
      </c>
      <c r="DQ54" t="s">
        <v>1627</v>
      </c>
      <c r="DR54" t="s">
        <v>1627</v>
      </c>
      <c r="DS54" t="s">
        <v>1627</v>
      </c>
      <c r="DT54" t="s">
        <v>1627</v>
      </c>
      <c r="DU54" t="s">
        <v>1627</v>
      </c>
      <c r="DV54" t="s">
        <v>1627</v>
      </c>
      <c r="DW54" t="s">
        <v>1627</v>
      </c>
      <c r="DX54" t="s">
        <v>1627</v>
      </c>
      <c r="DY54" t="s">
        <v>1627</v>
      </c>
      <c r="DZ54" t="s">
        <v>1627</v>
      </c>
      <c r="EA54" t="s">
        <v>1627</v>
      </c>
      <c r="EB54" t="s">
        <v>1627</v>
      </c>
      <c r="EC54" t="s">
        <v>1627</v>
      </c>
      <c r="ED54" t="s">
        <v>1627</v>
      </c>
      <c r="EE54" t="s">
        <v>1627</v>
      </c>
      <c r="EF54" t="s">
        <v>1627</v>
      </c>
      <c r="EG54" t="s">
        <v>1627</v>
      </c>
      <c r="EH54" t="s">
        <v>1627</v>
      </c>
      <c r="EI54" t="s">
        <v>1627</v>
      </c>
      <c r="EJ54" t="s">
        <v>1627</v>
      </c>
      <c r="EK54" t="s">
        <v>1627</v>
      </c>
      <c r="EL54" t="s">
        <v>1627</v>
      </c>
      <c r="EM54" t="s">
        <v>1627</v>
      </c>
      <c r="EN54" t="s">
        <v>5628</v>
      </c>
      <c r="EO54" t="s">
        <v>1627</v>
      </c>
      <c r="EP54" t="s">
        <v>1627</v>
      </c>
      <c r="EQ54" t="s">
        <v>1627</v>
      </c>
      <c r="ER54" t="s">
        <v>1627</v>
      </c>
      <c r="ES54" t="s">
        <v>1627</v>
      </c>
      <c r="ET54" t="s">
        <v>1627</v>
      </c>
      <c r="EU54" t="s">
        <v>1627</v>
      </c>
      <c r="EV54" t="s">
        <v>1627</v>
      </c>
      <c r="EW54" t="s">
        <v>1627</v>
      </c>
      <c r="EX54" t="s">
        <v>1627</v>
      </c>
      <c r="EY54" t="s">
        <v>1627</v>
      </c>
      <c r="EZ54" t="s">
        <v>1627</v>
      </c>
      <c r="FA54" t="s">
        <v>1627</v>
      </c>
      <c r="FB54" t="s">
        <v>1627</v>
      </c>
      <c r="FC54" t="s">
        <v>1627</v>
      </c>
      <c r="FD54" t="s">
        <v>1627</v>
      </c>
      <c r="FE54" t="s">
        <v>1627</v>
      </c>
      <c r="FF54" t="s">
        <v>1627</v>
      </c>
      <c r="FG54" t="s">
        <v>1627</v>
      </c>
      <c r="FH54" t="s">
        <v>1627</v>
      </c>
      <c r="FI54" t="s">
        <v>1627</v>
      </c>
      <c r="FJ54" t="s">
        <v>1627</v>
      </c>
      <c r="FK54" t="s">
        <v>1627</v>
      </c>
      <c r="FL54" t="s">
        <v>1627</v>
      </c>
      <c r="FM54" t="s">
        <v>1627</v>
      </c>
      <c r="FN54" t="s">
        <v>1627</v>
      </c>
      <c r="FO54" t="s">
        <v>1627</v>
      </c>
      <c r="FP54" t="s">
        <v>5629</v>
      </c>
      <c r="FQ54" t="s">
        <v>1627</v>
      </c>
      <c r="FR54" t="s">
        <v>1627</v>
      </c>
      <c r="FS54" t="s">
        <v>1627</v>
      </c>
      <c r="FT54" t="s">
        <v>1627</v>
      </c>
      <c r="FU54" t="s">
        <v>1627</v>
      </c>
      <c r="FV54" t="s">
        <v>1627</v>
      </c>
      <c r="FW54" t="s">
        <v>1627</v>
      </c>
      <c r="FX54" t="s">
        <v>1627</v>
      </c>
      <c r="FY54" t="s">
        <v>1627</v>
      </c>
      <c r="FZ54" t="s">
        <v>1627</v>
      </c>
      <c r="GA54" t="s">
        <v>1627</v>
      </c>
      <c r="GB54" t="s">
        <v>1627</v>
      </c>
      <c r="GC54" t="s">
        <v>1627</v>
      </c>
      <c r="GD54" t="s">
        <v>1627</v>
      </c>
      <c r="GE54" t="s">
        <v>1627</v>
      </c>
      <c r="GF54" t="s">
        <v>1627</v>
      </c>
      <c r="GG54" t="s">
        <v>1627</v>
      </c>
      <c r="GH54" t="s">
        <v>1627</v>
      </c>
      <c r="GI54" t="s">
        <v>1627</v>
      </c>
      <c r="GJ54" t="s">
        <v>1627</v>
      </c>
      <c r="GK54" t="s">
        <v>1627</v>
      </c>
      <c r="GL54" t="s">
        <v>1627</v>
      </c>
      <c r="GM54" t="s">
        <v>1627</v>
      </c>
      <c r="GN54" t="s">
        <v>1627</v>
      </c>
      <c r="GO54" t="s">
        <v>1627</v>
      </c>
      <c r="GP54" t="s">
        <v>1627</v>
      </c>
      <c r="GQ54" t="s">
        <v>1627</v>
      </c>
      <c r="GR54" t="s">
        <v>1627</v>
      </c>
      <c r="GS54" t="s">
        <v>5630</v>
      </c>
      <c r="GT54" t="s">
        <v>1627</v>
      </c>
      <c r="GU54" t="s">
        <v>1627</v>
      </c>
      <c r="GV54" t="s">
        <v>1627</v>
      </c>
      <c r="GW54" t="s">
        <v>1627</v>
      </c>
      <c r="GX54" t="s">
        <v>1627</v>
      </c>
      <c r="GY54" t="s">
        <v>5631</v>
      </c>
      <c r="GZ54" t="s">
        <v>5632</v>
      </c>
      <c r="HA54" t="s">
        <v>1627</v>
      </c>
      <c r="HB54" t="s">
        <v>5633</v>
      </c>
      <c r="HC54" t="s">
        <v>1627</v>
      </c>
      <c r="HD54" t="s">
        <v>1627</v>
      </c>
      <c r="HE54" t="s">
        <v>1627</v>
      </c>
      <c r="HF54" t="s">
        <v>1627</v>
      </c>
      <c r="HG54" t="s">
        <v>1627</v>
      </c>
      <c r="HH54" t="s">
        <v>5634</v>
      </c>
      <c r="HI54" t="s">
        <v>1627</v>
      </c>
      <c r="HJ54" t="s">
        <v>1627</v>
      </c>
      <c r="HK54" t="s">
        <v>1627</v>
      </c>
      <c r="HL54" t="s">
        <v>1627</v>
      </c>
      <c r="HM54" t="s">
        <v>5635</v>
      </c>
      <c r="HN54" t="s">
        <v>1627</v>
      </c>
      <c r="HO54" t="s">
        <v>1627</v>
      </c>
      <c r="HP54" t="s">
        <v>5636</v>
      </c>
      <c r="HQ54" t="s">
        <v>1627</v>
      </c>
      <c r="HR54" t="s">
        <v>1627</v>
      </c>
      <c r="HS54" t="s">
        <v>1627</v>
      </c>
      <c r="HT54" t="s">
        <v>1627</v>
      </c>
      <c r="HU54" t="s">
        <v>1627</v>
      </c>
      <c r="HV54" t="s">
        <v>1627</v>
      </c>
      <c r="HW54" t="s">
        <v>1627</v>
      </c>
      <c r="HX54" t="s">
        <v>1627</v>
      </c>
      <c r="HY54" t="s">
        <v>1627</v>
      </c>
      <c r="HZ54" t="s">
        <v>1627</v>
      </c>
      <c r="IA54" t="s">
        <v>1627</v>
      </c>
      <c r="IB54" t="s">
        <v>1627</v>
      </c>
      <c r="IC54" t="s">
        <v>1627</v>
      </c>
      <c r="ID54" t="s">
        <v>1627</v>
      </c>
      <c r="IE54" t="s">
        <v>1627</v>
      </c>
      <c r="IF54" t="s">
        <v>1627</v>
      </c>
      <c r="IG54" t="s">
        <v>1627</v>
      </c>
      <c r="IH54" t="s">
        <v>1627</v>
      </c>
      <c r="II54" t="s">
        <v>1627</v>
      </c>
      <c r="IJ54" t="s">
        <v>1627</v>
      </c>
      <c r="IK54" t="s">
        <v>1627</v>
      </c>
      <c r="IL54" t="s">
        <v>1627</v>
      </c>
      <c r="IM54" t="s">
        <v>1627</v>
      </c>
      <c r="IN54" t="s">
        <v>1627</v>
      </c>
      <c r="IO54" t="s">
        <v>1627</v>
      </c>
      <c r="IP54" t="s">
        <v>1627</v>
      </c>
      <c r="IQ54" t="s">
        <v>1627</v>
      </c>
      <c r="IR54" t="s">
        <v>1627</v>
      </c>
      <c r="IS54" t="s">
        <v>1627</v>
      </c>
      <c r="IT54" t="s">
        <v>5637</v>
      </c>
      <c r="IU54" t="s">
        <v>5638</v>
      </c>
      <c r="IV54" t="s">
        <v>1627</v>
      </c>
      <c r="IW54" t="s">
        <v>1627</v>
      </c>
      <c r="IX54" t="s">
        <v>1627</v>
      </c>
      <c r="IY54" t="s">
        <v>1627</v>
      </c>
      <c r="IZ54" t="s">
        <v>1627</v>
      </c>
      <c r="JA54" t="s">
        <v>1627</v>
      </c>
      <c r="JB54" t="s">
        <v>1627</v>
      </c>
      <c r="JC54" t="s">
        <v>1627</v>
      </c>
      <c r="JD54" t="s">
        <v>1627</v>
      </c>
      <c r="JE54" t="s">
        <v>1627</v>
      </c>
      <c r="JF54" t="s">
        <v>1627</v>
      </c>
      <c r="JG54" t="s">
        <v>1627</v>
      </c>
      <c r="JH54" t="s">
        <v>1627</v>
      </c>
      <c r="JI54" t="s">
        <v>1627</v>
      </c>
      <c r="JJ54" t="s">
        <v>1627</v>
      </c>
      <c r="JK54" t="s">
        <v>1627</v>
      </c>
      <c r="JL54" t="s">
        <v>1627</v>
      </c>
      <c r="JM54" t="s">
        <v>1627</v>
      </c>
      <c r="JN54" t="s">
        <v>1627</v>
      </c>
      <c r="JO54" t="s">
        <v>1627</v>
      </c>
      <c r="JP54" t="s">
        <v>1627</v>
      </c>
      <c r="JQ54" t="s">
        <v>1627</v>
      </c>
      <c r="JR54" t="s">
        <v>1627</v>
      </c>
      <c r="JS54" t="s">
        <v>1627</v>
      </c>
      <c r="JT54" t="s">
        <v>1627</v>
      </c>
      <c r="JU54" t="s">
        <v>1627</v>
      </c>
      <c r="JV54" t="s">
        <v>1627</v>
      </c>
      <c r="JW54" t="s">
        <v>1627</v>
      </c>
      <c r="JX54" t="s">
        <v>1627</v>
      </c>
      <c r="JY54" t="s">
        <v>1627</v>
      </c>
      <c r="JZ54" t="s">
        <v>1627</v>
      </c>
      <c r="KA54" t="s">
        <v>1627</v>
      </c>
      <c r="KB54" t="s">
        <v>1627</v>
      </c>
      <c r="KC54" t="s">
        <v>1627</v>
      </c>
      <c r="KD54" t="s">
        <v>1627</v>
      </c>
      <c r="KE54" t="s">
        <v>1627</v>
      </c>
      <c r="KF54" t="s">
        <v>1627</v>
      </c>
      <c r="KG54" t="s">
        <v>1627</v>
      </c>
      <c r="KH54" t="s">
        <v>1627</v>
      </c>
      <c r="KI54" t="s">
        <v>1627</v>
      </c>
      <c r="KJ54" t="s">
        <v>1627</v>
      </c>
      <c r="KK54" t="s">
        <v>1627</v>
      </c>
      <c r="KL54" t="s">
        <v>1627</v>
      </c>
      <c r="KM54" t="s">
        <v>1627</v>
      </c>
      <c r="KN54" t="s">
        <v>1627</v>
      </c>
      <c r="KO54" t="s">
        <v>1627</v>
      </c>
      <c r="KP54" t="s">
        <v>1627</v>
      </c>
      <c r="KQ54" t="s">
        <v>1627</v>
      </c>
      <c r="KR54" t="s">
        <v>1627</v>
      </c>
      <c r="KS54" t="s">
        <v>1627</v>
      </c>
      <c r="KT54" t="s">
        <v>1627</v>
      </c>
      <c r="KU54" t="s">
        <v>1627</v>
      </c>
      <c r="KV54" t="s">
        <v>1627</v>
      </c>
      <c r="KW54" t="s">
        <v>1627</v>
      </c>
      <c r="KX54" t="s">
        <v>1627</v>
      </c>
      <c r="KY54" t="s">
        <v>1627</v>
      </c>
      <c r="KZ54" t="s">
        <v>1627</v>
      </c>
      <c r="LA54" t="s">
        <v>1627</v>
      </c>
      <c r="LB54" t="s">
        <v>1627</v>
      </c>
      <c r="LC54" t="s">
        <v>1627</v>
      </c>
      <c r="LD54" t="s">
        <v>1627</v>
      </c>
      <c r="LE54" t="s">
        <v>1627</v>
      </c>
      <c r="LF54" t="s">
        <v>1627</v>
      </c>
      <c r="LG54" t="s">
        <v>1627</v>
      </c>
      <c r="LH54" t="s">
        <v>1627</v>
      </c>
      <c r="LI54" t="s">
        <v>1627</v>
      </c>
      <c r="LJ54" t="s">
        <v>1627</v>
      </c>
      <c r="LK54" t="s">
        <v>1627</v>
      </c>
      <c r="LL54" t="s">
        <v>1627</v>
      </c>
      <c r="LM54" t="s">
        <v>1627</v>
      </c>
      <c r="LN54" t="s">
        <v>1627</v>
      </c>
      <c r="LO54" t="s">
        <v>1627</v>
      </c>
      <c r="LP54" t="s">
        <v>1627</v>
      </c>
      <c r="LQ54" t="s">
        <v>1627</v>
      </c>
      <c r="LR54" t="s">
        <v>1627</v>
      </c>
      <c r="LS54" t="s">
        <v>1627</v>
      </c>
      <c r="LT54" t="s">
        <v>1627</v>
      </c>
      <c r="LU54" t="s">
        <v>1627</v>
      </c>
      <c r="LV54" t="s">
        <v>1627</v>
      </c>
      <c r="LW54" t="s">
        <v>1627</v>
      </c>
      <c r="LX54" t="s">
        <v>1627</v>
      </c>
      <c r="LY54" t="s">
        <v>1627</v>
      </c>
      <c r="LZ54" t="s">
        <v>1627</v>
      </c>
      <c r="MA54" t="s">
        <v>1627</v>
      </c>
      <c r="MB54" t="s">
        <v>1627</v>
      </c>
      <c r="MC54" t="s">
        <v>1627</v>
      </c>
      <c r="MD54" t="s">
        <v>1627</v>
      </c>
      <c r="ME54" t="s">
        <v>1627</v>
      </c>
      <c r="MF54" t="s">
        <v>1627</v>
      </c>
      <c r="MG54" t="s">
        <v>1627</v>
      </c>
      <c r="MH54" t="s">
        <v>1627</v>
      </c>
      <c r="MI54" t="s">
        <v>1627</v>
      </c>
      <c r="MJ54" t="s">
        <v>1627</v>
      </c>
      <c r="MK54" t="s">
        <v>1627</v>
      </c>
      <c r="ML54" t="s">
        <v>1627</v>
      </c>
      <c r="MM54" t="s">
        <v>1627</v>
      </c>
      <c r="MN54" t="s">
        <v>1627</v>
      </c>
      <c r="MO54" t="s">
        <v>1627</v>
      </c>
      <c r="MP54" t="s">
        <v>1627</v>
      </c>
      <c r="MQ54" t="s">
        <v>1627</v>
      </c>
      <c r="MR54" t="s">
        <v>1627</v>
      </c>
      <c r="MS54" t="s">
        <v>1627</v>
      </c>
      <c r="MT54" t="s">
        <v>1627</v>
      </c>
      <c r="MU54" t="s">
        <v>1627</v>
      </c>
      <c r="MV54" t="s">
        <v>1627</v>
      </c>
      <c r="MW54" t="s">
        <v>1627</v>
      </c>
      <c r="MX54" t="s">
        <v>1627</v>
      </c>
      <c r="MY54" t="s">
        <v>1627</v>
      </c>
      <c r="MZ54" t="s">
        <v>1627</v>
      </c>
      <c r="NA54" t="s">
        <v>1627</v>
      </c>
      <c r="NB54" t="s">
        <v>1627</v>
      </c>
      <c r="NC54" t="s">
        <v>1627</v>
      </c>
      <c r="ND54" t="s">
        <v>1627</v>
      </c>
      <c r="NE54" t="s">
        <v>1627</v>
      </c>
      <c r="NF54" t="s">
        <v>1627</v>
      </c>
      <c r="NG54" t="s">
        <v>1627</v>
      </c>
      <c r="NH54" t="s">
        <v>1627</v>
      </c>
      <c r="NI54" t="s">
        <v>1627</v>
      </c>
      <c r="NJ54" t="s">
        <v>1627</v>
      </c>
      <c r="NK54" t="s">
        <v>1627</v>
      </c>
      <c r="NL54" t="s">
        <v>1627</v>
      </c>
      <c r="NM54" t="s">
        <v>1627</v>
      </c>
      <c r="NN54" t="s">
        <v>1627</v>
      </c>
      <c r="NO54" t="s">
        <v>1627</v>
      </c>
      <c r="NP54" t="s">
        <v>1627</v>
      </c>
      <c r="NQ54" t="s">
        <v>1627</v>
      </c>
      <c r="NR54" t="s">
        <v>1627</v>
      </c>
      <c r="NS54" t="s">
        <v>1627</v>
      </c>
      <c r="NT54" t="s">
        <v>1627</v>
      </c>
      <c r="NU54" t="s">
        <v>1627</v>
      </c>
      <c r="NV54" t="s">
        <v>1627</v>
      </c>
      <c r="NW54" t="s">
        <v>1627</v>
      </c>
      <c r="NX54" t="s">
        <v>1627</v>
      </c>
      <c r="NY54" t="s">
        <v>1627</v>
      </c>
      <c r="NZ54" t="s">
        <v>1627</v>
      </c>
      <c r="OA54" t="s">
        <v>1627</v>
      </c>
      <c r="OB54" t="s">
        <v>1627</v>
      </c>
      <c r="OC54" t="s">
        <v>1627</v>
      </c>
      <c r="OD54" t="s">
        <v>1627</v>
      </c>
      <c r="OE54" t="s">
        <v>1627</v>
      </c>
      <c r="OF54" t="s">
        <v>1627</v>
      </c>
      <c r="OG54" t="s">
        <v>1627</v>
      </c>
      <c r="OH54" t="s">
        <v>1627</v>
      </c>
      <c r="OI54" t="s">
        <v>1627</v>
      </c>
      <c r="OJ54" t="s">
        <v>1627</v>
      </c>
      <c r="OK54" t="s">
        <v>1627</v>
      </c>
      <c r="OL54" t="s">
        <v>1627</v>
      </c>
      <c r="OM54" t="s">
        <v>1627</v>
      </c>
      <c r="ON54" t="s">
        <v>1627</v>
      </c>
      <c r="OO54" t="s">
        <v>1627</v>
      </c>
      <c r="OP54" t="s">
        <v>1627</v>
      </c>
      <c r="OQ54" t="s">
        <v>1627</v>
      </c>
      <c r="OR54" t="s">
        <v>1627</v>
      </c>
      <c r="OS54" t="s">
        <v>1627</v>
      </c>
      <c r="OT54" t="s">
        <v>1627</v>
      </c>
      <c r="OU54" t="s">
        <v>1627</v>
      </c>
      <c r="OV54" t="s">
        <v>1627</v>
      </c>
      <c r="OW54" t="s">
        <v>1627</v>
      </c>
      <c r="OX54" t="s">
        <v>1627</v>
      </c>
      <c r="OY54" t="s">
        <v>1627</v>
      </c>
      <c r="OZ54" t="s">
        <v>1627</v>
      </c>
      <c r="PA54" t="s">
        <v>1627</v>
      </c>
      <c r="PB54" t="s">
        <v>1627</v>
      </c>
      <c r="PC54" t="s">
        <v>1627</v>
      </c>
      <c r="PD54" t="s">
        <v>1627</v>
      </c>
      <c r="PE54" t="s">
        <v>1627</v>
      </c>
      <c r="PF54" t="s">
        <v>1627</v>
      </c>
      <c r="PG54" t="s">
        <v>1627</v>
      </c>
      <c r="PH54" t="s">
        <v>1627</v>
      </c>
      <c r="PI54" t="s">
        <v>1627</v>
      </c>
      <c r="PJ54" t="s">
        <v>1627</v>
      </c>
      <c r="PK54" t="s">
        <v>1627</v>
      </c>
      <c r="PL54" t="s">
        <v>1627</v>
      </c>
      <c r="PM54" t="s">
        <v>1627</v>
      </c>
      <c r="PN54" t="s">
        <v>1627</v>
      </c>
      <c r="PO54" t="s">
        <v>1627</v>
      </c>
      <c r="PP54" t="s">
        <v>1627</v>
      </c>
      <c r="PQ54" t="s">
        <v>1627</v>
      </c>
      <c r="PR54" t="s">
        <v>1627</v>
      </c>
      <c r="PS54" t="s">
        <v>1627</v>
      </c>
      <c r="PT54" t="s">
        <v>1627</v>
      </c>
      <c r="PU54" t="s">
        <v>1627</v>
      </c>
      <c r="PV54" t="s">
        <v>1627</v>
      </c>
      <c r="PW54" t="s">
        <v>1627</v>
      </c>
      <c r="PX54" t="s">
        <v>1627</v>
      </c>
      <c r="PY54" t="s">
        <v>1627</v>
      </c>
      <c r="PZ54" t="s">
        <v>1627</v>
      </c>
      <c r="QA54" t="s">
        <v>1627</v>
      </c>
      <c r="QB54" t="s">
        <v>1627</v>
      </c>
      <c r="QC54" t="s">
        <v>1627</v>
      </c>
      <c r="QD54" t="s">
        <v>1627</v>
      </c>
      <c r="QE54" t="s">
        <v>1627</v>
      </c>
      <c r="QF54" t="s">
        <v>1627</v>
      </c>
      <c r="QG54" t="s">
        <v>1627</v>
      </c>
      <c r="QH54" t="s">
        <v>1627</v>
      </c>
      <c r="QI54" t="s">
        <v>1627</v>
      </c>
      <c r="QJ54" t="s">
        <v>1627</v>
      </c>
      <c r="QK54" t="s">
        <v>1627</v>
      </c>
      <c r="QL54" t="s">
        <v>1627</v>
      </c>
      <c r="QM54" t="s">
        <v>1627</v>
      </c>
      <c r="QN54" t="s">
        <v>1627</v>
      </c>
      <c r="QO54" t="s">
        <v>1627</v>
      </c>
      <c r="QP54" t="s">
        <v>1627</v>
      </c>
      <c r="QQ54" t="s">
        <v>1627</v>
      </c>
      <c r="QR54" t="s">
        <v>1627</v>
      </c>
      <c r="QS54" t="s">
        <v>1627</v>
      </c>
      <c r="QT54" t="s">
        <v>1627</v>
      </c>
      <c r="QU54" t="s">
        <v>1627</v>
      </c>
      <c r="QV54" t="s">
        <v>1627</v>
      </c>
      <c r="QW54" t="s">
        <v>1627</v>
      </c>
      <c r="QX54" t="s">
        <v>1627</v>
      </c>
      <c r="RP54" t="s">
        <v>4157</v>
      </c>
      <c r="RQ54" t="s">
        <v>4157</v>
      </c>
      <c r="RR54" t="s">
        <v>4157</v>
      </c>
      <c r="RS54" t="s">
        <v>4157</v>
      </c>
      <c r="RT54" t="s">
        <v>4157</v>
      </c>
      <c r="RU54" t="s">
        <v>4157</v>
      </c>
      <c r="RV54" t="s">
        <v>4157</v>
      </c>
      <c r="RW54" t="s">
        <v>4157</v>
      </c>
      <c r="RX54" t="s">
        <v>4157</v>
      </c>
      <c r="RY54" t="s">
        <v>4157</v>
      </c>
      <c r="RZ54" t="s">
        <v>4157</v>
      </c>
      <c r="SA54" t="s">
        <v>4157</v>
      </c>
      <c r="SB54" t="s">
        <v>4157</v>
      </c>
      <c r="SC54" t="s">
        <v>4157</v>
      </c>
      <c r="SD54" t="s">
        <v>4157</v>
      </c>
      <c r="SE54" t="s">
        <v>4157</v>
      </c>
      <c r="SF54" t="s">
        <v>4157</v>
      </c>
      <c r="SG54" t="s">
        <v>4157</v>
      </c>
      <c r="SH54" t="s">
        <v>4157</v>
      </c>
      <c r="SI54" t="s">
        <v>4157</v>
      </c>
      <c r="SJ54" t="s">
        <v>4157</v>
      </c>
      <c r="SK54" t="s">
        <v>4157</v>
      </c>
      <c r="SL54" t="s">
        <v>4157</v>
      </c>
      <c r="SM54" t="s">
        <v>4157</v>
      </c>
      <c r="SN54" t="s">
        <v>4157</v>
      </c>
      <c r="SO54" t="s">
        <v>4157</v>
      </c>
      <c r="SP54" t="s">
        <v>4157</v>
      </c>
      <c r="SQ54" t="s">
        <v>4157</v>
      </c>
      <c r="SR54" t="s">
        <v>4157</v>
      </c>
      <c r="SS54" t="s">
        <v>4157</v>
      </c>
      <c r="ST54" t="s">
        <v>4157</v>
      </c>
      <c r="SU54" t="s">
        <v>4157</v>
      </c>
      <c r="SV54" t="s">
        <v>4157</v>
      </c>
      <c r="SW54" t="s">
        <v>4157</v>
      </c>
      <c r="SX54" t="s">
        <v>4157</v>
      </c>
      <c r="SY54" t="s">
        <v>4157</v>
      </c>
      <c r="SZ54" t="s">
        <v>4157</v>
      </c>
      <c r="TA54" t="s">
        <v>4157</v>
      </c>
      <c r="TB54" t="s">
        <v>4157</v>
      </c>
      <c r="TC54" t="s">
        <v>4157</v>
      </c>
      <c r="TD54" t="s">
        <v>4157</v>
      </c>
      <c r="TE54" t="s">
        <v>4157</v>
      </c>
      <c r="TF54" t="s">
        <v>4157</v>
      </c>
      <c r="TG54" t="s">
        <v>4157</v>
      </c>
      <c r="TH54" t="s">
        <v>4157</v>
      </c>
      <c r="TI54" t="s">
        <v>4157</v>
      </c>
      <c r="TJ54" t="s">
        <v>4157</v>
      </c>
      <c r="TK54" t="s">
        <v>4157</v>
      </c>
      <c r="TL54" t="s">
        <v>4157</v>
      </c>
      <c r="TM54" t="s">
        <v>4157</v>
      </c>
      <c r="TN54" t="s">
        <v>4157</v>
      </c>
      <c r="TO54" t="s">
        <v>4157</v>
      </c>
      <c r="TP54" t="s">
        <v>4157</v>
      </c>
      <c r="TQ54" t="s">
        <v>4157</v>
      </c>
      <c r="TR54" t="s">
        <v>4157</v>
      </c>
      <c r="TS54" t="s">
        <v>4157</v>
      </c>
      <c r="TT54" t="s">
        <v>4157</v>
      </c>
      <c r="TU54" t="s">
        <v>4157</v>
      </c>
      <c r="TV54" t="s">
        <v>4157</v>
      </c>
      <c r="TW54" t="s">
        <v>4157</v>
      </c>
      <c r="TX54" t="s">
        <v>4157</v>
      </c>
      <c r="TY54" t="s">
        <v>4157</v>
      </c>
      <c r="TZ54" t="s">
        <v>4157</v>
      </c>
      <c r="UA54" t="s">
        <v>4157</v>
      </c>
      <c r="UB54" t="s">
        <v>4157</v>
      </c>
      <c r="UC54" t="s">
        <v>4157</v>
      </c>
      <c r="UD54" t="s">
        <v>4157</v>
      </c>
      <c r="UE54" t="s">
        <v>4157</v>
      </c>
      <c r="UF54" t="s">
        <v>4157</v>
      </c>
      <c r="UG54" t="s">
        <v>4157</v>
      </c>
      <c r="UH54" t="s">
        <v>4157</v>
      </c>
      <c r="UI54" t="s">
        <v>4157</v>
      </c>
      <c r="UJ54" t="s">
        <v>4157</v>
      </c>
      <c r="UK54" t="s">
        <v>4157</v>
      </c>
      <c r="UL54" t="s">
        <v>4157</v>
      </c>
      <c r="UM54" t="s">
        <v>4157</v>
      </c>
      <c r="UN54" t="s">
        <v>4157</v>
      </c>
      <c r="UO54" t="s">
        <v>4157</v>
      </c>
      <c r="UP54" t="s">
        <v>4157</v>
      </c>
      <c r="UQ54" t="s">
        <v>4157</v>
      </c>
      <c r="UR54" t="s">
        <v>4157</v>
      </c>
      <c r="US54" t="s">
        <v>4157</v>
      </c>
      <c r="UT54" t="s">
        <v>4157</v>
      </c>
      <c r="UU54" t="s">
        <v>4157</v>
      </c>
      <c r="UV54" t="s">
        <v>4157</v>
      </c>
      <c r="UW54" t="s">
        <v>4157</v>
      </c>
      <c r="UX54" t="s">
        <v>4157</v>
      </c>
      <c r="UY54" t="s">
        <v>4157</v>
      </c>
      <c r="UZ54" t="s">
        <v>4157</v>
      </c>
      <c r="VA54" t="s">
        <v>4157</v>
      </c>
      <c r="VB54" t="s">
        <v>4157</v>
      </c>
      <c r="VC54" t="s">
        <v>4157</v>
      </c>
      <c r="VD54" t="s">
        <v>4157</v>
      </c>
      <c r="VE54" t="s">
        <v>4157</v>
      </c>
      <c r="VF54" t="s">
        <v>4157</v>
      </c>
      <c r="VG54" t="s">
        <v>4157</v>
      </c>
      <c r="VH54" t="s">
        <v>4157</v>
      </c>
      <c r="VI54" t="s">
        <v>4157</v>
      </c>
    </row>
    <row r="55" spans="2:581">
      <c r="B55" t="s">
        <v>1627</v>
      </c>
      <c r="C55" t="s">
        <v>1627</v>
      </c>
      <c r="D55" t="s">
        <v>1627</v>
      </c>
      <c r="F55" t="s">
        <v>1627</v>
      </c>
      <c r="G55" t="s">
        <v>1627</v>
      </c>
      <c r="H55" t="s">
        <v>1627</v>
      </c>
      <c r="I55" t="s">
        <v>1627</v>
      </c>
      <c r="J55" t="s">
        <v>1627</v>
      </c>
      <c r="K55" t="s">
        <v>1627</v>
      </c>
      <c r="L55" t="s">
        <v>1627</v>
      </c>
      <c r="M55" t="s">
        <v>1627</v>
      </c>
      <c r="N55" t="s">
        <v>1627</v>
      </c>
      <c r="O55" t="s">
        <v>1627</v>
      </c>
      <c r="P55" t="s">
        <v>1627</v>
      </c>
      <c r="Q55" t="s">
        <v>1627</v>
      </c>
      <c r="R55" t="s">
        <v>1627</v>
      </c>
      <c r="S55" t="s">
        <v>1627</v>
      </c>
      <c r="T55" t="s">
        <v>1627</v>
      </c>
      <c r="U55" t="s">
        <v>1627</v>
      </c>
      <c r="V55" t="s">
        <v>1627</v>
      </c>
      <c r="W55" t="s">
        <v>1627</v>
      </c>
      <c r="X55" t="s">
        <v>1627</v>
      </c>
      <c r="Y55" t="s">
        <v>1627</v>
      </c>
      <c r="Z55" t="s">
        <v>1627</v>
      </c>
      <c r="AA55" t="s">
        <v>1627</v>
      </c>
      <c r="AB55" t="s">
        <v>1627</v>
      </c>
      <c r="AC55" t="s">
        <v>1627</v>
      </c>
      <c r="AD55" t="s">
        <v>1627</v>
      </c>
      <c r="AE55" t="s">
        <v>1627</v>
      </c>
      <c r="AF55" t="s">
        <v>1627</v>
      </c>
      <c r="AG55" t="s">
        <v>1627</v>
      </c>
      <c r="AH55" t="s">
        <v>1627</v>
      </c>
      <c r="AI55" t="s">
        <v>1627</v>
      </c>
      <c r="AJ55" t="s">
        <v>1627</v>
      </c>
      <c r="AK55" t="s">
        <v>1627</v>
      </c>
      <c r="AL55" t="s">
        <v>1627</v>
      </c>
      <c r="AM55" t="s">
        <v>1627</v>
      </c>
      <c r="AN55" t="s">
        <v>1627</v>
      </c>
      <c r="AO55" t="s">
        <v>1627</v>
      </c>
      <c r="AP55" t="s">
        <v>1627</v>
      </c>
      <c r="AQ55" t="s">
        <v>1627</v>
      </c>
      <c r="AR55" t="s">
        <v>1627</v>
      </c>
      <c r="AS55" t="s">
        <v>1627</v>
      </c>
      <c r="AT55" t="s">
        <v>1627</v>
      </c>
      <c r="AU55" t="s">
        <v>1627</v>
      </c>
      <c r="AV55" t="s">
        <v>1627</v>
      </c>
      <c r="AW55" t="s">
        <v>1627</v>
      </c>
      <c r="AX55" t="s">
        <v>1627</v>
      </c>
      <c r="AY55" t="s">
        <v>1627</v>
      </c>
      <c r="AZ55" t="s">
        <v>1627</v>
      </c>
      <c r="BA55" t="s">
        <v>1627</v>
      </c>
      <c r="BB55" t="s">
        <v>1627</v>
      </c>
      <c r="BC55" t="s">
        <v>1627</v>
      </c>
      <c r="BD55" t="s">
        <v>1627</v>
      </c>
      <c r="BE55" t="s">
        <v>1627</v>
      </c>
      <c r="BF55" t="s">
        <v>1627</v>
      </c>
      <c r="BG55" t="s">
        <v>1627</v>
      </c>
      <c r="BH55" t="s">
        <v>1627</v>
      </c>
      <c r="BI55" t="s">
        <v>1627</v>
      </c>
      <c r="BJ55" t="s">
        <v>1627</v>
      </c>
      <c r="BK55" t="s">
        <v>1627</v>
      </c>
      <c r="BL55" t="s">
        <v>1627</v>
      </c>
      <c r="BM55" t="s">
        <v>1627</v>
      </c>
      <c r="BN55" t="s">
        <v>1627</v>
      </c>
      <c r="BO55" t="s">
        <v>1627</v>
      </c>
      <c r="BP55" t="s">
        <v>1627</v>
      </c>
      <c r="BQ55" t="s">
        <v>1627</v>
      </c>
      <c r="BR55" t="s">
        <v>1627</v>
      </c>
      <c r="BS55" t="s">
        <v>1627</v>
      </c>
      <c r="BT55" t="s">
        <v>1627</v>
      </c>
      <c r="BU55" t="s">
        <v>1627</v>
      </c>
      <c r="BV55" t="s">
        <v>1627</v>
      </c>
      <c r="BW55" t="s">
        <v>1627</v>
      </c>
      <c r="BX55" t="s">
        <v>1627</v>
      </c>
      <c r="BY55" t="s">
        <v>1627</v>
      </c>
      <c r="BZ55" t="s">
        <v>1627</v>
      </c>
      <c r="CA55" t="s">
        <v>1627</v>
      </c>
      <c r="CB55" t="s">
        <v>1627</v>
      </c>
      <c r="CC55" t="s">
        <v>1627</v>
      </c>
      <c r="CD55" t="s">
        <v>1627</v>
      </c>
      <c r="CE55" t="s">
        <v>1627</v>
      </c>
      <c r="CF55" t="s">
        <v>1627</v>
      </c>
      <c r="CG55" t="s">
        <v>1627</v>
      </c>
      <c r="CH55" t="s">
        <v>1627</v>
      </c>
      <c r="CI55" t="s">
        <v>1627</v>
      </c>
      <c r="CJ55" t="s">
        <v>1627</v>
      </c>
      <c r="CK55" t="s">
        <v>1627</v>
      </c>
      <c r="CL55" t="s">
        <v>1627</v>
      </c>
      <c r="CM55" t="s">
        <v>1627</v>
      </c>
      <c r="CN55" t="s">
        <v>1627</v>
      </c>
      <c r="CO55" t="s">
        <v>1627</v>
      </c>
      <c r="CP55" t="s">
        <v>1627</v>
      </c>
      <c r="CQ55" t="s">
        <v>1627</v>
      </c>
      <c r="CR55" t="s">
        <v>1627</v>
      </c>
      <c r="CS55" t="s">
        <v>1627</v>
      </c>
      <c r="CT55" t="s">
        <v>1627</v>
      </c>
      <c r="CU55" t="s">
        <v>1627</v>
      </c>
      <c r="CV55" t="s">
        <v>1627</v>
      </c>
      <c r="CW55" t="s">
        <v>1627</v>
      </c>
      <c r="CX55" t="s">
        <v>1627</v>
      </c>
      <c r="CY55" t="s">
        <v>1627</v>
      </c>
      <c r="CZ55" t="s">
        <v>1627</v>
      </c>
      <c r="DA55" t="s">
        <v>1627</v>
      </c>
      <c r="DB55" t="s">
        <v>1627</v>
      </c>
      <c r="DC55" t="s">
        <v>1627</v>
      </c>
      <c r="DD55" t="s">
        <v>1627</v>
      </c>
      <c r="DE55" t="s">
        <v>1627</v>
      </c>
      <c r="DF55" t="s">
        <v>1627</v>
      </c>
      <c r="DG55" t="s">
        <v>1627</v>
      </c>
      <c r="DH55" t="s">
        <v>1627</v>
      </c>
      <c r="DI55" t="s">
        <v>1627</v>
      </c>
      <c r="DJ55" t="s">
        <v>1627</v>
      </c>
      <c r="DK55" t="s">
        <v>1627</v>
      </c>
      <c r="DL55" t="s">
        <v>1627</v>
      </c>
      <c r="DM55" t="s">
        <v>1627</v>
      </c>
      <c r="DN55" t="s">
        <v>1627</v>
      </c>
      <c r="DO55" t="s">
        <v>1627</v>
      </c>
      <c r="DP55" t="s">
        <v>1627</v>
      </c>
      <c r="DQ55" t="s">
        <v>1627</v>
      </c>
      <c r="DR55" t="s">
        <v>1627</v>
      </c>
      <c r="DS55" t="s">
        <v>1627</v>
      </c>
      <c r="DT55" t="s">
        <v>1627</v>
      </c>
      <c r="DU55" t="s">
        <v>1627</v>
      </c>
      <c r="DV55" t="s">
        <v>1627</v>
      </c>
      <c r="DW55" t="s">
        <v>1627</v>
      </c>
      <c r="DX55" t="s">
        <v>1627</v>
      </c>
      <c r="DY55" t="s">
        <v>1627</v>
      </c>
      <c r="DZ55" t="s">
        <v>1627</v>
      </c>
      <c r="EA55" t="s">
        <v>1627</v>
      </c>
      <c r="EB55" t="s">
        <v>1627</v>
      </c>
      <c r="EC55" t="s">
        <v>1627</v>
      </c>
      <c r="ED55" t="s">
        <v>1627</v>
      </c>
      <c r="EE55" t="s">
        <v>1627</v>
      </c>
      <c r="EF55" t="s">
        <v>1627</v>
      </c>
      <c r="EG55" t="s">
        <v>1627</v>
      </c>
      <c r="EH55" t="s">
        <v>1627</v>
      </c>
      <c r="EI55" t="s">
        <v>1627</v>
      </c>
      <c r="EJ55" t="s">
        <v>1627</v>
      </c>
      <c r="EK55" t="s">
        <v>1627</v>
      </c>
      <c r="EL55" t="s">
        <v>1627</v>
      </c>
      <c r="EM55" t="s">
        <v>1627</v>
      </c>
      <c r="EN55" t="s">
        <v>5639</v>
      </c>
      <c r="EO55" t="s">
        <v>1627</v>
      </c>
      <c r="EP55" t="s">
        <v>1627</v>
      </c>
      <c r="EQ55" t="s">
        <v>1627</v>
      </c>
      <c r="ER55" t="s">
        <v>1627</v>
      </c>
      <c r="ES55" t="s">
        <v>1627</v>
      </c>
      <c r="ET55" t="s">
        <v>1627</v>
      </c>
      <c r="EU55" t="s">
        <v>1627</v>
      </c>
      <c r="EV55" t="s">
        <v>1627</v>
      </c>
      <c r="EW55" t="s">
        <v>1627</v>
      </c>
      <c r="EX55" t="s">
        <v>1627</v>
      </c>
      <c r="EY55" t="s">
        <v>1627</v>
      </c>
      <c r="EZ55" t="s">
        <v>1627</v>
      </c>
      <c r="FA55" t="s">
        <v>1627</v>
      </c>
      <c r="FB55" t="s">
        <v>1627</v>
      </c>
      <c r="FC55" t="s">
        <v>1627</v>
      </c>
      <c r="FD55" t="s">
        <v>1627</v>
      </c>
      <c r="FE55" t="s">
        <v>1627</v>
      </c>
      <c r="FF55" t="s">
        <v>1627</v>
      </c>
      <c r="FG55" t="s">
        <v>1627</v>
      </c>
      <c r="FH55" t="s">
        <v>1627</v>
      </c>
      <c r="FI55" t="s">
        <v>1627</v>
      </c>
      <c r="FJ55" t="s">
        <v>1627</v>
      </c>
      <c r="FK55" t="s">
        <v>1627</v>
      </c>
      <c r="FL55" t="s">
        <v>1627</v>
      </c>
      <c r="FM55" t="s">
        <v>1627</v>
      </c>
      <c r="FN55" t="s">
        <v>1627</v>
      </c>
      <c r="FO55" t="s">
        <v>1627</v>
      </c>
      <c r="FP55" t="s">
        <v>5640</v>
      </c>
      <c r="FQ55" t="s">
        <v>1627</v>
      </c>
      <c r="FR55" t="s">
        <v>1627</v>
      </c>
      <c r="FS55" t="s">
        <v>1627</v>
      </c>
      <c r="FT55" t="s">
        <v>1627</v>
      </c>
      <c r="FU55" t="s">
        <v>1627</v>
      </c>
      <c r="FV55" t="s">
        <v>1627</v>
      </c>
      <c r="FW55" t="s">
        <v>1627</v>
      </c>
      <c r="FX55" t="s">
        <v>1627</v>
      </c>
      <c r="FY55" t="s">
        <v>1627</v>
      </c>
      <c r="FZ55" t="s">
        <v>1627</v>
      </c>
      <c r="GA55" t="s">
        <v>1627</v>
      </c>
      <c r="GB55" t="s">
        <v>1627</v>
      </c>
      <c r="GC55" t="s">
        <v>1627</v>
      </c>
      <c r="GD55" t="s">
        <v>1627</v>
      </c>
      <c r="GE55" t="s">
        <v>1627</v>
      </c>
      <c r="GF55" t="s">
        <v>1627</v>
      </c>
      <c r="GG55" t="s">
        <v>1627</v>
      </c>
      <c r="GH55" t="s">
        <v>1627</v>
      </c>
      <c r="GI55" t="s">
        <v>1627</v>
      </c>
      <c r="GJ55" t="s">
        <v>1627</v>
      </c>
      <c r="GK55" t="s">
        <v>1627</v>
      </c>
      <c r="GL55" t="s">
        <v>1627</v>
      </c>
      <c r="GM55" t="s">
        <v>1627</v>
      </c>
      <c r="GN55" t="s">
        <v>1627</v>
      </c>
      <c r="GO55" t="s">
        <v>1627</v>
      </c>
      <c r="GP55" t="s">
        <v>1627</v>
      </c>
      <c r="GQ55" t="s">
        <v>1627</v>
      </c>
      <c r="GR55" t="s">
        <v>1627</v>
      </c>
      <c r="GS55" t="s">
        <v>5641</v>
      </c>
      <c r="GT55" t="s">
        <v>1627</v>
      </c>
      <c r="GU55" t="s">
        <v>1627</v>
      </c>
      <c r="GV55" t="s">
        <v>1627</v>
      </c>
      <c r="GW55" t="s">
        <v>1627</v>
      </c>
      <c r="GX55" t="s">
        <v>1627</v>
      </c>
      <c r="GY55" t="s">
        <v>5642</v>
      </c>
      <c r="GZ55" t="s">
        <v>5643</v>
      </c>
      <c r="HA55" t="s">
        <v>1627</v>
      </c>
      <c r="HB55" t="s">
        <v>5644</v>
      </c>
      <c r="HC55" t="s">
        <v>1627</v>
      </c>
      <c r="HD55" t="s">
        <v>1627</v>
      </c>
      <c r="HE55" t="s">
        <v>1627</v>
      </c>
      <c r="HF55" t="s">
        <v>1627</v>
      </c>
      <c r="HG55" t="s">
        <v>1627</v>
      </c>
      <c r="HH55" t="s">
        <v>5645</v>
      </c>
      <c r="HI55" t="s">
        <v>1627</v>
      </c>
      <c r="HJ55" t="s">
        <v>1627</v>
      </c>
      <c r="HK55" t="s">
        <v>1627</v>
      </c>
      <c r="HL55" t="s">
        <v>1627</v>
      </c>
      <c r="HM55" t="s">
        <v>5646</v>
      </c>
      <c r="HN55" t="s">
        <v>1627</v>
      </c>
      <c r="HO55" t="s">
        <v>1627</v>
      </c>
      <c r="HP55" t="s">
        <v>5647</v>
      </c>
      <c r="HQ55" t="s">
        <v>1627</v>
      </c>
      <c r="HR55" t="s">
        <v>1627</v>
      </c>
      <c r="HS55" t="s">
        <v>1627</v>
      </c>
      <c r="HT55" t="s">
        <v>1627</v>
      </c>
      <c r="HU55" t="s">
        <v>1627</v>
      </c>
      <c r="HV55" t="s">
        <v>1627</v>
      </c>
      <c r="HW55" t="s">
        <v>1627</v>
      </c>
      <c r="HX55" t="s">
        <v>1627</v>
      </c>
      <c r="HY55" t="s">
        <v>1627</v>
      </c>
      <c r="HZ55" t="s">
        <v>1627</v>
      </c>
      <c r="IA55" t="s">
        <v>1627</v>
      </c>
      <c r="IB55" t="s">
        <v>1627</v>
      </c>
      <c r="IC55" t="s">
        <v>1627</v>
      </c>
      <c r="ID55" t="s">
        <v>1627</v>
      </c>
      <c r="IE55" t="s">
        <v>1627</v>
      </c>
      <c r="IF55" t="s">
        <v>1627</v>
      </c>
      <c r="IG55" t="s">
        <v>1627</v>
      </c>
      <c r="IH55" t="s">
        <v>1627</v>
      </c>
      <c r="II55" t="s">
        <v>1627</v>
      </c>
      <c r="IJ55" t="s">
        <v>1627</v>
      </c>
      <c r="IK55" t="s">
        <v>1627</v>
      </c>
      <c r="IL55" t="s">
        <v>1627</v>
      </c>
      <c r="IM55" t="s">
        <v>1627</v>
      </c>
      <c r="IN55" t="s">
        <v>1627</v>
      </c>
      <c r="IO55" t="s">
        <v>1627</v>
      </c>
      <c r="IP55" t="s">
        <v>1627</v>
      </c>
      <c r="IQ55" t="s">
        <v>1627</v>
      </c>
      <c r="IR55" t="s">
        <v>1627</v>
      </c>
      <c r="IS55" t="s">
        <v>1627</v>
      </c>
      <c r="IT55" t="s">
        <v>5648</v>
      </c>
      <c r="IU55" t="s">
        <v>5649</v>
      </c>
      <c r="IV55" t="s">
        <v>1627</v>
      </c>
      <c r="IW55" t="s">
        <v>1627</v>
      </c>
      <c r="IX55" t="s">
        <v>1627</v>
      </c>
      <c r="IY55" t="s">
        <v>1627</v>
      </c>
      <c r="IZ55" t="s">
        <v>1627</v>
      </c>
      <c r="JA55" t="s">
        <v>1627</v>
      </c>
      <c r="JB55" t="s">
        <v>1627</v>
      </c>
      <c r="JC55" t="s">
        <v>1627</v>
      </c>
      <c r="JD55" t="s">
        <v>1627</v>
      </c>
      <c r="JE55" t="s">
        <v>1627</v>
      </c>
      <c r="JF55" t="s">
        <v>1627</v>
      </c>
      <c r="JG55" t="s">
        <v>1627</v>
      </c>
      <c r="JH55" t="s">
        <v>1627</v>
      </c>
      <c r="JI55" t="s">
        <v>1627</v>
      </c>
      <c r="JJ55" t="s">
        <v>1627</v>
      </c>
      <c r="JK55" t="s">
        <v>1627</v>
      </c>
      <c r="JL55" t="s">
        <v>1627</v>
      </c>
      <c r="JM55" t="s">
        <v>1627</v>
      </c>
      <c r="JN55" t="s">
        <v>1627</v>
      </c>
      <c r="JO55" t="s">
        <v>1627</v>
      </c>
      <c r="JP55" t="s">
        <v>1627</v>
      </c>
      <c r="JQ55" t="s">
        <v>1627</v>
      </c>
      <c r="JR55" t="s">
        <v>1627</v>
      </c>
      <c r="JS55" t="s">
        <v>1627</v>
      </c>
      <c r="JT55" t="s">
        <v>1627</v>
      </c>
      <c r="JU55" t="s">
        <v>1627</v>
      </c>
      <c r="JV55" t="s">
        <v>1627</v>
      </c>
      <c r="JW55" t="s">
        <v>1627</v>
      </c>
      <c r="JX55" t="s">
        <v>1627</v>
      </c>
      <c r="JY55" t="s">
        <v>1627</v>
      </c>
      <c r="JZ55" t="s">
        <v>1627</v>
      </c>
      <c r="KA55" t="s">
        <v>1627</v>
      </c>
      <c r="KB55" t="s">
        <v>1627</v>
      </c>
      <c r="KC55" t="s">
        <v>1627</v>
      </c>
      <c r="KD55" t="s">
        <v>1627</v>
      </c>
      <c r="KE55" t="s">
        <v>1627</v>
      </c>
      <c r="KF55" t="s">
        <v>1627</v>
      </c>
      <c r="KG55" t="s">
        <v>1627</v>
      </c>
      <c r="KH55" t="s">
        <v>1627</v>
      </c>
      <c r="KI55" t="s">
        <v>1627</v>
      </c>
      <c r="KJ55" t="s">
        <v>1627</v>
      </c>
      <c r="KK55" t="s">
        <v>1627</v>
      </c>
      <c r="KL55" t="s">
        <v>1627</v>
      </c>
      <c r="KM55" t="s">
        <v>1627</v>
      </c>
      <c r="KN55" t="s">
        <v>1627</v>
      </c>
      <c r="KO55" t="s">
        <v>1627</v>
      </c>
      <c r="KP55" t="s">
        <v>1627</v>
      </c>
      <c r="KQ55" t="s">
        <v>1627</v>
      </c>
      <c r="KR55" t="s">
        <v>1627</v>
      </c>
      <c r="KS55" t="s">
        <v>1627</v>
      </c>
      <c r="KT55" t="s">
        <v>1627</v>
      </c>
      <c r="KU55" t="s">
        <v>1627</v>
      </c>
      <c r="KV55" t="s">
        <v>1627</v>
      </c>
      <c r="KW55" t="s">
        <v>1627</v>
      </c>
      <c r="KX55" t="s">
        <v>1627</v>
      </c>
      <c r="KY55" t="s">
        <v>1627</v>
      </c>
      <c r="KZ55" t="s">
        <v>1627</v>
      </c>
      <c r="LA55" t="s">
        <v>1627</v>
      </c>
      <c r="LB55" t="s">
        <v>1627</v>
      </c>
      <c r="LC55" t="s">
        <v>1627</v>
      </c>
      <c r="LD55" t="s">
        <v>1627</v>
      </c>
      <c r="LE55" t="s">
        <v>1627</v>
      </c>
      <c r="LF55" t="s">
        <v>1627</v>
      </c>
      <c r="LG55" t="s">
        <v>1627</v>
      </c>
      <c r="LH55" t="s">
        <v>1627</v>
      </c>
      <c r="LI55" t="s">
        <v>1627</v>
      </c>
      <c r="LJ55" t="s">
        <v>1627</v>
      </c>
      <c r="LK55" t="s">
        <v>1627</v>
      </c>
      <c r="LL55" t="s">
        <v>1627</v>
      </c>
      <c r="LM55" t="s">
        <v>1627</v>
      </c>
      <c r="LN55" t="s">
        <v>1627</v>
      </c>
      <c r="LO55" t="s">
        <v>1627</v>
      </c>
      <c r="LP55" t="s">
        <v>1627</v>
      </c>
      <c r="LQ55" t="s">
        <v>1627</v>
      </c>
      <c r="LR55" t="s">
        <v>1627</v>
      </c>
      <c r="LS55" t="s">
        <v>1627</v>
      </c>
      <c r="LT55" t="s">
        <v>1627</v>
      </c>
      <c r="LU55" t="s">
        <v>1627</v>
      </c>
      <c r="LV55" t="s">
        <v>1627</v>
      </c>
      <c r="LW55" t="s">
        <v>1627</v>
      </c>
      <c r="LX55" t="s">
        <v>1627</v>
      </c>
      <c r="LY55" t="s">
        <v>1627</v>
      </c>
      <c r="LZ55" t="s">
        <v>1627</v>
      </c>
      <c r="MA55" t="s">
        <v>1627</v>
      </c>
      <c r="MB55" t="s">
        <v>1627</v>
      </c>
      <c r="MC55" t="s">
        <v>1627</v>
      </c>
      <c r="MD55" t="s">
        <v>1627</v>
      </c>
      <c r="ME55" t="s">
        <v>1627</v>
      </c>
      <c r="MF55" t="s">
        <v>1627</v>
      </c>
      <c r="MG55" t="s">
        <v>1627</v>
      </c>
      <c r="MH55" t="s">
        <v>1627</v>
      </c>
      <c r="MI55" t="s">
        <v>1627</v>
      </c>
      <c r="MJ55" t="s">
        <v>1627</v>
      </c>
      <c r="MK55" t="s">
        <v>1627</v>
      </c>
      <c r="ML55" t="s">
        <v>1627</v>
      </c>
      <c r="MM55" t="s">
        <v>1627</v>
      </c>
      <c r="MN55" t="s">
        <v>1627</v>
      </c>
      <c r="MO55" t="s">
        <v>1627</v>
      </c>
      <c r="MP55" t="s">
        <v>1627</v>
      </c>
      <c r="MQ55" t="s">
        <v>1627</v>
      </c>
      <c r="MR55" t="s">
        <v>1627</v>
      </c>
      <c r="MS55" t="s">
        <v>1627</v>
      </c>
      <c r="MT55" t="s">
        <v>1627</v>
      </c>
      <c r="MU55" t="s">
        <v>1627</v>
      </c>
      <c r="MV55" t="s">
        <v>1627</v>
      </c>
      <c r="MW55" t="s">
        <v>1627</v>
      </c>
      <c r="MX55" t="s">
        <v>1627</v>
      </c>
      <c r="MY55" t="s">
        <v>1627</v>
      </c>
      <c r="MZ55" t="s">
        <v>1627</v>
      </c>
      <c r="NA55" t="s">
        <v>1627</v>
      </c>
      <c r="NB55" t="s">
        <v>1627</v>
      </c>
      <c r="NC55" t="s">
        <v>1627</v>
      </c>
      <c r="ND55" t="s">
        <v>1627</v>
      </c>
      <c r="NE55" t="s">
        <v>1627</v>
      </c>
      <c r="NF55" t="s">
        <v>1627</v>
      </c>
      <c r="NG55" t="s">
        <v>1627</v>
      </c>
      <c r="NH55" t="s">
        <v>1627</v>
      </c>
      <c r="NI55" t="s">
        <v>1627</v>
      </c>
      <c r="NJ55" t="s">
        <v>1627</v>
      </c>
      <c r="NK55" t="s">
        <v>1627</v>
      </c>
      <c r="NL55" t="s">
        <v>1627</v>
      </c>
      <c r="NM55" t="s">
        <v>1627</v>
      </c>
      <c r="NN55" t="s">
        <v>1627</v>
      </c>
      <c r="NO55" t="s">
        <v>1627</v>
      </c>
      <c r="NP55" t="s">
        <v>1627</v>
      </c>
      <c r="NQ55" t="s">
        <v>1627</v>
      </c>
      <c r="NR55" t="s">
        <v>1627</v>
      </c>
      <c r="NS55" t="s">
        <v>1627</v>
      </c>
      <c r="NT55" t="s">
        <v>1627</v>
      </c>
      <c r="NU55" t="s">
        <v>1627</v>
      </c>
      <c r="NV55" t="s">
        <v>1627</v>
      </c>
      <c r="NW55" t="s">
        <v>1627</v>
      </c>
      <c r="NX55" t="s">
        <v>1627</v>
      </c>
      <c r="NY55" t="s">
        <v>1627</v>
      </c>
      <c r="NZ55" t="s">
        <v>1627</v>
      </c>
      <c r="OA55" t="s">
        <v>1627</v>
      </c>
      <c r="OB55" t="s">
        <v>1627</v>
      </c>
      <c r="OC55" t="s">
        <v>1627</v>
      </c>
      <c r="OD55" t="s">
        <v>1627</v>
      </c>
      <c r="OE55" t="s">
        <v>1627</v>
      </c>
      <c r="OF55" t="s">
        <v>1627</v>
      </c>
      <c r="OG55" t="s">
        <v>1627</v>
      </c>
      <c r="OH55" t="s">
        <v>1627</v>
      </c>
      <c r="OI55" t="s">
        <v>1627</v>
      </c>
      <c r="OJ55" t="s">
        <v>1627</v>
      </c>
      <c r="OK55" t="s">
        <v>1627</v>
      </c>
      <c r="OL55" t="s">
        <v>1627</v>
      </c>
      <c r="OM55" t="s">
        <v>1627</v>
      </c>
      <c r="ON55" t="s">
        <v>1627</v>
      </c>
      <c r="OO55" t="s">
        <v>1627</v>
      </c>
      <c r="OP55" t="s">
        <v>1627</v>
      </c>
      <c r="OQ55" t="s">
        <v>1627</v>
      </c>
      <c r="OR55" t="s">
        <v>1627</v>
      </c>
      <c r="OS55" t="s">
        <v>1627</v>
      </c>
      <c r="OT55" t="s">
        <v>1627</v>
      </c>
      <c r="OU55" t="s">
        <v>1627</v>
      </c>
      <c r="OV55" t="s">
        <v>1627</v>
      </c>
      <c r="OW55" t="s">
        <v>1627</v>
      </c>
      <c r="OX55" t="s">
        <v>1627</v>
      </c>
      <c r="OY55" t="s">
        <v>1627</v>
      </c>
      <c r="OZ55" t="s">
        <v>1627</v>
      </c>
      <c r="PA55" t="s">
        <v>1627</v>
      </c>
      <c r="PB55" t="s">
        <v>1627</v>
      </c>
      <c r="PC55" t="s">
        <v>1627</v>
      </c>
      <c r="PD55" t="s">
        <v>1627</v>
      </c>
      <c r="PE55" t="s">
        <v>1627</v>
      </c>
      <c r="PF55" t="s">
        <v>1627</v>
      </c>
      <c r="PG55" t="s">
        <v>1627</v>
      </c>
      <c r="PH55" t="s">
        <v>1627</v>
      </c>
      <c r="PI55" t="s">
        <v>1627</v>
      </c>
      <c r="PJ55" t="s">
        <v>1627</v>
      </c>
      <c r="PK55" t="s">
        <v>1627</v>
      </c>
      <c r="PL55" t="s">
        <v>1627</v>
      </c>
      <c r="PM55" t="s">
        <v>1627</v>
      </c>
      <c r="PN55" t="s">
        <v>1627</v>
      </c>
      <c r="PO55" t="s">
        <v>1627</v>
      </c>
      <c r="PP55" t="s">
        <v>1627</v>
      </c>
      <c r="PQ55" t="s">
        <v>1627</v>
      </c>
      <c r="PR55" t="s">
        <v>1627</v>
      </c>
      <c r="PS55" t="s">
        <v>1627</v>
      </c>
      <c r="PT55" t="s">
        <v>1627</v>
      </c>
      <c r="PU55" t="s">
        <v>1627</v>
      </c>
      <c r="PV55" t="s">
        <v>1627</v>
      </c>
      <c r="PW55" t="s">
        <v>1627</v>
      </c>
      <c r="PX55" t="s">
        <v>1627</v>
      </c>
      <c r="PY55" t="s">
        <v>1627</v>
      </c>
      <c r="PZ55" t="s">
        <v>1627</v>
      </c>
      <c r="QA55" t="s">
        <v>1627</v>
      </c>
      <c r="QB55" t="s">
        <v>1627</v>
      </c>
      <c r="QC55" t="s">
        <v>1627</v>
      </c>
      <c r="QD55" t="s">
        <v>1627</v>
      </c>
      <c r="QE55" t="s">
        <v>1627</v>
      </c>
      <c r="QF55" t="s">
        <v>1627</v>
      </c>
      <c r="QG55" t="s">
        <v>1627</v>
      </c>
      <c r="QH55" t="s">
        <v>1627</v>
      </c>
      <c r="QI55" t="s">
        <v>1627</v>
      </c>
      <c r="QJ55" t="s">
        <v>1627</v>
      </c>
      <c r="QK55" t="s">
        <v>1627</v>
      </c>
      <c r="QL55" t="s">
        <v>1627</v>
      </c>
      <c r="QM55" t="s">
        <v>1627</v>
      </c>
      <c r="QN55" t="s">
        <v>1627</v>
      </c>
      <c r="QO55" t="s">
        <v>1627</v>
      </c>
      <c r="QP55" t="s">
        <v>1627</v>
      </c>
      <c r="QQ55" t="s">
        <v>1627</v>
      </c>
      <c r="QR55" t="s">
        <v>1627</v>
      </c>
      <c r="QS55" t="s">
        <v>1627</v>
      </c>
      <c r="QT55" t="s">
        <v>1627</v>
      </c>
      <c r="QU55" t="s">
        <v>1627</v>
      </c>
      <c r="QV55" t="s">
        <v>1627</v>
      </c>
      <c r="QW55" t="s">
        <v>1627</v>
      </c>
      <c r="RP55" t="s">
        <v>4157</v>
      </c>
      <c r="RQ55" t="s">
        <v>4157</v>
      </c>
      <c r="RR55" t="s">
        <v>4157</v>
      </c>
      <c r="RS55" t="s">
        <v>4157</v>
      </c>
      <c r="RT55" t="s">
        <v>4157</v>
      </c>
      <c r="RU55" t="s">
        <v>4157</v>
      </c>
      <c r="RV55" t="s">
        <v>4157</v>
      </c>
      <c r="RW55" t="s">
        <v>4157</v>
      </c>
      <c r="RX55" t="s">
        <v>4157</v>
      </c>
      <c r="RY55" t="s">
        <v>4157</v>
      </c>
      <c r="RZ55" t="s">
        <v>4157</v>
      </c>
      <c r="SA55" t="s">
        <v>4157</v>
      </c>
      <c r="SB55" t="s">
        <v>4157</v>
      </c>
      <c r="SC55" t="s">
        <v>4157</v>
      </c>
      <c r="SD55" t="s">
        <v>4157</v>
      </c>
      <c r="SE55" t="s">
        <v>4157</v>
      </c>
      <c r="SF55" t="s">
        <v>4157</v>
      </c>
      <c r="SG55" t="s">
        <v>4157</v>
      </c>
      <c r="SH55" t="s">
        <v>4157</v>
      </c>
      <c r="SI55" t="s">
        <v>4157</v>
      </c>
      <c r="SJ55" t="s">
        <v>4157</v>
      </c>
      <c r="SK55" t="s">
        <v>4157</v>
      </c>
      <c r="SL55" t="s">
        <v>4157</v>
      </c>
      <c r="SM55" t="s">
        <v>4157</v>
      </c>
      <c r="SN55" t="s">
        <v>4157</v>
      </c>
      <c r="SO55" t="s">
        <v>4157</v>
      </c>
      <c r="SP55" t="s">
        <v>4157</v>
      </c>
      <c r="SQ55" t="s">
        <v>4157</v>
      </c>
      <c r="SR55" t="s">
        <v>4157</v>
      </c>
      <c r="SS55" t="s">
        <v>4157</v>
      </c>
      <c r="ST55" t="s">
        <v>4157</v>
      </c>
      <c r="SU55" t="s">
        <v>4157</v>
      </c>
      <c r="SV55" t="s">
        <v>4157</v>
      </c>
      <c r="SW55" t="s">
        <v>4157</v>
      </c>
      <c r="SX55" t="s">
        <v>4157</v>
      </c>
      <c r="SY55" t="s">
        <v>4157</v>
      </c>
      <c r="SZ55" t="s">
        <v>4157</v>
      </c>
      <c r="TA55" t="s">
        <v>4157</v>
      </c>
      <c r="TB55" t="s">
        <v>4157</v>
      </c>
      <c r="TC55" t="s">
        <v>4157</v>
      </c>
      <c r="TD55" t="s">
        <v>4157</v>
      </c>
      <c r="TE55" t="s">
        <v>4157</v>
      </c>
      <c r="TF55" t="s">
        <v>4157</v>
      </c>
      <c r="TG55" t="s">
        <v>4157</v>
      </c>
      <c r="TH55" t="s">
        <v>4157</v>
      </c>
      <c r="TI55" t="s">
        <v>4157</v>
      </c>
      <c r="TJ55" t="s">
        <v>4157</v>
      </c>
      <c r="TK55" t="s">
        <v>4157</v>
      </c>
      <c r="TL55" t="s">
        <v>4157</v>
      </c>
      <c r="TM55" t="s">
        <v>4157</v>
      </c>
      <c r="TN55" t="s">
        <v>4157</v>
      </c>
      <c r="TO55" t="s">
        <v>4157</v>
      </c>
      <c r="TP55" t="s">
        <v>4157</v>
      </c>
      <c r="TQ55" t="s">
        <v>4157</v>
      </c>
      <c r="TR55" t="s">
        <v>4157</v>
      </c>
      <c r="TS55" t="s">
        <v>4157</v>
      </c>
      <c r="TT55" t="s">
        <v>4157</v>
      </c>
      <c r="TU55" t="s">
        <v>4157</v>
      </c>
      <c r="TV55" t="s">
        <v>4157</v>
      </c>
      <c r="TW55" t="s">
        <v>4157</v>
      </c>
      <c r="TX55" t="s">
        <v>4157</v>
      </c>
      <c r="TY55" t="s">
        <v>4157</v>
      </c>
      <c r="TZ55" t="s">
        <v>4157</v>
      </c>
      <c r="UA55" t="s">
        <v>4157</v>
      </c>
      <c r="UB55" t="s">
        <v>4157</v>
      </c>
      <c r="UC55" t="s">
        <v>4157</v>
      </c>
      <c r="UD55" t="s">
        <v>4157</v>
      </c>
      <c r="UE55" t="s">
        <v>4157</v>
      </c>
      <c r="UF55" t="s">
        <v>4157</v>
      </c>
      <c r="UG55" t="s">
        <v>4157</v>
      </c>
      <c r="UH55" t="s">
        <v>4157</v>
      </c>
      <c r="UI55" t="s">
        <v>4157</v>
      </c>
      <c r="UJ55" t="s">
        <v>4157</v>
      </c>
      <c r="UK55" t="s">
        <v>4157</v>
      </c>
      <c r="UL55" t="s">
        <v>4157</v>
      </c>
      <c r="UM55" t="s">
        <v>4157</v>
      </c>
      <c r="UN55" t="s">
        <v>4157</v>
      </c>
      <c r="UO55" t="s">
        <v>4157</v>
      </c>
      <c r="UP55" t="s">
        <v>4157</v>
      </c>
      <c r="UQ55" t="s">
        <v>4157</v>
      </c>
      <c r="UR55" t="s">
        <v>4157</v>
      </c>
      <c r="US55" t="s">
        <v>4157</v>
      </c>
      <c r="UT55" t="s">
        <v>4157</v>
      </c>
      <c r="UU55" t="s">
        <v>4157</v>
      </c>
      <c r="UV55" t="s">
        <v>4157</v>
      </c>
      <c r="UW55" t="s">
        <v>4157</v>
      </c>
      <c r="UX55" t="s">
        <v>4157</v>
      </c>
      <c r="UY55" t="s">
        <v>4157</v>
      </c>
      <c r="UZ55" t="s">
        <v>4157</v>
      </c>
      <c r="VA55" t="s">
        <v>4157</v>
      </c>
      <c r="VB55" t="s">
        <v>4157</v>
      </c>
      <c r="VC55" t="s">
        <v>4157</v>
      </c>
      <c r="VD55" t="s">
        <v>4157</v>
      </c>
      <c r="VE55" t="s">
        <v>4157</v>
      </c>
      <c r="VF55" t="s">
        <v>4157</v>
      </c>
      <c r="VG55" t="s">
        <v>4157</v>
      </c>
      <c r="VH55" t="s">
        <v>4157</v>
      </c>
      <c r="VI55" t="s">
        <v>4157</v>
      </c>
    </row>
    <row r="56" spans="2:581">
      <c r="B56" t="s">
        <v>1627</v>
      </c>
      <c r="C56" t="s">
        <v>1627</v>
      </c>
      <c r="D56" t="s">
        <v>1627</v>
      </c>
      <c r="F56" t="s">
        <v>1627</v>
      </c>
      <c r="G56" t="s">
        <v>1627</v>
      </c>
      <c r="H56" t="s">
        <v>1627</v>
      </c>
      <c r="I56" t="s">
        <v>1627</v>
      </c>
      <c r="J56" t="s">
        <v>1627</v>
      </c>
      <c r="K56" t="s">
        <v>1627</v>
      </c>
      <c r="L56" t="s">
        <v>1627</v>
      </c>
      <c r="M56" t="s">
        <v>1627</v>
      </c>
      <c r="N56" t="s">
        <v>1627</v>
      </c>
      <c r="O56" t="s">
        <v>1627</v>
      </c>
      <c r="P56" t="s">
        <v>1627</v>
      </c>
      <c r="Q56" t="s">
        <v>1627</v>
      </c>
      <c r="R56" t="s">
        <v>1627</v>
      </c>
      <c r="S56" t="s">
        <v>1627</v>
      </c>
      <c r="T56" t="s">
        <v>1627</v>
      </c>
      <c r="U56" t="s">
        <v>1627</v>
      </c>
      <c r="V56" t="s">
        <v>1627</v>
      </c>
      <c r="W56" t="s">
        <v>1627</v>
      </c>
      <c r="X56" t="s">
        <v>1627</v>
      </c>
      <c r="Y56" t="s">
        <v>1627</v>
      </c>
      <c r="Z56" t="s">
        <v>1627</v>
      </c>
      <c r="AA56" t="s">
        <v>1627</v>
      </c>
      <c r="AB56" t="s">
        <v>1627</v>
      </c>
      <c r="AC56" t="s">
        <v>1627</v>
      </c>
      <c r="AD56" t="s">
        <v>1627</v>
      </c>
      <c r="AE56" t="s">
        <v>1627</v>
      </c>
      <c r="AF56" t="s">
        <v>1627</v>
      </c>
      <c r="AG56" t="s">
        <v>1627</v>
      </c>
      <c r="AH56" t="s">
        <v>1627</v>
      </c>
      <c r="AI56" t="s">
        <v>1627</v>
      </c>
      <c r="AJ56" t="s">
        <v>1627</v>
      </c>
      <c r="AK56" t="s">
        <v>1627</v>
      </c>
      <c r="AL56" t="s">
        <v>1627</v>
      </c>
      <c r="AM56" t="s">
        <v>1627</v>
      </c>
      <c r="AN56" t="s">
        <v>1627</v>
      </c>
      <c r="AO56" t="s">
        <v>1627</v>
      </c>
      <c r="AP56" t="s">
        <v>1627</v>
      </c>
      <c r="AQ56" t="s">
        <v>1627</v>
      </c>
      <c r="AR56" t="s">
        <v>1627</v>
      </c>
      <c r="AS56" t="s">
        <v>1627</v>
      </c>
      <c r="AT56" t="s">
        <v>1627</v>
      </c>
      <c r="AU56" t="s">
        <v>1627</v>
      </c>
      <c r="AV56" t="s">
        <v>1627</v>
      </c>
      <c r="AW56" t="s">
        <v>1627</v>
      </c>
      <c r="AX56" t="s">
        <v>1627</v>
      </c>
      <c r="AY56" t="s">
        <v>1627</v>
      </c>
      <c r="AZ56" t="s">
        <v>1627</v>
      </c>
      <c r="BA56" t="s">
        <v>1627</v>
      </c>
      <c r="BB56" t="s">
        <v>1627</v>
      </c>
      <c r="BC56" t="s">
        <v>1627</v>
      </c>
      <c r="BD56" t="s">
        <v>1627</v>
      </c>
      <c r="BE56" t="s">
        <v>1627</v>
      </c>
      <c r="BF56" t="s">
        <v>1627</v>
      </c>
      <c r="BG56" t="s">
        <v>1627</v>
      </c>
      <c r="BH56" t="s">
        <v>1627</v>
      </c>
      <c r="BI56" t="s">
        <v>1627</v>
      </c>
      <c r="BJ56" t="s">
        <v>1627</v>
      </c>
      <c r="BK56" t="s">
        <v>1627</v>
      </c>
      <c r="BL56" t="s">
        <v>1627</v>
      </c>
      <c r="BM56" t="s">
        <v>1627</v>
      </c>
      <c r="BN56" t="s">
        <v>1627</v>
      </c>
      <c r="BO56" t="s">
        <v>1627</v>
      </c>
      <c r="BP56" t="s">
        <v>1627</v>
      </c>
      <c r="BQ56" t="s">
        <v>1627</v>
      </c>
      <c r="BR56" t="s">
        <v>1627</v>
      </c>
      <c r="BS56" t="s">
        <v>1627</v>
      </c>
      <c r="BT56" t="s">
        <v>1627</v>
      </c>
      <c r="BU56" t="s">
        <v>1627</v>
      </c>
      <c r="BV56" t="s">
        <v>1627</v>
      </c>
      <c r="BW56" t="s">
        <v>1627</v>
      </c>
      <c r="BX56" t="s">
        <v>1627</v>
      </c>
      <c r="BY56" t="s">
        <v>1627</v>
      </c>
      <c r="BZ56" t="s">
        <v>1627</v>
      </c>
      <c r="CA56" t="s">
        <v>1627</v>
      </c>
      <c r="CB56" t="s">
        <v>1627</v>
      </c>
      <c r="CC56" t="s">
        <v>1627</v>
      </c>
      <c r="CD56" t="s">
        <v>1627</v>
      </c>
      <c r="CE56" t="s">
        <v>1627</v>
      </c>
      <c r="CF56" t="s">
        <v>1627</v>
      </c>
      <c r="CG56" t="s">
        <v>1627</v>
      </c>
      <c r="CH56" t="s">
        <v>1627</v>
      </c>
      <c r="CI56" t="s">
        <v>1627</v>
      </c>
      <c r="CJ56" t="s">
        <v>1627</v>
      </c>
      <c r="CK56" t="s">
        <v>1627</v>
      </c>
      <c r="CL56" t="s">
        <v>1627</v>
      </c>
      <c r="CM56" t="s">
        <v>1627</v>
      </c>
      <c r="CN56" t="s">
        <v>1627</v>
      </c>
      <c r="CO56" t="s">
        <v>1627</v>
      </c>
      <c r="CP56" t="s">
        <v>1627</v>
      </c>
      <c r="CQ56" t="s">
        <v>1627</v>
      </c>
      <c r="CR56" t="s">
        <v>1627</v>
      </c>
      <c r="CS56" t="s">
        <v>1627</v>
      </c>
      <c r="CT56" t="s">
        <v>1627</v>
      </c>
      <c r="CU56" t="s">
        <v>1627</v>
      </c>
      <c r="CV56" t="s">
        <v>1627</v>
      </c>
      <c r="CW56" t="s">
        <v>1627</v>
      </c>
      <c r="CX56" t="s">
        <v>1627</v>
      </c>
      <c r="CY56" t="s">
        <v>1627</v>
      </c>
      <c r="CZ56" t="s">
        <v>1627</v>
      </c>
      <c r="DA56" t="s">
        <v>1627</v>
      </c>
      <c r="DB56" t="s">
        <v>1627</v>
      </c>
      <c r="DC56" t="s">
        <v>1627</v>
      </c>
      <c r="DD56" t="s">
        <v>1627</v>
      </c>
      <c r="DE56" t="s">
        <v>1627</v>
      </c>
      <c r="DF56" t="s">
        <v>1627</v>
      </c>
      <c r="DG56" t="s">
        <v>1627</v>
      </c>
      <c r="DH56" t="s">
        <v>1627</v>
      </c>
      <c r="DI56" t="s">
        <v>1627</v>
      </c>
      <c r="DJ56" t="s">
        <v>1627</v>
      </c>
      <c r="DK56" t="s">
        <v>1627</v>
      </c>
      <c r="DL56" t="s">
        <v>1627</v>
      </c>
      <c r="DM56" t="s">
        <v>1627</v>
      </c>
      <c r="DN56" t="s">
        <v>1627</v>
      </c>
      <c r="DO56" t="s">
        <v>1627</v>
      </c>
      <c r="DP56" t="s">
        <v>1627</v>
      </c>
      <c r="DQ56" t="s">
        <v>1627</v>
      </c>
      <c r="DR56" t="s">
        <v>1627</v>
      </c>
      <c r="DS56" t="s">
        <v>1627</v>
      </c>
      <c r="DT56" t="s">
        <v>1627</v>
      </c>
      <c r="DU56" t="s">
        <v>1627</v>
      </c>
      <c r="DV56" t="s">
        <v>1627</v>
      </c>
      <c r="DW56" t="s">
        <v>1627</v>
      </c>
      <c r="DX56" t="s">
        <v>1627</v>
      </c>
      <c r="DY56" t="s">
        <v>1627</v>
      </c>
      <c r="DZ56" t="s">
        <v>1627</v>
      </c>
      <c r="EA56" t="s">
        <v>1627</v>
      </c>
      <c r="EB56" t="s">
        <v>1627</v>
      </c>
      <c r="EC56" t="s">
        <v>1627</v>
      </c>
      <c r="ED56" t="s">
        <v>1627</v>
      </c>
      <c r="EE56" t="s">
        <v>1627</v>
      </c>
      <c r="EF56" t="s">
        <v>1627</v>
      </c>
      <c r="EG56" t="s">
        <v>1627</v>
      </c>
      <c r="EH56" t="s">
        <v>1627</v>
      </c>
      <c r="EI56" t="s">
        <v>1627</v>
      </c>
      <c r="EJ56" t="s">
        <v>1627</v>
      </c>
      <c r="EK56" t="s">
        <v>1627</v>
      </c>
      <c r="EL56" t="s">
        <v>1627</v>
      </c>
      <c r="EM56" t="s">
        <v>1627</v>
      </c>
      <c r="EN56" t="s">
        <v>5650</v>
      </c>
      <c r="EO56" t="s">
        <v>1627</v>
      </c>
      <c r="EP56" t="s">
        <v>1627</v>
      </c>
      <c r="EQ56" t="s">
        <v>1627</v>
      </c>
      <c r="ER56" t="s">
        <v>1627</v>
      </c>
      <c r="ES56" t="s">
        <v>1627</v>
      </c>
      <c r="ET56" t="s">
        <v>1627</v>
      </c>
      <c r="EU56" t="s">
        <v>1627</v>
      </c>
      <c r="EV56" t="s">
        <v>1627</v>
      </c>
      <c r="EW56" t="s">
        <v>1627</v>
      </c>
      <c r="EX56" t="s">
        <v>1627</v>
      </c>
      <c r="EY56" t="s">
        <v>1627</v>
      </c>
      <c r="EZ56" t="s">
        <v>1627</v>
      </c>
      <c r="FA56" t="s">
        <v>1627</v>
      </c>
      <c r="FB56" t="s">
        <v>1627</v>
      </c>
      <c r="FC56" t="s">
        <v>1627</v>
      </c>
      <c r="FD56" t="s">
        <v>1627</v>
      </c>
      <c r="FE56" t="s">
        <v>1627</v>
      </c>
      <c r="FF56" t="s">
        <v>1627</v>
      </c>
      <c r="FG56" t="s">
        <v>1627</v>
      </c>
      <c r="FH56" t="s">
        <v>1627</v>
      </c>
      <c r="FI56" t="s">
        <v>1627</v>
      </c>
      <c r="FJ56" t="s">
        <v>1627</v>
      </c>
      <c r="FK56" t="s">
        <v>1627</v>
      </c>
      <c r="FL56" t="s">
        <v>1627</v>
      </c>
      <c r="FM56" t="s">
        <v>1627</v>
      </c>
      <c r="FN56" t="s">
        <v>1627</v>
      </c>
      <c r="FO56" t="s">
        <v>1627</v>
      </c>
      <c r="FP56" t="s">
        <v>5651</v>
      </c>
      <c r="FQ56" t="s">
        <v>1627</v>
      </c>
      <c r="FR56" t="s">
        <v>1627</v>
      </c>
      <c r="FS56" t="s">
        <v>1627</v>
      </c>
      <c r="FT56" t="s">
        <v>1627</v>
      </c>
      <c r="FU56" t="s">
        <v>1627</v>
      </c>
      <c r="FV56" t="s">
        <v>1627</v>
      </c>
      <c r="FW56" t="s">
        <v>1627</v>
      </c>
      <c r="FX56" t="s">
        <v>1627</v>
      </c>
      <c r="FY56" t="s">
        <v>1627</v>
      </c>
      <c r="FZ56" t="s">
        <v>1627</v>
      </c>
      <c r="GA56" t="s">
        <v>1627</v>
      </c>
      <c r="GB56" t="s">
        <v>1627</v>
      </c>
      <c r="GC56" t="s">
        <v>1627</v>
      </c>
      <c r="GD56" t="s">
        <v>1627</v>
      </c>
      <c r="GE56" t="s">
        <v>1627</v>
      </c>
      <c r="GF56" t="s">
        <v>1627</v>
      </c>
      <c r="GG56" t="s">
        <v>1627</v>
      </c>
      <c r="GH56" t="s">
        <v>1627</v>
      </c>
      <c r="GI56" t="s">
        <v>1627</v>
      </c>
      <c r="GJ56" t="s">
        <v>1627</v>
      </c>
      <c r="GK56" t="s">
        <v>1627</v>
      </c>
      <c r="GL56" t="s">
        <v>1627</v>
      </c>
      <c r="GM56" t="s">
        <v>1627</v>
      </c>
      <c r="GN56" t="s">
        <v>1627</v>
      </c>
      <c r="GO56" t="s">
        <v>1627</v>
      </c>
      <c r="GP56" t="s">
        <v>1627</v>
      </c>
      <c r="GQ56" t="s">
        <v>1627</v>
      </c>
      <c r="GR56" t="s">
        <v>1627</v>
      </c>
      <c r="GS56" t="s">
        <v>5652</v>
      </c>
      <c r="GT56" t="s">
        <v>1627</v>
      </c>
      <c r="GU56" t="s">
        <v>1627</v>
      </c>
      <c r="GV56" t="s">
        <v>1627</v>
      </c>
      <c r="GW56" t="s">
        <v>1627</v>
      </c>
      <c r="GX56" t="s">
        <v>1627</v>
      </c>
      <c r="GY56" t="s">
        <v>5653</v>
      </c>
      <c r="GZ56" t="s">
        <v>5654</v>
      </c>
      <c r="HA56" t="s">
        <v>1627</v>
      </c>
      <c r="HB56" t="s">
        <v>5655</v>
      </c>
      <c r="HC56" t="s">
        <v>1627</v>
      </c>
      <c r="HD56" t="s">
        <v>1627</v>
      </c>
      <c r="HE56" t="s">
        <v>1627</v>
      </c>
      <c r="HF56" t="s">
        <v>1627</v>
      </c>
      <c r="HG56" t="s">
        <v>1627</v>
      </c>
      <c r="HH56" t="s">
        <v>5656</v>
      </c>
      <c r="HI56" t="s">
        <v>1627</v>
      </c>
      <c r="HJ56" t="s">
        <v>1627</v>
      </c>
      <c r="HK56" t="s">
        <v>1627</v>
      </c>
      <c r="HL56" t="s">
        <v>1627</v>
      </c>
      <c r="HM56" t="s">
        <v>5657</v>
      </c>
      <c r="HN56" t="s">
        <v>1627</v>
      </c>
      <c r="HO56" t="s">
        <v>1627</v>
      </c>
      <c r="HP56" t="s">
        <v>5658</v>
      </c>
      <c r="HQ56" t="s">
        <v>1627</v>
      </c>
      <c r="HR56" t="s">
        <v>1627</v>
      </c>
      <c r="HS56" t="s">
        <v>1627</v>
      </c>
      <c r="HT56" t="s">
        <v>1627</v>
      </c>
      <c r="HU56" t="s">
        <v>1627</v>
      </c>
      <c r="HV56" t="s">
        <v>1627</v>
      </c>
      <c r="HW56" t="s">
        <v>1627</v>
      </c>
      <c r="HX56" t="s">
        <v>1627</v>
      </c>
      <c r="HY56" t="s">
        <v>1627</v>
      </c>
      <c r="HZ56" t="s">
        <v>1627</v>
      </c>
      <c r="IA56" t="s">
        <v>1627</v>
      </c>
      <c r="IB56" t="s">
        <v>1627</v>
      </c>
      <c r="IC56" t="s">
        <v>1627</v>
      </c>
      <c r="ID56" t="s">
        <v>1627</v>
      </c>
      <c r="IE56" t="s">
        <v>1627</v>
      </c>
      <c r="IF56" t="s">
        <v>1627</v>
      </c>
      <c r="IG56" t="s">
        <v>1627</v>
      </c>
      <c r="IH56" t="s">
        <v>1627</v>
      </c>
      <c r="II56" t="s">
        <v>1627</v>
      </c>
      <c r="IJ56" t="s">
        <v>1627</v>
      </c>
      <c r="IK56" t="s">
        <v>1627</v>
      </c>
      <c r="IL56" t="s">
        <v>1627</v>
      </c>
      <c r="IM56" t="s">
        <v>1627</v>
      </c>
      <c r="IN56" t="s">
        <v>1627</v>
      </c>
      <c r="IO56" t="s">
        <v>1627</v>
      </c>
      <c r="IP56" t="s">
        <v>1627</v>
      </c>
      <c r="IQ56" t="s">
        <v>1627</v>
      </c>
      <c r="IR56" t="s">
        <v>1627</v>
      </c>
      <c r="IS56" t="s">
        <v>1627</v>
      </c>
      <c r="IT56" t="s">
        <v>5659</v>
      </c>
      <c r="IU56" t="s">
        <v>5660</v>
      </c>
      <c r="IV56" t="s">
        <v>1627</v>
      </c>
      <c r="IW56" t="s">
        <v>1627</v>
      </c>
      <c r="IX56" t="s">
        <v>1627</v>
      </c>
      <c r="IY56" t="s">
        <v>1627</v>
      </c>
      <c r="IZ56" t="s">
        <v>1627</v>
      </c>
      <c r="JA56" t="s">
        <v>1627</v>
      </c>
      <c r="JB56" t="s">
        <v>1627</v>
      </c>
      <c r="JC56" t="s">
        <v>1627</v>
      </c>
      <c r="JD56" t="s">
        <v>1627</v>
      </c>
      <c r="JE56" t="s">
        <v>1627</v>
      </c>
      <c r="JF56" t="s">
        <v>1627</v>
      </c>
      <c r="JG56" t="s">
        <v>1627</v>
      </c>
      <c r="JH56" t="s">
        <v>1627</v>
      </c>
      <c r="JI56" t="s">
        <v>1627</v>
      </c>
      <c r="JJ56" t="s">
        <v>1627</v>
      </c>
      <c r="JK56" t="s">
        <v>1627</v>
      </c>
      <c r="JL56" t="s">
        <v>1627</v>
      </c>
      <c r="JM56" t="s">
        <v>1627</v>
      </c>
      <c r="JN56" t="s">
        <v>1627</v>
      </c>
      <c r="JO56" t="s">
        <v>1627</v>
      </c>
      <c r="JP56" t="s">
        <v>1627</v>
      </c>
      <c r="JQ56" t="s">
        <v>1627</v>
      </c>
      <c r="JR56" t="s">
        <v>1627</v>
      </c>
      <c r="JS56" t="s">
        <v>1627</v>
      </c>
      <c r="JT56" t="s">
        <v>1627</v>
      </c>
      <c r="JU56" t="s">
        <v>1627</v>
      </c>
      <c r="JV56" t="s">
        <v>1627</v>
      </c>
      <c r="JW56" t="s">
        <v>1627</v>
      </c>
      <c r="JX56" t="s">
        <v>1627</v>
      </c>
      <c r="JY56" t="s">
        <v>1627</v>
      </c>
      <c r="JZ56" t="s">
        <v>1627</v>
      </c>
      <c r="KA56" t="s">
        <v>1627</v>
      </c>
      <c r="KB56" t="s">
        <v>1627</v>
      </c>
      <c r="KC56" t="s">
        <v>1627</v>
      </c>
      <c r="KD56" t="s">
        <v>1627</v>
      </c>
      <c r="KE56" t="s">
        <v>1627</v>
      </c>
      <c r="KF56" t="s">
        <v>1627</v>
      </c>
      <c r="KG56" t="s">
        <v>1627</v>
      </c>
      <c r="KH56" t="s">
        <v>1627</v>
      </c>
      <c r="KI56" t="s">
        <v>1627</v>
      </c>
      <c r="KJ56" t="s">
        <v>1627</v>
      </c>
      <c r="KK56" t="s">
        <v>1627</v>
      </c>
      <c r="KL56" t="s">
        <v>1627</v>
      </c>
      <c r="KM56" t="s">
        <v>1627</v>
      </c>
      <c r="KN56" t="s">
        <v>1627</v>
      </c>
      <c r="KO56" t="s">
        <v>1627</v>
      </c>
      <c r="KP56" t="s">
        <v>1627</v>
      </c>
      <c r="KQ56" t="s">
        <v>1627</v>
      </c>
      <c r="KR56" t="s">
        <v>1627</v>
      </c>
      <c r="KS56" t="s">
        <v>1627</v>
      </c>
      <c r="KT56" t="s">
        <v>1627</v>
      </c>
      <c r="KU56" t="s">
        <v>1627</v>
      </c>
      <c r="KV56" t="s">
        <v>1627</v>
      </c>
      <c r="KW56" t="s">
        <v>1627</v>
      </c>
      <c r="KX56" t="s">
        <v>1627</v>
      </c>
      <c r="KY56" t="s">
        <v>1627</v>
      </c>
      <c r="KZ56" t="s">
        <v>1627</v>
      </c>
      <c r="LA56" t="s">
        <v>1627</v>
      </c>
      <c r="LB56" t="s">
        <v>1627</v>
      </c>
      <c r="LC56" t="s">
        <v>1627</v>
      </c>
      <c r="LD56" t="s">
        <v>1627</v>
      </c>
      <c r="LE56" t="s">
        <v>1627</v>
      </c>
      <c r="LF56" t="s">
        <v>1627</v>
      </c>
      <c r="LG56" t="s">
        <v>1627</v>
      </c>
      <c r="LH56" t="s">
        <v>1627</v>
      </c>
      <c r="LI56" t="s">
        <v>1627</v>
      </c>
      <c r="LJ56" t="s">
        <v>1627</v>
      </c>
      <c r="LK56" t="s">
        <v>1627</v>
      </c>
      <c r="LL56" t="s">
        <v>1627</v>
      </c>
      <c r="LM56" t="s">
        <v>1627</v>
      </c>
      <c r="LN56" t="s">
        <v>1627</v>
      </c>
      <c r="LO56" t="s">
        <v>1627</v>
      </c>
      <c r="LP56" t="s">
        <v>1627</v>
      </c>
      <c r="LQ56" t="s">
        <v>1627</v>
      </c>
      <c r="LR56" t="s">
        <v>1627</v>
      </c>
      <c r="LS56" t="s">
        <v>1627</v>
      </c>
      <c r="LT56" t="s">
        <v>1627</v>
      </c>
      <c r="LU56" t="s">
        <v>1627</v>
      </c>
      <c r="LV56" t="s">
        <v>1627</v>
      </c>
      <c r="LW56" t="s">
        <v>1627</v>
      </c>
      <c r="LX56" t="s">
        <v>1627</v>
      </c>
      <c r="LY56" t="s">
        <v>1627</v>
      </c>
      <c r="LZ56" t="s">
        <v>1627</v>
      </c>
      <c r="MA56" t="s">
        <v>1627</v>
      </c>
      <c r="MB56" t="s">
        <v>1627</v>
      </c>
      <c r="MC56" t="s">
        <v>1627</v>
      </c>
      <c r="MD56" t="s">
        <v>1627</v>
      </c>
      <c r="ME56" t="s">
        <v>1627</v>
      </c>
      <c r="MF56" t="s">
        <v>1627</v>
      </c>
      <c r="MG56" t="s">
        <v>1627</v>
      </c>
      <c r="MH56" t="s">
        <v>1627</v>
      </c>
      <c r="MI56" t="s">
        <v>1627</v>
      </c>
      <c r="MJ56" t="s">
        <v>1627</v>
      </c>
      <c r="MK56" t="s">
        <v>1627</v>
      </c>
      <c r="ML56" t="s">
        <v>1627</v>
      </c>
      <c r="MM56" t="s">
        <v>1627</v>
      </c>
      <c r="MN56" t="s">
        <v>1627</v>
      </c>
      <c r="MO56" t="s">
        <v>1627</v>
      </c>
      <c r="MP56" t="s">
        <v>1627</v>
      </c>
      <c r="MQ56" t="s">
        <v>1627</v>
      </c>
      <c r="MR56" t="s">
        <v>1627</v>
      </c>
      <c r="MS56" t="s">
        <v>1627</v>
      </c>
      <c r="MT56" t="s">
        <v>1627</v>
      </c>
      <c r="MU56" t="s">
        <v>1627</v>
      </c>
      <c r="MV56" t="s">
        <v>1627</v>
      </c>
      <c r="MW56" t="s">
        <v>1627</v>
      </c>
      <c r="MX56" t="s">
        <v>1627</v>
      </c>
      <c r="MY56" t="s">
        <v>1627</v>
      </c>
      <c r="MZ56" t="s">
        <v>1627</v>
      </c>
      <c r="NA56" t="s">
        <v>1627</v>
      </c>
      <c r="NB56" t="s">
        <v>1627</v>
      </c>
      <c r="NC56" t="s">
        <v>1627</v>
      </c>
      <c r="ND56" t="s">
        <v>1627</v>
      </c>
      <c r="NE56" t="s">
        <v>1627</v>
      </c>
      <c r="NF56" t="s">
        <v>1627</v>
      </c>
      <c r="NG56" t="s">
        <v>1627</v>
      </c>
      <c r="NH56" t="s">
        <v>1627</v>
      </c>
      <c r="NI56" t="s">
        <v>1627</v>
      </c>
      <c r="NJ56" t="s">
        <v>1627</v>
      </c>
      <c r="NK56" t="s">
        <v>1627</v>
      </c>
      <c r="NL56" t="s">
        <v>1627</v>
      </c>
      <c r="NM56" t="s">
        <v>1627</v>
      </c>
      <c r="NN56" t="s">
        <v>1627</v>
      </c>
      <c r="NO56" t="s">
        <v>1627</v>
      </c>
      <c r="NP56" t="s">
        <v>1627</v>
      </c>
      <c r="NQ56" t="s">
        <v>1627</v>
      </c>
      <c r="NR56" t="s">
        <v>1627</v>
      </c>
      <c r="NS56" t="s">
        <v>1627</v>
      </c>
      <c r="NT56" t="s">
        <v>1627</v>
      </c>
      <c r="NU56" t="s">
        <v>1627</v>
      </c>
      <c r="NV56" t="s">
        <v>1627</v>
      </c>
      <c r="NW56" t="s">
        <v>1627</v>
      </c>
      <c r="NX56" t="s">
        <v>1627</v>
      </c>
      <c r="NY56" t="s">
        <v>1627</v>
      </c>
      <c r="NZ56" t="s">
        <v>1627</v>
      </c>
      <c r="OA56" t="s">
        <v>1627</v>
      </c>
      <c r="OB56" t="s">
        <v>1627</v>
      </c>
      <c r="OC56" t="s">
        <v>1627</v>
      </c>
      <c r="OD56" t="s">
        <v>1627</v>
      </c>
      <c r="OE56" t="s">
        <v>1627</v>
      </c>
      <c r="OF56" t="s">
        <v>1627</v>
      </c>
      <c r="OG56" t="s">
        <v>1627</v>
      </c>
      <c r="OH56" t="s">
        <v>1627</v>
      </c>
      <c r="OI56" t="s">
        <v>1627</v>
      </c>
      <c r="OJ56" t="s">
        <v>1627</v>
      </c>
      <c r="OK56" t="s">
        <v>1627</v>
      </c>
      <c r="OL56" t="s">
        <v>1627</v>
      </c>
      <c r="OM56" t="s">
        <v>1627</v>
      </c>
      <c r="ON56" t="s">
        <v>1627</v>
      </c>
      <c r="OO56" t="s">
        <v>1627</v>
      </c>
      <c r="OP56" t="s">
        <v>1627</v>
      </c>
      <c r="OQ56" t="s">
        <v>1627</v>
      </c>
      <c r="OR56" t="s">
        <v>1627</v>
      </c>
      <c r="OS56" t="s">
        <v>1627</v>
      </c>
      <c r="OT56" t="s">
        <v>1627</v>
      </c>
      <c r="OU56" t="s">
        <v>1627</v>
      </c>
      <c r="OV56" t="s">
        <v>1627</v>
      </c>
      <c r="OW56" t="s">
        <v>1627</v>
      </c>
      <c r="OX56" t="s">
        <v>1627</v>
      </c>
      <c r="OY56" t="s">
        <v>1627</v>
      </c>
      <c r="OZ56" t="s">
        <v>1627</v>
      </c>
      <c r="PA56" t="s">
        <v>1627</v>
      </c>
      <c r="PB56" t="s">
        <v>1627</v>
      </c>
      <c r="PC56" t="s">
        <v>1627</v>
      </c>
      <c r="PD56" t="s">
        <v>1627</v>
      </c>
      <c r="PE56" t="s">
        <v>1627</v>
      </c>
      <c r="PF56" t="s">
        <v>1627</v>
      </c>
      <c r="PG56" t="s">
        <v>1627</v>
      </c>
      <c r="PH56" t="s">
        <v>1627</v>
      </c>
      <c r="PI56" t="s">
        <v>1627</v>
      </c>
      <c r="PJ56" t="s">
        <v>1627</v>
      </c>
      <c r="PK56" t="s">
        <v>1627</v>
      </c>
      <c r="PL56" t="s">
        <v>1627</v>
      </c>
      <c r="PM56" t="s">
        <v>1627</v>
      </c>
      <c r="PN56" t="s">
        <v>1627</v>
      </c>
      <c r="PO56" t="s">
        <v>1627</v>
      </c>
      <c r="PP56" t="s">
        <v>1627</v>
      </c>
      <c r="PQ56" t="s">
        <v>1627</v>
      </c>
      <c r="PR56" t="s">
        <v>1627</v>
      </c>
      <c r="PS56" t="s">
        <v>1627</v>
      </c>
      <c r="PT56" t="s">
        <v>1627</v>
      </c>
      <c r="PU56" t="s">
        <v>1627</v>
      </c>
      <c r="PV56" t="s">
        <v>1627</v>
      </c>
      <c r="PW56" t="s">
        <v>1627</v>
      </c>
      <c r="PX56" t="s">
        <v>1627</v>
      </c>
      <c r="PY56" t="s">
        <v>1627</v>
      </c>
      <c r="PZ56" t="s">
        <v>1627</v>
      </c>
      <c r="QA56" t="s">
        <v>1627</v>
      </c>
      <c r="QB56" t="s">
        <v>1627</v>
      </c>
      <c r="QC56" t="s">
        <v>1627</v>
      </c>
      <c r="QD56" t="s">
        <v>1627</v>
      </c>
      <c r="QE56" t="s">
        <v>1627</v>
      </c>
      <c r="QF56" t="s">
        <v>1627</v>
      </c>
      <c r="QG56" t="s">
        <v>1627</v>
      </c>
      <c r="QH56" t="s">
        <v>1627</v>
      </c>
      <c r="QI56" t="s">
        <v>1627</v>
      </c>
      <c r="QJ56" t="s">
        <v>1627</v>
      </c>
      <c r="QK56" t="s">
        <v>1627</v>
      </c>
      <c r="QL56" t="s">
        <v>1627</v>
      </c>
      <c r="QM56" t="s">
        <v>1627</v>
      </c>
      <c r="QN56" t="s">
        <v>1627</v>
      </c>
      <c r="QO56" t="s">
        <v>1627</v>
      </c>
      <c r="QP56" t="s">
        <v>1627</v>
      </c>
      <c r="QQ56" t="s">
        <v>1627</v>
      </c>
      <c r="QR56" t="s">
        <v>1627</v>
      </c>
      <c r="QS56" t="s">
        <v>1627</v>
      </c>
      <c r="QT56" t="s">
        <v>1627</v>
      </c>
      <c r="QU56" t="s">
        <v>1627</v>
      </c>
      <c r="QV56" t="s">
        <v>1627</v>
      </c>
      <c r="QW56" t="s">
        <v>1627</v>
      </c>
      <c r="RP56" t="s">
        <v>4157</v>
      </c>
      <c r="RQ56" t="s">
        <v>4157</v>
      </c>
      <c r="RR56" t="s">
        <v>4157</v>
      </c>
      <c r="RS56" t="s">
        <v>4157</v>
      </c>
      <c r="RT56" t="s">
        <v>4157</v>
      </c>
      <c r="RU56" t="s">
        <v>4157</v>
      </c>
      <c r="RV56" t="s">
        <v>4157</v>
      </c>
      <c r="RW56" t="s">
        <v>4157</v>
      </c>
      <c r="RX56" t="s">
        <v>4157</v>
      </c>
      <c r="RY56" t="s">
        <v>4157</v>
      </c>
      <c r="RZ56" t="s">
        <v>4157</v>
      </c>
      <c r="SA56" t="s">
        <v>4157</v>
      </c>
      <c r="SB56" t="s">
        <v>4157</v>
      </c>
      <c r="SC56" t="s">
        <v>4157</v>
      </c>
      <c r="SD56" t="s">
        <v>4157</v>
      </c>
      <c r="SE56" t="s">
        <v>4157</v>
      </c>
      <c r="SF56" t="s">
        <v>4157</v>
      </c>
      <c r="SG56" t="s">
        <v>4157</v>
      </c>
      <c r="SH56" t="s">
        <v>4157</v>
      </c>
      <c r="SI56" t="s">
        <v>4157</v>
      </c>
      <c r="SJ56" t="s">
        <v>4157</v>
      </c>
      <c r="SK56" t="s">
        <v>4157</v>
      </c>
      <c r="SL56" t="s">
        <v>4157</v>
      </c>
      <c r="SM56" t="s">
        <v>4157</v>
      </c>
      <c r="SN56" t="s">
        <v>4157</v>
      </c>
      <c r="SO56" t="s">
        <v>4157</v>
      </c>
      <c r="SP56" t="s">
        <v>4157</v>
      </c>
      <c r="SQ56" t="s">
        <v>4157</v>
      </c>
      <c r="SR56" t="s">
        <v>4157</v>
      </c>
      <c r="SS56" t="s">
        <v>4157</v>
      </c>
      <c r="ST56" t="s">
        <v>4157</v>
      </c>
      <c r="SU56" t="s">
        <v>4157</v>
      </c>
      <c r="SV56" t="s">
        <v>4157</v>
      </c>
      <c r="SW56" t="s">
        <v>4157</v>
      </c>
      <c r="SX56" t="s">
        <v>4157</v>
      </c>
      <c r="SY56" t="s">
        <v>4157</v>
      </c>
      <c r="SZ56" t="s">
        <v>4157</v>
      </c>
      <c r="TA56" t="s">
        <v>4157</v>
      </c>
      <c r="TB56" t="s">
        <v>4157</v>
      </c>
      <c r="TC56" t="s">
        <v>4157</v>
      </c>
      <c r="TD56" t="s">
        <v>4157</v>
      </c>
      <c r="TE56" t="s">
        <v>4157</v>
      </c>
      <c r="TF56" t="s">
        <v>4157</v>
      </c>
      <c r="TG56" t="s">
        <v>4157</v>
      </c>
      <c r="TH56" t="s">
        <v>4157</v>
      </c>
      <c r="TI56" t="s">
        <v>4157</v>
      </c>
      <c r="TJ56" t="s">
        <v>4157</v>
      </c>
      <c r="TK56" t="s">
        <v>4157</v>
      </c>
      <c r="TL56" t="s">
        <v>4157</v>
      </c>
      <c r="TM56" t="s">
        <v>4157</v>
      </c>
      <c r="TN56" t="s">
        <v>4157</v>
      </c>
      <c r="TO56" t="s">
        <v>4157</v>
      </c>
      <c r="TP56" t="s">
        <v>4157</v>
      </c>
      <c r="TQ56" t="s">
        <v>4157</v>
      </c>
      <c r="TR56" t="s">
        <v>4157</v>
      </c>
      <c r="TS56" t="s">
        <v>4157</v>
      </c>
      <c r="TT56" t="s">
        <v>4157</v>
      </c>
      <c r="TU56" t="s">
        <v>4157</v>
      </c>
      <c r="TV56" t="s">
        <v>4157</v>
      </c>
      <c r="TW56" t="s">
        <v>4157</v>
      </c>
      <c r="TX56" t="s">
        <v>4157</v>
      </c>
      <c r="TY56" t="s">
        <v>4157</v>
      </c>
      <c r="TZ56" t="s">
        <v>4157</v>
      </c>
      <c r="UA56" t="s">
        <v>4157</v>
      </c>
      <c r="UB56" t="s">
        <v>4157</v>
      </c>
      <c r="UC56" t="s">
        <v>4157</v>
      </c>
      <c r="UD56" t="s">
        <v>4157</v>
      </c>
      <c r="UE56" t="s">
        <v>4157</v>
      </c>
      <c r="UF56" t="s">
        <v>4157</v>
      </c>
      <c r="UG56" t="s">
        <v>4157</v>
      </c>
      <c r="UH56" t="s">
        <v>4157</v>
      </c>
      <c r="UI56" t="s">
        <v>4157</v>
      </c>
      <c r="UJ56" t="s">
        <v>4157</v>
      </c>
      <c r="UK56" t="s">
        <v>4157</v>
      </c>
      <c r="UL56" t="s">
        <v>4157</v>
      </c>
      <c r="UM56" t="s">
        <v>4157</v>
      </c>
      <c r="UN56" t="s">
        <v>4157</v>
      </c>
      <c r="UO56" t="s">
        <v>4157</v>
      </c>
      <c r="UP56" t="s">
        <v>4157</v>
      </c>
      <c r="UQ56" t="s">
        <v>4157</v>
      </c>
      <c r="UR56" t="s">
        <v>4157</v>
      </c>
      <c r="US56" t="s">
        <v>4157</v>
      </c>
      <c r="UT56" t="s">
        <v>4157</v>
      </c>
      <c r="UU56" t="s">
        <v>4157</v>
      </c>
      <c r="UV56" t="s">
        <v>4157</v>
      </c>
      <c r="UW56" t="s">
        <v>4157</v>
      </c>
      <c r="UX56" t="s">
        <v>4157</v>
      </c>
      <c r="UY56" t="s">
        <v>4157</v>
      </c>
      <c r="UZ56" t="s">
        <v>4157</v>
      </c>
      <c r="VA56" t="s">
        <v>4157</v>
      </c>
      <c r="VB56" t="s">
        <v>4157</v>
      </c>
      <c r="VC56" t="s">
        <v>4157</v>
      </c>
      <c r="VD56" t="s">
        <v>4157</v>
      </c>
      <c r="VE56" t="s">
        <v>4157</v>
      </c>
      <c r="VF56" t="s">
        <v>4157</v>
      </c>
      <c r="VG56" t="s">
        <v>4157</v>
      </c>
      <c r="VH56" t="s">
        <v>4157</v>
      </c>
      <c r="VI56" t="s">
        <v>4157</v>
      </c>
    </row>
    <row r="57" spans="2:581">
      <c r="B57" t="s">
        <v>1627</v>
      </c>
      <c r="C57" t="s">
        <v>1627</v>
      </c>
      <c r="D57" t="s">
        <v>1627</v>
      </c>
      <c r="F57" t="s">
        <v>1627</v>
      </c>
      <c r="G57" t="s">
        <v>1627</v>
      </c>
      <c r="H57" t="s">
        <v>1627</v>
      </c>
      <c r="I57" t="s">
        <v>1627</v>
      </c>
      <c r="J57" t="s">
        <v>1627</v>
      </c>
      <c r="K57" t="s">
        <v>1627</v>
      </c>
      <c r="L57" t="s">
        <v>1627</v>
      </c>
      <c r="M57" t="s">
        <v>1627</v>
      </c>
      <c r="N57" t="s">
        <v>1627</v>
      </c>
      <c r="O57" t="s">
        <v>1627</v>
      </c>
      <c r="P57" t="s">
        <v>1627</v>
      </c>
      <c r="Q57" t="s">
        <v>1627</v>
      </c>
      <c r="R57" t="s">
        <v>1627</v>
      </c>
      <c r="S57" t="s">
        <v>1627</v>
      </c>
      <c r="T57" t="s">
        <v>1627</v>
      </c>
      <c r="U57" t="s">
        <v>1627</v>
      </c>
      <c r="V57" t="s">
        <v>1627</v>
      </c>
      <c r="W57" t="s">
        <v>1627</v>
      </c>
      <c r="X57" t="s">
        <v>1627</v>
      </c>
      <c r="Y57" t="s">
        <v>1627</v>
      </c>
      <c r="Z57" t="s">
        <v>1627</v>
      </c>
      <c r="AA57" t="s">
        <v>1627</v>
      </c>
      <c r="AB57" t="s">
        <v>1627</v>
      </c>
      <c r="AC57" t="s">
        <v>1627</v>
      </c>
      <c r="AD57" t="s">
        <v>1627</v>
      </c>
      <c r="AE57" t="s">
        <v>1627</v>
      </c>
      <c r="AF57" t="s">
        <v>1627</v>
      </c>
      <c r="AG57" t="s">
        <v>1627</v>
      </c>
      <c r="AH57" t="s">
        <v>1627</v>
      </c>
      <c r="AI57" t="s">
        <v>1627</v>
      </c>
      <c r="AJ57" t="s">
        <v>1627</v>
      </c>
      <c r="AK57" t="s">
        <v>1627</v>
      </c>
      <c r="AL57" t="s">
        <v>1627</v>
      </c>
      <c r="AM57" t="s">
        <v>1627</v>
      </c>
      <c r="AN57" t="s">
        <v>1627</v>
      </c>
      <c r="AO57" t="s">
        <v>1627</v>
      </c>
      <c r="AP57" t="s">
        <v>1627</v>
      </c>
      <c r="AQ57" t="s">
        <v>1627</v>
      </c>
      <c r="AR57" t="s">
        <v>1627</v>
      </c>
      <c r="AS57" t="s">
        <v>1627</v>
      </c>
      <c r="AT57" t="s">
        <v>1627</v>
      </c>
      <c r="AU57" t="s">
        <v>1627</v>
      </c>
      <c r="AV57" t="s">
        <v>1627</v>
      </c>
      <c r="AW57" t="s">
        <v>1627</v>
      </c>
      <c r="AX57" t="s">
        <v>1627</v>
      </c>
      <c r="AY57" t="s">
        <v>1627</v>
      </c>
      <c r="AZ57" t="s">
        <v>1627</v>
      </c>
      <c r="BA57" t="s">
        <v>1627</v>
      </c>
      <c r="BB57" t="s">
        <v>1627</v>
      </c>
      <c r="BC57" t="s">
        <v>1627</v>
      </c>
      <c r="BD57" t="s">
        <v>1627</v>
      </c>
      <c r="BE57" t="s">
        <v>1627</v>
      </c>
      <c r="BF57" t="s">
        <v>1627</v>
      </c>
      <c r="BG57" t="s">
        <v>1627</v>
      </c>
      <c r="BH57" t="s">
        <v>1627</v>
      </c>
      <c r="BI57" t="s">
        <v>1627</v>
      </c>
      <c r="BJ57" t="s">
        <v>1627</v>
      </c>
      <c r="BK57" t="s">
        <v>1627</v>
      </c>
      <c r="BL57" t="s">
        <v>1627</v>
      </c>
      <c r="BM57" t="s">
        <v>1627</v>
      </c>
      <c r="BN57" t="s">
        <v>1627</v>
      </c>
      <c r="BO57" t="s">
        <v>1627</v>
      </c>
      <c r="BP57" t="s">
        <v>1627</v>
      </c>
      <c r="BQ57" t="s">
        <v>1627</v>
      </c>
      <c r="BR57" t="s">
        <v>1627</v>
      </c>
      <c r="BS57" t="s">
        <v>1627</v>
      </c>
      <c r="BT57" t="s">
        <v>1627</v>
      </c>
      <c r="BU57" t="s">
        <v>1627</v>
      </c>
      <c r="BV57" t="s">
        <v>1627</v>
      </c>
      <c r="BW57" t="s">
        <v>1627</v>
      </c>
      <c r="BX57" t="s">
        <v>1627</v>
      </c>
      <c r="BY57" t="s">
        <v>1627</v>
      </c>
      <c r="BZ57" t="s">
        <v>1627</v>
      </c>
      <c r="CA57" t="s">
        <v>1627</v>
      </c>
      <c r="CB57" t="s">
        <v>1627</v>
      </c>
      <c r="CC57" t="s">
        <v>1627</v>
      </c>
      <c r="CD57" t="s">
        <v>1627</v>
      </c>
      <c r="CE57" t="s">
        <v>1627</v>
      </c>
      <c r="CF57" t="s">
        <v>1627</v>
      </c>
      <c r="CG57" t="s">
        <v>1627</v>
      </c>
      <c r="CH57" t="s">
        <v>1627</v>
      </c>
      <c r="CI57" t="s">
        <v>1627</v>
      </c>
      <c r="CJ57" t="s">
        <v>1627</v>
      </c>
      <c r="CK57" t="s">
        <v>1627</v>
      </c>
      <c r="CL57" t="s">
        <v>1627</v>
      </c>
      <c r="CM57" t="s">
        <v>1627</v>
      </c>
      <c r="CN57" t="s">
        <v>1627</v>
      </c>
      <c r="CO57" t="s">
        <v>1627</v>
      </c>
      <c r="CP57" t="s">
        <v>1627</v>
      </c>
      <c r="CQ57" t="s">
        <v>1627</v>
      </c>
      <c r="CR57" t="s">
        <v>1627</v>
      </c>
      <c r="CS57" t="s">
        <v>1627</v>
      </c>
      <c r="CT57" t="s">
        <v>1627</v>
      </c>
      <c r="CU57" t="s">
        <v>1627</v>
      </c>
      <c r="CV57" t="s">
        <v>1627</v>
      </c>
      <c r="CW57" t="s">
        <v>1627</v>
      </c>
      <c r="CX57" t="s">
        <v>1627</v>
      </c>
      <c r="CY57" t="s">
        <v>1627</v>
      </c>
      <c r="CZ57" t="s">
        <v>1627</v>
      </c>
      <c r="DA57" t="s">
        <v>1627</v>
      </c>
      <c r="DB57" t="s">
        <v>1627</v>
      </c>
      <c r="DC57" t="s">
        <v>1627</v>
      </c>
      <c r="DD57" t="s">
        <v>1627</v>
      </c>
      <c r="DE57" t="s">
        <v>1627</v>
      </c>
      <c r="DF57" t="s">
        <v>1627</v>
      </c>
      <c r="DG57" t="s">
        <v>1627</v>
      </c>
      <c r="DH57" t="s">
        <v>1627</v>
      </c>
      <c r="DI57" t="s">
        <v>1627</v>
      </c>
      <c r="DJ57" t="s">
        <v>1627</v>
      </c>
      <c r="DK57" t="s">
        <v>1627</v>
      </c>
      <c r="DL57" t="s">
        <v>1627</v>
      </c>
      <c r="DM57" t="s">
        <v>1627</v>
      </c>
      <c r="DN57" t="s">
        <v>1627</v>
      </c>
      <c r="DO57" t="s">
        <v>1627</v>
      </c>
      <c r="DP57" t="s">
        <v>1627</v>
      </c>
      <c r="DQ57" t="s">
        <v>1627</v>
      </c>
      <c r="DR57" t="s">
        <v>1627</v>
      </c>
      <c r="DS57" t="s">
        <v>1627</v>
      </c>
      <c r="DT57" t="s">
        <v>1627</v>
      </c>
      <c r="DU57" t="s">
        <v>1627</v>
      </c>
      <c r="DV57" t="s">
        <v>1627</v>
      </c>
      <c r="DW57" t="s">
        <v>1627</v>
      </c>
      <c r="DX57" t="s">
        <v>1627</v>
      </c>
      <c r="DY57" t="s">
        <v>1627</v>
      </c>
      <c r="DZ57" t="s">
        <v>1627</v>
      </c>
      <c r="EA57" t="s">
        <v>1627</v>
      </c>
      <c r="EB57" t="s">
        <v>1627</v>
      </c>
      <c r="EC57" t="s">
        <v>1627</v>
      </c>
      <c r="ED57" t="s">
        <v>1627</v>
      </c>
      <c r="EE57" t="s">
        <v>1627</v>
      </c>
      <c r="EF57" t="s">
        <v>1627</v>
      </c>
      <c r="EG57" t="s">
        <v>1627</v>
      </c>
      <c r="EH57" t="s">
        <v>1627</v>
      </c>
      <c r="EI57" t="s">
        <v>1627</v>
      </c>
      <c r="EJ57" t="s">
        <v>1627</v>
      </c>
      <c r="EK57" t="s">
        <v>1627</v>
      </c>
      <c r="EL57" t="s">
        <v>1627</v>
      </c>
      <c r="EM57" t="s">
        <v>1627</v>
      </c>
      <c r="EN57" t="s">
        <v>5661</v>
      </c>
      <c r="EO57" t="s">
        <v>1627</v>
      </c>
      <c r="EP57" t="s">
        <v>1627</v>
      </c>
      <c r="EQ57" t="s">
        <v>1627</v>
      </c>
      <c r="ER57" t="s">
        <v>1627</v>
      </c>
      <c r="ES57" t="s">
        <v>1627</v>
      </c>
      <c r="ET57" t="s">
        <v>1627</v>
      </c>
      <c r="EU57" t="s">
        <v>1627</v>
      </c>
      <c r="EV57" t="s">
        <v>1627</v>
      </c>
      <c r="EW57" t="s">
        <v>1627</v>
      </c>
      <c r="EX57" t="s">
        <v>1627</v>
      </c>
      <c r="EY57" t="s">
        <v>1627</v>
      </c>
      <c r="EZ57" t="s">
        <v>1627</v>
      </c>
      <c r="FA57" t="s">
        <v>1627</v>
      </c>
      <c r="FB57" t="s">
        <v>1627</v>
      </c>
      <c r="FC57" t="s">
        <v>1627</v>
      </c>
      <c r="FD57" t="s">
        <v>1627</v>
      </c>
      <c r="FE57" t="s">
        <v>1627</v>
      </c>
      <c r="FF57" t="s">
        <v>1627</v>
      </c>
      <c r="FG57" t="s">
        <v>1627</v>
      </c>
      <c r="FH57" t="s">
        <v>1627</v>
      </c>
      <c r="FI57" t="s">
        <v>1627</v>
      </c>
      <c r="FJ57" t="s">
        <v>1627</v>
      </c>
      <c r="FK57" t="s">
        <v>1627</v>
      </c>
      <c r="FL57" t="s">
        <v>1627</v>
      </c>
      <c r="FM57" t="s">
        <v>1627</v>
      </c>
      <c r="FN57" t="s">
        <v>1627</v>
      </c>
      <c r="FO57" t="s">
        <v>1627</v>
      </c>
      <c r="FP57" t="s">
        <v>5662</v>
      </c>
      <c r="FQ57" t="s">
        <v>1627</v>
      </c>
      <c r="FR57" t="s">
        <v>1627</v>
      </c>
      <c r="FS57" t="s">
        <v>1627</v>
      </c>
      <c r="FT57" t="s">
        <v>1627</v>
      </c>
      <c r="FU57" t="s">
        <v>1627</v>
      </c>
      <c r="FV57" t="s">
        <v>1627</v>
      </c>
      <c r="FW57" t="s">
        <v>1627</v>
      </c>
      <c r="FX57" t="s">
        <v>1627</v>
      </c>
      <c r="FY57" t="s">
        <v>1627</v>
      </c>
      <c r="FZ57" t="s">
        <v>1627</v>
      </c>
      <c r="GA57" t="s">
        <v>1627</v>
      </c>
      <c r="GB57" t="s">
        <v>1627</v>
      </c>
      <c r="GC57" t="s">
        <v>1627</v>
      </c>
      <c r="GD57" t="s">
        <v>1627</v>
      </c>
      <c r="GE57" t="s">
        <v>1627</v>
      </c>
      <c r="GF57" t="s">
        <v>1627</v>
      </c>
      <c r="GG57" t="s">
        <v>1627</v>
      </c>
      <c r="GH57" t="s">
        <v>1627</v>
      </c>
      <c r="GI57" t="s">
        <v>1627</v>
      </c>
      <c r="GJ57" t="s">
        <v>1627</v>
      </c>
      <c r="GK57" t="s">
        <v>1627</v>
      </c>
      <c r="GL57" t="s">
        <v>1627</v>
      </c>
      <c r="GM57" t="s">
        <v>1627</v>
      </c>
      <c r="GN57" t="s">
        <v>1627</v>
      </c>
      <c r="GO57" t="s">
        <v>1627</v>
      </c>
      <c r="GP57" t="s">
        <v>1627</v>
      </c>
      <c r="GQ57" t="s">
        <v>1627</v>
      </c>
      <c r="GR57" t="s">
        <v>1627</v>
      </c>
      <c r="GS57" t="s">
        <v>5663</v>
      </c>
      <c r="GT57" t="s">
        <v>1627</v>
      </c>
      <c r="GU57" t="s">
        <v>1627</v>
      </c>
      <c r="GV57" t="s">
        <v>1627</v>
      </c>
      <c r="GW57" t="s">
        <v>1627</v>
      </c>
      <c r="GX57" t="s">
        <v>1627</v>
      </c>
      <c r="GY57" t="s">
        <v>5664</v>
      </c>
      <c r="GZ57" t="s">
        <v>5665</v>
      </c>
      <c r="HA57" t="s">
        <v>1627</v>
      </c>
      <c r="HB57" t="s">
        <v>5666</v>
      </c>
      <c r="HC57" t="s">
        <v>1627</v>
      </c>
      <c r="HD57" t="s">
        <v>1627</v>
      </c>
      <c r="HE57" t="s">
        <v>1627</v>
      </c>
      <c r="HF57" t="s">
        <v>1627</v>
      </c>
      <c r="HG57" t="s">
        <v>1627</v>
      </c>
      <c r="HH57" t="s">
        <v>5667</v>
      </c>
      <c r="HI57" t="s">
        <v>1627</v>
      </c>
      <c r="HJ57" t="s">
        <v>1627</v>
      </c>
      <c r="HK57" t="s">
        <v>1627</v>
      </c>
      <c r="HL57" t="s">
        <v>1627</v>
      </c>
      <c r="HM57" t="s">
        <v>5668</v>
      </c>
      <c r="HN57" t="s">
        <v>1627</v>
      </c>
      <c r="HO57" t="s">
        <v>1627</v>
      </c>
      <c r="HP57" t="s">
        <v>5669</v>
      </c>
      <c r="HQ57" t="s">
        <v>1627</v>
      </c>
      <c r="HR57" t="s">
        <v>1627</v>
      </c>
      <c r="HS57" t="s">
        <v>1627</v>
      </c>
      <c r="HT57" t="s">
        <v>1627</v>
      </c>
      <c r="HU57" t="s">
        <v>1627</v>
      </c>
      <c r="HV57" t="s">
        <v>1627</v>
      </c>
      <c r="HW57" t="s">
        <v>1627</v>
      </c>
      <c r="HX57" t="s">
        <v>1627</v>
      </c>
      <c r="HY57" t="s">
        <v>1627</v>
      </c>
      <c r="HZ57" t="s">
        <v>1627</v>
      </c>
      <c r="IA57" t="s">
        <v>1627</v>
      </c>
      <c r="IB57" t="s">
        <v>1627</v>
      </c>
      <c r="IC57" t="s">
        <v>1627</v>
      </c>
      <c r="ID57" t="s">
        <v>1627</v>
      </c>
      <c r="IE57" t="s">
        <v>1627</v>
      </c>
      <c r="IF57" t="s">
        <v>1627</v>
      </c>
      <c r="IG57" t="s">
        <v>1627</v>
      </c>
      <c r="IH57" t="s">
        <v>1627</v>
      </c>
      <c r="II57" t="s">
        <v>1627</v>
      </c>
      <c r="IJ57" t="s">
        <v>1627</v>
      </c>
      <c r="IK57" t="s">
        <v>1627</v>
      </c>
      <c r="IL57" t="s">
        <v>1627</v>
      </c>
      <c r="IM57" t="s">
        <v>1627</v>
      </c>
      <c r="IN57" t="s">
        <v>1627</v>
      </c>
      <c r="IO57" t="s">
        <v>1627</v>
      </c>
      <c r="IP57" t="s">
        <v>1627</v>
      </c>
      <c r="IQ57" t="s">
        <v>1627</v>
      </c>
      <c r="IR57" t="s">
        <v>1627</v>
      </c>
      <c r="IS57" t="s">
        <v>1627</v>
      </c>
      <c r="IT57" t="s">
        <v>5670</v>
      </c>
      <c r="IU57" t="s">
        <v>1627</v>
      </c>
      <c r="IV57" t="s">
        <v>1627</v>
      </c>
      <c r="IW57" t="s">
        <v>1627</v>
      </c>
      <c r="IX57" t="s">
        <v>1627</v>
      </c>
      <c r="IY57" t="s">
        <v>1627</v>
      </c>
      <c r="IZ57" t="s">
        <v>1627</v>
      </c>
      <c r="JA57" t="s">
        <v>1627</v>
      </c>
      <c r="JB57" t="s">
        <v>1627</v>
      </c>
      <c r="JC57" t="s">
        <v>1627</v>
      </c>
      <c r="JD57" t="s">
        <v>1627</v>
      </c>
      <c r="JE57" t="s">
        <v>1627</v>
      </c>
      <c r="JF57" t="s">
        <v>1627</v>
      </c>
      <c r="JG57" t="s">
        <v>1627</v>
      </c>
      <c r="JH57" t="s">
        <v>1627</v>
      </c>
      <c r="JI57" t="s">
        <v>1627</v>
      </c>
      <c r="JJ57" t="s">
        <v>1627</v>
      </c>
      <c r="JK57" t="s">
        <v>1627</v>
      </c>
      <c r="JL57" t="s">
        <v>1627</v>
      </c>
      <c r="JM57" t="s">
        <v>1627</v>
      </c>
      <c r="JN57" t="s">
        <v>1627</v>
      </c>
      <c r="JO57" t="s">
        <v>1627</v>
      </c>
      <c r="JP57" t="s">
        <v>1627</v>
      </c>
      <c r="JQ57" t="s">
        <v>1627</v>
      </c>
      <c r="JR57" t="s">
        <v>1627</v>
      </c>
      <c r="JS57" t="s">
        <v>1627</v>
      </c>
      <c r="JT57" t="s">
        <v>1627</v>
      </c>
      <c r="JU57" t="s">
        <v>1627</v>
      </c>
      <c r="JV57" t="s">
        <v>1627</v>
      </c>
      <c r="JW57" t="s">
        <v>1627</v>
      </c>
      <c r="JX57" t="s">
        <v>1627</v>
      </c>
      <c r="JY57" t="s">
        <v>1627</v>
      </c>
      <c r="JZ57" t="s">
        <v>1627</v>
      </c>
      <c r="KA57" t="s">
        <v>1627</v>
      </c>
      <c r="KB57" t="s">
        <v>1627</v>
      </c>
      <c r="KC57" t="s">
        <v>1627</v>
      </c>
      <c r="KD57" t="s">
        <v>1627</v>
      </c>
      <c r="KE57" t="s">
        <v>1627</v>
      </c>
      <c r="KF57" t="s">
        <v>1627</v>
      </c>
      <c r="KG57" t="s">
        <v>1627</v>
      </c>
      <c r="KH57" t="s">
        <v>1627</v>
      </c>
      <c r="KI57" t="s">
        <v>1627</v>
      </c>
      <c r="KJ57" t="s">
        <v>1627</v>
      </c>
      <c r="KK57" t="s">
        <v>1627</v>
      </c>
      <c r="KL57" t="s">
        <v>1627</v>
      </c>
      <c r="KM57" t="s">
        <v>1627</v>
      </c>
      <c r="KN57" t="s">
        <v>1627</v>
      </c>
      <c r="KO57" t="s">
        <v>1627</v>
      </c>
      <c r="KP57" t="s">
        <v>1627</v>
      </c>
      <c r="KQ57" t="s">
        <v>1627</v>
      </c>
      <c r="KR57" t="s">
        <v>1627</v>
      </c>
      <c r="KS57" t="s">
        <v>1627</v>
      </c>
      <c r="KT57" t="s">
        <v>1627</v>
      </c>
      <c r="KU57" t="s">
        <v>1627</v>
      </c>
      <c r="KV57" t="s">
        <v>1627</v>
      </c>
      <c r="KW57" t="s">
        <v>1627</v>
      </c>
      <c r="KX57" t="s">
        <v>1627</v>
      </c>
      <c r="KY57" t="s">
        <v>1627</v>
      </c>
      <c r="KZ57" t="s">
        <v>1627</v>
      </c>
      <c r="LA57" t="s">
        <v>1627</v>
      </c>
      <c r="LB57" t="s">
        <v>1627</v>
      </c>
      <c r="LC57" t="s">
        <v>1627</v>
      </c>
      <c r="LD57" t="s">
        <v>1627</v>
      </c>
      <c r="LE57" t="s">
        <v>1627</v>
      </c>
      <c r="LF57" t="s">
        <v>1627</v>
      </c>
      <c r="LG57" t="s">
        <v>1627</v>
      </c>
      <c r="LH57" t="s">
        <v>1627</v>
      </c>
      <c r="LI57" t="s">
        <v>1627</v>
      </c>
      <c r="LJ57" t="s">
        <v>1627</v>
      </c>
      <c r="LK57" t="s">
        <v>1627</v>
      </c>
      <c r="LL57" t="s">
        <v>1627</v>
      </c>
      <c r="LM57" t="s">
        <v>1627</v>
      </c>
      <c r="LN57" t="s">
        <v>1627</v>
      </c>
      <c r="LO57" t="s">
        <v>1627</v>
      </c>
      <c r="LP57" t="s">
        <v>1627</v>
      </c>
      <c r="LQ57" t="s">
        <v>1627</v>
      </c>
      <c r="LR57" t="s">
        <v>1627</v>
      </c>
      <c r="LS57" t="s">
        <v>1627</v>
      </c>
      <c r="LT57" t="s">
        <v>1627</v>
      </c>
      <c r="LU57" t="s">
        <v>1627</v>
      </c>
      <c r="LV57" t="s">
        <v>1627</v>
      </c>
      <c r="LW57" t="s">
        <v>1627</v>
      </c>
      <c r="LX57" t="s">
        <v>1627</v>
      </c>
      <c r="LY57" t="s">
        <v>1627</v>
      </c>
      <c r="LZ57" t="s">
        <v>1627</v>
      </c>
      <c r="MA57" t="s">
        <v>1627</v>
      </c>
      <c r="MB57" t="s">
        <v>1627</v>
      </c>
      <c r="MC57" t="s">
        <v>1627</v>
      </c>
      <c r="MD57" t="s">
        <v>1627</v>
      </c>
      <c r="ME57" t="s">
        <v>1627</v>
      </c>
      <c r="MF57" t="s">
        <v>1627</v>
      </c>
      <c r="MG57" t="s">
        <v>1627</v>
      </c>
      <c r="MH57" t="s">
        <v>1627</v>
      </c>
      <c r="MI57" t="s">
        <v>1627</v>
      </c>
      <c r="MJ57" t="s">
        <v>1627</v>
      </c>
      <c r="MK57" t="s">
        <v>1627</v>
      </c>
      <c r="ML57" t="s">
        <v>1627</v>
      </c>
      <c r="MM57" t="s">
        <v>1627</v>
      </c>
      <c r="MN57" t="s">
        <v>1627</v>
      </c>
      <c r="MO57" t="s">
        <v>1627</v>
      </c>
      <c r="MP57" t="s">
        <v>1627</v>
      </c>
      <c r="MQ57" t="s">
        <v>1627</v>
      </c>
      <c r="MR57" t="s">
        <v>1627</v>
      </c>
      <c r="MS57" t="s">
        <v>1627</v>
      </c>
      <c r="MT57" t="s">
        <v>1627</v>
      </c>
      <c r="MU57" t="s">
        <v>1627</v>
      </c>
      <c r="MV57" t="s">
        <v>1627</v>
      </c>
      <c r="MW57" t="s">
        <v>1627</v>
      </c>
      <c r="MX57" t="s">
        <v>1627</v>
      </c>
      <c r="MY57" t="s">
        <v>1627</v>
      </c>
      <c r="MZ57" t="s">
        <v>1627</v>
      </c>
      <c r="NA57" t="s">
        <v>1627</v>
      </c>
      <c r="NB57" t="s">
        <v>1627</v>
      </c>
      <c r="NC57" t="s">
        <v>1627</v>
      </c>
      <c r="ND57" t="s">
        <v>1627</v>
      </c>
      <c r="NE57" t="s">
        <v>1627</v>
      </c>
      <c r="NF57" t="s">
        <v>1627</v>
      </c>
      <c r="NG57" t="s">
        <v>1627</v>
      </c>
      <c r="NH57" t="s">
        <v>1627</v>
      </c>
      <c r="NI57" t="s">
        <v>1627</v>
      </c>
      <c r="NJ57" t="s">
        <v>1627</v>
      </c>
      <c r="NK57" t="s">
        <v>1627</v>
      </c>
      <c r="NL57" t="s">
        <v>1627</v>
      </c>
      <c r="NM57" t="s">
        <v>1627</v>
      </c>
      <c r="NN57" t="s">
        <v>1627</v>
      </c>
      <c r="NO57" t="s">
        <v>1627</v>
      </c>
      <c r="NP57" t="s">
        <v>1627</v>
      </c>
      <c r="NQ57" t="s">
        <v>1627</v>
      </c>
      <c r="NR57" t="s">
        <v>1627</v>
      </c>
      <c r="NS57" t="s">
        <v>1627</v>
      </c>
      <c r="NT57" t="s">
        <v>1627</v>
      </c>
      <c r="NU57" t="s">
        <v>1627</v>
      </c>
      <c r="NV57" t="s">
        <v>1627</v>
      </c>
      <c r="NW57" t="s">
        <v>1627</v>
      </c>
      <c r="NX57" t="s">
        <v>1627</v>
      </c>
      <c r="NY57" t="s">
        <v>1627</v>
      </c>
      <c r="NZ57" t="s">
        <v>1627</v>
      </c>
      <c r="OA57" t="s">
        <v>1627</v>
      </c>
      <c r="OB57" t="s">
        <v>1627</v>
      </c>
      <c r="OC57" t="s">
        <v>1627</v>
      </c>
      <c r="OD57" t="s">
        <v>1627</v>
      </c>
      <c r="OE57" t="s">
        <v>1627</v>
      </c>
      <c r="OF57" t="s">
        <v>1627</v>
      </c>
      <c r="OG57" t="s">
        <v>1627</v>
      </c>
      <c r="OH57" t="s">
        <v>1627</v>
      </c>
      <c r="OI57" t="s">
        <v>1627</v>
      </c>
      <c r="OJ57" t="s">
        <v>1627</v>
      </c>
      <c r="OK57" t="s">
        <v>1627</v>
      </c>
      <c r="OL57" t="s">
        <v>1627</v>
      </c>
      <c r="OM57" t="s">
        <v>1627</v>
      </c>
      <c r="ON57" t="s">
        <v>1627</v>
      </c>
      <c r="OO57" t="s">
        <v>1627</v>
      </c>
      <c r="OP57" t="s">
        <v>1627</v>
      </c>
      <c r="OQ57" t="s">
        <v>1627</v>
      </c>
      <c r="OR57" t="s">
        <v>1627</v>
      </c>
      <c r="OS57" t="s">
        <v>1627</v>
      </c>
      <c r="OT57" t="s">
        <v>1627</v>
      </c>
      <c r="OU57" t="s">
        <v>1627</v>
      </c>
      <c r="OV57" t="s">
        <v>1627</v>
      </c>
      <c r="OW57" t="s">
        <v>1627</v>
      </c>
      <c r="OX57" t="s">
        <v>1627</v>
      </c>
      <c r="OY57" t="s">
        <v>1627</v>
      </c>
      <c r="OZ57" t="s">
        <v>1627</v>
      </c>
      <c r="PA57" t="s">
        <v>1627</v>
      </c>
      <c r="PB57" t="s">
        <v>1627</v>
      </c>
      <c r="PC57" t="s">
        <v>1627</v>
      </c>
      <c r="PD57" t="s">
        <v>1627</v>
      </c>
      <c r="PE57" t="s">
        <v>1627</v>
      </c>
      <c r="PF57" t="s">
        <v>1627</v>
      </c>
      <c r="PG57" t="s">
        <v>1627</v>
      </c>
      <c r="PH57" t="s">
        <v>1627</v>
      </c>
      <c r="PI57" t="s">
        <v>1627</v>
      </c>
      <c r="PJ57" t="s">
        <v>1627</v>
      </c>
      <c r="PK57" t="s">
        <v>1627</v>
      </c>
      <c r="PL57" t="s">
        <v>1627</v>
      </c>
      <c r="PM57" t="s">
        <v>1627</v>
      </c>
      <c r="PN57" t="s">
        <v>1627</v>
      </c>
      <c r="PO57" t="s">
        <v>1627</v>
      </c>
      <c r="PP57" t="s">
        <v>1627</v>
      </c>
      <c r="PQ57" t="s">
        <v>1627</v>
      </c>
      <c r="PR57" t="s">
        <v>1627</v>
      </c>
      <c r="PS57" t="s">
        <v>1627</v>
      </c>
      <c r="PT57" t="s">
        <v>1627</v>
      </c>
      <c r="PU57" t="s">
        <v>1627</v>
      </c>
      <c r="PV57" t="s">
        <v>1627</v>
      </c>
      <c r="PW57" t="s">
        <v>1627</v>
      </c>
      <c r="PX57" t="s">
        <v>1627</v>
      </c>
      <c r="PY57" t="s">
        <v>1627</v>
      </c>
      <c r="PZ57" t="s">
        <v>1627</v>
      </c>
      <c r="QA57" t="s">
        <v>1627</v>
      </c>
      <c r="QB57" t="s">
        <v>1627</v>
      </c>
      <c r="QC57" t="s">
        <v>1627</v>
      </c>
      <c r="QD57" t="s">
        <v>1627</v>
      </c>
      <c r="QE57" t="s">
        <v>1627</v>
      </c>
      <c r="QF57" t="s">
        <v>1627</v>
      </c>
      <c r="QG57" t="s">
        <v>1627</v>
      </c>
      <c r="QH57" t="s">
        <v>1627</v>
      </c>
      <c r="QI57" t="s">
        <v>1627</v>
      </c>
      <c r="QJ57" t="s">
        <v>1627</v>
      </c>
      <c r="QK57" t="s">
        <v>1627</v>
      </c>
      <c r="QL57" t="s">
        <v>1627</v>
      </c>
      <c r="QM57" t="s">
        <v>1627</v>
      </c>
      <c r="QN57" t="s">
        <v>1627</v>
      </c>
      <c r="QO57" t="s">
        <v>1627</v>
      </c>
      <c r="QP57" t="s">
        <v>1627</v>
      </c>
      <c r="QQ57" t="s">
        <v>1627</v>
      </c>
      <c r="QR57" t="s">
        <v>1627</v>
      </c>
      <c r="QS57" t="s">
        <v>1627</v>
      </c>
      <c r="QT57" t="s">
        <v>1627</v>
      </c>
      <c r="QU57" t="s">
        <v>1627</v>
      </c>
      <c r="QV57" t="s">
        <v>1627</v>
      </c>
      <c r="QW57" t="s">
        <v>1627</v>
      </c>
      <c r="RP57" t="s">
        <v>4157</v>
      </c>
      <c r="RQ57" t="s">
        <v>4157</v>
      </c>
      <c r="RR57" t="s">
        <v>4157</v>
      </c>
      <c r="RS57" t="s">
        <v>4157</v>
      </c>
      <c r="RT57" t="s">
        <v>4157</v>
      </c>
      <c r="RU57" t="s">
        <v>4157</v>
      </c>
      <c r="RV57" t="s">
        <v>4157</v>
      </c>
      <c r="RW57" t="s">
        <v>4157</v>
      </c>
      <c r="RX57" t="s">
        <v>4157</v>
      </c>
      <c r="RY57" t="s">
        <v>4157</v>
      </c>
      <c r="RZ57" t="s">
        <v>4157</v>
      </c>
      <c r="SA57" t="s">
        <v>4157</v>
      </c>
      <c r="SB57" t="s">
        <v>4157</v>
      </c>
      <c r="SC57" t="s">
        <v>4157</v>
      </c>
      <c r="SD57" t="s">
        <v>4157</v>
      </c>
      <c r="SE57" t="s">
        <v>4157</v>
      </c>
      <c r="SF57" t="s">
        <v>4157</v>
      </c>
      <c r="SG57" t="s">
        <v>4157</v>
      </c>
      <c r="SH57" t="s">
        <v>4157</v>
      </c>
      <c r="SI57" t="s">
        <v>4157</v>
      </c>
      <c r="SJ57" t="s">
        <v>4157</v>
      </c>
      <c r="SK57" t="s">
        <v>4157</v>
      </c>
      <c r="SL57" t="s">
        <v>4157</v>
      </c>
      <c r="SM57" t="s">
        <v>4157</v>
      </c>
      <c r="SN57" t="s">
        <v>4157</v>
      </c>
      <c r="SO57" t="s">
        <v>4157</v>
      </c>
      <c r="SP57" t="s">
        <v>4157</v>
      </c>
      <c r="SQ57" t="s">
        <v>4157</v>
      </c>
      <c r="SR57" t="s">
        <v>4157</v>
      </c>
      <c r="SS57" t="s">
        <v>4157</v>
      </c>
      <c r="ST57" t="s">
        <v>4157</v>
      </c>
      <c r="SU57" t="s">
        <v>4157</v>
      </c>
      <c r="SV57" t="s">
        <v>4157</v>
      </c>
      <c r="SW57" t="s">
        <v>4157</v>
      </c>
      <c r="SX57" t="s">
        <v>4157</v>
      </c>
      <c r="SY57" t="s">
        <v>4157</v>
      </c>
      <c r="SZ57" t="s">
        <v>4157</v>
      </c>
      <c r="TA57" t="s">
        <v>4157</v>
      </c>
      <c r="TB57" t="s">
        <v>4157</v>
      </c>
      <c r="TC57" t="s">
        <v>4157</v>
      </c>
      <c r="TD57" t="s">
        <v>4157</v>
      </c>
      <c r="TE57" t="s">
        <v>4157</v>
      </c>
      <c r="TF57" t="s">
        <v>4157</v>
      </c>
      <c r="TG57" t="s">
        <v>4157</v>
      </c>
      <c r="TH57" t="s">
        <v>4157</v>
      </c>
      <c r="TI57" t="s">
        <v>4157</v>
      </c>
      <c r="TJ57" t="s">
        <v>4157</v>
      </c>
      <c r="TK57" t="s">
        <v>4157</v>
      </c>
      <c r="TL57" t="s">
        <v>4157</v>
      </c>
      <c r="TM57" t="s">
        <v>4157</v>
      </c>
      <c r="TN57" t="s">
        <v>4157</v>
      </c>
      <c r="TO57" t="s">
        <v>4157</v>
      </c>
      <c r="TP57" t="s">
        <v>4157</v>
      </c>
      <c r="TQ57" t="s">
        <v>4157</v>
      </c>
      <c r="TR57" t="s">
        <v>4157</v>
      </c>
      <c r="TS57" t="s">
        <v>4157</v>
      </c>
      <c r="TT57" t="s">
        <v>4157</v>
      </c>
      <c r="TU57" t="s">
        <v>4157</v>
      </c>
      <c r="TV57" t="s">
        <v>4157</v>
      </c>
      <c r="TW57" t="s">
        <v>4157</v>
      </c>
      <c r="TX57" t="s">
        <v>4157</v>
      </c>
      <c r="TY57" t="s">
        <v>4157</v>
      </c>
      <c r="TZ57" t="s">
        <v>4157</v>
      </c>
      <c r="UA57" t="s">
        <v>4157</v>
      </c>
      <c r="UB57" t="s">
        <v>4157</v>
      </c>
      <c r="UC57" t="s">
        <v>4157</v>
      </c>
      <c r="UD57" t="s">
        <v>4157</v>
      </c>
      <c r="UE57" t="s">
        <v>4157</v>
      </c>
      <c r="UF57" t="s">
        <v>4157</v>
      </c>
      <c r="UG57" t="s">
        <v>4157</v>
      </c>
      <c r="UH57" t="s">
        <v>4157</v>
      </c>
      <c r="UI57" t="s">
        <v>4157</v>
      </c>
      <c r="UJ57" t="s">
        <v>4157</v>
      </c>
      <c r="UK57" t="s">
        <v>4157</v>
      </c>
      <c r="UL57" t="s">
        <v>4157</v>
      </c>
      <c r="UM57" t="s">
        <v>4157</v>
      </c>
      <c r="UN57" t="s">
        <v>4157</v>
      </c>
      <c r="UO57" t="s">
        <v>4157</v>
      </c>
      <c r="UP57" t="s">
        <v>4157</v>
      </c>
      <c r="UQ57" t="s">
        <v>4157</v>
      </c>
      <c r="UR57" t="s">
        <v>4157</v>
      </c>
      <c r="US57" t="s">
        <v>4157</v>
      </c>
      <c r="UT57" t="s">
        <v>4157</v>
      </c>
      <c r="UU57" t="s">
        <v>4157</v>
      </c>
      <c r="UV57" t="s">
        <v>4157</v>
      </c>
      <c r="UW57" t="s">
        <v>4157</v>
      </c>
      <c r="UX57" t="s">
        <v>4157</v>
      </c>
      <c r="UY57" t="s">
        <v>4157</v>
      </c>
      <c r="UZ57" t="s">
        <v>4157</v>
      </c>
      <c r="VA57" t="s">
        <v>4157</v>
      </c>
      <c r="VB57" t="s">
        <v>4157</v>
      </c>
      <c r="VC57" t="s">
        <v>4157</v>
      </c>
      <c r="VD57" t="s">
        <v>4157</v>
      </c>
      <c r="VE57" t="s">
        <v>4157</v>
      </c>
      <c r="VF57" t="s">
        <v>4157</v>
      </c>
      <c r="VG57" t="s">
        <v>4157</v>
      </c>
      <c r="VH57" t="s">
        <v>4157</v>
      </c>
      <c r="VI57" t="s">
        <v>4157</v>
      </c>
    </row>
    <row r="58" spans="2:581">
      <c r="B58" t="s">
        <v>1627</v>
      </c>
      <c r="C58" t="s">
        <v>1627</v>
      </c>
      <c r="D58" t="s">
        <v>1627</v>
      </c>
      <c r="F58" t="s">
        <v>1627</v>
      </c>
      <c r="G58" t="s">
        <v>1627</v>
      </c>
      <c r="H58" t="s">
        <v>1627</v>
      </c>
      <c r="I58" t="s">
        <v>1627</v>
      </c>
      <c r="J58" t="s">
        <v>1627</v>
      </c>
      <c r="K58" t="s">
        <v>1627</v>
      </c>
      <c r="L58" t="s">
        <v>1627</v>
      </c>
      <c r="M58" t="s">
        <v>1627</v>
      </c>
      <c r="N58" t="s">
        <v>1627</v>
      </c>
      <c r="O58" t="s">
        <v>1627</v>
      </c>
      <c r="P58" t="s">
        <v>1627</v>
      </c>
      <c r="Q58" t="s">
        <v>1627</v>
      </c>
      <c r="R58" t="s">
        <v>1627</v>
      </c>
      <c r="S58" t="s">
        <v>1627</v>
      </c>
      <c r="T58" t="s">
        <v>1627</v>
      </c>
      <c r="U58" t="s">
        <v>1627</v>
      </c>
      <c r="V58" t="s">
        <v>1627</v>
      </c>
      <c r="W58" t="s">
        <v>1627</v>
      </c>
      <c r="X58" t="s">
        <v>1627</v>
      </c>
      <c r="Y58" t="s">
        <v>1627</v>
      </c>
      <c r="Z58" t="s">
        <v>1627</v>
      </c>
      <c r="AA58" t="s">
        <v>1627</v>
      </c>
      <c r="AB58" t="s">
        <v>1627</v>
      </c>
      <c r="AC58" t="s">
        <v>1627</v>
      </c>
      <c r="AD58" t="s">
        <v>1627</v>
      </c>
      <c r="AE58" t="s">
        <v>1627</v>
      </c>
      <c r="AF58" t="s">
        <v>1627</v>
      </c>
      <c r="AG58" t="s">
        <v>1627</v>
      </c>
      <c r="AH58" t="s">
        <v>1627</v>
      </c>
      <c r="AI58" t="s">
        <v>1627</v>
      </c>
      <c r="AJ58" t="s">
        <v>1627</v>
      </c>
      <c r="AK58" t="s">
        <v>1627</v>
      </c>
      <c r="AL58" t="s">
        <v>1627</v>
      </c>
      <c r="AM58" t="s">
        <v>1627</v>
      </c>
      <c r="AN58" t="s">
        <v>1627</v>
      </c>
      <c r="AO58" t="s">
        <v>1627</v>
      </c>
      <c r="AP58" t="s">
        <v>1627</v>
      </c>
      <c r="AQ58" t="s">
        <v>1627</v>
      </c>
      <c r="AR58" t="s">
        <v>1627</v>
      </c>
      <c r="AS58" t="s">
        <v>1627</v>
      </c>
      <c r="AT58" t="s">
        <v>1627</v>
      </c>
      <c r="AU58" t="s">
        <v>1627</v>
      </c>
      <c r="AV58" t="s">
        <v>1627</v>
      </c>
      <c r="AW58" t="s">
        <v>1627</v>
      </c>
      <c r="AX58" t="s">
        <v>1627</v>
      </c>
      <c r="AY58" t="s">
        <v>1627</v>
      </c>
      <c r="AZ58" t="s">
        <v>1627</v>
      </c>
      <c r="BA58" t="s">
        <v>1627</v>
      </c>
      <c r="BB58" t="s">
        <v>1627</v>
      </c>
      <c r="BC58" t="s">
        <v>1627</v>
      </c>
      <c r="BD58" t="s">
        <v>1627</v>
      </c>
      <c r="BE58" t="s">
        <v>1627</v>
      </c>
      <c r="BF58" t="s">
        <v>1627</v>
      </c>
      <c r="BG58" t="s">
        <v>1627</v>
      </c>
      <c r="BH58" t="s">
        <v>1627</v>
      </c>
      <c r="BI58" t="s">
        <v>1627</v>
      </c>
      <c r="BJ58" t="s">
        <v>1627</v>
      </c>
      <c r="BK58" t="s">
        <v>1627</v>
      </c>
      <c r="BL58" t="s">
        <v>1627</v>
      </c>
      <c r="BM58" t="s">
        <v>1627</v>
      </c>
      <c r="BN58" t="s">
        <v>1627</v>
      </c>
      <c r="BO58" t="s">
        <v>1627</v>
      </c>
      <c r="BP58" t="s">
        <v>1627</v>
      </c>
      <c r="BQ58" t="s">
        <v>1627</v>
      </c>
      <c r="BR58" t="s">
        <v>1627</v>
      </c>
      <c r="BS58" t="s">
        <v>1627</v>
      </c>
      <c r="BT58" t="s">
        <v>1627</v>
      </c>
      <c r="BU58" t="s">
        <v>1627</v>
      </c>
      <c r="BV58" t="s">
        <v>1627</v>
      </c>
      <c r="BW58" t="s">
        <v>1627</v>
      </c>
      <c r="BX58" t="s">
        <v>1627</v>
      </c>
      <c r="BY58" t="s">
        <v>1627</v>
      </c>
      <c r="BZ58" t="s">
        <v>1627</v>
      </c>
      <c r="CA58" t="s">
        <v>1627</v>
      </c>
      <c r="CB58" t="s">
        <v>1627</v>
      </c>
      <c r="CC58" t="s">
        <v>1627</v>
      </c>
      <c r="CD58" t="s">
        <v>1627</v>
      </c>
      <c r="CE58" t="s">
        <v>1627</v>
      </c>
      <c r="CF58" t="s">
        <v>1627</v>
      </c>
      <c r="CG58" t="s">
        <v>1627</v>
      </c>
      <c r="CH58" t="s">
        <v>1627</v>
      </c>
      <c r="CI58" t="s">
        <v>1627</v>
      </c>
      <c r="CJ58" t="s">
        <v>1627</v>
      </c>
      <c r="CK58" t="s">
        <v>1627</v>
      </c>
      <c r="CL58" t="s">
        <v>1627</v>
      </c>
      <c r="CM58" t="s">
        <v>1627</v>
      </c>
      <c r="CN58" t="s">
        <v>1627</v>
      </c>
      <c r="CO58" t="s">
        <v>1627</v>
      </c>
      <c r="CP58" t="s">
        <v>1627</v>
      </c>
      <c r="CQ58" t="s">
        <v>1627</v>
      </c>
      <c r="CR58" t="s">
        <v>1627</v>
      </c>
      <c r="CS58" t="s">
        <v>1627</v>
      </c>
      <c r="CT58" t="s">
        <v>1627</v>
      </c>
      <c r="CU58" t="s">
        <v>1627</v>
      </c>
      <c r="CV58" t="s">
        <v>1627</v>
      </c>
      <c r="CW58" t="s">
        <v>1627</v>
      </c>
      <c r="CX58" t="s">
        <v>1627</v>
      </c>
      <c r="CY58" t="s">
        <v>1627</v>
      </c>
      <c r="CZ58" t="s">
        <v>1627</v>
      </c>
      <c r="DA58" t="s">
        <v>1627</v>
      </c>
      <c r="DB58" t="s">
        <v>1627</v>
      </c>
      <c r="DC58" t="s">
        <v>1627</v>
      </c>
      <c r="DD58" t="s">
        <v>1627</v>
      </c>
      <c r="DE58" t="s">
        <v>1627</v>
      </c>
      <c r="DF58" t="s">
        <v>1627</v>
      </c>
      <c r="DG58" t="s">
        <v>1627</v>
      </c>
      <c r="DH58" t="s">
        <v>1627</v>
      </c>
      <c r="DI58" t="s">
        <v>1627</v>
      </c>
      <c r="DJ58" t="s">
        <v>1627</v>
      </c>
      <c r="DK58" t="s">
        <v>1627</v>
      </c>
      <c r="DL58" t="s">
        <v>1627</v>
      </c>
      <c r="DM58" t="s">
        <v>1627</v>
      </c>
      <c r="DN58" t="s">
        <v>1627</v>
      </c>
      <c r="DO58" t="s">
        <v>1627</v>
      </c>
      <c r="DP58" t="s">
        <v>1627</v>
      </c>
      <c r="DQ58" t="s">
        <v>1627</v>
      </c>
      <c r="DR58" t="s">
        <v>1627</v>
      </c>
      <c r="DS58" t="s">
        <v>1627</v>
      </c>
      <c r="DT58" t="s">
        <v>1627</v>
      </c>
      <c r="DU58" t="s">
        <v>1627</v>
      </c>
      <c r="DV58" t="s">
        <v>1627</v>
      </c>
      <c r="DW58" t="s">
        <v>1627</v>
      </c>
      <c r="DX58" t="s">
        <v>1627</v>
      </c>
      <c r="DY58" t="s">
        <v>1627</v>
      </c>
      <c r="DZ58" t="s">
        <v>1627</v>
      </c>
      <c r="EA58" t="s">
        <v>1627</v>
      </c>
      <c r="EB58" t="s">
        <v>1627</v>
      </c>
      <c r="EC58" t="s">
        <v>1627</v>
      </c>
      <c r="ED58" t="s">
        <v>1627</v>
      </c>
      <c r="EE58" t="s">
        <v>1627</v>
      </c>
      <c r="EF58" t="s">
        <v>1627</v>
      </c>
      <c r="EG58" t="s">
        <v>1627</v>
      </c>
      <c r="EH58" t="s">
        <v>1627</v>
      </c>
      <c r="EI58" t="s">
        <v>1627</v>
      </c>
      <c r="EJ58" t="s">
        <v>1627</v>
      </c>
      <c r="EK58" t="s">
        <v>1627</v>
      </c>
      <c r="EL58" t="s">
        <v>1627</v>
      </c>
      <c r="EM58" t="s">
        <v>1627</v>
      </c>
      <c r="EN58" t="s">
        <v>5671</v>
      </c>
      <c r="EO58" t="s">
        <v>1627</v>
      </c>
      <c r="EP58" t="s">
        <v>1627</v>
      </c>
      <c r="EQ58" t="s">
        <v>1627</v>
      </c>
      <c r="ER58" t="s">
        <v>1627</v>
      </c>
      <c r="ES58" t="s">
        <v>1627</v>
      </c>
      <c r="ET58" t="s">
        <v>1627</v>
      </c>
      <c r="EU58" t="s">
        <v>1627</v>
      </c>
      <c r="EV58" t="s">
        <v>1627</v>
      </c>
      <c r="EW58" t="s">
        <v>1627</v>
      </c>
      <c r="EX58" t="s">
        <v>1627</v>
      </c>
      <c r="EY58" t="s">
        <v>1627</v>
      </c>
      <c r="EZ58" t="s">
        <v>1627</v>
      </c>
      <c r="FA58" t="s">
        <v>1627</v>
      </c>
      <c r="FB58" t="s">
        <v>1627</v>
      </c>
      <c r="FC58" t="s">
        <v>1627</v>
      </c>
      <c r="FD58" t="s">
        <v>1627</v>
      </c>
      <c r="FE58" t="s">
        <v>1627</v>
      </c>
      <c r="FF58" t="s">
        <v>1627</v>
      </c>
      <c r="FG58" t="s">
        <v>1627</v>
      </c>
      <c r="FH58" t="s">
        <v>1627</v>
      </c>
      <c r="FI58" t="s">
        <v>1627</v>
      </c>
      <c r="FJ58" t="s">
        <v>1627</v>
      </c>
      <c r="FK58" t="s">
        <v>1627</v>
      </c>
      <c r="FL58" t="s">
        <v>1627</v>
      </c>
      <c r="FM58" t="s">
        <v>1627</v>
      </c>
      <c r="FN58" t="s">
        <v>1627</v>
      </c>
      <c r="FO58" t="s">
        <v>1627</v>
      </c>
      <c r="FP58" t="s">
        <v>5672</v>
      </c>
      <c r="FQ58" t="s">
        <v>1627</v>
      </c>
      <c r="FR58" t="s">
        <v>1627</v>
      </c>
      <c r="FS58" t="s">
        <v>1627</v>
      </c>
      <c r="FT58" t="s">
        <v>1627</v>
      </c>
      <c r="FU58" t="s">
        <v>1627</v>
      </c>
      <c r="FV58" t="s">
        <v>1627</v>
      </c>
      <c r="FW58" t="s">
        <v>1627</v>
      </c>
      <c r="FX58" t="s">
        <v>1627</v>
      </c>
      <c r="FY58" t="s">
        <v>1627</v>
      </c>
      <c r="FZ58" t="s">
        <v>1627</v>
      </c>
      <c r="GA58" t="s">
        <v>1627</v>
      </c>
      <c r="GB58" t="s">
        <v>1627</v>
      </c>
      <c r="GC58" t="s">
        <v>1627</v>
      </c>
      <c r="GD58" t="s">
        <v>1627</v>
      </c>
      <c r="GE58" t="s">
        <v>1627</v>
      </c>
      <c r="GF58" t="s">
        <v>1627</v>
      </c>
      <c r="GG58" t="s">
        <v>1627</v>
      </c>
      <c r="GH58" t="s">
        <v>1627</v>
      </c>
      <c r="GI58" t="s">
        <v>1627</v>
      </c>
      <c r="GJ58" t="s">
        <v>1627</v>
      </c>
      <c r="GK58" t="s">
        <v>1627</v>
      </c>
      <c r="GL58" t="s">
        <v>1627</v>
      </c>
      <c r="GM58" t="s">
        <v>1627</v>
      </c>
      <c r="GN58" t="s">
        <v>1627</v>
      </c>
      <c r="GO58" t="s">
        <v>1627</v>
      </c>
      <c r="GP58" t="s">
        <v>1627</v>
      </c>
      <c r="GQ58" t="s">
        <v>1627</v>
      </c>
      <c r="GR58" t="s">
        <v>1627</v>
      </c>
      <c r="GS58" t="s">
        <v>5673</v>
      </c>
      <c r="GT58" t="s">
        <v>1627</v>
      </c>
      <c r="GU58" t="s">
        <v>1627</v>
      </c>
      <c r="GV58" t="s">
        <v>1627</v>
      </c>
      <c r="GW58" t="s">
        <v>1627</v>
      </c>
      <c r="GX58" t="s">
        <v>1627</v>
      </c>
      <c r="GY58" t="s">
        <v>5674</v>
      </c>
      <c r="GZ58" t="s">
        <v>5675</v>
      </c>
      <c r="HA58" t="s">
        <v>1627</v>
      </c>
      <c r="HB58" t="s">
        <v>5676</v>
      </c>
      <c r="HC58" t="s">
        <v>1627</v>
      </c>
      <c r="HD58" t="s">
        <v>1627</v>
      </c>
      <c r="HE58" t="s">
        <v>1627</v>
      </c>
      <c r="HF58" t="s">
        <v>1627</v>
      </c>
      <c r="HG58" t="s">
        <v>1627</v>
      </c>
      <c r="HH58" t="s">
        <v>5677</v>
      </c>
      <c r="HI58" t="s">
        <v>1627</v>
      </c>
      <c r="HJ58" t="s">
        <v>1627</v>
      </c>
      <c r="HK58" t="s">
        <v>1627</v>
      </c>
      <c r="HL58" t="s">
        <v>1627</v>
      </c>
      <c r="HM58" t="s">
        <v>5678</v>
      </c>
      <c r="HN58" t="s">
        <v>1627</v>
      </c>
      <c r="HO58" t="s">
        <v>1627</v>
      </c>
      <c r="HP58" t="s">
        <v>5679</v>
      </c>
      <c r="HQ58" t="s">
        <v>1627</v>
      </c>
      <c r="HR58" t="s">
        <v>1627</v>
      </c>
      <c r="HS58" t="s">
        <v>1627</v>
      </c>
      <c r="HT58" t="s">
        <v>1627</v>
      </c>
      <c r="HU58" t="s">
        <v>1627</v>
      </c>
      <c r="HV58" t="s">
        <v>1627</v>
      </c>
      <c r="HW58" t="s">
        <v>1627</v>
      </c>
      <c r="HX58" t="s">
        <v>1627</v>
      </c>
      <c r="HY58" t="s">
        <v>1627</v>
      </c>
      <c r="HZ58" t="s">
        <v>1627</v>
      </c>
      <c r="IA58" t="s">
        <v>1627</v>
      </c>
      <c r="IB58" t="s">
        <v>1627</v>
      </c>
      <c r="IC58" t="s">
        <v>1627</v>
      </c>
      <c r="ID58" t="s">
        <v>1627</v>
      </c>
      <c r="IE58" t="s">
        <v>1627</v>
      </c>
      <c r="IF58" t="s">
        <v>1627</v>
      </c>
      <c r="IG58" t="s">
        <v>1627</v>
      </c>
      <c r="IH58" t="s">
        <v>1627</v>
      </c>
      <c r="II58" t="s">
        <v>1627</v>
      </c>
      <c r="IJ58" t="s">
        <v>1627</v>
      </c>
      <c r="IK58" t="s">
        <v>1627</v>
      </c>
      <c r="IL58" t="s">
        <v>1627</v>
      </c>
      <c r="IM58" t="s">
        <v>1627</v>
      </c>
      <c r="IN58" t="s">
        <v>1627</v>
      </c>
      <c r="IO58" t="s">
        <v>1627</v>
      </c>
      <c r="IP58" t="s">
        <v>1627</v>
      </c>
      <c r="IQ58" t="s">
        <v>1627</v>
      </c>
      <c r="IR58" t="s">
        <v>1627</v>
      </c>
      <c r="IS58" t="s">
        <v>1627</v>
      </c>
      <c r="IT58" t="s">
        <v>5680</v>
      </c>
      <c r="IU58" t="s">
        <v>1627</v>
      </c>
      <c r="IV58" t="s">
        <v>1627</v>
      </c>
      <c r="IW58" t="s">
        <v>1627</v>
      </c>
      <c r="IX58" t="s">
        <v>1627</v>
      </c>
      <c r="IY58" t="s">
        <v>1627</v>
      </c>
      <c r="IZ58" t="s">
        <v>1627</v>
      </c>
      <c r="JA58" t="s">
        <v>1627</v>
      </c>
      <c r="JB58" t="s">
        <v>1627</v>
      </c>
      <c r="JC58" t="s">
        <v>1627</v>
      </c>
      <c r="JD58" t="s">
        <v>1627</v>
      </c>
      <c r="JE58" t="s">
        <v>1627</v>
      </c>
      <c r="JF58" t="s">
        <v>1627</v>
      </c>
      <c r="JG58" t="s">
        <v>1627</v>
      </c>
      <c r="JH58" t="s">
        <v>1627</v>
      </c>
      <c r="JI58" t="s">
        <v>1627</v>
      </c>
      <c r="JJ58" t="s">
        <v>1627</v>
      </c>
      <c r="JK58" t="s">
        <v>1627</v>
      </c>
      <c r="JL58" t="s">
        <v>1627</v>
      </c>
      <c r="JM58" t="s">
        <v>1627</v>
      </c>
      <c r="JN58" t="s">
        <v>1627</v>
      </c>
      <c r="JO58" t="s">
        <v>1627</v>
      </c>
      <c r="JP58" t="s">
        <v>1627</v>
      </c>
      <c r="JQ58" t="s">
        <v>1627</v>
      </c>
      <c r="JR58" t="s">
        <v>1627</v>
      </c>
      <c r="JS58" t="s">
        <v>1627</v>
      </c>
      <c r="JT58" t="s">
        <v>1627</v>
      </c>
      <c r="JU58" t="s">
        <v>1627</v>
      </c>
      <c r="JV58" t="s">
        <v>1627</v>
      </c>
      <c r="JW58" t="s">
        <v>1627</v>
      </c>
      <c r="JX58" t="s">
        <v>1627</v>
      </c>
      <c r="JY58" t="s">
        <v>1627</v>
      </c>
      <c r="JZ58" t="s">
        <v>1627</v>
      </c>
      <c r="KA58" t="s">
        <v>1627</v>
      </c>
      <c r="KB58" t="s">
        <v>1627</v>
      </c>
      <c r="KC58" t="s">
        <v>1627</v>
      </c>
      <c r="KD58" t="s">
        <v>1627</v>
      </c>
      <c r="KE58" t="s">
        <v>1627</v>
      </c>
      <c r="KF58" t="s">
        <v>1627</v>
      </c>
      <c r="KG58" t="s">
        <v>1627</v>
      </c>
      <c r="KH58" t="s">
        <v>1627</v>
      </c>
      <c r="KI58" t="s">
        <v>1627</v>
      </c>
      <c r="KJ58" t="s">
        <v>1627</v>
      </c>
      <c r="KK58" t="s">
        <v>1627</v>
      </c>
      <c r="KL58" t="s">
        <v>1627</v>
      </c>
      <c r="KM58" t="s">
        <v>1627</v>
      </c>
      <c r="KN58" t="s">
        <v>1627</v>
      </c>
      <c r="KO58" t="s">
        <v>1627</v>
      </c>
      <c r="KP58" t="s">
        <v>1627</v>
      </c>
      <c r="KQ58" t="s">
        <v>1627</v>
      </c>
      <c r="KR58" t="s">
        <v>1627</v>
      </c>
      <c r="KS58" t="s">
        <v>1627</v>
      </c>
      <c r="KT58" t="s">
        <v>1627</v>
      </c>
      <c r="KU58" t="s">
        <v>1627</v>
      </c>
      <c r="KV58" t="s">
        <v>1627</v>
      </c>
      <c r="KW58" t="s">
        <v>1627</v>
      </c>
      <c r="KX58" t="s">
        <v>1627</v>
      </c>
      <c r="KY58" t="s">
        <v>1627</v>
      </c>
      <c r="KZ58" t="s">
        <v>1627</v>
      </c>
      <c r="LA58" t="s">
        <v>1627</v>
      </c>
      <c r="LB58" t="s">
        <v>1627</v>
      </c>
      <c r="LC58" t="s">
        <v>1627</v>
      </c>
      <c r="LD58" t="s">
        <v>1627</v>
      </c>
      <c r="LE58" t="s">
        <v>1627</v>
      </c>
      <c r="LF58" t="s">
        <v>1627</v>
      </c>
      <c r="LG58" t="s">
        <v>1627</v>
      </c>
      <c r="LH58" t="s">
        <v>1627</v>
      </c>
      <c r="LI58" t="s">
        <v>1627</v>
      </c>
      <c r="LJ58" t="s">
        <v>1627</v>
      </c>
      <c r="LK58" t="s">
        <v>1627</v>
      </c>
      <c r="LL58" t="s">
        <v>1627</v>
      </c>
      <c r="LM58" t="s">
        <v>1627</v>
      </c>
      <c r="LN58" t="s">
        <v>1627</v>
      </c>
      <c r="LO58" t="s">
        <v>1627</v>
      </c>
      <c r="LP58" t="s">
        <v>1627</v>
      </c>
      <c r="LQ58" t="s">
        <v>1627</v>
      </c>
      <c r="LR58" t="s">
        <v>1627</v>
      </c>
      <c r="LS58" t="s">
        <v>1627</v>
      </c>
      <c r="LT58" t="s">
        <v>1627</v>
      </c>
      <c r="LU58" t="s">
        <v>1627</v>
      </c>
      <c r="LV58" t="s">
        <v>1627</v>
      </c>
      <c r="LW58" t="s">
        <v>1627</v>
      </c>
      <c r="LX58" t="s">
        <v>1627</v>
      </c>
      <c r="LY58" t="s">
        <v>1627</v>
      </c>
      <c r="LZ58" t="s">
        <v>1627</v>
      </c>
      <c r="MA58" t="s">
        <v>1627</v>
      </c>
      <c r="MB58" t="s">
        <v>1627</v>
      </c>
      <c r="MC58" t="s">
        <v>1627</v>
      </c>
      <c r="MD58" t="s">
        <v>1627</v>
      </c>
      <c r="ME58" t="s">
        <v>1627</v>
      </c>
      <c r="MF58" t="s">
        <v>1627</v>
      </c>
      <c r="MG58" t="s">
        <v>1627</v>
      </c>
      <c r="MH58" t="s">
        <v>1627</v>
      </c>
      <c r="MI58" t="s">
        <v>1627</v>
      </c>
      <c r="MJ58" t="s">
        <v>1627</v>
      </c>
      <c r="MK58" t="s">
        <v>1627</v>
      </c>
      <c r="ML58" t="s">
        <v>1627</v>
      </c>
      <c r="MM58" t="s">
        <v>1627</v>
      </c>
      <c r="MN58" t="s">
        <v>1627</v>
      </c>
      <c r="MO58" t="s">
        <v>1627</v>
      </c>
      <c r="MP58" t="s">
        <v>1627</v>
      </c>
      <c r="MQ58" t="s">
        <v>1627</v>
      </c>
      <c r="MR58" t="s">
        <v>1627</v>
      </c>
      <c r="MS58" t="s">
        <v>1627</v>
      </c>
      <c r="MT58" t="s">
        <v>1627</v>
      </c>
      <c r="MU58" t="s">
        <v>1627</v>
      </c>
      <c r="MV58" t="s">
        <v>1627</v>
      </c>
      <c r="MW58" t="s">
        <v>1627</v>
      </c>
      <c r="MX58" t="s">
        <v>1627</v>
      </c>
      <c r="MY58" t="s">
        <v>1627</v>
      </c>
      <c r="MZ58" t="s">
        <v>1627</v>
      </c>
      <c r="NA58" t="s">
        <v>1627</v>
      </c>
      <c r="NB58" t="s">
        <v>1627</v>
      </c>
      <c r="NC58" t="s">
        <v>1627</v>
      </c>
      <c r="ND58" t="s">
        <v>1627</v>
      </c>
      <c r="NE58" t="s">
        <v>1627</v>
      </c>
      <c r="NF58" t="s">
        <v>1627</v>
      </c>
      <c r="NG58" t="s">
        <v>1627</v>
      </c>
      <c r="NH58" t="s">
        <v>1627</v>
      </c>
      <c r="NI58" t="s">
        <v>1627</v>
      </c>
      <c r="NJ58" t="s">
        <v>1627</v>
      </c>
      <c r="NK58" t="s">
        <v>1627</v>
      </c>
      <c r="NL58" t="s">
        <v>1627</v>
      </c>
      <c r="NM58" t="s">
        <v>1627</v>
      </c>
      <c r="NN58" t="s">
        <v>1627</v>
      </c>
      <c r="NO58" t="s">
        <v>1627</v>
      </c>
      <c r="NP58" t="s">
        <v>1627</v>
      </c>
      <c r="NQ58" t="s">
        <v>1627</v>
      </c>
      <c r="NR58" t="s">
        <v>1627</v>
      </c>
      <c r="NS58" t="s">
        <v>1627</v>
      </c>
      <c r="NT58" t="s">
        <v>1627</v>
      </c>
      <c r="NU58" t="s">
        <v>1627</v>
      </c>
      <c r="NV58" t="s">
        <v>1627</v>
      </c>
      <c r="NW58" t="s">
        <v>1627</v>
      </c>
      <c r="NX58" t="s">
        <v>1627</v>
      </c>
      <c r="NY58" t="s">
        <v>1627</v>
      </c>
      <c r="NZ58" t="s">
        <v>1627</v>
      </c>
      <c r="OA58" t="s">
        <v>1627</v>
      </c>
      <c r="OB58" t="s">
        <v>1627</v>
      </c>
      <c r="OC58" t="s">
        <v>1627</v>
      </c>
      <c r="OD58" t="s">
        <v>1627</v>
      </c>
      <c r="OE58" t="s">
        <v>1627</v>
      </c>
      <c r="OF58" t="s">
        <v>1627</v>
      </c>
      <c r="OG58" t="s">
        <v>1627</v>
      </c>
      <c r="OH58" t="s">
        <v>1627</v>
      </c>
      <c r="OI58" t="s">
        <v>1627</v>
      </c>
      <c r="OJ58" t="s">
        <v>1627</v>
      </c>
      <c r="OK58" t="s">
        <v>1627</v>
      </c>
      <c r="OL58" t="s">
        <v>1627</v>
      </c>
      <c r="OM58" t="s">
        <v>1627</v>
      </c>
      <c r="ON58" t="s">
        <v>1627</v>
      </c>
      <c r="OO58" t="s">
        <v>1627</v>
      </c>
      <c r="OP58" t="s">
        <v>1627</v>
      </c>
      <c r="OQ58" t="s">
        <v>1627</v>
      </c>
      <c r="OR58" t="s">
        <v>1627</v>
      </c>
      <c r="OS58" t="s">
        <v>1627</v>
      </c>
      <c r="OT58" t="s">
        <v>1627</v>
      </c>
      <c r="OU58" t="s">
        <v>1627</v>
      </c>
      <c r="OV58" t="s">
        <v>1627</v>
      </c>
      <c r="OW58" t="s">
        <v>1627</v>
      </c>
      <c r="OX58" t="s">
        <v>1627</v>
      </c>
      <c r="OY58" t="s">
        <v>1627</v>
      </c>
      <c r="OZ58" t="s">
        <v>1627</v>
      </c>
      <c r="PA58" t="s">
        <v>1627</v>
      </c>
      <c r="PB58" t="s">
        <v>1627</v>
      </c>
      <c r="PC58" t="s">
        <v>1627</v>
      </c>
      <c r="PD58" t="s">
        <v>1627</v>
      </c>
      <c r="PE58" t="s">
        <v>1627</v>
      </c>
      <c r="PF58" t="s">
        <v>1627</v>
      </c>
      <c r="PG58" t="s">
        <v>1627</v>
      </c>
      <c r="PH58" t="s">
        <v>1627</v>
      </c>
      <c r="PI58" t="s">
        <v>1627</v>
      </c>
      <c r="PJ58" t="s">
        <v>1627</v>
      </c>
      <c r="PK58" t="s">
        <v>1627</v>
      </c>
      <c r="PL58" t="s">
        <v>1627</v>
      </c>
      <c r="PM58" t="s">
        <v>1627</v>
      </c>
      <c r="PN58" t="s">
        <v>1627</v>
      </c>
      <c r="PO58" t="s">
        <v>1627</v>
      </c>
      <c r="PP58" t="s">
        <v>1627</v>
      </c>
      <c r="PQ58" t="s">
        <v>1627</v>
      </c>
      <c r="PR58" t="s">
        <v>1627</v>
      </c>
      <c r="PS58" t="s">
        <v>1627</v>
      </c>
      <c r="PT58" t="s">
        <v>1627</v>
      </c>
      <c r="PU58" t="s">
        <v>1627</v>
      </c>
      <c r="PV58" t="s">
        <v>1627</v>
      </c>
      <c r="PW58" t="s">
        <v>1627</v>
      </c>
      <c r="PX58" t="s">
        <v>1627</v>
      </c>
      <c r="PY58" t="s">
        <v>1627</v>
      </c>
      <c r="PZ58" t="s">
        <v>1627</v>
      </c>
      <c r="QA58" t="s">
        <v>1627</v>
      </c>
      <c r="QB58" t="s">
        <v>1627</v>
      </c>
      <c r="QC58" t="s">
        <v>1627</v>
      </c>
      <c r="QD58" t="s">
        <v>1627</v>
      </c>
      <c r="QE58" t="s">
        <v>1627</v>
      </c>
      <c r="QF58" t="s">
        <v>1627</v>
      </c>
      <c r="QG58" t="s">
        <v>1627</v>
      </c>
      <c r="QH58" t="s">
        <v>1627</v>
      </c>
      <c r="QI58" t="s">
        <v>1627</v>
      </c>
      <c r="QJ58" t="s">
        <v>1627</v>
      </c>
      <c r="QK58" t="s">
        <v>1627</v>
      </c>
      <c r="QL58" t="s">
        <v>1627</v>
      </c>
      <c r="QM58" t="s">
        <v>1627</v>
      </c>
      <c r="QN58" t="s">
        <v>1627</v>
      </c>
      <c r="QO58" t="s">
        <v>1627</v>
      </c>
      <c r="QP58" t="s">
        <v>1627</v>
      </c>
      <c r="QQ58" t="s">
        <v>1627</v>
      </c>
      <c r="QR58" t="s">
        <v>1627</v>
      </c>
      <c r="QS58" t="s">
        <v>1627</v>
      </c>
      <c r="QT58" t="s">
        <v>1627</v>
      </c>
      <c r="QU58" t="s">
        <v>1627</v>
      </c>
      <c r="QV58" t="s">
        <v>1627</v>
      </c>
      <c r="RP58" t="s">
        <v>4157</v>
      </c>
      <c r="RQ58" t="s">
        <v>4157</v>
      </c>
      <c r="RR58" t="s">
        <v>4157</v>
      </c>
      <c r="RS58" t="s">
        <v>4157</v>
      </c>
      <c r="RT58" t="s">
        <v>4157</v>
      </c>
      <c r="RU58" t="s">
        <v>4157</v>
      </c>
      <c r="RV58" t="s">
        <v>4157</v>
      </c>
      <c r="RW58" t="s">
        <v>4157</v>
      </c>
      <c r="RX58" t="s">
        <v>4157</v>
      </c>
      <c r="RY58" t="s">
        <v>4157</v>
      </c>
      <c r="RZ58" t="s">
        <v>4157</v>
      </c>
      <c r="SA58" t="s">
        <v>4157</v>
      </c>
      <c r="SB58" t="s">
        <v>4157</v>
      </c>
      <c r="SC58" t="s">
        <v>4157</v>
      </c>
      <c r="SD58" t="s">
        <v>4157</v>
      </c>
      <c r="SE58" t="s">
        <v>4157</v>
      </c>
      <c r="SF58" t="s">
        <v>4157</v>
      </c>
      <c r="SG58" t="s">
        <v>4157</v>
      </c>
      <c r="SH58" t="s">
        <v>4157</v>
      </c>
      <c r="SI58" t="s">
        <v>4157</v>
      </c>
      <c r="SJ58" t="s">
        <v>4157</v>
      </c>
      <c r="SK58" t="s">
        <v>4157</v>
      </c>
      <c r="SL58" t="s">
        <v>4157</v>
      </c>
      <c r="SM58" t="s">
        <v>4157</v>
      </c>
      <c r="SN58" t="s">
        <v>4157</v>
      </c>
      <c r="SO58" t="s">
        <v>4157</v>
      </c>
      <c r="SP58" t="s">
        <v>4157</v>
      </c>
      <c r="SQ58" t="s">
        <v>4157</v>
      </c>
      <c r="SR58" t="s">
        <v>4157</v>
      </c>
      <c r="SS58" t="s">
        <v>4157</v>
      </c>
      <c r="ST58" t="s">
        <v>4157</v>
      </c>
      <c r="SU58" t="s">
        <v>4157</v>
      </c>
      <c r="SV58" t="s">
        <v>4157</v>
      </c>
      <c r="SW58" t="s">
        <v>4157</v>
      </c>
      <c r="SX58" t="s">
        <v>4157</v>
      </c>
      <c r="SY58" t="s">
        <v>4157</v>
      </c>
      <c r="SZ58" t="s">
        <v>4157</v>
      </c>
      <c r="TA58" t="s">
        <v>4157</v>
      </c>
      <c r="TB58" t="s">
        <v>4157</v>
      </c>
      <c r="TC58" t="s">
        <v>4157</v>
      </c>
      <c r="TD58" t="s">
        <v>4157</v>
      </c>
      <c r="TE58" t="s">
        <v>4157</v>
      </c>
      <c r="TF58" t="s">
        <v>4157</v>
      </c>
      <c r="TG58" t="s">
        <v>4157</v>
      </c>
      <c r="TH58" t="s">
        <v>4157</v>
      </c>
      <c r="TI58" t="s">
        <v>4157</v>
      </c>
      <c r="TJ58" t="s">
        <v>4157</v>
      </c>
      <c r="TK58" t="s">
        <v>4157</v>
      </c>
      <c r="TL58" t="s">
        <v>4157</v>
      </c>
      <c r="TM58" t="s">
        <v>4157</v>
      </c>
      <c r="TN58" t="s">
        <v>4157</v>
      </c>
      <c r="TO58" t="s">
        <v>4157</v>
      </c>
      <c r="TP58" t="s">
        <v>4157</v>
      </c>
      <c r="TQ58" t="s">
        <v>4157</v>
      </c>
      <c r="TR58" t="s">
        <v>4157</v>
      </c>
      <c r="TS58" t="s">
        <v>4157</v>
      </c>
      <c r="TT58" t="s">
        <v>4157</v>
      </c>
      <c r="TU58" t="s">
        <v>4157</v>
      </c>
      <c r="TV58" t="s">
        <v>4157</v>
      </c>
      <c r="TW58" t="s">
        <v>4157</v>
      </c>
      <c r="TX58" t="s">
        <v>4157</v>
      </c>
      <c r="TY58" t="s">
        <v>4157</v>
      </c>
      <c r="TZ58" t="s">
        <v>4157</v>
      </c>
      <c r="UA58" t="s">
        <v>4157</v>
      </c>
      <c r="UB58" t="s">
        <v>4157</v>
      </c>
      <c r="UC58" t="s">
        <v>4157</v>
      </c>
      <c r="UD58" t="s">
        <v>4157</v>
      </c>
      <c r="UE58" t="s">
        <v>4157</v>
      </c>
      <c r="UF58" t="s">
        <v>4157</v>
      </c>
      <c r="UG58" t="s">
        <v>4157</v>
      </c>
      <c r="UH58" t="s">
        <v>4157</v>
      </c>
      <c r="UI58" t="s">
        <v>4157</v>
      </c>
      <c r="UJ58" t="s">
        <v>4157</v>
      </c>
      <c r="UK58" t="s">
        <v>4157</v>
      </c>
      <c r="UL58" t="s">
        <v>4157</v>
      </c>
      <c r="UM58" t="s">
        <v>4157</v>
      </c>
      <c r="UN58" t="s">
        <v>4157</v>
      </c>
      <c r="UO58" t="s">
        <v>4157</v>
      </c>
      <c r="UP58" t="s">
        <v>4157</v>
      </c>
      <c r="UQ58" t="s">
        <v>4157</v>
      </c>
      <c r="UR58" t="s">
        <v>4157</v>
      </c>
      <c r="US58" t="s">
        <v>4157</v>
      </c>
      <c r="UT58" t="s">
        <v>4157</v>
      </c>
      <c r="UU58" t="s">
        <v>4157</v>
      </c>
      <c r="UV58" t="s">
        <v>4157</v>
      </c>
      <c r="UW58" t="s">
        <v>4157</v>
      </c>
      <c r="UX58" t="s">
        <v>4157</v>
      </c>
      <c r="UY58" t="s">
        <v>4157</v>
      </c>
      <c r="UZ58" t="s">
        <v>4157</v>
      </c>
      <c r="VA58" t="s">
        <v>4157</v>
      </c>
      <c r="VB58" t="s">
        <v>4157</v>
      </c>
      <c r="VC58" t="s">
        <v>4157</v>
      </c>
      <c r="VD58" t="s">
        <v>4157</v>
      </c>
      <c r="VE58" t="s">
        <v>4157</v>
      </c>
      <c r="VF58" t="s">
        <v>4157</v>
      </c>
      <c r="VG58" t="s">
        <v>4157</v>
      </c>
      <c r="VH58" t="s">
        <v>4157</v>
      </c>
      <c r="VI58" t="s">
        <v>4157</v>
      </c>
    </row>
    <row r="59" spans="2:581">
      <c r="B59" t="s">
        <v>1627</v>
      </c>
      <c r="C59" t="s">
        <v>1627</v>
      </c>
      <c r="D59" t="s">
        <v>1627</v>
      </c>
      <c r="F59" t="s">
        <v>1627</v>
      </c>
      <c r="G59" t="s">
        <v>1627</v>
      </c>
      <c r="H59" t="s">
        <v>1627</v>
      </c>
      <c r="I59" t="s">
        <v>1627</v>
      </c>
      <c r="J59" t="s">
        <v>1627</v>
      </c>
      <c r="K59" t="s">
        <v>1627</v>
      </c>
      <c r="L59" t="s">
        <v>1627</v>
      </c>
      <c r="M59" t="s">
        <v>1627</v>
      </c>
      <c r="N59" t="s">
        <v>1627</v>
      </c>
      <c r="O59" t="s">
        <v>1627</v>
      </c>
      <c r="P59" t="s">
        <v>1627</v>
      </c>
      <c r="Q59" t="s">
        <v>1627</v>
      </c>
      <c r="R59" t="s">
        <v>1627</v>
      </c>
      <c r="S59" t="s">
        <v>1627</v>
      </c>
      <c r="T59" t="s">
        <v>1627</v>
      </c>
      <c r="U59" t="s">
        <v>1627</v>
      </c>
      <c r="V59" t="s">
        <v>1627</v>
      </c>
      <c r="W59" t="s">
        <v>1627</v>
      </c>
      <c r="X59" t="s">
        <v>1627</v>
      </c>
      <c r="Y59" t="s">
        <v>1627</v>
      </c>
      <c r="Z59" t="s">
        <v>1627</v>
      </c>
      <c r="AA59" t="s">
        <v>1627</v>
      </c>
      <c r="AB59" t="s">
        <v>1627</v>
      </c>
      <c r="AC59" t="s">
        <v>1627</v>
      </c>
      <c r="AD59" t="s">
        <v>1627</v>
      </c>
      <c r="AE59" t="s">
        <v>1627</v>
      </c>
      <c r="AF59" t="s">
        <v>1627</v>
      </c>
      <c r="AG59" t="s">
        <v>1627</v>
      </c>
      <c r="AH59" t="s">
        <v>1627</v>
      </c>
      <c r="AI59" t="s">
        <v>1627</v>
      </c>
      <c r="AJ59" t="s">
        <v>1627</v>
      </c>
      <c r="AK59" t="s">
        <v>1627</v>
      </c>
      <c r="AL59" t="s">
        <v>1627</v>
      </c>
      <c r="AM59" t="s">
        <v>1627</v>
      </c>
      <c r="AN59" t="s">
        <v>1627</v>
      </c>
      <c r="AO59" t="s">
        <v>1627</v>
      </c>
      <c r="AP59" t="s">
        <v>1627</v>
      </c>
      <c r="AQ59" t="s">
        <v>1627</v>
      </c>
      <c r="AR59" t="s">
        <v>1627</v>
      </c>
      <c r="AS59" t="s">
        <v>1627</v>
      </c>
      <c r="AT59" t="s">
        <v>1627</v>
      </c>
      <c r="AU59" t="s">
        <v>1627</v>
      </c>
      <c r="AV59" t="s">
        <v>1627</v>
      </c>
      <c r="AW59" t="s">
        <v>1627</v>
      </c>
      <c r="AX59" t="s">
        <v>1627</v>
      </c>
      <c r="AY59" t="s">
        <v>1627</v>
      </c>
      <c r="AZ59" t="s">
        <v>1627</v>
      </c>
      <c r="BA59" t="s">
        <v>1627</v>
      </c>
      <c r="BB59" t="s">
        <v>1627</v>
      </c>
      <c r="BC59" t="s">
        <v>1627</v>
      </c>
      <c r="BD59" t="s">
        <v>1627</v>
      </c>
      <c r="BE59" t="s">
        <v>1627</v>
      </c>
      <c r="BF59" t="s">
        <v>1627</v>
      </c>
      <c r="BG59" t="s">
        <v>1627</v>
      </c>
      <c r="BH59" t="s">
        <v>1627</v>
      </c>
      <c r="BI59" t="s">
        <v>1627</v>
      </c>
      <c r="BJ59" t="s">
        <v>1627</v>
      </c>
      <c r="BK59" t="s">
        <v>1627</v>
      </c>
      <c r="BL59" t="s">
        <v>1627</v>
      </c>
      <c r="BM59" t="s">
        <v>1627</v>
      </c>
      <c r="BN59" t="s">
        <v>1627</v>
      </c>
      <c r="BO59" t="s">
        <v>1627</v>
      </c>
      <c r="BP59" t="s">
        <v>1627</v>
      </c>
      <c r="BQ59" t="s">
        <v>1627</v>
      </c>
      <c r="BR59" t="s">
        <v>1627</v>
      </c>
      <c r="BS59" t="s">
        <v>1627</v>
      </c>
      <c r="BT59" t="s">
        <v>1627</v>
      </c>
      <c r="BU59" t="s">
        <v>1627</v>
      </c>
      <c r="BV59" t="s">
        <v>1627</v>
      </c>
      <c r="BW59" t="s">
        <v>1627</v>
      </c>
      <c r="BX59" t="s">
        <v>1627</v>
      </c>
      <c r="BY59" t="s">
        <v>1627</v>
      </c>
      <c r="BZ59" t="s">
        <v>1627</v>
      </c>
      <c r="CA59" t="s">
        <v>1627</v>
      </c>
      <c r="CB59" t="s">
        <v>1627</v>
      </c>
      <c r="CC59" t="s">
        <v>1627</v>
      </c>
      <c r="CD59" t="s">
        <v>1627</v>
      </c>
      <c r="CE59" t="s">
        <v>1627</v>
      </c>
      <c r="CF59" t="s">
        <v>1627</v>
      </c>
      <c r="CG59" t="s">
        <v>1627</v>
      </c>
      <c r="CH59" t="s">
        <v>1627</v>
      </c>
      <c r="CI59" t="s">
        <v>1627</v>
      </c>
      <c r="CJ59" t="s">
        <v>1627</v>
      </c>
      <c r="CK59" t="s">
        <v>1627</v>
      </c>
      <c r="CL59" t="s">
        <v>1627</v>
      </c>
      <c r="CM59" t="s">
        <v>1627</v>
      </c>
      <c r="CN59" t="s">
        <v>1627</v>
      </c>
      <c r="CO59" t="s">
        <v>1627</v>
      </c>
      <c r="CP59" t="s">
        <v>1627</v>
      </c>
      <c r="CQ59" t="s">
        <v>1627</v>
      </c>
      <c r="CR59" t="s">
        <v>1627</v>
      </c>
      <c r="CS59" t="s">
        <v>1627</v>
      </c>
      <c r="CT59" t="s">
        <v>1627</v>
      </c>
      <c r="CU59" t="s">
        <v>1627</v>
      </c>
      <c r="CV59" t="s">
        <v>1627</v>
      </c>
      <c r="CW59" t="s">
        <v>1627</v>
      </c>
      <c r="CX59" t="s">
        <v>1627</v>
      </c>
      <c r="CY59" t="s">
        <v>1627</v>
      </c>
      <c r="CZ59" t="s">
        <v>1627</v>
      </c>
      <c r="DA59" t="s">
        <v>1627</v>
      </c>
      <c r="DB59" t="s">
        <v>1627</v>
      </c>
      <c r="DC59" t="s">
        <v>1627</v>
      </c>
      <c r="DD59" t="s">
        <v>1627</v>
      </c>
      <c r="DE59" t="s">
        <v>1627</v>
      </c>
      <c r="DF59" t="s">
        <v>1627</v>
      </c>
      <c r="DG59" t="s">
        <v>1627</v>
      </c>
      <c r="DH59" t="s">
        <v>1627</v>
      </c>
      <c r="DI59" t="s">
        <v>1627</v>
      </c>
      <c r="DJ59" t="s">
        <v>1627</v>
      </c>
      <c r="DK59" t="s">
        <v>1627</v>
      </c>
      <c r="DL59" t="s">
        <v>1627</v>
      </c>
      <c r="DM59" t="s">
        <v>1627</v>
      </c>
      <c r="DN59" t="s">
        <v>1627</v>
      </c>
      <c r="DO59" t="s">
        <v>1627</v>
      </c>
      <c r="DP59" t="s">
        <v>1627</v>
      </c>
      <c r="DQ59" t="s">
        <v>1627</v>
      </c>
      <c r="DR59" t="s">
        <v>1627</v>
      </c>
      <c r="DS59" t="s">
        <v>1627</v>
      </c>
      <c r="DT59" t="s">
        <v>1627</v>
      </c>
      <c r="DU59" t="s">
        <v>1627</v>
      </c>
      <c r="DV59" t="s">
        <v>1627</v>
      </c>
      <c r="DW59" t="s">
        <v>1627</v>
      </c>
      <c r="DX59" t="s">
        <v>1627</v>
      </c>
      <c r="DY59" t="s">
        <v>1627</v>
      </c>
      <c r="DZ59" t="s">
        <v>1627</v>
      </c>
      <c r="EA59" t="s">
        <v>1627</v>
      </c>
      <c r="EB59" t="s">
        <v>1627</v>
      </c>
      <c r="EC59" t="s">
        <v>1627</v>
      </c>
      <c r="ED59" t="s">
        <v>1627</v>
      </c>
      <c r="EE59" t="s">
        <v>1627</v>
      </c>
      <c r="EF59" t="s">
        <v>1627</v>
      </c>
      <c r="EG59" t="s">
        <v>1627</v>
      </c>
      <c r="EH59" t="s">
        <v>1627</v>
      </c>
      <c r="EI59" t="s">
        <v>1627</v>
      </c>
      <c r="EJ59" t="s">
        <v>1627</v>
      </c>
      <c r="EK59" t="s">
        <v>1627</v>
      </c>
      <c r="EL59" t="s">
        <v>1627</v>
      </c>
      <c r="EM59" t="s">
        <v>1627</v>
      </c>
      <c r="EN59" t="s">
        <v>5681</v>
      </c>
      <c r="EO59" t="s">
        <v>1627</v>
      </c>
      <c r="EP59" t="s">
        <v>1627</v>
      </c>
      <c r="EQ59" t="s">
        <v>1627</v>
      </c>
      <c r="ER59" t="s">
        <v>1627</v>
      </c>
      <c r="ES59" t="s">
        <v>1627</v>
      </c>
      <c r="ET59" t="s">
        <v>1627</v>
      </c>
      <c r="EU59" t="s">
        <v>1627</v>
      </c>
      <c r="EV59" t="s">
        <v>1627</v>
      </c>
      <c r="EW59" t="s">
        <v>1627</v>
      </c>
      <c r="EX59" t="s">
        <v>1627</v>
      </c>
      <c r="EY59" t="s">
        <v>1627</v>
      </c>
      <c r="EZ59" t="s">
        <v>1627</v>
      </c>
      <c r="FA59" t="s">
        <v>1627</v>
      </c>
      <c r="FB59" t="s">
        <v>1627</v>
      </c>
      <c r="FC59" t="s">
        <v>1627</v>
      </c>
      <c r="FD59" t="s">
        <v>1627</v>
      </c>
      <c r="FE59" t="s">
        <v>1627</v>
      </c>
      <c r="FF59" t="s">
        <v>1627</v>
      </c>
      <c r="FG59" t="s">
        <v>1627</v>
      </c>
      <c r="FH59" t="s">
        <v>1627</v>
      </c>
      <c r="FI59" t="s">
        <v>1627</v>
      </c>
      <c r="FJ59" t="s">
        <v>1627</v>
      </c>
      <c r="FK59" t="s">
        <v>1627</v>
      </c>
      <c r="FL59" t="s">
        <v>1627</v>
      </c>
      <c r="FM59" t="s">
        <v>1627</v>
      </c>
      <c r="FN59" t="s">
        <v>1627</v>
      </c>
      <c r="FO59" t="s">
        <v>1627</v>
      </c>
      <c r="FP59" t="s">
        <v>5682</v>
      </c>
      <c r="FQ59" t="s">
        <v>1627</v>
      </c>
      <c r="FR59" t="s">
        <v>1627</v>
      </c>
      <c r="FS59" t="s">
        <v>1627</v>
      </c>
      <c r="FT59" t="s">
        <v>1627</v>
      </c>
      <c r="FU59" t="s">
        <v>1627</v>
      </c>
      <c r="FV59" t="s">
        <v>1627</v>
      </c>
      <c r="FW59" t="s">
        <v>1627</v>
      </c>
      <c r="FX59" t="s">
        <v>1627</v>
      </c>
      <c r="FY59" t="s">
        <v>1627</v>
      </c>
      <c r="FZ59" t="s">
        <v>1627</v>
      </c>
      <c r="GA59" t="s">
        <v>1627</v>
      </c>
      <c r="GB59" t="s">
        <v>1627</v>
      </c>
      <c r="GC59" t="s">
        <v>1627</v>
      </c>
      <c r="GD59" t="s">
        <v>1627</v>
      </c>
      <c r="GE59" t="s">
        <v>1627</v>
      </c>
      <c r="GF59" t="s">
        <v>1627</v>
      </c>
      <c r="GG59" t="s">
        <v>1627</v>
      </c>
      <c r="GH59" t="s">
        <v>1627</v>
      </c>
      <c r="GI59" t="s">
        <v>1627</v>
      </c>
      <c r="GJ59" t="s">
        <v>1627</v>
      </c>
      <c r="GK59" t="s">
        <v>1627</v>
      </c>
      <c r="GL59" t="s">
        <v>1627</v>
      </c>
      <c r="GM59" t="s">
        <v>1627</v>
      </c>
      <c r="GN59" t="s">
        <v>1627</v>
      </c>
      <c r="GO59" t="s">
        <v>1627</v>
      </c>
      <c r="GP59" t="s">
        <v>1627</v>
      </c>
      <c r="GQ59" t="s">
        <v>1627</v>
      </c>
      <c r="GR59" t="s">
        <v>1627</v>
      </c>
      <c r="GS59" t="s">
        <v>5683</v>
      </c>
      <c r="GT59" t="s">
        <v>1627</v>
      </c>
      <c r="GU59" t="s">
        <v>1627</v>
      </c>
      <c r="GV59" t="s">
        <v>1627</v>
      </c>
      <c r="GW59" t="s">
        <v>1627</v>
      </c>
      <c r="GX59" t="s">
        <v>1627</v>
      </c>
      <c r="GY59" t="s">
        <v>5684</v>
      </c>
      <c r="GZ59" t="s">
        <v>5685</v>
      </c>
      <c r="HA59" t="s">
        <v>1627</v>
      </c>
      <c r="HB59" t="s">
        <v>5686</v>
      </c>
      <c r="HC59" t="s">
        <v>1627</v>
      </c>
      <c r="HD59" t="s">
        <v>1627</v>
      </c>
      <c r="HE59" t="s">
        <v>1627</v>
      </c>
      <c r="HF59" t="s">
        <v>1627</v>
      </c>
      <c r="HG59" t="s">
        <v>1627</v>
      </c>
      <c r="HH59" t="s">
        <v>1627</v>
      </c>
      <c r="HI59" t="s">
        <v>1627</v>
      </c>
      <c r="HJ59" t="s">
        <v>1627</v>
      </c>
      <c r="HK59" t="s">
        <v>1627</v>
      </c>
      <c r="HL59" t="s">
        <v>1627</v>
      </c>
      <c r="HM59" t="s">
        <v>5687</v>
      </c>
      <c r="HN59" t="s">
        <v>1627</v>
      </c>
      <c r="HO59" t="s">
        <v>1627</v>
      </c>
      <c r="HP59" t="s">
        <v>5688</v>
      </c>
      <c r="HQ59" t="s">
        <v>1627</v>
      </c>
      <c r="HR59" t="s">
        <v>1627</v>
      </c>
      <c r="HS59" t="s">
        <v>1627</v>
      </c>
      <c r="HT59" t="s">
        <v>1627</v>
      </c>
      <c r="HU59" t="s">
        <v>1627</v>
      </c>
      <c r="HV59" t="s">
        <v>1627</v>
      </c>
      <c r="HW59" t="s">
        <v>1627</v>
      </c>
      <c r="HX59" t="s">
        <v>1627</v>
      </c>
      <c r="HY59" t="s">
        <v>1627</v>
      </c>
      <c r="HZ59" t="s">
        <v>1627</v>
      </c>
      <c r="IA59" t="s">
        <v>1627</v>
      </c>
      <c r="IB59" t="s">
        <v>1627</v>
      </c>
      <c r="IC59" t="s">
        <v>1627</v>
      </c>
      <c r="ID59" t="s">
        <v>1627</v>
      </c>
      <c r="IE59" t="s">
        <v>1627</v>
      </c>
      <c r="IF59" t="s">
        <v>1627</v>
      </c>
      <c r="IG59" t="s">
        <v>1627</v>
      </c>
      <c r="IH59" t="s">
        <v>1627</v>
      </c>
      <c r="II59" t="s">
        <v>1627</v>
      </c>
      <c r="IJ59" t="s">
        <v>1627</v>
      </c>
      <c r="IK59" t="s">
        <v>1627</v>
      </c>
      <c r="IL59" t="s">
        <v>1627</v>
      </c>
      <c r="IM59" t="s">
        <v>1627</v>
      </c>
      <c r="IN59" t="s">
        <v>1627</v>
      </c>
      <c r="IO59" t="s">
        <v>1627</v>
      </c>
      <c r="IP59" t="s">
        <v>1627</v>
      </c>
      <c r="IQ59" t="s">
        <v>1627</v>
      </c>
      <c r="IR59" t="s">
        <v>1627</v>
      </c>
      <c r="IS59" t="s">
        <v>1627</v>
      </c>
      <c r="IT59" t="s">
        <v>5689</v>
      </c>
      <c r="IU59" t="s">
        <v>1627</v>
      </c>
      <c r="IV59" t="s">
        <v>1627</v>
      </c>
      <c r="IW59" t="s">
        <v>1627</v>
      </c>
      <c r="IX59" t="s">
        <v>1627</v>
      </c>
      <c r="IY59" t="s">
        <v>1627</v>
      </c>
      <c r="IZ59" t="s">
        <v>1627</v>
      </c>
      <c r="JA59" t="s">
        <v>1627</v>
      </c>
      <c r="JB59" t="s">
        <v>1627</v>
      </c>
      <c r="JC59" t="s">
        <v>1627</v>
      </c>
      <c r="JD59" t="s">
        <v>1627</v>
      </c>
      <c r="JE59" t="s">
        <v>1627</v>
      </c>
      <c r="JF59" t="s">
        <v>1627</v>
      </c>
      <c r="JG59" t="s">
        <v>1627</v>
      </c>
      <c r="JH59" t="s">
        <v>1627</v>
      </c>
      <c r="JI59" t="s">
        <v>1627</v>
      </c>
      <c r="JJ59" t="s">
        <v>1627</v>
      </c>
      <c r="JK59" t="s">
        <v>1627</v>
      </c>
      <c r="JL59" t="s">
        <v>1627</v>
      </c>
      <c r="JM59" t="s">
        <v>1627</v>
      </c>
      <c r="JN59" t="s">
        <v>1627</v>
      </c>
      <c r="JO59" t="s">
        <v>1627</v>
      </c>
      <c r="JP59" t="s">
        <v>1627</v>
      </c>
      <c r="JQ59" t="s">
        <v>1627</v>
      </c>
      <c r="JR59" t="s">
        <v>1627</v>
      </c>
      <c r="JS59" t="s">
        <v>1627</v>
      </c>
      <c r="JT59" t="s">
        <v>1627</v>
      </c>
      <c r="JU59" t="s">
        <v>1627</v>
      </c>
      <c r="JV59" t="s">
        <v>1627</v>
      </c>
      <c r="JW59" t="s">
        <v>1627</v>
      </c>
      <c r="JX59" t="s">
        <v>1627</v>
      </c>
      <c r="JY59" t="s">
        <v>1627</v>
      </c>
      <c r="JZ59" t="s">
        <v>1627</v>
      </c>
      <c r="KA59" t="s">
        <v>1627</v>
      </c>
      <c r="KB59" t="s">
        <v>1627</v>
      </c>
      <c r="KC59" t="s">
        <v>1627</v>
      </c>
      <c r="KD59" t="s">
        <v>1627</v>
      </c>
      <c r="KE59" t="s">
        <v>1627</v>
      </c>
      <c r="KF59" t="s">
        <v>1627</v>
      </c>
      <c r="KG59" t="s">
        <v>1627</v>
      </c>
      <c r="KH59" t="s">
        <v>1627</v>
      </c>
      <c r="KI59" t="s">
        <v>1627</v>
      </c>
      <c r="KJ59" t="s">
        <v>1627</v>
      </c>
      <c r="KK59" t="s">
        <v>1627</v>
      </c>
      <c r="KL59" t="s">
        <v>1627</v>
      </c>
      <c r="KM59" t="s">
        <v>1627</v>
      </c>
      <c r="KN59" t="s">
        <v>1627</v>
      </c>
      <c r="KO59" t="s">
        <v>1627</v>
      </c>
      <c r="KP59" t="s">
        <v>1627</v>
      </c>
      <c r="KQ59" t="s">
        <v>1627</v>
      </c>
      <c r="KR59" t="s">
        <v>1627</v>
      </c>
      <c r="KS59" t="s">
        <v>1627</v>
      </c>
      <c r="KT59" t="s">
        <v>1627</v>
      </c>
      <c r="KU59" t="s">
        <v>1627</v>
      </c>
      <c r="KV59" t="s">
        <v>1627</v>
      </c>
      <c r="KW59" t="s">
        <v>1627</v>
      </c>
      <c r="KX59" t="s">
        <v>1627</v>
      </c>
      <c r="KY59" t="s">
        <v>1627</v>
      </c>
      <c r="KZ59" t="s">
        <v>1627</v>
      </c>
      <c r="LA59" t="s">
        <v>1627</v>
      </c>
      <c r="LB59" t="s">
        <v>1627</v>
      </c>
      <c r="LC59" t="s">
        <v>1627</v>
      </c>
      <c r="LD59" t="s">
        <v>1627</v>
      </c>
      <c r="LE59" t="s">
        <v>1627</v>
      </c>
      <c r="LF59" t="s">
        <v>1627</v>
      </c>
      <c r="LG59" t="s">
        <v>1627</v>
      </c>
      <c r="LH59" t="s">
        <v>1627</v>
      </c>
      <c r="LI59" t="s">
        <v>1627</v>
      </c>
      <c r="LJ59" t="s">
        <v>1627</v>
      </c>
      <c r="LK59" t="s">
        <v>1627</v>
      </c>
      <c r="LL59" t="s">
        <v>1627</v>
      </c>
      <c r="LM59" t="s">
        <v>1627</v>
      </c>
      <c r="LN59" t="s">
        <v>1627</v>
      </c>
      <c r="LO59" t="s">
        <v>1627</v>
      </c>
      <c r="LP59" t="s">
        <v>1627</v>
      </c>
      <c r="LQ59" t="s">
        <v>1627</v>
      </c>
      <c r="LR59" t="s">
        <v>1627</v>
      </c>
      <c r="LS59" t="s">
        <v>1627</v>
      </c>
      <c r="LT59" t="s">
        <v>1627</v>
      </c>
      <c r="LU59" t="s">
        <v>1627</v>
      </c>
      <c r="LV59" t="s">
        <v>1627</v>
      </c>
      <c r="LW59" t="s">
        <v>1627</v>
      </c>
      <c r="LX59" t="s">
        <v>1627</v>
      </c>
      <c r="LY59" t="s">
        <v>1627</v>
      </c>
      <c r="LZ59" t="s">
        <v>1627</v>
      </c>
      <c r="MA59" t="s">
        <v>1627</v>
      </c>
      <c r="MB59" t="s">
        <v>1627</v>
      </c>
      <c r="MC59" t="s">
        <v>1627</v>
      </c>
      <c r="MD59" t="s">
        <v>1627</v>
      </c>
      <c r="ME59" t="s">
        <v>1627</v>
      </c>
      <c r="MF59" t="s">
        <v>1627</v>
      </c>
      <c r="MG59" t="s">
        <v>1627</v>
      </c>
      <c r="MH59" t="s">
        <v>1627</v>
      </c>
      <c r="MI59" t="s">
        <v>1627</v>
      </c>
      <c r="MJ59" t="s">
        <v>1627</v>
      </c>
      <c r="MK59" t="s">
        <v>1627</v>
      </c>
      <c r="ML59" t="s">
        <v>1627</v>
      </c>
      <c r="MM59" t="s">
        <v>1627</v>
      </c>
      <c r="MN59" t="s">
        <v>1627</v>
      </c>
      <c r="MO59" t="s">
        <v>1627</v>
      </c>
      <c r="MP59" t="s">
        <v>1627</v>
      </c>
      <c r="MQ59" t="s">
        <v>1627</v>
      </c>
      <c r="MR59" t="s">
        <v>1627</v>
      </c>
      <c r="MS59" t="s">
        <v>1627</v>
      </c>
      <c r="MT59" t="s">
        <v>1627</v>
      </c>
      <c r="MU59" t="s">
        <v>1627</v>
      </c>
      <c r="MV59" t="s">
        <v>1627</v>
      </c>
      <c r="MW59" t="s">
        <v>1627</v>
      </c>
      <c r="MX59" t="s">
        <v>1627</v>
      </c>
      <c r="MY59" t="s">
        <v>1627</v>
      </c>
      <c r="MZ59" t="s">
        <v>1627</v>
      </c>
      <c r="NA59" t="s">
        <v>1627</v>
      </c>
      <c r="NB59" t="s">
        <v>1627</v>
      </c>
      <c r="NC59" t="s">
        <v>1627</v>
      </c>
      <c r="ND59" t="s">
        <v>1627</v>
      </c>
      <c r="NE59" t="s">
        <v>1627</v>
      </c>
      <c r="NF59" t="s">
        <v>1627</v>
      </c>
      <c r="NG59" t="s">
        <v>1627</v>
      </c>
      <c r="NH59" t="s">
        <v>1627</v>
      </c>
      <c r="NI59" t="s">
        <v>1627</v>
      </c>
      <c r="NJ59" t="s">
        <v>1627</v>
      </c>
      <c r="NK59" t="s">
        <v>1627</v>
      </c>
      <c r="NL59" t="s">
        <v>1627</v>
      </c>
      <c r="NM59" t="s">
        <v>1627</v>
      </c>
      <c r="NN59" t="s">
        <v>1627</v>
      </c>
      <c r="NO59" t="s">
        <v>1627</v>
      </c>
      <c r="NP59" t="s">
        <v>1627</v>
      </c>
      <c r="NQ59" t="s">
        <v>1627</v>
      </c>
      <c r="NR59" t="s">
        <v>1627</v>
      </c>
      <c r="NS59" t="s">
        <v>1627</v>
      </c>
      <c r="NT59" t="s">
        <v>1627</v>
      </c>
      <c r="NU59" t="s">
        <v>1627</v>
      </c>
      <c r="NV59" t="s">
        <v>1627</v>
      </c>
      <c r="NW59" t="s">
        <v>1627</v>
      </c>
      <c r="NX59" t="s">
        <v>1627</v>
      </c>
      <c r="NY59" t="s">
        <v>1627</v>
      </c>
      <c r="NZ59" t="s">
        <v>1627</v>
      </c>
      <c r="OA59" t="s">
        <v>1627</v>
      </c>
      <c r="OB59" t="s">
        <v>1627</v>
      </c>
      <c r="OC59" t="s">
        <v>1627</v>
      </c>
      <c r="OD59" t="s">
        <v>1627</v>
      </c>
      <c r="OE59" t="s">
        <v>1627</v>
      </c>
      <c r="OF59" t="s">
        <v>1627</v>
      </c>
      <c r="OG59" t="s">
        <v>1627</v>
      </c>
      <c r="OH59" t="s">
        <v>1627</v>
      </c>
      <c r="OI59" t="s">
        <v>1627</v>
      </c>
      <c r="OJ59" t="s">
        <v>1627</v>
      </c>
      <c r="OK59" t="s">
        <v>1627</v>
      </c>
      <c r="OL59" t="s">
        <v>1627</v>
      </c>
      <c r="OM59" t="s">
        <v>1627</v>
      </c>
      <c r="ON59" t="s">
        <v>1627</v>
      </c>
      <c r="OO59" t="s">
        <v>1627</v>
      </c>
      <c r="OP59" t="s">
        <v>1627</v>
      </c>
      <c r="OQ59" t="s">
        <v>1627</v>
      </c>
      <c r="OR59" t="s">
        <v>1627</v>
      </c>
      <c r="OS59" t="s">
        <v>1627</v>
      </c>
      <c r="OT59" t="s">
        <v>1627</v>
      </c>
      <c r="OU59" t="s">
        <v>1627</v>
      </c>
      <c r="OV59" t="s">
        <v>1627</v>
      </c>
      <c r="OW59" t="s">
        <v>1627</v>
      </c>
      <c r="OX59" t="s">
        <v>1627</v>
      </c>
      <c r="OY59" t="s">
        <v>1627</v>
      </c>
      <c r="OZ59" t="s">
        <v>1627</v>
      </c>
      <c r="PA59" t="s">
        <v>1627</v>
      </c>
      <c r="PB59" t="s">
        <v>1627</v>
      </c>
      <c r="PC59" t="s">
        <v>1627</v>
      </c>
      <c r="PD59" t="s">
        <v>1627</v>
      </c>
      <c r="PE59" t="s">
        <v>1627</v>
      </c>
      <c r="PF59" t="s">
        <v>1627</v>
      </c>
      <c r="PG59" t="s">
        <v>1627</v>
      </c>
      <c r="PH59" t="s">
        <v>1627</v>
      </c>
      <c r="PI59" t="s">
        <v>1627</v>
      </c>
      <c r="PJ59" t="s">
        <v>1627</v>
      </c>
      <c r="PK59" t="s">
        <v>1627</v>
      </c>
      <c r="PL59" t="s">
        <v>1627</v>
      </c>
      <c r="PM59" t="s">
        <v>1627</v>
      </c>
      <c r="PN59" t="s">
        <v>1627</v>
      </c>
      <c r="PO59" t="s">
        <v>1627</v>
      </c>
      <c r="PP59" t="s">
        <v>1627</v>
      </c>
      <c r="PQ59" t="s">
        <v>1627</v>
      </c>
      <c r="PR59" t="s">
        <v>1627</v>
      </c>
      <c r="PS59" t="s">
        <v>1627</v>
      </c>
      <c r="PT59" t="s">
        <v>1627</v>
      </c>
      <c r="PU59" t="s">
        <v>1627</v>
      </c>
      <c r="PV59" t="s">
        <v>1627</v>
      </c>
      <c r="PW59" t="s">
        <v>1627</v>
      </c>
      <c r="PX59" t="s">
        <v>1627</v>
      </c>
      <c r="PY59" t="s">
        <v>1627</v>
      </c>
      <c r="PZ59" t="s">
        <v>1627</v>
      </c>
      <c r="QA59" t="s">
        <v>1627</v>
      </c>
      <c r="QB59" t="s">
        <v>1627</v>
      </c>
      <c r="QC59" t="s">
        <v>1627</v>
      </c>
      <c r="QD59" t="s">
        <v>1627</v>
      </c>
      <c r="QE59" t="s">
        <v>1627</v>
      </c>
      <c r="QF59" t="s">
        <v>1627</v>
      </c>
      <c r="QG59" t="s">
        <v>1627</v>
      </c>
      <c r="QH59" t="s">
        <v>1627</v>
      </c>
      <c r="QI59" t="s">
        <v>1627</v>
      </c>
      <c r="QJ59" t="s">
        <v>1627</v>
      </c>
      <c r="QK59" t="s">
        <v>1627</v>
      </c>
      <c r="QL59" t="s">
        <v>1627</v>
      </c>
      <c r="QM59" t="s">
        <v>1627</v>
      </c>
      <c r="QN59" t="s">
        <v>1627</v>
      </c>
      <c r="QO59" t="s">
        <v>1627</v>
      </c>
      <c r="QP59" t="s">
        <v>1627</v>
      </c>
      <c r="QQ59" t="s">
        <v>1627</v>
      </c>
      <c r="QR59" t="s">
        <v>1627</v>
      </c>
      <c r="QS59" t="s">
        <v>1627</v>
      </c>
      <c r="QT59" t="s">
        <v>1627</v>
      </c>
      <c r="QU59" t="s">
        <v>1627</v>
      </c>
      <c r="QV59" t="s">
        <v>1627</v>
      </c>
      <c r="RP59" t="s">
        <v>4157</v>
      </c>
      <c r="RQ59" t="s">
        <v>4157</v>
      </c>
      <c r="RR59" t="s">
        <v>4157</v>
      </c>
      <c r="RS59" t="s">
        <v>4157</v>
      </c>
      <c r="RT59" t="s">
        <v>4157</v>
      </c>
      <c r="RU59" t="s">
        <v>4157</v>
      </c>
      <c r="RV59" t="s">
        <v>4157</v>
      </c>
      <c r="RW59" t="s">
        <v>4157</v>
      </c>
      <c r="RX59" t="s">
        <v>4157</v>
      </c>
      <c r="RY59" t="s">
        <v>4157</v>
      </c>
      <c r="RZ59" t="s">
        <v>4157</v>
      </c>
      <c r="SA59" t="s">
        <v>4157</v>
      </c>
      <c r="SB59" t="s">
        <v>4157</v>
      </c>
      <c r="SC59" t="s">
        <v>4157</v>
      </c>
      <c r="SD59" t="s">
        <v>4157</v>
      </c>
      <c r="SE59" t="s">
        <v>4157</v>
      </c>
      <c r="SF59" t="s">
        <v>4157</v>
      </c>
      <c r="SG59" t="s">
        <v>4157</v>
      </c>
      <c r="SH59" t="s">
        <v>4157</v>
      </c>
      <c r="SI59" t="s">
        <v>4157</v>
      </c>
      <c r="SJ59" t="s">
        <v>4157</v>
      </c>
      <c r="SK59" t="s">
        <v>4157</v>
      </c>
      <c r="SL59" t="s">
        <v>4157</v>
      </c>
      <c r="SM59" t="s">
        <v>4157</v>
      </c>
      <c r="SN59" t="s">
        <v>4157</v>
      </c>
      <c r="SO59" t="s">
        <v>4157</v>
      </c>
      <c r="SP59" t="s">
        <v>4157</v>
      </c>
      <c r="SQ59" t="s">
        <v>4157</v>
      </c>
      <c r="SR59" t="s">
        <v>4157</v>
      </c>
      <c r="SS59" t="s">
        <v>4157</v>
      </c>
      <c r="ST59" t="s">
        <v>4157</v>
      </c>
      <c r="SU59" t="s">
        <v>4157</v>
      </c>
      <c r="SV59" t="s">
        <v>4157</v>
      </c>
      <c r="SW59" t="s">
        <v>4157</v>
      </c>
      <c r="SX59" t="s">
        <v>4157</v>
      </c>
      <c r="SY59" t="s">
        <v>4157</v>
      </c>
      <c r="SZ59" t="s">
        <v>4157</v>
      </c>
      <c r="TA59" t="s">
        <v>4157</v>
      </c>
      <c r="TB59" t="s">
        <v>4157</v>
      </c>
      <c r="TC59" t="s">
        <v>4157</v>
      </c>
      <c r="TD59" t="s">
        <v>4157</v>
      </c>
      <c r="TE59" t="s">
        <v>4157</v>
      </c>
      <c r="TF59" t="s">
        <v>4157</v>
      </c>
      <c r="TG59" t="s">
        <v>4157</v>
      </c>
      <c r="TH59" t="s">
        <v>4157</v>
      </c>
      <c r="TI59" t="s">
        <v>4157</v>
      </c>
      <c r="TJ59" t="s">
        <v>4157</v>
      </c>
      <c r="TK59" t="s">
        <v>4157</v>
      </c>
      <c r="TL59" t="s">
        <v>4157</v>
      </c>
      <c r="TM59" t="s">
        <v>4157</v>
      </c>
      <c r="TN59" t="s">
        <v>4157</v>
      </c>
      <c r="TO59" t="s">
        <v>4157</v>
      </c>
      <c r="TP59" t="s">
        <v>4157</v>
      </c>
      <c r="TQ59" t="s">
        <v>4157</v>
      </c>
      <c r="TR59" t="s">
        <v>4157</v>
      </c>
      <c r="TS59" t="s">
        <v>4157</v>
      </c>
      <c r="TT59" t="s">
        <v>4157</v>
      </c>
      <c r="TU59" t="s">
        <v>4157</v>
      </c>
      <c r="TV59" t="s">
        <v>4157</v>
      </c>
      <c r="TW59" t="s">
        <v>4157</v>
      </c>
      <c r="TX59" t="s">
        <v>4157</v>
      </c>
      <c r="TY59" t="s">
        <v>4157</v>
      </c>
      <c r="TZ59" t="s">
        <v>4157</v>
      </c>
      <c r="UA59" t="s">
        <v>4157</v>
      </c>
      <c r="UB59" t="s">
        <v>4157</v>
      </c>
      <c r="UC59" t="s">
        <v>4157</v>
      </c>
      <c r="UD59" t="s">
        <v>4157</v>
      </c>
      <c r="UE59" t="s">
        <v>4157</v>
      </c>
      <c r="UF59" t="s">
        <v>4157</v>
      </c>
      <c r="UG59" t="s">
        <v>4157</v>
      </c>
      <c r="UH59" t="s">
        <v>4157</v>
      </c>
      <c r="UI59" t="s">
        <v>4157</v>
      </c>
      <c r="UJ59" t="s">
        <v>4157</v>
      </c>
      <c r="UK59" t="s">
        <v>4157</v>
      </c>
      <c r="UL59" t="s">
        <v>4157</v>
      </c>
      <c r="UM59" t="s">
        <v>4157</v>
      </c>
      <c r="UN59" t="s">
        <v>4157</v>
      </c>
      <c r="UO59" t="s">
        <v>4157</v>
      </c>
      <c r="UP59" t="s">
        <v>4157</v>
      </c>
      <c r="UQ59" t="s">
        <v>4157</v>
      </c>
      <c r="UR59" t="s">
        <v>4157</v>
      </c>
      <c r="US59" t="s">
        <v>4157</v>
      </c>
      <c r="UT59" t="s">
        <v>4157</v>
      </c>
      <c r="UU59" t="s">
        <v>4157</v>
      </c>
      <c r="UV59" t="s">
        <v>4157</v>
      </c>
      <c r="UW59" t="s">
        <v>4157</v>
      </c>
      <c r="UX59" t="s">
        <v>4157</v>
      </c>
      <c r="UY59" t="s">
        <v>4157</v>
      </c>
      <c r="UZ59" t="s">
        <v>4157</v>
      </c>
      <c r="VA59" t="s">
        <v>4157</v>
      </c>
      <c r="VB59" t="s">
        <v>4157</v>
      </c>
      <c r="VC59" t="s">
        <v>4157</v>
      </c>
      <c r="VD59" t="s">
        <v>4157</v>
      </c>
      <c r="VE59" t="s">
        <v>4157</v>
      </c>
      <c r="VF59" t="s">
        <v>4157</v>
      </c>
      <c r="VG59" t="s">
        <v>4157</v>
      </c>
      <c r="VH59" t="s">
        <v>4157</v>
      </c>
      <c r="VI59" t="s">
        <v>4157</v>
      </c>
    </row>
    <row r="60" spans="2:581">
      <c r="B60" t="s">
        <v>1627</v>
      </c>
      <c r="C60" t="s">
        <v>1627</v>
      </c>
      <c r="D60" t="s">
        <v>1627</v>
      </c>
      <c r="F60" t="s">
        <v>1627</v>
      </c>
      <c r="G60" t="s">
        <v>1627</v>
      </c>
      <c r="H60" t="s">
        <v>1627</v>
      </c>
      <c r="I60" t="s">
        <v>1627</v>
      </c>
      <c r="J60" t="s">
        <v>1627</v>
      </c>
      <c r="K60" t="s">
        <v>1627</v>
      </c>
      <c r="L60" t="s">
        <v>1627</v>
      </c>
      <c r="M60" t="s">
        <v>1627</v>
      </c>
      <c r="N60" t="s">
        <v>1627</v>
      </c>
      <c r="O60" t="s">
        <v>1627</v>
      </c>
      <c r="P60" t="s">
        <v>1627</v>
      </c>
      <c r="Q60" t="s">
        <v>1627</v>
      </c>
      <c r="R60" t="s">
        <v>1627</v>
      </c>
      <c r="S60" t="s">
        <v>1627</v>
      </c>
      <c r="T60" t="s">
        <v>1627</v>
      </c>
      <c r="U60" t="s">
        <v>1627</v>
      </c>
      <c r="V60" t="s">
        <v>1627</v>
      </c>
      <c r="W60" t="s">
        <v>1627</v>
      </c>
      <c r="X60" t="s">
        <v>1627</v>
      </c>
      <c r="Y60" t="s">
        <v>1627</v>
      </c>
      <c r="Z60" t="s">
        <v>1627</v>
      </c>
      <c r="AA60" t="s">
        <v>1627</v>
      </c>
      <c r="AB60" t="s">
        <v>1627</v>
      </c>
      <c r="AC60" t="s">
        <v>1627</v>
      </c>
      <c r="AD60" t="s">
        <v>1627</v>
      </c>
      <c r="AE60" t="s">
        <v>1627</v>
      </c>
      <c r="AF60" t="s">
        <v>1627</v>
      </c>
      <c r="AG60" t="s">
        <v>1627</v>
      </c>
      <c r="AH60" t="s">
        <v>1627</v>
      </c>
      <c r="AI60" t="s">
        <v>1627</v>
      </c>
      <c r="AJ60" t="s">
        <v>1627</v>
      </c>
      <c r="AK60" t="s">
        <v>1627</v>
      </c>
      <c r="AL60" t="s">
        <v>1627</v>
      </c>
      <c r="AM60" t="s">
        <v>1627</v>
      </c>
      <c r="AN60" t="s">
        <v>1627</v>
      </c>
      <c r="AO60" t="s">
        <v>1627</v>
      </c>
      <c r="AP60" t="s">
        <v>1627</v>
      </c>
      <c r="AQ60" t="s">
        <v>1627</v>
      </c>
      <c r="AR60" t="s">
        <v>1627</v>
      </c>
      <c r="AS60" t="s">
        <v>1627</v>
      </c>
      <c r="AT60" t="s">
        <v>1627</v>
      </c>
      <c r="AU60" t="s">
        <v>1627</v>
      </c>
      <c r="AV60" t="s">
        <v>1627</v>
      </c>
      <c r="AW60" t="s">
        <v>1627</v>
      </c>
      <c r="AX60" t="s">
        <v>1627</v>
      </c>
      <c r="AY60" t="s">
        <v>1627</v>
      </c>
      <c r="AZ60" t="s">
        <v>1627</v>
      </c>
      <c r="BA60" t="s">
        <v>1627</v>
      </c>
      <c r="BB60" t="s">
        <v>1627</v>
      </c>
      <c r="BC60" t="s">
        <v>1627</v>
      </c>
      <c r="BD60" t="s">
        <v>1627</v>
      </c>
      <c r="BE60" t="s">
        <v>1627</v>
      </c>
      <c r="BF60" t="s">
        <v>1627</v>
      </c>
      <c r="BG60" t="s">
        <v>1627</v>
      </c>
      <c r="BH60" t="s">
        <v>1627</v>
      </c>
      <c r="BI60" t="s">
        <v>1627</v>
      </c>
      <c r="BJ60" t="s">
        <v>1627</v>
      </c>
      <c r="BK60" t="s">
        <v>1627</v>
      </c>
      <c r="BL60" t="s">
        <v>1627</v>
      </c>
      <c r="BM60" t="s">
        <v>1627</v>
      </c>
      <c r="BN60" t="s">
        <v>1627</v>
      </c>
      <c r="BO60" t="s">
        <v>1627</v>
      </c>
      <c r="BP60" t="s">
        <v>1627</v>
      </c>
      <c r="BQ60" t="s">
        <v>1627</v>
      </c>
      <c r="BR60" t="s">
        <v>1627</v>
      </c>
      <c r="BS60" t="s">
        <v>1627</v>
      </c>
      <c r="BT60" t="s">
        <v>1627</v>
      </c>
      <c r="BU60" t="s">
        <v>1627</v>
      </c>
      <c r="BV60" t="s">
        <v>1627</v>
      </c>
      <c r="BW60" t="s">
        <v>1627</v>
      </c>
      <c r="BX60" t="s">
        <v>1627</v>
      </c>
      <c r="BY60" t="s">
        <v>1627</v>
      </c>
      <c r="BZ60" t="s">
        <v>1627</v>
      </c>
      <c r="CA60" t="s">
        <v>1627</v>
      </c>
      <c r="CB60" t="s">
        <v>1627</v>
      </c>
      <c r="CC60" t="s">
        <v>1627</v>
      </c>
      <c r="CD60" t="s">
        <v>1627</v>
      </c>
      <c r="CE60" t="s">
        <v>1627</v>
      </c>
      <c r="CF60" t="s">
        <v>1627</v>
      </c>
      <c r="CG60" t="s">
        <v>1627</v>
      </c>
      <c r="CH60" t="s">
        <v>1627</v>
      </c>
      <c r="CI60" t="s">
        <v>1627</v>
      </c>
      <c r="CJ60" t="s">
        <v>1627</v>
      </c>
      <c r="CK60" t="s">
        <v>1627</v>
      </c>
      <c r="CL60" t="s">
        <v>1627</v>
      </c>
      <c r="CM60" t="s">
        <v>1627</v>
      </c>
      <c r="CN60" t="s">
        <v>1627</v>
      </c>
      <c r="CO60" t="s">
        <v>1627</v>
      </c>
      <c r="CP60" t="s">
        <v>1627</v>
      </c>
      <c r="CQ60" t="s">
        <v>1627</v>
      </c>
      <c r="CR60" t="s">
        <v>1627</v>
      </c>
      <c r="CS60" t="s">
        <v>1627</v>
      </c>
      <c r="CT60" t="s">
        <v>1627</v>
      </c>
      <c r="CU60" t="s">
        <v>1627</v>
      </c>
      <c r="CV60" t="s">
        <v>1627</v>
      </c>
      <c r="CW60" t="s">
        <v>1627</v>
      </c>
      <c r="CX60" t="s">
        <v>1627</v>
      </c>
      <c r="CY60" t="s">
        <v>1627</v>
      </c>
      <c r="CZ60" t="s">
        <v>1627</v>
      </c>
      <c r="DA60" t="s">
        <v>1627</v>
      </c>
      <c r="DB60" t="s">
        <v>1627</v>
      </c>
      <c r="DC60" t="s">
        <v>1627</v>
      </c>
      <c r="DD60" t="s">
        <v>1627</v>
      </c>
      <c r="DE60" t="s">
        <v>1627</v>
      </c>
      <c r="DF60" t="s">
        <v>1627</v>
      </c>
      <c r="DG60" t="s">
        <v>1627</v>
      </c>
      <c r="DH60" t="s">
        <v>1627</v>
      </c>
      <c r="DI60" t="s">
        <v>1627</v>
      </c>
      <c r="DJ60" t="s">
        <v>1627</v>
      </c>
      <c r="DK60" t="s">
        <v>1627</v>
      </c>
      <c r="DL60" t="s">
        <v>1627</v>
      </c>
      <c r="DM60" t="s">
        <v>1627</v>
      </c>
      <c r="DN60" t="s">
        <v>1627</v>
      </c>
      <c r="DO60" t="s">
        <v>1627</v>
      </c>
      <c r="DP60" t="s">
        <v>1627</v>
      </c>
      <c r="DQ60" t="s">
        <v>1627</v>
      </c>
      <c r="DR60" t="s">
        <v>1627</v>
      </c>
      <c r="DS60" t="s">
        <v>1627</v>
      </c>
      <c r="DT60" t="s">
        <v>1627</v>
      </c>
      <c r="DU60" t="s">
        <v>1627</v>
      </c>
      <c r="DV60" t="s">
        <v>1627</v>
      </c>
      <c r="DW60" t="s">
        <v>1627</v>
      </c>
      <c r="DX60" t="s">
        <v>1627</v>
      </c>
      <c r="DY60" t="s">
        <v>1627</v>
      </c>
      <c r="DZ60" t="s">
        <v>1627</v>
      </c>
      <c r="EA60" t="s">
        <v>1627</v>
      </c>
      <c r="EB60" t="s">
        <v>1627</v>
      </c>
      <c r="EC60" t="s">
        <v>1627</v>
      </c>
      <c r="ED60" t="s">
        <v>1627</v>
      </c>
      <c r="EE60" t="s">
        <v>1627</v>
      </c>
      <c r="EF60" t="s">
        <v>1627</v>
      </c>
      <c r="EG60" t="s">
        <v>1627</v>
      </c>
      <c r="EH60" t="s">
        <v>1627</v>
      </c>
      <c r="EI60" t="s">
        <v>1627</v>
      </c>
      <c r="EJ60" t="s">
        <v>1627</v>
      </c>
      <c r="EK60" t="s">
        <v>1627</v>
      </c>
      <c r="EL60" t="s">
        <v>1627</v>
      </c>
      <c r="EM60" t="s">
        <v>1627</v>
      </c>
      <c r="EN60" t="s">
        <v>5690</v>
      </c>
      <c r="EO60" t="s">
        <v>1627</v>
      </c>
      <c r="EP60" t="s">
        <v>1627</v>
      </c>
      <c r="EQ60" t="s">
        <v>1627</v>
      </c>
      <c r="ER60" t="s">
        <v>1627</v>
      </c>
      <c r="ES60" t="s">
        <v>1627</v>
      </c>
      <c r="ET60" t="s">
        <v>1627</v>
      </c>
      <c r="EU60" t="s">
        <v>1627</v>
      </c>
      <c r="EV60" t="s">
        <v>1627</v>
      </c>
      <c r="EW60" t="s">
        <v>1627</v>
      </c>
      <c r="EX60" t="s">
        <v>1627</v>
      </c>
      <c r="EY60" t="s">
        <v>1627</v>
      </c>
      <c r="EZ60" t="s">
        <v>1627</v>
      </c>
      <c r="FA60" t="s">
        <v>1627</v>
      </c>
      <c r="FB60" t="s">
        <v>1627</v>
      </c>
      <c r="FC60" t="s">
        <v>1627</v>
      </c>
      <c r="FD60" t="s">
        <v>1627</v>
      </c>
      <c r="FE60" t="s">
        <v>1627</v>
      </c>
      <c r="FF60" t="s">
        <v>1627</v>
      </c>
      <c r="FG60" t="s">
        <v>1627</v>
      </c>
      <c r="FH60" t="s">
        <v>1627</v>
      </c>
      <c r="FI60" t="s">
        <v>1627</v>
      </c>
      <c r="FJ60" t="s">
        <v>1627</v>
      </c>
      <c r="FK60" t="s">
        <v>1627</v>
      </c>
      <c r="FL60" t="s">
        <v>1627</v>
      </c>
      <c r="FM60" t="s">
        <v>1627</v>
      </c>
      <c r="FN60" t="s">
        <v>1627</v>
      </c>
      <c r="FO60" t="s">
        <v>1627</v>
      </c>
      <c r="FP60" t="s">
        <v>5691</v>
      </c>
      <c r="FQ60" t="s">
        <v>1627</v>
      </c>
      <c r="FR60" t="s">
        <v>1627</v>
      </c>
      <c r="FS60" t="s">
        <v>1627</v>
      </c>
      <c r="FT60" t="s">
        <v>1627</v>
      </c>
      <c r="FU60" t="s">
        <v>1627</v>
      </c>
      <c r="FV60" t="s">
        <v>1627</v>
      </c>
      <c r="FW60" t="s">
        <v>1627</v>
      </c>
      <c r="FX60" t="s">
        <v>1627</v>
      </c>
      <c r="FY60" t="s">
        <v>1627</v>
      </c>
      <c r="FZ60" t="s">
        <v>1627</v>
      </c>
      <c r="GA60" t="s">
        <v>1627</v>
      </c>
      <c r="GB60" t="s">
        <v>1627</v>
      </c>
      <c r="GC60" t="s">
        <v>1627</v>
      </c>
      <c r="GD60" t="s">
        <v>1627</v>
      </c>
      <c r="GE60" t="s">
        <v>1627</v>
      </c>
      <c r="GF60" t="s">
        <v>1627</v>
      </c>
      <c r="GG60" t="s">
        <v>1627</v>
      </c>
      <c r="GH60" t="s">
        <v>1627</v>
      </c>
      <c r="GI60" t="s">
        <v>1627</v>
      </c>
      <c r="GJ60" t="s">
        <v>1627</v>
      </c>
      <c r="GK60" t="s">
        <v>1627</v>
      </c>
      <c r="GL60" t="s">
        <v>1627</v>
      </c>
      <c r="GM60" t="s">
        <v>1627</v>
      </c>
      <c r="GN60" t="s">
        <v>1627</v>
      </c>
      <c r="GO60" t="s">
        <v>1627</v>
      </c>
      <c r="GP60" t="s">
        <v>1627</v>
      </c>
      <c r="GQ60" t="s">
        <v>1627</v>
      </c>
      <c r="GR60" t="s">
        <v>1627</v>
      </c>
      <c r="GS60" t="s">
        <v>5692</v>
      </c>
      <c r="GT60" t="s">
        <v>1627</v>
      </c>
      <c r="GU60" t="s">
        <v>1627</v>
      </c>
      <c r="GV60" t="s">
        <v>1627</v>
      </c>
      <c r="GW60" t="s">
        <v>1627</v>
      </c>
      <c r="GX60" t="s">
        <v>1627</v>
      </c>
      <c r="GY60" t="s">
        <v>5693</v>
      </c>
      <c r="GZ60" t="s">
        <v>5694</v>
      </c>
      <c r="HA60" t="s">
        <v>1627</v>
      </c>
      <c r="HB60" t="s">
        <v>5695</v>
      </c>
      <c r="HC60" t="s">
        <v>1627</v>
      </c>
      <c r="HD60" t="s">
        <v>1627</v>
      </c>
      <c r="HE60" t="s">
        <v>1627</v>
      </c>
      <c r="HF60" t="s">
        <v>1627</v>
      </c>
      <c r="HG60" t="s">
        <v>1627</v>
      </c>
      <c r="HH60" t="s">
        <v>1627</v>
      </c>
      <c r="HI60" t="s">
        <v>1627</v>
      </c>
      <c r="HJ60" t="s">
        <v>1627</v>
      </c>
      <c r="HK60" t="s">
        <v>1627</v>
      </c>
      <c r="HL60" t="s">
        <v>1627</v>
      </c>
      <c r="HM60" t="s">
        <v>5696</v>
      </c>
      <c r="HN60" t="s">
        <v>1627</v>
      </c>
      <c r="HO60" t="s">
        <v>1627</v>
      </c>
      <c r="HP60" t="s">
        <v>5697</v>
      </c>
      <c r="HQ60" t="s">
        <v>1627</v>
      </c>
      <c r="HR60" t="s">
        <v>1627</v>
      </c>
      <c r="HS60" t="s">
        <v>1627</v>
      </c>
      <c r="HT60" t="s">
        <v>1627</v>
      </c>
      <c r="HU60" t="s">
        <v>1627</v>
      </c>
      <c r="HV60" t="s">
        <v>1627</v>
      </c>
      <c r="HW60" t="s">
        <v>1627</v>
      </c>
      <c r="HX60" t="s">
        <v>1627</v>
      </c>
      <c r="HY60" t="s">
        <v>1627</v>
      </c>
      <c r="HZ60" t="s">
        <v>1627</v>
      </c>
      <c r="IA60" t="s">
        <v>1627</v>
      </c>
      <c r="IB60" t="s">
        <v>1627</v>
      </c>
      <c r="IC60" t="s">
        <v>1627</v>
      </c>
      <c r="ID60" t="s">
        <v>1627</v>
      </c>
      <c r="IE60" t="s">
        <v>1627</v>
      </c>
      <c r="IF60" t="s">
        <v>1627</v>
      </c>
      <c r="IG60" t="s">
        <v>1627</v>
      </c>
      <c r="IH60" t="s">
        <v>1627</v>
      </c>
      <c r="II60" t="s">
        <v>1627</v>
      </c>
      <c r="IJ60" t="s">
        <v>1627</v>
      </c>
      <c r="IK60" t="s">
        <v>1627</v>
      </c>
      <c r="IL60" t="s">
        <v>1627</v>
      </c>
      <c r="IM60" t="s">
        <v>1627</v>
      </c>
      <c r="IN60" t="s">
        <v>1627</v>
      </c>
      <c r="IO60" t="s">
        <v>1627</v>
      </c>
      <c r="IP60" t="s">
        <v>1627</v>
      </c>
      <c r="IQ60" t="s">
        <v>1627</v>
      </c>
      <c r="IR60" t="s">
        <v>1627</v>
      </c>
      <c r="IS60" t="s">
        <v>1627</v>
      </c>
      <c r="IT60" t="s">
        <v>5698</v>
      </c>
      <c r="IU60" t="s">
        <v>1627</v>
      </c>
      <c r="IV60" t="s">
        <v>1627</v>
      </c>
      <c r="IW60" t="s">
        <v>1627</v>
      </c>
      <c r="IX60" t="s">
        <v>1627</v>
      </c>
      <c r="IY60" t="s">
        <v>1627</v>
      </c>
      <c r="IZ60" t="s">
        <v>1627</v>
      </c>
      <c r="JA60" t="s">
        <v>1627</v>
      </c>
      <c r="JB60" t="s">
        <v>1627</v>
      </c>
      <c r="JC60" t="s">
        <v>1627</v>
      </c>
      <c r="JD60" t="s">
        <v>1627</v>
      </c>
      <c r="JE60" t="s">
        <v>1627</v>
      </c>
      <c r="JF60" t="s">
        <v>1627</v>
      </c>
      <c r="JG60" t="s">
        <v>1627</v>
      </c>
      <c r="JH60" t="s">
        <v>1627</v>
      </c>
      <c r="JI60" t="s">
        <v>1627</v>
      </c>
      <c r="JJ60" t="s">
        <v>1627</v>
      </c>
      <c r="JK60" t="s">
        <v>1627</v>
      </c>
      <c r="JL60" t="s">
        <v>1627</v>
      </c>
      <c r="JM60" t="s">
        <v>1627</v>
      </c>
      <c r="JN60" t="s">
        <v>1627</v>
      </c>
      <c r="JO60" t="s">
        <v>1627</v>
      </c>
      <c r="JP60" t="s">
        <v>1627</v>
      </c>
      <c r="JQ60" t="s">
        <v>1627</v>
      </c>
      <c r="JR60" t="s">
        <v>1627</v>
      </c>
      <c r="JS60" t="s">
        <v>1627</v>
      </c>
      <c r="JT60" t="s">
        <v>1627</v>
      </c>
      <c r="JU60" t="s">
        <v>1627</v>
      </c>
      <c r="JV60" t="s">
        <v>1627</v>
      </c>
      <c r="JW60" t="s">
        <v>1627</v>
      </c>
      <c r="JX60" t="s">
        <v>1627</v>
      </c>
      <c r="JY60" t="s">
        <v>1627</v>
      </c>
      <c r="JZ60" t="s">
        <v>1627</v>
      </c>
      <c r="KA60" t="s">
        <v>1627</v>
      </c>
      <c r="KB60" t="s">
        <v>1627</v>
      </c>
      <c r="KC60" t="s">
        <v>1627</v>
      </c>
      <c r="KD60" t="s">
        <v>1627</v>
      </c>
      <c r="KE60" t="s">
        <v>1627</v>
      </c>
      <c r="KF60" t="s">
        <v>1627</v>
      </c>
      <c r="KG60" t="s">
        <v>1627</v>
      </c>
      <c r="KH60" t="s">
        <v>1627</v>
      </c>
      <c r="KI60" t="s">
        <v>1627</v>
      </c>
      <c r="KJ60" t="s">
        <v>1627</v>
      </c>
      <c r="KK60" t="s">
        <v>1627</v>
      </c>
      <c r="KL60" t="s">
        <v>1627</v>
      </c>
      <c r="KM60" t="s">
        <v>1627</v>
      </c>
      <c r="KN60" t="s">
        <v>1627</v>
      </c>
      <c r="KO60" t="s">
        <v>1627</v>
      </c>
      <c r="KP60" t="s">
        <v>1627</v>
      </c>
      <c r="KQ60" t="s">
        <v>1627</v>
      </c>
      <c r="KR60" t="s">
        <v>1627</v>
      </c>
      <c r="KS60" t="s">
        <v>1627</v>
      </c>
      <c r="KT60" t="s">
        <v>1627</v>
      </c>
      <c r="KU60" t="s">
        <v>1627</v>
      </c>
      <c r="KV60" t="s">
        <v>1627</v>
      </c>
      <c r="KW60" t="s">
        <v>1627</v>
      </c>
      <c r="KX60" t="s">
        <v>1627</v>
      </c>
      <c r="KY60" t="s">
        <v>1627</v>
      </c>
      <c r="KZ60" t="s">
        <v>1627</v>
      </c>
      <c r="LA60" t="s">
        <v>1627</v>
      </c>
      <c r="LB60" t="s">
        <v>1627</v>
      </c>
      <c r="LC60" t="s">
        <v>1627</v>
      </c>
      <c r="LD60" t="s">
        <v>1627</v>
      </c>
      <c r="LE60" t="s">
        <v>1627</v>
      </c>
      <c r="LF60" t="s">
        <v>1627</v>
      </c>
      <c r="LG60" t="s">
        <v>1627</v>
      </c>
      <c r="LH60" t="s">
        <v>1627</v>
      </c>
      <c r="LI60" t="s">
        <v>1627</v>
      </c>
      <c r="LJ60" t="s">
        <v>1627</v>
      </c>
      <c r="LK60" t="s">
        <v>1627</v>
      </c>
      <c r="LL60" t="s">
        <v>1627</v>
      </c>
      <c r="LM60" t="s">
        <v>1627</v>
      </c>
      <c r="LN60" t="s">
        <v>1627</v>
      </c>
      <c r="LO60" t="s">
        <v>1627</v>
      </c>
      <c r="LP60" t="s">
        <v>1627</v>
      </c>
      <c r="LQ60" t="s">
        <v>1627</v>
      </c>
      <c r="LR60" t="s">
        <v>1627</v>
      </c>
      <c r="LS60" t="s">
        <v>1627</v>
      </c>
      <c r="LT60" t="s">
        <v>1627</v>
      </c>
      <c r="LU60" t="s">
        <v>1627</v>
      </c>
      <c r="LV60" t="s">
        <v>1627</v>
      </c>
      <c r="LW60" t="s">
        <v>1627</v>
      </c>
      <c r="LX60" t="s">
        <v>1627</v>
      </c>
      <c r="LY60" t="s">
        <v>1627</v>
      </c>
      <c r="LZ60" t="s">
        <v>1627</v>
      </c>
      <c r="MA60" t="s">
        <v>1627</v>
      </c>
      <c r="MB60" t="s">
        <v>1627</v>
      </c>
      <c r="MC60" t="s">
        <v>1627</v>
      </c>
      <c r="MD60" t="s">
        <v>1627</v>
      </c>
      <c r="ME60" t="s">
        <v>1627</v>
      </c>
      <c r="MF60" t="s">
        <v>1627</v>
      </c>
      <c r="MG60" t="s">
        <v>1627</v>
      </c>
      <c r="MH60" t="s">
        <v>1627</v>
      </c>
      <c r="MI60" t="s">
        <v>1627</v>
      </c>
      <c r="MJ60" t="s">
        <v>1627</v>
      </c>
      <c r="MK60" t="s">
        <v>1627</v>
      </c>
      <c r="ML60" t="s">
        <v>1627</v>
      </c>
      <c r="MM60" t="s">
        <v>1627</v>
      </c>
      <c r="MN60" t="s">
        <v>1627</v>
      </c>
      <c r="MO60" t="s">
        <v>1627</v>
      </c>
      <c r="MP60" t="s">
        <v>1627</v>
      </c>
      <c r="MQ60" t="s">
        <v>1627</v>
      </c>
      <c r="MR60" t="s">
        <v>1627</v>
      </c>
      <c r="MS60" t="s">
        <v>1627</v>
      </c>
      <c r="MT60" t="s">
        <v>1627</v>
      </c>
      <c r="MU60" t="s">
        <v>1627</v>
      </c>
      <c r="MV60" t="s">
        <v>1627</v>
      </c>
      <c r="MW60" t="s">
        <v>1627</v>
      </c>
      <c r="MX60" t="s">
        <v>1627</v>
      </c>
      <c r="MY60" t="s">
        <v>1627</v>
      </c>
      <c r="MZ60" t="s">
        <v>1627</v>
      </c>
      <c r="NA60" t="s">
        <v>1627</v>
      </c>
      <c r="NB60" t="s">
        <v>1627</v>
      </c>
      <c r="NC60" t="s">
        <v>1627</v>
      </c>
      <c r="ND60" t="s">
        <v>1627</v>
      </c>
      <c r="NE60" t="s">
        <v>1627</v>
      </c>
      <c r="NF60" t="s">
        <v>1627</v>
      </c>
      <c r="NG60" t="s">
        <v>1627</v>
      </c>
      <c r="NH60" t="s">
        <v>1627</v>
      </c>
      <c r="NI60" t="s">
        <v>1627</v>
      </c>
      <c r="NJ60" t="s">
        <v>1627</v>
      </c>
      <c r="NK60" t="s">
        <v>1627</v>
      </c>
      <c r="NL60" t="s">
        <v>1627</v>
      </c>
      <c r="NM60" t="s">
        <v>1627</v>
      </c>
      <c r="NN60" t="s">
        <v>1627</v>
      </c>
      <c r="NO60" t="s">
        <v>1627</v>
      </c>
      <c r="NP60" t="s">
        <v>1627</v>
      </c>
      <c r="NQ60" t="s">
        <v>1627</v>
      </c>
      <c r="NR60" t="s">
        <v>1627</v>
      </c>
      <c r="NS60" t="s">
        <v>1627</v>
      </c>
      <c r="NT60" t="s">
        <v>1627</v>
      </c>
      <c r="NU60" t="s">
        <v>1627</v>
      </c>
      <c r="NV60" t="s">
        <v>1627</v>
      </c>
      <c r="NW60" t="s">
        <v>1627</v>
      </c>
      <c r="NX60" t="s">
        <v>1627</v>
      </c>
      <c r="NY60" t="s">
        <v>1627</v>
      </c>
      <c r="NZ60" t="s">
        <v>1627</v>
      </c>
      <c r="OA60" t="s">
        <v>1627</v>
      </c>
      <c r="OB60" t="s">
        <v>1627</v>
      </c>
      <c r="OC60" t="s">
        <v>1627</v>
      </c>
      <c r="OD60" t="s">
        <v>1627</v>
      </c>
      <c r="OE60" t="s">
        <v>1627</v>
      </c>
      <c r="OF60" t="s">
        <v>1627</v>
      </c>
      <c r="OG60" t="s">
        <v>1627</v>
      </c>
      <c r="OH60" t="s">
        <v>1627</v>
      </c>
      <c r="OI60" t="s">
        <v>1627</v>
      </c>
      <c r="OJ60" t="s">
        <v>1627</v>
      </c>
      <c r="OK60" t="s">
        <v>1627</v>
      </c>
      <c r="OL60" t="s">
        <v>1627</v>
      </c>
      <c r="OM60" t="s">
        <v>1627</v>
      </c>
      <c r="ON60" t="s">
        <v>1627</v>
      </c>
      <c r="OO60" t="s">
        <v>1627</v>
      </c>
      <c r="OP60" t="s">
        <v>1627</v>
      </c>
      <c r="OQ60" t="s">
        <v>1627</v>
      </c>
      <c r="OR60" t="s">
        <v>1627</v>
      </c>
      <c r="OS60" t="s">
        <v>1627</v>
      </c>
      <c r="OT60" t="s">
        <v>1627</v>
      </c>
      <c r="OU60" t="s">
        <v>1627</v>
      </c>
      <c r="OV60" t="s">
        <v>1627</v>
      </c>
      <c r="OW60" t="s">
        <v>1627</v>
      </c>
      <c r="OX60" t="s">
        <v>1627</v>
      </c>
      <c r="OY60" t="s">
        <v>1627</v>
      </c>
      <c r="OZ60" t="s">
        <v>1627</v>
      </c>
      <c r="PA60" t="s">
        <v>1627</v>
      </c>
      <c r="PB60" t="s">
        <v>1627</v>
      </c>
      <c r="PC60" t="s">
        <v>1627</v>
      </c>
      <c r="PD60" t="s">
        <v>1627</v>
      </c>
      <c r="PE60" t="s">
        <v>1627</v>
      </c>
      <c r="PF60" t="s">
        <v>1627</v>
      </c>
      <c r="PG60" t="s">
        <v>1627</v>
      </c>
      <c r="PH60" t="s">
        <v>1627</v>
      </c>
      <c r="PI60" t="s">
        <v>1627</v>
      </c>
      <c r="PJ60" t="s">
        <v>1627</v>
      </c>
      <c r="PK60" t="s">
        <v>1627</v>
      </c>
      <c r="PL60" t="s">
        <v>1627</v>
      </c>
      <c r="PM60" t="s">
        <v>1627</v>
      </c>
      <c r="PN60" t="s">
        <v>1627</v>
      </c>
      <c r="PO60" t="s">
        <v>1627</v>
      </c>
      <c r="PP60" t="s">
        <v>1627</v>
      </c>
      <c r="PQ60" t="s">
        <v>1627</v>
      </c>
      <c r="PR60" t="s">
        <v>1627</v>
      </c>
      <c r="PS60" t="s">
        <v>1627</v>
      </c>
      <c r="PT60" t="s">
        <v>1627</v>
      </c>
      <c r="PU60" t="s">
        <v>1627</v>
      </c>
      <c r="PV60" t="s">
        <v>1627</v>
      </c>
      <c r="PW60" t="s">
        <v>1627</v>
      </c>
      <c r="PX60" t="s">
        <v>1627</v>
      </c>
      <c r="PY60" t="s">
        <v>1627</v>
      </c>
      <c r="PZ60" t="s">
        <v>1627</v>
      </c>
      <c r="QA60" t="s">
        <v>1627</v>
      </c>
      <c r="QB60" t="s">
        <v>1627</v>
      </c>
      <c r="QC60" t="s">
        <v>1627</v>
      </c>
      <c r="QD60" t="s">
        <v>1627</v>
      </c>
      <c r="QE60" t="s">
        <v>1627</v>
      </c>
      <c r="QF60" t="s">
        <v>1627</v>
      </c>
      <c r="QG60" t="s">
        <v>1627</v>
      </c>
      <c r="QH60" t="s">
        <v>1627</v>
      </c>
      <c r="QI60" t="s">
        <v>1627</v>
      </c>
      <c r="QJ60" t="s">
        <v>1627</v>
      </c>
      <c r="QK60" t="s">
        <v>1627</v>
      </c>
      <c r="QL60" t="s">
        <v>1627</v>
      </c>
      <c r="QM60" t="s">
        <v>1627</v>
      </c>
      <c r="QN60" t="s">
        <v>1627</v>
      </c>
      <c r="QO60" t="s">
        <v>1627</v>
      </c>
      <c r="QP60" t="s">
        <v>1627</v>
      </c>
      <c r="QQ60" t="s">
        <v>1627</v>
      </c>
      <c r="QR60" t="s">
        <v>1627</v>
      </c>
      <c r="QS60" t="s">
        <v>1627</v>
      </c>
      <c r="QT60" t="s">
        <v>1627</v>
      </c>
      <c r="QU60" t="s">
        <v>1627</v>
      </c>
      <c r="QV60" t="s">
        <v>1627</v>
      </c>
      <c r="RP60" t="s">
        <v>4157</v>
      </c>
      <c r="RQ60" t="s">
        <v>4157</v>
      </c>
      <c r="RR60" t="s">
        <v>4157</v>
      </c>
      <c r="RS60" t="s">
        <v>4157</v>
      </c>
      <c r="RT60" t="s">
        <v>4157</v>
      </c>
      <c r="RU60" t="s">
        <v>4157</v>
      </c>
      <c r="RV60" t="s">
        <v>4157</v>
      </c>
      <c r="RW60" t="s">
        <v>4157</v>
      </c>
      <c r="RX60" t="s">
        <v>4157</v>
      </c>
      <c r="RY60" t="s">
        <v>4157</v>
      </c>
      <c r="RZ60" t="s">
        <v>4157</v>
      </c>
      <c r="SA60" t="s">
        <v>4157</v>
      </c>
      <c r="SB60" t="s">
        <v>4157</v>
      </c>
      <c r="SC60" t="s">
        <v>4157</v>
      </c>
      <c r="SD60" t="s">
        <v>4157</v>
      </c>
      <c r="SE60" t="s">
        <v>4157</v>
      </c>
      <c r="SF60" t="s">
        <v>4157</v>
      </c>
      <c r="SG60" t="s">
        <v>4157</v>
      </c>
      <c r="SH60" t="s">
        <v>4157</v>
      </c>
      <c r="SI60" t="s">
        <v>4157</v>
      </c>
      <c r="SJ60" t="s">
        <v>4157</v>
      </c>
      <c r="SK60" t="s">
        <v>4157</v>
      </c>
      <c r="SL60" t="s">
        <v>4157</v>
      </c>
      <c r="SM60" t="s">
        <v>4157</v>
      </c>
      <c r="SN60" t="s">
        <v>4157</v>
      </c>
      <c r="SO60" t="s">
        <v>4157</v>
      </c>
      <c r="SP60" t="s">
        <v>4157</v>
      </c>
      <c r="SQ60" t="s">
        <v>4157</v>
      </c>
      <c r="SR60" t="s">
        <v>4157</v>
      </c>
      <c r="SS60" t="s">
        <v>4157</v>
      </c>
      <c r="ST60" t="s">
        <v>4157</v>
      </c>
      <c r="SU60" t="s">
        <v>4157</v>
      </c>
      <c r="SV60" t="s">
        <v>4157</v>
      </c>
      <c r="SW60" t="s">
        <v>4157</v>
      </c>
      <c r="SX60" t="s">
        <v>4157</v>
      </c>
      <c r="SY60" t="s">
        <v>4157</v>
      </c>
      <c r="SZ60" t="s">
        <v>4157</v>
      </c>
      <c r="TA60" t="s">
        <v>4157</v>
      </c>
      <c r="TB60" t="s">
        <v>4157</v>
      </c>
      <c r="TC60" t="s">
        <v>4157</v>
      </c>
      <c r="TD60" t="s">
        <v>4157</v>
      </c>
      <c r="TE60" t="s">
        <v>4157</v>
      </c>
      <c r="TF60" t="s">
        <v>4157</v>
      </c>
      <c r="TG60" t="s">
        <v>4157</v>
      </c>
      <c r="TH60" t="s">
        <v>4157</v>
      </c>
      <c r="TI60" t="s">
        <v>4157</v>
      </c>
      <c r="TJ60" t="s">
        <v>4157</v>
      </c>
      <c r="TK60" t="s">
        <v>4157</v>
      </c>
      <c r="TL60" t="s">
        <v>4157</v>
      </c>
      <c r="TM60" t="s">
        <v>4157</v>
      </c>
      <c r="TN60" t="s">
        <v>4157</v>
      </c>
      <c r="TO60" t="s">
        <v>4157</v>
      </c>
      <c r="TP60" t="s">
        <v>4157</v>
      </c>
      <c r="TQ60" t="s">
        <v>4157</v>
      </c>
      <c r="TR60" t="s">
        <v>4157</v>
      </c>
      <c r="TS60" t="s">
        <v>4157</v>
      </c>
      <c r="TT60" t="s">
        <v>4157</v>
      </c>
      <c r="TU60" t="s">
        <v>4157</v>
      </c>
      <c r="TV60" t="s">
        <v>4157</v>
      </c>
      <c r="TW60" t="s">
        <v>4157</v>
      </c>
      <c r="TX60" t="s">
        <v>4157</v>
      </c>
      <c r="TY60" t="s">
        <v>4157</v>
      </c>
      <c r="TZ60" t="s">
        <v>4157</v>
      </c>
      <c r="UA60" t="s">
        <v>4157</v>
      </c>
      <c r="UB60" t="s">
        <v>4157</v>
      </c>
      <c r="UC60" t="s">
        <v>4157</v>
      </c>
      <c r="UD60" t="s">
        <v>4157</v>
      </c>
      <c r="UE60" t="s">
        <v>4157</v>
      </c>
      <c r="UF60" t="s">
        <v>4157</v>
      </c>
      <c r="UG60" t="s">
        <v>4157</v>
      </c>
      <c r="UH60" t="s">
        <v>4157</v>
      </c>
      <c r="UI60" t="s">
        <v>4157</v>
      </c>
      <c r="UJ60" t="s">
        <v>4157</v>
      </c>
      <c r="UK60" t="s">
        <v>4157</v>
      </c>
      <c r="UL60" t="s">
        <v>4157</v>
      </c>
      <c r="UM60" t="s">
        <v>4157</v>
      </c>
      <c r="UN60" t="s">
        <v>4157</v>
      </c>
      <c r="UO60" t="s">
        <v>4157</v>
      </c>
      <c r="UP60" t="s">
        <v>4157</v>
      </c>
      <c r="UQ60" t="s">
        <v>4157</v>
      </c>
      <c r="UR60" t="s">
        <v>4157</v>
      </c>
      <c r="US60" t="s">
        <v>4157</v>
      </c>
      <c r="UT60" t="s">
        <v>4157</v>
      </c>
      <c r="UU60" t="s">
        <v>4157</v>
      </c>
      <c r="UV60" t="s">
        <v>4157</v>
      </c>
      <c r="UW60" t="s">
        <v>4157</v>
      </c>
      <c r="UX60" t="s">
        <v>4157</v>
      </c>
      <c r="UY60" t="s">
        <v>4157</v>
      </c>
      <c r="UZ60" t="s">
        <v>4157</v>
      </c>
      <c r="VA60" t="s">
        <v>4157</v>
      </c>
      <c r="VB60" t="s">
        <v>4157</v>
      </c>
      <c r="VC60" t="s">
        <v>4157</v>
      </c>
      <c r="VD60" t="s">
        <v>4157</v>
      </c>
      <c r="VE60" t="s">
        <v>4157</v>
      </c>
      <c r="VF60" t="s">
        <v>4157</v>
      </c>
      <c r="VG60" t="s">
        <v>4157</v>
      </c>
      <c r="VH60" t="s">
        <v>4157</v>
      </c>
      <c r="VI60" t="s">
        <v>4157</v>
      </c>
    </row>
    <row r="61" spans="2:581">
      <c r="B61" t="s">
        <v>1627</v>
      </c>
      <c r="C61" t="s">
        <v>1627</v>
      </c>
      <c r="D61" t="s">
        <v>1627</v>
      </c>
      <c r="F61" t="s">
        <v>1627</v>
      </c>
      <c r="G61" t="s">
        <v>1627</v>
      </c>
      <c r="H61" t="s">
        <v>1627</v>
      </c>
      <c r="I61" t="s">
        <v>1627</v>
      </c>
      <c r="J61" t="s">
        <v>1627</v>
      </c>
      <c r="K61" t="s">
        <v>1627</v>
      </c>
      <c r="L61" t="s">
        <v>1627</v>
      </c>
      <c r="M61" t="s">
        <v>1627</v>
      </c>
      <c r="N61" t="s">
        <v>1627</v>
      </c>
      <c r="O61" t="s">
        <v>1627</v>
      </c>
      <c r="P61" t="s">
        <v>1627</v>
      </c>
      <c r="Q61" t="s">
        <v>1627</v>
      </c>
      <c r="R61" t="s">
        <v>1627</v>
      </c>
      <c r="S61" t="s">
        <v>1627</v>
      </c>
      <c r="T61" t="s">
        <v>1627</v>
      </c>
      <c r="U61" t="s">
        <v>1627</v>
      </c>
      <c r="V61" t="s">
        <v>1627</v>
      </c>
      <c r="W61" t="s">
        <v>1627</v>
      </c>
      <c r="X61" t="s">
        <v>1627</v>
      </c>
      <c r="Y61" t="s">
        <v>1627</v>
      </c>
      <c r="Z61" t="s">
        <v>1627</v>
      </c>
      <c r="AA61" t="s">
        <v>1627</v>
      </c>
      <c r="AB61" t="s">
        <v>1627</v>
      </c>
      <c r="AC61" t="s">
        <v>1627</v>
      </c>
      <c r="AD61" t="s">
        <v>1627</v>
      </c>
      <c r="AE61" t="s">
        <v>1627</v>
      </c>
      <c r="AF61" t="s">
        <v>1627</v>
      </c>
      <c r="AG61" t="s">
        <v>1627</v>
      </c>
      <c r="AH61" t="s">
        <v>1627</v>
      </c>
      <c r="AI61" t="s">
        <v>1627</v>
      </c>
      <c r="AJ61" t="s">
        <v>1627</v>
      </c>
      <c r="AK61" t="s">
        <v>1627</v>
      </c>
      <c r="AL61" t="s">
        <v>1627</v>
      </c>
      <c r="AM61" t="s">
        <v>1627</v>
      </c>
      <c r="AN61" t="s">
        <v>1627</v>
      </c>
      <c r="AO61" t="s">
        <v>1627</v>
      </c>
      <c r="AP61" t="s">
        <v>1627</v>
      </c>
      <c r="AQ61" t="s">
        <v>1627</v>
      </c>
      <c r="AR61" t="s">
        <v>1627</v>
      </c>
      <c r="AS61" t="s">
        <v>1627</v>
      </c>
      <c r="AT61" t="s">
        <v>1627</v>
      </c>
      <c r="AU61" t="s">
        <v>1627</v>
      </c>
      <c r="AV61" t="s">
        <v>1627</v>
      </c>
      <c r="AW61" t="s">
        <v>1627</v>
      </c>
      <c r="AX61" t="s">
        <v>1627</v>
      </c>
      <c r="AY61" t="s">
        <v>1627</v>
      </c>
      <c r="AZ61" t="s">
        <v>1627</v>
      </c>
      <c r="BA61" t="s">
        <v>1627</v>
      </c>
      <c r="BB61" t="s">
        <v>1627</v>
      </c>
      <c r="BC61" t="s">
        <v>1627</v>
      </c>
      <c r="BD61" t="s">
        <v>1627</v>
      </c>
      <c r="BE61" t="s">
        <v>1627</v>
      </c>
      <c r="BF61" t="s">
        <v>1627</v>
      </c>
      <c r="BG61" t="s">
        <v>1627</v>
      </c>
      <c r="BH61" t="s">
        <v>1627</v>
      </c>
      <c r="BI61" t="s">
        <v>1627</v>
      </c>
      <c r="BJ61" t="s">
        <v>1627</v>
      </c>
      <c r="BK61" t="s">
        <v>1627</v>
      </c>
      <c r="BL61" t="s">
        <v>1627</v>
      </c>
      <c r="BM61" t="s">
        <v>1627</v>
      </c>
      <c r="BN61" t="s">
        <v>1627</v>
      </c>
      <c r="BO61" t="s">
        <v>1627</v>
      </c>
      <c r="BP61" t="s">
        <v>1627</v>
      </c>
      <c r="BQ61" t="s">
        <v>1627</v>
      </c>
      <c r="BR61" t="s">
        <v>1627</v>
      </c>
      <c r="BS61" t="s">
        <v>1627</v>
      </c>
      <c r="BT61" t="s">
        <v>1627</v>
      </c>
      <c r="BU61" t="s">
        <v>1627</v>
      </c>
      <c r="BV61" t="s">
        <v>1627</v>
      </c>
      <c r="BW61" t="s">
        <v>1627</v>
      </c>
      <c r="BX61" t="s">
        <v>1627</v>
      </c>
      <c r="BY61" t="s">
        <v>1627</v>
      </c>
      <c r="BZ61" t="s">
        <v>1627</v>
      </c>
      <c r="CA61" t="s">
        <v>1627</v>
      </c>
      <c r="CB61" t="s">
        <v>1627</v>
      </c>
      <c r="CC61" t="s">
        <v>1627</v>
      </c>
      <c r="CD61" t="s">
        <v>1627</v>
      </c>
      <c r="CE61" t="s">
        <v>1627</v>
      </c>
      <c r="CF61" t="s">
        <v>1627</v>
      </c>
      <c r="CG61" t="s">
        <v>1627</v>
      </c>
      <c r="CH61" t="s">
        <v>1627</v>
      </c>
      <c r="CI61" t="s">
        <v>1627</v>
      </c>
      <c r="CJ61" t="s">
        <v>1627</v>
      </c>
      <c r="CK61" t="s">
        <v>1627</v>
      </c>
      <c r="CL61" t="s">
        <v>1627</v>
      </c>
      <c r="CM61" t="s">
        <v>1627</v>
      </c>
      <c r="CN61" t="s">
        <v>1627</v>
      </c>
      <c r="CO61" t="s">
        <v>1627</v>
      </c>
      <c r="CP61" t="s">
        <v>1627</v>
      </c>
      <c r="CQ61" t="s">
        <v>1627</v>
      </c>
      <c r="CR61" t="s">
        <v>1627</v>
      </c>
      <c r="CS61" t="s">
        <v>1627</v>
      </c>
      <c r="CT61" t="s">
        <v>1627</v>
      </c>
      <c r="CU61" t="s">
        <v>1627</v>
      </c>
      <c r="CV61" t="s">
        <v>1627</v>
      </c>
      <c r="CW61" t="s">
        <v>1627</v>
      </c>
      <c r="CX61" t="s">
        <v>1627</v>
      </c>
      <c r="CY61" t="s">
        <v>1627</v>
      </c>
      <c r="CZ61" t="s">
        <v>1627</v>
      </c>
      <c r="DA61" t="s">
        <v>1627</v>
      </c>
      <c r="DB61" t="s">
        <v>1627</v>
      </c>
      <c r="DC61" t="s">
        <v>1627</v>
      </c>
      <c r="DD61" t="s">
        <v>1627</v>
      </c>
      <c r="DE61" t="s">
        <v>1627</v>
      </c>
      <c r="DF61" t="s">
        <v>1627</v>
      </c>
      <c r="DG61" t="s">
        <v>1627</v>
      </c>
      <c r="DH61" t="s">
        <v>1627</v>
      </c>
      <c r="DI61" t="s">
        <v>1627</v>
      </c>
      <c r="DJ61" t="s">
        <v>1627</v>
      </c>
      <c r="DK61" t="s">
        <v>1627</v>
      </c>
      <c r="DL61" t="s">
        <v>1627</v>
      </c>
      <c r="DM61" t="s">
        <v>1627</v>
      </c>
      <c r="DN61" t="s">
        <v>1627</v>
      </c>
      <c r="DO61" t="s">
        <v>1627</v>
      </c>
      <c r="DP61" t="s">
        <v>1627</v>
      </c>
      <c r="DQ61" t="s">
        <v>1627</v>
      </c>
      <c r="DR61" t="s">
        <v>1627</v>
      </c>
      <c r="DS61" t="s">
        <v>1627</v>
      </c>
      <c r="DT61" t="s">
        <v>1627</v>
      </c>
      <c r="DU61" t="s">
        <v>1627</v>
      </c>
      <c r="DV61" t="s">
        <v>1627</v>
      </c>
      <c r="DW61" t="s">
        <v>1627</v>
      </c>
      <c r="DX61" t="s">
        <v>1627</v>
      </c>
      <c r="DY61" t="s">
        <v>1627</v>
      </c>
      <c r="DZ61" t="s">
        <v>1627</v>
      </c>
      <c r="EA61" t="s">
        <v>1627</v>
      </c>
      <c r="EB61" t="s">
        <v>1627</v>
      </c>
      <c r="EC61" t="s">
        <v>1627</v>
      </c>
      <c r="ED61" t="s">
        <v>1627</v>
      </c>
      <c r="EE61" t="s">
        <v>1627</v>
      </c>
      <c r="EF61" t="s">
        <v>1627</v>
      </c>
      <c r="EG61" t="s">
        <v>1627</v>
      </c>
      <c r="EH61" t="s">
        <v>1627</v>
      </c>
      <c r="EI61" t="s">
        <v>1627</v>
      </c>
      <c r="EJ61" t="s">
        <v>1627</v>
      </c>
      <c r="EK61" t="s">
        <v>1627</v>
      </c>
      <c r="EL61" t="s">
        <v>1627</v>
      </c>
      <c r="EM61" t="s">
        <v>1627</v>
      </c>
      <c r="EN61" t="s">
        <v>5699</v>
      </c>
      <c r="EO61" t="s">
        <v>1627</v>
      </c>
      <c r="EP61" t="s">
        <v>1627</v>
      </c>
      <c r="EQ61" t="s">
        <v>1627</v>
      </c>
      <c r="ER61" t="s">
        <v>1627</v>
      </c>
      <c r="ES61" t="s">
        <v>1627</v>
      </c>
      <c r="ET61" t="s">
        <v>1627</v>
      </c>
      <c r="EU61" t="s">
        <v>1627</v>
      </c>
      <c r="EV61" t="s">
        <v>1627</v>
      </c>
      <c r="EW61" t="s">
        <v>1627</v>
      </c>
      <c r="EX61" t="s">
        <v>1627</v>
      </c>
      <c r="EY61" t="s">
        <v>1627</v>
      </c>
      <c r="EZ61" t="s">
        <v>1627</v>
      </c>
      <c r="FA61" t="s">
        <v>1627</v>
      </c>
      <c r="FB61" t="s">
        <v>1627</v>
      </c>
      <c r="FC61" t="s">
        <v>1627</v>
      </c>
      <c r="FD61" t="s">
        <v>1627</v>
      </c>
      <c r="FE61" t="s">
        <v>1627</v>
      </c>
      <c r="FF61" t="s">
        <v>1627</v>
      </c>
      <c r="FG61" t="s">
        <v>1627</v>
      </c>
      <c r="FH61" t="s">
        <v>1627</v>
      </c>
      <c r="FI61" t="s">
        <v>1627</v>
      </c>
      <c r="FJ61" t="s">
        <v>1627</v>
      </c>
      <c r="FK61" t="s">
        <v>1627</v>
      </c>
      <c r="FL61" t="s">
        <v>1627</v>
      </c>
      <c r="FM61" t="s">
        <v>1627</v>
      </c>
      <c r="FN61" t="s">
        <v>1627</v>
      </c>
      <c r="FO61" t="s">
        <v>1627</v>
      </c>
      <c r="FP61" t="s">
        <v>5700</v>
      </c>
      <c r="FQ61" t="s">
        <v>1627</v>
      </c>
      <c r="FR61" t="s">
        <v>1627</v>
      </c>
      <c r="FS61" t="s">
        <v>1627</v>
      </c>
      <c r="FT61" t="s">
        <v>1627</v>
      </c>
      <c r="FU61" t="s">
        <v>1627</v>
      </c>
      <c r="FV61" t="s">
        <v>1627</v>
      </c>
      <c r="FW61" t="s">
        <v>1627</v>
      </c>
      <c r="FX61" t="s">
        <v>1627</v>
      </c>
      <c r="FY61" t="s">
        <v>1627</v>
      </c>
      <c r="FZ61" t="s">
        <v>1627</v>
      </c>
      <c r="GA61" t="s">
        <v>1627</v>
      </c>
      <c r="GB61" t="s">
        <v>1627</v>
      </c>
      <c r="GC61" t="s">
        <v>1627</v>
      </c>
      <c r="GD61" t="s">
        <v>1627</v>
      </c>
      <c r="GE61" t="s">
        <v>1627</v>
      </c>
      <c r="GF61" t="s">
        <v>1627</v>
      </c>
      <c r="GG61" t="s">
        <v>1627</v>
      </c>
      <c r="GH61" t="s">
        <v>1627</v>
      </c>
      <c r="GI61" t="s">
        <v>1627</v>
      </c>
      <c r="GJ61" t="s">
        <v>1627</v>
      </c>
      <c r="GK61" t="s">
        <v>1627</v>
      </c>
      <c r="GL61" t="s">
        <v>1627</v>
      </c>
      <c r="GM61" t="s">
        <v>1627</v>
      </c>
      <c r="GN61" t="s">
        <v>1627</v>
      </c>
      <c r="GO61" t="s">
        <v>1627</v>
      </c>
      <c r="GP61" t="s">
        <v>1627</v>
      </c>
      <c r="GQ61" t="s">
        <v>1627</v>
      </c>
      <c r="GR61" t="s">
        <v>1627</v>
      </c>
      <c r="GS61" t="s">
        <v>5701</v>
      </c>
      <c r="GT61" t="s">
        <v>1627</v>
      </c>
      <c r="GU61" t="s">
        <v>1627</v>
      </c>
      <c r="GV61" t="s">
        <v>1627</v>
      </c>
      <c r="GW61" t="s">
        <v>1627</v>
      </c>
      <c r="GX61" t="s">
        <v>1627</v>
      </c>
      <c r="GY61" t="s">
        <v>5702</v>
      </c>
      <c r="GZ61" t="s">
        <v>5703</v>
      </c>
      <c r="HA61" t="s">
        <v>1627</v>
      </c>
      <c r="HB61" t="s">
        <v>5704</v>
      </c>
      <c r="HC61" t="s">
        <v>1627</v>
      </c>
      <c r="HD61" t="s">
        <v>1627</v>
      </c>
      <c r="HE61" t="s">
        <v>1627</v>
      </c>
      <c r="HF61" t="s">
        <v>1627</v>
      </c>
      <c r="HG61" t="s">
        <v>1627</v>
      </c>
      <c r="HH61" t="s">
        <v>1627</v>
      </c>
      <c r="HI61" t="s">
        <v>1627</v>
      </c>
      <c r="HJ61" t="s">
        <v>1627</v>
      </c>
      <c r="HK61" t="s">
        <v>1627</v>
      </c>
      <c r="HL61" t="s">
        <v>1627</v>
      </c>
      <c r="HM61" t="s">
        <v>5705</v>
      </c>
      <c r="HN61" t="s">
        <v>1627</v>
      </c>
      <c r="HO61" t="s">
        <v>1627</v>
      </c>
      <c r="HP61" t="s">
        <v>5706</v>
      </c>
      <c r="HQ61" t="s">
        <v>1627</v>
      </c>
      <c r="HR61" t="s">
        <v>1627</v>
      </c>
      <c r="HS61" t="s">
        <v>1627</v>
      </c>
      <c r="HT61" t="s">
        <v>1627</v>
      </c>
      <c r="HU61" t="s">
        <v>1627</v>
      </c>
      <c r="HV61" t="s">
        <v>1627</v>
      </c>
      <c r="HW61" t="s">
        <v>1627</v>
      </c>
      <c r="HX61" t="s">
        <v>1627</v>
      </c>
      <c r="HY61" t="s">
        <v>1627</v>
      </c>
      <c r="HZ61" t="s">
        <v>1627</v>
      </c>
      <c r="IA61" t="s">
        <v>1627</v>
      </c>
      <c r="IB61" t="s">
        <v>1627</v>
      </c>
      <c r="IC61" t="s">
        <v>1627</v>
      </c>
      <c r="ID61" t="s">
        <v>1627</v>
      </c>
      <c r="IE61" t="s">
        <v>1627</v>
      </c>
      <c r="IF61" t="s">
        <v>1627</v>
      </c>
      <c r="IG61" t="s">
        <v>1627</v>
      </c>
      <c r="IH61" t="s">
        <v>1627</v>
      </c>
      <c r="II61" t="s">
        <v>1627</v>
      </c>
      <c r="IJ61" t="s">
        <v>1627</v>
      </c>
      <c r="IK61" t="s">
        <v>1627</v>
      </c>
      <c r="IL61" t="s">
        <v>1627</v>
      </c>
      <c r="IM61" t="s">
        <v>1627</v>
      </c>
      <c r="IN61" t="s">
        <v>1627</v>
      </c>
      <c r="IO61" t="s">
        <v>1627</v>
      </c>
      <c r="IP61" t="s">
        <v>1627</v>
      </c>
      <c r="IQ61" t="s">
        <v>1627</v>
      </c>
      <c r="IR61" t="s">
        <v>1627</v>
      </c>
      <c r="IS61" t="s">
        <v>1627</v>
      </c>
      <c r="IT61" t="s">
        <v>5707</v>
      </c>
      <c r="IU61" t="s">
        <v>1627</v>
      </c>
      <c r="IV61" t="s">
        <v>1627</v>
      </c>
      <c r="IW61" t="s">
        <v>1627</v>
      </c>
      <c r="IX61" t="s">
        <v>1627</v>
      </c>
      <c r="IY61" t="s">
        <v>1627</v>
      </c>
      <c r="IZ61" t="s">
        <v>1627</v>
      </c>
      <c r="JA61" t="s">
        <v>1627</v>
      </c>
      <c r="JB61" t="s">
        <v>1627</v>
      </c>
      <c r="JC61" t="s">
        <v>1627</v>
      </c>
      <c r="JD61" t="s">
        <v>1627</v>
      </c>
      <c r="JE61" t="s">
        <v>1627</v>
      </c>
      <c r="JF61" t="s">
        <v>1627</v>
      </c>
      <c r="JG61" t="s">
        <v>1627</v>
      </c>
      <c r="JH61" t="s">
        <v>1627</v>
      </c>
      <c r="JI61" t="s">
        <v>1627</v>
      </c>
      <c r="JJ61" t="s">
        <v>1627</v>
      </c>
      <c r="JK61" t="s">
        <v>1627</v>
      </c>
      <c r="JL61" t="s">
        <v>1627</v>
      </c>
      <c r="JM61" t="s">
        <v>1627</v>
      </c>
      <c r="JN61" t="s">
        <v>1627</v>
      </c>
      <c r="JO61" t="s">
        <v>1627</v>
      </c>
      <c r="JP61" t="s">
        <v>1627</v>
      </c>
      <c r="JQ61" t="s">
        <v>1627</v>
      </c>
      <c r="JR61" t="s">
        <v>1627</v>
      </c>
      <c r="JS61" t="s">
        <v>1627</v>
      </c>
      <c r="JT61" t="s">
        <v>1627</v>
      </c>
      <c r="JU61" t="s">
        <v>1627</v>
      </c>
      <c r="JV61" t="s">
        <v>1627</v>
      </c>
      <c r="JW61" t="s">
        <v>1627</v>
      </c>
      <c r="JX61" t="s">
        <v>1627</v>
      </c>
      <c r="JY61" t="s">
        <v>1627</v>
      </c>
      <c r="JZ61" t="s">
        <v>1627</v>
      </c>
      <c r="KA61" t="s">
        <v>1627</v>
      </c>
      <c r="KB61" t="s">
        <v>1627</v>
      </c>
      <c r="KC61" t="s">
        <v>1627</v>
      </c>
      <c r="KD61" t="s">
        <v>1627</v>
      </c>
      <c r="KE61" t="s">
        <v>1627</v>
      </c>
      <c r="KF61" t="s">
        <v>1627</v>
      </c>
      <c r="KG61" t="s">
        <v>1627</v>
      </c>
      <c r="KH61" t="s">
        <v>1627</v>
      </c>
      <c r="KI61" t="s">
        <v>1627</v>
      </c>
      <c r="KJ61" t="s">
        <v>1627</v>
      </c>
      <c r="KK61" t="s">
        <v>1627</v>
      </c>
      <c r="KL61" t="s">
        <v>1627</v>
      </c>
      <c r="KM61" t="s">
        <v>1627</v>
      </c>
      <c r="KN61" t="s">
        <v>1627</v>
      </c>
      <c r="KO61" t="s">
        <v>1627</v>
      </c>
      <c r="KP61" t="s">
        <v>1627</v>
      </c>
      <c r="KQ61" t="s">
        <v>1627</v>
      </c>
      <c r="KR61" t="s">
        <v>1627</v>
      </c>
      <c r="KS61" t="s">
        <v>1627</v>
      </c>
      <c r="KT61" t="s">
        <v>1627</v>
      </c>
      <c r="KU61" t="s">
        <v>1627</v>
      </c>
      <c r="KV61" t="s">
        <v>1627</v>
      </c>
      <c r="KW61" t="s">
        <v>1627</v>
      </c>
      <c r="KX61" t="s">
        <v>1627</v>
      </c>
      <c r="KY61" t="s">
        <v>1627</v>
      </c>
      <c r="KZ61" t="s">
        <v>1627</v>
      </c>
      <c r="LA61" t="s">
        <v>1627</v>
      </c>
      <c r="LB61" t="s">
        <v>1627</v>
      </c>
      <c r="LC61" t="s">
        <v>1627</v>
      </c>
      <c r="LD61" t="s">
        <v>1627</v>
      </c>
      <c r="LE61" t="s">
        <v>1627</v>
      </c>
      <c r="LF61" t="s">
        <v>1627</v>
      </c>
      <c r="LG61" t="s">
        <v>1627</v>
      </c>
      <c r="LH61" t="s">
        <v>1627</v>
      </c>
      <c r="LI61" t="s">
        <v>1627</v>
      </c>
      <c r="LJ61" t="s">
        <v>1627</v>
      </c>
      <c r="LK61" t="s">
        <v>1627</v>
      </c>
      <c r="LL61" t="s">
        <v>1627</v>
      </c>
      <c r="LM61" t="s">
        <v>1627</v>
      </c>
      <c r="LN61" t="s">
        <v>1627</v>
      </c>
      <c r="LO61" t="s">
        <v>1627</v>
      </c>
      <c r="LP61" t="s">
        <v>1627</v>
      </c>
      <c r="LQ61" t="s">
        <v>1627</v>
      </c>
      <c r="LR61" t="s">
        <v>1627</v>
      </c>
      <c r="LS61" t="s">
        <v>1627</v>
      </c>
      <c r="LT61" t="s">
        <v>1627</v>
      </c>
      <c r="LU61" t="s">
        <v>1627</v>
      </c>
      <c r="LV61" t="s">
        <v>1627</v>
      </c>
      <c r="LW61" t="s">
        <v>1627</v>
      </c>
      <c r="LX61" t="s">
        <v>1627</v>
      </c>
      <c r="LY61" t="s">
        <v>1627</v>
      </c>
      <c r="LZ61" t="s">
        <v>1627</v>
      </c>
      <c r="MA61" t="s">
        <v>1627</v>
      </c>
      <c r="MB61" t="s">
        <v>1627</v>
      </c>
      <c r="MC61" t="s">
        <v>1627</v>
      </c>
      <c r="MD61" t="s">
        <v>1627</v>
      </c>
      <c r="ME61" t="s">
        <v>1627</v>
      </c>
      <c r="MF61" t="s">
        <v>1627</v>
      </c>
      <c r="MG61" t="s">
        <v>1627</v>
      </c>
      <c r="MH61" t="s">
        <v>1627</v>
      </c>
      <c r="MI61" t="s">
        <v>1627</v>
      </c>
      <c r="MJ61" t="s">
        <v>1627</v>
      </c>
      <c r="MK61" t="s">
        <v>1627</v>
      </c>
      <c r="ML61" t="s">
        <v>1627</v>
      </c>
      <c r="MM61" t="s">
        <v>1627</v>
      </c>
      <c r="MN61" t="s">
        <v>1627</v>
      </c>
      <c r="MO61" t="s">
        <v>1627</v>
      </c>
      <c r="MP61" t="s">
        <v>1627</v>
      </c>
      <c r="MQ61" t="s">
        <v>1627</v>
      </c>
      <c r="MR61" t="s">
        <v>1627</v>
      </c>
      <c r="MS61" t="s">
        <v>1627</v>
      </c>
      <c r="MT61" t="s">
        <v>1627</v>
      </c>
      <c r="MU61" t="s">
        <v>1627</v>
      </c>
      <c r="MV61" t="s">
        <v>1627</v>
      </c>
      <c r="MW61" t="s">
        <v>1627</v>
      </c>
      <c r="MX61" t="s">
        <v>1627</v>
      </c>
      <c r="MY61" t="s">
        <v>1627</v>
      </c>
      <c r="MZ61" t="s">
        <v>1627</v>
      </c>
      <c r="NA61" t="s">
        <v>1627</v>
      </c>
      <c r="NB61" t="s">
        <v>1627</v>
      </c>
      <c r="NC61" t="s">
        <v>1627</v>
      </c>
      <c r="ND61" t="s">
        <v>1627</v>
      </c>
      <c r="NE61" t="s">
        <v>1627</v>
      </c>
      <c r="NF61" t="s">
        <v>1627</v>
      </c>
      <c r="NG61" t="s">
        <v>1627</v>
      </c>
      <c r="NH61" t="s">
        <v>1627</v>
      </c>
      <c r="NI61" t="s">
        <v>1627</v>
      </c>
      <c r="NJ61" t="s">
        <v>1627</v>
      </c>
      <c r="NK61" t="s">
        <v>1627</v>
      </c>
      <c r="NL61" t="s">
        <v>1627</v>
      </c>
      <c r="NM61" t="s">
        <v>1627</v>
      </c>
      <c r="NN61" t="s">
        <v>1627</v>
      </c>
      <c r="NO61" t="s">
        <v>1627</v>
      </c>
      <c r="NP61" t="s">
        <v>1627</v>
      </c>
      <c r="NQ61" t="s">
        <v>1627</v>
      </c>
      <c r="NR61" t="s">
        <v>1627</v>
      </c>
      <c r="NS61" t="s">
        <v>1627</v>
      </c>
      <c r="NT61" t="s">
        <v>1627</v>
      </c>
      <c r="NU61" t="s">
        <v>1627</v>
      </c>
      <c r="NV61" t="s">
        <v>1627</v>
      </c>
      <c r="NW61" t="s">
        <v>1627</v>
      </c>
      <c r="NX61" t="s">
        <v>1627</v>
      </c>
      <c r="NY61" t="s">
        <v>1627</v>
      </c>
      <c r="NZ61" t="s">
        <v>1627</v>
      </c>
      <c r="OA61" t="s">
        <v>1627</v>
      </c>
      <c r="OB61" t="s">
        <v>1627</v>
      </c>
      <c r="OC61" t="s">
        <v>1627</v>
      </c>
      <c r="OD61" t="s">
        <v>1627</v>
      </c>
      <c r="OE61" t="s">
        <v>1627</v>
      </c>
      <c r="OF61" t="s">
        <v>1627</v>
      </c>
      <c r="OG61" t="s">
        <v>1627</v>
      </c>
      <c r="OH61" t="s">
        <v>1627</v>
      </c>
      <c r="OI61" t="s">
        <v>1627</v>
      </c>
      <c r="OJ61" t="s">
        <v>1627</v>
      </c>
      <c r="OK61" t="s">
        <v>1627</v>
      </c>
      <c r="OL61" t="s">
        <v>1627</v>
      </c>
      <c r="OM61" t="s">
        <v>1627</v>
      </c>
      <c r="ON61" t="s">
        <v>1627</v>
      </c>
      <c r="OO61" t="s">
        <v>1627</v>
      </c>
      <c r="OP61" t="s">
        <v>1627</v>
      </c>
      <c r="OQ61" t="s">
        <v>1627</v>
      </c>
      <c r="OR61" t="s">
        <v>1627</v>
      </c>
      <c r="OS61" t="s">
        <v>1627</v>
      </c>
      <c r="OT61" t="s">
        <v>1627</v>
      </c>
      <c r="OU61" t="s">
        <v>1627</v>
      </c>
      <c r="OV61" t="s">
        <v>1627</v>
      </c>
      <c r="OW61" t="s">
        <v>1627</v>
      </c>
      <c r="OX61" t="s">
        <v>1627</v>
      </c>
      <c r="OY61" t="s">
        <v>1627</v>
      </c>
      <c r="OZ61" t="s">
        <v>1627</v>
      </c>
      <c r="PA61" t="s">
        <v>1627</v>
      </c>
      <c r="PB61" t="s">
        <v>1627</v>
      </c>
      <c r="PC61" t="s">
        <v>1627</v>
      </c>
      <c r="PD61" t="s">
        <v>1627</v>
      </c>
      <c r="PE61" t="s">
        <v>1627</v>
      </c>
      <c r="PF61" t="s">
        <v>1627</v>
      </c>
      <c r="PG61" t="s">
        <v>1627</v>
      </c>
      <c r="PH61" t="s">
        <v>1627</v>
      </c>
      <c r="PI61" t="s">
        <v>1627</v>
      </c>
      <c r="PJ61" t="s">
        <v>1627</v>
      </c>
      <c r="PK61" t="s">
        <v>1627</v>
      </c>
      <c r="PL61" t="s">
        <v>1627</v>
      </c>
      <c r="PM61" t="s">
        <v>1627</v>
      </c>
      <c r="PN61" t="s">
        <v>1627</v>
      </c>
      <c r="PO61" t="s">
        <v>1627</v>
      </c>
      <c r="PP61" t="s">
        <v>1627</v>
      </c>
      <c r="PQ61" t="s">
        <v>1627</v>
      </c>
      <c r="PR61" t="s">
        <v>1627</v>
      </c>
      <c r="PS61" t="s">
        <v>1627</v>
      </c>
      <c r="PT61" t="s">
        <v>1627</v>
      </c>
      <c r="PU61" t="s">
        <v>1627</v>
      </c>
      <c r="PV61" t="s">
        <v>1627</v>
      </c>
      <c r="PW61" t="s">
        <v>1627</v>
      </c>
      <c r="PX61" t="s">
        <v>1627</v>
      </c>
      <c r="PY61" t="s">
        <v>1627</v>
      </c>
      <c r="PZ61" t="s">
        <v>1627</v>
      </c>
      <c r="QA61" t="s">
        <v>1627</v>
      </c>
      <c r="QB61" t="s">
        <v>1627</v>
      </c>
      <c r="QC61" t="s">
        <v>1627</v>
      </c>
      <c r="QD61" t="s">
        <v>1627</v>
      </c>
      <c r="QE61" t="s">
        <v>1627</v>
      </c>
      <c r="QF61" t="s">
        <v>1627</v>
      </c>
      <c r="QG61" t="s">
        <v>1627</v>
      </c>
      <c r="QH61" t="s">
        <v>1627</v>
      </c>
      <c r="QI61" t="s">
        <v>1627</v>
      </c>
      <c r="QJ61" t="s">
        <v>1627</v>
      </c>
      <c r="QK61" t="s">
        <v>1627</v>
      </c>
      <c r="QL61" t="s">
        <v>1627</v>
      </c>
      <c r="QM61" t="s">
        <v>1627</v>
      </c>
      <c r="QN61" t="s">
        <v>1627</v>
      </c>
      <c r="QO61" t="s">
        <v>1627</v>
      </c>
      <c r="QP61" t="s">
        <v>1627</v>
      </c>
      <c r="QQ61" t="s">
        <v>1627</v>
      </c>
      <c r="QR61" t="s">
        <v>1627</v>
      </c>
      <c r="QS61" t="s">
        <v>1627</v>
      </c>
      <c r="QT61" t="s">
        <v>1627</v>
      </c>
      <c r="QU61" t="s">
        <v>1627</v>
      </c>
      <c r="RP61" t="s">
        <v>4157</v>
      </c>
      <c r="RQ61" t="s">
        <v>4157</v>
      </c>
      <c r="RR61" t="s">
        <v>4157</v>
      </c>
      <c r="RS61" t="s">
        <v>4157</v>
      </c>
      <c r="RT61" t="s">
        <v>4157</v>
      </c>
      <c r="RU61" t="s">
        <v>4157</v>
      </c>
      <c r="RV61" t="s">
        <v>4157</v>
      </c>
      <c r="RW61" t="s">
        <v>4157</v>
      </c>
      <c r="RX61" t="s">
        <v>4157</v>
      </c>
      <c r="RY61" t="s">
        <v>4157</v>
      </c>
      <c r="RZ61" t="s">
        <v>4157</v>
      </c>
      <c r="SA61" t="s">
        <v>4157</v>
      </c>
      <c r="SB61" t="s">
        <v>4157</v>
      </c>
      <c r="SC61" t="s">
        <v>4157</v>
      </c>
      <c r="SD61" t="s">
        <v>4157</v>
      </c>
      <c r="SE61" t="s">
        <v>4157</v>
      </c>
      <c r="SF61" t="s">
        <v>4157</v>
      </c>
      <c r="SG61" t="s">
        <v>4157</v>
      </c>
      <c r="SH61" t="s">
        <v>4157</v>
      </c>
      <c r="SI61" t="s">
        <v>4157</v>
      </c>
      <c r="SJ61" t="s">
        <v>4157</v>
      </c>
      <c r="SK61" t="s">
        <v>4157</v>
      </c>
      <c r="SL61" t="s">
        <v>4157</v>
      </c>
      <c r="SM61" t="s">
        <v>4157</v>
      </c>
      <c r="SN61" t="s">
        <v>4157</v>
      </c>
      <c r="SO61" t="s">
        <v>4157</v>
      </c>
      <c r="SP61" t="s">
        <v>4157</v>
      </c>
      <c r="SQ61" t="s">
        <v>4157</v>
      </c>
      <c r="SR61" t="s">
        <v>4157</v>
      </c>
      <c r="SS61" t="s">
        <v>4157</v>
      </c>
      <c r="ST61" t="s">
        <v>4157</v>
      </c>
      <c r="SU61" t="s">
        <v>4157</v>
      </c>
      <c r="SV61" t="s">
        <v>4157</v>
      </c>
      <c r="SW61" t="s">
        <v>4157</v>
      </c>
      <c r="SX61" t="s">
        <v>4157</v>
      </c>
      <c r="SY61" t="s">
        <v>4157</v>
      </c>
      <c r="SZ61" t="s">
        <v>4157</v>
      </c>
      <c r="TA61" t="s">
        <v>4157</v>
      </c>
      <c r="TB61" t="s">
        <v>4157</v>
      </c>
      <c r="TC61" t="s">
        <v>4157</v>
      </c>
      <c r="TD61" t="s">
        <v>4157</v>
      </c>
      <c r="TE61" t="s">
        <v>4157</v>
      </c>
      <c r="TF61" t="s">
        <v>4157</v>
      </c>
      <c r="TG61" t="s">
        <v>4157</v>
      </c>
      <c r="TH61" t="s">
        <v>4157</v>
      </c>
      <c r="TI61" t="s">
        <v>4157</v>
      </c>
      <c r="TJ61" t="s">
        <v>4157</v>
      </c>
      <c r="TK61" t="s">
        <v>4157</v>
      </c>
      <c r="TL61" t="s">
        <v>4157</v>
      </c>
      <c r="TM61" t="s">
        <v>4157</v>
      </c>
      <c r="TN61" t="s">
        <v>4157</v>
      </c>
      <c r="TO61" t="s">
        <v>4157</v>
      </c>
      <c r="TP61" t="s">
        <v>4157</v>
      </c>
      <c r="TQ61" t="s">
        <v>4157</v>
      </c>
      <c r="TR61" t="s">
        <v>4157</v>
      </c>
      <c r="TS61" t="s">
        <v>4157</v>
      </c>
      <c r="TT61" t="s">
        <v>4157</v>
      </c>
      <c r="TU61" t="s">
        <v>4157</v>
      </c>
      <c r="TV61" t="s">
        <v>4157</v>
      </c>
      <c r="TW61" t="s">
        <v>4157</v>
      </c>
      <c r="TX61" t="s">
        <v>4157</v>
      </c>
      <c r="TY61" t="s">
        <v>4157</v>
      </c>
      <c r="TZ61" t="s">
        <v>4157</v>
      </c>
      <c r="UA61" t="s">
        <v>4157</v>
      </c>
      <c r="UB61" t="s">
        <v>4157</v>
      </c>
      <c r="UC61" t="s">
        <v>4157</v>
      </c>
      <c r="UD61" t="s">
        <v>4157</v>
      </c>
      <c r="UE61" t="s">
        <v>4157</v>
      </c>
      <c r="UF61" t="s">
        <v>4157</v>
      </c>
      <c r="UG61" t="s">
        <v>4157</v>
      </c>
      <c r="UH61" t="s">
        <v>4157</v>
      </c>
      <c r="UI61" t="s">
        <v>4157</v>
      </c>
      <c r="UJ61" t="s">
        <v>4157</v>
      </c>
      <c r="UK61" t="s">
        <v>4157</v>
      </c>
      <c r="UL61" t="s">
        <v>4157</v>
      </c>
      <c r="UM61" t="s">
        <v>4157</v>
      </c>
      <c r="UN61" t="s">
        <v>4157</v>
      </c>
      <c r="UO61" t="s">
        <v>4157</v>
      </c>
      <c r="UP61" t="s">
        <v>4157</v>
      </c>
      <c r="UQ61" t="s">
        <v>4157</v>
      </c>
      <c r="UR61" t="s">
        <v>4157</v>
      </c>
      <c r="US61" t="s">
        <v>4157</v>
      </c>
      <c r="UT61" t="s">
        <v>4157</v>
      </c>
      <c r="UU61" t="s">
        <v>4157</v>
      </c>
      <c r="UV61" t="s">
        <v>4157</v>
      </c>
      <c r="UW61" t="s">
        <v>4157</v>
      </c>
      <c r="UX61" t="s">
        <v>4157</v>
      </c>
      <c r="UY61" t="s">
        <v>4157</v>
      </c>
      <c r="UZ61" t="s">
        <v>4157</v>
      </c>
      <c r="VA61" t="s">
        <v>4157</v>
      </c>
      <c r="VB61" t="s">
        <v>4157</v>
      </c>
      <c r="VC61" t="s">
        <v>4157</v>
      </c>
      <c r="VD61" t="s">
        <v>4157</v>
      </c>
      <c r="VE61" t="s">
        <v>4157</v>
      </c>
      <c r="VF61" t="s">
        <v>4157</v>
      </c>
      <c r="VG61" t="s">
        <v>4157</v>
      </c>
      <c r="VH61" t="s">
        <v>4157</v>
      </c>
      <c r="VI61" t="s">
        <v>4157</v>
      </c>
    </row>
    <row r="62" spans="2:581">
      <c r="B62" t="s">
        <v>1627</v>
      </c>
      <c r="C62" t="s">
        <v>1627</v>
      </c>
      <c r="D62" t="s">
        <v>1627</v>
      </c>
      <c r="F62" t="s">
        <v>1627</v>
      </c>
      <c r="G62" t="s">
        <v>1627</v>
      </c>
      <c r="H62" t="s">
        <v>1627</v>
      </c>
      <c r="I62" t="s">
        <v>1627</v>
      </c>
      <c r="J62" t="s">
        <v>1627</v>
      </c>
      <c r="K62" t="s">
        <v>1627</v>
      </c>
      <c r="L62" t="s">
        <v>1627</v>
      </c>
      <c r="M62" t="s">
        <v>1627</v>
      </c>
      <c r="N62" t="s">
        <v>1627</v>
      </c>
      <c r="O62" t="s">
        <v>1627</v>
      </c>
      <c r="P62" t="s">
        <v>1627</v>
      </c>
      <c r="Q62" t="s">
        <v>1627</v>
      </c>
      <c r="R62" t="s">
        <v>1627</v>
      </c>
      <c r="S62" t="s">
        <v>1627</v>
      </c>
      <c r="T62" t="s">
        <v>1627</v>
      </c>
      <c r="U62" t="s">
        <v>1627</v>
      </c>
      <c r="V62" t="s">
        <v>1627</v>
      </c>
      <c r="W62" t="s">
        <v>1627</v>
      </c>
      <c r="X62" t="s">
        <v>1627</v>
      </c>
      <c r="Y62" t="s">
        <v>1627</v>
      </c>
      <c r="Z62" t="s">
        <v>1627</v>
      </c>
      <c r="AA62" t="s">
        <v>1627</v>
      </c>
      <c r="AB62" t="s">
        <v>1627</v>
      </c>
      <c r="AC62" t="s">
        <v>1627</v>
      </c>
      <c r="AD62" t="s">
        <v>1627</v>
      </c>
      <c r="AE62" t="s">
        <v>1627</v>
      </c>
      <c r="AF62" t="s">
        <v>1627</v>
      </c>
      <c r="AG62" t="s">
        <v>1627</v>
      </c>
      <c r="AH62" t="s">
        <v>1627</v>
      </c>
      <c r="AI62" t="s">
        <v>1627</v>
      </c>
      <c r="AJ62" t="s">
        <v>1627</v>
      </c>
      <c r="AK62" t="s">
        <v>1627</v>
      </c>
      <c r="AL62" t="s">
        <v>1627</v>
      </c>
      <c r="AM62" t="s">
        <v>1627</v>
      </c>
      <c r="AN62" t="s">
        <v>1627</v>
      </c>
      <c r="AO62" t="s">
        <v>1627</v>
      </c>
      <c r="AP62" t="s">
        <v>1627</v>
      </c>
      <c r="AQ62" t="s">
        <v>1627</v>
      </c>
      <c r="AR62" t="s">
        <v>1627</v>
      </c>
      <c r="AS62" t="s">
        <v>1627</v>
      </c>
      <c r="AT62" t="s">
        <v>1627</v>
      </c>
      <c r="AU62" t="s">
        <v>1627</v>
      </c>
      <c r="AV62" t="s">
        <v>1627</v>
      </c>
      <c r="AW62" t="s">
        <v>1627</v>
      </c>
      <c r="AX62" t="s">
        <v>1627</v>
      </c>
      <c r="AY62" t="s">
        <v>1627</v>
      </c>
      <c r="AZ62" t="s">
        <v>1627</v>
      </c>
      <c r="BA62" t="s">
        <v>1627</v>
      </c>
      <c r="BB62" t="s">
        <v>1627</v>
      </c>
      <c r="BC62" t="s">
        <v>1627</v>
      </c>
      <c r="BD62" t="s">
        <v>1627</v>
      </c>
      <c r="BE62" t="s">
        <v>1627</v>
      </c>
      <c r="BF62" t="s">
        <v>1627</v>
      </c>
      <c r="BG62" t="s">
        <v>1627</v>
      </c>
      <c r="BH62" t="s">
        <v>1627</v>
      </c>
      <c r="BI62" t="s">
        <v>1627</v>
      </c>
      <c r="BJ62" t="s">
        <v>1627</v>
      </c>
      <c r="BK62" t="s">
        <v>1627</v>
      </c>
      <c r="BL62" t="s">
        <v>1627</v>
      </c>
      <c r="BM62" t="s">
        <v>1627</v>
      </c>
      <c r="BN62" t="s">
        <v>1627</v>
      </c>
      <c r="BO62" t="s">
        <v>1627</v>
      </c>
      <c r="BP62" t="s">
        <v>1627</v>
      </c>
      <c r="BQ62" t="s">
        <v>1627</v>
      </c>
      <c r="BR62" t="s">
        <v>1627</v>
      </c>
      <c r="BS62" t="s">
        <v>1627</v>
      </c>
      <c r="BT62" t="s">
        <v>1627</v>
      </c>
      <c r="BU62" t="s">
        <v>1627</v>
      </c>
      <c r="BV62" t="s">
        <v>1627</v>
      </c>
      <c r="BW62" t="s">
        <v>1627</v>
      </c>
      <c r="BX62" t="s">
        <v>1627</v>
      </c>
      <c r="BY62" t="s">
        <v>1627</v>
      </c>
      <c r="BZ62" t="s">
        <v>1627</v>
      </c>
      <c r="CA62" t="s">
        <v>1627</v>
      </c>
      <c r="CB62" t="s">
        <v>1627</v>
      </c>
      <c r="CC62" t="s">
        <v>1627</v>
      </c>
      <c r="CD62" t="s">
        <v>1627</v>
      </c>
      <c r="CE62" t="s">
        <v>1627</v>
      </c>
      <c r="CF62" t="s">
        <v>1627</v>
      </c>
      <c r="CG62" t="s">
        <v>1627</v>
      </c>
      <c r="CH62" t="s">
        <v>1627</v>
      </c>
      <c r="CI62" t="s">
        <v>1627</v>
      </c>
      <c r="CJ62" t="s">
        <v>1627</v>
      </c>
      <c r="CK62" t="s">
        <v>1627</v>
      </c>
      <c r="CL62" t="s">
        <v>1627</v>
      </c>
      <c r="CM62" t="s">
        <v>1627</v>
      </c>
      <c r="CN62" t="s">
        <v>1627</v>
      </c>
      <c r="CO62" t="s">
        <v>1627</v>
      </c>
      <c r="CP62" t="s">
        <v>1627</v>
      </c>
      <c r="CQ62" t="s">
        <v>1627</v>
      </c>
      <c r="CR62" t="s">
        <v>1627</v>
      </c>
      <c r="CS62" t="s">
        <v>1627</v>
      </c>
      <c r="CT62" t="s">
        <v>1627</v>
      </c>
      <c r="CU62" t="s">
        <v>1627</v>
      </c>
      <c r="CV62" t="s">
        <v>1627</v>
      </c>
      <c r="CW62" t="s">
        <v>1627</v>
      </c>
      <c r="CX62" t="s">
        <v>1627</v>
      </c>
      <c r="CY62" t="s">
        <v>1627</v>
      </c>
      <c r="CZ62" t="s">
        <v>1627</v>
      </c>
      <c r="DA62" t="s">
        <v>1627</v>
      </c>
      <c r="DB62" t="s">
        <v>1627</v>
      </c>
      <c r="DC62" t="s">
        <v>1627</v>
      </c>
      <c r="DD62" t="s">
        <v>1627</v>
      </c>
      <c r="DE62" t="s">
        <v>1627</v>
      </c>
      <c r="DF62" t="s">
        <v>1627</v>
      </c>
      <c r="DG62" t="s">
        <v>1627</v>
      </c>
      <c r="DH62" t="s">
        <v>1627</v>
      </c>
      <c r="DI62" t="s">
        <v>1627</v>
      </c>
      <c r="DJ62" t="s">
        <v>1627</v>
      </c>
      <c r="DK62" t="s">
        <v>1627</v>
      </c>
      <c r="DL62" t="s">
        <v>1627</v>
      </c>
      <c r="DM62" t="s">
        <v>1627</v>
      </c>
      <c r="DN62" t="s">
        <v>1627</v>
      </c>
      <c r="DO62" t="s">
        <v>1627</v>
      </c>
      <c r="DP62" t="s">
        <v>1627</v>
      </c>
      <c r="DQ62" t="s">
        <v>1627</v>
      </c>
      <c r="DR62" t="s">
        <v>1627</v>
      </c>
      <c r="DS62" t="s">
        <v>1627</v>
      </c>
      <c r="DT62" t="s">
        <v>1627</v>
      </c>
      <c r="DU62" t="s">
        <v>1627</v>
      </c>
      <c r="DV62" t="s">
        <v>1627</v>
      </c>
      <c r="DW62" t="s">
        <v>1627</v>
      </c>
      <c r="DX62" t="s">
        <v>1627</v>
      </c>
      <c r="DY62" t="s">
        <v>1627</v>
      </c>
      <c r="DZ62" t="s">
        <v>1627</v>
      </c>
      <c r="EA62" t="s">
        <v>1627</v>
      </c>
      <c r="EB62" t="s">
        <v>1627</v>
      </c>
      <c r="EC62" t="s">
        <v>1627</v>
      </c>
      <c r="ED62" t="s">
        <v>1627</v>
      </c>
      <c r="EE62" t="s">
        <v>1627</v>
      </c>
      <c r="EF62" t="s">
        <v>1627</v>
      </c>
      <c r="EG62" t="s">
        <v>1627</v>
      </c>
      <c r="EH62" t="s">
        <v>1627</v>
      </c>
      <c r="EI62" t="s">
        <v>1627</v>
      </c>
      <c r="EJ62" t="s">
        <v>1627</v>
      </c>
      <c r="EK62" t="s">
        <v>1627</v>
      </c>
      <c r="EL62" t="s">
        <v>1627</v>
      </c>
      <c r="EM62" t="s">
        <v>1627</v>
      </c>
      <c r="EN62" t="s">
        <v>5708</v>
      </c>
      <c r="EO62" t="s">
        <v>1627</v>
      </c>
      <c r="EP62" t="s">
        <v>1627</v>
      </c>
      <c r="EQ62" t="s">
        <v>1627</v>
      </c>
      <c r="ER62" t="s">
        <v>1627</v>
      </c>
      <c r="ES62" t="s">
        <v>1627</v>
      </c>
      <c r="ET62" t="s">
        <v>1627</v>
      </c>
      <c r="EU62" t="s">
        <v>1627</v>
      </c>
      <c r="EV62" t="s">
        <v>1627</v>
      </c>
      <c r="EW62" t="s">
        <v>1627</v>
      </c>
      <c r="EX62" t="s">
        <v>1627</v>
      </c>
      <c r="EY62" t="s">
        <v>1627</v>
      </c>
      <c r="EZ62" t="s">
        <v>1627</v>
      </c>
      <c r="FA62" t="s">
        <v>1627</v>
      </c>
      <c r="FB62" t="s">
        <v>1627</v>
      </c>
      <c r="FC62" t="s">
        <v>1627</v>
      </c>
      <c r="FD62" t="s">
        <v>1627</v>
      </c>
      <c r="FE62" t="s">
        <v>1627</v>
      </c>
      <c r="FF62" t="s">
        <v>1627</v>
      </c>
      <c r="FG62" t="s">
        <v>1627</v>
      </c>
      <c r="FH62" t="s">
        <v>1627</v>
      </c>
      <c r="FI62" t="s">
        <v>1627</v>
      </c>
      <c r="FJ62" t="s">
        <v>1627</v>
      </c>
      <c r="FK62" t="s">
        <v>1627</v>
      </c>
      <c r="FL62" t="s">
        <v>1627</v>
      </c>
      <c r="FM62" t="s">
        <v>1627</v>
      </c>
      <c r="FN62" t="s">
        <v>1627</v>
      </c>
      <c r="FO62" t="s">
        <v>1627</v>
      </c>
      <c r="FP62" t="s">
        <v>5709</v>
      </c>
      <c r="FQ62" t="s">
        <v>1627</v>
      </c>
      <c r="FR62" t="s">
        <v>1627</v>
      </c>
      <c r="FS62" t="s">
        <v>1627</v>
      </c>
      <c r="FT62" t="s">
        <v>1627</v>
      </c>
      <c r="FU62" t="s">
        <v>1627</v>
      </c>
      <c r="FV62" t="s">
        <v>1627</v>
      </c>
      <c r="FW62" t="s">
        <v>1627</v>
      </c>
      <c r="FX62" t="s">
        <v>1627</v>
      </c>
      <c r="FY62" t="s">
        <v>1627</v>
      </c>
      <c r="FZ62" t="s">
        <v>1627</v>
      </c>
      <c r="GA62" t="s">
        <v>1627</v>
      </c>
      <c r="GB62" t="s">
        <v>1627</v>
      </c>
      <c r="GC62" t="s">
        <v>1627</v>
      </c>
      <c r="GD62" t="s">
        <v>1627</v>
      </c>
      <c r="GE62" t="s">
        <v>1627</v>
      </c>
      <c r="GF62" t="s">
        <v>1627</v>
      </c>
      <c r="GG62" t="s">
        <v>1627</v>
      </c>
      <c r="GH62" t="s">
        <v>1627</v>
      </c>
      <c r="GI62" t="s">
        <v>1627</v>
      </c>
      <c r="GJ62" t="s">
        <v>1627</v>
      </c>
      <c r="GK62" t="s">
        <v>1627</v>
      </c>
      <c r="GL62" t="s">
        <v>1627</v>
      </c>
      <c r="GM62" t="s">
        <v>1627</v>
      </c>
      <c r="GN62" t="s">
        <v>1627</v>
      </c>
      <c r="GO62" t="s">
        <v>1627</v>
      </c>
      <c r="GP62" t="s">
        <v>1627</v>
      </c>
      <c r="GQ62" t="s">
        <v>1627</v>
      </c>
      <c r="GR62" t="s">
        <v>1627</v>
      </c>
      <c r="GS62" t="s">
        <v>5710</v>
      </c>
      <c r="GT62" t="s">
        <v>1627</v>
      </c>
      <c r="GU62" t="s">
        <v>1627</v>
      </c>
      <c r="GV62" t="s">
        <v>1627</v>
      </c>
      <c r="GW62" t="s">
        <v>1627</v>
      </c>
      <c r="GX62" t="s">
        <v>1627</v>
      </c>
      <c r="GY62" t="s">
        <v>5711</v>
      </c>
      <c r="GZ62" t="s">
        <v>5712</v>
      </c>
      <c r="HA62" t="s">
        <v>1627</v>
      </c>
      <c r="HB62" t="s">
        <v>5713</v>
      </c>
      <c r="HC62" t="s">
        <v>1627</v>
      </c>
      <c r="HD62" t="s">
        <v>1627</v>
      </c>
      <c r="HE62" t="s">
        <v>1627</v>
      </c>
      <c r="HF62" t="s">
        <v>1627</v>
      </c>
      <c r="HG62" t="s">
        <v>1627</v>
      </c>
      <c r="HH62" t="s">
        <v>1627</v>
      </c>
      <c r="HI62" t="s">
        <v>1627</v>
      </c>
      <c r="HJ62" t="s">
        <v>1627</v>
      </c>
      <c r="HK62" t="s">
        <v>1627</v>
      </c>
      <c r="HL62" t="s">
        <v>1627</v>
      </c>
      <c r="HM62" t="s">
        <v>5714</v>
      </c>
      <c r="HN62" t="s">
        <v>1627</v>
      </c>
      <c r="HO62" t="s">
        <v>1627</v>
      </c>
      <c r="HP62" t="s">
        <v>5715</v>
      </c>
      <c r="HQ62" t="s">
        <v>1627</v>
      </c>
      <c r="HR62" t="s">
        <v>1627</v>
      </c>
      <c r="HS62" t="s">
        <v>1627</v>
      </c>
      <c r="HT62" t="s">
        <v>1627</v>
      </c>
      <c r="HU62" t="s">
        <v>1627</v>
      </c>
      <c r="HV62" t="s">
        <v>1627</v>
      </c>
      <c r="HW62" t="s">
        <v>1627</v>
      </c>
      <c r="HX62" t="s">
        <v>1627</v>
      </c>
      <c r="HY62" t="s">
        <v>1627</v>
      </c>
      <c r="HZ62" t="s">
        <v>1627</v>
      </c>
      <c r="IA62" t="s">
        <v>1627</v>
      </c>
      <c r="IB62" t="s">
        <v>1627</v>
      </c>
      <c r="IC62" t="s">
        <v>1627</v>
      </c>
      <c r="ID62" t="s">
        <v>1627</v>
      </c>
      <c r="IE62" t="s">
        <v>1627</v>
      </c>
      <c r="IF62" t="s">
        <v>1627</v>
      </c>
      <c r="IG62" t="s">
        <v>1627</v>
      </c>
      <c r="IH62" t="s">
        <v>1627</v>
      </c>
      <c r="II62" t="s">
        <v>1627</v>
      </c>
      <c r="IJ62" t="s">
        <v>1627</v>
      </c>
      <c r="IK62" t="s">
        <v>1627</v>
      </c>
      <c r="IL62" t="s">
        <v>1627</v>
      </c>
      <c r="IM62" t="s">
        <v>1627</v>
      </c>
      <c r="IN62" t="s">
        <v>1627</v>
      </c>
      <c r="IO62" t="s">
        <v>1627</v>
      </c>
      <c r="IP62" t="s">
        <v>1627</v>
      </c>
      <c r="IQ62" t="s">
        <v>1627</v>
      </c>
      <c r="IR62" t="s">
        <v>1627</v>
      </c>
      <c r="IS62" t="s">
        <v>1627</v>
      </c>
      <c r="IT62" t="s">
        <v>5716</v>
      </c>
      <c r="IU62" t="s">
        <v>1627</v>
      </c>
      <c r="IV62" t="s">
        <v>1627</v>
      </c>
      <c r="IW62" t="s">
        <v>1627</v>
      </c>
      <c r="IX62" t="s">
        <v>1627</v>
      </c>
      <c r="IY62" t="s">
        <v>1627</v>
      </c>
      <c r="IZ62" t="s">
        <v>1627</v>
      </c>
      <c r="JA62" t="s">
        <v>1627</v>
      </c>
      <c r="JB62" t="s">
        <v>1627</v>
      </c>
      <c r="JC62" t="s">
        <v>1627</v>
      </c>
      <c r="JD62" t="s">
        <v>1627</v>
      </c>
      <c r="JE62" t="s">
        <v>1627</v>
      </c>
      <c r="JF62" t="s">
        <v>1627</v>
      </c>
      <c r="JG62" t="s">
        <v>1627</v>
      </c>
      <c r="JH62" t="s">
        <v>1627</v>
      </c>
      <c r="JI62" t="s">
        <v>1627</v>
      </c>
      <c r="JJ62" t="s">
        <v>1627</v>
      </c>
      <c r="JK62" t="s">
        <v>1627</v>
      </c>
      <c r="JL62" t="s">
        <v>1627</v>
      </c>
      <c r="JM62" t="s">
        <v>1627</v>
      </c>
      <c r="JN62" t="s">
        <v>1627</v>
      </c>
      <c r="JO62" t="s">
        <v>1627</v>
      </c>
      <c r="JP62" t="s">
        <v>1627</v>
      </c>
      <c r="JQ62" t="s">
        <v>1627</v>
      </c>
      <c r="JR62" t="s">
        <v>1627</v>
      </c>
      <c r="JS62" t="s">
        <v>1627</v>
      </c>
      <c r="JT62" t="s">
        <v>1627</v>
      </c>
      <c r="JU62" t="s">
        <v>1627</v>
      </c>
      <c r="JV62" t="s">
        <v>1627</v>
      </c>
      <c r="JW62" t="s">
        <v>1627</v>
      </c>
      <c r="JX62" t="s">
        <v>1627</v>
      </c>
      <c r="JY62" t="s">
        <v>1627</v>
      </c>
      <c r="JZ62" t="s">
        <v>1627</v>
      </c>
      <c r="KA62" t="s">
        <v>1627</v>
      </c>
      <c r="KB62" t="s">
        <v>1627</v>
      </c>
      <c r="KC62" t="s">
        <v>1627</v>
      </c>
      <c r="KD62" t="s">
        <v>1627</v>
      </c>
      <c r="KE62" t="s">
        <v>1627</v>
      </c>
      <c r="KF62" t="s">
        <v>1627</v>
      </c>
      <c r="KG62" t="s">
        <v>1627</v>
      </c>
      <c r="KH62" t="s">
        <v>1627</v>
      </c>
      <c r="KI62" t="s">
        <v>1627</v>
      </c>
      <c r="KJ62" t="s">
        <v>1627</v>
      </c>
      <c r="KK62" t="s">
        <v>1627</v>
      </c>
      <c r="KL62" t="s">
        <v>1627</v>
      </c>
      <c r="KM62" t="s">
        <v>1627</v>
      </c>
      <c r="KN62" t="s">
        <v>1627</v>
      </c>
      <c r="KO62" t="s">
        <v>1627</v>
      </c>
      <c r="KP62" t="s">
        <v>1627</v>
      </c>
      <c r="KQ62" t="s">
        <v>1627</v>
      </c>
      <c r="KR62" t="s">
        <v>1627</v>
      </c>
      <c r="KS62" t="s">
        <v>1627</v>
      </c>
      <c r="KT62" t="s">
        <v>1627</v>
      </c>
      <c r="KU62" t="s">
        <v>1627</v>
      </c>
      <c r="KV62" t="s">
        <v>1627</v>
      </c>
      <c r="KW62" t="s">
        <v>1627</v>
      </c>
      <c r="KX62" t="s">
        <v>1627</v>
      </c>
      <c r="KY62" t="s">
        <v>1627</v>
      </c>
      <c r="KZ62" t="s">
        <v>1627</v>
      </c>
      <c r="LA62" t="s">
        <v>1627</v>
      </c>
      <c r="LB62" t="s">
        <v>1627</v>
      </c>
      <c r="LC62" t="s">
        <v>1627</v>
      </c>
      <c r="LD62" t="s">
        <v>1627</v>
      </c>
      <c r="LE62" t="s">
        <v>1627</v>
      </c>
      <c r="LF62" t="s">
        <v>1627</v>
      </c>
      <c r="LG62" t="s">
        <v>1627</v>
      </c>
      <c r="LH62" t="s">
        <v>1627</v>
      </c>
      <c r="LI62" t="s">
        <v>1627</v>
      </c>
      <c r="LJ62" t="s">
        <v>1627</v>
      </c>
      <c r="LK62" t="s">
        <v>1627</v>
      </c>
      <c r="LL62" t="s">
        <v>1627</v>
      </c>
      <c r="LM62" t="s">
        <v>1627</v>
      </c>
      <c r="LN62" t="s">
        <v>1627</v>
      </c>
      <c r="LO62" t="s">
        <v>1627</v>
      </c>
      <c r="LP62" t="s">
        <v>1627</v>
      </c>
      <c r="LQ62" t="s">
        <v>1627</v>
      </c>
      <c r="LR62" t="s">
        <v>1627</v>
      </c>
      <c r="LS62" t="s">
        <v>1627</v>
      </c>
      <c r="LT62" t="s">
        <v>1627</v>
      </c>
      <c r="LU62" t="s">
        <v>1627</v>
      </c>
      <c r="LV62" t="s">
        <v>1627</v>
      </c>
      <c r="LW62" t="s">
        <v>1627</v>
      </c>
      <c r="LX62" t="s">
        <v>1627</v>
      </c>
      <c r="LY62" t="s">
        <v>1627</v>
      </c>
      <c r="LZ62" t="s">
        <v>1627</v>
      </c>
      <c r="MA62" t="s">
        <v>1627</v>
      </c>
      <c r="MB62" t="s">
        <v>1627</v>
      </c>
      <c r="MC62" t="s">
        <v>1627</v>
      </c>
      <c r="MD62" t="s">
        <v>1627</v>
      </c>
      <c r="ME62" t="s">
        <v>1627</v>
      </c>
      <c r="MF62" t="s">
        <v>1627</v>
      </c>
      <c r="MG62" t="s">
        <v>1627</v>
      </c>
      <c r="MH62" t="s">
        <v>1627</v>
      </c>
      <c r="MI62" t="s">
        <v>1627</v>
      </c>
      <c r="MJ62" t="s">
        <v>1627</v>
      </c>
      <c r="MK62" t="s">
        <v>1627</v>
      </c>
      <c r="ML62" t="s">
        <v>1627</v>
      </c>
      <c r="MM62" t="s">
        <v>1627</v>
      </c>
      <c r="MN62" t="s">
        <v>1627</v>
      </c>
      <c r="MO62" t="s">
        <v>1627</v>
      </c>
      <c r="MP62" t="s">
        <v>1627</v>
      </c>
      <c r="MQ62" t="s">
        <v>1627</v>
      </c>
      <c r="MR62" t="s">
        <v>1627</v>
      </c>
      <c r="MS62" t="s">
        <v>1627</v>
      </c>
      <c r="MT62" t="s">
        <v>1627</v>
      </c>
      <c r="MU62" t="s">
        <v>1627</v>
      </c>
      <c r="MV62" t="s">
        <v>1627</v>
      </c>
      <c r="MW62" t="s">
        <v>1627</v>
      </c>
      <c r="MX62" t="s">
        <v>1627</v>
      </c>
      <c r="MY62" t="s">
        <v>1627</v>
      </c>
      <c r="MZ62" t="s">
        <v>1627</v>
      </c>
      <c r="NA62" t="s">
        <v>1627</v>
      </c>
      <c r="NB62" t="s">
        <v>1627</v>
      </c>
      <c r="NC62" t="s">
        <v>1627</v>
      </c>
      <c r="ND62" t="s">
        <v>1627</v>
      </c>
      <c r="NE62" t="s">
        <v>1627</v>
      </c>
      <c r="NF62" t="s">
        <v>1627</v>
      </c>
      <c r="NG62" t="s">
        <v>1627</v>
      </c>
      <c r="NH62" t="s">
        <v>1627</v>
      </c>
      <c r="NI62" t="s">
        <v>1627</v>
      </c>
      <c r="NJ62" t="s">
        <v>1627</v>
      </c>
      <c r="NK62" t="s">
        <v>1627</v>
      </c>
      <c r="NL62" t="s">
        <v>1627</v>
      </c>
      <c r="NM62" t="s">
        <v>1627</v>
      </c>
      <c r="NN62" t="s">
        <v>1627</v>
      </c>
      <c r="NO62" t="s">
        <v>1627</v>
      </c>
      <c r="NP62" t="s">
        <v>1627</v>
      </c>
      <c r="NQ62" t="s">
        <v>1627</v>
      </c>
      <c r="NR62" t="s">
        <v>1627</v>
      </c>
      <c r="NS62" t="s">
        <v>1627</v>
      </c>
      <c r="NT62" t="s">
        <v>1627</v>
      </c>
      <c r="NU62" t="s">
        <v>1627</v>
      </c>
      <c r="NV62" t="s">
        <v>1627</v>
      </c>
      <c r="NW62" t="s">
        <v>1627</v>
      </c>
      <c r="NX62" t="s">
        <v>1627</v>
      </c>
      <c r="NY62" t="s">
        <v>1627</v>
      </c>
      <c r="NZ62" t="s">
        <v>1627</v>
      </c>
      <c r="OA62" t="s">
        <v>1627</v>
      </c>
      <c r="OB62" t="s">
        <v>1627</v>
      </c>
      <c r="OC62" t="s">
        <v>1627</v>
      </c>
      <c r="OD62" t="s">
        <v>1627</v>
      </c>
      <c r="OE62" t="s">
        <v>1627</v>
      </c>
      <c r="OF62" t="s">
        <v>1627</v>
      </c>
      <c r="OG62" t="s">
        <v>1627</v>
      </c>
      <c r="OH62" t="s">
        <v>1627</v>
      </c>
      <c r="OI62" t="s">
        <v>1627</v>
      </c>
      <c r="OJ62" t="s">
        <v>1627</v>
      </c>
      <c r="OK62" t="s">
        <v>1627</v>
      </c>
      <c r="OL62" t="s">
        <v>1627</v>
      </c>
      <c r="OM62" t="s">
        <v>1627</v>
      </c>
      <c r="ON62" t="s">
        <v>1627</v>
      </c>
      <c r="OO62" t="s">
        <v>1627</v>
      </c>
      <c r="OP62" t="s">
        <v>1627</v>
      </c>
      <c r="OQ62" t="s">
        <v>1627</v>
      </c>
      <c r="OR62" t="s">
        <v>1627</v>
      </c>
      <c r="OS62" t="s">
        <v>1627</v>
      </c>
      <c r="OT62" t="s">
        <v>1627</v>
      </c>
      <c r="OU62" t="s">
        <v>1627</v>
      </c>
      <c r="OV62" t="s">
        <v>1627</v>
      </c>
      <c r="OW62" t="s">
        <v>1627</v>
      </c>
      <c r="OX62" t="s">
        <v>1627</v>
      </c>
      <c r="OY62" t="s">
        <v>1627</v>
      </c>
      <c r="OZ62" t="s">
        <v>1627</v>
      </c>
      <c r="PA62" t="s">
        <v>1627</v>
      </c>
      <c r="PB62" t="s">
        <v>1627</v>
      </c>
      <c r="PC62" t="s">
        <v>1627</v>
      </c>
      <c r="PD62" t="s">
        <v>1627</v>
      </c>
      <c r="PE62" t="s">
        <v>1627</v>
      </c>
      <c r="PF62" t="s">
        <v>1627</v>
      </c>
      <c r="PG62" t="s">
        <v>1627</v>
      </c>
      <c r="PH62" t="s">
        <v>1627</v>
      </c>
      <c r="PI62" t="s">
        <v>1627</v>
      </c>
      <c r="PJ62" t="s">
        <v>1627</v>
      </c>
      <c r="PK62" t="s">
        <v>1627</v>
      </c>
      <c r="PL62" t="s">
        <v>1627</v>
      </c>
      <c r="PM62" t="s">
        <v>1627</v>
      </c>
      <c r="PN62" t="s">
        <v>1627</v>
      </c>
      <c r="PO62" t="s">
        <v>1627</v>
      </c>
      <c r="PP62" t="s">
        <v>1627</v>
      </c>
      <c r="PQ62" t="s">
        <v>1627</v>
      </c>
      <c r="PR62" t="s">
        <v>1627</v>
      </c>
      <c r="PS62" t="s">
        <v>1627</v>
      </c>
      <c r="PT62" t="s">
        <v>1627</v>
      </c>
      <c r="PU62" t="s">
        <v>1627</v>
      </c>
      <c r="PV62" t="s">
        <v>1627</v>
      </c>
      <c r="PW62" t="s">
        <v>1627</v>
      </c>
      <c r="PX62" t="s">
        <v>1627</v>
      </c>
      <c r="PY62" t="s">
        <v>1627</v>
      </c>
      <c r="PZ62" t="s">
        <v>1627</v>
      </c>
      <c r="QA62" t="s">
        <v>1627</v>
      </c>
      <c r="QB62" t="s">
        <v>1627</v>
      </c>
      <c r="QC62" t="s">
        <v>1627</v>
      </c>
      <c r="QD62" t="s">
        <v>1627</v>
      </c>
      <c r="QE62" t="s">
        <v>1627</v>
      </c>
      <c r="QF62" t="s">
        <v>1627</v>
      </c>
      <c r="QG62" t="s">
        <v>1627</v>
      </c>
      <c r="QH62" t="s">
        <v>1627</v>
      </c>
      <c r="QI62" t="s">
        <v>1627</v>
      </c>
      <c r="QJ62" t="s">
        <v>1627</v>
      </c>
      <c r="QK62" t="s">
        <v>1627</v>
      </c>
      <c r="QL62" t="s">
        <v>1627</v>
      </c>
      <c r="QM62" t="s">
        <v>1627</v>
      </c>
      <c r="QN62" t="s">
        <v>1627</v>
      </c>
      <c r="QO62" t="s">
        <v>1627</v>
      </c>
      <c r="QP62" t="s">
        <v>1627</v>
      </c>
      <c r="QQ62" t="s">
        <v>1627</v>
      </c>
      <c r="QR62" t="s">
        <v>1627</v>
      </c>
      <c r="QS62" t="s">
        <v>1627</v>
      </c>
      <c r="QT62" t="s">
        <v>1627</v>
      </c>
      <c r="QU62" t="s">
        <v>1627</v>
      </c>
      <c r="RP62" t="s">
        <v>4157</v>
      </c>
      <c r="RQ62" t="s">
        <v>4157</v>
      </c>
      <c r="RR62" t="s">
        <v>4157</v>
      </c>
      <c r="RS62" t="s">
        <v>4157</v>
      </c>
      <c r="RT62" t="s">
        <v>4157</v>
      </c>
      <c r="RU62" t="s">
        <v>4157</v>
      </c>
      <c r="RV62" t="s">
        <v>4157</v>
      </c>
      <c r="RW62" t="s">
        <v>4157</v>
      </c>
      <c r="RX62" t="s">
        <v>4157</v>
      </c>
      <c r="RY62" t="s">
        <v>4157</v>
      </c>
      <c r="RZ62" t="s">
        <v>4157</v>
      </c>
      <c r="SA62" t="s">
        <v>4157</v>
      </c>
      <c r="SB62" t="s">
        <v>4157</v>
      </c>
      <c r="SC62" t="s">
        <v>4157</v>
      </c>
      <c r="SD62" t="s">
        <v>4157</v>
      </c>
      <c r="SE62" t="s">
        <v>4157</v>
      </c>
      <c r="SF62" t="s">
        <v>4157</v>
      </c>
      <c r="SG62" t="s">
        <v>4157</v>
      </c>
      <c r="SH62" t="s">
        <v>4157</v>
      </c>
      <c r="SI62" t="s">
        <v>4157</v>
      </c>
      <c r="SJ62" t="s">
        <v>4157</v>
      </c>
      <c r="SK62" t="s">
        <v>4157</v>
      </c>
      <c r="SL62" t="s">
        <v>4157</v>
      </c>
      <c r="SM62" t="s">
        <v>4157</v>
      </c>
      <c r="SN62" t="s">
        <v>4157</v>
      </c>
      <c r="SO62" t="s">
        <v>4157</v>
      </c>
      <c r="SP62" t="s">
        <v>4157</v>
      </c>
      <c r="SQ62" t="s">
        <v>4157</v>
      </c>
      <c r="SR62" t="s">
        <v>4157</v>
      </c>
      <c r="SS62" t="s">
        <v>4157</v>
      </c>
      <c r="ST62" t="s">
        <v>4157</v>
      </c>
      <c r="SU62" t="s">
        <v>4157</v>
      </c>
      <c r="SV62" t="s">
        <v>4157</v>
      </c>
      <c r="SW62" t="s">
        <v>4157</v>
      </c>
      <c r="SX62" t="s">
        <v>4157</v>
      </c>
      <c r="SY62" t="s">
        <v>4157</v>
      </c>
      <c r="SZ62" t="s">
        <v>4157</v>
      </c>
      <c r="TA62" t="s">
        <v>4157</v>
      </c>
      <c r="TB62" t="s">
        <v>4157</v>
      </c>
      <c r="TC62" t="s">
        <v>4157</v>
      </c>
      <c r="TD62" t="s">
        <v>4157</v>
      </c>
      <c r="TE62" t="s">
        <v>4157</v>
      </c>
      <c r="TF62" t="s">
        <v>4157</v>
      </c>
      <c r="TG62" t="s">
        <v>4157</v>
      </c>
      <c r="TH62" t="s">
        <v>4157</v>
      </c>
      <c r="TI62" t="s">
        <v>4157</v>
      </c>
      <c r="TJ62" t="s">
        <v>4157</v>
      </c>
      <c r="TK62" t="s">
        <v>4157</v>
      </c>
      <c r="TL62" t="s">
        <v>4157</v>
      </c>
      <c r="TM62" t="s">
        <v>4157</v>
      </c>
      <c r="TN62" t="s">
        <v>4157</v>
      </c>
      <c r="TO62" t="s">
        <v>4157</v>
      </c>
      <c r="TP62" t="s">
        <v>4157</v>
      </c>
      <c r="TQ62" t="s">
        <v>4157</v>
      </c>
      <c r="TR62" t="s">
        <v>4157</v>
      </c>
      <c r="TS62" t="s">
        <v>4157</v>
      </c>
      <c r="TT62" t="s">
        <v>4157</v>
      </c>
      <c r="TU62" t="s">
        <v>4157</v>
      </c>
      <c r="TV62" t="s">
        <v>4157</v>
      </c>
      <c r="TW62" t="s">
        <v>4157</v>
      </c>
      <c r="TX62" t="s">
        <v>4157</v>
      </c>
      <c r="TY62" t="s">
        <v>4157</v>
      </c>
      <c r="TZ62" t="s">
        <v>4157</v>
      </c>
      <c r="UA62" t="s">
        <v>4157</v>
      </c>
      <c r="UB62" t="s">
        <v>4157</v>
      </c>
      <c r="UC62" t="s">
        <v>4157</v>
      </c>
      <c r="UD62" t="s">
        <v>4157</v>
      </c>
      <c r="UE62" t="s">
        <v>4157</v>
      </c>
      <c r="UF62" t="s">
        <v>4157</v>
      </c>
      <c r="UG62" t="s">
        <v>4157</v>
      </c>
      <c r="UH62" t="s">
        <v>4157</v>
      </c>
      <c r="UI62" t="s">
        <v>4157</v>
      </c>
      <c r="UJ62" t="s">
        <v>4157</v>
      </c>
      <c r="UK62" t="s">
        <v>4157</v>
      </c>
      <c r="UL62" t="s">
        <v>4157</v>
      </c>
      <c r="UM62" t="s">
        <v>4157</v>
      </c>
      <c r="UN62" t="s">
        <v>4157</v>
      </c>
      <c r="UO62" t="s">
        <v>4157</v>
      </c>
      <c r="UP62" t="s">
        <v>4157</v>
      </c>
      <c r="UQ62" t="s">
        <v>4157</v>
      </c>
      <c r="UR62" t="s">
        <v>4157</v>
      </c>
      <c r="US62" t="s">
        <v>4157</v>
      </c>
      <c r="UT62" t="s">
        <v>4157</v>
      </c>
      <c r="UU62" t="s">
        <v>4157</v>
      </c>
      <c r="UV62" t="s">
        <v>4157</v>
      </c>
      <c r="UW62" t="s">
        <v>4157</v>
      </c>
      <c r="UX62" t="s">
        <v>4157</v>
      </c>
      <c r="UY62" t="s">
        <v>4157</v>
      </c>
      <c r="UZ62" t="s">
        <v>4157</v>
      </c>
      <c r="VA62" t="s">
        <v>4157</v>
      </c>
      <c r="VB62" t="s">
        <v>4157</v>
      </c>
      <c r="VC62" t="s">
        <v>4157</v>
      </c>
      <c r="VD62" t="s">
        <v>4157</v>
      </c>
      <c r="VE62" t="s">
        <v>4157</v>
      </c>
      <c r="VF62" t="s">
        <v>4157</v>
      </c>
      <c r="VG62" t="s">
        <v>4157</v>
      </c>
      <c r="VH62" t="s">
        <v>4157</v>
      </c>
      <c r="VI62" t="s">
        <v>4157</v>
      </c>
    </row>
    <row r="63" spans="2:581">
      <c r="B63" t="s">
        <v>1627</v>
      </c>
      <c r="C63" t="s">
        <v>1627</v>
      </c>
      <c r="D63" t="s">
        <v>1627</v>
      </c>
      <c r="F63" t="s">
        <v>1627</v>
      </c>
      <c r="G63" t="s">
        <v>1627</v>
      </c>
      <c r="H63" t="s">
        <v>1627</v>
      </c>
      <c r="I63" t="s">
        <v>1627</v>
      </c>
      <c r="J63" t="s">
        <v>1627</v>
      </c>
      <c r="K63" t="s">
        <v>1627</v>
      </c>
      <c r="L63" t="s">
        <v>1627</v>
      </c>
      <c r="M63" t="s">
        <v>1627</v>
      </c>
      <c r="N63" t="s">
        <v>1627</v>
      </c>
      <c r="O63" t="s">
        <v>1627</v>
      </c>
      <c r="P63" t="s">
        <v>1627</v>
      </c>
      <c r="Q63" t="s">
        <v>1627</v>
      </c>
      <c r="R63" t="s">
        <v>1627</v>
      </c>
      <c r="S63" t="s">
        <v>1627</v>
      </c>
      <c r="T63" t="s">
        <v>1627</v>
      </c>
      <c r="U63" t="s">
        <v>1627</v>
      </c>
      <c r="V63" t="s">
        <v>1627</v>
      </c>
      <c r="W63" t="s">
        <v>1627</v>
      </c>
      <c r="X63" t="s">
        <v>1627</v>
      </c>
      <c r="Y63" t="s">
        <v>1627</v>
      </c>
      <c r="Z63" t="s">
        <v>1627</v>
      </c>
      <c r="AA63" t="s">
        <v>1627</v>
      </c>
      <c r="AB63" t="s">
        <v>1627</v>
      </c>
      <c r="AC63" t="s">
        <v>1627</v>
      </c>
      <c r="AD63" t="s">
        <v>1627</v>
      </c>
      <c r="AE63" t="s">
        <v>1627</v>
      </c>
      <c r="AF63" t="s">
        <v>1627</v>
      </c>
      <c r="AG63" t="s">
        <v>1627</v>
      </c>
      <c r="AH63" t="s">
        <v>1627</v>
      </c>
      <c r="AI63" t="s">
        <v>1627</v>
      </c>
      <c r="AJ63" t="s">
        <v>1627</v>
      </c>
      <c r="AK63" t="s">
        <v>1627</v>
      </c>
      <c r="AL63" t="s">
        <v>1627</v>
      </c>
      <c r="AM63" t="s">
        <v>1627</v>
      </c>
      <c r="AN63" t="s">
        <v>1627</v>
      </c>
      <c r="AO63" t="s">
        <v>1627</v>
      </c>
      <c r="AP63" t="s">
        <v>1627</v>
      </c>
      <c r="AQ63" t="s">
        <v>1627</v>
      </c>
      <c r="AR63" t="s">
        <v>1627</v>
      </c>
      <c r="AS63" t="s">
        <v>1627</v>
      </c>
      <c r="AT63" t="s">
        <v>1627</v>
      </c>
      <c r="AU63" t="s">
        <v>1627</v>
      </c>
      <c r="AV63" t="s">
        <v>1627</v>
      </c>
      <c r="AW63" t="s">
        <v>1627</v>
      </c>
      <c r="AX63" t="s">
        <v>1627</v>
      </c>
      <c r="AY63" t="s">
        <v>1627</v>
      </c>
      <c r="AZ63" t="s">
        <v>1627</v>
      </c>
      <c r="BA63" t="s">
        <v>1627</v>
      </c>
      <c r="BB63" t="s">
        <v>1627</v>
      </c>
      <c r="BC63" t="s">
        <v>1627</v>
      </c>
      <c r="BD63" t="s">
        <v>1627</v>
      </c>
      <c r="BE63" t="s">
        <v>1627</v>
      </c>
      <c r="BF63" t="s">
        <v>1627</v>
      </c>
      <c r="BG63" t="s">
        <v>1627</v>
      </c>
      <c r="BH63" t="s">
        <v>1627</v>
      </c>
      <c r="BI63" t="s">
        <v>1627</v>
      </c>
      <c r="BJ63" t="s">
        <v>1627</v>
      </c>
      <c r="BK63" t="s">
        <v>1627</v>
      </c>
      <c r="BL63" t="s">
        <v>1627</v>
      </c>
      <c r="BM63" t="s">
        <v>1627</v>
      </c>
      <c r="BN63" t="s">
        <v>1627</v>
      </c>
      <c r="BO63" t="s">
        <v>1627</v>
      </c>
      <c r="BP63" t="s">
        <v>1627</v>
      </c>
      <c r="BQ63" t="s">
        <v>1627</v>
      </c>
      <c r="BR63" t="s">
        <v>1627</v>
      </c>
      <c r="BS63" t="s">
        <v>1627</v>
      </c>
      <c r="BT63" t="s">
        <v>1627</v>
      </c>
      <c r="BU63" t="s">
        <v>1627</v>
      </c>
      <c r="BV63" t="s">
        <v>1627</v>
      </c>
      <c r="BW63" t="s">
        <v>1627</v>
      </c>
      <c r="BX63" t="s">
        <v>1627</v>
      </c>
      <c r="BY63" t="s">
        <v>1627</v>
      </c>
      <c r="BZ63" t="s">
        <v>1627</v>
      </c>
      <c r="CA63" t="s">
        <v>1627</v>
      </c>
      <c r="CB63" t="s">
        <v>1627</v>
      </c>
      <c r="CC63" t="s">
        <v>1627</v>
      </c>
      <c r="CD63" t="s">
        <v>1627</v>
      </c>
      <c r="CE63" t="s">
        <v>1627</v>
      </c>
      <c r="CF63" t="s">
        <v>1627</v>
      </c>
      <c r="CG63" t="s">
        <v>1627</v>
      </c>
      <c r="CH63" t="s">
        <v>1627</v>
      </c>
      <c r="CI63" t="s">
        <v>1627</v>
      </c>
      <c r="CJ63" t="s">
        <v>1627</v>
      </c>
      <c r="CK63" t="s">
        <v>1627</v>
      </c>
      <c r="CL63" t="s">
        <v>1627</v>
      </c>
      <c r="CM63" t="s">
        <v>1627</v>
      </c>
      <c r="CN63" t="s">
        <v>1627</v>
      </c>
      <c r="CO63" t="s">
        <v>1627</v>
      </c>
      <c r="CP63" t="s">
        <v>1627</v>
      </c>
      <c r="CQ63" t="s">
        <v>1627</v>
      </c>
      <c r="CR63" t="s">
        <v>1627</v>
      </c>
      <c r="CS63" t="s">
        <v>1627</v>
      </c>
      <c r="CT63" t="s">
        <v>1627</v>
      </c>
      <c r="CU63" t="s">
        <v>1627</v>
      </c>
      <c r="CV63" t="s">
        <v>1627</v>
      </c>
      <c r="CW63" t="s">
        <v>1627</v>
      </c>
      <c r="CX63" t="s">
        <v>1627</v>
      </c>
      <c r="CY63" t="s">
        <v>1627</v>
      </c>
      <c r="CZ63" t="s">
        <v>1627</v>
      </c>
      <c r="DA63" t="s">
        <v>1627</v>
      </c>
      <c r="DB63" t="s">
        <v>1627</v>
      </c>
      <c r="DC63" t="s">
        <v>1627</v>
      </c>
      <c r="DD63" t="s">
        <v>1627</v>
      </c>
      <c r="DE63" t="s">
        <v>1627</v>
      </c>
      <c r="DF63" t="s">
        <v>1627</v>
      </c>
      <c r="DG63" t="s">
        <v>1627</v>
      </c>
      <c r="DH63" t="s">
        <v>1627</v>
      </c>
      <c r="DI63" t="s">
        <v>1627</v>
      </c>
      <c r="DJ63" t="s">
        <v>1627</v>
      </c>
      <c r="DK63" t="s">
        <v>1627</v>
      </c>
      <c r="DL63" t="s">
        <v>1627</v>
      </c>
      <c r="DM63" t="s">
        <v>1627</v>
      </c>
      <c r="DN63" t="s">
        <v>1627</v>
      </c>
      <c r="DO63" t="s">
        <v>1627</v>
      </c>
      <c r="DP63" t="s">
        <v>1627</v>
      </c>
      <c r="DQ63" t="s">
        <v>1627</v>
      </c>
      <c r="DR63" t="s">
        <v>1627</v>
      </c>
      <c r="DS63" t="s">
        <v>1627</v>
      </c>
      <c r="DT63" t="s">
        <v>1627</v>
      </c>
      <c r="DU63" t="s">
        <v>1627</v>
      </c>
      <c r="DV63" t="s">
        <v>1627</v>
      </c>
      <c r="DW63" t="s">
        <v>1627</v>
      </c>
      <c r="DX63" t="s">
        <v>1627</v>
      </c>
      <c r="DY63" t="s">
        <v>1627</v>
      </c>
      <c r="DZ63" t="s">
        <v>1627</v>
      </c>
      <c r="EA63" t="s">
        <v>1627</v>
      </c>
      <c r="EB63" t="s">
        <v>1627</v>
      </c>
      <c r="EC63" t="s">
        <v>1627</v>
      </c>
      <c r="ED63" t="s">
        <v>1627</v>
      </c>
      <c r="EE63" t="s">
        <v>1627</v>
      </c>
      <c r="EF63" t="s">
        <v>1627</v>
      </c>
      <c r="EG63" t="s">
        <v>1627</v>
      </c>
      <c r="EH63" t="s">
        <v>1627</v>
      </c>
      <c r="EI63" t="s">
        <v>1627</v>
      </c>
      <c r="EJ63" t="s">
        <v>1627</v>
      </c>
      <c r="EK63" t="s">
        <v>1627</v>
      </c>
      <c r="EL63" t="s">
        <v>1627</v>
      </c>
      <c r="EM63" t="s">
        <v>1627</v>
      </c>
      <c r="EN63" t="s">
        <v>5717</v>
      </c>
      <c r="EO63" t="s">
        <v>1627</v>
      </c>
      <c r="EP63" t="s">
        <v>1627</v>
      </c>
      <c r="EQ63" t="s">
        <v>1627</v>
      </c>
      <c r="ER63" t="s">
        <v>1627</v>
      </c>
      <c r="ES63" t="s">
        <v>1627</v>
      </c>
      <c r="ET63" t="s">
        <v>1627</v>
      </c>
      <c r="EU63" t="s">
        <v>1627</v>
      </c>
      <c r="EV63" t="s">
        <v>1627</v>
      </c>
      <c r="EW63" t="s">
        <v>1627</v>
      </c>
      <c r="EX63" t="s">
        <v>1627</v>
      </c>
      <c r="EY63" t="s">
        <v>1627</v>
      </c>
      <c r="EZ63" t="s">
        <v>1627</v>
      </c>
      <c r="FA63" t="s">
        <v>1627</v>
      </c>
      <c r="FB63" t="s">
        <v>1627</v>
      </c>
      <c r="FC63" t="s">
        <v>1627</v>
      </c>
      <c r="FD63" t="s">
        <v>1627</v>
      </c>
      <c r="FE63" t="s">
        <v>1627</v>
      </c>
      <c r="FF63" t="s">
        <v>1627</v>
      </c>
      <c r="FG63" t="s">
        <v>1627</v>
      </c>
      <c r="FH63" t="s">
        <v>1627</v>
      </c>
      <c r="FI63" t="s">
        <v>1627</v>
      </c>
      <c r="FJ63" t="s">
        <v>1627</v>
      </c>
      <c r="FK63" t="s">
        <v>1627</v>
      </c>
      <c r="FL63" t="s">
        <v>1627</v>
      </c>
      <c r="FM63" t="s">
        <v>1627</v>
      </c>
      <c r="FN63" t="s">
        <v>1627</v>
      </c>
      <c r="FO63" t="s">
        <v>1627</v>
      </c>
      <c r="FP63" t="s">
        <v>5718</v>
      </c>
      <c r="FQ63" t="s">
        <v>1627</v>
      </c>
      <c r="FR63" t="s">
        <v>1627</v>
      </c>
      <c r="FS63" t="s">
        <v>1627</v>
      </c>
      <c r="FT63" t="s">
        <v>1627</v>
      </c>
      <c r="FU63" t="s">
        <v>1627</v>
      </c>
      <c r="FV63" t="s">
        <v>1627</v>
      </c>
      <c r="FW63" t="s">
        <v>1627</v>
      </c>
      <c r="FX63" t="s">
        <v>1627</v>
      </c>
      <c r="FY63" t="s">
        <v>1627</v>
      </c>
      <c r="FZ63" t="s">
        <v>1627</v>
      </c>
      <c r="GA63" t="s">
        <v>1627</v>
      </c>
      <c r="GB63" t="s">
        <v>1627</v>
      </c>
      <c r="GC63" t="s">
        <v>1627</v>
      </c>
      <c r="GD63" t="s">
        <v>1627</v>
      </c>
      <c r="GE63" t="s">
        <v>1627</v>
      </c>
      <c r="GF63" t="s">
        <v>1627</v>
      </c>
      <c r="GG63" t="s">
        <v>1627</v>
      </c>
      <c r="GH63" t="s">
        <v>1627</v>
      </c>
      <c r="GI63" t="s">
        <v>1627</v>
      </c>
      <c r="GJ63" t="s">
        <v>1627</v>
      </c>
      <c r="GK63" t="s">
        <v>1627</v>
      </c>
      <c r="GL63" t="s">
        <v>1627</v>
      </c>
      <c r="GM63" t="s">
        <v>1627</v>
      </c>
      <c r="GN63" t="s">
        <v>1627</v>
      </c>
      <c r="GO63" t="s">
        <v>1627</v>
      </c>
      <c r="GP63" t="s">
        <v>1627</v>
      </c>
      <c r="GQ63" t="s">
        <v>1627</v>
      </c>
      <c r="GR63" t="s">
        <v>1627</v>
      </c>
      <c r="GS63" t="s">
        <v>5719</v>
      </c>
      <c r="GT63" t="s">
        <v>1627</v>
      </c>
      <c r="GU63" t="s">
        <v>1627</v>
      </c>
      <c r="GV63" t="s">
        <v>1627</v>
      </c>
      <c r="GW63" t="s">
        <v>1627</v>
      </c>
      <c r="GX63" t="s">
        <v>1627</v>
      </c>
      <c r="GY63" t="s">
        <v>5720</v>
      </c>
      <c r="GZ63" t="s">
        <v>5721</v>
      </c>
      <c r="HA63" t="s">
        <v>1627</v>
      </c>
      <c r="HB63" t="s">
        <v>5722</v>
      </c>
      <c r="HC63" t="s">
        <v>1627</v>
      </c>
      <c r="HD63" t="s">
        <v>1627</v>
      </c>
      <c r="HE63" t="s">
        <v>1627</v>
      </c>
      <c r="HF63" t="s">
        <v>1627</v>
      </c>
      <c r="HG63" t="s">
        <v>1627</v>
      </c>
      <c r="HH63" t="s">
        <v>1627</v>
      </c>
      <c r="HI63" t="s">
        <v>1627</v>
      </c>
      <c r="HJ63" t="s">
        <v>1627</v>
      </c>
      <c r="HK63" t="s">
        <v>1627</v>
      </c>
      <c r="HL63" t="s">
        <v>1627</v>
      </c>
      <c r="HM63" t="s">
        <v>5723</v>
      </c>
      <c r="HN63" t="s">
        <v>1627</v>
      </c>
      <c r="HO63" t="s">
        <v>1627</v>
      </c>
      <c r="HP63" t="s">
        <v>5724</v>
      </c>
      <c r="HQ63" t="s">
        <v>1627</v>
      </c>
      <c r="HR63" t="s">
        <v>1627</v>
      </c>
      <c r="HS63" t="s">
        <v>1627</v>
      </c>
      <c r="HT63" t="s">
        <v>1627</v>
      </c>
      <c r="HU63" t="s">
        <v>1627</v>
      </c>
      <c r="HV63" t="s">
        <v>1627</v>
      </c>
      <c r="HW63" t="s">
        <v>1627</v>
      </c>
      <c r="HX63" t="s">
        <v>1627</v>
      </c>
      <c r="HY63" t="s">
        <v>1627</v>
      </c>
      <c r="HZ63" t="s">
        <v>1627</v>
      </c>
      <c r="IA63" t="s">
        <v>1627</v>
      </c>
      <c r="IB63" t="s">
        <v>1627</v>
      </c>
      <c r="IC63" t="s">
        <v>1627</v>
      </c>
      <c r="ID63" t="s">
        <v>1627</v>
      </c>
      <c r="IE63" t="s">
        <v>1627</v>
      </c>
      <c r="IF63" t="s">
        <v>1627</v>
      </c>
      <c r="IG63" t="s">
        <v>1627</v>
      </c>
      <c r="IH63" t="s">
        <v>1627</v>
      </c>
      <c r="II63" t="s">
        <v>1627</v>
      </c>
      <c r="IJ63" t="s">
        <v>1627</v>
      </c>
      <c r="IK63" t="s">
        <v>1627</v>
      </c>
      <c r="IL63" t="s">
        <v>1627</v>
      </c>
      <c r="IM63" t="s">
        <v>1627</v>
      </c>
      <c r="IN63" t="s">
        <v>1627</v>
      </c>
      <c r="IO63" t="s">
        <v>1627</v>
      </c>
      <c r="IP63" t="s">
        <v>1627</v>
      </c>
      <c r="IQ63" t="s">
        <v>1627</v>
      </c>
      <c r="IR63" t="s">
        <v>1627</v>
      </c>
      <c r="IS63" t="s">
        <v>1627</v>
      </c>
      <c r="IT63" t="s">
        <v>5725</v>
      </c>
      <c r="IU63" t="s">
        <v>1627</v>
      </c>
      <c r="IV63" t="s">
        <v>1627</v>
      </c>
      <c r="IW63" t="s">
        <v>1627</v>
      </c>
      <c r="IX63" t="s">
        <v>1627</v>
      </c>
      <c r="IY63" t="s">
        <v>1627</v>
      </c>
      <c r="IZ63" t="s">
        <v>1627</v>
      </c>
      <c r="JA63" t="s">
        <v>1627</v>
      </c>
      <c r="JB63" t="s">
        <v>1627</v>
      </c>
      <c r="JC63" t="s">
        <v>1627</v>
      </c>
      <c r="JD63" t="s">
        <v>1627</v>
      </c>
      <c r="JE63" t="s">
        <v>1627</v>
      </c>
      <c r="JF63" t="s">
        <v>1627</v>
      </c>
      <c r="JG63" t="s">
        <v>1627</v>
      </c>
      <c r="JH63" t="s">
        <v>1627</v>
      </c>
      <c r="JI63" t="s">
        <v>1627</v>
      </c>
      <c r="JJ63" t="s">
        <v>1627</v>
      </c>
      <c r="JK63" t="s">
        <v>1627</v>
      </c>
      <c r="JL63" t="s">
        <v>1627</v>
      </c>
      <c r="JM63" t="s">
        <v>1627</v>
      </c>
      <c r="JN63" t="s">
        <v>1627</v>
      </c>
      <c r="JO63" t="s">
        <v>1627</v>
      </c>
      <c r="JP63" t="s">
        <v>1627</v>
      </c>
      <c r="JQ63" t="s">
        <v>1627</v>
      </c>
      <c r="JR63" t="s">
        <v>1627</v>
      </c>
      <c r="JS63" t="s">
        <v>1627</v>
      </c>
      <c r="JT63" t="s">
        <v>1627</v>
      </c>
      <c r="JU63" t="s">
        <v>1627</v>
      </c>
      <c r="JV63" t="s">
        <v>1627</v>
      </c>
      <c r="JW63" t="s">
        <v>1627</v>
      </c>
      <c r="JX63" t="s">
        <v>1627</v>
      </c>
      <c r="JY63" t="s">
        <v>1627</v>
      </c>
      <c r="JZ63" t="s">
        <v>1627</v>
      </c>
      <c r="KA63" t="s">
        <v>1627</v>
      </c>
      <c r="KB63" t="s">
        <v>1627</v>
      </c>
      <c r="KC63" t="s">
        <v>1627</v>
      </c>
      <c r="KD63" t="s">
        <v>1627</v>
      </c>
      <c r="KE63" t="s">
        <v>1627</v>
      </c>
      <c r="KF63" t="s">
        <v>1627</v>
      </c>
      <c r="KG63" t="s">
        <v>1627</v>
      </c>
      <c r="KH63" t="s">
        <v>1627</v>
      </c>
      <c r="KI63" t="s">
        <v>1627</v>
      </c>
      <c r="KJ63" t="s">
        <v>1627</v>
      </c>
      <c r="KK63" t="s">
        <v>1627</v>
      </c>
      <c r="KL63" t="s">
        <v>1627</v>
      </c>
      <c r="KM63" t="s">
        <v>1627</v>
      </c>
      <c r="KN63" t="s">
        <v>1627</v>
      </c>
      <c r="KO63" t="s">
        <v>1627</v>
      </c>
      <c r="KP63" t="s">
        <v>1627</v>
      </c>
      <c r="KQ63" t="s">
        <v>1627</v>
      </c>
      <c r="KR63" t="s">
        <v>1627</v>
      </c>
      <c r="KS63" t="s">
        <v>1627</v>
      </c>
      <c r="KT63" t="s">
        <v>1627</v>
      </c>
      <c r="KU63" t="s">
        <v>1627</v>
      </c>
      <c r="KV63" t="s">
        <v>1627</v>
      </c>
      <c r="KW63" t="s">
        <v>1627</v>
      </c>
      <c r="KX63" t="s">
        <v>1627</v>
      </c>
      <c r="KY63" t="s">
        <v>1627</v>
      </c>
      <c r="KZ63" t="s">
        <v>1627</v>
      </c>
      <c r="LA63" t="s">
        <v>1627</v>
      </c>
      <c r="LB63" t="s">
        <v>1627</v>
      </c>
      <c r="LC63" t="s">
        <v>1627</v>
      </c>
      <c r="LD63" t="s">
        <v>1627</v>
      </c>
      <c r="LE63" t="s">
        <v>1627</v>
      </c>
      <c r="LF63" t="s">
        <v>1627</v>
      </c>
      <c r="LG63" t="s">
        <v>1627</v>
      </c>
      <c r="LH63" t="s">
        <v>1627</v>
      </c>
      <c r="LI63" t="s">
        <v>1627</v>
      </c>
      <c r="LJ63" t="s">
        <v>1627</v>
      </c>
      <c r="LK63" t="s">
        <v>1627</v>
      </c>
      <c r="LL63" t="s">
        <v>1627</v>
      </c>
      <c r="LM63" t="s">
        <v>1627</v>
      </c>
      <c r="LN63" t="s">
        <v>1627</v>
      </c>
      <c r="LO63" t="s">
        <v>1627</v>
      </c>
      <c r="LP63" t="s">
        <v>1627</v>
      </c>
      <c r="LQ63" t="s">
        <v>1627</v>
      </c>
      <c r="LR63" t="s">
        <v>1627</v>
      </c>
      <c r="LS63" t="s">
        <v>1627</v>
      </c>
      <c r="LT63" t="s">
        <v>1627</v>
      </c>
      <c r="LU63" t="s">
        <v>1627</v>
      </c>
      <c r="LV63" t="s">
        <v>1627</v>
      </c>
      <c r="LW63" t="s">
        <v>1627</v>
      </c>
      <c r="LX63" t="s">
        <v>1627</v>
      </c>
      <c r="LY63" t="s">
        <v>1627</v>
      </c>
      <c r="LZ63" t="s">
        <v>1627</v>
      </c>
      <c r="MA63" t="s">
        <v>1627</v>
      </c>
      <c r="MB63" t="s">
        <v>1627</v>
      </c>
      <c r="MC63" t="s">
        <v>1627</v>
      </c>
      <c r="MD63" t="s">
        <v>1627</v>
      </c>
      <c r="ME63" t="s">
        <v>1627</v>
      </c>
      <c r="MF63" t="s">
        <v>1627</v>
      </c>
      <c r="MG63" t="s">
        <v>1627</v>
      </c>
      <c r="MH63" t="s">
        <v>1627</v>
      </c>
      <c r="MI63" t="s">
        <v>1627</v>
      </c>
      <c r="MJ63" t="s">
        <v>1627</v>
      </c>
      <c r="MK63" t="s">
        <v>1627</v>
      </c>
      <c r="ML63" t="s">
        <v>1627</v>
      </c>
      <c r="MM63" t="s">
        <v>1627</v>
      </c>
      <c r="MN63" t="s">
        <v>1627</v>
      </c>
      <c r="MO63" t="s">
        <v>1627</v>
      </c>
      <c r="MP63" t="s">
        <v>1627</v>
      </c>
      <c r="MQ63" t="s">
        <v>1627</v>
      </c>
      <c r="MR63" t="s">
        <v>1627</v>
      </c>
      <c r="MS63" t="s">
        <v>1627</v>
      </c>
      <c r="MT63" t="s">
        <v>1627</v>
      </c>
      <c r="MU63" t="s">
        <v>1627</v>
      </c>
      <c r="MV63" t="s">
        <v>1627</v>
      </c>
      <c r="MW63" t="s">
        <v>1627</v>
      </c>
      <c r="MX63" t="s">
        <v>1627</v>
      </c>
      <c r="MY63" t="s">
        <v>1627</v>
      </c>
      <c r="MZ63" t="s">
        <v>1627</v>
      </c>
      <c r="NA63" t="s">
        <v>1627</v>
      </c>
      <c r="NB63" t="s">
        <v>1627</v>
      </c>
      <c r="NC63" t="s">
        <v>1627</v>
      </c>
      <c r="ND63" t="s">
        <v>1627</v>
      </c>
      <c r="NE63" t="s">
        <v>1627</v>
      </c>
      <c r="NF63" t="s">
        <v>1627</v>
      </c>
      <c r="NG63" t="s">
        <v>1627</v>
      </c>
      <c r="NH63" t="s">
        <v>1627</v>
      </c>
      <c r="NI63" t="s">
        <v>1627</v>
      </c>
      <c r="NJ63" t="s">
        <v>1627</v>
      </c>
      <c r="NK63" t="s">
        <v>1627</v>
      </c>
      <c r="NL63" t="s">
        <v>1627</v>
      </c>
      <c r="NM63" t="s">
        <v>1627</v>
      </c>
      <c r="NN63" t="s">
        <v>1627</v>
      </c>
      <c r="NO63" t="s">
        <v>1627</v>
      </c>
      <c r="NP63" t="s">
        <v>1627</v>
      </c>
      <c r="NQ63" t="s">
        <v>1627</v>
      </c>
      <c r="NR63" t="s">
        <v>1627</v>
      </c>
      <c r="NS63" t="s">
        <v>1627</v>
      </c>
      <c r="NT63" t="s">
        <v>1627</v>
      </c>
      <c r="NU63" t="s">
        <v>1627</v>
      </c>
      <c r="NV63" t="s">
        <v>1627</v>
      </c>
      <c r="NW63" t="s">
        <v>1627</v>
      </c>
      <c r="NX63" t="s">
        <v>1627</v>
      </c>
      <c r="NY63" t="s">
        <v>1627</v>
      </c>
      <c r="NZ63" t="s">
        <v>1627</v>
      </c>
      <c r="OA63" t="s">
        <v>1627</v>
      </c>
      <c r="OB63" t="s">
        <v>1627</v>
      </c>
      <c r="OC63" t="s">
        <v>1627</v>
      </c>
      <c r="OD63" t="s">
        <v>1627</v>
      </c>
      <c r="OE63" t="s">
        <v>1627</v>
      </c>
      <c r="OF63" t="s">
        <v>1627</v>
      </c>
      <c r="OG63" t="s">
        <v>1627</v>
      </c>
      <c r="OH63" t="s">
        <v>1627</v>
      </c>
      <c r="OI63" t="s">
        <v>1627</v>
      </c>
      <c r="OJ63" t="s">
        <v>1627</v>
      </c>
      <c r="OK63" t="s">
        <v>1627</v>
      </c>
      <c r="OL63" t="s">
        <v>1627</v>
      </c>
      <c r="OM63" t="s">
        <v>1627</v>
      </c>
      <c r="ON63" t="s">
        <v>1627</v>
      </c>
      <c r="OO63" t="s">
        <v>1627</v>
      </c>
      <c r="OP63" t="s">
        <v>1627</v>
      </c>
      <c r="OQ63" t="s">
        <v>1627</v>
      </c>
      <c r="OR63" t="s">
        <v>1627</v>
      </c>
      <c r="OS63" t="s">
        <v>1627</v>
      </c>
      <c r="OT63" t="s">
        <v>1627</v>
      </c>
      <c r="OU63" t="s">
        <v>1627</v>
      </c>
      <c r="OV63" t="s">
        <v>1627</v>
      </c>
      <c r="OW63" t="s">
        <v>1627</v>
      </c>
      <c r="OX63" t="s">
        <v>1627</v>
      </c>
      <c r="OY63" t="s">
        <v>1627</v>
      </c>
      <c r="OZ63" t="s">
        <v>1627</v>
      </c>
      <c r="PA63" t="s">
        <v>1627</v>
      </c>
      <c r="PB63" t="s">
        <v>1627</v>
      </c>
      <c r="PC63" t="s">
        <v>1627</v>
      </c>
      <c r="PD63" t="s">
        <v>1627</v>
      </c>
      <c r="PE63" t="s">
        <v>1627</v>
      </c>
      <c r="PF63" t="s">
        <v>1627</v>
      </c>
      <c r="PG63" t="s">
        <v>1627</v>
      </c>
      <c r="PH63" t="s">
        <v>1627</v>
      </c>
      <c r="PI63" t="s">
        <v>1627</v>
      </c>
      <c r="PJ63" t="s">
        <v>1627</v>
      </c>
      <c r="PK63" t="s">
        <v>1627</v>
      </c>
      <c r="PL63" t="s">
        <v>1627</v>
      </c>
      <c r="PM63" t="s">
        <v>1627</v>
      </c>
      <c r="PN63" t="s">
        <v>1627</v>
      </c>
      <c r="PO63" t="s">
        <v>1627</v>
      </c>
      <c r="PP63" t="s">
        <v>1627</v>
      </c>
      <c r="PQ63" t="s">
        <v>1627</v>
      </c>
      <c r="PR63" t="s">
        <v>1627</v>
      </c>
      <c r="PS63" t="s">
        <v>1627</v>
      </c>
      <c r="PT63" t="s">
        <v>1627</v>
      </c>
      <c r="PU63" t="s">
        <v>1627</v>
      </c>
      <c r="PV63" t="s">
        <v>1627</v>
      </c>
      <c r="PW63" t="s">
        <v>1627</v>
      </c>
      <c r="PX63" t="s">
        <v>1627</v>
      </c>
      <c r="PY63" t="s">
        <v>1627</v>
      </c>
      <c r="PZ63" t="s">
        <v>1627</v>
      </c>
      <c r="QA63" t="s">
        <v>1627</v>
      </c>
      <c r="QB63" t="s">
        <v>1627</v>
      </c>
      <c r="QC63" t="s">
        <v>1627</v>
      </c>
      <c r="QD63" t="s">
        <v>1627</v>
      </c>
      <c r="QE63" t="s">
        <v>1627</v>
      </c>
      <c r="QF63" t="s">
        <v>1627</v>
      </c>
      <c r="QG63" t="s">
        <v>1627</v>
      </c>
      <c r="QH63" t="s">
        <v>1627</v>
      </c>
      <c r="QI63" t="s">
        <v>1627</v>
      </c>
      <c r="QJ63" t="s">
        <v>1627</v>
      </c>
      <c r="QK63" t="s">
        <v>1627</v>
      </c>
      <c r="QL63" t="s">
        <v>1627</v>
      </c>
      <c r="QM63" t="s">
        <v>1627</v>
      </c>
      <c r="QN63" t="s">
        <v>1627</v>
      </c>
      <c r="QO63" t="s">
        <v>1627</v>
      </c>
      <c r="QP63" t="s">
        <v>1627</v>
      </c>
      <c r="QQ63" t="s">
        <v>1627</v>
      </c>
      <c r="QR63" t="s">
        <v>1627</v>
      </c>
      <c r="QS63" t="s">
        <v>1627</v>
      </c>
      <c r="QT63" t="s">
        <v>1627</v>
      </c>
      <c r="QU63" t="s">
        <v>1627</v>
      </c>
      <c r="RP63" t="s">
        <v>4157</v>
      </c>
      <c r="RQ63" t="s">
        <v>4157</v>
      </c>
      <c r="RR63" t="s">
        <v>4157</v>
      </c>
      <c r="RS63" t="s">
        <v>4157</v>
      </c>
      <c r="RT63" t="s">
        <v>4157</v>
      </c>
      <c r="RU63" t="s">
        <v>4157</v>
      </c>
      <c r="RV63" t="s">
        <v>4157</v>
      </c>
      <c r="RW63" t="s">
        <v>4157</v>
      </c>
      <c r="RX63" t="s">
        <v>4157</v>
      </c>
      <c r="RY63" t="s">
        <v>4157</v>
      </c>
      <c r="RZ63" t="s">
        <v>4157</v>
      </c>
      <c r="SA63" t="s">
        <v>4157</v>
      </c>
      <c r="SB63" t="s">
        <v>4157</v>
      </c>
      <c r="SC63" t="s">
        <v>4157</v>
      </c>
      <c r="SD63" t="s">
        <v>4157</v>
      </c>
      <c r="SE63" t="s">
        <v>4157</v>
      </c>
      <c r="SF63" t="s">
        <v>4157</v>
      </c>
      <c r="SG63" t="s">
        <v>4157</v>
      </c>
      <c r="SH63" t="s">
        <v>4157</v>
      </c>
      <c r="SI63" t="s">
        <v>4157</v>
      </c>
      <c r="SJ63" t="s">
        <v>4157</v>
      </c>
      <c r="SK63" t="s">
        <v>4157</v>
      </c>
      <c r="SL63" t="s">
        <v>4157</v>
      </c>
      <c r="SM63" t="s">
        <v>4157</v>
      </c>
      <c r="SN63" t="s">
        <v>4157</v>
      </c>
      <c r="SO63" t="s">
        <v>4157</v>
      </c>
      <c r="SP63" t="s">
        <v>4157</v>
      </c>
      <c r="SQ63" t="s">
        <v>4157</v>
      </c>
      <c r="SR63" t="s">
        <v>4157</v>
      </c>
      <c r="SS63" t="s">
        <v>4157</v>
      </c>
      <c r="ST63" t="s">
        <v>4157</v>
      </c>
      <c r="SU63" t="s">
        <v>4157</v>
      </c>
      <c r="SV63" t="s">
        <v>4157</v>
      </c>
      <c r="SW63" t="s">
        <v>4157</v>
      </c>
      <c r="SX63" t="s">
        <v>4157</v>
      </c>
      <c r="SY63" t="s">
        <v>4157</v>
      </c>
      <c r="SZ63" t="s">
        <v>4157</v>
      </c>
      <c r="TA63" t="s">
        <v>4157</v>
      </c>
      <c r="TB63" t="s">
        <v>4157</v>
      </c>
      <c r="TC63" t="s">
        <v>4157</v>
      </c>
      <c r="TD63" t="s">
        <v>4157</v>
      </c>
      <c r="TE63" t="s">
        <v>4157</v>
      </c>
      <c r="TF63" t="s">
        <v>4157</v>
      </c>
      <c r="TG63" t="s">
        <v>4157</v>
      </c>
      <c r="TH63" t="s">
        <v>4157</v>
      </c>
      <c r="TI63" t="s">
        <v>4157</v>
      </c>
      <c r="TJ63" t="s">
        <v>4157</v>
      </c>
      <c r="TK63" t="s">
        <v>4157</v>
      </c>
      <c r="TL63" t="s">
        <v>4157</v>
      </c>
      <c r="TM63" t="s">
        <v>4157</v>
      </c>
      <c r="TN63" t="s">
        <v>4157</v>
      </c>
      <c r="TO63" t="s">
        <v>4157</v>
      </c>
      <c r="TP63" t="s">
        <v>4157</v>
      </c>
      <c r="TQ63" t="s">
        <v>4157</v>
      </c>
      <c r="TR63" t="s">
        <v>4157</v>
      </c>
      <c r="TS63" t="s">
        <v>4157</v>
      </c>
      <c r="TT63" t="s">
        <v>4157</v>
      </c>
      <c r="TU63" t="s">
        <v>4157</v>
      </c>
      <c r="TV63" t="s">
        <v>4157</v>
      </c>
      <c r="TW63" t="s">
        <v>4157</v>
      </c>
      <c r="TX63" t="s">
        <v>4157</v>
      </c>
      <c r="TY63" t="s">
        <v>4157</v>
      </c>
      <c r="TZ63" t="s">
        <v>4157</v>
      </c>
      <c r="UA63" t="s">
        <v>4157</v>
      </c>
      <c r="UB63" t="s">
        <v>4157</v>
      </c>
      <c r="UC63" t="s">
        <v>4157</v>
      </c>
      <c r="UD63" t="s">
        <v>4157</v>
      </c>
      <c r="UE63" t="s">
        <v>4157</v>
      </c>
      <c r="UF63" t="s">
        <v>4157</v>
      </c>
      <c r="UG63" t="s">
        <v>4157</v>
      </c>
      <c r="UH63" t="s">
        <v>4157</v>
      </c>
      <c r="UI63" t="s">
        <v>4157</v>
      </c>
      <c r="UJ63" t="s">
        <v>4157</v>
      </c>
      <c r="UK63" t="s">
        <v>4157</v>
      </c>
      <c r="UL63" t="s">
        <v>4157</v>
      </c>
      <c r="UM63" t="s">
        <v>4157</v>
      </c>
      <c r="UN63" t="s">
        <v>4157</v>
      </c>
      <c r="UO63" t="s">
        <v>4157</v>
      </c>
      <c r="UP63" t="s">
        <v>4157</v>
      </c>
      <c r="UQ63" t="s">
        <v>4157</v>
      </c>
      <c r="UR63" t="s">
        <v>4157</v>
      </c>
      <c r="US63" t="s">
        <v>4157</v>
      </c>
      <c r="UT63" t="s">
        <v>4157</v>
      </c>
      <c r="UU63" t="s">
        <v>4157</v>
      </c>
      <c r="UV63" t="s">
        <v>4157</v>
      </c>
      <c r="UW63" t="s">
        <v>4157</v>
      </c>
      <c r="UX63" t="s">
        <v>4157</v>
      </c>
      <c r="UY63" t="s">
        <v>4157</v>
      </c>
      <c r="UZ63" t="s">
        <v>4157</v>
      </c>
      <c r="VA63" t="s">
        <v>4157</v>
      </c>
      <c r="VB63" t="s">
        <v>4157</v>
      </c>
      <c r="VC63" t="s">
        <v>4157</v>
      </c>
      <c r="VD63" t="s">
        <v>4157</v>
      </c>
      <c r="VE63" t="s">
        <v>4157</v>
      </c>
      <c r="VF63" t="s">
        <v>4157</v>
      </c>
      <c r="VG63" t="s">
        <v>4157</v>
      </c>
      <c r="VH63" t="s">
        <v>4157</v>
      </c>
      <c r="VI63" t="s">
        <v>4157</v>
      </c>
    </row>
    <row r="64" spans="2:581">
      <c r="B64" t="s">
        <v>1627</v>
      </c>
      <c r="C64" t="s">
        <v>1627</v>
      </c>
      <c r="D64" t="s">
        <v>1627</v>
      </c>
      <c r="F64" t="s">
        <v>1627</v>
      </c>
      <c r="G64" t="s">
        <v>1627</v>
      </c>
      <c r="H64" t="s">
        <v>1627</v>
      </c>
      <c r="I64" t="s">
        <v>1627</v>
      </c>
      <c r="J64" t="s">
        <v>1627</v>
      </c>
      <c r="K64" t="s">
        <v>1627</v>
      </c>
      <c r="L64" t="s">
        <v>1627</v>
      </c>
      <c r="M64" t="s">
        <v>1627</v>
      </c>
      <c r="N64" t="s">
        <v>1627</v>
      </c>
      <c r="O64" t="s">
        <v>1627</v>
      </c>
      <c r="P64" t="s">
        <v>1627</v>
      </c>
      <c r="Q64" t="s">
        <v>1627</v>
      </c>
      <c r="R64" t="s">
        <v>1627</v>
      </c>
      <c r="S64" t="s">
        <v>1627</v>
      </c>
      <c r="T64" t="s">
        <v>1627</v>
      </c>
      <c r="U64" t="s">
        <v>1627</v>
      </c>
      <c r="V64" t="s">
        <v>1627</v>
      </c>
      <c r="W64" t="s">
        <v>1627</v>
      </c>
      <c r="X64" t="s">
        <v>1627</v>
      </c>
      <c r="Y64" t="s">
        <v>1627</v>
      </c>
      <c r="Z64" t="s">
        <v>1627</v>
      </c>
      <c r="AA64" t="s">
        <v>1627</v>
      </c>
      <c r="AB64" t="s">
        <v>1627</v>
      </c>
      <c r="AC64" t="s">
        <v>1627</v>
      </c>
      <c r="AD64" t="s">
        <v>1627</v>
      </c>
      <c r="AE64" t="s">
        <v>1627</v>
      </c>
      <c r="AF64" t="s">
        <v>1627</v>
      </c>
      <c r="AG64" t="s">
        <v>1627</v>
      </c>
      <c r="AH64" t="s">
        <v>1627</v>
      </c>
      <c r="AI64" t="s">
        <v>1627</v>
      </c>
      <c r="AJ64" t="s">
        <v>1627</v>
      </c>
      <c r="AK64" t="s">
        <v>1627</v>
      </c>
      <c r="AL64" t="s">
        <v>1627</v>
      </c>
      <c r="AM64" t="s">
        <v>1627</v>
      </c>
      <c r="AN64" t="s">
        <v>1627</v>
      </c>
      <c r="AO64" t="s">
        <v>1627</v>
      </c>
      <c r="AP64" t="s">
        <v>1627</v>
      </c>
      <c r="AQ64" t="s">
        <v>1627</v>
      </c>
      <c r="AR64" t="s">
        <v>1627</v>
      </c>
      <c r="AS64" t="s">
        <v>1627</v>
      </c>
      <c r="AT64" t="s">
        <v>1627</v>
      </c>
      <c r="AU64" t="s">
        <v>1627</v>
      </c>
      <c r="AV64" t="s">
        <v>1627</v>
      </c>
      <c r="AW64" t="s">
        <v>1627</v>
      </c>
      <c r="AX64" t="s">
        <v>1627</v>
      </c>
      <c r="AY64" t="s">
        <v>1627</v>
      </c>
      <c r="AZ64" t="s">
        <v>1627</v>
      </c>
      <c r="BA64" t="s">
        <v>1627</v>
      </c>
      <c r="BB64" t="s">
        <v>1627</v>
      </c>
      <c r="BC64" t="s">
        <v>1627</v>
      </c>
      <c r="BD64" t="s">
        <v>1627</v>
      </c>
      <c r="BE64" t="s">
        <v>1627</v>
      </c>
      <c r="BF64" t="s">
        <v>1627</v>
      </c>
      <c r="BG64" t="s">
        <v>1627</v>
      </c>
      <c r="BH64" t="s">
        <v>1627</v>
      </c>
      <c r="BI64" t="s">
        <v>1627</v>
      </c>
      <c r="BJ64" t="s">
        <v>1627</v>
      </c>
      <c r="BK64" t="s">
        <v>1627</v>
      </c>
      <c r="BL64" t="s">
        <v>1627</v>
      </c>
      <c r="BM64" t="s">
        <v>1627</v>
      </c>
      <c r="BN64" t="s">
        <v>1627</v>
      </c>
      <c r="BO64" t="s">
        <v>1627</v>
      </c>
      <c r="BP64" t="s">
        <v>1627</v>
      </c>
      <c r="BQ64" t="s">
        <v>1627</v>
      </c>
      <c r="BR64" t="s">
        <v>1627</v>
      </c>
      <c r="BS64" t="s">
        <v>1627</v>
      </c>
      <c r="BT64" t="s">
        <v>1627</v>
      </c>
      <c r="BU64" t="s">
        <v>1627</v>
      </c>
      <c r="BV64" t="s">
        <v>1627</v>
      </c>
      <c r="BW64" t="s">
        <v>1627</v>
      </c>
      <c r="BX64" t="s">
        <v>1627</v>
      </c>
      <c r="BY64" t="s">
        <v>1627</v>
      </c>
      <c r="BZ64" t="s">
        <v>1627</v>
      </c>
      <c r="CA64" t="s">
        <v>1627</v>
      </c>
      <c r="CB64" t="s">
        <v>1627</v>
      </c>
      <c r="CC64" t="s">
        <v>1627</v>
      </c>
      <c r="CD64" t="s">
        <v>1627</v>
      </c>
      <c r="CE64" t="s">
        <v>1627</v>
      </c>
      <c r="CF64" t="s">
        <v>1627</v>
      </c>
      <c r="CG64" t="s">
        <v>1627</v>
      </c>
      <c r="CH64" t="s">
        <v>1627</v>
      </c>
      <c r="CI64" t="s">
        <v>1627</v>
      </c>
      <c r="CJ64" t="s">
        <v>1627</v>
      </c>
      <c r="CK64" t="s">
        <v>1627</v>
      </c>
      <c r="CL64" t="s">
        <v>1627</v>
      </c>
      <c r="CM64" t="s">
        <v>1627</v>
      </c>
      <c r="CN64" t="s">
        <v>1627</v>
      </c>
      <c r="CO64" t="s">
        <v>1627</v>
      </c>
      <c r="CP64" t="s">
        <v>1627</v>
      </c>
      <c r="CQ64" t="s">
        <v>1627</v>
      </c>
      <c r="CR64" t="s">
        <v>1627</v>
      </c>
      <c r="CS64" t="s">
        <v>1627</v>
      </c>
      <c r="CT64" t="s">
        <v>1627</v>
      </c>
      <c r="CU64" t="s">
        <v>1627</v>
      </c>
      <c r="CV64" t="s">
        <v>1627</v>
      </c>
      <c r="CW64" t="s">
        <v>1627</v>
      </c>
      <c r="CX64" t="s">
        <v>1627</v>
      </c>
      <c r="CY64" t="s">
        <v>1627</v>
      </c>
      <c r="CZ64" t="s">
        <v>1627</v>
      </c>
      <c r="DA64" t="s">
        <v>1627</v>
      </c>
      <c r="DB64" t="s">
        <v>1627</v>
      </c>
      <c r="DC64" t="s">
        <v>1627</v>
      </c>
      <c r="DD64" t="s">
        <v>1627</v>
      </c>
      <c r="DE64" t="s">
        <v>1627</v>
      </c>
      <c r="DF64" t="s">
        <v>1627</v>
      </c>
      <c r="DG64" t="s">
        <v>1627</v>
      </c>
      <c r="DH64" t="s">
        <v>1627</v>
      </c>
      <c r="DI64" t="s">
        <v>1627</v>
      </c>
      <c r="DJ64" t="s">
        <v>1627</v>
      </c>
      <c r="DK64" t="s">
        <v>1627</v>
      </c>
      <c r="DL64" t="s">
        <v>1627</v>
      </c>
      <c r="DM64" t="s">
        <v>1627</v>
      </c>
      <c r="DN64" t="s">
        <v>1627</v>
      </c>
      <c r="DO64" t="s">
        <v>1627</v>
      </c>
      <c r="DP64" t="s">
        <v>1627</v>
      </c>
      <c r="DQ64" t="s">
        <v>1627</v>
      </c>
      <c r="DR64" t="s">
        <v>1627</v>
      </c>
      <c r="DS64" t="s">
        <v>1627</v>
      </c>
      <c r="DT64" t="s">
        <v>1627</v>
      </c>
      <c r="DU64" t="s">
        <v>1627</v>
      </c>
      <c r="DV64" t="s">
        <v>1627</v>
      </c>
      <c r="DW64" t="s">
        <v>1627</v>
      </c>
      <c r="DX64" t="s">
        <v>1627</v>
      </c>
      <c r="DY64" t="s">
        <v>1627</v>
      </c>
      <c r="DZ64" t="s">
        <v>1627</v>
      </c>
      <c r="EA64" t="s">
        <v>1627</v>
      </c>
      <c r="EB64" t="s">
        <v>1627</v>
      </c>
      <c r="EC64" t="s">
        <v>1627</v>
      </c>
      <c r="ED64" t="s">
        <v>1627</v>
      </c>
      <c r="EE64" t="s">
        <v>1627</v>
      </c>
      <c r="EF64" t="s">
        <v>1627</v>
      </c>
      <c r="EG64" t="s">
        <v>1627</v>
      </c>
      <c r="EH64" t="s">
        <v>1627</v>
      </c>
      <c r="EI64" t="s">
        <v>1627</v>
      </c>
      <c r="EJ64" t="s">
        <v>1627</v>
      </c>
      <c r="EK64" t="s">
        <v>1627</v>
      </c>
      <c r="EL64" t="s">
        <v>1627</v>
      </c>
      <c r="EM64" t="s">
        <v>1627</v>
      </c>
      <c r="EN64" t="s">
        <v>5726</v>
      </c>
      <c r="EO64" t="s">
        <v>1627</v>
      </c>
      <c r="EP64" t="s">
        <v>1627</v>
      </c>
      <c r="EQ64" t="s">
        <v>1627</v>
      </c>
      <c r="ER64" t="s">
        <v>1627</v>
      </c>
      <c r="ES64" t="s">
        <v>1627</v>
      </c>
      <c r="ET64" t="s">
        <v>1627</v>
      </c>
      <c r="EU64" t="s">
        <v>1627</v>
      </c>
      <c r="EV64" t="s">
        <v>1627</v>
      </c>
      <c r="EW64" t="s">
        <v>1627</v>
      </c>
      <c r="EX64" t="s">
        <v>1627</v>
      </c>
      <c r="EY64" t="s">
        <v>1627</v>
      </c>
      <c r="EZ64" t="s">
        <v>1627</v>
      </c>
      <c r="FA64" t="s">
        <v>1627</v>
      </c>
      <c r="FB64" t="s">
        <v>1627</v>
      </c>
      <c r="FC64" t="s">
        <v>1627</v>
      </c>
      <c r="FD64" t="s">
        <v>1627</v>
      </c>
      <c r="FE64" t="s">
        <v>1627</v>
      </c>
      <c r="FF64" t="s">
        <v>1627</v>
      </c>
      <c r="FG64" t="s">
        <v>1627</v>
      </c>
      <c r="FH64" t="s">
        <v>1627</v>
      </c>
      <c r="FI64" t="s">
        <v>1627</v>
      </c>
      <c r="FJ64" t="s">
        <v>1627</v>
      </c>
      <c r="FK64" t="s">
        <v>1627</v>
      </c>
      <c r="FL64" t="s">
        <v>1627</v>
      </c>
      <c r="FM64" t="s">
        <v>1627</v>
      </c>
      <c r="FN64" t="s">
        <v>1627</v>
      </c>
      <c r="FO64" t="s">
        <v>1627</v>
      </c>
      <c r="FP64" t="s">
        <v>5727</v>
      </c>
      <c r="FQ64" t="s">
        <v>1627</v>
      </c>
      <c r="FR64" t="s">
        <v>1627</v>
      </c>
      <c r="FS64" t="s">
        <v>1627</v>
      </c>
      <c r="FT64" t="s">
        <v>1627</v>
      </c>
      <c r="FU64" t="s">
        <v>1627</v>
      </c>
      <c r="FV64" t="s">
        <v>1627</v>
      </c>
      <c r="FW64" t="s">
        <v>1627</v>
      </c>
      <c r="FX64" t="s">
        <v>1627</v>
      </c>
      <c r="FY64" t="s">
        <v>1627</v>
      </c>
      <c r="FZ64" t="s">
        <v>1627</v>
      </c>
      <c r="GA64" t="s">
        <v>1627</v>
      </c>
      <c r="GB64" t="s">
        <v>1627</v>
      </c>
      <c r="GC64" t="s">
        <v>1627</v>
      </c>
      <c r="GD64" t="s">
        <v>1627</v>
      </c>
      <c r="GE64" t="s">
        <v>1627</v>
      </c>
      <c r="GF64" t="s">
        <v>1627</v>
      </c>
      <c r="GG64" t="s">
        <v>1627</v>
      </c>
      <c r="GH64" t="s">
        <v>1627</v>
      </c>
      <c r="GI64" t="s">
        <v>1627</v>
      </c>
      <c r="GJ64" t="s">
        <v>1627</v>
      </c>
      <c r="GK64" t="s">
        <v>1627</v>
      </c>
      <c r="GL64" t="s">
        <v>1627</v>
      </c>
      <c r="GM64" t="s">
        <v>1627</v>
      </c>
      <c r="GN64" t="s">
        <v>1627</v>
      </c>
      <c r="GO64" t="s">
        <v>1627</v>
      </c>
      <c r="GP64" t="s">
        <v>1627</v>
      </c>
      <c r="GQ64" t="s">
        <v>1627</v>
      </c>
      <c r="GR64" t="s">
        <v>1627</v>
      </c>
      <c r="GS64" t="s">
        <v>5728</v>
      </c>
      <c r="GT64" t="s">
        <v>1627</v>
      </c>
      <c r="GU64" t="s">
        <v>1627</v>
      </c>
      <c r="GV64" t="s">
        <v>1627</v>
      </c>
      <c r="GW64" t="s">
        <v>1627</v>
      </c>
      <c r="GX64" t="s">
        <v>1627</v>
      </c>
      <c r="GY64" t="s">
        <v>5729</v>
      </c>
      <c r="GZ64" t="s">
        <v>5730</v>
      </c>
      <c r="HA64" t="s">
        <v>1627</v>
      </c>
      <c r="HB64" t="s">
        <v>5731</v>
      </c>
      <c r="HC64" t="s">
        <v>1627</v>
      </c>
      <c r="HD64" t="s">
        <v>1627</v>
      </c>
      <c r="HE64" t="s">
        <v>1627</v>
      </c>
      <c r="HF64" t="s">
        <v>1627</v>
      </c>
      <c r="HG64" t="s">
        <v>1627</v>
      </c>
      <c r="HH64" t="s">
        <v>1627</v>
      </c>
      <c r="HI64" t="s">
        <v>1627</v>
      </c>
      <c r="HJ64" t="s">
        <v>1627</v>
      </c>
      <c r="HK64" t="s">
        <v>1627</v>
      </c>
      <c r="HL64" t="s">
        <v>1627</v>
      </c>
      <c r="HM64" t="s">
        <v>5732</v>
      </c>
      <c r="HN64" t="s">
        <v>1627</v>
      </c>
      <c r="HO64" t="s">
        <v>1627</v>
      </c>
      <c r="HP64" t="s">
        <v>5733</v>
      </c>
      <c r="HQ64" t="s">
        <v>1627</v>
      </c>
      <c r="HR64" t="s">
        <v>1627</v>
      </c>
      <c r="HS64" t="s">
        <v>1627</v>
      </c>
      <c r="HT64" t="s">
        <v>1627</v>
      </c>
      <c r="HU64" t="s">
        <v>1627</v>
      </c>
      <c r="HV64" t="s">
        <v>1627</v>
      </c>
      <c r="HW64" t="s">
        <v>1627</v>
      </c>
      <c r="HX64" t="s">
        <v>1627</v>
      </c>
      <c r="HY64" t="s">
        <v>1627</v>
      </c>
      <c r="HZ64" t="s">
        <v>1627</v>
      </c>
      <c r="IA64" t="s">
        <v>1627</v>
      </c>
      <c r="IB64" t="s">
        <v>1627</v>
      </c>
      <c r="IC64" t="s">
        <v>1627</v>
      </c>
      <c r="ID64" t="s">
        <v>1627</v>
      </c>
      <c r="IE64" t="s">
        <v>1627</v>
      </c>
      <c r="IF64" t="s">
        <v>1627</v>
      </c>
      <c r="IG64" t="s">
        <v>1627</v>
      </c>
      <c r="IH64" t="s">
        <v>1627</v>
      </c>
      <c r="II64" t="s">
        <v>1627</v>
      </c>
      <c r="IJ64" t="s">
        <v>1627</v>
      </c>
      <c r="IK64" t="s">
        <v>1627</v>
      </c>
      <c r="IL64" t="s">
        <v>1627</v>
      </c>
      <c r="IM64" t="s">
        <v>1627</v>
      </c>
      <c r="IN64" t="s">
        <v>1627</v>
      </c>
      <c r="IO64" t="s">
        <v>1627</v>
      </c>
      <c r="IP64" t="s">
        <v>1627</v>
      </c>
      <c r="IQ64" t="s">
        <v>1627</v>
      </c>
      <c r="IR64" t="s">
        <v>1627</v>
      </c>
      <c r="IS64" t="s">
        <v>1627</v>
      </c>
      <c r="IT64" t="s">
        <v>5734</v>
      </c>
      <c r="IU64" t="s">
        <v>1627</v>
      </c>
      <c r="IV64" t="s">
        <v>1627</v>
      </c>
      <c r="IW64" t="s">
        <v>1627</v>
      </c>
      <c r="IX64" t="s">
        <v>1627</v>
      </c>
      <c r="IY64" t="s">
        <v>1627</v>
      </c>
      <c r="IZ64" t="s">
        <v>1627</v>
      </c>
      <c r="JA64" t="s">
        <v>1627</v>
      </c>
      <c r="JB64" t="s">
        <v>1627</v>
      </c>
      <c r="JC64" t="s">
        <v>1627</v>
      </c>
      <c r="JD64" t="s">
        <v>1627</v>
      </c>
      <c r="JE64" t="s">
        <v>1627</v>
      </c>
      <c r="JF64" t="s">
        <v>1627</v>
      </c>
      <c r="JG64" t="s">
        <v>1627</v>
      </c>
      <c r="JH64" t="s">
        <v>1627</v>
      </c>
      <c r="JI64" t="s">
        <v>1627</v>
      </c>
      <c r="JJ64" t="s">
        <v>1627</v>
      </c>
      <c r="JK64" t="s">
        <v>1627</v>
      </c>
      <c r="JL64" t="s">
        <v>1627</v>
      </c>
      <c r="JM64" t="s">
        <v>1627</v>
      </c>
      <c r="JN64" t="s">
        <v>1627</v>
      </c>
      <c r="JO64" t="s">
        <v>1627</v>
      </c>
      <c r="JP64" t="s">
        <v>1627</v>
      </c>
      <c r="JQ64" t="s">
        <v>1627</v>
      </c>
      <c r="JR64" t="s">
        <v>1627</v>
      </c>
      <c r="JS64" t="s">
        <v>1627</v>
      </c>
      <c r="JT64" t="s">
        <v>1627</v>
      </c>
      <c r="JU64" t="s">
        <v>1627</v>
      </c>
      <c r="JV64" t="s">
        <v>1627</v>
      </c>
      <c r="JW64" t="s">
        <v>1627</v>
      </c>
      <c r="JX64" t="s">
        <v>1627</v>
      </c>
      <c r="JY64" t="s">
        <v>1627</v>
      </c>
      <c r="JZ64" t="s">
        <v>1627</v>
      </c>
      <c r="KA64" t="s">
        <v>1627</v>
      </c>
      <c r="KB64" t="s">
        <v>1627</v>
      </c>
      <c r="KC64" t="s">
        <v>1627</v>
      </c>
      <c r="KD64" t="s">
        <v>1627</v>
      </c>
      <c r="KE64" t="s">
        <v>1627</v>
      </c>
      <c r="KF64" t="s">
        <v>1627</v>
      </c>
      <c r="KG64" t="s">
        <v>1627</v>
      </c>
      <c r="KH64" t="s">
        <v>1627</v>
      </c>
      <c r="KI64" t="s">
        <v>1627</v>
      </c>
      <c r="KJ64" t="s">
        <v>1627</v>
      </c>
      <c r="KK64" t="s">
        <v>1627</v>
      </c>
      <c r="KL64" t="s">
        <v>1627</v>
      </c>
      <c r="KM64" t="s">
        <v>1627</v>
      </c>
      <c r="KN64" t="s">
        <v>1627</v>
      </c>
      <c r="KO64" t="s">
        <v>1627</v>
      </c>
      <c r="KP64" t="s">
        <v>1627</v>
      </c>
      <c r="KQ64" t="s">
        <v>1627</v>
      </c>
      <c r="KR64" t="s">
        <v>1627</v>
      </c>
      <c r="KS64" t="s">
        <v>1627</v>
      </c>
      <c r="KT64" t="s">
        <v>1627</v>
      </c>
      <c r="KU64" t="s">
        <v>1627</v>
      </c>
      <c r="KV64" t="s">
        <v>1627</v>
      </c>
      <c r="KW64" t="s">
        <v>1627</v>
      </c>
      <c r="KX64" t="s">
        <v>1627</v>
      </c>
      <c r="KY64" t="s">
        <v>1627</v>
      </c>
      <c r="KZ64" t="s">
        <v>1627</v>
      </c>
      <c r="LA64" t="s">
        <v>1627</v>
      </c>
      <c r="LB64" t="s">
        <v>1627</v>
      </c>
      <c r="LC64" t="s">
        <v>1627</v>
      </c>
      <c r="LD64" t="s">
        <v>1627</v>
      </c>
      <c r="LE64" t="s">
        <v>1627</v>
      </c>
      <c r="LF64" t="s">
        <v>1627</v>
      </c>
      <c r="LG64" t="s">
        <v>1627</v>
      </c>
      <c r="LH64" t="s">
        <v>1627</v>
      </c>
      <c r="LI64" t="s">
        <v>1627</v>
      </c>
      <c r="LJ64" t="s">
        <v>1627</v>
      </c>
      <c r="LK64" t="s">
        <v>1627</v>
      </c>
      <c r="LL64" t="s">
        <v>1627</v>
      </c>
      <c r="LM64" t="s">
        <v>1627</v>
      </c>
      <c r="LN64" t="s">
        <v>1627</v>
      </c>
      <c r="LO64" t="s">
        <v>1627</v>
      </c>
      <c r="LP64" t="s">
        <v>1627</v>
      </c>
      <c r="LQ64" t="s">
        <v>1627</v>
      </c>
      <c r="LR64" t="s">
        <v>1627</v>
      </c>
      <c r="LS64" t="s">
        <v>1627</v>
      </c>
      <c r="LT64" t="s">
        <v>1627</v>
      </c>
      <c r="LU64" t="s">
        <v>1627</v>
      </c>
      <c r="LV64" t="s">
        <v>1627</v>
      </c>
      <c r="LW64" t="s">
        <v>1627</v>
      </c>
      <c r="LX64" t="s">
        <v>1627</v>
      </c>
      <c r="LY64" t="s">
        <v>1627</v>
      </c>
      <c r="LZ64" t="s">
        <v>1627</v>
      </c>
      <c r="MA64" t="s">
        <v>1627</v>
      </c>
      <c r="MB64" t="s">
        <v>1627</v>
      </c>
      <c r="MC64" t="s">
        <v>1627</v>
      </c>
      <c r="MD64" t="s">
        <v>1627</v>
      </c>
      <c r="ME64" t="s">
        <v>1627</v>
      </c>
      <c r="MF64" t="s">
        <v>1627</v>
      </c>
      <c r="MG64" t="s">
        <v>1627</v>
      </c>
      <c r="MH64" t="s">
        <v>1627</v>
      </c>
      <c r="MI64" t="s">
        <v>1627</v>
      </c>
      <c r="MJ64" t="s">
        <v>1627</v>
      </c>
      <c r="MK64" t="s">
        <v>1627</v>
      </c>
      <c r="ML64" t="s">
        <v>1627</v>
      </c>
      <c r="MM64" t="s">
        <v>1627</v>
      </c>
      <c r="MN64" t="s">
        <v>1627</v>
      </c>
      <c r="MO64" t="s">
        <v>1627</v>
      </c>
      <c r="MP64" t="s">
        <v>1627</v>
      </c>
      <c r="MQ64" t="s">
        <v>1627</v>
      </c>
      <c r="MR64" t="s">
        <v>1627</v>
      </c>
      <c r="MS64" t="s">
        <v>1627</v>
      </c>
      <c r="MT64" t="s">
        <v>1627</v>
      </c>
      <c r="MU64" t="s">
        <v>1627</v>
      </c>
      <c r="MV64" t="s">
        <v>1627</v>
      </c>
      <c r="MW64" t="s">
        <v>1627</v>
      </c>
      <c r="MX64" t="s">
        <v>1627</v>
      </c>
      <c r="MY64" t="s">
        <v>1627</v>
      </c>
      <c r="MZ64" t="s">
        <v>1627</v>
      </c>
      <c r="NA64" t="s">
        <v>1627</v>
      </c>
      <c r="NB64" t="s">
        <v>1627</v>
      </c>
      <c r="NC64" t="s">
        <v>1627</v>
      </c>
      <c r="ND64" t="s">
        <v>1627</v>
      </c>
      <c r="NE64" t="s">
        <v>1627</v>
      </c>
      <c r="NF64" t="s">
        <v>1627</v>
      </c>
      <c r="NG64" t="s">
        <v>1627</v>
      </c>
      <c r="NH64" t="s">
        <v>1627</v>
      </c>
      <c r="NI64" t="s">
        <v>1627</v>
      </c>
      <c r="NJ64" t="s">
        <v>1627</v>
      </c>
      <c r="NK64" t="s">
        <v>1627</v>
      </c>
      <c r="NL64" t="s">
        <v>1627</v>
      </c>
      <c r="NM64" t="s">
        <v>1627</v>
      </c>
      <c r="NN64" t="s">
        <v>1627</v>
      </c>
      <c r="NO64" t="s">
        <v>1627</v>
      </c>
      <c r="NP64" t="s">
        <v>1627</v>
      </c>
      <c r="NQ64" t="s">
        <v>1627</v>
      </c>
      <c r="NR64" t="s">
        <v>1627</v>
      </c>
      <c r="NS64" t="s">
        <v>1627</v>
      </c>
      <c r="NT64" t="s">
        <v>1627</v>
      </c>
      <c r="NU64" t="s">
        <v>1627</v>
      </c>
      <c r="NV64" t="s">
        <v>1627</v>
      </c>
      <c r="NW64" t="s">
        <v>1627</v>
      </c>
      <c r="NX64" t="s">
        <v>1627</v>
      </c>
      <c r="NY64" t="s">
        <v>1627</v>
      </c>
      <c r="NZ64" t="s">
        <v>1627</v>
      </c>
      <c r="OA64" t="s">
        <v>1627</v>
      </c>
      <c r="OB64" t="s">
        <v>1627</v>
      </c>
      <c r="OC64" t="s">
        <v>1627</v>
      </c>
      <c r="OD64" t="s">
        <v>1627</v>
      </c>
      <c r="OE64" t="s">
        <v>1627</v>
      </c>
      <c r="OF64" t="s">
        <v>1627</v>
      </c>
      <c r="OG64" t="s">
        <v>1627</v>
      </c>
      <c r="OH64" t="s">
        <v>1627</v>
      </c>
      <c r="OI64" t="s">
        <v>1627</v>
      </c>
      <c r="OJ64" t="s">
        <v>1627</v>
      </c>
      <c r="OK64" t="s">
        <v>1627</v>
      </c>
      <c r="OL64" t="s">
        <v>1627</v>
      </c>
      <c r="OM64" t="s">
        <v>1627</v>
      </c>
      <c r="ON64" t="s">
        <v>1627</v>
      </c>
      <c r="OO64" t="s">
        <v>1627</v>
      </c>
      <c r="OP64" t="s">
        <v>1627</v>
      </c>
      <c r="OQ64" t="s">
        <v>1627</v>
      </c>
      <c r="OR64" t="s">
        <v>1627</v>
      </c>
      <c r="OS64" t="s">
        <v>1627</v>
      </c>
      <c r="OT64" t="s">
        <v>1627</v>
      </c>
      <c r="OU64" t="s">
        <v>1627</v>
      </c>
      <c r="OV64" t="s">
        <v>1627</v>
      </c>
      <c r="OW64" t="s">
        <v>1627</v>
      </c>
      <c r="OX64" t="s">
        <v>1627</v>
      </c>
      <c r="OY64" t="s">
        <v>1627</v>
      </c>
      <c r="OZ64" t="s">
        <v>1627</v>
      </c>
      <c r="PA64" t="s">
        <v>1627</v>
      </c>
      <c r="PB64" t="s">
        <v>1627</v>
      </c>
      <c r="PC64" t="s">
        <v>1627</v>
      </c>
      <c r="PD64" t="s">
        <v>1627</v>
      </c>
      <c r="PE64" t="s">
        <v>1627</v>
      </c>
      <c r="PF64" t="s">
        <v>1627</v>
      </c>
      <c r="PG64" t="s">
        <v>1627</v>
      </c>
      <c r="PH64" t="s">
        <v>1627</v>
      </c>
      <c r="PI64" t="s">
        <v>1627</v>
      </c>
      <c r="PJ64" t="s">
        <v>1627</v>
      </c>
      <c r="PK64" t="s">
        <v>1627</v>
      </c>
      <c r="PL64" t="s">
        <v>1627</v>
      </c>
      <c r="PM64" t="s">
        <v>1627</v>
      </c>
      <c r="PN64" t="s">
        <v>1627</v>
      </c>
      <c r="PO64" t="s">
        <v>1627</v>
      </c>
      <c r="PP64" t="s">
        <v>1627</v>
      </c>
      <c r="PQ64" t="s">
        <v>1627</v>
      </c>
      <c r="PR64" t="s">
        <v>1627</v>
      </c>
      <c r="PS64" t="s">
        <v>1627</v>
      </c>
      <c r="PT64" t="s">
        <v>1627</v>
      </c>
      <c r="PU64" t="s">
        <v>1627</v>
      </c>
      <c r="PV64" t="s">
        <v>1627</v>
      </c>
      <c r="PW64" t="s">
        <v>1627</v>
      </c>
      <c r="PX64" t="s">
        <v>1627</v>
      </c>
      <c r="PY64" t="s">
        <v>1627</v>
      </c>
      <c r="PZ64" t="s">
        <v>1627</v>
      </c>
      <c r="QA64" t="s">
        <v>1627</v>
      </c>
      <c r="QB64" t="s">
        <v>1627</v>
      </c>
      <c r="QC64" t="s">
        <v>1627</v>
      </c>
      <c r="QD64" t="s">
        <v>1627</v>
      </c>
      <c r="QE64" t="s">
        <v>1627</v>
      </c>
      <c r="QF64" t="s">
        <v>1627</v>
      </c>
      <c r="QG64" t="s">
        <v>1627</v>
      </c>
      <c r="QH64" t="s">
        <v>1627</v>
      </c>
      <c r="QI64" t="s">
        <v>1627</v>
      </c>
      <c r="QJ64" t="s">
        <v>1627</v>
      </c>
      <c r="QK64" t="s">
        <v>1627</v>
      </c>
      <c r="QL64" t="s">
        <v>1627</v>
      </c>
      <c r="QM64" t="s">
        <v>1627</v>
      </c>
      <c r="QN64" t="s">
        <v>1627</v>
      </c>
      <c r="QO64" t="s">
        <v>1627</v>
      </c>
      <c r="QP64" t="s">
        <v>1627</v>
      </c>
      <c r="QQ64" t="s">
        <v>1627</v>
      </c>
      <c r="QR64" t="s">
        <v>1627</v>
      </c>
      <c r="QS64" t="s">
        <v>1627</v>
      </c>
      <c r="QT64" t="s">
        <v>1627</v>
      </c>
      <c r="RP64" t="s">
        <v>4157</v>
      </c>
      <c r="RQ64" t="s">
        <v>4157</v>
      </c>
      <c r="RR64" t="s">
        <v>4157</v>
      </c>
      <c r="RS64" t="s">
        <v>4157</v>
      </c>
      <c r="RT64" t="s">
        <v>4157</v>
      </c>
      <c r="RU64" t="s">
        <v>4157</v>
      </c>
      <c r="RV64" t="s">
        <v>4157</v>
      </c>
      <c r="RW64" t="s">
        <v>4157</v>
      </c>
      <c r="RX64" t="s">
        <v>4157</v>
      </c>
      <c r="RY64" t="s">
        <v>4157</v>
      </c>
      <c r="RZ64" t="s">
        <v>4157</v>
      </c>
      <c r="SA64" t="s">
        <v>4157</v>
      </c>
      <c r="SB64" t="s">
        <v>4157</v>
      </c>
      <c r="SC64" t="s">
        <v>4157</v>
      </c>
      <c r="SD64" t="s">
        <v>4157</v>
      </c>
      <c r="SE64" t="s">
        <v>4157</v>
      </c>
      <c r="SF64" t="s">
        <v>4157</v>
      </c>
      <c r="SG64" t="s">
        <v>4157</v>
      </c>
      <c r="SH64" t="s">
        <v>4157</v>
      </c>
      <c r="SI64" t="s">
        <v>4157</v>
      </c>
      <c r="SJ64" t="s">
        <v>4157</v>
      </c>
      <c r="SK64" t="s">
        <v>4157</v>
      </c>
      <c r="SL64" t="s">
        <v>4157</v>
      </c>
      <c r="SM64" t="s">
        <v>4157</v>
      </c>
      <c r="SN64" t="s">
        <v>4157</v>
      </c>
      <c r="SO64" t="s">
        <v>4157</v>
      </c>
      <c r="SP64" t="s">
        <v>4157</v>
      </c>
      <c r="SQ64" t="s">
        <v>4157</v>
      </c>
      <c r="SR64" t="s">
        <v>4157</v>
      </c>
      <c r="SS64" t="s">
        <v>4157</v>
      </c>
      <c r="ST64" t="s">
        <v>4157</v>
      </c>
      <c r="SU64" t="s">
        <v>4157</v>
      </c>
      <c r="SV64" t="s">
        <v>4157</v>
      </c>
      <c r="SW64" t="s">
        <v>4157</v>
      </c>
      <c r="SX64" t="s">
        <v>4157</v>
      </c>
      <c r="SY64" t="s">
        <v>4157</v>
      </c>
      <c r="SZ64" t="s">
        <v>4157</v>
      </c>
      <c r="TA64" t="s">
        <v>4157</v>
      </c>
      <c r="TB64" t="s">
        <v>4157</v>
      </c>
      <c r="TC64" t="s">
        <v>4157</v>
      </c>
      <c r="TD64" t="s">
        <v>4157</v>
      </c>
      <c r="TE64" t="s">
        <v>4157</v>
      </c>
      <c r="TF64" t="s">
        <v>4157</v>
      </c>
      <c r="TG64" t="s">
        <v>4157</v>
      </c>
      <c r="TH64" t="s">
        <v>4157</v>
      </c>
      <c r="TI64" t="s">
        <v>4157</v>
      </c>
      <c r="TJ64" t="s">
        <v>4157</v>
      </c>
      <c r="TK64" t="s">
        <v>4157</v>
      </c>
      <c r="TL64" t="s">
        <v>4157</v>
      </c>
      <c r="TM64" t="s">
        <v>4157</v>
      </c>
      <c r="TN64" t="s">
        <v>4157</v>
      </c>
      <c r="TO64" t="s">
        <v>4157</v>
      </c>
      <c r="TP64" t="s">
        <v>4157</v>
      </c>
      <c r="TQ64" t="s">
        <v>4157</v>
      </c>
      <c r="TR64" t="s">
        <v>4157</v>
      </c>
      <c r="TS64" t="s">
        <v>4157</v>
      </c>
      <c r="TT64" t="s">
        <v>4157</v>
      </c>
      <c r="TU64" t="s">
        <v>4157</v>
      </c>
      <c r="TV64" t="s">
        <v>4157</v>
      </c>
      <c r="TW64" t="s">
        <v>4157</v>
      </c>
      <c r="TX64" t="s">
        <v>4157</v>
      </c>
      <c r="TY64" t="s">
        <v>4157</v>
      </c>
      <c r="TZ64" t="s">
        <v>4157</v>
      </c>
      <c r="UA64" t="s">
        <v>4157</v>
      </c>
      <c r="UB64" t="s">
        <v>4157</v>
      </c>
      <c r="UC64" t="s">
        <v>4157</v>
      </c>
      <c r="UD64" t="s">
        <v>4157</v>
      </c>
      <c r="UE64" t="s">
        <v>4157</v>
      </c>
      <c r="UF64" t="s">
        <v>4157</v>
      </c>
      <c r="UG64" t="s">
        <v>4157</v>
      </c>
      <c r="UH64" t="s">
        <v>4157</v>
      </c>
      <c r="UI64" t="s">
        <v>4157</v>
      </c>
      <c r="UJ64" t="s">
        <v>4157</v>
      </c>
      <c r="UK64" t="s">
        <v>4157</v>
      </c>
      <c r="UL64" t="s">
        <v>4157</v>
      </c>
      <c r="UM64" t="s">
        <v>4157</v>
      </c>
      <c r="UN64" t="s">
        <v>4157</v>
      </c>
      <c r="UO64" t="s">
        <v>4157</v>
      </c>
      <c r="UP64" t="s">
        <v>4157</v>
      </c>
      <c r="UQ64" t="s">
        <v>4157</v>
      </c>
      <c r="UR64" t="s">
        <v>4157</v>
      </c>
      <c r="US64" t="s">
        <v>4157</v>
      </c>
      <c r="UT64" t="s">
        <v>4157</v>
      </c>
      <c r="UU64" t="s">
        <v>4157</v>
      </c>
      <c r="UV64" t="s">
        <v>4157</v>
      </c>
      <c r="UW64" t="s">
        <v>4157</v>
      </c>
      <c r="UX64" t="s">
        <v>4157</v>
      </c>
      <c r="UY64" t="s">
        <v>4157</v>
      </c>
      <c r="UZ64" t="s">
        <v>4157</v>
      </c>
      <c r="VA64" t="s">
        <v>4157</v>
      </c>
      <c r="VB64" t="s">
        <v>4157</v>
      </c>
      <c r="VC64" t="s">
        <v>4157</v>
      </c>
      <c r="VD64" t="s">
        <v>4157</v>
      </c>
      <c r="VE64" t="s">
        <v>4157</v>
      </c>
      <c r="VF64" t="s">
        <v>4157</v>
      </c>
      <c r="VG64" t="s">
        <v>4157</v>
      </c>
      <c r="VH64" t="s">
        <v>4157</v>
      </c>
      <c r="VI64" t="s">
        <v>4157</v>
      </c>
    </row>
    <row r="65" spans="2:581">
      <c r="B65" t="s">
        <v>1627</v>
      </c>
      <c r="C65" t="s">
        <v>1627</v>
      </c>
      <c r="D65" t="s">
        <v>1627</v>
      </c>
      <c r="F65" t="s">
        <v>1627</v>
      </c>
      <c r="G65" t="s">
        <v>1627</v>
      </c>
      <c r="H65" t="s">
        <v>1627</v>
      </c>
      <c r="I65" t="s">
        <v>1627</v>
      </c>
      <c r="J65" t="s">
        <v>1627</v>
      </c>
      <c r="K65" t="s">
        <v>1627</v>
      </c>
      <c r="L65" t="s">
        <v>1627</v>
      </c>
      <c r="M65" t="s">
        <v>1627</v>
      </c>
      <c r="N65" t="s">
        <v>1627</v>
      </c>
      <c r="O65" t="s">
        <v>1627</v>
      </c>
      <c r="P65" t="s">
        <v>1627</v>
      </c>
      <c r="Q65" t="s">
        <v>1627</v>
      </c>
      <c r="R65" t="s">
        <v>1627</v>
      </c>
      <c r="S65" t="s">
        <v>1627</v>
      </c>
      <c r="T65" t="s">
        <v>1627</v>
      </c>
      <c r="U65" t="s">
        <v>1627</v>
      </c>
      <c r="V65" t="s">
        <v>1627</v>
      </c>
      <c r="W65" t="s">
        <v>1627</v>
      </c>
      <c r="X65" t="s">
        <v>1627</v>
      </c>
      <c r="Y65" t="s">
        <v>1627</v>
      </c>
      <c r="Z65" t="s">
        <v>1627</v>
      </c>
      <c r="AA65" t="s">
        <v>1627</v>
      </c>
      <c r="AB65" t="s">
        <v>1627</v>
      </c>
      <c r="AC65" t="s">
        <v>1627</v>
      </c>
      <c r="AD65" t="s">
        <v>1627</v>
      </c>
      <c r="AE65" t="s">
        <v>1627</v>
      </c>
      <c r="AF65" t="s">
        <v>1627</v>
      </c>
      <c r="AG65" t="s">
        <v>1627</v>
      </c>
      <c r="AH65" t="s">
        <v>1627</v>
      </c>
      <c r="AI65" t="s">
        <v>1627</v>
      </c>
      <c r="AJ65" t="s">
        <v>1627</v>
      </c>
      <c r="AK65" t="s">
        <v>1627</v>
      </c>
      <c r="AL65" t="s">
        <v>1627</v>
      </c>
      <c r="AM65" t="s">
        <v>1627</v>
      </c>
      <c r="AN65" t="s">
        <v>1627</v>
      </c>
      <c r="AO65" t="s">
        <v>1627</v>
      </c>
      <c r="AP65" t="s">
        <v>1627</v>
      </c>
      <c r="AQ65" t="s">
        <v>1627</v>
      </c>
      <c r="AR65" t="s">
        <v>1627</v>
      </c>
      <c r="AS65" t="s">
        <v>1627</v>
      </c>
      <c r="AT65" t="s">
        <v>1627</v>
      </c>
      <c r="AU65" t="s">
        <v>1627</v>
      </c>
      <c r="AV65" t="s">
        <v>1627</v>
      </c>
      <c r="AW65" t="s">
        <v>1627</v>
      </c>
      <c r="AX65" t="s">
        <v>1627</v>
      </c>
      <c r="AY65" t="s">
        <v>1627</v>
      </c>
      <c r="AZ65" t="s">
        <v>1627</v>
      </c>
      <c r="BA65" t="s">
        <v>1627</v>
      </c>
      <c r="BB65" t="s">
        <v>1627</v>
      </c>
      <c r="BC65" t="s">
        <v>1627</v>
      </c>
      <c r="BD65" t="s">
        <v>1627</v>
      </c>
      <c r="BE65" t="s">
        <v>1627</v>
      </c>
      <c r="BF65" t="s">
        <v>1627</v>
      </c>
      <c r="BG65" t="s">
        <v>1627</v>
      </c>
      <c r="BH65" t="s">
        <v>1627</v>
      </c>
      <c r="BI65" t="s">
        <v>1627</v>
      </c>
      <c r="BJ65" t="s">
        <v>1627</v>
      </c>
      <c r="BK65" t="s">
        <v>1627</v>
      </c>
      <c r="BL65" t="s">
        <v>1627</v>
      </c>
      <c r="BM65" t="s">
        <v>1627</v>
      </c>
      <c r="BN65" t="s">
        <v>1627</v>
      </c>
      <c r="BO65" t="s">
        <v>1627</v>
      </c>
      <c r="BP65" t="s">
        <v>1627</v>
      </c>
      <c r="BQ65" t="s">
        <v>1627</v>
      </c>
      <c r="BR65" t="s">
        <v>1627</v>
      </c>
      <c r="BS65" t="s">
        <v>1627</v>
      </c>
      <c r="BT65" t="s">
        <v>1627</v>
      </c>
      <c r="BU65" t="s">
        <v>1627</v>
      </c>
      <c r="BV65" t="s">
        <v>1627</v>
      </c>
      <c r="BW65" t="s">
        <v>1627</v>
      </c>
      <c r="BX65" t="s">
        <v>1627</v>
      </c>
      <c r="BY65" t="s">
        <v>1627</v>
      </c>
      <c r="BZ65" t="s">
        <v>1627</v>
      </c>
      <c r="CA65" t="s">
        <v>1627</v>
      </c>
      <c r="CB65" t="s">
        <v>1627</v>
      </c>
      <c r="CC65" t="s">
        <v>1627</v>
      </c>
      <c r="CD65" t="s">
        <v>1627</v>
      </c>
      <c r="CE65" t="s">
        <v>1627</v>
      </c>
      <c r="CF65" t="s">
        <v>1627</v>
      </c>
      <c r="CG65" t="s">
        <v>1627</v>
      </c>
      <c r="CH65" t="s">
        <v>1627</v>
      </c>
      <c r="CI65" t="s">
        <v>1627</v>
      </c>
      <c r="CJ65" t="s">
        <v>1627</v>
      </c>
      <c r="CK65" t="s">
        <v>1627</v>
      </c>
      <c r="CL65" t="s">
        <v>1627</v>
      </c>
      <c r="CM65" t="s">
        <v>1627</v>
      </c>
      <c r="CN65" t="s">
        <v>1627</v>
      </c>
      <c r="CO65" t="s">
        <v>1627</v>
      </c>
      <c r="CP65" t="s">
        <v>1627</v>
      </c>
      <c r="CQ65" t="s">
        <v>1627</v>
      </c>
      <c r="CR65" t="s">
        <v>1627</v>
      </c>
      <c r="CS65" t="s">
        <v>1627</v>
      </c>
      <c r="CT65" t="s">
        <v>1627</v>
      </c>
      <c r="CU65" t="s">
        <v>1627</v>
      </c>
      <c r="CV65" t="s">
        <v>1627</v>
      </c>
      <c r="CW65" t="s">
        <v>1627</v>
      </c>
      <c r="CX65" t="s">
        <v>1627</v>
      </c>
      <c r="CY65" t="s">
        <v>1627</v>
      </c>
      <c r="CZ65" t="s">
        <v>1627</v>
      </c>
      <c r="DA65" t="s">
        <v>1627</v>
      </c>
      <c r="DB65" t="s">
        <v>1627</v>
      </c>
      <c r="DC65" t="s">
        <v>1627</v>
      </c>
      <c r="DD65" t="s">
        <v>1627</v>
      </c>
      <c r="DE65" t="s">
        <v>1627</v>
      </c>
      <c r="DF65" t="s">
        <v>1627</v>
      </c>
      <c r="DG65" t="s">
        <v>1627</v>
      </c>
      <c r="DH65" t="s">
        <v>1627</v>
      </c>
      <c r="DI65" t="s">
        <v>1627</v>
      </c>
      <c r="DJ65" t="s">
        <v>1627</v>
      </c>
      <c r="DK65" t="s">
        <v>1627</v>
      </c>
      <c r="DL65" t="s">
        <v>1627</v>
      </c>
      <c r="DM65" t="s">
        <v>1627</v>
      </c>
      <c r="DN65" t="s">
        <v>1627</v>
      </c>
      <c r="DO65" t="s">
        <v>1627</v>
      </c>
      <c r="DP65" t="s">
        <v>1627</v>
      </c>
      <c r="DQ65" t="s">
        <v>1627</v>
      </c>
      <c r="DR65" t="s">
        <v>1627</v>
      </c>
      <c r="DS65" t="s">
        <v>1627</v>
      </c>
      <c r="DT65" t="s">
        <v>1627</v>
      </c>
      <c r="DU65" t="s">
        <v>1627</v>
      </c>
      <c r="DV65" t="s">
        <v>1627</v>
      </c>
      <c r="DW65" t="s">
        <v>1627</v>
      </c>
      <c r="DX65" t="s">
        <v>1627</v>
      </c>
      <c r="DY65" t="s">
        <v>1627</v>
      </c>
      <c r="DZ65" t="s">
        <v>1627</v>
      </c>
      <c r="EA65" t="s">
        <v>1627</v>
      </c>
      <c r="EB65" t="s">
        <v>1627</v>
      </c>
      <c r="EC65" t="s">
        <v>1627</v>
      </c>
      <c r="ED65" t="s">
        <v>1627</v>
      </c>
      <c r="EE65" t="s">
        <v>1627</v>
      </c>
      <c r="EF65" t="s">
        <v>1627</v>
      </c>
      <c r="EG65" t="s">
        <v>1627</v>
      </c>
      <c r="EH65" t="s">
        <v>1627</v>
      </c>
      <c r="EI65" t="s">
        <v>1627</v>
      </c>
      <c r="EJ65" t="s">
        <v>1627</v>
      </c>
      <c r="EK65" t="s">
        <v>1627</v>
      </c>
      <c r="EL65" t="s">
        <v>1627</v>
      </c>
      <c r="EM65" t="s">
        <v>1627</v>
      </c>
      <c r="EN65" t="s">
        <v>5735</v>
      </c>
      <c r="EO65" t="s">
        <v>1627</v>
      </c>
      <c r="EP65" t="s">
        <v>1627</v>
      </c>
      <c r="EQ65" t="s">
        <v>1627</v>
      </c>
      <c r="ER65" t="s">
        <v>1627</v>
      </c>
      <c r="ES65" t="s">
        <v>1627</v>
      </c>
      <c r="ET65" t="s">
        <v>1627</v>
      </c>
      <c r="EU65" t="s">
        <v>1627</v>
      </c>
      <c r="EV65" t="s">
        <v>1627</v>
      </c>
      <c r="EW65" t="s">
        <v>1627</v>
      </c>
      <c r="EX65" t="s">
        <v>1627</v>
      </c>
      <c r="EY65" t="s">
        <v>1627</v>
      </c>
      <c r="EZ65" t="s">
        <v>1627</v>
      </c>
      <c r="FA65" t="s">
        <v>1627</v>
      </c>
      <c r="FB65" t="s">
        <v>1627</v>
      </c>
      <c r="FC65" t="s">
        <v>1627</v>
      </c>
      <c r="FD65" t="s">
        <v>1627</v>
      </c>
      <c r="FE65" t="s">
        <v>1627</v>
      </c>
      <c r="FF65" t="s">
        <v>1627</v>
      </c>
      <c r="FG65" t="s">
        <v>1627</v>
      </c>
      <c r="FH65" t="s">
        <v>1627</v>
      </c>
      <c r="FI65" t="s">
        <v>1627</v>
      </c>
      <c r="FJ65" t="s">
        <v>1627</v>
      </c>
      <c r="FK65" t="s">
        <v>1627</v>
      </c>
      <c r="FL65" t="s">
        <v>1627</v>
      </c>
      <c r="FM65" t="s">
        <v>1627</v>
      </c>
      <c r="FN65" t="s">
        <v>1627</v>
      </c>
      <c r="FO65" t="s">
        <v>1627</v>
      </c>
      <c r="FP65" t="s">
        <v>5736</v>
      </c>
      <c r="FQ65" t="s">
        <v>1627</v>
      </c>
      <c r="FR65" t="s">
        <v>1627</v>
      </c>
      <c r="FS65" t="s">
        <v>1627</v>
      </c>
      <c r="FT65" t="s">
        <v>1627</v>
      </c>
      <c r="FU65" t="s">
        <v>1627</v>
      </c>
      <c r="FV65" t="s">
        <v>1627</v>
      </c>
      <c r="FW65" t="s">
        <v>1627</v>
      </c>
      <c r="FX65" t="s">
        <v>1627</v>
      </c>
      <c r="FY65" t="s">
        <v>1627</v>
      </c>
      <c r="FZ65" t="s">
        <v>1627</v>
      </c>
      <c r="GA65" t="s">
        <v>1627</v>
      </c>
      <c r="GB65" t="s">
        <v>1627</v>
      </c>
      <c r="GC65" t="s">
        <v>1627</v>
      </c>
      <c r="GD65" t="s">
        <v>1627</v>
      </c>
      <c r="GE65" t="s">
        <v>1627</v>
      </c>
      <c r="GF65" t="s">
        <v>1627</v>
      </c>
      <c r="GG65" t="s">
        <v>1627</v>
      </c>
      <c r="GH65" t="s">
        <v>1627</v>
      </c>
      <c r="GI65" t="s">
        <v>1627</v>
      </c>
      <c r="GJ65" t="s">
        <v>1627</v>
      </c>
      <c r="GK65" t="s">
        <v>1627</v>
      </c>
      <c r="GL65" t="s">
        <v>1627</v>
      </c>
      <c r="GM65" t="s">
        <v>1627</v>
      </c>
      <c r="GN65" t="s">
        <v>1627</v>
      </c>
      <c r="GO65" t="s">
        <v>1627</v>
      </c>
      <c r="GP65" t="s">
        <v>1627</v>
      </c>
      <c r="GQ65" t="s">
        <v>1627</v>
      </c>
      <c r="GR65" t="s">
        <v>1627</v>
      </c>
      <c r="GS65" t="s">
        <v>5737</v>
      </c>
      <c r="GT65" t="s">
        <v>1627</v>
      </c>
      <c r="GU65" t="s">
        <v>1627</v>
      </c>
      <c r="GV65" t="s">
        <v>1627</v>
      </c>
      <c r="GW65" t="s">
        <v>1627</v>
      </c>
      <c r="GX65" t="s">
        <v>1627</v>
      </c>
      <c r="GY65" t="s">
        <v>5738</v>
      </c>
      <c r="GZ65" t="s">
        <v>5739</v>
      </c>
      <c r="HA65" t="s">
        <v>1627</v>
      </c>
      <c r="HB65" t="s">
        <v>5740</v>
      </c>
      <c r="HC65" t="s">
        <v>1627</v>
      </c>
      <c r="HD65" t="s">
        <v>1627</v>
      </c>
      <c r="HE65" t="s">
        <v>1627</v>
      </c>
      <c r="HF65" t="s">
        <v>1627</v>
      </c>
      <c r="HG65" t="s">
        <v>1627</v>
      </c>
      <c r="HH65" t="s">
        <v>1627</v>
      </c>
      <c r="HI65" t="s">
        <v>1627</v>
      </c>
      <c r="HJ65" t="s">
        <v>1627</v>
      </c>
      <c r="HK65" t="s">
        <v>1627</v>
      </c>
      <c r="HL65" t="s">
        <v>1627</v>
      </c>
      <c r="HM65" t="s">
        <v>5741</v>
      </c>
      <c r="HN65" t="s">
        <v>1627</v>
      </c>
      <c r="HO65" t="s">
        <v>1627</v>
      </c>
      <c r="HP65" t="s">
        <v>5742</v>
      </c>
      <c r="HQ65" t="s">
        <v>1627</v>
      </c>
      <c r="HR65" t="s">
        <v>1627</v>
      </c>
      <c r="HS65" t="s">
        <v>1627</v>
      </c>
      <c r="HT65" t="s">
        <v>1627</v>
      </c>
      <c r="HU65" t="s">
        <v>1627</v>
      </c>
      <c r="HV65" t="s">
        <v>1627</v>
      </c>
      <c r="HW65" t="s">
        <v>1627</v>
      </c>
      <c r="HX65" t="s">
        <v>1627</v>
      </c>
      <c r="HY65" t="s">
        <v>1627</v>
      </c>
      <c r="HZ65" t="s">
        <v>1627</v>
      </c>
      <c r="IA65" t="s">
        <v>1627</v>
      </c>
      <c r="IB65" t="s">
        <v>1627</v>
      </c>
      <c r="IC65" t="s">
        <v>1627</v>
      </c>
      <c r="ID65" t="s">
        <v>1627</v>
      </c>
      <c r="IE65" t="s">
        <v>1627</v>
      </c>
      <c r="IF65" t="s">
        <v>1627</v>
      </c>
      <c r="IG65" t="s">
        <v>1627</v>
      </c>
      <c r="IH65" t="s">
        <v>1627</v>
      </c>
      <c r="II65" t="s">
        <v>1627</v>
      </c>
      <c r="IJ65" t="s">
        <v>1627</v>
      </c>
      <c r="IK65" t="s">
        <v>1627</v>
      </c>
      <c r="IL65" t="s">
        <v>1627</v>
      </c>
      <c r="IM65" t="s">
        <v>1627</v>
      </c>
      <c r="IN65" t="s">
        <v>1627</v>
      </c>
      <c r="IO65" t="s">
        <v>1627</v>
      </c>
      <c r="IP65" t="s">
        <v>1627</v>
      </c>
      <c r="IQ65" t="s">
        <v>1627</v>
      </c>
      <c r="IR65" t="s">
        <v>1627</v>
      </c>
      <c r="IS65" t="s">
        <v>1627</v>
      </c>
      <c r="IT65" t="s">
        <v>5743</v>
      </c>
      <c r="IU65" t="s">
        <v>1627</v>
      </c>
      <c r="IV65" t="s">
        <v>1627</v>
      </c>
      <c r="IW65" t="s">
        <v>1627</v>
      </c>
      <c r="IX65" t="s">
        <v>1627</v>
      </c>
      <c r="IY65" t="s">
        <v>1627</v>
      </c>
      <c r="IZ65" t="s">
        <v>1627</v>
      </c>
      <c r="JA65" t="s">
        <v>1627</v>
      </c>
      <c r="JB65" t="s">
        <v>1627</v>
      </c>
      <c r="JC65" t="s">
        <v>1627</v>
      </c>
      <c r="JD65" t="s">
        <v>1627</v>
      </c>
      <c r="JE65" t="s">
        <v>1627</v>
      </c>
      <c r="JF65" t="s">
        <v>1627</v>
      </c>
      <c r="JG65" t="s">
        <v>1627</v>
      </c>
      <c r="JH65" t="s">
        <v>1627</v>
      </c>
      <c r="JI65" t="s">
        <v>1627</v>
      </c>
      <c r="JJ65" t="s">
        <v>1627</v>
      </c>
      <c r="JK65" t="s">
        <v>1627</v>
      </c>
      <c r="JL65" t="s">
        <v>1627</v>
      </c>
      <c r="JM65" t="s">
        <v>1627</v>
      </c>
      <c r="JN65" t="s">
        <v>1627</v>
      </c>
      <c r="JO65" t="s">
        <v>1627</v>
      </c>
      <c r="JP65" t="s">
        <v>1627</v>
      </c>
      <c r="JQ65" t="s">
        <v>1627</v>
      </c>
      <c r="JR65" t="s">
        <v>1627</v>
      </c>
      <c r="JS65" t="s">
        <v>1627</v>
      </c>
      <c r="JT65" t="s">
        <v>1627</v>
      </c>
      <c r="JU65" t="s">
        <v>1627</v>
      </c>
      <c r="JV65" t="s">
        <v>1627</v>
      </c>
      <c r="JW65" t="s">
        <v>1627</v>
      </c>
      <c r="JX65" t="s">
        <v>1627</v>
      </c>
      <c r="JY65" t="s">
        <v>1627</v>
      </c>
      <c r="JZ65" t="s">
        <v>1627</v>
      </c>
      <c r="KA65" t="s">
        <v>1627</v>
      </c>
      <c r="KB65" t="s">
        <v>1627</v>
      </c>
      <c r="KC65" t="s">
        <v>1627</v>
      </c>
      <c r="KD65" t="s">
        <v>1627</v>
      </c>
      <c r="KE65" t="s">
        <v>1627</v>
      </c>
      <c r="KF65" t="s">
        <v>1627</v>
      </c>
      <c r="KG65" t="s">
        <v>1627</v>
      </c>
      <c r="KH65" t="s">
        <v>1627</v>
      </c>
      <c r="KI65" t="s">
        <v>1627</v>
      </c>
      <c r="KJ65" t="s">
        <v>1627</v>
      </c>
      <c r="KK65" t="s">
        <v>1627</v>
      </c>
      <c r="KL65" t="s">
        <v>1627</v>
      </c>
      <c r="KM65" t="s">
        <v>1627</v>
      </c>
      <c r="KN65" t="s">
        <v>1627</v>
      </c>
      <c r="KO65" t="s">
        <v>1627</v>
      </c>
      <c r="KP65" t="s">
        <v>1627</v>
      </c>
      <c r="KQ65" t="s">
        <v>1627</v>
      </c>
      <c r="KR65" t="s">
        <v>1627</v>
      </c>
      <c r="KS65" t="s">
        <v>1627</v>
      </c>
      <c r="KT65" t="s">
        <v>1627</v>
      </c>
      <c r="KU65" t="s">
        <v>1627</v>
      </c>
      <c r="KV65" t="s">
        <v>1627</v>
      </c>
      <c r="KW65" t="s">
        <v>1627</v>
      </c>
      <c r="KX65" t="s">
        <v>1627</v>
      </c>
      <c r="KY65" t="s">
        <v>1627</v>
      </c>
      <c r="KZ65" t="s">
        <v>1627</v>
      </c>
      <c r="LA65" t="s">
        <v>1627</v>
      </c>
      <c r="LB65" t="s">
        <v>1627</v>
      </c>
      <c r="LC65" t="s">
        <v>1627</v>
      </c>
      <c r="LD65" t="s">
        <v>1627</v>
      </c>
      <c r="LE65" t="s">
        <v>1627</v>
      </c>
      <c r="LF65" t="s">
        <v>1627</v>
      </c>
      <c r="LG65" t="s">
        <v>1627</v>
      </c>
      <c r="LH65" t="s">
        <v>1627</v>
      </c>
      <c r="LI65" t="s">
        <v>1627</v>
      </c>
      <c r="LJ65" t="s">
        <v>1627</v>
      </c>
      <c r="LK65" t="s">
        <v>1627</v>
      </c>
      <c r="LL65" t="s">
        <v>1627</v>
      </c>
      <c r="LM65" t="s">
        <v>1627</v>
      </c>
      <c r="LN65" t="s">
        <v>1627</v>
      </c>
      <c r="LO65" t="s">
        <v>1627</v>
      </c>
      <c r="LP65" t="s">
        <v>1627</v>
      </c>
      <c r="LQ65" t="s">
        <v>1627</v>
      </c>
      <c r="LR65" t="s">
        <v>1627</v>
      </c>
      <c r="LS65" t="s">
        <v>1627</v>
      </c>
      <c r="LT65" t="s">
        <v>1627</v>
      </c>
      <c r="LU65" t="s">
        <v>1627</v>
      </c>
      <c r="LV65" t="s">
        <v>1627</v>
      </c>
      <c r="LW65" t="s">
        <v>1627</v>
      </c>
      <c r="LX65" t="s">
        <v>1627</v>
      </c>
      <c r="LY65" t="s">
        <v>1627</v>
      </c>
      <c r="LZ65" t="s">
        <v>1627</v>
      </c>
      <c r="MA65" t="s">
        <v>1627</v>
      </c>
      <c r="MB65" t="s">
        <v>1627</v>
      </c>
      <c r="MC65" t="s">
        <v>1627</v>
      </c>
      <c r="MD65" t="s">
        <v>1627</v>
      </c>
      <c r="ME65" t="s">
        <v>1627</v>
      </c>
      <c r="MF65" t="s">
        <v>1627</v>
      </c>
      <c r="MG65" t="s">
        <v>1627</v>
      </c>
      <c r="MH65" t="s">
        <v>1627</v>
      </c>
      <c r="MI65" t="s">
        <v>1627</v>
      </c>
      <c r="MJ65" t="s">
        <v>1627</v>
      </c>
      <c r="MK65" t="s">
        <v>1627</v>
      </c>
      <c r="ML65" t="s">
        <v>1627</v>
      </c>
      <c r="MM65" t="s">
        <v>1627</v>
      </c>
      <c r="MN65" t="s">
        <v>1627</v>
      </c>
      <c r="MO65" t="s">
        <v>1627</v>
      </c>
      <c r="MP65" t="s">
        <v>1627</v>
      </c>
      <c r="MQ65" t="s">
        <v>1627</v>
      </c>
      <c r="MR65" t="s">
        <v>1627</v>
      </c>
      <c r="MS65" t="s">
        <v>1627</v>
      </c>
      <c r="MT65" t="s">
        <v>1627</v>
      </c>
      <c r="MU65" t="s">
        <v>1627</v>
      </c>
      <c r="MV65" t="s">
        <v>1627</v>
      </c>
      <c r="MW65" t="s">
        <v>1627</v>
      </c>
      <c r="MX65" t="s">
        <v>1627</v>
      </c>
      <c r="MY65" t="s">
        <v>1627</v>
      </c>
      <c r="MZ65" t="s">
        <v>1627</v>
      </c>
      <c r="NA65" t="s">
        <v>1627</v>
      </c>
      <c r="NB65" t="s">
        <v>1627</v>
      </c>
      <c r="NC65" t="s">
        <v>1627</v>
      </c>
      <c r="ND65" t="s">
        <v>1627</v>
      </c>
      <c r="NE65" t="s">
        <v>1627</v>
      </c>
      <c r="NF65" t="s">
        <v>1627</v>
      </c>
      <c r="NG65" t="s">
        <v>1627</v>
      </c>
      <c r="NH65" t="s">
        <v>1627</v>
      </c>
      <c r="NI65" t="s">
        <v>1627</v>
      </c>
      <c r="NJ65" t="s">
        <v>1627</v>
      </c>
      <c r="NK65" t="s">
        <v>1627</v>
      </c>
      <c r="NL65" t="s">
        <v>1627</v>
      </c>
      <c r="NM65" t="s">
        <v>1627</v>
      </c>
      <c r="NN65" t="s">
        <v>1627</v>
      </c>
      <c r="NO65" t="s">
        <v>1627</v>
      </c>
      <c r="NP65" t="s">
        <v>1627</v>
      </c>
      <c r="NQ65" t="s">
        <v>1627</v>
      </c>
      <c r="NR65" t="s">
        <v>1627</v>
      </c>
      <c r="NS65" t="s">
        <v>1627</v>
      </c>
      <c r="NT65" t="s">
        <v>1627</v>
      </c>
      <c r="NU65" t="s">
        <v>1627</v>
      </c>
      <c r="NV65" t="s">
        <v>1627</v>
      </c>
      <c r="NW65" t="s">
        <v>1627</v>
      </c>
      <c r="NX65" t="s">
        <v>1627</v>
      </c>
      <c r="NY65" t="s">
        <v>1627</v>
      </c>
      <c r="NZ65" t="s">
        <v>1627</v>
      </c>
      <c r="OA65" t="s">
        <v>1627</v>
      </c>
      <c r="OB65" t="s">
        <v>1627</v>
      </c>
      <c r="OC65" t="s">
        <v>1627</v>
      </c>
      <c r="OD65" t="s">
        <v>1627</v>
      </c>
      <c r="OE65" t="s">
        <v>1627</v>
      </c>
      <c r="OF65" t="s">
        <v>1627</v>
      </c>
      <c r="OG65" t="s">
        <v>1627</v>
      </c>
      <c r="OH65" t="s">
        <v>1627</v>
      </c>
      <c r="OI65" t="s">
        <v>1627</v>
      </c>
      <c r="OJ65" t="s">
        <v>1627</v>
      </c>
      <c r="OK65" t="s">
        <v>1627</v>
      </c>
      <c r="OL65" t="s">
        <v>1627</v>
      </c>
      <c r="OM65" t="s">
        <v>1627</v>
      </c>
      <c r="ON65" t="s">
        <v>1627</v>
      </c>
      <c r="OO65" t="s">
        <v>1627</v>
      </c>
      <c r="OP65" t="s">
        <v>1627</v>
      </c>
      <c r="OQ65" t="s">
        <v>1627</v>
      </c>
      <c r="OR65" t="s">
        <v>1627</v>
      </c>
      <c r="OS65" t="s">
        <v>1627</v>
      </c>
      <c r="OT65" t="s">
        <v>1627</v>
      </c>
      <c r="OU65" t="s">
        <v>1627</v>
      </c>
      <c r="OV65" t="s">
        <v>1627</v>
      </c>
      <c r="OW65" t="s">
        <v>1627</v>
      </c>
      <c r="OX65" t="s">
        <v>1627</v>
      </c>
      <c r="OY65" t="s">
        <v>1627</v>
      </c>
      <c r="OZ65" t="s">
        <v>1627</v>
      </c>
      <c r="PA65" t="s">
        <v>1627</v>
      </c>
      <c r="PB65" t="s">
        <v>1627</v>
      </c>
      <c r="PC65" t="s">
        <v>1627</v>
      </c>
      <c r="PD65" t="s">
        <v>1627</v>
      </c>
      <c r="PE65" t="s">
        <v>1627</v>
      </c>
      <c r="PF65" t="s">
        <v>1627</v>
      </c>
      <c r="PG65" t="s">
        <v>1627</v>
      </c>
      <c r="PH65" t="s">
        <v>1627</v>
      </c>
      <c r="PI65" t="s">
        <v>1627</v>
      </c>
      <c r="PJ65" t="s">
        <v>1627</v>
      </c>
      <c r="PK65" t="s">
        <v>1627</v>
      </c>
      <c r="PL65" t="s">
        <v>1627</v>
      </c>
      <c r="PM65" t="s">
        <v>1627</v>
      </c>
      <c r="PN65" t="s">
        <v>1627</v>
      </c>
      <c r="PO65" t="s">
        <v>1627</v>
      </c>
      <c r="PP65" t="s">
        <v>1627</v>
      </c>
      <c r="PQ65" t="s">
        <v>1627</v>
      </c>
      <c r="PR65" t="s">
        <v>1627</v>
      </c>
      <c r="PS65" t="s">
        <v>1627</v>
      </c>
      <c r="PT65" t="s">
        <v>1627</v>
      </c>
      <c r="PU65" t="s">
        <v>1627</v>
      </c>
      <c r="PV65" t="s">
        <v>1627</v>
      </c>
      <c r="PW65" t="s">
        <v>1627</v>
      </c>
      <c r="PX65" t="s">
        <v>1627</v>
      </c>
      <c r="PY65" t="s">
        <v>1627</v>
      </c>
      <c r="PZ65" t="s">
        <v>1627</v>
      </c>
      <c r="QA65" t="s">
        <v>1627</v>
      </c>
      <c r="QB65" t="s">
        <v>1627</v>
      </c>
      <c r="QC65" t="s">
        <v>1627</v>
      </c>
      <c r="QD65" t="s">
        <v>1627</v>
      </c>
      <c r="QE65" t="s">
        <v>1627</v>
      </c>
      <c r="QF65" t="s">
        <v>1627</v>
      </c>
      <c r="QG65" t="s">
        <v>1627</v>
      </c>
      <c r="QH65" t="s">
        <v>1627</v>
      </c>
      <c r="QI65" t="s">
        <v>1627</v>
      </c>
      <c r="QJ65" t="s">
        <v>1627</v>
      </c>
      <c r="QK65" t="s">
        <v>1627</v>
      </c>
      <c r="QL65" t="s">
        <v>1627</v>
      </c>
      <c r="QM65" t="s">
        <v>1627</v>
      </c>
      <c r="QN65" t="s">
        <v>1627</v>
      </c>
      <c r="QO65" t="s">
        <v>1627</v>
      </c>
      <c r="QP65" t="s">
        <v>1627</v>
      </c>
      <c r="QQ65" t="s">
        <v>1627</v>
      </c>
      <c r="QR65" t="s">
        <v>1627</v>
      </c>
      <c r="QS65" t="s">
        <v>1627</v>
      </c>
      <c r="QT65" t="s">
        <v>1627</v>
      </c>
      <c r="RP65" t="s">
        <v>4157</v>
      </c>
      <c r="RQ65" t="s">
        <v>4157</v>
      </c>
      <c r="RR65" t="s">
        <v>4157</v>
      </c>
      <c r="RS65" t="s">
        <v>4157</v>
      </c>
      <c r="RT65" t="s">
        <v>4157</v>
      </c>
      <c r="RU65" t="s">
        <v>4157</v>
      </c>
      <c r="RV65" t="s">
        <v>4157</v>
      </c>
      <c r="RW65" t="s">
        <v>4157</v>
      </c>
      <c r="RX65" t="s">
        <v>4157</v>
      </c>
      <c r="RY65" t="s">
        <v>4157</v>
      </c>
      <c r="RZ65" t="s">
        <v>4157</v>
      </c>
      <c r="SA65" t="s">
        <v>4157</v>
      </c>
      <c r="SB65" t="s">
        <v>4157</v>
      </c>
      <c r="SC65" t="s">
        <v>4157</v>
      </c>
      <c r="SD65" t="s">
        <v>4157</v>
      </c>
      <c r="SE65" t="s">
        <v>4157</v>
      </c>
      <c r="SF65" t="s">
        <v>4157</v>
      </c>
      <c r="SG65" t="s">
        <v>4157</v>
      </c>
      <c r="SH65" t="s">
        <v>4157</v>
      </c>
      <c r="SI65" t="s">
        <v>4157</v>
      </c>
      <c r="SJ65" t="s">
        <v>4157</v>
      </c>
      <c r="SK65" t="s">
        <v>4157</v>
      </c>
      <c r="SL65" t="s">
        <v>4157</v>
      </c>
      <c r="SM65" t="s">
        <v>4157</v>
      </c>
      <c r="SN65" t="s">
        <v>4157</v>
      </c>
      <c r="SO65" t="s">
        <v>4157</v>
      </c>
      <c r="SP65" t="s">
        <v>4157</v>
      </c>
      <c r="SQ65" t="s">
        <v>4157</v>
      </c>
      <c r="SR65" t="s">
        <v>4157</v>
      </c>
      <c r="SS65" t="s">
        <v>4157</v>
      </c>
      <c r="ST65" t="s">
        <v>4157</v>
      </c>
      <c r="SU65" t="s">
        <v>4157</v>
      </c>
      <c r="SV65" t="s">
        <v>4157</v>
      </c>
      <c r="SW65" t="s">
        <v>4157</v>
      </c>
      <c r="SX65" t="s">
        <v>4157</v>
      </c>
      <c r="SY65" t="s">
        <v>4157</v>
      </c>
      <c r="SZ65" t="s">
        <v>4157</v>
      </c>
      <c r="TA65" t="s">
        <v>4157</v>
      </c>
      <c r="TB65" t="s">
        <v>4157</v>
      </c>
      <c r="TC65" t="s">
        <v>4157</v>
      </c>
      <c r="TD65" t="s">
        <v>4157</v>
      </c>
      <c r="TE65" t="s">
        <v>4157</v>
      </c>
      <c r="TF65" t="s">
        <v>4157</v>
      </c>
      <c r="TG65" t="s">
        <v>4157</v>
      </c>
      <c r="TH65" t="s">
        <v>4157</v>
      </c>
      <c r="TI65" t="s">
        <v>4157</v>
      </c>
      <c r="TJ65" t="s">
        <v>4157</v>
      </c>
      <c r="TK65" t="s">
        <v>4157</v>
      </c>
      <c r="TL65" t="s">
        <v>4157</v>
      </c>
      <c r="TM65" t="s">
        <v>4157</v>
      </c>
      <c r="TN65" t="s">
        <v>4157</v>
      </c>
      <c r="TO65" t="s">
        <v>4157</v>
      </c>
      <c r="TP65" t="s">
        <v>4157</v>
      </c>
      <c r="TQ65" t="s">
        <v>4157</v>
      </c>
      <c r="TR65" t="s">
        <v>4157</v>
      </c>
      <c r="TS65" t="s">
        <v>4157</v>
      </c>
      <c r="TT65" t="s">
        <v>4157</v>
      </c>
      <c r="TU65" t="s">
        <v>4157</v>
      </c>
      <c r="TV65" t="s">
        <v>4157</v>
      </c>
      <c r="TW65" t="s">
        <v>4157</v>
      </c>
      <c r="TX65" t="s">
        <v>4157</v>
      </c>
      <c r="TY65" t="s">
        <v>4157</v>
      </c>
      <c r="TZ65" t="s">
        <v>4157</v>
      </c>
      <c r="UA65" t="s">
        <v>4157</v>
      </c>
      <c r="UB65" t="s">
        <v>4157</v>
      </c>
      <c r="UC65" t="s">
        <v>4157</v>
      </c>
      <c r="UD65" t="s">
        <v>4157</v>
      </c>
      <c r="UE65" t="s">
        <v>4157</v>
      </c>
      <c r="UF65" t="s">
        <v>4157</v>
      </c>
      <c r="UG65" t="s">
        <v>4157</v>
      </c>
      <c r="UH65" t="s">
        <v>4157</v>
      </c>
      <c r="UI65" t="s">
        <v>4157</v>
      </c>
      <c r="UJ65" t="s">
        <v>4157</v>
      </c>
      <c r="UK65" t="s">
        <v>4157</v>
      </c>
      <c r="UL65" t="s">
        <v>4157</v>
      </c>
      <c r="UM65" t="s">
        <v>4157</v>
      </c>
      <c r="UN65" t="s">
        <v>4157</v>
      </c>
      <c r="UO65" t="s">
        <v>4157</v>
      </c>
      <c r="UP65" t="s">
        <v>4157</v>
      </c>
      <c r="UQ65" t="s">
        <v>4157</v>
      </c>
      <c r="UR65" t="s">
        <v>4157</v>
      </c>
      <c r="US65" t="s">
        <v>4157</v>
      </c>
      <c r="UT65" t="s">
        <v>4157</v>
      </c>
      <c r="UU65" t="s">
        <v>4157</v>
      </c>
      <c r="UV65" t="s">
        <v>4157</v>
      </c>
      <c r="UW65" t="s">
        <v>4157</v>
      </c>
      <c r="UX65" t="s">
        <v>4157</v>
      </c>
      <c r="UY65" t="s">
        <v>4157</v>
      </c>
      <c r="UZ65" t="s">
        <v>4157</v>
      </c>
      <c r="VA65" t="s">
        <v>4157</v>
      </c>
      <c r="VB65" t="s">
        <v>4157</v>
      </c>
      <c r="VC65" t="s">
        <v>4157</v>
      </c>
      <c r="VD65" t="s">
        <v>4157</v>
      </c>
      <c r="VE65" t="s">
        <v>4157</v>
      </c>
      <c r="VF65" t="s">
        <v>4157</v>
      </c>
      <c r="VG65" t="s">
        <v>4157</v>
      </c>
      <c r="VH65" t="s">
        <v>4157</v>
      </c>
      <c r="VI65" t="s">
        <v>4157</v>
      </c>
    </row>
    <row r="66" spans="2:581">
      <c r="B66" t="s">
        <v>1627</v>
      </c>
      <c r="C66" t="s">
        <v>1627</v>
      </c>
      <c r="D66" t="s">
        <v>1627</v>
      </c>
      <c r="F66" t="s">
        <v>1627</v>
      </c>
      <c r="G66" t="s">
        <v>1627</v>
      </c>
      <c r="H66" t="s">
        <v>1627</v>
      </c>
      <c r="I66" t="s">
        <v>1627</v>
      </c>
      <c r="J66" t="s">
        <v>1627</v>
      </c>
      <c r="K66" t="s">
        <v>1627</v>
      </c>
      <c r="L66" t="s">
        <v>1627</v>
      </c>
      <c r="M66" t="s">
        <v>1627</v>
      </c>
      <c r="N66" t="s">
        <v>1627</v>
      </c>
      <c r="O66" t="s">
        <v>1627</v>
      </c>
      <c r="P66" t="s">
        <v>1627</v>
      </c>
      <c r="Q66" t="s">
        <v>1627</v>
      </c>
      <c r="R66" t="s">
        <v>1627</v>
      </c>
      <c r="S66" t="s">
        <v>1627</v>
      </c>
      <c r="T66" t="s">
        <v>1627</v>
      </c>
      <c r="U66" t="s">
        <v>1627</v>
      </c>
      <c r="V66" t="s">
        <v>1627</v>
      </c>
      <c r="W66" t="s">
        <v>1627</v>
      </c>
      <c r="X66" t="s">
        <v>1627</v>
      </c>
      <c r="Y66" t="s">
        <v>1627</v>
      </c>
      <c r="Z66" t="s">
        <v>1627</v>
      </c>
      <c r="AA66" t="s">
        <v>1627</v>
      </c>
      <c r="AB66" t="s">
        <v>1627</v>
      </c>
      <c r="AC66" t="s">
        <v>1627</v>
      </c>
      <c r="AD66" t="s">
        <v>1627</v>
      </c>
      <c r="AE66" t="s">
        <v>1627</v>
      </c>
      <c r="AF66" t="s">
        <v>1627</v>
      </c>
      <c r="AG66" t="s">
        <v>1627</v>
      </c>
      <c r="AH66" t="s">
        <v>1627</v>
      </c>
      <c r="AI66" t="s">
        <v>1627</v>
      </c>
      <c r="AJ66" t="s">
        <v>1627</v>
      </c>
      <c r="AK66" t="s">
        <v>1627</v>
      </c>
      <c r="AL66" t="s">
        <v>1627</v>
      </c>
      <c r="AM66" t="s">
        <v>1627</v>
      </c>
      <c r="AN66" t="s">
        <v>1627</v>
      </c>
      <c r="AO66" t="s">
        <v>1627</v>
      </c>
      <c r="AP66" t="s">
        <v>1627</v>
      </c>
      <c r="AQ66" t="s">
        <v>1627</v>
      </c>
      <c r="AR66" t="s">
        <v>1627</v>
      </c>
      <c r="AS66" t="s">
        <v>1627</v>
      </c>
      <c r="AT66" t="s">
        <v>1627</v>
      </c>
      <c r="AU66" t="s">
        <v>1627</v>
      </c>
      <c r="AV66" t="s">
        <v>1627</v>
      </c>
      <c r="AW66" t="s">
        <v>1627</v>
      </c>
      <c r="AX66" t="s">
        <v>1627</v>
      </c>
      <c r="AY66" t="s">
        <v>1627</v>
      </c>
      <c r="AZ66" t="s">
        <v>1627</v>
      </c>
      <c r="BA66" t="s">
        <v>1627</v>
      </c>
      <c r="BB66" t="s">
        <v>1627</v>
      </c>
      <c r="BC66" t="s">
        <v>1627</v>
      </c>
      <c r="BD66" t="s">
        <v>1627</v>
      </c>
      <c r="BE66" t="s">
        <v>1627</v>
      </c>
      <c r="BF66" t="s">
        <v>1627</v>
      </c>
      <c r="BG66" t="s">
        <v>1627</v>
      </c>
      <c r="BH66" t="s">
        <v>1627</v>
      </c>
      <c r="BI66" t="s">
        <v>1627</v>
      </c>
      <c r="BJ66" t="s">
        <v>1627</v>
      </c>
      <c r="BK66" t="s">
        <v>1627</v>
      </c>
      <c r="BL66" t="s">
        <v>1627</v>
      </c>
      <c r="BM66" t="s">
        <v>1627</v>
      </c>
      <c r="BN66" t="s">
        <v>1627</v>
      </c>
      <c r="BO66" t="s">
        <v>1627</v>
      </c>
      <c r="BP66" t="s">
        <v>1627</v>
      </c>
      <c r="BQ66" t="s">
        <v>1627</v>
      </c>
      <c r="BR66" t="s">
        <v>1627</v>
      </c>
      <c r="BS66" t="s">
        <v>1627</v>
      </c>
      <c r="BT66" t="s">
        <v>1627</v>
      </c>
      <c r="BU66" t="s">
        <v>1627</v>
      </c>
      <c r="BV66" t="s">
        <v>1627</v>
      </c>
      <c r="BW66" t="s">
        <v>1627</v>
      </c>
      <c r="BX66" t="s">
        <v>1627</v>
      </c>
      <c r="BY66" t="s">
        <v>1627</v>
      </c>
      <c r="BZ66" t="s">
        <v>1627</v>
      </c>
      <c r="CA66" t="s">
        <v>1627</v>
      </c>
      <c r="CB66" t="s">
        <v>1627</v>
      </c>
      <c r="CC66" t="s">
        <v>1627</v>
      </c>
      <c r="CD66" t="s">
        <v>1627</v>
      </c>
      <c r="CE66" t="s">
        <v>1627</v>
      </c>
      <c r="CF66" t="s">
        <v>1627</v>
      </c>
      <c r="CG66" t="s">
        <v>1627</v>
      </c>
      <c r="CH66" t="s">
        <v>1627</v>
      </c>
      <c r="CI66" t="s">
        <v>1627</v>
      </c>
      <c r="CJ66" t="s">
        <v>1627</v>
      </c>
      <c r="CK66" t="s">
        <v>1627</v>
      </c>
      <c r="CL66" t="s">
        <v>1627</v>
      </c>
      <c r="CM66" t="s">
        <v>1627</v>
      </c>
      <c r="CN66" t="s">
        <v>1627</v>
      </c>
      <c r="CO66" t="s">
        <v>1627</v>
      </c>
      <c r="CP66" t="s">
        <v>1627</v>
      </c>
      <c r="CQ66" t="s">
        <v>1627</v>
      </c>
      <c r="CR66" t="s">
        <v>1627</v>
      </c>
      <c r="CS66" t="s">
        <v>1627</v>
      </c>
      <c r="CT66" t="s">
        <v>1627</v>
      </c>
      <c r="CU66" t="s">
        <v>1627</v>
      </c>
      <c r="CV66" t="s">
        <v>1627</v>
      </c>
      <c r="CW66" t="s">
        <v>1627</v>
      </c>
      <c r="CX66" t="s">
        <v>1627</v>
      </c>
      <c r="CY66" t="s">
        <v>1627</v>
      </c>
      <c r="CZ66" t="s">
        <v>1627</v>
      </c>
      <c r="DA66" t="s">
        <v>1627</v>
      </c>
      <c r="DB66" t="s">
        <v>1627</v>
      </c>
      <c r="DC66" t="s">
        <v>1627</v>
      </c>
      <c r="DD66" t="s">
        <v>1627</v>
      </c>
      <c r="DE66" t="s">
        <v>1627</v>
      </c>
      <c r="DF66" t="s">
        <v>1627</v>
      </c>
      <c r="DG66" t="s">
        <v>1627</v>
      </c>
      <c r="DH66" t="s">
        <v>1627</v>
      </c>
      <c r="DI66" t="s">
        <v>1627</v>
      </c>
      <c r="DJ66" t="s">
        <v>1627</v>
      </c>
      <c r="DK66" t="s">
        <v>1627</v>
      </c>
      <c r="DL66" t="s">
        <v>1627</v>
      </c>
      <c r="DM66" t="s">
        <v>1627</v>
      </c>
      <c r="DN66" t="s">
        <v>1627</v>
      </c>
      <c r="DO66" t="s">
        <v>1627</v>
      </c>
      <c r="DP66" t="s">
        <v>1627</v>
      </c>
      <c r="DQ66" t="s">
        <v>1627</v>
      </c>
      <c r="DR66" t="s">
        <v>1627</v>
      </c>
      <c r="DS66" t="s">
        <v>1627</v>
      </c>
      <c r="DT66" t="s">
        <v>1627</v>
      </c>
      <c r="DU66" t="s">
        <v>1627</v>
      </c>
      <c r="DV66" t="s">
        <v>1627</v>
      </c>
      <c r="DW66" t="s">
        <v>1627</v>
      </c>
      <c r="DX66" t="s">
        <v>1627</v>
      </c>
      <c r="DY66" t="s">
        <v>1627</v>
      </c>
      <c r="DZ66" t="s">
        <v>1627</v>
      </c>
      <c r="EA66" t="s">
        <v>1627</v>
      </c>
      <c r="EB66" t="s">
        <v>1627</v>
      </c>
      <c r="EC66" t="s">
        <v>1627</v>
      </c>
      <c r="ED66" t="s">
        <v>1627</v>
      </c>
      <c r="EE66" t="s">
        <v>1627</v>
      </c>
      <c r="EF66" t="s">
        <v>1627</v>
      </c>
      <c r="EG66" t="s">
        <v>1627</v>
      </c>
      <c r="EH66" t="s">
        <v>1627</v>
      </c>
      <c r="EI66" t="s">
        <v>1627</v>
      </c>
      <c r="EJ66" t="s">
        <v>1627</v>
      </c>
      <c r="EK66" t="s">
        <v>1627</v>
      </c>
      <c r="EL66" t="s">
        <v>1627</v>
      </c>
      <c r="EM66" t="s">
        <v>1627</v>
      </c>
      <c r="EN66" t="s">
        <v>5744</v>
      </c>
      <c r="EO66" t="s">
        <v>1627</v>
      </c>
      <c r="EP66" t="s">
        <v>1627</v>
      </c>
      <c r="EQ66" t="s">
        <v>1627</v>
      </c>
      <c r="ER66" t="s">
        <v>1627</v>
      </c>
      <c r="ES66" t="s">
        <v>1627</v>
      </c>
      <c r="ET66" t="s">
        <v>1627</v>
      </c>
      <c r="EU66" t="s">
        <v>1627</v>
      </c>
      <c r="EV66" t="s">
        <v>1627</v>
      </c>
      <c r="EW66" t="s">
        <v>1627</v>
      </c>
      <c r="EX66" t="s">
        <v>1627</v>
      </c>
      <c r="EY66" t="s">
        <v>1627</v>
      </c>
      <c r="EZ66" t="s">
        <v>1627</v>
      </c>
      <c r="FA66" t="s">
        <v>1627</v>
      </c>
      <c r="FB66" t="s">
        <v>1627</v>
      </c>
      <c r="FC66" t="s">
        <v>1627</v>
      </c>
      <c r="FD66" t="s">
        <v>1627</v>
      </c>
      <c r="FE66" t="s">
        <v>1627</v>
      </c>
      <c r="FF66" t="s">
        <v>1627</v>
      </c>
      <c r="FG66" t="s">
        <v>1627</v>
      </c>
      <c r="FH66" t="s">
        <v>1627</v>
      </c>
      <c r="FI66" t="s">
        <v>1627</v>
      </c>
      <c r="FJ66" t="s">
        <v>1627</v>
      </c>
      <c r="FK66" t="s">
        <v>1627</v>
      </c>
      <c r="FL66" t="s">
        <v>1627</v>
      </c>
      <c r="FM66" t="s">
        <v>1627</v>
      </c>
      <c r="FN66" t="s">
        <v>1627</v>
      </c>
      <c r="FO66" t="s">
        <v>1627</v>
      </c>
      <c r="FP66" t="s">
        <v>5745</v>
      </c>
      <c r="FQ66" t="s">
        <v>1627</v>
      </c>
      <c r="FR66" t="s">
        <v>1627</v>
      </c>
      <c r="FS66" t="s">
        <v>1627</v>
      </c>
      <c r="FT66" t="s">
        <v>1627</v>
      </c>
      <c r="FU66" t="s">
        <v>1627</v>
      </c>
      <c r="FV66" t="s">
        <v>1627</v>
      </c>
      <c r="FW66" t="s">
        <v>1627</v>
      </c>
      <c r="FX66" t="s">
        <v>1627</v>
      </c>
      <c r="FY66" t="s">
        <v>1627</v>
      </c>
      <c r="FZ66" t="s">
        <v>1627</v>
      </c>
      <c r="GA66" t="s">
        <v>1627</v>
      </c>
      <c r="GB66" t="s">
        <v>1627</v>
      </c>
      <c r="GC66" t="s">
        <v>1627</v>
      </c>
      <c r="GD66" t="s">
        <v>1627</v>
      </c>
      <c r="GE66" t="s">
        <v>1627</v>
      </c>
      <c r="GF66" t="s">
        <v>1627</v>
      </c>
      <c r="GG66" t="s">
        <v>1627</v>
      </c>
      <c r="GH66" t="s">
        <v>1627</v>
      </c>
      <c r="GI66" t="s">
        <v>1627</v>
      </c>
      <c r="GJ66" t="s">
        <v>1627</v>
      </c>
      <c r="GK66" t="s">
        <v>1627</v>
      </c>
      <c r="GL66" t="s">
        <v>1627</v>
      </c>
      <c r="GM66" t="s">
        <v>1627</v>
      </c>
      <c r="GN66" t="s">
        <v>1627</v>
      </c>
      <c r="GO66" t="s">
        <v>1627</v>
      </c>
      <c r="GP66" t="s">
        <v>1627</v>
      </c>
      <c r="GQ66" t="s">
        <v>1627</v>
      </c>
      <c r="GR66" t="s">
        <v>1627</v>
      </c>
      <c r="GS66" t="s">
        <v>5746</v>
      </c>
      <c r="GT66" t="s">
        <v>1627</v>
      </c>
      <c r="GU66" t="s">
        <v>1627</v>
      </c>
      <c r="GV66" t="s">
        <v>1627</v>
      </c>
      <c r="GW66" t="s">
        <v>1627</v>
      </c>
      <c r="GX66" t="s">
        <v>1627</v>
      </c>
      <c r="GY66" t="s">
        <v>5747</v>
      </c>
      <c r="GZ66" t="s">
        <v>5748</v>
      </c>
      <c r="HA66" t="s">
        <v>1627</v>
      </c>
      <c r="HB66" t="s">
        <v>5749</v>
      </c>
      <c r="HC66" t="s">
        <v>1627</v>
      </c>
      <c r="HD66" t="s">
        <v>1627</v>
      </c>
      <c r="HE66" t="s">
        <v>1627</v>
      </c>
      <c r="HF66" t="s">
        <v>1627</v>
      </c>
      <c r="HG66" t="s">
        <v>1627</v>
      </c>
      <c r="HH66" t="s">
        <v>1627</v>
      </c>
      <c r="HI66" t="s">
        <v>1627</v>
      </c>
      <c r="HJ66" t="s">
        <v>1627</v>
      </c>
      <c r="HK66" t="s">
        <v>1627</v>
      </c>
      <c r="HL66" t="s">
        <v>1627</v>
      </c>
      <c r="HM66" t="s">
        <v>5750</v>
      </c>
      <c r="HN66" t="s">
        <v>1627</v>
      </c>
      <c r="HO66" t="s">
        <v>1627</v>
      </c>
      <c r="HP66" t="s">
        <v>5751</v>
      </c>
      <c r="HQ66" t="s">
        <v>1627</v>
      </c>
      <c r="HR66" t="s">
        <v>1627</v>
      </c>
      <c r="HS66" t="s">
        <v>1627</v>
      </c>
      <c r="HT66" t="s">
        <v>1627</v>
      </c>
      <c r="HU66" t="s">
        <v>1627</v>
      </c>
      <c r="HV66" t="s">
        <v>1627</v>
      </c>
      <c r="HW66" t="s">
        <v>1627</v>
      </c>
      <c r="HX66" t="s">
        <v>1627</v>
      </c>
      <c r="HY66" t="s">
        <v>1627</v>
      </c>
      <c r="HZ66" t="s">
        <v>1627</v>
      </c>
      <c r="IA66" t="s">
        <v>1627</v>
      </c>
      <c r="IB66" t="s">
        <v>1627</v>
      </c>
      <c r="IC66" t="s">
        <v>1627</v>
      </c>
      <c r="ID66" t="s">
        <v>1627</v>
      </c>
      <c r="IE66" t="s">
        <v>1627</v>
      </c>
      <c r="IF66" t="s">
        <v>1627</v>
      </c>
      <c r="IG66" t="s">
        <v>1627</v>
      </c>
      <c r="IH66" t="s">
        <v>1627</v>
      </c>
      <c r="II66" t="s">
        <v>1627</v>
      </c>
      <c r="IJ66" t="s">
        <v>1627</v>
      </c>
      <c r="IK66" t="s">
        <v>1627</v>
      </c>
      <c r="IL66" t="s">
        <v>1627</v>
      </c>
      <c r="IM66" t="s">
        <v>1627</v>
      </c>
      <c r="IN66" t="s">
        <v>1627</v>
      </c>
      <c r="IO66" t="s">
        <v>1627</v>
      </c>
      <c r="IP66" t="s">
        <v>1627</v>
      </c>
      <c r="IQ66" t="s">
        <v>1627</v>
      </c>
      <c r="IR66" t="s">
        <v>1627</v>
      </c>
      <c r="IS66" t="s">
        <v>1627</v>
      </c>
      <c r="IT66" t="s">
        <v>5752</v>
      </c>
      <c r="IU66" t="s">
        <v>1627</v>
      </c>
      <c r="IV66" t="s">
        <v>1627</v>
      </c>
      <c r="IW66" t="s">
        <v>1627</v>
      </c>
      <c r="IX66" t="s">
        <v>1627</v>
      </c>
      <c r="IY66" t="s">
        <v>1627</v>
      </c>
      <c r="IZ66" t="s">
        <v>1627</v>
      </c>
      <c r="JA66" t="s">
        <v>1627</v>
      </c>
      <c r="JB66" t="s">
        <v>1627</v>
      </c>
      <c r="JC66" t="s">
        <v>1627</v>
      </c>
      <c r="JD66" t="s">
        <v>1627</v>
      </c>
      <c r="JE66" t="s">
        <v>1627</v>
      </c>
      <c r="JF66" t="s">
        <v>1627</v>
      </c>
      <c r="JG66" t="s">
        <v>1627</v>
      </c>
      <c r="JH66" t="s">
        <v>1627</v>
      </c>
      <c r="JI66" t="s">
        <v>1627</v>
      </c>
      <c r="JJ66" t="s">
        <v>1627</v>
      </c>
      <c r="JK66" t="s">
        <v>1627</v>
      </c>
      <c r="JL66" t="s">
        <v>1627</v>
      </c>
      <c r="JM66" t="s">
        <v>1627</v>
      </c>
      <c r="JN66" t="s">
        <v>1627</v>
      </c>
      <c r="JO66" t="s">
        <v>1627</v>
      </c>
      <c r="JP66" t="s">
        <v>1627</v>
      </c>
      <c r="JQ66" t="s">
        <v>1627</v>
      </c>
      <c r="JR66" t="s">
        <v>1627</v>
      </c>
      <c r="JS66" t="s">
        <v>1627</v>
      </c>
      <c r="JT66" t="s">
        <v>1627</v>
      </c>
      <c r="JU66" t="s">
        <v>1627</v>
      </c>
      <c r="JV66" t="s">
        <v>1627</v>
      </c>
      <c r="JW66" t="s">
        <v>1627</v>
      </c>
      <c r="JX66" t="s">
        <v>1627</v>
      </c>
      <c r="JY66" t="s">
        <v>1627</v>
      </c>
      <c r="JZ66" t="s">
        <v>1627</v>
      </c>
      <c r="KA66" t="s">
        <v>1627</v>
      </c>
      <c r="KB66" t="s">
        <v>1627</v>
      </c>
      <c r="KC66" t="s">
        <v>1627</v>
      </c>
      <c r="KD66" t="s">
        <v>1627</v>
      </c>
      <c r="KE66" t="s">
        <v>1627</v>
      </c>
      <c r="KF66" t="s">
        <v>1627</v>
      </c>
      <c r="KG66" t="s">
        <v>1627</v>
      </c>
      <c r="KH66" t="s">
        <v>1627</v>
      </c>
      <c r="KI66" t="s">
        <v>1627</v>
      </c>
      <c r="KJ66" t="s">
        <v>1627</v>
      </c>
      <c r="KK66" t="s">
        <v>1627</v>
      </c>
      <c r="KL66" t="s">
        <v>1627</v>
      </c>
      <c r="KM66" t="s">
        <v>1627</v>
      </c>
      <c r="KN66" t="s">
        <v>1627</v>
      </c>
      <c r="KO66" t="s">
        <v>1627</v>
      </c>
      <c r="KP66" t="s">
        <v>1627</v>
      </c>
      <c r="KQ66" t="s">
        <v>1627</v>
      </c>
      <c r="KR66" t="s">
        <v>1627</v>
      </c>
      <c r="KS66" t="s">
        <v>1627</v>
      </c>
      <c r="KT66" t="s">
        <v>1627</v>
      </c>
      <c r="KU66" t="s">
        <v>1627</v>
      </c>
      <c r="KV66" t="s">
        <v>1627</v>
      </c>
      <c r="KW66" t="s">
        <v>1627</v>
      </c>
      <c r="KX66" t="s">
        <v>1627</v>
      </c>
      <c r="KY66" t="s">
        <v>1627</v>
      </c>
      <c r="KZ66" t="s">
        <v>1627</v>
      </c>
      <c r="LA66" t="s">
        <v>1627</v>
      </c>
      <c r="LB66" t="s">
        <v>1627</v>
      </c>
      <c r="LC66" t="s">
        <v>1627</v>
      </c>
      <c r="LD66" t="s">
        <v>1627</v>
      </c>
      <c r="LE66" t="s">
        <v>1627</v>
      </c>
      <c r="LF66" t="s">
        <v>1627</v>
      </c>
      <c r="LG66" t="s">
        <v>1627</v>
      </c>
      <c r="LH66" t="s">
        <v>1627</v>
      </c>
      <c r="LI66" t="s">
        <v>1627</v>
      </c>
      <c r="LJ66" t="s">
        <v>1627</v>
      </c>
      <c r="LK66" t="s">
        <v>1627</v>
      </c>
      <c r="LL66" t="s">
        <v>1627</v>
      </c>
      <c r="LM66" t="s">
        <v>1627</v>
      </c>
      <c r="LN66" t="s">
        <v>1627</v>
      </c>
      <c r="LO66" t="s">
        <v>1627</v>
      </c>
      <c r="LP66" t="s">
        <v>1627</v>
      </c>
      <c r="LQ66" t="s">
        <v>1627</v>
      </c>
      <c r="LR66" t="s">
        <v>1627</v>
      </c>
      <c r="LS66" t="s">
        <v>1627</v>
      </c>
      <c r="LT66" t="s">
        <v>1627</v>
      </c>
      <c r="LU66" t="s">
        <v>1627</v>
      </c>
      <c r="LV66" t="s">
        <v>1627</v>
      </c>
      <c r="LW66" t="s">
        <v>1627</v>
      </c>
      <c r="LX66" t="s">
        <v>1627</v>
      </c>
      <c r="LY66" t="s">
        <v>1627</v>
      </c>
      <c r="LZ66" t="s">
        <v>1627</v>
      </c>
      <c r="MA66" t="s">
        <v>1627</v>
      </c>
      <c r="MB66" t="s">
        <v>1627</v>
      </c>
      <c r="MC66" t="s">
        <v>1627</v>
      </c>
      <c r="MD66" t="s">
        <v>1627</v>
      </c>
      <c r="ME66" t="s">
        <v>1627</v>
      </c>
      <c r="MF66" t="s">
        <v>1627</v>
      </c>
      <c r="MG66" t="s">
        <v>1627</v>
      </c>
      <c r="MH66" t="s">
        <v>1627</v>
      </c>
      <c r="MI66" t="s">
        <v>1627</v>
      </c>
      <c r="MJ66" t="s">
        <v>1627</v>
      </c>
      <c r="MK66" t="s">
        <v>1627</v>
      </c>
      <c r="ML66" t="s">
        <v>1627</v>
      </c>
      <c r="MM66" t="s">
        <v>1627</v>
      </c>
      <c r="MN66" t="s">
        <v>1627</v>
      </c>
      <c r="MO66" t="s">
        <v>1627</v>
      </c>
      <c r="MP66" t="s">
        <v>1627</v>
      </c>
      <c r="MQ66" t="s">
        <v>1627</v>
      </c>
      <c r="MR66" t="s">
        <v>1627</v>
      </c>
      <c r="MS66" t="s">
        <v>1627</v>
      </c>
      <c r="MT66" t="s">
        <v>1627</v>
      </c>
      <c r="MU66" t="s">
        <v>1627</v>
      </c>
      <c r="MV66" t="s">
        <v>1627</v>
      </c>
      <c r="MW66" t="s">
        <v>1627</v>
      </c>
      <c r="MX66" t="s">
        <v>1627</v>
      </c>
      <c r="MY66" t="s">
        <v>1627</v>
      </c>
      <c r="MZ66" t="s">
        <v>1627</v>
      </c>
      <c r="NA66" t="s">
        <v>1627</v>
      </c>
      <c r="NB66" t="s">
        <v>1627</v>
      </c>
      <c r="NC66" t="s">
        <v>1627</v>
      </c>
      <c r="ND66" t="s">
        <v>1627</v>
      </c>
      <c r="NE66" t="s">
        <v>1627</v>
      </c>
      <c r="NF66" t="s">
        <v>1627</v>
      </c>
      <c r="NG66" t="s">
        <v>1627</v>
      </c>
      <c r="NH66" t="s">
        <v>1627</v>
      </c>
      <c r="NI66" t="s">
        <v>1627</v>
      </c>
      <c r="NJ66" t="s">
        <v>1627</v>
      </c>
      <c r="NK66" t="s">
        <v>1627</v>
      </c>
      <c r="NL66" t="s">
        <v>1627</v>
      </c>
      <c r="NM66" t="s">
        <v>1627</v>
      </c>
      <c r="NN66" t="s">
        <v>1627</v>
      </c>
      <c r="NO66" t="s">
        <v>1627</v>
      </c>
      <c r="NP66" t="s">
        <v>1627</v>
      </c>
      <c r="NQ66" t="s">
        <v>1627</v>
      </c>
      <c r="NR66" t="s">
        <v>1627</v>
      </c>
      <c r="NS66" t="s">
        <v>1627</v>
      </c>
      <c r="NT66" t="s">
        <v>1627</v>
      </c>
      <c r="NU66" t="s">
        <v>1627</v>
      </c>
      <c r="NV66" t="s">
        <v>1627</v>
      </c>
      <c r="NW66" t="s">
        <v>1627</v>
      </c>
      <c r="NX66" t="s">
        <v>1627</v>
      </c>
      <c r="NY66" t="s">
        <v>1627</v>
      </c>
      <c r="NZ66" t="s">
        <v>1627</v>
      </c>
      <c r="OA66" t="s">
        <v>1627</v>
      </c>
      <c r="OB66" t="s">
        <v>1627</v>
      </c>
      <c r="OC66" t="s">
        <v>1627</v>
      </c>
      <c r="OD66" t="s">
        <v>1627</v>
      </c>
      <c r="OE66" t="s">
        <v>1627</v>
      </c>
      <c r="OF66" t="s">
        <v>1627</v>
      </c>
      <c r="OG66" t="s">
        <v>1627</v>
      </c>
      <c r="OH66" t="s">
        <v>1627</v>
      </c>
      <c r="OI66" t="s">
        <v>1627</v>
      </c>
      <c r="OJ66" t="s">
        <v>1627</v>
      </c>
      <c r="OK66" t="s">
        <v>1627</v>
      </c>
      <c r="OL66" t="s">
        <v>1627</v>
      </c>
      <c r="OM66" t="s">
        <v>1627</v>
      </c>
      <c r="ON66" t="s">
        <v>1627</v>
      </c>
      <c r="OO66" t="s">
        <v>1627</v>
      </c>
      <c r="OP66" t="s">
        <v>1627</v>
      </c>
      <c r="OQ66" t="s">
        <v>1627</v>
      </c>
      <c r="OR66" t="s">
        <v>1627</v>
      </c>
      <c r="OS66" t="s">
        <v>1627</v>
      </c>
      <c r="OT66" t="s">
        <v>1627</v>
      </c>
      <c r="OU66" t="s">
        <v>1627</v>
      </c>
      <c r="OV66" t="s">
        <v>1627</v>
      </c>
      <c r="OW66" t="s">
        <v>1627</v>
      </c>
      <c r="OX66" t="s">
        <v>1627</v>
      </c>
      <c r="OY66" t="s">
        <v>1627</v>
      </c>
      <c r="OZ66" t="s">
        <v>1627</v>
      </c>
      <c r="PA66" t="s">
        <v>1627</v>
      </c>
      <c r="PB66" t="s">
        <v>1627</v>
      </c>
      <c r="PC66" t="s">
        <v>1627</v>
      </c>
      <c r="PD66" t="s">
        <v>1627</v>
      </c>
      <c r="PE66" t="s">
        <v>1627</v>
      </c>
      <c r="PF66" t="s">
        <v>1627</v>
      </c>
      <c r="PG66" t="s">
        <v>1627</v>
      </c>
      <c r="PH66" t="s">
        <v>1627</v>
      </c>
      <c r="PI66" t="s">
        <v>1627</v>
      </c>
      <c r="PJ66" t="s">
        <v>1627</v>
      </c>
      <c r="PK66" t="s">
        <v>1627</v>
      </c>
      <c r="PL66" t="s">
        <v>1627</v>
      </c>
      <c r="PM66" t="s">
        <v>1627</v>
      </c>
      <c r="PN66" t="s">
        <v>1627</v>
      </c>
      <c r="PO66" t="s">
        <v>1627</v>
      </c>
      <c r="PP66" t="s">
        <v>1627</v>
      </c>
      <c r="PQ66" t="s">
        <v>1627</v>
      </c>
      <c r="PR66" t="s">
        <v>1627</v>
      </c>
      <c r="PS66" t="s">
        <v>1627</v>
      </c>
      <c r="PT66" t="s">
        <v>1627</v>
      </c>
      <c r="PU66" t="s">
        <v>1627</v>
      </c>
      <c r="PV66" t="s">
        <v>1627</v>
      </c>
      <c r="PW66" t="s">
        <v>1627</v>
      </c>
      <c r="PX66" t="s">
        <v>1627</v>
      </c>
      <c r="PY66" t="s">
        <v>1627</v>
      </c>
      <c r="PZ66" t="s">
        <v>1627</v>
      </c>
      <c r="QA66" t="s">
        <v>1627</v>
      </c>
      <c r="QB66" t="s">
        <v>1627</v>
      </c>
      <c r="QC66" t="s">
        <v>1627</v>
      </c>
      <c r="QD66" t="s">
        <v>1627</v>
      </c>
      <c r="QE66" t="s">
        <v>1627</v>
      </c>
      <c r="QF66" t="s">
        <v>1627</v>
      </c>
      <c r="QG66" t="s">
        <v>1627</v>
      </c>
      <c r="QH66" t="s">
        <v>1627</v>
      </c>
      <c r="QI66" t="s">
        <v>1627</v>
      </c>
      <c r="QJ66" t="s">
        <v>1627</v>
      </c>
      <c r="QK66" t="s">
        <v>1627</v>
      </c>
      <c r="QL66" t="s">
        <v>1627</v>
      </c>
      <c r="QM66" t="s">
        <v>1627</v>
      </c>
      <c r="QN66" t="s">
        <v>1627</v>
      </c>
      <c r="QO66" t="s">
        <v>1627</v>
      </c>
      <c r="QP66" t="s">
        <v>1627</v>
      </c>
      <c r="QQ66" t="s">
        <v>1627</v>
      </c>
      <c r="QR66" t="s">
        <v>1627</v>
      </c>
      <c r="QS66" t="s">
        <v>1627</v>
      </c>
      <c r="QT66" t="s">
        <v>1627</v>
      </c>
      <c r="RP66" t="s">
        <v>4157</v>
      </c>
      <c r="RQ66" t="s">
        <v>4157</v>
      </c>
      <c r="RR66" t="s">
        <v>4157</v>
      </c>
      <c r="RS66" t="s">
        <v>4157</v>
      </c>
      <c r="RT66" t="s">
        <v>4157</v>
      </c>
      <c r="RU66" t="s">
        <v>4157</v>
      </c>
      <c r="RV66" t="s">
        <v>4157</v>
      </c>
      <c r="RW66" t="s">
        <v>4157</v>
      </c>
      <c r="RX66" t="s">
        <v>4157</v>
      </c>
      <c r="RY66" t="s">
        <v>4157</v>
      </c>
      <c r="RZ66" t="s">
        <v>4157</v>
      </c>
      <c r="SA66" t="s">
        <v>4157</v>
      </c>
      <c r="SB66" t="s">
        <v>4157</v>
      </c>
      <c r="SC66" t="s">
        <v>4157</v>
      </c>
      <c r="SD66" t="s">
        <v>4157</v>
      </c>
      <c r="SE66" t="s">
        <v>4157</v>
      </c>
      <c r="SF66" t="s">
        <v>4157</v>
      </c>
      <c r="SG66" t="s">
        <v>4157</v>
      </c>
      <c r="SH66" t="s">
        <v>4157</v>
      </c>
      <c r="SI66" t="s">
        <v>4157</v>
      </c>
      <c r="SJ66" t="s">
        <v>4157</v>
      </c>
      <c r="SK66" t="s">
        <v>4157</v>
      </c>
      <c r="SL66" t="s">
        <v>4157</v>
      </c>
      <c r="SM66" t="s">
        <v>4157</v>
      </c>
      <c r="SN66" t="s">
        <v>4157</v>
      </c>
      <c r="SO66" t="s">
        <v>4157</v>
      </c>
      <c r="SP66" t="s">
        <v>4157</v>
      </c>
      <c r="SQ66" t="s">
        <v>4157</v>
      </c>
      <c r="SR66" t="s">
        <v>4157</v>
      </c>
      <c r="SS66" t="s">
        <v>4157</v>
      </c>
      <c r="ST66" t="s">
        <v>4157</v>
      </c>
      <c r="SU66" t="s">
        <v>4157</v>
      </c>
      <c r="SV66" t="s">
        <v>4157</v>
      </c>
      <c r="SW66" t="s">
        <v>4157</v>
      </c>
      <c r="SX66" t="s">
        <v>4157</v>
      </c>
      <c r="SY66" t="s">
        <v>4157</v>
      </c>
      <c r="SZ66" t="s">
        <v>4157</v>
      </c>
      <c r="TA66" t="s">
        <v>4157</v>
      </c>
      <c r="TB66" t="s">
        <v>4157</v>
      </c>
      <c r="TC66" t="s">
        <v>4157</v>
      </c>
      <c r="TD66" t="s">
        <v>4157</v>
      </c>
      <c r="TE66" t="s">
        <v>4157</v>
      </c>
      <c r="TF66" t="s">
        <v>4157</v>
      </c>
      <c r="TG66" t="s">
        <v>4157</v>
      </c>
      <c r="TH66" t="s">
        <v>4157</v>
      </c>
      <c r="TI66" t="s">
        <v>4157</v>
      </c>
      <c r="TJ66" t="s">
        <v>4157</v>
      </c>
      <c r="TK66" t="s">
        <v>4157</v>
      </c>
      <c r="TL66" t="s">
        <v>4157</v>
      </c>
      <c r="TM66" t="s">
        <v>4157</v>
      </c>
      <c r="TN66" t="s">
        <v>4157</v>
      </c>
      <c r="TO66" t="s">
        <v>4157</v>
      </c>
      <c r="TP66" t="s">
        <v>4157</v>
      </c>
      <c r="TQ66" t="s">
        <v>4157</v>
      </c>
      <c r="TR66" t="s">
        <v>4157</v>
      </c>
      <c r="TS66" t="s">
        <v>4157</v>
      </c>
      <c r="TT66" t="s">
        <v>4157</v>
      </c>
      <c r="TU66" t="s">
        <v>4157</v>
      </c>
      <c r="TV66" t="s">
        <v>4157</v>
      </c>
      <c r="TW66" t="s">
        <v>4157</v>
      </c>
      <c r="TX66" t="s">
        <v>4157</v>
      </c>
      <c r="TY66" t="s">
        <v>4157</v>
      </c>
      <c r="TZ66" t="s">
        <v>4157</v>
      </c>
      <c r="UA66" t="s">
        <v>4157</v>
      </c>
      <c r="UB66" t="s">
        <v>4157</v>
      </c>
      <c r="UC66" t="s">
        <v>4157</v>
      </c>
      <c r="UD66" t="s">
        <v>4157</v>
      </c>
      <c r="UE66" t="s">
        <v>4157</v>
      </c>
      <c r="UF66" t="s">
        <v>4157</v>
      </c>
      <c r="UG66" t="s">
        <v>4157</v>
      </c>
      <c r="UH66" t="s">
        <v>4157</v>
      </c>
      <c r="UI66" t="s">
        <v>4157</v>
      </c>
      <c r="UJ66" t="s">
        <v>4157</v>
      </c>
      <c r="UK66" t="s">
        <v>4157</v>
      </c>
      <c r="UL66" t="s">
        <v>4157</v>
      </c>
      <c r="UM66" t="s">
        <v>4157</v>
      </c>
      <c r="UN66" t="s">
        <v>4157</v>
      </c>
      <c r="UO66" t="s">
        <v>4157</v>
      </c>
      <c r="UP66" t="s">
        <v>4157</v>
      </c>
      <c r="UQ66" t="s">
        <v>4157</v>
      </c>
      <c r="UR66" t="s">
        <v>4157</v>
      </c>
      <c r="US66" t="s">
        <v>4157</v>
      </c>
      <c r="UT66" t="s">
        <v>4157</v>
      </c>
      <c r="UU66" t="s">
        <v>4157</v>
      </c>
      <c r="UV66" t="s">
        <v>4157</v>
      </c>
      <c r="UW66" t="s">
        <v>4157</v>
      </c>
      <c r="UX66" t="s">
        <v>4157</v>
      </c>
      <c r="UY66" t="s">
        <v>4157</v>
      </c>
      <c r="UZ66" t="s">
        <v>4157</v>
      </c>
      <c r="VA66" t="s">
        <v>4157</v>
      </c>
      <c r="VB66" t="s">
        <v>4157</v>
      </c>
      <c r="VC66" t="s">
        <v>4157</v>
      </c>
      <c r="VD66" t="s">
        <v>4157</v>
      </c>
      <c r="VE66" t="s">
        <v>4157</v>
      </c>
      <c r="VF66" t="s">
        <v>4157</v>
      </c>
      <c r="VG66" t="s">
        <v>4157</v>
      </c>
      <c r="VH66" t="s">
        <v>4157</v>
      </c>
      <c r="VI66" t="s">
        <v>4157</v>
      </c>
    </row>
    <row r="67" spans="2:581">
      <c r="B67" t="s">
        <v>1627</v>
      </c>
      <c r="C67" t="s">
        <v>1627</v>
      </c>
      <c r="D67" t="s">
        <v>1627</v>
      </c>
      <c r="F67" t="s">
        <v>1627</v>
      </c>
      <c r="G67" t="s">
        <v>1627</v>
      </c>
      <c r="H67" t="s">
        <v>1627</v>
      </c>
      <c r="I67" t="s">
        <v>1627</v>
      </c>
      <c r="J67" t="s">
        <v>1627</v>
      </c>
      <c r="K67" t="s">
        <v>1627</v>
      </c>
      <c r="L67" t="s">
        <v>1627</v>
      </c>
      <c r="M67" t="s">
        <v>1627</v>
      </c>
      <c r="N67" t="s">
        <v>1627</v>
      </c>
      <c r="O67" t="s">
        <v>1627</v>
      </c>
      <c r="P67" t="s">
        <v>1627</v>
      </c>
      <c r="Q67" t="s">
        <v>1627</v>
      </c>
      <c r="R67" t="s">
        <v>1627</v>
      </c>
      <c r="S67" t="s">
        <v>1627</v>
      </c>
      <c r="T67" t="s">
        <v>1627</v>
      </c>
      <c r="U67" t="s">
        <v>1627</v>
      </c>
      <c r="V67" t="s">
        <v>1627</v>
      </c>
      <c r="W67" t="s">
        <v>1627</v>
      </c>
      <c r="X67" t="s">
        <v>1627</v>
      </c>
      <c r="Y67" t="s">
        <v>1627</v>
      </c>
      <c r="Z67" t="s">
        <v>1627</v>
      </c>
      <c r="AA67" t="s">
        <v>1627</v>
      </c>
      <c r="AB67" t="s">
        <v>1627</v>
      </c>
      <c r="AC67" t="s">
        <v>1627</v>
      </c>
      <c r="AD67" t="s">
        <v>1627</v>
      </c>
      <c r="AE67" t="s">
        <v>1627</v>
      </c>
      <c r="AF67" t="s">
        <v>1627</v>
      </c>
      <c r="AG67" t="s">
        <v>1627</v>
      </c>
      <c r="AH67" t="s">
        <v>1627</v>
      </c>
      <c r="AI67" t="s">
        <v>1627</v>
      </c>
      <c r="AJ67" t="s">
        <v>1627</v>
      </c>
      <c r="AK67" t="s">
        <v>1627</v>
      </c>
      <c r="AL67" t="s">
        <v>1627</v>
      </c>
      <c r="AM67" t="s">
        <v>1627</v>
      </c>
      <c r="AN67" t="s">
        <v>1627</v>
      </c>
      <c r="AO67" t="s">
        <v>1627</v>
      </c>
      <c r="AP67" t="s">
        <v>1627</v>
      </c>
      <c r="AQ67" t="s">
        <v>1627</v>
      </c>
      <c r="AR67" t="s">
        <v>1627</v>
      </c>
      <c r="AS67" t="s">
        <v>1627</v>
      </c>
      <c r="AT67" t="s">
        <v>1627</v>
      </c>
      <c r="AU67" t="s">
        <v>1627</v>
      </c>
      <c r="AV67" t="s">
        <v>1627</v>
      </c>
      <c r="AW67" t="s">
        <v>1627</v>
      </c>
      <c r="AX67" t="s">
        <v>1627</v>
      </c>
      <c r="AY67" t="s">
        <v>1627</v>
      </c>
      <c r="AZ67" t="s">
        <v>1627</v>
      </c>
      <c r="BA67" t="s">
        <v>1627</v>
      </c>
      <c r="BB67" t="s">
        <v>1627</v>
      </c>
      <c r="BC67" t="s">
        <v>1627</v>
      </c>
      <c r="BD67" t="s">
        <v>1627</v>
      </c>
      <c r="BE67" t="s">
        <v>1627</v>
      </c>
      <c r="BF67" t="s">
        <v>1627</v>
      </c>
      <c r="BG67" t="s">
        <v>1627</v>
      </c>
      <c r="BH67" t="s">
        <v>1627</v>
      </c>
      <c r="BI67" t="s">
        <v>1627</v>
      </c>
      <c r="BJ67" t="s">
        <v>1627</v>
      </c>
      <c r="BK67" t="s">
        <v>1627</v>
      </c>
      <c r="BL67" t="s">
        <v>1627</v>
      </c>
      <c r="BM67" t="s">
        <v>1627</v>
      </c>
      <c r="BN67" t="s">
        <v>1627</v>
      </c>
      <c r="BO67" t="s">
        <v>1627</v>
      </c>
      <c r="BP67" t="s">
        <v>1627</v>
      </c>
      <c r="BQ67" t="s">
        <v>1627</v>
      </c>
      <c r="BR67" t="s">
        <v>1627</v>
      </c>
      <c r="BS67" t="s">
        <v>1627</v>
      </c>
      <c r="BT67" t="s">
        <v>1627</v>
      </c>
      <c r="BU67" t="s">
        <v>1627</v>
      </c>
      <c r="BV67" t="s">
        <v>1627</v>
      </c>
      <c r="BW67" t="s">
        <v>1627</v>
      </c>
      <c r="BX67" t="s">
        <v>1627</v>
      </c>
      <c r="BY67" t="s">
        <v>1627</v>
      </c>
      <c r="BZ67" t="s">
        <v>1627</v>
      </c>
      <c r="CA67" t="s">
        <v>1627</v>
      </c>
      <c r="CB67" t="s">
        <v>1627</v>
      </c>
      <c r="CC67" t="s">
        <v>1627</v>
      </c>
      <c r="CD67" t="s">
        <v>1627</v>
      </c>
      <c r="CE67" t="s">
        <v>1627</v>
      </c>
      <c r="CF67" t="s">
        <v>1627</v>
      </c>
      <c r="CG67" t="s">
        <v>1627</v>
      </c>
      <c r="CH67" t="s">
        <v>1627</v>
      </c>
      <c r="CI67" t="s">
        <v>1627</v>
      </c>
      <c r="CJ67" t="s">
        <v>1627</v>
      </c>
      <c r="CK67" t="s">
        <v>1627</v>
      </c>
      <c r="CL67" t="s">
        <v>1627</v>
      </c>
      <c r="CM67" t="s">
        <v>1627</v>
      </c>
      <c r="CN67" t="s">
        <v>1627</v>
      </c>
      <c r="CO67" t="s">
        <v>1627</v>
      </c>
      <c r="CP67" t="s">
        <v>1627</v>
      </c>
      <c r="CQ67" t="s">
        <v>1627</v>
      </c>
      <c r="CR67" t="s">
        <v>1627</v>
      </c>
      <c r="CS67" t="s">
        <v>1627</v>
      </c>
      <c r="CT67" t="s">
        <v>1627</v>
      </c>
      <c r="CU67" t="s">
        <v>1627</v>
      </c>
      <c r="CV67" t="s">
        <v>1627</v>
      </c>
      <c r="CW67" t="s">
        <v>1627</v>
      </c>
      <c r="CX67" t="s">
        <v>1627</v>
      </c>
      <c r="CY67" t="s">
        <v>1627</v>
      </c>
      <c r="CZ67" t="s">
        <v>1627</v>
      </c>
      <c r="DA67" t="s">
        <v>1627</v>
      </c>
      <c r="DB67" t="s">
        <v>1627</v>
      </c>
      <c r="DC67" t="s">
        <v>1627</v>
      </c>
      <c r="DD67" t="s">
        <v>1627</v>
      </c>
      <c r="DE67" t="s">
        <v>1627</v>
      </c>
      <c r="DF67" t="s">
        <v>1627</v>
      </c>
      <c r="DG67" t="s">
        <v>1627</v>
      </c>
      <c r="DH67" t="s">
        <v>1627</v>
      </c>
      <c r="DI67" t="s">
        <v>1627</v>
      </c>
      <c r="DJ67" t="s">
        <v>1627</v>
      </c>
      <c r="DK67" t="s">
        <v>1627</v>
      </c>
      <c r="DL67" t="s">
        <v>1627</v>
      </c>
      <c r="DM67" t="s">
        <v>1627</v>
      </c>
      <c r="DN67" t="s">
        <v>1627</v>
      </c>
      <c r="DO67" t="s">
        <v>1627</v>
      </c>
      <c r="DP67" t="s">
        <v>1627</v>
      </c>
      <c r="DQ67" t="s">
        <v>1627</v>
      </c>
      <c r="DR67" t="s">
        <v>1627</v>
      </c>
      <c r="DS67" t="s">
        <v>1627</v>
      </c>
      <c r="DT67" t="s">
        <v>1627</v>
      </c>
      <c r="DU67" t="s">
        <v>1627</v>
      </c>
      <c r="DV67" t="s">
        <v>1627</v>
      </c>
      <c r="DW67" t="s">
        <v>1627</v>
      </c>
      <c r="DX67" t="s">
        <v>1627</v>
      </c>
      <c r="DY67" t="s">
        <v>1627</v>
      </c>
      <c r="DZ67" t="s">
        <v>1627</v>
      </c>
      <c r="EA67" t="s">
        <v>1627</v>
      </c>
      <c r="EB67" t="s">
        <v>1627</v>
      </c>
      <c r="EC67" t="s">
        <v>1627</v>
      </c>
      <c r="ED67" t="s">
        <v>1627</v>
      </c>
      <c r="EE67" t="s">
        <v>1627</v>
      </c>
      <c r="EF67" t="s">
        <v>1627</v>
      </c>
      <c r="EG67" t="s">
        <v>1627</v>
      </c>
      <c r="EH67" t="s">
        <v>1627</v>
      </c>
      <c r="EI67" t="s">
        <v>1627</v>
      </c>
      <c r="EJ67" t="s">
        <v>1627</v>
      </c>
      <c r="EK67" t="s">
        <v>1627</v>
      </c>
      <c r="EL67" t="s">
        <v>1627</v>
      </c>
      <c r="EM67" t="s">
        <v>1627</v>
      </c>
      <c r="EN67" t="s">
        <v>5753</v>
      </c>
      <c r="EO67" t="s">
        <v>1627</v>
      </c>
      <c r="EP67" t="s">
        <v>1627</v>
      </c>
      <c r="EQ67" t="s">
        <v>1627</v>
      </c>
      <c r="ER67" t="s">
        <v>1627</v>
      </c>
      <c r="ES67" t="s">
        <v>1627</v>
      </c>
      <c r="ET67" t="s">
        <v>1627</v>
      </c>
      <c r="EU67" t="s">
        <v>1627</v>
      </c>
      <c r="EV67" t="s">
        <v>1627</v>
      </c>
      <c r="EW67" t="s">
        <v>1627</v>
      </c>
      <c r="EX67" t="s">
        <v>1627</v>
      </c>
      <c r="EY67" t="s">
        <v>1627</v>
      </c>
      <c r="EZ67" t="s">
        <v>1627</v>
      </c>
      <c r="FA67" t="s">
        <v>1627</v>
      </c>
      <c r="FB67" t="s">
        <v>1627</v>
      </c>
      <c r="FC67" t="s">
        <v>1627</v>
      </c>
      <c r="FD67" t="s">
        <v>1627</v>
      </c>
      <c r="FE67" t="s">
        <v>1627</v>
      </c>
      <c r="FF67" t="s">
        <v>1627</v>
      </c>
      <c r="FG67" t="s">
        <v>1627</v>
      </c>
      <c r="FH67" t="s">
        <v>1627</v>
      </c>
      <c r="FI67" t="s">
        <v>1627</v>
      </c>
      <c r="FJ67" t="s">
        <v>1627</v>
      </c>
      <c r="FK67" t="s">
        <v>1627</v>
      </c>
      <c r="FL67" t="s">
        <v>1627</v>
      </c>
      <c r="FM67" t="s">
        <v>1627</v>
      </c>
      <c r="FN67" t="s">
        <v>1627</v>
      </c>
      <c r="FO67" t="s">
        <v>1627</v>
      </c>
      <c r="FP67" t="s">
        <v>5754</v>
      </c>
      <c r="FQ67" t="s">
        <v>1627</v>
      </c>
      <c r="FR67" t="s">
        <v>1627</v>
      </c>
      <c r="FS67" t="s">
        <v>1627</v>
      </c>
      <c r="FT67" t="s">
        <v>1627</v>
      </c>
      <c r="FU67" t="s">
        <v>1627</v>
      </c>
      <c r="FV67" t="s">
        <v>1627</v>
      </c>
      <c r="FW67" t="s">
        <v>1627</v>
      </c>
      <c r="FX67" t="s">
        <v>1627</v>
      </c>
      <c r="FY67" t="s">
        <v>1627</v>
      </c>
      <c r="FZ67" t="s">
        <v>1627</v>
      </c>
      <c r="GA67" t="s">
        <v>1627</v>
      </c>
      <c r="GB67" t="s">
        <v>1627</v>
      </c>
      <c r="GC67" t="s">
        <v>1627</v>
      </c>
      <c r="GD67" t="s">
        <v>1627</v>
      </c>
      <c r="GE67" t="s">
        <v>1627</v>
      </c>
      <c r="GF67" t="s">
        <v>1627</v>
      </c>
      <c r="GG67" t="s">
        <v>1627</v>
      </c>
      <c r="GH67" t="s">
        <v>1627</v>
      </c>
      <c r="GI67" t="s">
        <v>1627</v>
      </c>
      <c r="GJ67" t="s">
        <v>1627</v>
      </c>
      <c r="GK67" t="s">
        <v>1627</v>
      </c>
      <c r="GL67" t="s">
        <v>1627</v>
      </c>
      <c r="GM67" t="s">
        <v>1627</v>
      </c>
      <c r="GN67" t="s">
        <v>1627</v>
      </c>
      <c r="GO67" t="s">
        <v>1627</v>
      </c>
      <c r="GP67" t="s">
        <v>1627</v>
      </c>
      <c r="GQ67" t="s">
        <v>1627</v>
      </c>
      <c r="GR67" t="s">
        <v>1627</v>
      </c>
      <c r="GS67" t="s">
        <v>5755</v>
      </c>
      <c r="GT67" t="s">
        <v>1627</v>
      </c>
      <c r="GU67" t="s">
        <v>1627</v>
      </c>
      <c r="GV67" t="s">
        <v>1627</v>
      </c>
      <c r="GW67" t="s">
        <v>1627</v>
      </c>
      <c r="GX67" t="s">
        <v>1627</v>
      </c>
      <c r="GY67" t="s">
        <v>5756</v>
      </c>
      <c r="GZ67" t="s">
        <v>5757</v>
      </c>
      <c r="HA67" t="s">
        <v>1627</v>
      </c>
      <c r="HB67" t="s">
        <v>5758</v>
      </c>
      <c r="HC67" t="s">
        <v>1627</v>
      </c>
      <c r="HD67" t="s">
        <v>1627</v>
      </c>
      <c r="HE67" t="s">
        <v>1627</v>
      </c>
      <c r="HF67" t="s">
        <v>1627</v>
      </c>
      <c r="HG67" t="s">
        <v>1627</v>
      </c>
      <c r="HH67" t="s">
        <v>1627</v>
      </c>
      <c r="HI67" t="s">
        <v>1627</v>
      </c>
      <c r="HJ67" t="s">
        <v>1627</v>
      </c>
      <c r="HK67" t="s">
        <v>1627</v>
      </c>
      <c r="HL67" t="s">
        <v>1627</v>
      </c>
      <c r="HM67" t="s">
        <v>5759</v>
      </c>
      <c r="HN67" t="s">
        <v>1627</v>
      </c>
      <c r="HO67" t="s">
        <v>1627</v>
      </c>
      <c r="HP67" t="s">
        <v>5760</v>
      </c>
      <c r="HQ67" t="s">
        <v>1627</v>
      </c>
      <c r="HR67" t="s">
        <v>1627</v>
      </c>
      <c r="HS67" t="s">
        <v>1627</v>
      </c>
      <c r="HT67" t="s">
        <v>1627</v>
      </c>
      <c r="HU67" t="s">
        <v>1627</v>
      </c>
      <c r="HV67" t="s">
        <v>1627</v>
      </c>
      <c r="HW67" t="s">
        <v>1627</v>
      </c>
      <c r="HX67" t="s">
        <v>1627</v>
      </c>
      <c r="HY67" t="s">
        <v>1627</v>
      </c>
      <c r="HZ67" t="s">
        <v>1627</v>
      </c>
      <c r="IA67" t="s">
        <v>1627</v>
      </c>
      <c r="IB67" t="s">
        <v>1627</v>
      </c>
      <c r="IC67" t="s">
        <v>1627</v>
      </c>
      <c r="ID67" t="s">
        <v>1627</v>
      </c>
      <c r="IE67" t="s">
        <v>1627</v>
      </c>
      <c r="IF67" t="s">
        <v>1627</v>
      </c>
      <c r="IG67" t="s">
        <v>1627</v>
      </c>
      <c r="IH67" t="s">
        <v>1627</v>
      </c>
      <c r="II67" t="s">
        <v>1627</v>
      </c>
      <c r="IJ67" t="s">
        <v>1627</v>
      </c>
      <c r="IK67" t="s">
        <v>1627</v>
      </c>
      <c r="IL67" t="s">
        <v>1627</v>
      </c>
      <c r="IM67" t="s">
        <v>1627</v>
      </c>
      <c r="IN67" t="s">
        <v>1627</v>
      </c>
      <c r="IO67" t="s">
        <v>1627</v>
      </c>
      <c r="IP67" t="s">
        <v>1627</v>
      </c>
      <c r="IQ67" t="s">
        <v>1627</v>
      </c>
      <c r="IR67" t="s">
        <v>1627</v>
      </c>
      <c r="IS67" t="s">
        <v>1627</v>
      </c>
      <c r="IT67" t="s">
        <v>5761</v>
      </c>
      <c r="IU67" t="s">
        <v>1627</v>
      </c>
      <c r="IV67" t="s">
        <v>1627</v>
      </c>
      <c r="IW67" t="s">
        <v>1627</v>
      </c>
      <c r="IX67" t="s">
        <v>1627</v>
      </c>
      <c r="IY67" t="s">
        <v>1627</v>
      </c>
      <c r="IZ67" t="s">
        <v>1627</v>
      </c>
      <c r="JA67" t="s">
        <v>1627</v>
      </c>
      <c r="JB67" t="s">
        <v>1627</v>
      </c>
      <c r="JC67" t="s">
        <v>1627</v>
      </c>
      <c r="JD67" t="s">
        <v>1627</v>
      </c>
      <c r="JE67" t="s">
        <v>1627</v>
      </c>
      <c r="JF67" t="s">
        <v>1627</v>
      </c>
      <c r="JG67" t="s">
        <v>1627</v>
      </c>
      <c r="JH67" t="s">
        <v>1627</v>
      </c>
      <c r="JI67" t="s">
        <v>1627</v>
      </c>
      <c r="JJ67" t="s">
        <v>1627</v>
      </c>
      <c r="JK67" t="s">
        <v>1627</v>
      </c>
      <c r="JL67" t="s">
        <v>1627</v>
      </c>
      <c r="JM67" t="s">
        <v>1627</v>
      </c>
      <c r="JN67" t="s">
        <v>1627</v>
      </c>
      <c r="JO67" t="s">
        <v>1627</v>
      </c>
      <c r="JP67" t="s">
        <v>1627</v>
      </c>
      <c r="JQ67" t="s">
        <v>1627</v>
      </c>
      <c r="JR67" t="s">
        <v>1627</v>
      </c>
      <c r="JS67" t="s">
        <v>1627</v>
      </c>
      <c r="JT67" t="s">
        <v>1627</v>
      </c>
      <c r="JU67" t="s">
        <v>1627</v>
      </c>
      <c r="JV67" t="s">
        <v>1627</v>
      </c>
      <c r="JW67" t="s">
        <v>1627</v>
      </c>
      <c r="JX67" t="s">
        <v>1627</v>
      </c>
      <c r="JY67" t="s">
        <v>1627</v>
      </c>
      <c r="JZ67" t="s">
        <v>1627</v>
      </c>
      <c r="KA67" t="s">
        <v>1627</v>
      </c>
      <c r="KB67" t="s">
        <v>1627</v>
      </c>
      <c r="KC67" t="s">
        <v>1627</v>
      </c>
      <c r="KD67" t="s">
        <v>1627</v>
      </c>
      <c r="KE67" t="s">
        <v>1627</v>
      </c>
      <c r="KF67" t="s">
        <v>1627</v>
      </c>
      <c r="KG67" t="s">
        <v>1627</v>
      </c>
      <c r="KH67" t="s">
        <v>1627</v>
      </c>
      <c r="KI67" t="s">
        <v>1627</v>
      </c>
      <c r="KJ67" t="s">
        <v>1627</v>
      </c>
      <c r="KK67" t="s">
        <v>1627</v>
      </c>
      <c r="KL67" t="s">
        <v>1627</v>
      </c>
      <c r="KM67" t="s">
        <v>1627</v>
      </c>
      <c r="KN67" t="s">
        <v>1627</v>
      </c>
      <c r="KO67" t="s">
        <v>1627</v>
      </c>
      <c r="KP67" t="s">
        <v>1627</v>
      </c>
      <c r="KQ67" t="s">
        <v>1627</v>
      </c>
      <c r="KR67" t="s">
        <v>1627</v>
      </c>
      <c r="KS67" t="s">
        <v>1627</v>
      </c>
      <c r="KT67" t="s">
        <v>1627</v>
      </c>
      <c r="KU67" t="s">
        <v>1627</v>
      </c>
      <c r="KV67" t="s">
        <v>1627</v>
      </c>
      <c r="KW67" t="s">
        <v>1627</v>
      </c>
      <c r="KX67" t="s">
        <v>1627</v>
      </c>
      <c r="KY67" t="s">
        <v>1627</v>
      </c>
      <c r="KZ67" t="s">
        <v>1627</v>
      </c>
      <c r="LA67" t="s">
        <v>1627</v>
      </c>
      <c r="LB67" t="s">
        <v>1627</v>
      </c>
      <c r="LC67" t="s">
        <v>1627</v>
      </c>
      <c r="LD67" t="s">
        <v>1627</v>
      </c>
      <c r="LE67" t="s">
        <v>1627</v>
      </c>
      <c r="LF67" t="s">
        <v>1627</v>
      </c>
      <c r="LG67" t="s">
        <v>1627</v>
      </c>
      <c r="LH67" t="s">
        <v>1627</v>
      </c>
      <c r="LI67" t="s">
        <v>1627</v>
      </c>
      <c r="LJ67" t="s">
        <v>1627</v>
      </c>
      <c r="LK67" t="s">
        <v>1627</v>
      </c>
      <c r="LL67" t="s">
        <v>1627</v>
      </c>
      <c r="LM67" t="s">
        <v>1627</v>
      </c>
      <c r="LN67" t="s">
        <v>1627</v>
      </c>
      <c r="LO67" t="s">
        <v>1627</v>
      </c>
      <c r="LP67" t="s">
        <v>1627</v>
      </c>
      <c r="LQ67" t="s">
        <v>1627</v>
      </c>
      <c r="LR67" t="s">
        <v>1627</v>
      </c>
      <c r="LS67" t="s">
        <v>1627</v>
      </c>
      <c r="LT67" t="s">
        <v>1627</v>
      </c>
      <c r="LU67" t="s">
        <v>1627</v>
      </c>
      <c r="LV67" t="s">
        <v>1627</v>
      </c>
      <c r="LW67" t="s">
        <v>1627</v>
      </c>
      <c r="LX67" t="s">
        <v>1627</v>
      </c>
      <c r="LY67" t="s">
        <v>1627</v>
      </c>
      <c r="LZ67" t="s">
        <v>1627</v>
      </c>
      <c r="MA67" t="s">
        <v>1627</v>
      </c>
      <c r="MB67" t="s">
        <v>1627</v>
      </c>
      <c r="MC67" t="s">
        <v>1627</v>
      </c>
      <c r="MD67" t="s">
        <v>1627</v>
      </c>
      <c r="ME67" t="s">
        <v>1627</v>
      </c>
      <c r="MF67" t="s">
        <v>1627</v>
      </c>
      <c r="MG67" t="s">
        <v>1627</v>
      </c>
      <c r="MH67" t="s">
        <v>1627</v>
      </c>
      <c r="MI67" t="s">
        <v>1627</v>
      </c>
      <c r="MJ67" t="s">
        <v>1627</v>
      </c>
      <c r="MK67" t="s">
        <v>1627</v>
      </c>
      <c r="ML67" t="s">
        <v>1627</v>
      </c>
      <c r="MM67" t="s">
        <v>1627</v>
      </c>
      <c r="MN67" t="s">
        <v>1627</v>
      </c>
      <c r="MO67" t="s">
        <v>1627</v>
      </c>
      <c r="MP67" t="s">
        <v>1627</v>
      </c>
      <c r="MQ67" t="s">
        <v>1627</v>
      </c>
      <c r="MR67" t="s">
        <v>1627</v>
      </c>
      <c r="MS67" t="s">
        <v>1627</v>
      </c>
      <c r="MT67" t="s">
        <v>1627</v>
      </c>
      <c r="MU67" t="s">
        <v>1627</v>
      </c>
      <c r="MV67" t="s">
        <v>1627</v>
      </c>
      <c r="MW67" t="s">
        <v>1627</v>
      </c>
      <c r="MX67" t="s">
        <v>1627</v>
      </c>
      <c r="MY67" t="s">
        <v>1627</v>
      </c>
      <c r="MZ67" t="s">
        <v>1627</v>
      </c>
      <c r="NA67" t="s">
        <v>1627</v>
      </c>
      <c r="NB67" t="s">
        <v>1627</v>
      </c>
      <c r="NC67" t="s">
        <v>1627</v>
      </c>
      <c r="ND67" t="s">
        <v>1627</v>
      </c>
      <c r="NE67" t="s">
        <v>1627</v>
      </c>
      <c r="NF67" t="s">
        <v>1627</v>
      </c>
      <c r="NG67" t="s">
        <v>1627</v>
      </c>
      <c r="NH67" t="s">
        <v>1627</v>
      </c>
      <c r="NI67" t="s">
        <v>1627</v>
      </c>
      <c r="NJ67" t="s">
        <v>1627</v>
      </c>
      <c r="NK67" t="s">
        <v>1627</v>
      </c>
      <c r="NL67" t="s">
        <v>1627</v>
      </c>
      <c r="NM67" t="s">
        <v>1627</v>
      </c>
      <c r="NN67" t="s">
        <v>1627</v>
      </c>
      <c r="NO67" t="s">
        <v>1627</v>
      </c>
      <c r="NP67" t="s">
        <v>1627</v>
      </c>
      <c r="NQ67" t="s">
        <v>1627</v>
      </c>
      <c r="NR67" t="s">
        <v>1627</v>
      </c>
      <c r="NS67" t="s">
        <v>1627</v>
      </c>
      <c r="NT67" t="s">
        <v>1627</v>
      </c>
      <c r="NU67" t="s">
        <v>1627</v>
      </c>
      <c r="NV67" t="s">
        <v>1627</v>
      </c>
      <c r="NW67" t="s">
        <v>1627</v>
      </c>
      <c r="NX67" t="s">
        <v>1627</v>
      </c>
      <c r="NY67" t="s">
        <v>1627</v>
      </c>
      <c r="NZ67" t="s">
        <v>1627</v>
      </c>
      <c r="OA67" t="s">
        <v>1627</v>
      </c>
      <c r="OB67" t="s">
        <v>1627</v>
      </c>
      <c r="OC67" t="s">
        <v>1627</v>
      </c>
      <c r="OD67" t="s">
        <v>1627</v>
      </c>
      <c r="OE67" t="s">
        <v>1627</v>
      </c>
      <c r="OF67" t="s">
        <v>1627</v>
      </c>
      <c r="OG67" t="s">
        <v>1627</v>
      </c>
      <c r="OH67" t="s">
        <v>1627</v>
      </c>
      <c r="OI67" t="s">
        <v>1627</v>
      </c>
      <c r="OJ67" t="s">
        <v>1627</v>
      </c>
      <c r="OK67" t="s">
        <v>1627</v>
      </c>
      <c r="OL67" t="s">
        <v>1627</v>
      </c>
      <c r="OM67" t="s">
        <v>1627</v>
      </c>
      <c r="ON67" t="s">
        <v>1627</v>
      </c>
      <c r="OO67" t="s">
        <v>1627</v>
      </c>
      <c r="OP67" t="s">
        <v>1627</v>
      </c>
      <c r="OQ67" t="s">
        <v>1627</v>
      </c>
      <c r="OR67" t="s">
        <v>1627</v>
      </c>
      <c r="OS67" t="s">
        <v>1627</v>
      </c>
      <c r="OT67" t="s">
        <v>1627</v>
      </c>
      <c r="OU67" t="s">
        <v>1627</v>
      </c>
      <c r="OV67" t="s">
        <v>1627</v>
      </c>
      <c r="OW67" t="s">
        <v>1627</v>
      </c>
      <c r="OX67" t="s">
        <v>1627</v>
      </c>
      <c r="OY67" t="s">
        <v>1627</v>
      </c>
      <c r="OZ67" t="s">
        <v>1627</v>
      </c>
      <c r="PA67" t="s">
        <v>1627</v>
      </c>
      <c r="PB67" t="s">
        <v>1627</v>
      </c>
      <c r="PC67" t="s">
        <v>1627</v>
      </c>
      <c r="PD67" t="s">
        <v>1627</v>
      </c>
      <c r="PE67" t="s">
        <v>1627</v>
      </c>
      <c r="PF67" t="s">
        <v>1627</v>
      </c>
      <c r="PG67" t="s">
        <v>1627</v>
      </c>
      <c r="PH67" t="s">
        <v>1627</v>
      </c>
      <c r="PI67" t="s">
        <v>1627</v>
      </c>
      <c r="PJ67" t="s">
        <v>1627</v>
      </c>
      <c r="PK67" t="s">
        <v>1627</v>
      </c>
      <c r="PL67" t="s">
        <v>1627</v>
      </c>
      <c r="PM67" t="s">
        <v>1627</v>
      </c>
      <c r="PN67" t="s">
        <v>1627</v>
      </c>
      <c r="PO67" t="s">
        <v>1627</v>
      </c>
      <c r="PP67" t="s">
        <v>1627</v>
      </c>
      <c r="PQ67" t="s">
        <v>1627</v>
      </c>
      <c r="PR67" t="s">
        <v>1627</v>
      </c>
      <c r="PS67" t="s">
        <v>1627</v>
      </c>
      <c r="PT67" t="s">
        <v>1627</v>
      </c>
      <c r="PU67" t="s">
        <v>1627</v>
      </c>
      <c r="PV67" t="s">
        <v>1627</v>
      </c>
      <c r="PW67" t="s">
        <v>1627</v>
      </c>
      <c r="PX67" t="s">
        <v>1627</v>
      </c>
      <c r="PY67" t="s">
        <v>1627</v>
      </c>
      <c r="PZ67" t="s">
        <v>1627</v>
      </c>
      <c r="QA67" t="s">
        <v>1627</v>
      </c>
      <c r="QB67" t="s">
        <v>1627</v>
      </c>
      <c r="QC67" t="s">
        <v>1627</v>
      </c>
      <c r="QD67" t="s">
        <v>1627</v>
      </c>
      <c r="QE67" t="s">
        <v>1627</v>
      </c>
      <c r="QF67" t="s">
        <v>1627</v>
      </c>
      <c r="QG67" t="s">
        <v>1627</v>
      </c>
      <c r="QH67" t="s">
        <v>1627</v>
      </c>
      <c r="QI67" t="s">
        <v>1627</v>
      </c>
      <c r="QJ67" t="s">
        <v>1627</v>
      </c>
      <c r="QK67" t="s">
        <v>1627</v>
      </c>
      <c r="QL67" t="s">
        <v>1627</v>
      </c>
      <c r="QM67" t="s">
        <v>1627</v>
      </c>
      <c r="QN67" t="s">
        <v>1627</v>
      </c>
      <c r="QO67" t="s">
        <v>1627</v>
      </c>
      <c r="QP67" t="s">
        <v>1627</v>
      </c>
      <c r="QQ67" t="s">
        <v>1627</v>
      </c>
      <c r="QR67" t="s">
        <v>1627</v>
      </c>
      <c r="QS67" t="s">
        <v>1627</v>
      </c>
      <c r="RP67" t="s">
        <v>4157</v>
      </c>
      <c r="RQ67" t="s">
        <v>4157</v>
      </c>
      <c r="RR67" t="s">
        <v>4157</v>
      </c>
      <c r="RS67" t="s">
        <v>4157</v>
      </c>
      <c r="RT67" t="s">
        <v>4157</v>
      </c>
      <c r="RU67" t="s">
        <v>4157</v>
      </c>
      <c r="RV67" t="s">
        <v>4157</v>
      </c>
      <c r="RW67" t="s">
        <v>4157</v>
      </c>
      <c r="RX67" t="s">
        <v>4157</v>
      </c>
      <c r="RY67" t="s">
        <v>4157</v>
      </c>
      <c r="RZ67" t="s">
        <v>4157</v>
      </c>
      <c r="SA67" t="s">
        <v>4157</v>
      </c>
      <c r="SB67" t="s">
        <v>4157</v>
      </c>
      <c r="SC67" t="s">
        <v>4157</v>
      </c>
      <c r="SD67" t="s">
        <v>4157</v>
      </c>
      <c r="SE67" t="s">
        <v>4157</v>
      </c>
      <c r="SF67" t="s">
        <v>4157</v>
      </c>
      <c r="SG67" t="s">
        <v>4157</v>
      </c>
      <c r="SH67" t="s">
        <v>4157</v>
      </c>
      <c r="SI67" t="s">
        <v>4157</v>
      </c>
      <c r="SJ67" t="s">
        <v>4157</v>
      </c>
      <c r="SK67" t="s">
        <v>4157</v>
      </c>
      <c r="SL67" t="s">
        <v>4157</v>
      </c>
      <c r="SM67" t="s">
        <v>4157</v>
      </c>
      <c r="SN67" t="s">
        <v>4157</v>
      </c>
      <c r="SO67" t="s">
        <v>4157</v>
      </c>
      <c r="SP67" t="s">
        <v>4157</v>
      </c>
      <c r="SQ67" t="s">
        <v>4157</v>
      </c>
      <c r="SR67" t="s">
        <v>4157</v>
      </c>
      <c r="SS67" t="s">
        <v>4157</v>
      </c>
      <c r="ST67" t="s">
        <v>4157</v>
      </c>
      <c r="SU67" t="s">
        <v>4157</v>
      </c>
      <c r="SV67" t="s">
        <v>4157</v>
      </c>
      <c r="SW67" t="s">
        <v>4157</v>
      </c>
      <c r="SX67" t="s">
        <v>4157</v>
      </c>
      <c r="SY67" t="s">
        <v>4157</v>
      </c>
      <c r="SZ67" t="s">
        <v>4157</v>
      </c>
      <c r="TA67" t="s">
        <v>4157</v>
      </c>
      <c r="TB67" t="s">
        <v>4157</v>
      </c>
      <c r="TC67" t="s">
        <v>4157</v>
      </c>
      <c r="TD67" t="s">
        <v>4157</v>
      </c>
      <c r="TE67" t="s">
        <v>4157</v>
      </c>
      <c r="TF67" t="s">
        <v>4157</v>
      </c>
      <c r="TG67" t="s">
        <v>4157</v>
      </c>
      <c r="TH67" t="s">
        <v>4157</v>
      </c>
      <c r="TI67" t="s">
        <v>4157</v>
      </c>
      <c r="TJ67" t="s">
        <v>4157</v>
      </c>
      <c r="TK67" t="s">
        <v>4157</v>
      </c>
      <c r="TL67" t="s">
        <v>4157</v>
      </c>
      <c r="TM67" t="s">
        <v>4157</v>
      </c>
      <c r="TN67" t="s">
        <v>4157</v>
      </c>
      <c r="TO67" t="s">
        <v>4157</v>
      </c>
      <c r="TP67" t="s">
        <v>4157</v>
      </c>
      <c r="TQ67" t="s">
        <v>4157</v>
      </c>
      <c r="TR67" t="s">
        <v>4157</v>
      </c>
      <c r="TS67" t="s">
        <v>4157</v>
      </c>
      <c r="TT67" t="s">
        <v>4157</v>
      </c>
      <c r="TU67" t="s">
        <v>4157</v>
      </c>
      <c r="TV67" t="s">
        <v>4157</v>
      </c>
      <c r="TW67" t="s">
        <v>4157</v>
      </c>
      <c r="TX67" t="s">
        <v>4157</v>
      </c>
      <c r="TY67" t="s">
        <v>4157</v>
      </c>
      <c r="TZ67" t="s">
        <v>4157</v>
      </c>
      <c r="UA67" t="s">
        <v>4157</v>
      </c>
      <c r="UB67" t="s">
        <v>4157</v>
      </c>
      <c r="UC67" t="s">
        <v>4157</v>
      </c>
      <c r="UD67" t="s">
        <v>4157</v>
      </c>
      <c r="UE67" t="s">
        <v>4157</v>
      </c>
      <c r="UF67" t="s">
        <v>4157</v>
      </c>
      <c r="UG67" t="s">
        <v>4157</v>
      </c>
      <c r="UH67" t="s">
        <v>4157</v>
      </c>
      <c r="UI67" t="s">
        <v>4157</v>
      </c>
      <c r="UJ67" t="s">
        <v>4157</v>
      </c>
      <c r="UK67" t="s">
        <v>4157</v>
      </c>
      <c r="UL67" t="s">
        <v>4157</v>
      </c>
      <c r="UM67" t="s">
        <v>4157</v>
      </c>
      <c r="UN67" t="s">
        <v>4157</v>
      </c>
      <c r="UO67" t="s">
        <v>4157</v>
      </c>
      <c r="UP67" t="s">
        <v>4157</v>
      </c>
      <c r="UQ67" t="s">
        <v>4157</v>
      </c>
      <c r="UR67" t="s">
        <v>4157</v>
      </c>
      <c r="US67" t="s">
        <v>4157</v>
      </c>
      <c r="UT67" t="s">
        <v>4157</v>
      </c>
      <c r="UU67" t="s">
        <v>4157</v>
      </c>
      <c r="UV67" t="s">
        <v>4157</v>
      </c>
      <c r="UW67" t="s">
        <v>4157</v>
      </c>
      <c r="UX67" t="s">
        <v>4157</v>
      </c>
      <c r="UY67" t="s">
        <v>4157</v>
      </c>
      <c r="UZ67" t="s">
        <v>4157</v>
      </c>
      <c r="VA67" t="s">
        <v>4157</v>
      </c>
      <c r="VB67" t="s">
        <v>4157</v>
      </c>
      <c r="VC67" t="s">
        <v>4157</v>
      </c>
      <c r="VD67" t="s">
        <v>4157</v>
      </c>
      <c r="VE67" t="s">
        <v>4157</v>
      </c>
      <c r="VF67" t="s">
        <v>4157</v>
      </c>
      <c r="VG67" t="s">
        <v>4157</v>
      </c>
      <c r="VH67" t="s">
        <v>4157</v>
      </c>
      <c r="VI67" t="s">
        <v>4157</v>
      </c>
    </row>
    <row r="68" spans="2:581">
      <c r="B68" t="s">
        <v>1627</v>
      </c>
      <c r="C68" t="s">
        <v>1627</v>
      </c>
      <c r="D68" t="s">
        <v>1627</v>
      </c>
      <c r="F68" t="s">
        <v>1627</v>
      </c>
      <c r="G68" t="s">
        <v>1627</v>
      </c>
      <c r="H68" t="s">
        <v>1627</v>
      </c>
      <c r="I68" t="s">
        <v>1627</v>
      </c>
      <c r="J68" t="s">
        <v>1627</v>
      </c>
      <c r="K68" t="s">
        <v>1627</v>
      </c>
      <c r="L68" t="s">
        <v>1627</v>
      </c>
      <c r="M68" t="s">
        <v>1627</v>
      </c>
      <c r="N68" t="s">
        <v>1627</v>
      </c>
      <c r="O68" t="s">
        <v>1627</v>
      </c>
      <c r="P68" t="s">
        <v>1627</v>
      </c>
      <c r="Q68" t="s">
        <v>1627</v>
      </c>
      <c r="R68" t="s">
        <v>1627</v>
      </c>
      <c r="S68" t="s">
        <v>1627</v>
      </c>
      <c r="T68" t="s">
        <v>1627</v>
      </c>
      <c r="U68" t="s">
        <v>1627</v>
      </c>
      <c r="V68" t="s">
        <v>1627</v>
      </c>
      <c r="W68" t="s">
        <v>1627</v>
      </c>
      <c r="X68" t="s">
        <v>1627</v>
      </c>
      <c r="Y68" t="s">
        <v>1627</v>
      </c>
      <c r="Z68" t="s">
        <v>1627</v>
      </c>
      <c r="AA68" t="s">
        <v>1627</v>
      </c>
      <c r="AB68" t="s">
        <v>1627</v>
      </c>
      <c r="AC68" t="s">
        <v>1627</v>
      </c>
      <c r="AD68" t="s">
        <v>1627</v>
      </c>
      <c r="AE68" t="s">
        <v>1627</v>
      </c>
      <c r="AF68" t="s">
        <v>1627</v>
      </c>
      <c r="AG68" t="s">
        <v>1627</v>
      </c>
      <c r="AH68" t="s">
        <v>1627</v>
      </c>
      <c r="AI68" t="s">
        <v>1627</v>
      </c>
      <c r="AJ68" t="s">
        <v>1627</v>
      </c>
      <c r="AK68" t="s">
        <v>1627</v>
      </c>
      <c r="AL68" t="s">
        <v>1627</v>
      </c>
      <c r="AM68" t="s">
        <v>1627</v>
      </c>
      <c r="AN68" t="s">
        <v>1627</v>
      </c>
      <c r="AO68" t="s">
        <v>1627</v>
      </c>
      <c r="AP68" t="s">
        <v>1627</v>
      </c>
      <c r="AQ68" t="s">
        <v>1627</v>
      </c>
      <c r="AR68" t="s">
        <v>1627</v>
      </c>
      <c r="AS68" t="s">
        <v>1627</v>
      </c>
      <c r="AT68" t="s">
        <v>1627</v>
      </c>
      <c r="AU68" t="s">
        <v>1627</v>
      </c>
      <c r="AV68" t="s">
        <v>1627</v>
      </c>
      <c r="AW68" t="s">
        <v>1627</v>
      </c>
      <c r="AX68" t="s">
        <v>1627</v>
      </c>
      <c r="AY68" t="s">
        <v>1627</v>
      </c>
      <c r="AZ68" t="s">
        <v>1627</v>
      </c>
      <c r="BA68" t="s">
        <v>1627</v>
      </c>
      <c r="BB68" t="s">
        <v>1627</v>
      </c>
      <c r="BC68" t="s">
        <v>1627</v>
      </c>
      <c r="BD68" t="s">
        <v>1627</v>
      </c>
      <c r="BE68" t="s">
        <v>1627</v>
      </c>
      <c r="BF68" t="s">
        <v>1627</v>
      </c>
      <c r="BG68" t="s">
        <v>1627</v>
      </c>
      <c r="BH68" t="s">
        <v>1627</v>
      </c>
      <c r="BI68" t="s">
        <v>1627</v>
      </c>
      <c r="BJ68" t="s">
        <v>1627</v>
      </c>
      <c r="BK68" t="s">
        <v>1627</v>
      </c>
      <c r="BL68" t="s">
        <v>1627</v>
      </c>
      <c r="BM68" t="s">
        <v>1627</v>
      </c>
      <c r="BN68" t="s">
        <v>1627</v>
      </c>
      <c r="BO68" t="s">
        <v>1627</v>
      </c>
      <c r="BP68" t="s">
        <v>1627</v>
      </c>
      <c r="BQ68" t="s">
        <v>1627</v>
      </c>
      <c r="BR68" t="s">
        <v>1627</v>
      </c>
      <c r="BS68" t="s">
        <v>1627</v>
      </c>
      <c r="BT68" t="s">
        <v>1627</v>
      </c>
      <c r="BU68" t="s">
        <v>1627</v>
      </c>
      <c r="BV68" t="s">
        <v>1627</v>
      </c>
      <c r="BW68" t="s">
        <v>1627</v>
      </c>
      <c r="BX68" t="s">
        <v>1627</v>
      </c>
      <c r="BY68" t="s">
        <v>1627</v>
      </c>
      <c r="BZ68" t="s">
        <v>1627</v>
      </c>
      <c r="CA68" t="s">
        <v>1627</v>
      </c>
      <c r="CB68" t="s">
        <v>1627</v>
      </c>
      <c r="CC68" t="s">
        <v>1627</v>
      </c>
      <c r="CD68" t="s">
        <v>1627</v>
      </c>
      <c r="CE68" t="s">
        <v>1627</v>
      </c>
      <c r="CF68" t="s">
        <v>1627</v>
      </c>
      <c r="CG68" t="s">
        <v>1627</v>
      </c>
      <c r="CH68" t="s">
        <v>1627</v>
      </c>
      <c r="CI68" t="s">
        <v>1627</v>
      </c>
      <c r="CJ68" t="s">
        <v>1627</v>
      </c>
      <c r="CK68" t="s">
        <v>1627</v>
      </c>
      <c r="CL68" t="s">
        <v>1627</v>
      </c>
      <c r="CM68" t="s">
        <v>1627</v>
      </c>
      <c r="CN68" t="s">
        <v>1627</v>
      </c>
      <c r="CO68" t="s">
        <v>1627</v>
      </c>
      <c r="CP68" t="s">
        <v>1627</v>
      </c>
      <c r="CQ68" t="s">
        <v>1627</v>
      </c>
      <c r="CR68" t="s">
        <v>1627</v>
      </c>
      <c r="CS68" t="s">
        <v>1627</v>
      </c>
      <c r="CT68" t="s">
        <v>1627</v>
      </c>
      <c r="CU68" t="s">
        <v>1627</v>
      </c>
      <c r="CV68" t="s">
        <v>1627</v>
      </c>
      <c r="CW68" t="s">
        <v>1627</v>
      </c>
      <c r="CX68" t="s">
        <v>1627</v>
      </c>
      <c r="CY68" t="s">
        <v>1627</v>
      </c>
      <c r="CZ68" t="s">
        <v>1627</v>
      </c>
      <c r="DA68" t="s">
        <v>1627</v>
      </c>
      <c r="DB68" t="s">
        <v>1627</v>
      </c>
      <c r="DC68" t="s">
        <v>1627</v>
      </c>
      <c r="DD68" t="s">
        <v>1627</v>
      </c>
      <c r="DE68" t="s">
        <v>1627</v>
      </c>
      <c r="DF68" t="s">
        <v>1627</v>
      </c>
      <c r="DG68" t="s">
        <v>1627</v>
      </c>
      <c r="DH68" t="s">
        <v>1627</v>
      </c>
      <c r="DI68" t="s">
        <v>1627</v>
      </c>
      <c r="DJ68" t="s">
        <v>1627</v>
      </c>
      <c r="DK68" t="s">
        <v>1627</v>
      </c>
      <c r="DL68" t="s">
        <v>1627</v>
      </c>
      <c r="DM68" t="s">
        <v>1627</v>
      </c>
      <c r="DN68" t="s">
        <v>1627</v>
      </c>
      <c r="DO68" t="s">
        <v>1627</v>
      </c>
      <c r="DP68" t="s">
        <v>1627</v>
      </c>
      <c r="DQ68" t="s">
        <v>1627</v>
      </c>
      <c r="DR68" t="s">
        <v>1627</v>
      </c>
      <c r="DS68" t="s">
        <v>1627</v>
      </c>
      <c r="DT68" t="s">
        <v>1627</v>
      </c>
      <c r="DU68" t="s">
        <v>1627</v>
      </c>
      <c r="DV68" t="s">
        <v>1627</v>
      </c>
      <c r="DW68" t="s">
        <v>1627</v>
      </c>
      <c r="DX68" t="s">
        <v>1627</v>
      </c>
      <c r="DY68" t="s">
        <v>1627</v>
      </c>
      <c r="DZ68" t="s">
        <v>1627</v>
      </c>
      <c r="EA68" t="s">
        <v>1627</v>
      </c>
      <c r="EB68" t="s">
        <v>1627</v>
      </c>
      <c r="EC68" t="s">
        <v>1627</v>
      </c>
      <c r="ED68" t="s">
        <v>1627</v>
      </c>
      <c r="EE68" t="s">
        <v>1627</v>
      </c>
      <c r="EF68" t="s">
        <v>1627</v>
      </c>
      <c r="EG68" t="s">
        <v>1627</v>
      </c>
      <c r="EH68" t="s">
        <v>1627</v>
      </c>
      <c r="EI68" t="s">
        <v>1627</v>
      </c>
      <c r="EJ68" t="s">
        <v>1627</v>
      </c>
      <c r="EK68" t="s">
        <v>1627</v>
      </c>
      <c r="EL68" t="s">
        <v>1627</v>
      </c>
      <c r="EM68" t="s">
        <v>1627</v>
      </c>
      <c r="EN68" t="s">
        <v>5762</v>
      </c>
      <c r="EO68" t="s">
        <v>1627</v>
      </c>
      <c r="EP68" t="s">
        <v>1627</v>
      </c>
      <c r="EQ68" t="s">
        <v>1627</v>
      </c>
      <c r="ER68" t="s">
        <v>1627</v>
      </c>
      <c r="ES68" t="s">
        <v>1627</v>
      </c>
      <c r="ET68" t="s">
        <v>1627</v>
      </c>
      <c r="EU68" t="s">
        <v>1627</v>
      </c>
      <c r="EV68" t="s">
        <v>1627</v>
      </c>
      <c r="EW68" t="s">
        <v>1627</v>
      </c>
      <c r="EX68" t="s">
        <v>1627</v>
      </c>
      <c r="EY68" t="s">
        <v>1627</v>
      </c>
      <c r="EZ68" t="s">
        <v>1627</v>
      </c>
      <c r="FA68" t="s">
        <v>1627</v>
      </c>
      <c r="FB68" t="s">
        <v>1627</v>
      </c>
      <c r="FC68" t="s">
        <v>1627</v>
      </c>
      <c r="FD68" t="s">
        <v>1627</v>
      </c>
      <c r="FE68" t="s">
        <v>1627</v>
      </c>
      <c r="FF68" t="s">
        <v>1627</v>
      </c>
      <c r="FG68" t="s">
        <v>1627</v>
      </c>
      <c r="FH68" t="s">
        <v>1627</v>
      </c>
      <c r="FI68" t="s">
        <v>1627</v>
      </c>
      <c r="FJ68" t="s">
        <v>1627</v>
      </c>
      <c r="FK68" t="s">
        <v>1627</v>
      </c>
      <c r="FL68" t="s">
        <v>1627</v>
      </c>
      <c r="FM68" t="s">
        <v>1627</v>
      </c>
      <c r="FN68" t="s">
        <v>1627</v>
      </c>
      <c r="FO68" t="s">
        <v>1627</v>
      </c>
      <c r="FP68" t="s">
        <v>5763</v>
      </c>
      <c r="FQ68" t="s">
        <v>1627</v>
      </c>
      <c r="FR68" t="s">
        <v>1627</v>
      </c>
      <c r="FS68" t="s">
        <v>1627</v>
      </c>
      <c r="FT68" t="s">
        <v>1627</v>
      </c>
      <c r="FU68" t="s">
        <v>1627</v>
      </c>
      <c r="FV68" t="s">
        <v>1627</v>
      </c>
      <c r="FW68" t="s">
        <v>1627</v>
      </c>
      <c r="FX68" t="s">
        <v>1627</v>
      </c>
      <c r="FY68" t="s">
        <v>1627</v>
      </c>
      <c r="FZ68" t="s">
        <v>1627</v>
      </c>
      <c r="GA68" t="s">
        <v>1627</v>
      </c>
      <c r="GB68" t="s">
        <v>1627</v>
      </c>
      <c r="GC68" t="s">
        <v>1627</v>
      </c>
      <c r="GD68" t="s">
        <v>1627</v>
      </c>
      <c r="GE68" t="s">
        <v>1627</v>
      </c>
      <c r="GF68" t="s">
        <v>1627</v>
      </c>
      <c r="GG68" t="s">
        <v>1627</v>
      </c>
      <c r="GH68" t="s">
        <v>1627</v>
      </c>
      <c r="GI68" t="s">
        <v>1627</v>
      </c>
      <c r="GJ68" t="s">
        <v>1627</v>
      </c>
      <c r="GK68" t="s">
        <v>1627</v>
      </c>
      <c r="GL68" t="s">
        <v>1627</v>
      </c>
      <c r="GM68" t="s">
        <v>1627</v>
      </c>
      <c r="GN68" t="s">
        <v>1627</v>
      </c>
      <c r="GO68" t="s">
        <v>1627</v>
      </c>
      <c r="GP68" t="s">
        <v>1627</v>
      </c>
      <c r="GQ68" t="s">
        <v>1627</v>
      </c>
      <c r="GR68" t="s">
        <v>1627</v>
      </c>
      <c r="GS68" t="s">
        <v>5764</v>
      </c>
      <c r="GT68" t="s">
        <v>1627</v>
      </c>
      <c r="GU68" t="s">
        <v>1627</v>
      </c>
      <c r="GV68" t="s">
        <v>1627</v>
      </c>
      <c r="GW68" t="s">
        <v>1627</v>
      </c>
      <c r="GX68" t="s">
        <v>1627</v>
      </c>
      <c r="GY68" t="s">
        <v>5765</v>
      </c>
      <c r="GZ68" t="s">
        <v>5766</v>
      </c>
      <c r="HA68" t="s">
        <v>1627</v>
      </c>
      <c r="HB68" t="s">
        <v>5767</v>
      </c>
      <c r="HC68" t="s">
        <v>1627</v>
      </c>
      <c r="HD68" t="s">
        <v>1627</v>
      </c>
      <c r="HE68" t="s">
        <v>1627</v>
      </c>
      <c r="HF68" t="s">
        <v>1627</v>
      </c>
      <c r="HG68" t="s">
        <v>1627</v>
      </c>
      <c r="HH68" t="s">
        <v>1627</v>
      </c>
      <c r="HI68" t="s">
        <v>1627</v>
      </c>
      <c r="HJ68" t="s">
        <v>1627</v>
      </c>
      <c r="HK68" t="s">
        <v>1627</v>
      </c>
      <c r="HL68" t="s">
        <v>1627</v>
      </c>
      <c r="HM68" t="s">
        <v>5768</v>
      </c>
      <c r="HN68" t="s">
        <v>1627</v>
      </c>
      <c r="HO68" t="s">
        <v>1627</v>
      </c>
      <c r="HP68" t="s">
        <v>5769</v>
      </c>
      <c r="HQ68" t="s">
        <v>1627</v>
      </c>
      <c r="HR68" t="s">
        <v>1627</v>
      </c>
      <c r="HS68" t="s">
        <v>1627</v>
      </c>
      <c r="HT68" t="s">
        <v>1627</v>
      </c>
      <c r="HU68" t="s">
        <v>1627</v>
      </c>
      <c r="HV68" t="s">
        <v>1627</v>
      </c>
      <c r="HW68" t="s">
        <v>1627</v>
      </c>
      <c r="HX68" t="s">
        <v>1627</v>
      </c>
      <c r="HY68" t="s">
        <v>1627</v>
      </c>
      <c r="HZ68" t="s">
        <v>1627</v>
      </c>
      <c r="IA68" t="s">
        <v>1627</v>
      </c>
      <c r="IB68" t="s">
        <v>1627</v>
      </c>
      <c r="IC68" t="s">
        <v>1627</v>
      </c>
      <c r="ID68" t="s">
        <v>1627</v>
      </c>
      <c r="IE68" t="s">
        <v>1627</v>
      </c>
      <c r="IF68" t="s">
        <v>1627</v>
      </c>
      <c r="IG68" t="s">
        <v>1627</v>
      </c>
      <c r="IH68" t="s">
        <v>1627</v>
      </c>
      <c r="II68" t="s">
        <v>1627</v>
      </c>
      <c r="IJ68" t="s">
        <v>1627</v>
      </c>
      <c r="IK68" t="s">
        <v>1627</v>
      </c>
      <c r="IL68" t="s">
        <v>1627</v>
      </c>
      <c r="IM68" t="s">
        <v>1627</v>
      </c>
      <c r="IN68" t="s">
        <v>1627</v>
      </c>
      <c r="IO68" t="s">
        <v>1627</v>
      </c>
      <c r="IP68" t="s">
        <v>1627</v>
      </c>
      <c r="IQ68" t="s">
        <v>1627</v>
      </c>
      <c r="IR68" t="s">
        <v>1627</v>
      </c>
      <c r="IS68" t="s">
        <v>1627</v>
      </c>
      <c r="IT68" t="s">
        <v>5770</v>
      </c>
      <c r="IU68" t="s">
        <v>1627</v>
      </c>
      <c r="IV68" t="s">
        <v>1627</v>
      </c>
      <c r="IW68" t="s">
        <v>1627</v>
      </c>
      <c r="IX68" t="s">
        <v>1627</v>
      </c>
      <c r="IY68" t="s">
        <v>1627</v>
      </c>
      <c r="IZ68" t="s">
        <v>1627</v>
      </c>
      <c r="JA68" t="s">
        <v>1627</v>
      </c>
      <c r="JB68" t="s">
        <v>1627</v>
      </c>
      <c r="JC68" t="s">
        <v>1627</v>
      </c>
      <c r="JD68" t="s">
        <v>1627</v>
      </c>
      <c r="JE68" t="s">
        <v>1627</v>
      </c>
      <c r="JF68" t="s">
        <v>1627</v>
      </c>
      <c r="JG68" t="s">
        <v>1627</v>
      </c>
      <c r="JH68" t="s">
        <v>1627</v>
      </c>
      <c r="JI68" t="s">
        <v>1627</v>
      </c>
      <c r="JJ68" t="s">
        <v>1627</v>
      </c>
      <c r="JK68" t="s">
        <v>1627</v>
      </c>
      <c r="JL68" t="s">
        <v>1627</v>
      </c>
      <c r="JM68" t="s">
        <v>1627</v>
      </c>
      <c r="JN68" t="s">
        <v>1627</v>
      </c>
      <c r="JO68" t="s">
        <v>1627</v>
      </c>
      <c r="JP68" t="s">
        <v>1627</v>
      </c>
      <c r="JQ68" t="s">
        <v>1627</v>
      </c>
      <c r="JR68" t="s">
        <v>1627</v>
      </c>
      <c r="JS68" t="s">
        <v>1627</v>
      </c>
      <c r="JT68" t="s">
        <v>1627</v>
      </c>
      <c r="JU68" t="s">
        <v>1627</v>
      </c>
      <c r="JV68" t="s">
        <v>1627</v>
      </c>
      <c r="JW68" t="s">
        <v>1627</v>
      </c>
      <c r="JX68" t="s">
        <v>1627</v>
      </c>
      <c r="JY68" t="s">
        <v>1627</v>
      </c>
      <c r="JZ68" t="s">
        <v>1627</v>
      </c>
      <c r="KA68" t="s">
        <v>1627</v>
      </c>
      <c r="KB68" t="s">
        <v>1627</v>
      </c>
      <c r="KC68" t="s">
        <v>1627</v>
      </c>
      <c r="KD68" t="s">
        <v>1627</v>
      </c>
      <c r="KE68" t="s">
        <v>1627</v>
      </c>
      <c r="KF68" t="s">
        <v>1627</v>
      </c>
      <c r="KG68" t="s">
        <v>1627</v>
      </c>
      <c r="KH68" t="s">
        <v>1627</v>
      </c>
      <c r="KI68" t="s">
        <v>1627</v>
      </c>
      <c r="KJ68" t="s">
        <v>1627</v>
      </c>
      <c r="KK68" t="s">
        <v>1627</v>
      </c>
      <c r="KL68" t="s">
        <v>1627</v>
      </c>
      <c r="KM68" t="s">
        <v>1627</v>
      </c>
      <c r="KN68" t="s">
        <v>1627</v>
      </c>
      <c r="KO68" t="s">
        <v>1627</v>
      </c>
      <c r="KP68" t="s">
        <v>1627</v>
      </c>
      <c r="KQ68" t="s">
        <v>1627</v>
      </c>
      <c r="KR68" t="s">
        <v>1627</v>
      </c>
      <c r="KS68" t="s">
        <v>1627</v>
      </c>
      <c r="KT68" t="s">
        <v>1627</v>
      </c>
      <c r="KU68" t="s">
        <v>1627</v>
      </c>
      <c r="KV68" t="s">
        <v>1627</v>
      </c>
      <c r="KW68" t="s">
        <v>1627</v>
      </c>
      <c r="KX68" t="s">
        <v>1627</v>
      </c>
      <c r="KY68" t="s">
        <v>1627</v>
      </c>
      <c r="KZ68" t="s">
        <v>1627</v>
      </c>
      <c r="LA68" t="s">
        <v>1627</v>
      </c>
      <c r="LB68" t="s">
        <v>1627</v>
      </c>
      <c r="LC68" t="s">
        <v>1627</v>
      </c>
      <c r="LD68" t="s">
        <v>1627</v>
      </c>
      <c r="LE68" t="s">
        <v>1627</v>
      </c>
      <c r="LF68" t="s">
        <v>1627</v>
      </c>
      <c r="LG68" t="s">
        <v>1627</v>
      </c>
      <c r="LH68" t="s">
        <v>1627</v>
      </c>
      <c r="LI68" t="s">
        <v>1627</v>
      </c>
      <c r="LJ68" t="s">
        <v>1627</v>
      </c>
      <c r="LK68" t="s">
        <v>1627</v>
      </c>
      <c r="LL68" t="s">
        <v>1627</v>
      </c>
      <c r="LM68" t="s">
        <v>1627</v>
      </c>
      <c r="LN68" t="s">
        <v>1627</v>
      </c>
      <c r="LO68" t="s">
        <v>1627</v>
      </c>
      <c r="LP68" t="s">
        <v>1627</v>
      </c>
      <c r="LQ68" t="s">
        <v>1627</v>
      </c>
      <c r="LR68" t="s">
        <v>1627</v>
      </c>
      <c r="LS68" t="s">
        <v>1627</v>
      </c>
      <c r="LT68" t="s">
        <v>1627</v>
      </c>
      <c r="LU68" t="s">
        <v>1627</v>
      </c>
      <c r="LV68" t="s">
        <v>1627</v>
      </c>
      <c r="LW68" t="s">
        <v>1627</v>
      </c>
      <c r="LX68" t="s">
        <v>1627</v>
      </c>
      <c r="LY68" t="s">
        <v>1627</v>
      </c>
      <c r="LZ68" t="s">
        <v>1627</v>
      </c>
      <c r="MA68" t="s">
        <v>1627</v>
      </c>
      <c r="MB68" t="s">
        <v>1627</v>
      </c>
      <c r="MC68" t="s">
        <v>1627</v>
      </c>
      <c r="MD68" t="s">
        <v>1627</v>
      </c>
      <c r="ME68" t="s">
        <v>1627</v>
      </c>
      <c r="MF68" t="s">
        <v>1627</v>
      </c>
      <c r="MG68" t="s">
        <v>1627</v>
      </c>
      <c r="MH68" t="s">
        <v>1627</v>
      </c>
      <c r="MI68" t="s">
        <v>1627</v>
      </c>
      <c r="MJ68" t="s">
        <v>1627</v>
      </c>
      <c r="MK68" t="s">
        <v>1627</v>
      </c>
      <c r="ML68" t="s">
        <v>1627</v>
      </c>
      <c r="MM68" t="s">
        <v>1627</v>
      </c>
      <c r="MN68" t="s">
        <v>1627</v>
      </c>
      <c r="MO68" t="s">
        <v>1627</v>
      </c>
      <c r="MP68" t="s">
        <v>1627</v>
      </c>
      <c r="MQ68" t="s">
        <v>1627</v>
      </c>
      <c r="MR68" t="s">
        <v>1627</v>
      </c>
      <c r="MS68" t="s">
        <v>1627</v>
      </c>
      <c r="MT68" t="s">
        <v>1627</v>
      </c>
      <c r="MU68" t="s">
        <v>1627</v>
      </c>
      <c r="MV68" t="s">
        <v>1627</v>
      </c>
      <c r="MW68" t="s">
        <v>1627</v>
      </c>
      <c r="MX68" t="s">
        <v>1627</v>
      </c>
      <c r="MY68" t="s">
        <v>1627</v>
      </c>
      <c r="MZ68" t="s">
        <v>1627</v>
      </c>
      <c r="NA68" t="s">
        <v>1627</v>
      </c>
      <c r="NB68" t="s">
        <v>1627</v>
      </c>
      <c r="NC68" t="s">
        <v>1627</v>
      </c>
      <c r="ND68" t="s">
        <v>1627</v>
      </c>
      <c r="NE68" t="s">
        <v>1627</v>
      </c>
      <c r="NF68" t="s">
        <v>1627</v>
      </c>
      <c r="NG68" t="s">
        <v>1627</v>
      </c>
      <c r="NH68" t="s">
        <v>1627</v>
      </c>
      <c r="NI68" t="s">
        <v>1627</v>
      </c>
      <c r="NJ68" t="s">
        <v>1627</v>
      </c>
      <c r="NK68" t="s">
        <v>1627</v>
      </c>
      <c r="NL68" t="s">
        <v>1627</v>
      </c>
      <c r="NM68" t="s">
        <v>1627</v>
      </c>
      <c r="NN68" t="s">
        <v>1627</v>
      </c>
      <c r="NO68" t="s">
        <v>1627</v>
      </c>
      <c r="NP68" t="s">
        <v>1627</v>
      </c>
      <c r="NQ68" t="s">
        <v>1627</v>
      </c>
      <c r="NR68" t="s">
        <v>1627</v>
      </c>
      <c r="NS68" t="s">
        <v>1627</v>
      </c>
      <c r="NT68" t="s">
        <v>1627</v>
      </c>
      <c r="NU68" t="s">
        <v>1627</v>
      </c>
      <c r="NV68" t="s">
        <v>1627</v>
      </c>
      <c r="NW68" t="s">
        <v>1627</v>
      </c>
      <c r="NX68" t="s">
        <v>1627</v>
      </c>
      <c r="NY68" t="s">
        <v>1627</v>
      </c>
      <c r="NZ68" t="s">
        <v>1627</v>
      </c>
      <c r="OA68" t="s">
        <v>1627</v>
      </c>
      <c r="OB68" t="s">
        <v>1627</v>
      </c>
      <c r="OC68" t="s">
        <v>1627</v>
      </c>
      <c r="OD68" t="s">
        <v>1627</v>
      </c>
      <c r="OE68" t="s">
        <v>1627</v>
      </c>
      <c r="OF68" t="s">
        <v>1627</v>
      </c>
      <c r="OG68" t="s">
        <v>1627</v>
      </c>
      <c r="OH68" t="s">
        <v>1627</v>
      </c>
      <c r="OI68" t="s">
        <v>1627</v>
      </c>
      <c r="OJ68" t="s">
        <v>1627</v>
      </c>
      <c r="OK68" t="s">
        <v>1627</v>
      </c>
      <c r="OL68" t="s">
        <v>1627</v>
      </c>
      <c r="OM68" t="s">
        <v>1627</v>
      </c>
      <c r="ON68" t="s">
        <v>1627</v>
      </c>
      <c r="OO68" t="s">
        <v>1627</v>
      </c>
      <c r="OP68" t="s">
        <v>1627</v>
      </c>
      <c r="OQ68" t="s">
        <v>1627</v>
      </c>
      <c r="OR68" t="s">
        <v>1627</v>
      </c>
      <c r="OS68" t="s">
        <v>1627</v>
      </c>
      <c r="OT68" t="s">
        <v>1627</v>
      </c>
      <c r="OU68" t="s">
        <v>1627</v>
      </c>
      <c r="OV68" t="s">
        <v>1627</v>
      </c>
      <c r="OW68" t="s">
        <v>1627</v>
      </c>
      <c r="OX68" t="s">
        <v>1627</v>
      </c>
      <c r="OY68" t="s">
        <v>1627</v>
      </c>
      <c r="OZ68" t="s">
        <v>1627</v>
      </c>
      <c r="PA68" t="s">
        <v>1627</v>
      </c>
      <c r="PB68" t="s">
        <v>1627</v>
      </c>
      <c r="PC68" t="s">
        <v>1627</v>
      </c>
      <c r="PD68" t="s">
        <v>1627</v>
      </c>
      <c r="PE68" t="s">
        <v>1627</v>
      </c>
      <c r="PF68" t="s">
        <v>1627</v>
      </c>
      <c r="PG68" t="s">
        <v>1627</v>
      </c>
      <c r="PH68" t="s">
        <v>1627</v>
      </c>
      <c r="PI68" t="s">
        <v>1627</v>
      </c>
      <c r="PJ68" t="s">
        <v>1627</v>
      </c>
      <c r="PK68" t="s">
        <v>1627</v>
      </c>
      <c r="PL68" t="s">
        <v>1627</v>
      </c>
      <c r="PM68" t="s">
        <v>1627</v>
      </c>
      <c r="PN68" t="s">
        <v>1627</v>
      </c>
      <c r="PO68" t="s">
        <v>1627</v>
      </c>
      <c r="PP68" t="s">
        <v>1627</v>
      </c>
      <c r="PQ68" t="s">
        <v>1627</v>
      </c>
      <c r="PR68" t="s">
        <v>1627</v>
      </c>
      <c r="PS68" t="s">
        <v>1627</v>
      </c>
      <c r="PT68" t="s">
        <v>1627</v>
      </c>
      <c r="PU68" t="s">
        <v>1627</v>
      </c>
      <c r="PV68" t="s">
        <v>1627</v>
      </c>
      <c r="PW68" t="s">
        <v>1627</v>
      </c>
      <c r="PX68" t="s">
        <v>1627</v>
      </c>
      <c r="PY68" t="s">
        <v>1627</v>
      </c>
      <c r="PZ68" t="s">
        <v>1627</v>
      </c>
      <c r="QA68" t="s">
        <v>1627</v>
      </c>
      <c r="QB68" t="s">
        <v>1627</v>
      </c>
      <c r="QC68" t="s">
        <v>1627</v>
      </c>
      <c r="QD68" t="s">
        <v>1627</v>
      </c>
      <c r="QE68" t="s">
        <v>1627</v>
      </c>
      <c r="QF68" t="s">
        <v>1627</v>
      </c>
      <c r="QG68" t="s">
        <v>1627</v>
      </c>
      <c r="QH68" t="s">
        <v>1627</v>
      </c>
      <c r="QI68" t="s">
        <v>1627</v>
      </c>
      <c r="QJ68" t="s">
        <v>1627</v>
      </c>
      <c r="QK68" t="s">
        <v>1627</v>
      </c>
      <c r="QL68" t="s">
        <v>1627</v>
      </c>
      <c r="QM68" t="s">
        <v>1627</v>
      </c>
      <c r="QN68" t="s">
        <v>1627</v>
      </c>
      <c r="QO68" t="s">
        <v>1627</v>
      </c>
      <c r="QP68" t="s">
        <v>1627</v>
      </c>
      <c r="QQ68" t="s">
        <v>1627</v>
      </c>
      <c r="QR68" t="s">
        <v>1627</v>
      </c>
      <c r="QS68" t="s">
        <v>1627</v>
      </c>
      <c r="RP68" t="s">
        <v>4157</v>
      </c>
      <c r="RQ68" t="s">
        <v>4157</v>
      </c>
      <c r="RR68" t="s">
        <v>4157</v>
      </c>
      <c r="RS68" t="s">
        <v>4157</v>
      </c>
      <c r="RT68" t="s">
        <v>4157</v>
      </c>
      <c r="RU68" t="s">
        <v>4157</v>
      </c>
      <c r="RV68" t="s">
        <v>4157</v>
      </c>
      <c r="RW68" t="s">
        <v>4157</v>
      </c>
      <c r="RX68" t="s">
        <v>4157</v>
      </c>
      <c r="RY68" t="s">
        <v>4157</v>
      </c>
      <c r="RZ68" t="s">
        <v>4157</v>
      </c>
      <c r="SA68" t="s">
        <v>4157</v>
      </c>
      <c r="SB68" t="s">
        <v>4157</v>
      </c>
      <c r="SC68" t="s">
        <v>4157</v>
      </c>
      <c r="SD68" t="s">
        <v>4157</v>
      </c>
      <c r="SE68" t="s">
        <v>4157</v>
      </c>
      <c r="SF68" t="s">
        <v>4157</v>
      </c>
      <c r="SG68" t="s">
        <v>4157</v>
      </c>
      <c r="SH68" t="s">
        <v>4157</v>
      </c>
      <c r="SI68" t="s">
        <v>4157</v>
      </c>
      <c r="SJ68" t="s">
        <v>4157</v>
      </c>
      <c r="SK68" t="s">
        <v>4157</v>
      </c>
      <c r="SL68" t="s">
        <v>4157</v>
      </c>
      <c r="SM68" t="s">
        <v>4157</v>
      </c>
      <c r="SN68" t="s">
        <v>4157</v>
      </c>
      <c r="SO68" t="s">
        <v>4157</v>
      </c>
      <c r="SP68" t="s">
        <v>4157</v>
      </c>
      <c r="SQ68" t="s">
        <v>4157</v>
      </c>
      <c r="SR68" t="s">
        <v>4157</v>
      </c>
      <c r="SS68" t="s">
        <v>4157</v>
      </c>
      <c r="ST68" t="s">
        <v>4157</v>
      </c>
      <c r="SU68" t="s">
        <v>4157</v>
      </c>
      <c r="SV68" t="s">
        <v>4157</v>
      </c>
      <c r="SW68" t="s">
        <v>4157</v>
      </c>
      <c r="SX68" t="s">
        <v>4157</v>
      </c>
      <c r="SY68" t="s">
        <v>4157</v>
      </c>
      <c r="SZ68" t="s">
        <v>4157</v>
      </c>
      <c r="TA68" t="s">
        <v>4157</v>
      </c>
      <c r="TB68" t="s">
        <v>4157</v>
      </c>
      <c r="TC68" t="s">
        <v>4157</v>
      </c>
      <c r="TD68" t="s">
        <v>4157</v>
      </c>
      <c r="TE68" t="s">
        <v>4157</v>
      </c>
      <c r="TF68" t="s">
        <v>4157</v>
      </c>
      <c r="TG68" t="s">
        <v>4157</v>
      </c>
      <c r="TH68" t="s">
        <v>4157</v>
      </c>
      <c r="TI68" t="s">
        <v>4157</v>
      </c>
      <c r="TJ68" t="s">
        <v>4157</v>
      </c>
      <c r="TK68" t="s">
        <v>4157</v>
      </c>
      <c r="TL68" t="s">
        <v>4157</v>
      </c>
      <c r="TM68" t="s">
        <v>4157</v>
      </c>
      <c r="TN68" t="s">
        <v>4157</v>
      </c>
      <c r="TO68" t="s">
        <v>4157</v>
      </c>
      <c r="TP68" t="s">
        <v>4157</v>
      </c>
      <c r="TQ68" t="s">
        <v>4157</v>
      </c>
      <c r="TR68" t="s">
        <v>4157</v>
      </c>
      <c r="TS68" t="s">
        <v>4157</v>
      </c>
      <c r="TT68" t="s">
        <v>4157</v>
      </c>
      <c r="TU68" t="s">
        <v>4157</v>
      </c>
      <c r="TV68" t="s">
        <v>4157</v>
      </c>
      <c r="TW68" t="s">
        <v>4157</v>
      </c>
      <c r="TX68" t="s">
        <v>4157</v>
      </c>
      <c r="TY68" t="s">
        <v>4157</v>
      </c>
      <c r="TZ68" t="s">
        <v>4157</v>
      </c>
      <c r="UA68" t="s">
        <v>4157</v>
      </c>
      <c r="UB68" t="s">
        <v>4157</v>
      </c>
      <c r="UC68" t="s">
        <v>4157</v>
      </c>
      <c r="UD68" t="s">
        <v>4157</v>
      </c>
      <c r="UE68" t="s">
        <v>4157</v>
      </c>
      <c r="UF68" t="s">
        <v>4157</v>
      </c>
      <c r="UG68" t="s">
        <v>4157</v>
      </c>
      <c r="UH68" t="s">
        <v>4157</v>
      </c>
      <c r="UI68" t="s">
        <v>4157</v>
      </c>
      <c r="UJ68" t="s">
        <v>4157</v>
      </c>
      <c r="UK68" t="s">
        <v>4157</v>
      </c>
      <c r="UL68" t="s">
        <v>4157</v>
      </c>
      <c r="UM68" t="s">
        <v>4157</v>
      </c>
      <c r="UN68" t="s">
        <v>4157</v>
      </c>
      <c r="UO68" t="s">
        <v>4157</v>
      </c>
      <c r="UP68" t="s">
        <v>4157</v>
      </c>
      <c r="UQ68" t="s">
        <v>4157</v>
      </c>
      <c r="UR68" t="s">
        <v>4157</v>
      </c>
      <c r="US68" t="s">
        <v>4157</v>
      </c>
      <c r="UT68" t="s">
        <v>4157</v>
      </c>
      <c r="UU68" t="s">
        <v>4157</v>
      </c>
      <c r="UV68" t="s">
        <v>4157</v>
      </c>
      <c r="UW68" t="s">
        <v>4157</v>
      </c>
      <c r="UX68" t="s">
        <v>4157</v>
      </c>
      <c r="UY68" t="s">
        <v>4157</v>
      </c>
      <c r="UZ68" t="s">
        <v>4157</v>
      </c>
      <c r="VA68" t="s">
        <v>4157</v>
      </c>
      <c r="VB68" t="s">
        <v>4157</v>
      </c>
      <c r="VC68" t="s">
        <v>4157</v>
      </c>
      <c r="VD68" t="s">
        <v>4157</v>
      </c>
      <c r="VE68" t="s">
        <v>4157</v>
      </c>
      <c r="VF68" t="s">
        <v>4157</v>
      </c>
      <c r="VG68" t="s">
        <v>4157</v>
      </c>
      <c r="VH68" t="s">
        <v>4157</v>
      </c>
      <c r="VI68" t="s">
        <v>4157</v>
      </c>
    </row>
    <row r="69" spans="2:581">
      <c r="B69" t="s">
        <v>1627</v>
      </c>
      <c r="C69" t="s">
        <v>1627</v>
      </c>
      <c r="D69" t="s">
        <v>1627</v>
      </c>
      <c r="F69" t="s">
        <v>1627</v>
      </c>
      <c r="G69" t="s">
        <v>1627</v>
      </c>
      <c r="H69" t="s">
        <v>1627</v>
      </c>
      <c r="I69" t="s">
        <v>1627</v>
      </c>
      <c r="J69" t="s">
        <v>1627</v>
      </c>
      <c r="K69" t="s">
        <v>1627</v>
      </c>
      <c r="L69" t="s">
        <v>1627</v>
      </c>
      <c r="M69" t="s">
        <v>1627</v>
      </c>
      <c r="N69" t="s">
        <v>1627</v>
      </c>
      <c r="O69" t="s">
        <v>1627</v>
      </c>
      <c r="P69" t="s">
        <v>1627</v>
      </c>
      <c r="Q69" t="s">
        <v>1627</v>
      </c>
      <c r="R69" t="s">
        <v>1627</v>
      </c>
      <c r="S69" t="s">
        <v>1627</v>
      </c>
      <c r="T69" t="s">
        <v>1627</v>
      </c>
      <c r="U69" t="s">
        <v>1627</v>
      </c>
      <c r="V69" t="s">
        <v>1627</v>
      </c>
      <c r="W69" t="s">
        <v>1627</v>
      </c>
      <c r="X69" t="s">
        <v>1627</v>
      </c>
      <c r="Y69" t="s">
        <v>1627</v>
      </c>
      <c r="Z69" t="s">
        <v>1627</v>
      </c>
      <c r="AA69" t="s">
        <v>1627</v>
      </c>
      <c r="AB69" t="s">
        <v>1627</v>
      </c>
      <c r="AC69" t="s">
        <v>1627</v>
      </c>
      <c r="AD69" t="s">
        <v>1627</v>
      </c>
      <c r="AE69" t="s">
        <v>1627</v>
      </c>
      <c r="AF69" t="s">
        <v>1627</v>
      </c>
      <c r="AG69" t="s">
        <v>1627</v>
      </c>
      <c r="AH69" t="s">
        <v>1627</v>
      </c>
      <c r="AI69" t="s">
        <v>1627</v>
      </c>
      <c r="AJ69" t="s">
        <v>1627</v>
      </c>
      <c r="AK69" t="s">
        <v>1627</v>
      </c>
      <c r="AL69" t="s">
        <v>1627</v>
      </c>
      <c r="AM69" t="s">
        <v>1627</v>
      </c>
      <c r="AN69" t="s">
        <v>1627</v>
      </c>
      <c r="AO69" t="s">
        <v>1627</v>
      </c>
      <c r="AP69" t="s">
        <v>1627</v>
      </c>
      <c r="AQ69" t="s">
        <v>1627</v>
      </c>
      <c r="AR69" t="s">
        <v>1627</v>
      </c>
      <c r="AS69" t="s">
        <v>1627</v>
      </c>
      <c r="AT69" t="s">
        <v>1627</v>
      </c>
      <c r="AU69" t="s">
        <v>1627</v>
      </c>
      <c r="AV69" t="s">
        <v>1627</v>
      </c>
      <c r="AW69" t="s">
        <v>1627</v>
      </c>
      <c r="AX69" t="s">
        <v>1627</v>
      </c>
      <c r="AY69" t="s">
        <v>1627</v>
      </c>
      <c r="AZ69" t="s">
        <v>1627</v>
      </c>
      <c r="BA69" t="s">
        <v>1627</v>
      </c>
      <c r="BB69" t="s">
        <v>1627</v>
      </c>
      <c r="BC69" t="s">
        <v>1627</v>
      </c>
      <c r="BD69" t="s">
        <v>1627</v>
      </c>
      <c r="BE69" t="s">
        <v>1627</v>
      </c>
      <c r="BF69" t="s">
        <v>1627</v>
      </c>
      <c r="BG69" t="s">
        <v>1627</v>
      </c>
      <c r="BH69" t="s">
        <v>1627</v>
      </c>
      <c r="BI69" t="s">
        <v>1627</v>
      </c>
      <c r="BJ69" t="s">
        <v>1627</v>
      </c>
      <c r="BK69" t="s">
        <v>1627</v>
      </c>
      <c r="BL69" t="s">
        <v>1627</v>
      </c>
      <c r="BM69" t="s">
        <v>1627</v>
      </c>
      <c r="BN69" t="s">
        <v>1627</v>
      </c>
      <c r="BO69" t="s">
        <v>1627</v>
      </c>
      <c r="BP69" t="s">
        <v>1627</v>
      </c>
      <c r="BQ69" t="s">
        <v>1627</v>
      </c>
      <c r="BR69" t="s">
        <v>1627</v>
      </c>
      <c r="BS69" t="s">
        <v>1627</v>
      </c>
      <c r="BT69" t="s">
        <v>1627</v>
      </c>
      <c r="BU69" t="s">
        <v>1627</v>
      </c>
      <c r="BV69" t="s">
        <v>1627</v>
      </c>
      <c r="BW69" t="s">
        <v>1627</v>
      </c>
      <c r="BX69" t="s">
        <v>1627</v>
      </c>
      <c r="BY69" t="s">
        <v>1627</v>
      </c>
      <c r="BZ69" t="s">
        <v>1627</v>
      </c>
      <c r="CA69" t="s">
        <v>1627</v>
      </c>
      <c r="CB69" t="s">
        <v>1627</v>
      </c>
      <c r="CC69" t="s">
        <v>1627</v>
      </c>
      <c r="CD69" t="s">
        <v>1627</v>
      </c>
      <c r="CE69" t="s">
        <v>1627</v>
      </c>
      <c r="CF69" t="s">
        <v>1627</v>
      </c>
      <c r="CG69" t="s">
        <v>1627</v>
      </c>
      <c r="CH69" t="s">
        <v>1627</v>
      </c>
      <c r="CI69" t="s">
        <v>1627</v>
      </c>
      <c r="CJ69" t="s">
        <v>1627</v>
      </c>
      <c r="CK69" t="s">
        <v>1627</v>
      </c>
      <c r="CL69" t="s">
        <v>1627</v>
      </c>
      <c r="CM69" t="s">
        <v>1627</v>
      </c>
      <c r="CN69" t="s">
        <v>1627</v>
      </c>
      <c r="CO69" t="s">
        <v>1627</v>
      </c>
      <c r="CP69" t="s">
        <v>1627</v>
      </c>
      <c r="CQ69" t="s">
        <v>1627</v>
      </c>
      <c r="CR69" t="s">
        <v>1627</v>
      </c>
      <c r="CS69" t="s">
        <v>1627</v>
      </c>
      <c r="CT69" t="s">
        <v>1627</v>
      </c>
      <c r="CU69" t="s">
        <v>1627</v>
      </c>
      <c r="CV69" t="s">
        <v>1627</v>
      </c>
      <c r="CW69" t="s">
        <v>1627</v>
      </c>
      <c r="CX69" t="s">
        <v>1627</v>
      </c>
      <c r="CY69" t="s">
        <v>1627</v>
      </c>
      <c r="CZ69" t="s">
        <v>1627</v>
      </c>
      <c r="DA69" t="s">
        <v>1627</v>
      </c>
      <c r="DB69" t="s">
        <v>1627</v>
      </c>
      <c r="DC69" t="s">
        <v>1627</v>
      </c>
      <c r="DD69" t="s">
        <v>1627</v>
      </c>
      <c r="DE69" t="s">
        <v>1627</v>
      </c>
      <c r="DF69" t="s">
        <v>1627</v>
      </c>
      <c r="DG69" t="s">
        <v>1627</v>
      </c>
      <c r="DH69" t="s">
        <v>1627</v>
      </c>
      <c r="DI69" t="s">
        <v>1627</v>
      </c>
      <c r="DJ69" t="s">
        <v>1627</v>
      </c>
      <c r="DK69" t="s">
        <v>1627</v>
      </c>
      <c r="DL69" t="s">
        <v>1627</v>
      </c>
      <c r="DM69" t="s">
        <v>1627</v>
      </c>
      <c r="DN69" t="s">
        <v>1627</v>
      </c>
      <c r="DO69" t="s">
        <v>1627</v>
      </c>
      <c r="DP69" t="s">
        <v>1627</v>
      </c>
      <c r="DQ69" t="s">
        <v>1627</v>
      </c>
      <c r="DR69" t="s">
        <v>1627</v>
      </c>
      <c r="DS69" t="s">
        <v>1627</v>
      </c>
      <c r="DT69" t="s">
        <v>1627</v>
      </c>
      <c r="DU69" t="s">
        <v>1627</v>
      </c>
      <c r="DV69" t="s">
        <v>1627</v>
      </c>
      <c r="DW69" t="s">
        <v>1627</v>
      </c>
      <c r="DX69" t="s">
        <v>1627</v>
      </c>
      <c r="DY69" t="s">
        <v>1627</v>
      </c>
      <c r="DZ69" t="s">
        <v>1627</v>
      </c>
      <c r="EA69" t="s">
        <v>1627</v>
      </c>
      <c r="EB69" t="s">
        <v>1627</v>
      </c>
      <c r="EC69" t="s">
        <v>1627</v>
      </c>
      <c r="ED69" t="s">
        <v>1627</v>
      </c>
      <c r="EE69" t="s">
        <v>1627</v>
      </c>
      <c r="EF69" t="s">
        <v>1627</v>
      </c>
      <c r="EG69" t="s">
        <v>1627</v>
      </c>
      <c r="EH69" t="s">
        <v>1627</v>
      </c>
      <c r="EI69" t="s">
        <v>1627</v>
      </c>
      <c r="EJ69" t="s">
        <v>1627</v>
      </c>
      <c r="EK69" t="s">
        <v>1627</v>
      </c>
      <c r="EL69" t="s">
        <v>1627</v>
      </c>
      <c r="EM69" t="s">
        <v>1627</v>
      </c>
      <c r="EN69" t="s">
        <v>5771</v>
      </c>
      <c r="EO69" t="s">
        <v>1627</v>
      </c>
      <c r="EP69" t="s">
        <v>1627</v>
      </c>
      <c r="EQ69" t="s">
        <v>1627</v>
      </c>
      <c r="ER69" t="s">
        <v>1627</v>
      </c>
      <c r="ES69" t="s">
        <v>1627</v>
      </c>
      <c r="ET69" t="s">
        <v>1627</v>
      </c>
      <c r="EU69" t="s">
        <v>1627</v>
      </c>
      <c r="EV69" t="s">
        <v>1627</v>
      </c>
      <c r="EW69" t="s">
        <v>1627</v>
      </c>
      <c r="EX69" t="s">
        <v>1627</v>
      </c>
      <c r="EY69" t="s">
        <v>1627</v>
      </c>
      <c r="EZ69" t="s">
        <v>1627</v>
      </c>
      <c r="FA69" t="s">
        <v>1627</v>
      </c>
      <c r="FB69" t="s">
        <v>1627</v>
      </c>
      <c r="FC69" t="s">
        <v>1627</v>
      </c>
      <c r="FD69" t="s">
        <v>1627</v>
      </c>
      <c r="FE69" t="s">
        <v>1627</v>
      </c>
      <c r="FF69" t="s">
        <v>1627</v>
      </c>
      <c r="FG69" t="s">
        <v>1627</v>
      </c>
      <c r="FH69" t="s">
        <v>1627</v>
      </c>
      <c r="FI69" t="s">
        <v>1627</v>
      </c>
      <c r="FJ69" t="s">
        <v>1627</v>
      </c>
      <c r="FK69" t="s">
        <v>1627</v>
      </c>
      <c r="FL69" t="s">
        <v>1627</v>
      </c>
      <c r="FM69" t="s">
        <v>1627</v>
      </c>
      <c r="FN69" t="s">
        <v>1627</v>
      </c>
      <c r="FO69" t="s">
        <v>1627</v>
      </c>
      <c r="FP69" t="s">
        <v>5772</v>
      </c>
      <c r="FQ69" t="s">
        <v>1627</v>
      </c>
      <c r="FR69" t="s">
        <v>1627</v>
      </c>
      <c r="FS69" t="s">
        <v>1627</v>
      </c>
      <c r="FT69" t="s">
        <v>1627</v>
      </c>
      <c r="FU69" t="s">
        <v>1627</v>
      </c>
      <c r="FV69" t="s">
        <v>1627</v>
      </c>
      <c r="FW69" t="s">
        <v>1627</v>
      </c>
      <c r="FX69" t="s">
        <v>1627</v>
      </c>
      <c r="FY69" t="s">
        <v>1627</v>
      </c>
      <c r="FZ69" t="s">
        <v>1627</v>
      </c>
      <c r="GA69" t="s">
        <v>1627</v>
      </c>
      <c r="GB69" t="s">
        <v>1627</v>
      </c>
      <c r="GC69" t="s">
        <v>1627</v>
      </c>
      <c r="GD69" t="s">
        <v>1627</v>
      </c>
      <c r="GE69" t="s">
        <v>1627</v>
      </c>
      <c r="GF69" t="s">
        <v>1627</v>
      </c>
      <c r="GG69" t="s">
        <v>1627</v>
      </c>
      <c r="GH69" t="s">
        <v>1627</v>
      </c>
      <c r="GI69" t="s">
        <v>1627</v>
      </c>
      <c r="GJ69" t="s">
        <v>1627</v>
      </c>
      <c r="GK69" t="s">
        <v>1627</v>
      </c>
      <c r="GL69" t="s">
        <v>1627</v>
      </c>
      <c r="GM69" t="s">
        <v>1627</v>
      </c>
      <c r="GN69" t="s">
        <v>1627</v>
      </c>
      <c r="GO69" t="s">
        <v>1627</v>
      </c>
      <c r="GP69" t="s">
        <v>1627</v>
      </c>
      <c r="GQ69" t="s">
        <v>1627</v>
      </c>
      <c r="GR69" t="s">
        <v>1627</v>
      </c>
      <c r="GS69" t="s">
        <v>5773</v>
      </c>
      <c r="GT69" t="s">
        <v>1627</v>
      </c>
      <c r="GU69" t="s">
        <v>1627</v>
      </c>
      <c r="GV69" t="s">
        <v>1627</v>
      </c>
      <c r="GW69" t="s">
        <v>1627</v>
      </c>
      <c r="GX69" t="s">
        <v>1627</v>
      </c>
      <c r="GY69" t="s">
        <v>5774</v>
      </c>
      <c r="GZ69" t="s">
        <v>5775</v>
      </c>
      <c r="HA69" t="s">
        <v>1627</v>
      </c>
      <c r="HB69" t="s">
        <v>5776</v>
      </c>
      <c r="HC69" t="s">
        <v>1627</v>
      </c>
      <c r="HD69" t="s">
        <v>1627</v>
      </c>
      <c r="HE69" t="s">
        <v>1627</v>
      </c>
      <c r="HF69" t="s">
        <v>1627</v>
      </c>
      <c r="HG69" t="s">
        <v>1627</v>
      </c>
      <c r="HH69" t="s">
        <v>1627</v>
      </c>
      <c r="HI69" t="s">
        <v>1627</v>
      </c>
      <c r="HJ69" t="s">
        <v>1627</v>
      </c>
      <c r="HK69" t="s">
        <v>1627</v>
      </c>
      <c r="HL69" t="s">
        <v>1627</v>
      </c>
      <c r="HM69" t="s">
        <v>5777</v>
      </c>
      <c r="HN69" t="s">
        <v>1627</v>
      </c>
      <c r="HO69" t="s">
        <v>1627</v>
      </c>
      <c r="HP69" t="s">
        <v>5778</v>
      </c>
      <c r="HQ69" t="s">
        <v>1627</v>
      </c>
      <c r="HR69" t="s">
        <v>1627</v>
      </c>
      <c r="HS69" t="s">
        <v>1627</v>
      </c>
      <c r="HT69" t="s">
        <v>1627</v>
      </c>
      <c r="HU69" t="s">
        <v>1627</v>
      </c>
      <c r="HV69" t="s">
        <v>1627</v>
      </c>
      <c r="HW69" t="s">
        <v>1627</v>
      </c>
      <c r="HX69" t="s">
        <v>1627</v>
      </c>
      <c r="HY69" t="s">
        <v>1627</v>
      </c>
      <c r="HZ69" t="s">
        <v>1627</v>
      </c>
      <c r="IA69" t="s">
        <v>1627</v>
      </c>
      <c r="IB69" t="s">
        <v>1627</v>
      </c>
      <c r="IC69" t="s">
        <v>1627</v>
      </c>
      <c r="ID69" t="s">
        <v>1627</v>
      </c>
      <c r="IE69" t="s">
        <v>1627</v>
      </c>
      <c r="IF69" t="s">
        <v>1627</v>
      </c>
      <c r="IG69" t="s">
        <v>1627</v>
      </c>
      <c r="IH69" t="s">
        <v>1627</v>
      </c>
      <c r="II69" t="s">
        <v>1627</v>
      </c>
      <c r="IJ69" t="s">
        <v>1627</v>
      </c>
      <c r="IK69" t="s">
        <v>1627</v>
      </c>
      <c r="IL69" t="s">
        <v>1627</v>
      </c>
      <c r="IM69" t="s">
        <v>1627</v>
      </c>
      <c r="IN69" t="s">
        <v>1627</v>
      </c>
      <c r="IO69" t="s">
        <v>1627</v>
      </c>
      <c r="IP69" t="s">
        <v>1627</v>
      </c>
      <c r="IQ69" t="s">
        <v>1627</v>
      </c>
      <c r="IR69" t="s">
        <v>1627</v>
      </c>
      <c r="IS69" t="s">
        <v>1627</v>
      </c>
      <c r="IT69" t="s">
        <v>5779</v>
      </c>
      <c r="IU69" t="s">
        <v>1627</v>
      </c>
      <c r="IV69" t="s">
        <v>1627</v>
      </c>
      <c r="IW69" t="s">
        <v>1627</v>
      </c>
      <c r="IX69" t="s">
        <v>1627</v>
      </c>
      <c r="IY69" t="s">
        <v>1627</v>
      </c>
      <c r="IZ69" t="s">
        <v>1627</v>
      </c>
      <c r="JA69" t="s">
        <v>1627</v>
      </c>
      <c r="JB69" t="s">
        <v>1627</v>
      </c>
      <c r="JC69" t="s">
        <v>1627</v>
      </c>
      <c r="JD69" t="s">
        <v>1627</v>
      </c>
      <c r="JE69" t="s">
        <v>1627</v>
      </c>
      <c r="JF69" t="s">
        <v>1627</v>
      </c>
      <c r="JG69" t="s">
        <v>1627</v>
      </c>
      <c r="JH69" t="s">
        <v>1627</v>
      </c>
      <c r="JI69" t="s">
        <v>1627</v>
      </c>
      <c r="JJ69" t="s">
        <v>1627</v>
      </c>
      <c r="JK69" t="s">
        <v>1627</v>
      </c>
      <c r="JL69" t="s">
        <v>1627</v>
      </c>
      <c r="JM69" t="s">
        <v>1627</v>
      </c>
      <c r="JN69" t="s">
        <v>1627</v>
      </c>
      <c r="JO69" t="s">
        <v>1627</v>
      </c>
      <c r="JP69" t="s">
        <v>1627</v>
      </c>
      <c r="JQ69" t="s">
        <v>1627</v>
      </c>
      <c r="JR69" t="s">
        <v>1627</v>
      </c>
      <c r="JS69" t="s">
        <v>1627</v>
      </c>
      <c r="JT69" t="s">
        <v>1627</v>
      </c>
      <c r="JU69" t="s">
        <v>1627</v>
      </c>
      <c r="JV69" t="s">
        <v>1627</v>
      </c>
      <c r="JW69" t="s">
        <v>1627</v>
      </c>
      <c r="JX69" t="s">
        <v>1627</v>
      </c>
      <c r="JY69" t="s">
        <v>1627</v>
      </c>
      <c r="JZ69" t="s">
        <v>1627</v>
      </c>
      <c r="KA69" t="s">
        <v>1627</v>
      </c>
      <c r="KB69" t="s">
        <v>1627</v>
      </c>
      <c r="KC69" t="s">
        <v>1627</v>
      </c>
      <c r="KD69" t="s">
        <v>1627</v>
      </c>
      <c r="KE69" t="s">
        <v>1627</v>
      </c>
      <c r="KF69" t="s">
        <v>1627</v>
      </c>
      <c r="KG69" t="s">
        <v>1627</v>
      </c>
      <c r="KH69" t="s">
        <v>1627</v>
      </c>
      <c r="KI69" t="s">
        <v>1627</v>
      </c>
      <c r="KJ69" t="s">
        <v>1627</v>
      </c>
      <c r="KK69" t="s">
        <v>1627</v>
      </c>
      <c r="KL69" t="s">
        <v>1627</v>
      </c>
      <c r="KM69" t="s">
        <v>1627</v>
      </c>
      <c r="KN69" t="s">
        <v>1627</v>
      </c>
      <c r="KO69" t="s">
        <v>1627</v>
      </c>
      <c r="KP69" t="s">
        <v>1627</v>
      </c>
      <c r="KQ69" t="s">
        <v>1627</v>
      </c>
      <c r="KR69" t="s">
        <v>1627</v>
      </c>
      <c r="KS69" t="s">
        <v>1627</v>
      </c>
      <c r="KT69" t="s">
        <v>1627</v>
      </c>
      <c r="KU69" t="s">
        <v>1627</v>
      </c>
      <c r="KV69" t="s">
        <v>1627</v>
      </c>
      <c r="KW69" t="s">
        <v>1627</v>
      </c>
      <c r="KX69" t="s">
        <v>1627</v>
      </c>
      <c r="KY69" t="s">
        <v>1627</v>
      </c>
      <c r="KZ69" t="s">
        <v>1627</v>
      </c>
      <c r="LA69" t="s">
        <v>1627</v>
      </c>
      <c r="LB69" t="s">
        <v>1627</v>
      </c>
      <c r="LC69" t="s">
        <v>1627</v>
      </c>
      <c r="LD69" t="s">
        <v>1627</v>
      </c>
      <c r="LE69" t="s">
        <v>1627</v>
      </c>
      <c r="LF69" t="s">
        <v>1627</v>
      </c>
      <c r="LG69" t="s">
        <v>1627</v>
      </c>
      <c r="LH69" t="s">
        <v>1627</v>
      </c>
      <c r="LI69" t="s">
        <v>1627</v>
      </c>
      <c r="LJ69" t="s">
        <v>1627</v>
      </c>
      <c r="LK69" t="s">
        <v>1627</v>
      </c>
      <c r="LL69" t="s">
        <v>1627</v>
      </c>
      <c r="LM69" t="s">
        <v>1627</v>
      </c>
      <c r="LN69" t="s">
        <v>1627</v>
      </c>
      <c r="LO69" t="s">
        <v>1627</v>
      </c>
      <c r="LP69" t="s">
        <v>1627</v>
      </c>
      <c r="LQ69" t="s">
        <v>1627</v>
      </c>
      <c r="LR69" t="s">
        <v>1627</v>
      </c>
      <c r="LS69" t="s">
        <v>1627</v>
      </c>
      <c r="LT69" t="s">
        <v>1627</v>
      </c>
      <c r="LU69" t="s">
        <v>1627</v>
      </c>
      <c r="LV69" t="s">
        <v>1627</v>
      </c>
      <c r="LW69" t="s">
        <v>1627</v>
      </c>
      <c r="LX69" t="s">
        <v>1627</v>
      </c>
      <c r="LY69" t="s">
        <v>1627</v>
      </c>
      <c r="LZ69" t="s">
        <v>1627</v>
      </c>
      <c r="MA69" t="s">
        <v>1627</v>
      </c>
      <c r="MB69" t="s">
        <v>1627</v>
      </c>
      <c r="MC69" t="s">
        <v>1627</v>
      </c>
      <c r="MD69" t="s">
        <v>1627</v>
      </c>
      <c r="ME69" t="s">
        <v>1627</v>
      </c>
      <c r="MF69" t="s">
        <v>1627</v>
      </c>
      <c r="MG69" t="s">
        <v>1627</v>
      </c>
      <c r="MH69" t="s">
        <v>1627</v>
      </c>
      <c r="MI69" t="s">
        <v>1627</v>
      </c>
      <c r="MJ69" t="s">
        <v>1627</v>
      </c>
      <c r="MK69" t="s">
        <v>1627</v>
      </c>
      <c r="ML69" t="s">
        <v>1627</v>
      </c>
      <c r="MM69" t="s">
        <v>1627</v>
      </c>
      <c r="MN69" t="s">
        <v>1627</v>
      </c>
      <c r="MO69" t="s">
        <v>1627</v>
      </c>
      <c r="MP69" t="s">
        <v>1627</v>
      </c>
      <c r="MQ69" t="s">
        <v>1627</v>
      </c>
      <c r="MR69" t="s">
        <v>1627</v>
      </c>
      <c r="MS69" t="s">
        <v>1627</v>
      </c>
      <c r="MT69" t="s">
        <v>1627</v>
      </c>
      <c r="MU69" t="s">
        <v>1627</v>
      </c>
      <c r="MV69" t="s">
        <v>1627</v>
      </c>
      <c r="MW69" t="s">
        <v>1627</v>
      </c>
      <c r="MX69" t="s">
        <v>1627</v>
      </c>
      <c r="MY69" t="s">
        <v>1627</v>
      </c>
      <c r="MZ69" t="s">
        <v>1627</v>
      </c>
      <c r="NA69" t="s">
        <v>1627</v>
      </c>
      <c r="NB69" t="s">
        <v>1627</v>
      </c>
      <c r="NC69" t="s">
        <v>1627</v>
      </c>
      <c r="ND69" t="s">
        <v>1627</v>
      </c>
      <c r="NE69" t="s">
        <v>1627</v>
      </c>
      <c r="NF69" t="s">
        <v>1627</v>
      </c>
      <c r="NG69" t="s">
        <v>1627</v>
      </c>
      <c r="NH69" t="s">
        <v>1627</v>
      </c>
      <c r="NI69" t="s">
        <v>1627</v>
      </c>
      <c r="NJ69" t="s">
        <v>1627</v>
      </c>
      <c r="NK69" t="s">
        <v>1627</v>
      </c>
      <c r="NL69" t="s">
        <v>1627</v>
      </c>
      <c r="NM69" t="s">
        <v>1627</v>
      </c>
      <c r="NN69" t="s">
        <v>1627</v>
      </c>
      <c r="NO69" t="s">
        <v>1627</v>
      </c>
      <c r="NP69" t="s">
        <v>1627</v>
      </c>
      <c r="NQ69" t="s">
        <v>1627</v>
      </c>
      <c r="NR69" t="s">
        <v>1627</v>
      </c>
      <c r="NS69" t="s">
        <v>1627</v>
      </c>
      <c r="NT69" t="s">
        <v>1627</v>
      </c>
      <c r="NU69" t="s">
        <v>1627</v>
      </c>
      <c r="NV69" t="s">
        <v>1627</v>
      </c>
      <c r="NW69" t="s">
        <v>1627</v>
      </c>
      <c r="NX69" t="s">
        <v>1627</v>
      </c>
      <c r="NY69" t="s">
        <v>1627</v>
      </c>
      <c r="NZ69" t="s">
        <v>1627</v>
      </c>
      <c r="OA69" t="s">
        <v>1627</v>
      </c>
      <c r="OB69" t="s">
        <v>1627</v>
      </c>
      <c r="OC69" t="s">
        <v>1627</v>
      </c>
      <c r="OD69" t="s">
        <v>1627</v>
      </c>
      <c r="OE69" t="s">
        <v>1627</v>
      </c>
      <c r="OF69" t="s">
        <v>1627</v>
      </c>
      <c r="OG69" t="s">
        <v>1627</v>
      </c>
      <c r="OH69" t="s">
        <v>1627</v>
      </c>
      <c r="OI69" t="s">
        <v>1627</v>
      </c>
      <c r="OJ69" t="s">
        <v>1627</v>
      </c>
      <c r="OK69" t="s">
        <v>1627</v>
      </c>
      <c r="OL69" t="s">
        <v>1627</v>
      </c>
      <c r="OM69" t="s">
        <v>1627</v>
      </c>
      <c r="ON69" t="s">
        <v>1627</v>
      </c>
      <c r="OO69" t="s">
        <v>1627</v>
      </c>
      <c r="OP69" t="s">
        <v>1627</v>
      </c>
      <c r="OQ69" t="s">
        <v>1627</v>
      </c>
      <c r="OR69" t="s">
        <v>1627</v>
      </c>
      <c r="OS69" t="s">
        <v>1627</v>
      </c>
      <c r="OT69" t="s">
        <v>1627</v>
      </c>
      <c r="OU69" t="s">
        <v>1627</v>
      </c>
      <c r="OV69" t="s">
        <v>1627</v>
      </c>
      <c r="OW69" t="s">
        <v>1627</v>
      </c>
      <c r="OX69" t="s">
        <v>1627</v>
      </c>
      <c r="OY69" t="s">
        <v>1627</v>
      </c>
      <c r="OZ69" t="s">
        <v>1627</v>
      </c>
      <c r="PA69" t="s">
        <v>1627</v>
      </c>
      <c r="PB69" t="s">
        <v>1627</v>
      </c>
      <c r="PC69" t="s">
        <v>1627</v>
      </c>
      <c r="PD69" t="s">
        <v>1627</v>
      </c>
      <c r="PE69" t="s">
        <v>1627</v>
      </c>
      <c r="PF69" t="s">
        <v>1627</v>
      </c>
      <c r="PG69" t="s">
        <v>1627</v>
      </c>
      <c r="PH69" t="s">
        <v>1627</v>
      </c>
      <c r="PI69" t="s">
        <v>1627</v>
      </c>
      <c r="PJ69" t="s">
        <v>1627</v>
      </c>
      <c r="PK69" t="s">
        <v>1627</v>
      </c>
      <c r="PL69" t="s">
        <v>1627</v>
      </c>
      <c r="PM69" t="s">
        <v>1627</v>
      </c>
      <c r="PN69" t="s">
        <v>1627</v>
      </c>
      <c r="PO69" t="s">
        <v>1627</v>
      </c>
      <c r="PP69" t="s">
        <v>1627</v>
      </c>
      <c r="PQ69" t="s">
        <v>1627</v>
      </c>
      <c r="PR69" t="s">
        <v>1627</v>
      </c>
      <c r="PS69" t="s">
        <v>1627</v>
      </c>
      <c r="PT69" t="s">
        <v>1627</v>
      </c>
      <c r="PU69" t="s">
        <v>1627</v>
      </c>
      <c r="PV69" t="s">
        <v>1627</v>
      </c>
      <c r="PW69" t="s">
        <v>1627</v>
      </c>
      <c r="PX69" t="s">
        <v>1627</v>
      </c>
      <c r="PY69" t="s">
        <v>1627</v>
      </c>
      <c r="PZ69" t="s">
        <v>1627</v>
      </c>
      <c r="QA69" t="s">
        <v>1627</v>
      </c>
      <c r="QB69" t="s">
        <v>1627</v>
      </c>
      <c r="QC69" t="s">
        <v>1627</v>
      </c>
      <c r="QD69" t="s">
        <v>1627</v>
      </c>
      <c r="QE69" t="s">
        <v>1627</v>
      </c>
      <c r="QF69" t="s">
        <v>1627</v>
      </c>
      <c r="QG69" t="s">
        <v>1627</v>
      </c>
      <c r="QH69" t="s">
        <v>1627</v>
      </c>
      <c r="QI69" t="s">
        <v>1627</v>
      </c>
      <c r="QJ69" t="s">
        <v>1627</v>
      </c>
      <c r="QK69" t="s">
        <v>1627</v>
      </c>
      <c r="QL69" t="s">
        <v>1627</v>
      </c>
      <c r="QM69" t="s">
        <v>1627</v>
      </c>
      <c r="QN69" t="s">
        <v>1627</v>
      </c>
      <c r="QO69" t="s">
        <v>1627</v>
      </c>
      <c r="QP69" t="s">
        <v>1627</v>
      </c>
      <c r="QQ69" t="s">
        <v>1627</v>
      </c>
      <c r="QR69" t="s">
        <v>1627</v>
      </c>
      <c r="QS69" t="s">
        <v>1627</v>
      </c>
      <c r="RP69" t="s">
        <v>4157</v>
      </c>
      <c r="RQ69" t="s">
        <v>4157</v>
      </c>
      <c r="RR69" t="s">
        <v>4157</v>
      </c>
      <c r="RS69" t="s">
        <v>4157</v>
      </c>
      <c r="RT69" t="s">
        <v>4157</v>
      </c>
      <c r="RU69" t="s">
        <v>4157</v>
      </c>
      <c r="RV69" t="s">
        <v>4157</v>
      </c>
      <c r="RW69" t="s">
        <v>4157</v>
      </c>
      <c r="RX69" t="s">
        <v>4157</v>
      </c>
      <c r="RY69" t="s">
        <v>4157</v>
      </c>
      <c r="RZ69" t="s">
        <v>4157</v>
      </c>
      <c r="SA69" t="s">
        <v>4157</v>
      </c>
      <c r="SB69" t="s">
        <v>4157</v>
      </c>
      <c r="SC69" t="s">
        <v>4157</v>
      </c>
      <c r="SD69" t="s">
        <v>4157</v>
      </c>
      <c r="SE69" t="s">
        <v>4157</v>
      </c>
      <c r="SF69" t="s">
        <v>4157</v>
      </c>
      <c r="SG69" t="s">
        <v>4157</v>
      </c>
      <c r="SH69" t="s">
        <v>4157</v>
      </c>
      <c r="SI69" t="s">
        <v>4157</v>
      </c>
      <c r="SJ69" t="s">
        <v>4157</v>
      </c>
      <c r="SK69" t="s">
        <v>4157</v>
      </c>
      <c r="SL69" t="s">
        <v>4157</v>
      </c>
      <c r="SM69" t="s">
        <v>4157</v>
      </c>
      <c r="SN69" t="s">
        <v>4157</v>
      </c>
      <c r="SO69" t="s">
        <v>4157</v>
      </c>
      <c r="SP69" t="s">
        <v>4157</v>
      </c>
      <c r="SQ69" t="s">
        <v>4157</v>
      </c>
      <c r="SR69" t="s">
        <v>4157</v>
      </c>
      <c r="SS69" t="s">
        <v>4157</v>
      </c>
      <c r="ST69" t="s">
        <v>4157</v>
      </c>
      <c r="SU69" t="s">
        <v>4157</v>
      </c>
      <c r="SV69" t="s">
        <v>4157</v>
      </c>
      <c r="SW69" t="s">
        <v>4157</v>
      </c>
      <c r="SX69" t="s">
        <v>4157</v>
      </c>
      <c r="SY69" t="s">
        <v>4157</v>
      </c>
      <c r="SZ69" t="s">
        <v>4157</v>
      </c>
      <c r="TA69" t="s">
        <v>4157</v>
      </c>
      <c r="TB69" t="s">
        <v>4157</v>
      </c>
      <c r="TC69" t="s">
        <v>4157</v>
      </c>
      <c r="TD69" t="s">
        <v>4157</v>
      </c>
      <c r="TE69" t="s">
        <v>4157</v>
      </c>
      <c r="TF69" t="s">
        <v>4157</v>
      </c>
      <c r="TG69" t="s">
        <v>4157</v>
      </c>
      <c r="TH69" t="s">
        <v>4157</v>
      </c>
      <c r="TI69" t="s">
        <v>4157</v>
      </c>
      <c r="TJ69" t="s">
        <v>4157</v>
      </c>
      <c r="TK69" t="s">
        <v>4157</v>
      </c>
      <c r="TL69" t="s">
        <v>4157</v>
      </c>
      <c r="TM69" t="s">
        <v>4157</v>
      </c>
      <c r="TN69" t="s">
        <v>4157</v>
      </c>
      <c r="TO69" t="s">
        <v>4157</v>
      </c>
      <c r="TP69" t="s">
        <v>4157</v>
      </c>
      <c r="TQ69" t="s">
        <v>4157</v>
      </c>
      <c r="TR69" t="s">
        <v>4157</v>
      </c>
      <c r="TS69" t="s">
        <v>4157</v>
      </c>
      <c r="TT69" t="s">
        <v>4157</v>
      </c>
      <c r="TU69" t="s">
        <v>4157</v>
      </c>
      <c r="TV69" t="s">
        <v>4157</v>
      </c>
      <c r="TW69" t="s">
        <v>4157</v>
      </c>
      <c r="TX69" t="s">
        <v>4157</v>
      </c>
      <c r="TY69" t="s">
        <v>4157</v>
      </c>
      <c r="TZ69" t="s">
        <v>4157</v>
      </c>
      <c r="UA69" t="s">
        <v>4157</v>
      </c>
      <c r="UB69" t="s">
        <v>4157</v>
      </c>
      <c r="UC69" t="s">
        <v>4157</v>
      </c>
      <c r="UD69" t="s">
        <v>4157</v>
      </c>
      <c r="UE69" t="s">
        <v>4157</v>
      </c>
      <c r="UF69" t="s">
        <v>4157</v>
      </c>
      <c r="UG69" t="s">
        <v>4157</v>
      </c>
      <c r="UH69" t="s">
        <v>4157</v>
      </c>
      <c r="UI69" t="s">
        <v>4157</v>
      </c>
      <c r="UJ69" t="s">
        <v>4157</v>
      </c>
      <c r="UK69" t="s">
        <v>4157</v>
      </c>
      <c r="UL69" t="s">
        <v>4157</v>
      </c>
      <c r="UM69" t="s">
        <v>4157</v>
      </c>
      <c r="UN69" t="s">
        <v>4157</v>
      </c>
      <c r="UO69" t="s">
        <v>4157</v>
      </c>
      <c r="UP69" t="s">
        <v>4157</v>
      </c>
      <c r="UQ69" t="s">
        <v>4157</v>
      </c>
      <c r="UR69" t="s">
        <v>4157</v>
      </c>
      <c r="US69" t="s">
        <v>4157</v>
      </c>
      <c r="UT69" t="s">
        <v>4157</v>
      </c>
      <c r="UU69" t="s">
        <v>4157</v>
      </c>
      <c r="UV69" t="s">
        <v>4157</v>
      </c>
      <c r="UW69" t="s">
        <v>4157</v>
      </c>
      <c r="UX69" t="s">
        <v>4157</v>
      </c>
      <c r="UY69" t="s">
        <v>4157</v>
      </c>
      <c r="UZ69" t="s">
        <v>4157</v>
      </c>
      <c r="VA69" t="s">
        <v>4157</v>
      </c>
      <c r="VB69" t="s">
        <v>4157</v>
      </c>
      <c r="VC69" t="s">
        <v>4157</v>
      </c>
      <c r="VD69" t="s">
        <v>4157</v>
      </c>
      <c r="VE69" t="s">
        <v>4157</v>
      </c>
      <c r="VF69" t="s">
        <v>4157</v>
      </c>
      <c r="VG69" t="s">
        <v>4157</v>
      </c>
      <c r="VH69" t="s">
        <v>4157</v>
      </c>
      <c r="VI69" t="s">
        <v>4157</v>
      </c>
    </row>
    <row r="70" spans="2:581">
      <c r="B70" t="s">
        <v>1627</v>
      </c>
      <c r="C70" t="s">
        <v>1627</v>
      </c>
      <c r="D70" t="s">
        <v>1627</v>
      </c>
      <c r="F70" t="s">
        <v>1627</v>
      </c>
      <c r="G70" t="s">
        <v>1627</v>
      </c>
      <c r="H70" t="s">
        <v>1627</v>
      </c>
      <c r="I70" t="s">
        <v>1627</v>
      </c>
      <c r="J70" t="s">
        <v>1627</v>
      </c>
      <c r="K70" t="s">
        <v>1627</v>
      </c>
      <c r="L70" t="s">
        <v>1627</v>
      </c>
      <c r="M70" t="s">
        <v>1627</v>
      </c>
      <c r="N70" t="s">
        <v>1627</v>
      </c>
      <c r="O70" t="s">
        <v>1627</v>
      </c>
      <c r="P70" t="s">
        <v>1627</v>
      </c>
      <c r="Q70" t="s">
        <v>1627</v>
      </c>
      <c r="R70" t="s">
        <v>1627</v>
      </c>
      <c r="S70" t="s">
        <v>1627</v>
      </c>
      <c r="T70" t="s">
        <v>1627</v>
      </c>
      <c r="U70" t="s">
        <v>1627</v>
      </c>
      <c r="V70" t="s">
        <v>1627</v>
      </c>
      <c r="W70" t="s">
        <v>1627</v>
      </c>
      <c r="X70" t="s">
        <v>1627</v>
      </c>
      <c r="Y70" t="s">
        <v>1627</v>
      </c>
      <c r="Z70" t="s">
        <v>1627</v>
      </c>
      <c r="AA70" t="s">
        <v>1627</v>
      </c>
      <c r="AB70" t="s">
        <v>1627</v>
      </c>
      <c r="AC70" t="s">
        <v>1627</v>
      </c>
      <c r="AD70" t="s">
        <v>1627</v>
      </c>
      <c r="AE70" t="s">
        <v>1627</v>
      </c>
      <c r="AF70" t="s">
        <v>1627</v>
      </c>
      <c r="AG70" t="s">
        <v>1627</v>
      </c>
      <c r="AH70" t="s">
        <v>1627</v>
      </c>
      <c r="AI70" t="s">
        <v>1627</v>
      </c>
      <c r="AJ70" t="s">
        <v>1627</v>
      </c>
      <c r="AK70" t="s">
        <v>1627</v>
      </c>
      <c r="AL70" t="s">
        <v>1627</v>
      </c>
      <c r="AM70" t="s">
        <v>1627</v>
      </c>
      <c r="AN70" t="s">
        <v>1627</v>
      </c>
      <c r="AO70" t="s">
        <v>1627</v>
      </c>
      <c r="AP70" t="s">
        <v>1627</v>
      </c>
      <c r="AQ70" t="s">
        <v>1627</v>
      </c>
      <c r="AR70" t="s">
        <v>1627</v>
      </c>
      <c r="AS70" t="s">
        <v>1627</v>
      </c>
      <c r="AT70" t="s">
        <v>1627</v>
      </c>
      <c r="AU70" t="s">
        <v>1627</v>
      </c>
      <c r="AV70" t="s">
        <v>1627</v>
      </c>
      <c r="AW70" t="s">
        <v>1627</v>
      </c>
      <c r="AX70" t="s">
        <v>1627</v>
      </c>
      <c r="AY70" t="s">
        <v>1627</v>
      </c>
      <c r="AZ70" t="s">
        <v>1627</v>
      </c>
      <c r="BA70" t="s">
        <v>1627</v>
      </c>
      <c r="BB70" t="s">
        <v>1627</v>
      </c>
      <c r="BC70" t="s">
        <v>1627</v>
      </c>
      <c r="BD70" t="s">
        <v>1627</v>
      </c>
      <c r="BE70" t="s">
        <v>1627</v>
      </c>
      <c r="BF70" t="s">
        <v>1627</v>
      </c>
      <c r="BG70" t="s">
        <v>1627</v>
      </c>
      <c r="BH70" t="s">
        <v>1627</v>
      </c>
      <c r="BI70" t="s">
        <v>1627</v>
      </c>
      <c r="BJ70" t="s">
        <v>1627</v>
      </c>
      <c r="BK70" t="s">
        <v>1627</v>
      </c>
      <c r="BL70" t="s">
        <v>1627</v>
      </c>
      <c r="BM70" t="s">
        <v>1627</v>
      </c>
      <c r="BN70" t="s">
        <v>1627</v>
      </c>
      <c r="BO70" t="s">
        <v>1627</v>
      </c>
      <c r="BP70" t="s">
        <v>1627</v>
      </c>
      <c r="BQ70" t="s">
        <v>1627</v>
      </c>
      <c r="BR70" t="s">
        <v>1627</v>
      </c>
      <c r="BS70" t="s">
        <v>1627</v>
      </c>
      <c r="BT70" t="s">
        <v>1627</v>
      </c>
      <c r="BU70" t="s">
        <v>1627</v>
      </c>
      <c r="BV70" t="s">
        <v>1627</v>
      </c>
      <c r="BW70" t="s">
        <v>1627</v>
      </c>
      <c r="BX70" t="s">
        <v>1627</v>
      </c>
      <c r="BY70" t="s">
        <v>1627</v>
      </c>
      <c r="BZ70" t="s">
        <v>1627</v>
      </c>
      <c r="CA70" t="s">
        <v>1627</v>
      </c>
      <c r="CB70" t="s">
        <v>1627</v>
      </c>
      <c r="CC70" t="s">
        <v>1627</v>
      </c>
      <c r="CD70" t="s">
        <v>1627</v>
      </c>
      <c r="CE70" t="s">
        <v>1627</v>
      </c>
      <c r="CF70" t="s">
        <v>1627</v>
      </c>
      <c r="CG70" t="s">
        <v>1627</v>
      </c>
      <c r="CH70" t="s">
        <v>1627</v>
      </c>
      <c r="CI70" t="s">
        <v>1627</v>
      </c>
      <c r="CJ70" t="s">
        <v>1627</v>
      </c>
      <c r="CK70" t="s">
        <v>1627</v>
      </c>
      <c r="CL70" t="s">
        <v>1627</v>
      </c>
      <c r="CM70" t="s">
        <v>1627</v>
      </c>
      <c r="CN70" t="s">
        <v>1627</v>
      </c>
      <c r="CO70" t="s">
        <v>1627</v>
      </c>
      <c r="CP70" t="s">
        <v>1627</v>
      </c>
      <c r="CQ70" t="s">
        <v>1627</v>
      </c>
      <c r="CR70" t="s">
        <v>1627</v>
      </c>
      <c r="CS70" t="s">
        <v>1627</v>
      </c>
      <c r="CT70" t="s">
        <v>1627</v>
      </c>
      <c r="CU70" t="s">
        <v>1627</v>
      </c>
      <c r="CV70" t="s">
        <v>1627</v>
      </c>
      <c r="CW70" t="s">
        <v>1627</v>
      </c>
      <c r="CX70" t="s">
        <v>1627</v>
      </c>
      <c r="CY70" t="s">
        <v>1627</v>
      </c>
      <c r="CZ70" t="s">
        <v>1627</v>
      </c>
      <c r="DA70" t="s">
        <v>1627</v>
      </c>
      <c r="DB70" t="s">
        <v>1627</v>
      </c>
      <c r="DC70" t="s">
        <v>1627</v>
      </c>
      <c r="DD70" t="s">
        <v>1627</v>
      </c>
      <c r="DE70" t="s">
        <v>1627</v>
      </c>
      <c r="DF70" t="s">
        <v>1627</v>
      </c>
      <c r="DG70" t="s">
        <v>1627</v>
      </c>
      <c r="DH70" t="s">
        <v>1627</v>
      </c>
      <c r="DI70" t="s">
        <v>1627</v>
      </c>
      <c r="DJ70" t="s">
        <v>1627</v>
      </c>
      <c r="DK70" t="s">
        <v>1627</v>
      </c>
      <c r="DL70" t="s">
        <v>1627</v>
      </c>
      <c r="DM70" t="s">
        <v>1627</v>
      </c>
      <c r="DN70" t="s">
        <v>1627</v>
      </c>
      <c r="DO70" t="s">
        <v>1627</v>
      </c>
      <c r="DP70" t="s">
        <v>1627</v>
      </c>
      <c r="DQ70" t="s">
        <v>1627</v>
      </c>
      <c r="DR70" t="s">
        <v>1627</v>
      </c>
      <c r="DS70" t="s">
        <v>1627</v>
      </c>
      <c r="DT70" t="s">
        <v>1627</v>
      </c>
      <c r="DU70" t="s">
        <v>1627</v>
      </c>
      <c r="DV70" t="s">
        <v>1627</v>
      </c>
      <c r="DW70" t="s">
        <v>1627</v>
      </c>
      <c r="DX70" t="s">
        <v>1627</v>
      </c>
      <c r="DY70" t="s">
        <v>1627</v>
      </c>
      <c r="DZ70" t="s">
        <v>1627</v>
      </c>
      <c r="EA70" t="s">
        <v>1627</v>
      </c>
      <c r="EB70" t="s">
        <v>1627</v>
      </c>
      <c r="EC70" t="s">
        <v>1627</v>
      </c>
      <c r="ED70" t="s">
        <v>1627</v>
      </c>
      <c r="EE70" t="s">
        <v>1627</v>
      </c>
      <c r="EF70" t="s">
        <v>1627</v>
      </c>
      <c r="EG70" t="s">
        <v>1627</v>
      </c>
      <c r="EH70" t="s">
        <v>1627</v>
      </c>
      <c r="EI70" t="s">
        <v>1627</v>
      </c>
      <c r="EJ70" t="s">
        <v>1627</v>
      </c>
      <c r="EK70" t="s">
        <v>1627</v>
      </c>
      <c r="EL70" t="s">
        <v>1627</v>
      </c>
      <c r="EM70" t="s">
        <v>1627</v>
      </c>
      <c r="EN70" t="s">
        <v>5780</v>
      </c>
      <c r="EO70" t="s">
        <v>1627</v>
      </c>
      <c r="EP70" t="s">
        <v>1627</v>
      </c>
      <c r="EQ70" t="s">
        <v>1627</v>
      </c>
      <c r="ER70" t="s">
        <v>1627</v>
      </c>
      <c r="ES70" t="s">
        <v>1627</v>
      </c>
      <c r="ET70" t="s">
        <v>1627</v>
      </c>
      <c r="EU70" t="s">
        <v>1627</v>
      </c>
      <c r="EV70" t="s">
        <v>1627</v>
      </c>
      <c r="EW70" t="s">
        <v>1627</v>
      </c>
      <c r="EX70" t="s">
        <v>1627</v>
      </c>
      <c r="EY70" t="s">
        <v>1627</v>
      </c>
      <c r="EZ70" t="s">
        <v>1627</v>
      </c>
      <c r="FA70" t="s">
        <v>1627</v>
      </c>
      <c r="FB70" t="s">
        <v>1627</v>
      </c>
      <c r="FC70" t="s">
        <v>1627</v>
      </c>
      <c r="FD70" t="s">
        <v>1627</v>
      </c>
      <c r="FE70" t="s">
        <v>1627</v>
      </c>
      <c r="FF70" t="s">
        <v>1627</v>
      </c>
      <c r="FG70" t="s">
        <v>1627</v>
      </c>
      <c r="FH70" t="s">
        <v>1627</v>
      </c>
      <c r="FI70" t="s">
        <v>1627</v>
      </c>
      <c r="FJ70" t="s">
        <v>1627</v>
      </c>
      <c r="FK70" t="s">
        <v>1627</v>
      </c>
      <c r="FL70" t="s">
        <v>1627</v>
      </c>
      <c r="FM70" t="s">
        <v>1627</v>
      </c>
      <c r="FN70" t="s">
        <v>1627</v>
      </c>
      <c r="FO70" t="s">
        <v>1627</v>
      </c>
      <c r="FP70" t="s">
        <v>5781</v>
      </c>
      <c r="FQ70" t="s">
        <v>1627</v>
      </c>
      <c r="FR70" t="s">
        <v>1627</v>
      </c>
      <c r="FS70" t="s">
        <v>1627</v>
      </c>
      <c r="FT70" t="s">
        <v>1627</v>
      </c>
      <c r="FU70" t="s">
        <v>1627</v>
      </c>
      <c r="FV70" t="s">
        <v>1627</v>
      </c>
      <c r="FW70" t="s">
        <v>1627</v>
      </c>
      <c r="FX70" t="s">
        <v>1627</v>
      </c>
      <c r="FY70" t="s">
        <v>1627</v>
      </c>
      <c r="FZ70" t="s">
        <v>1627</v>
      </c>
      <c r="GA70" t="s">
        <v>1627</v>
      </c>
      <c r="GB70" t="s">
        <v>1627</v>
      </c>
      <c r="GC70" t="s">
        <v>1627</v>
      </c>
      <c r="GD70" t="s">
        <v>1627</v>
      </c>
      <c r="GE70" t="s">
        <v>1627</v>
      </c>
      <c r="GF70" t="s">
        <v>1627</v>
      </c>
      <c r="GG70" t="s">
        <v>1627</v>
      </c>
      <c r="GH70" t="s">
        <v>1627</v>
      </c>
      <c r="GI70" t="s">
        <v>1627</v>
      </c>
      <c r="GJ70" t="s">
        <v>1627</v>
      </c>
      <c r="GK70" t="s">
        <v>1627</v>
      </c>
      <c r="GL70" t="s">
        <v>1627</v>
      </c>
      <c r="GM70" t="s">
        <v>1627</v>
      </c>
      <c r="GN70" t="s">
        <v>1627</v>
      </c>
      <c r="GO70" t="s">
        <v>1627</v>
      </c>
      <c r="GP70" t="s">
        <v>1627</v>
      </c>
      <c r="GQ70" t="s">
        <v>1627</v>
      </c>
      <c r="GR70" t="s">
        <v>1627</v>
      </c>
      <c r="GS70" t="s">
        <v>5782</v>
      </c>
      <c r="GT70" t="s">
        <v>1627</v>
      </c>
      <c r="GU70" t="s">
        <v>1627</v>
      </c>
      <c r="GV70" t="s">
        <v>1627</v>
      </c>
      <c r="GW70" t="s">
        <v>1627</v>
      </c>
      <c r="GX70" t="s">
        <v>1627</v>
      </c>
      <c r="GY70" t="s">
        <v>5783</v>
      </c>
      <c r="GZ70" t="s">
        <v>5784</v>
      </c>
      <c r="HA70" t="s">
        <v>1627</v>
      </c>
      <c r="HB70" t="s">
        <v>5785</v>
      </c>
      <c r="HC70" t="s">
        <v>1627</v>
      </c>
      <c r="HD70" t="s">
        <v>1627</v>
      </c>
      <c r="HE70" t="s">
        <v>1627</v>
      </c>
      <c r="HF70" t="s">
        <v>1627</v>
      </c>
      <c r="HG70" t="s">
        <v>1627</v>
      </c>
      <c r="HH70" t="s">
        <v>1627</v>
      </c>
      <c r="HI70" t="s">
        <v>1627</v>
      </c>
      <c r="HJ70" t="s">
        <v>1627</v>
      </c>
      <c r="HK70" t="s">
        <v>1627</v>
      </c>
      <c r="HL70" t="s">
        <v>1627</v>
      </c>
      <c r="HM70" t="s">
        <v>5786</v>
      </c>
      <c r="HN70" t="s">
        <v>1627</v>
      </c>
      <c r="HO70" t="s">
        <v>1627</v>
      </c>
      <c r="HP70" t="s">
        <v>5787</v>
      </c>
      <c r="HQ70" t="s">
        <v>1627</v>
      </c>
      <c r="HR70" t="s">
        <v>1627</v>
      </c>
      <c r="HS70" t="s">
        <v>1627</v>
      </c>
      <c r="HT70" t="s">
        <v>1627</v>
      </c>
      <c r="HU70" t="s">
        <v>1627</v>
      </c>
      <c r="HV70" t="s">
        <v>1627</v>
      </c>
      <c r="HW70" t="s">
        <v>1627</v>
      </c>
      <c r="HX70" t="s">
        <v>1627</v>
      </c>
      <c r="HY70" t="s">
        <v>1627</v>
      </c>
      <c r="HZ70" t="s">
        <v>1627</v>
      </c>
      <c r="IA70" t="s">
        <v>1627</v>
      </c>
      <c r="IB70" t="s">
        <v>1627</v>
      </c>
      <c r="IC70" t="s">
        <v>1627</v>
      </c>
      <c r="ID70" t="s">
        <v>1627</v>
      </c>
      <c r="IE70" t="s">
        <v>1627</v>
      </c>
      <c r="IF70" t="s">
        <v>1627</v>
      </c>
      <c r="IG70" t="s">
        <v>1627</v>
      </c>
      <c r="IH70" t="s">
        <v>1627</v>
      </c>
      <c r="II70" t="s">
        <v>1627</v>
      </c>
      <c r="IJ70" t="s">
        <v>1627</v>
      </c>
      <c r="IK70" t="s">
        <v>1627</v>
      </c>
      <c r="IL70" t="s">
        <v>1627</v>
      </c>
      <c r="IM70" t="s">
        <v>1627</v>
      </c>
      <c r="IN70" t="s">
        <v>1627</v>
      </c>
      <c r="IO70" t="s">
        <v>1627</v>
      </c>
      <c r="IP70" t="s">
        <v>1627</v>
      </c>
      <c r="IQ70" t="s">
        <v>1627</v>
      </c>
      <c r="IR70" t="s">
        <v>1627</v>
      </c>
      <c r="IS70" t="s">
        <v>1627</v>
      </c>
      <c r="IT70" t="s">
        <v>5788</v>
      </c>
      <c r="IU70" t="s">
        <v>1627</v>
      </c>
      <c r="IV70" t="s">
        <v>1627</v>
      </c>
      <c r="IW70" t="s">
        <v>1627</v>
      </c>
      <c r="IX70" t="s">
        <v>1627</v>
      </c>
      <c r="IY70" t="s">
        <v>1627</v>
      </c>
      <c r="IZ70" t="s">
        <v>1627</v>
      </c>
      <c r="JA70" t="s">
        <v>1627</v>
      </c>
      <c r="JB70" t="s">
        <v>1627</v>
      </c>
      <c r="JC70" t="s">
        <v>1627</v>
      </c>
      <c r="JD70" t="s">
        <v>1627</v>
      </c>
      <c r="JE70" t="s">
        <v>1627</v>
      </c>
      <c r="JF70" t="s">
        <v>1627</v>
      </c>
      <c r="JG70" t="s">
        <v>1627</v>
      </c>
      <c r="JH70" t="s">
        <v>1627</v>
      </c>
      <c r="JI70" t="s">
        <v>1627</v>
      </c>
      <c r="JJ70" t="s">
        <v>1627</v>
      </c>
      <c r="JK70" t="s">
        <v>1627</v>
      </c>
      <c r="JL70" t="s">
        <v>1627</v>
      </c>
      <c r="JM70" t="s">
        <v>1627</v>
      </c>
      <c r="JN70" t="s">
        <v>1627</v>
      </c>
      <c r="JO70" t="s">
        <v>1627</v>
      </c>
      <c r="JP70" t="s">
        <v>1627</v>
      </c>
      <c r="JQ70" t="s">
        <v>1627</v>
      </c>
      <c r="JR70" t="s">
        <v>1627</v>
      </c>
      <c r="JS70" t="s">
        <v>1627</v>
      </c>
      <c r="JT70" t="s">
        <v>1627</v>
      </c>
      <c r="JU70" t="s">
        <v>1627</v>
      </c>
      <c r="JV70" t="s">
        <v>1627</v>
      </c>
      <c r="JW70" t="s">
        <v>1627</v>
      </c>
      <c r="JX70" t="s">
        <v>1627</v>
      </c>
      <c r="JY70" t="s">
        <v>1627</v>
      </c>
      <c r="JZ70" t="s">
        <v>1627</v>
      </c>
      <c r="KA70" t="s">
        <v>1627</v>
      </c>
      <c r="KB70" t="s">
        <v>1627</v>
      </c>
      <c r="KC70" t="s">
        <v>1627</v>
      </c>
      <c r="KD70" t="s">
        <v>1627</v>
      </c>
      <c r="KE70" t="s">
        <v>1627</v>
      </c>
      <c r="KF70" t="s">
        <v>1627</v>
      </c>
      <c r="KG70" t="s">
        <v>1627</v>
      </c>
      <c r="KH70" t="s">
        <v>1627</v>
      </c>
      <c r="KI70" t="s">
        <v>1627</v>
      </c>
      <c r="KJ70" t="s">
        <v>1627</v>
      </c>
      <c r="KK70" t="s">
        <v>1627</v>
      </c>
      <c r="KL70" t="s">
        <v>1627</v>
      </c>
      <c r="KM70" t="s">
        <v>1627</v>
      </c>
      <c r="KN70" t="s">
        <v>1627</v>
      </c>
      <c r="KO70" t="s">
        <v>1627</v>
      </c>
      <c r="KP70" t="s">
        <v>1627</v>
      </c>
      <c r="KQ70" t="s">
        <v>1627</v>
      </c>
      <c r="KR70" t="s">
        <v>1627</v>
      </c>
      <c r="KS70" t="s">
        <v>1627</v>
      </c>
      <c r="KT70" t="s">
        <v>1627</v>
      </c>
      <c r="KU70" t="s">
        <v>1627</v>
      </c>
      <c r="KV70" t="s">
        <v>1627</v>
      </c>
      <c r="KW70" t="s">
        <v>1627</v>
      </c>
      <c r="KX70" t="s">
        <v>1627</v>
      </c>
      <c r="KY70" t="s">
        <v>1627</v>
      </c>
      <c r="KZ70" t="s">
        <v>1627</v>
      </c>
      <c r="LA70" t="s">
        <v>1627</v>
      </c>
      <c r="LB70" t="s">
        <v>1627</v>
      </c>
      <c r="LC70" t="s">
        <v>1627</v>
      </c>
      <c r="LD70" t="s">
        <v>1627</v>
      </c>
      <c r="LE70" t="s">
        <v>1627</v>
      </c>
      <c r="LF70" t="s">
        <v>1627</v>
      </c>
      <c r="LG70" t="s">
        <v>1627</v>
      </c>
      <c r="LH70" t="s">
        <v>1627</v>
      </c>
      <c r="LI70" t="s">
        <v>1627</v>
      </c>
      <c r="LJ70" t="s">
        <v>1627</v>
      </c>
      <c r="LK70" t="s">
        <v>1627</v>
      </c>
      <c r="LL70" t="s">
        <v>1627</v>
      </c>
      <c r="LM70" t="s">
        <v>1627</v>
      </c>
      <c r="LN70" t="s">
        <v>1627</v>
      </c>
      <c r="LO70" t="s">
        <v>1627</v>
      </c>
      <c r="LP70" t="s">
        <v>1627</v>
      </c>
      <c r="LQ70" t="s">
        <v>1627</v>
      </c>
      <c r="LR70" t="s">
        <v>1627</v>
      </c>
      <c r="LS70" t="s">
        <v>1627</v>
      </c>
      <c r="LT70" t="s">
        <v>1627</v>
      </c>
      <c r="LU70" t="s">
        <v>1627</v>
      </c>
      <c r="LV70" t="s">
        <v>1627</v>
      </c>
      <c r="LW70" t="s">
        <v>1627</v>
      </c>
      <c r="LX70" t="s">
        <v>1627</v>
      </c>
      <c r="LY70" t="s">
        <v>1627</v>
      </c>
      <c r="LZ70" t="s">
        <v>1627</v>
      </c>
      <c r="MA70" t="s">
        <v>1627</v>
      </c>
      <c r="MB70" t="s">
        <v>1627</v>
      </c>
      <c r="MC70" t="s">
        <v>1627</v>
      </c>
      <c r="MD70" t="s">
        <v>1627</v>
      </c>
      <c r="ME70" t="s">
        <v>1627</v>
      </c>
      <c r="MF70" t="s">
        <v>1627</v>
      </c>
      <c r="MG70" t="s">
        <v>1627</v>
      </c>
      <c r="MH70" t="s">
        <v>1627</v>
      </c>
      <c r="MI70" t="s">
        <v>1627</v>
      </c>
      <c r="MJ70" t="s">
        <v>1627</v>
      </c>
      <c r="MK70" t="s">
        <v>1627</v>
      </c>
      <c r="ML70" t="s">
        <v>1627</v>
      </c>
      <c r="MM70" t="s">
        <v>1627</v>
      </c>
      <c r="MN70" t="s">
        <v>1627</v>
      </c>
      <c r="MO70" t="s">
        <v>1627</v>
      </c>
      <c r="MP70" t="s">
        <v>1627</v>
      </c>
      <c r="MQ70" t="s">
        <v>1627</v>
      </c>
      <c r="MR70" t="s">
        <v>1627</v>
      </c>
      <c r="MS70" t="s">
        <v>1627</v>
      </c>
      <c r="MT70" t="s">
        <v>1627</v>
      </c>
      <c r="MU70" t="s">
        <v>1627</v>
      </c>
      <c r="MV70" t="s">
        <v>1627</v>
      </c>
      <c r="MW70" t="s">
        <v>1627</v>
      </c>
      <c r="MX70" t="s">
        <v>1627</v>
      </c>
      <c r="MY70" t="s">
        <v>1627</v>
      </c>
      <c r="MZ70" t="s">
        <v>1627</v>
      </c>
      <c r="NA70" t="s">
        <v>1627</v>
      </c>
      <c r="NB70" t="s">
        <v>1627</v>
      </c>
      <c r="NC70" t="s">
        <v>1627</v>
      </c>
      <c r="ND70" t="s">
        <v>1627</v>
      </c>
      <c r="NE70" t="s">
        <v>1627</v>
      </c>
      <c r="NF70" t="s">
        <v>1627</v>
      </c>
      <c r="NG70" t="s">
        <v>1627</v>
      </c>
      <c r="NH70" t="s">
        <v>1627</v>
      </c>
      <c r="NI70" t="s">
        <v>1627</v>
      </c>
      <c r="NJ70" t="s">
        <v>1627</v>
      </c>
      <c r="NK70" t="s">
        <v>1627</v>
      </c>
      <c r="NL70" t="s">
        <v>1627</v>
      </c>
      <c r="NM70" t="s">
        <v>1627</v>
      </c>
      <c r="NN70" t="s">
        <v>1627</v>
      </c>
      <c r="NO70" t="s">
        <v>1627</v>
      </c>
      <c r="NP70" t="s">
        <v>1627</v>
      </c>
      <c r="NQ70" t="s">
        <v>1627</v>
      </c>
      <c r="NR70" t="s">
        <v>1627</v>
      </c>
      <c r="NS70" t="s">
        <v>1627</v>
      </c>
      <c r="NT70" t="s">
        <v>1627</v>
      </c>
      <c r="NU70" t="s">
        <v>1627</v>
      </c>
      <c r="NV70" t="s">
        <v>1627</v>
      </c>
      <c r="NW70" t="s">
        <v>1627</v>
      </c>
      <c r="NX70" t="s">
        <v>1627</v>
      </c>
      <c r="NY70" t="s">
        <v>1627</v>
      </c>
      <c r="NZ70" t="s">
        <v>1627</v>
      </c>
      <c r="OA70" t="s">
        <v>1627</v>
      </c>
      <c r="OB70" t="s">
        <v>1627</v>
      </c>
      <c r="OC70" t="s">
        <v>1627</v>
      </c>
      <c r="OD70" t="s">
        <v>1627</v>
      </c>
      <c r="OE70" t="s">
        <v>1627</v>
      </c>
      <c r="OF70" t="s">
        <v>1627</v>
      </c>
      <c r="OG70" t="s">
        <v>1627</v>
      </c>
      <c r="OH70" t="s">
        <v>1627</v>
      </c>
      <c r="OI70" t="s">
        <v>1627</v>
      </c>
      <c r="OJ70" t="s">
        <v>1627</v>
      </c>
      <c r="OK70" t="s">
        <v>1627</v>
      </c>
      <c r="OL70" t="s">
        <v>1627</v>
      </c>
      <c r="OM70" t="s">
        <v>1627</v>
      </c>
      <c r="ON70" t="s">
        <v>1627</v>
      </c>
      <c r="OO70" t="s">
        <v>1627</v>
      </c>
      <c r="OP70" t="s">
        <v>1627</v>
      </c>
      <c r="OQ70" t="s">
        <v>1627</v>
      </c>
      <c r="OR70" t="s">
        <v>1627</v>
      </c>
      <c r="OS70" t="s">
        <v>1627</v>
      </c>
      <c r="OT70" t="s">
        <v>1627</v>
      </c>
      <c r="OU70" t="s">
        <v>1627</v>
      </c>
      <c r="OV70" t="s">
        <v>1627</v>
      </c>
      <c r="OW70" t="s">
        <v>1627</v>
      </c>
      <c r="OX70" t="s">
        <v>1627</v>
      </c>
      <c r="OY70" t="s">
        <v>1627</v>
      </c>
      <c r="OZ70" t="s">
        <v>1627</v>
      </c>
      <c r="PA70" t="s">
        <v>1627</v>
      </c>
      <c r="PB70" t="s">
        <v>1627</v>
      </c>
      <c r="PC70" t="s">
        <v>1627</v>
      </c>
      <c r="PD70" t="s">
        <v>1627</v>
      </c>
      <c r="PE70" t="s">
        <v>1627</v>
      </c>
      <c r="PF70" t="s">
        <v>1627</v>
      </c>
      <c r="PG70" t="s">
        <v>1627</v>
      </c>
      <c r="PH70" t="s">
        <v>1627</v>
      </c>
      <c r="PI70" t="s">
        <v>1627</v>
      </c>
      <c r="PJ70" t="s">
        <v>1627</v>
      </c>
      <c r="PK70" t="s">
        <v>1627</v>
      </c>
      <c r="PL70" t="s">
        <v>1627</v>
      </c>
      <c r="PM70" t="s">
        <v>1627</v>
      </c>
      <c r="PN70" t="s">
        <v>1627</v>
      </c>
      <c r="PO70" t="s">
        <v>1627</v>
      </c>
      <c r="PP70" t="s">
        <v>1627</v>
      </c>
      <c r="PQ70" t="s">
        <v>1627</v>
      </c>
      <c r="PR70" t="s">
        <v>1627</v>
      </c>
      <c r="PS70" t="s">
        <v>1627</v>
      </c>
      <c r="PT70" t="s">
        <v>1627</v>
      </c>
      <c r="PU70" t="s">
        <v>1627</v>
      </c>
      <c r="PV70" t="s">
        <v>1627</v>
      </c>
      <c r="PW70" t="s">
        <v>1627</v>
      </c>
      <c r="PX70" t="s">
        <v>1627</v>
      </c>
      <c r="PY70" t="s">
        <v>1627</v>
      </c>
      <c r="PZ70" t="s">
        <v>1627</v>
      </c>
      <c r="QA70" t="s">
        <v>1627</v>
      </c>
      <c r="QB70" t="s">
        <v>1627</v>
      </c>
      <c r="QC70" t="s">
        <v>1627</v>
      </c>
      <c r="QD70" t="s">
        <v>1627</v>
      </c>
      <c r="QE70" t="s">
        <v>1627</v>
      </c>
      <c r="QF70" t="s">
        <v>1627</v>
      </c>
      <c r="QG70" t="s">
        <v>1627</v>
      </c>
      <c r="QH70" t="s">
        <v>1627</v>
      </c>
      <c r="QI70" t="s">
        <v>1627</v>
      </c>
      <c r="QJ70" t="s">
        <v>1627</v>
      </c>
      <c r="QK70" t="s">
        <v>1627</v>
      </c>
      <c r="QL70" t="s">
        <v>1627</v>
      </c>
      <c r="QM70" t="s">
        <v>1627</v>
      </c>
      <c r="QN70" t="s">
        <v>1627</v>
      </c>
      <c r="QO70" t="s">
        <v>1627</v>
      </c>
      <c r="QP70" t="s">
        <v>1627</v>
      </c>
      <c r="QQ70" t="s">
        <v>1627</v>
      </c>
      <c r="QR70" t="s">
        <v>1627</v>
      </c>
      <c r="RP70" t="s">
        <v>4157</v>
      </c>
      <c r="RQ70" t="s">
        <v>4157</v>
      </c>
      <c r="RR70" t="s">
        <v>4157</v>
      </c>
      <c r="RS70" t="s">
        <v>4157</v>
      </c>
      <c r="RT70" t="s">
        <v>4157</v>
      </c>
      <c r="RU70" t="s">
        <v>4157</v>
      </c>
      <c r="RV70" t="s">
        <v>4157</v>
      </c>
      <c r="RW70" t="s">
        <v>4157</v>
      </c>
      <c r="RX70" t="s">
        <v>4157</v>
      </c>
      <c r="RY70" t="s">
        <v>4157</v>
      </c>
      <c r="RZ70" t="s">
        <v>4157</v>
      </c>
      <c r="SA70" t="s">
        <v>4157</v>
      </c>
      <c r="SB70" t="s">
        <v>4157</v>
      </c>
      <c r="SC70" t="s">
        <v>4157</v>
      </c>
      <c r="SD70" t="s">
        <v>4157</v>
      </c>
      <c r="SE70" t="s">
        <v>4157</v>
      </c>
      <c r="SF70" t="s">
        <v>4157</v>
      </c>
      <c r="SG70" t="s">
        <v>4157</v>
      </c>
      <c r="SH70" t="s">
        <v>4157</v>
      </c>
      <c r="SI70" t="s">
        <v>4157</v>
      </c>
      <c r="SJ70" t="s">
        <v>4157</v>
      </c>
      <c r="SK70" t="s">
        <v>4157</v>
      </c>
      <c r="SL70" t="s">
        <v>4157</v>
      </c>
      <c r="SM70" t="s">
        <v>4157</v>
      </c>
      <c r="SN70" t="s">
        <v>4157</v>
      </c>
      <c r="SO70" t="s">
        <v>4157</v>
      </c>
      <c r="SP70" t="s">
        <v>4157</v>
      </c>
      <c r="SQ70" t="s">
        <v>4157</v>
      </c>
      <c r="SR70" t="s">
        <v>4157</v>
      </c>
      <c r="SS70" t="s">
        <v>4157</v>
      </c>
      <c r="ST70" t="s">
        <v>4157</v>
      </c>
      <c r="SU70" t="s">
        <v>4157</v>
      </c>
      <c r="SV70" t="s">
        <v>4157</v>
      </c>
      <c r="SW70" t="s">
        <v>4157</v>
      </c>
      <c r="SX70" t="s">
        <v>4157</v>
      </c>
      <c r="SY70" t="s">
        <v>4157</v>
      </c>
      <c r="SZ70" t="s">
        <v>4157</v>
      </c>
      <c r="TA70" t="s">
        <v>4157</v>
      </c>
      <c r="TB70" t="s">
        <v>4157</v>
      </c>
      <c r="TC70" t="s">
        <v>4157</v>
      </c>
      <c r="TD70" t="s">
        <v>4157</v>
      </c>
      <c r="TE70" t="s">
        <v>4157</v>
      </c>
      <c r="TF70" t="s">
        <v>4157</v>
      </c>
      <c r="TG70" t="s">
        <v>4157</v>
      </c>
      <c r="TH70" t="s">
        <v>4157</v>
      </c>
      <c r="TI70" t="s">
        <v>4157</v>
      </c>
      <c r="TJ70" t="s">
        <v>4157</v>
      </c>
      <c r="TK70" t="s">
        <v>4157</v>
      </c>
      <c r="TL70" t="s">
        <v>4157</v>
      </c>
      <c r="TM70" t="s">
        <v>4157</v>
      </c>
      <c r="TN70" t="s">
        <v>4157</v>
      </c>
      <c r="TO70" t="s">
        <v>4157</v>
      </c>
      <c r="TP70" t="s">
        <v>4157</v>
      </c>
      <c r="TQ70" t="s">
        <v>4157</v>
      </c>
      <c r="TR70" t="s">
        <v>4157</v>
      </c>
      <c r="TS70" t="s">
        <v>4157</v>
      </c>
      <c r="TT70" t="s">
        <v>4157</v>
      </c>
      <c r="TU70" t="s">
        <v>4157</v>
      </c>
      <c r="TV70" t="s">
        <v>4157</v>
      </c>
      <c r="TW70" t="s">
        <v>4157</v>
      </c>
      <c r="TX70" t="s">
        <v>4157</v>
      </c>
      <c r="TY70" t="s">
        <v>4157</v>
      </c>
      <c r="TZ70" t="s">
        <v>4157</v>
      </c>
      <c r="UA70" t="s">
        <v>4157</v>
      </c>
      <c r="UB70" t="s">
        <v>4157</v>
      </c>
      <c r="UC70" t="s">
        <v>4157</v>
      </c>
      <c r="UD70" t="s">
        <v>4157</v>
      </c>
      <c r="UE70" t="s">
        <v>4157</v>
      </c>
      <c r="UF70" t="s">
        <v>4157</v>
      </c>
      <c r="UG70" t="s">
        <v>4157</v>
      </c>
      <c r="UH70" t="s">
        <v>4157</v>
      </c>
      <c r="UI70" t="s">
        <v>4157</v>
      </c>
      <c r="UJ70" t="s">
        <v>4157</v>
      </c>
      <c r="UK70" t="s">
        <v>4157</v>
      </c>
      <c r="UL70" t="s">
        <v>4157</v>
      </c>
      <c r="UM70" t="s">
        <v>4157</v>
      </c>
      <c r="UN70" t="s">
        <v>4157</v>
      </c>
      <c r="UO70" t="s">
        <v>4157</v>
      </c>
      <c r="UP70" t="s">
        <v>4157</v>
      </c>
      <c r="UQ70" t="s">
        <v>4157</v>
      </c>
      <c r="UR70" t="s">
        <v>4157</v>
      </c>
      <c r="US70" t="s">
        <v>4157</v>
      </c>
      <c r="UT70" t="s">
        <v>4157</v>
      </c>
      <c r="UU70" t="s">
        <v>4157</v>
      </c>
      <c r="UV70" t="s">
        <v>4157</v>
      </c>
      <c r="UW70" t="s">
        <v>4157</v>
      </c>
      <c r="UX70" t="s">
        <v>4157</v>
      </c>
      <c r="UY70" t="s">
        <v>4157</v>
      </c>
      <c r="UZ70" t="s">
        <v>4157</v>
      </c>
      <c r="VA70" t="s">
        <v>4157</v>
      </c>
      <c r="VB70" t="s">
        <v>4157</v>
      </c>
      <c r="VC70" t="s">
        <v>4157</v>
      </c>
      <c r="VD70" t="s">
        <v>4157</v>
      </c>
      <c r="VE70" t="s">
        <v>4157</v>
      </c>
      <c r="VF70" t="s">
        <v>4157</v>
      </c>
      <c r="VG70" t="s">
        <v>4157</v>
      </c>
      <c r="VH70" t="s">
        <v>4157</v>
      </c>
      <c r="VI70" t="s">
        <v>4157</v>
      </c>
    </row>
    <row r="71" spans="2:581">
      <c r="B71" t="s">
        <v>1627</v>
      </c>
      <c r="C71" t="s">
        <v>1627</v>
      </c>
      <c r="D71" t="s">
        <v>1627</v>
      </c>
      <c r="F71" t="s">
        <v>1627</v>
      </c>
      <c r="G71" t="s">
        <v>1627</v>
      </c>
      <c r="H71" t="s">
        <v>1627</v>
      </c>
      <c r="I71" t="s">
        <v>1627</v>
      </c>
      <c r="J71" t="s">
        <v>1627</v>
      </c>
      <c r="K71" t="s">
        <v>1627</v>
      </c>
      <c r="L71" t="s">
        <v>1627</v>
      </c>
      <c r="M71" t="s">
        <v>1627</v>
      </c>
      <c r="N71" t="s">
        <v>1627</v>
      </c>
      <c r="O71" t="s">
        <v>1627</v>
      </c>
      <c r="P71" t="s">
        <v>1627</v>
      </c>
      <c r="Q71" t="s">
        <v>1627</v>
      </c>
      <c r="R71" t="s">
        <v>1627</v>
      </c>
      <c r="S71" t="s">
        <v>1627</v>
      </c>
      <c r="T71" t="s">
        <v>1627</v>
      </c>
      <c r="U71" t="s">
        <v>1627</v>
      </c>
      <c r="V71" t="s">
        <v>1627</v>
      </c>
      <c r="W71" t="s">
        <v>1627</v>
      </c>
      <c r="X71" t="s">
        <v>1627</v>
      </c>
      <c r="Y71" t="s">
        <v>1627</v>
      </c>
      <c r="Z71" t="s">
        <v>1627</v>
      </c>
      <c r="AA71" t="s">
        <v>1627</v>
      </c>
      <c r="AB71" t="s">
        <v>1627</v>
      </c>
      <c r="AC71" t="s">
        <v>1627</v>
      </c>
      <c r="AD71" t="s">
        <v>1627</v>
      </c>
      <c r="AE71" t="s">
        <v>1627</v>
      </c>
      <c r="AF71" t="s">
        <v>1627</v>
      </c>
      <c r="AG71" t="s">
        <v>1627</v>
      </c>
      <c r="AH71" t="s">
        <v>1627</v>
      </c>
      <c r="AI71" t="s">
        <v>1627</v>
      </c>
      <c r="AJ71" t="s">
        <v>1627</v>
      </c>
      <c r="AK71" t="s">
        <v>1627</v>
      </c>
      <c r="AL71" t="s">
        <v>1627</v>
      </c>
      <c r="AM71" t="s">
        <v>1627</v>
      </c>
      <c r="AN71" t="s">
        <v>1627</v>
      </c>
      <c r="AO71" t="s">
        <v>1627</v>
      </c>
      <c r="AP71" t="s">
        <v>1627</v>
      </c>
      <c r="AQ71" t="s">
        <v>1627</v>
      </c>
      <c r="AR71" t="s">
        <v>1627</v>
      </c>
      <c r="AS71" t="s">
        <v>1627</v>
      </c>
      <c r="AT71" t="s">
        <v>1627</v>
      </c>
      <c r="AU71" t="s">
        <v>1627</v>
      </c>
      <c r="AV71" t="s">
        <v>1627</v>
      </c>
      <c r="AW71" t="s">
        <v>1627</v>
      </c>
      <c r="AX71" t="s">
        <v>1627</v>
      </c>
      <c r="AY71" t="s">
        <v>1627</v>
      </c>
      <c r="AZ71" t="s">
        <v>1627</v>
      </c>
      <c r="BA71" t="s">
        <v>1627</v>
      </c>
      <c r="BB71" t="s">
        <v>1627</v>
      </c>
      <c r="BC71" t="s">
        <v>1627</v>
      </c>
      <c r="BD71" t="s">
        <v>1627</v>
      </c>
      <c r="BE71" t="s">
        <v>1627</v>
      </c>
      <c r="BF71" t="s">
        <v>1627</v>
      </c>
      <c r="BG71" t="s">
        <v>1627</v>
      </c>
      <c r="BH71" t="s">
        <v>1627</v>
      </c>
      <c r="BI71" t="s">
        <v>1627</v>
      </c>
      <c r="BJ71" t="s">
        <v>1627</v>
      </c>
      <c r="BK71" t="s">
        <v>1627</v>
      </c>
      <c r="BL71" t="s">
        <v>1627</v>
      </c>
      <c r="BM71" t="s">
        <v>1627</v>
      </c>
      <c r="BN71" t="s">
        <v>1627</v>
      </c>
      <c r="BO71" t="s">
        <v>1627</v>
      </c>
      <c r="BP71" t="s">
        <v>1627</v>
      </c>
      <c r="BQ71" t="s">
        <v>1627</v>
      </c>
      <c r="BR71" t="s">
        <v>1627</v>
      </c>
      <c r="BS71" t="s">
        <v>1627</v>
      </c>
      <c r="BT71" t="s">
        <v>1627</v>
      </c>
      <c r="BU71" t="s">
        <v>1627</v>
      </c>
      <c r="BV71" t="s">
        <v>1627</v>
      </c>
      <c r="BW71" t="s">
        <v>1627</v>
      </c>
      <c r="BX71" t="s">
        <v>1627</v>
      </c>
      <c r="BY71" t="s">
        <v>1627</v>
      </c>
      <c r="BZ71" t="s">
        <v>1627</v>
      </c>
      <c r="CA71" t="s">
        <v>1627</v>
      </c>
      <c r="CB71" t="s">
        <v>1627</v>
      </c>
      <c r="CC71" t="s">
        <v>1627</v>
      </c>
      <c r="CD71" t="s">
        <v>1627</v>
      </c>
      <c r="CE71" t="s">
        <v>1627</v>
      </c>
      <c r="CF71" t="s">
        <v>1627</v>
      </c>
      <c r="CG71" t="s">
        <v>1627</v>
      </c>
      <c r="CH71" t="s">
        <v>1627</v>
      </c>
      <c r="CI71" t="s">
        <v>1627</v>
      </c>
      <c r="CJ71" t="s">
        <v>1627</v>
      </c>
      <c r="CK71" t="s">
        <v>1627</v>
      </c>
      <c r="CL71" t="s">
        <v>1627</v>
      </c>
      <c r="CM71" t="s">
        <v>1627</v>
      </c>
      <c r="CN71" t="s">
        <v>1627</v>
      </c>
      <c r="CO71" t="s">
        <v>1627</v>
      </c>
      <c r="CP71" t="s">
        <v>1627</v>
      </c>
      <c r="CQ71" t="s">
        <v>1627</v>
      </c>
      <c r="CR71" t="s">
        <v>1627</v>
      </c>
      <c r="CS71" t="s">
        <v>1627</v>
      </c>
      <c r="CT71" t="s">
        <v>1627</v>
      </c>
      <c r="CU71" t="s">
        <v>1627</v>
      </c>
      <c r="CV71" t="s">
        <v>1627</v>
      </c>
      <c r="CW71" t="s">
        <v>1627</v>
      </c>
      <c r="CX71" t="s">
        <v>1627</v>
      </c>
      <c r="CY71" t="s">
        <v>1627</v>
      </c>
      <c r="CZ71" t="s">
        <v>1627</v>
      </c>
      <c r="DA71" t="s">
        <v>1627</v>
      </c>
      <c r="DB71" t="s">
        <v>1627</v>
      </c>
      <c r="DC71" t="s">
        <v>1627</v>
      </c>
      <c r="DD71" t="s">
        <v>1627</v>
      </c>
      <c r="DE71" t="s">
        <v>1627</v>
      </c>
      <c r="DF71" t="s">
        <v>1627</v>
      </c>
      <c r="DG71" t="s">
        <v>1627</v>
      </c>
      <c r="DH71" t="s">
        <v>1627</v>
      </c>
      <c r="DI71" t="s">
        <v>1627</v>
      </c>
      <c r="DJ71" t="s">
        <v>1627</v>
      </c>
      <c r="DK71" t="s">
        <v>1627</v>
      </c>
      <c r="DL71" t="s">
        <v>1627</v>
      </c>
      <c r="DM71" t="s">
        <v>1627</v>
      </c>
      <c r="DN71" t="s">
        <v>1627</v>
      </c>
      <c r="DO71" t="s">
        <v>1627</v>
      </c>
      <c r="DP71" t="s">
        <v>1627</v>
      </c>
      <c r="DQ71" t="s">
        <v>1627</v>
      </c>
      <c r="DR71" t="s">
        <v>1627</v>
      </c>
      <c r="DS71" t="s">
        <v>1627</v>
      </c>
      <c r="DT71" t="s">
        <v>1627</v>
      </c>
      <c r="DU71" t="s">
        <v>1627</v>
      </c>
      <c r="DV71" t="s">
        <v>1627</v>
      </c>
      <c r="DW71" t="s">
        <v>1627</v>
      </c>
      <c r="DX71" t="s">
        <v>1627</v>
      </c>
      <c r="DY71" t="s">
        <v>1627</v>
      </c>
      <c r="DZ71" t="s">
        <v>1627</v>
      </c>
      <c r="EA71" t="s">
        <v>1627</v>
      </c>
      <c r="EB71" t="s">
        <v>1627</v>
      </c>
      <c r="EC71" t="s">
        <v>1627</v>
      </c>
      <c r="ED71" t="s">
        <v>1627</v>
      </c>
      <c r="EE71" t="s">
        <v>1627</v>
      </c>
      <c r="EF71" t="s">
        <v>1627</v>
      </c>
      <c r="EG71" t="s">
        <v>1627</v>
      </c>
      <c r="EH71" t="s">
        <v>1627</v>
      </c>
      <c r="EI71" t="s">
        <v>1627</v>
      </c>
      <c r="EJ71" t="s">
        <v>1627</v>
      </c>
      <c r="EK71" t="s">
        <v>1627</v>
      </c>
      <c r="EL71" t="s">
        <v>1627</v>
      </c>
      <c r="EM71" t="s">
        <v>1627</v>
      </c>
      <c r="EN71" t="s">
        <v>5789</v>
      </c>
      <c r="EO71" t="s">
        <v>1627</v>
      </c>
      <c r="EP71" t="s">
        <v>1627</v>
      </c>
      <c r="EQ71" t="s">
        <v>1627</v>
      </c>
      <c r="ER71" t="s">
        <v>1627</v>
      </c>
      <c r="ES71" t="s">
        <v>1627</v>
      </c>
      <c r="ET71" t="s">
        <v>1627</v>
      </c>
      <c r="EU71" t="s">
        <v>1627</v>
      </c>
      <c r="EV71" t="s">
        <v>1627</v>
      </c>
      <c r="EW71" t="s">
        <v>1627</v>
      </c>
      <c r="EX71" t="s">
        <v>1627</v>
      </c>
      <c r="EY71" t="s">
        <v>1627</v>
      </c>
      <c r="EZ71" t="s">
        <v>1627</v>
      </c>
      <c r="FA71" t="s">
        <v>1627</v>
      </c>
      <c r="FB71" t="s">
        <v>1627</v>
      </c>
      <c r="FC71" t="s">
        <v>1627</v>
      </c>
      <c r="FD71" t="s">
        <v>1627</v>
      </c>
      <c r="FE71" t="s">
        <v>1627</v>
      </c>
      <c r="FF71" t="s">
        <v>1627</v>
      </c>
      <c r="FG71" t="s">
        <v>1627</v>
      </c>
      <c r="FH71" t="s">
        <v>1627</v>
      </c>
      <c r="FI71" t="s">
        <v>1627</v>
      </c>
      <c r="FJ71" t="s">
        <v>1627</v>
      </c>
      <c r="FK71" t="s">
        <v>1627</v>
      </c>
      <c r="FL71" t="s">
        <v>1627</v>
      </c>
      <c r="FM71" t="s">
        <v>1627</v>
      </c>
      <c r="FN71" t="s">
        <v>1627</v>
      </c>
      <c r="FO71" t="s">
        <v>1627</v>
      </c>
      <c r="FP71" t="s">
        <v>5790</v>
      </c>
      <c r="FQ71" t="s">
        <v>1627</v>
      </c>
      <c r="FR71" t="s">
        <v>1627</v>
      </c>
      <c r="FS71" t="s">
        <v>1627</v>
      </c>
      <c r="FT71" t="s">
        <v>1627</v>
      </c>
      <c r="FU71" t="s">
        <v>1627</v>
      </c>
      <c r="FV71" t="s">
        <v>1627</v>
      </c>
      <c r="FW71" t="s">
        <v>1627</v>
      </c>
      <c r="FX71" t="s">
        <v>1627</v>
      </c>
      <c r="FY71" t="s">
        <v>1627</v>
      </c>
      <c r="FZ71" t="s">
        <v>1627</v>
      </c>
      <c r="GA71" t="s">
        <v>1627</v>
      </c>
      <c r="GB71" t="s">
        <v>1627</v>
      </c>
      <c r="GC71" t="s">
        <v>1627</v>
      </c>
      <c r="GD71" t="s">
        <v>1627</v>
      </c>
      <c r="GE71" t="s">
        <v>1627</v>
      </c>
      <c r="GF71" t="s">
        <v>1627</v>
      </c>
      <c r="GG71" t="s">
        <v>1627</v>
      </c>
      <c r="GH71" t="s">
        <v>1627</v>
      </c>
      <c r="GI71" t="s">
        <v>1627</v>
      </c>
      <c r="GJ71" t="s">
        <v>1627</v>
      </c>
      <c r="GK71" t="s">
        <v>1627</v>
      </c>
      <c r="GL71" t="s">
        <v>1627</v>
      </c>
      <c r="GM71" t="s">
        <v>1627</v>
      </c>
      <c r="GN71" t="s">
        <v>1627</v>
      </c>
      <c r="GO71" t="s">
        <v>1627</v>
      </c>
      <c r="GP71" t="s">
        <v>1627</v>
      </c>
      <c r="GQ71" t="s">
        <v>1627</v>
      </c>
      <c r="GR71" t="s">
        <v>1627</v>
      </c>
      <c r="GS71" t="s">
        <v>5791</v>
      </c>
      <c r="GT71" t="s">
        <v>1627</v>
      </c>
      <c r="GU71" t="s">
        <v>1627</v>
      </c>
      <c r="GV71" t="s">
        <v>1627</v>
      </c>
      <c r="GW71" t="s">
        <v>1627</v>
      </c>
      <c r="GX71" t="s">
        <v>1627</v>
      </c>
      <c r="GY71" t="s">
        <v>5792</v>
      </c>
      <c r="GZ71" t="s">
        <v>5793</v>
      </c>
      <c r="HA71" t="s">
        <v>1627</v>
      </c>
      <c r="HB71" t="s">
        <v>5794</v>
      </c>
      <c r="HC71" t="s">
        <v>1627</v>
      </c>
      <c r="HD71" t="s">
        <v>1627</v>
      </c>
      <c r="HE71" t="s">
        <v>1627</v>
      </c>
      <c r="HF71" t="s">
        <v>1627</v>
      </c>
      <c r="HG71" t="s">
        <v>1627</v>
      </c>
      <c r="HH71" t="s">
        <v>1627</v>
      </c>
      <c r="HI71" t="s">
        <v>1627</v>
      </c>
      <c r="HJ71" t="s">
        <v>1627</v>
      </c>
      <c r="HK71" t="s">
        <v>1627</v>
      </c>
      <c r="HL71" t="s">
        <v>1627</v>
      </c>
      <c r="HM71" t="s">
        <v>5795</v>
      </c>
      <c r="HN71" t="s">
        <v>1627</v>
      </c>
      <c r="HO71" t="s">
        <v>1627</v>
      </c>
      <c r="HP71" t="s">
        <v>5796</v>
      </c>
      <c r="HQ71" t="s">
        <v>1627</v>
      </c>
      <c r="HR71" t="s">
        <v>1627</v>
      </c>
      <c r="HS71" t="s">
        <v>1627</v>
      </c>
      <c r="HT71" t="s">
        <v>1627</v>
      </c>
      <c r="HU71" t="s">
        <v>1627</v>
      </c>
      <c r="HV71" t="s">
        <v>1627</v>
      </c>
      <c r="HW71" t="s">
        <v>1627</v>
      </c>
      <c r="HX71" t="s">
        <v>1627</v>
      </c>
      <c r="HY71" t="s">
        <v>1627</v>
      </c>
      <c r="HZ71" t="s">
        <v>1627</v>
      </c>
      <c r="IA71" t="s">
        <v>1627</v>
      </c>
      <c r="IB71" t="s">
        <v>1627</v>
      </c>
      <c r="IC71" t="s">
        <v>1627</v>
      </c>
      <c r="ID71" t="s">
        <v>1627</v>
      </c>
      <c r="IE71" t="s">
        <v>1627</v>
      </c>
      <c r="IF71" t="s">
        <v>1627</v>
      </c>
      <c r="IG71" t="s">
        <v>1627</v>
      </c>
      <c r="IH71" t="s">
        <v>1627</v>
      </c>
      <c r="II71" t="s">
        <v>1627</v>
      </c>
      <c r="IJ71" t="s">
        <v>1627</v>
      </c>
      <c r="IK71" t="s">
        <v>1627</v>
      </c>
      <c r="IL71" t="s">
        <v>1627</v>
      </c>
      <c r="IM71" t="s">
        <v>1627</v>
      </c>
      <c r="IN71" t="s">
        <v>1627</v>
      </c>
      <c r="IO71" t="s">
        <v>1627</v>
      </c>
      <c r="IP71" t="s">
        <v>1627</v>
      </c>
      <c r="IQ71" t="s">
        <v>1627</v>
      </c>
      <c r="IR71" t="s">
        <v>1627</v>
      </c>
      <c r="IS71" t="s">
        <v>1627</v>
      </c>
      <c r="IT71" t="s">
        <v>5797</v>
      </c>
      <c r="IU71" t="s">
        <v>1627</v>
      </c>
      <c r="IV71" t="s">
        <v>1627</v>
      </c>
      <c r="IW71" t="s">
        <v>1627</v>
      </c>
      <c r="IX71" t="s">
        <v>1627</v>
      </c>
      <c r="IY71" t="s">
        <v>1627</v>
      </c>
      <c r="IZ71" t="s">
        <v>1627</v>
      </c>
      <c r="JA71" t="s">
        <v>1627</v>
      </c>
      <c r="JB71" t="s">
        <v>1627</v>
      </c>
      <c r="JC71" t="s">
        <v>1627</v>
      </c>
      <c r="JD71" t="s">
        <v>1627</v>
      </c>
      <c r="JE71" t="s">
        <v>1627</v>
      </c>
      <c r="JF71" t="s">
        <v>1627</v>
      </c>
      <c r="JG71" t="s">
        <v>1627</v>
      </c>
      <c r="JH71" t="s">
        <v>1627</v>
      </c>
      <c r="JI71" t="s">
        <v>1627</v>
      </c>
      <c r="JJ71" t="s">
        <v>1627</v>
      </c>
      <c r="JK71" t="s">
        <v>1627</v>
      </c>
      <c r="JL71" t="s">
        <v>1627</v>
      </c>
      <c r="JM71" t="s">
        <v>1627</v>
      </c>
      <c r="JN71" t="s">
        <v>1627</v>
      </c>
      <c r="JO71" t="s">
        <v>1627</v>
      </c>
      <c r="JP71" t="s">
        <v>1627</v>
      </c>
      <c r="JQ71" t="s">
        <v>1627</v>
      </c>
      <c r="JR71" t="s">
        <v>1627</v>
      </c>
      <c r="JS71" t="s">
        <v>1627</v>
      </c>
      <c r="JT71" t="s">
        <v>1627</v>
      </c>
      <c r="JU71" t="s">
        <v>1627</v>
      </c>
      <c r="JV71" t="s">
        <v>1627</v>
      </c>
      <c r="JW71" t="s">
        <v>1627</v>
      </c>
      <c r="JX71" t="s">
        <v>1627</v>
      </c>
      <c r="JY71" t="s">
        <v>1627</v>
      </c>
      <c r="JZ71" t="s">
        <v>1627</v>
      </c>
      <c r="KA71" t="s">
        <v>1627</v>
      </c>
      <c r="KB71" t="s">
        <v>1627</v>
      </c>
      <c r="KC71" t="s">
        <v>1627</v>
      </c>
      <c r="KD71" t="s">
        <v>1627</v>
      </c>
      <c r="KE71" t="s">
        <v>1627</v>
      </c>
      <c r="KF71" t="s">
        <v>1627</v>
      </c>
      <c r="KG71" t="s">
        <v>1627</v>
      </c>
      <c r="KH71" t="s">
        <v>1627</v>
      </c>
      <c r="KI71" t="s">
        <v>1627</v>
      </c>
      <c r="KJ71" t="s">
        <v>1627</v>
      </c>
      <c r="KK71" t="s">
        <v>1627</v>
      </c>
      <c r="KL71" t="s">
        <v>1627</v>
      </c>
      <c r="KM71" t="s">
        <v>1627</v>
      </c>
      <c r="KN71" t="s">
        <v>1627</v>
      </c>
      <c r="KO71" t="s">
        <v>1627</v>
      </c>
      <c r="KP71" t="s">
        <v>1627</v>
      </c>
      <c r="KQ71" t="s">
        <v>1627</v>
      </c>
      <c r="KR71" t="s">
        <v>1627</v>
      </c>
      <c r="KS71" t="s">
        <v>1627</v>
      </c>
      <c r="KT71" t="s">
        <v>1627</v>
      </c>
      <c r="KU71" t="s">
        <v>1627</v>
      </c>
      <c r="KV71" t="s">
        <v>1627</v>
      </c>
      <c r="KW71" t="s">
        <v>1627</v>
      </c>
      <c r="KX71" t="s">
        <v>1627</v>
      </c>
      <c r="KY71" t="s">
        <v>1627</v>
      </c>
      <c r="KZ71" t="s">
        <v>1627</v>
      </c>
      <c r="LA71" t="s">
        <v>1627</v>
      </c>
      <c r="LB71" t="s">
        <v>1627</v>
      </c>
      <c r="LC71" t="s">
        <v>1627</v>
      </c>
      <c r="LD71" t="s">
        <v>1627</v>
      </c>
      <c r="LE71" t="s">
        <v>1627</v>
      </c>
      <c r="LF71" t="s">
        <v>1627</v>
      </c>
      <c r="LG71" t="s">
        <v>1627</v>
      </c>
      <c r="LH71" t="s">
        <v>1627</v>
      </c>
      <c r="LI71" t="s">
        <v>1627</v>
      </c>
      <c r="LJ71" t="s">
        <v>1627</v>
      </c>
      <c r="LK71" t="s">
        <v>1627</v>
      </c>
      <c r="LL71" t="s">
        <v>1627</v>
      </c>
      <c r="LM71" t="s">
        <v>1627</v>
      </c>
      <c r="LN71" t="s">
        <v>1627</v>
      </c>
      <c r="LO71" t="s">
        <v>1627</v>
      </c>
      <c r="LP71" t="s">
        <v>1627</v>
      </c>
      <c r="LQ71" t="s">
        <v>1627</v>
      </c>
      <c r="LR71" t="s">
        <v>1627</v>
      </c>
      <c r="LS71" t="s">
        <v>1627</v>
      </c>
      <c r="LT71" t="s">
        <v>1627</v>
      </c>
      <c r="LU71" t="s">
        <v>1627</v>
      </c>
      <c r="LV71" t="s">
        <v>1627</v>
      </c>
      <c r="LW71" t="s">
        <v>1627</v>
      </c>
      <c r="LX71" t="s">
        <v>1627</v>
      </c>
      <c r="LY71" t="s">
        <v>1627</v>
      </c>
      <c r="LZ71" t="s">
        <v>1627</v>
      </c>
      <c r="MA71" t="s">
        <v>1627</v>
      </c>
      <c r="MB71" t="s">
        <v>1627</v>
      </c>
      <c r="MC71" t="s">
        <v>1627</v>
      </c>
      <c r="MD71" t="s">
        <v>1627</v>
      </c>
      <c r="ME71" t="s">
        <v>1627</v>
      </c>
      <c r="MF71" t="s">
        <v>1627</v>
      </c>
      <c r="MG71" t="s">
        <v>1627</v>
      </c>
      <c r="MH71" t="s">
        <v>1627</v>
      </c>
      <c r="MI71" t="s">
        <v>1627</v>
      </c>
      <c r="MJ71" t="s">
        <v>1627</v>
      </c>
      <c r="MK71" t="s">
        <v>1627</v>
      </c>
      <c r="ML71" t="s">
        <v>1627</v>
      </c>
      <c r="MM71" t="s">
        <v>1627</v>
      </c>
      <c r="MN71" t="s">
        <v>1627</v>
      </c>
      <c r="MO71" t="s">
        <v>1627</v>
      </c>
      <c r="MP71" t="s">
        <v>1627</v>
      </c>
      <c r="MQ71" t="s">
        <v>1627</v>
      </c>
      <c r="MR71" t="s">
        <v>1627</v>
      </c>
      <c r="MS71" t="s">
        <v>1627</v>
      </c>
      <c r="MT71" t="s">
        <v>1627</v>
      </c>
      <c r="MU71" t="s">
        <v>1627</v>
      </c>
      <c r="MV71" t="s">
        <v>1627</v>
      </c>
      <c r="MW71" t="s">
        <v>1627</v>
      </c>
      <c r="MX71" t="s">
        <v>1627</v>
      </c>
      <c r="MY71" t="s">
        <v>1627</v>
      </c>
      <c r="MZ71" t="s">
        <v>1627</v>
      </c>
      <c r="NA71" t="s">
        <v>1627</v>
      </c>
      <c r="NB71" t="s">
        <v>1627</v>
      </c>
      <c r="NC71" t="s">
        <v>1627</v>
      </c>
      <c r="ND71" t="s">
        <v>1627</v>
      </c>
      <c r="NE71" t="s">
        <v>1627</v>
      </c>
      <c r="NF71" t="s">
        <v>1627</v>
      </c>
      <c r="NG71" t="s">
        <v>1627</v>
      </c>
      <c r="NH71" t="s">
        <v>1627</v>
      </c>
      <c r="NI71" t="s">
        <v>1627</v>
      </c>
      <c r="NJ71" t="s">
        <v>1627</v>
      </c>
      <c r="NK71" t="s">
        <v>1627</v>
      </c>
      <c r="NL71" t="s">
        <v>1627</v>
      </c>
      <c r="NM71" t="s">
        <v>1627</v>
      </c>
      <c r="NN71" t="s">
        <v>1627</v>
      </c>
      <c r="NO71" t="s">
        <v>1627</v>
      </c>
      <c r="NP71" t="s">
        <v>1627</v>
      </c>
      <c r="NQ71" t="s">
        <v>1627</v>
      </c>
      <c r="NR71" t="s">
        <v>1627</v>
      </c>
      <c r="NS71" t="s">
        <v>1627</v>
      </c>
      <c r="NT71" t="s">
        <v>1627</v>
      </c>
      <c r="NU71" t="s">
        <v>1627</v>
      </c>
      <c r="NV71" t="s">
        <v>1627</v>
      </c>
      <c r="NW71" t="s">
        <v>1627</v>
      </c>
      <c r="NX71" t="s">
        <v>1627</v>
      </c>
      <c r="NY71" t="s">
        <v>1627</v>
      </c>
      <c r="NZ71" t="s">
        <v>1627</v>
      </c>
      <c r="OA71" t="s">
        <v>1627</v>
      </c>
      <c r="OB71" t="s">
        <v>1627</v>
      </c>
      <c r="OC71" t="s">
        <v>1627</v>
      </c>
      <c r="OD71" t="s">
        <v>1627</v>
      </c>
      <c r="OE71" t="s">
        <v>1627</v>
      </c>
      <c r="OF71" t="s">
        <v>1627</v>
      </c>
      <c r="OG71" t="s">
        <v>1627</v>
      </c>
      <c r="OH71" t="s">
        <v>1627</v>
      </c>
      <c r="OI71" t="s">
        <v>1627</v>
      </c>
      <c r="OJ71" t="s">
        <v>1627</v>
      </c>
      <c r="OK71" t="s">
        <v>1627</v>
      </c>
      <c r="OL71" t="s">
        <v>1627</v>
      </c>
      <c r="OM71" t="s">
        <v>1627</v>
      </c>
      <c r="ON71" t="s">
        <v>1627</v>
      </c>
      <c r="OO71" t="s">
        <v>1627</v>
      </c>
      <c r="OP71" t="s">
        <v>1627</v>
      </c>
      <c r="OQ71" t="s">
        <v>1627</v>
      </c>
      <c r="OR71" t="s">
        <v>1627</v>
      </c>
      <c r="OS71" t="s">
        <v>1627</v>
      </c>
      <c r="OT71" t="s">
        <v>1627</v>
      </c>
      <c r="OU71" t="s">
        <v>1627</v>
      </c>
      <c r="OV71" t="s">
        <v>1627</v>
      </c>
      <c r="OW71" t="s">
        <v>1627</v>
      </c>
      <c r="OX71" t="s">
        <v>1627</v>
      </c>
      <c r="OY71" t="s">
        <v>1627</v>
      </c>
      <c r="OZ71" t="s">
        <v>1627</v>
      </c>
      <c r="PA71" t="s">
        <v>1627</v>
      </c>
      <c r="PB71" t="s">
        <v>1627</v>
      </c>
      <c r="PC71" t="s">
        <v>1627</v>
      </c>
      <c r="PD71" t="s">
        <v>1627</v>
      </c>
      <c r="PE71" t="s">
        <v>1627</v>
      </c>
      <c r="PF71" t="s">
        <v>1627</v>
      </c>
      <c r="PG71" t="s">
        <v>1627</v>
      </c>
      <c r="PH71" t="s">
        <v>1627</v>
      </c>
      <c r="PI71" t="s">
        <v>1627</v>
      </c>
      <c r="PJ71" t="s">
        <v>1627</v>
      </c>
      <c r="PK71" t="s">
        <v>1627</v>
      </c>
      <c r="PL71" t="s">
        <v>1627</v>
      </c>
      <c r="PM71" t="s">
        <v>1627</v>
      </c>
      <c r="PN71" t="s">
        <v>1627</v>
      </c>
      <c r="PO71" t="s">
        <v>1627</v>
      </c>
      <c r="PP71" t="s">
        <v>1627</v>
      </c>
      <c r="PQ71" t="s">
        <v>1627</v>
      </c>
      <c r="PR71" t="s">
        <v>1627</v>
      </c>
      <c r="PS71" t="s">
        <v>1627</v>
      </c>
      <c r="PT71" t="s">
        <v>1627</v>
      </c>
      <c r="PU71" t="s">
        <v>1627</v>
      </c>
      <c r="PV71" t="s">
        <v>1627</v>
      </c>
      <c r="PW71" t="s">
        <v>1627</v>
      </c>
      <c r="PX71" t="s">
        <v>1627</v>
      </c>
      <c r="PY71" t="s">
        <v>1627</v>
      </c>
      <c r="PZ71" t="s">
        <v>1627</v>
      </c>
      <c r="QA71" t="s">
        <v>1627</v>
      </c>
      <c r="QB71" t="s">
        <v>1627</v>
      </c>
      <c r="QC71" t="s">
        <v>1627</v>
      </c>
      <c r="QD71" t="s">
        <v>1627</v>
      </c>
      <c r="QE71" t="s">
        <v>1627</v>
      </c>
      <c r="QF71" t="s">
        <v>1627</v>
      </c>
      <c r="QG71" t="s">
        <v>1627</v>
      </c>
      <c r="QH71" t="s">
        <v>1627</v>
      </c>
      <c r="QI71" t="s">
        <v>1627</v>
      </c>
      <c r="QJ71" t="s">
        <v>1627</v>
      </c>
      <c r="QK71" t="s">
        <v>1627</v>
      </c>
      <c r="QL71" t="s">
        <v>1627</v>
      </c>
      <c r="QM71" t="s">
        <v>1627</v>
      </c>
      <c r="QN71" t="s">
        <v>1627</v>
      </c>
      <c r="QO71" t="s">
        <v>1627</v>
      </c>
      <c r="QP71" t="s">
        <v>1627</v>
      </c>
      <c r="QQ71" t="s">
        <v>1627</v>
      </c>
      <c r="QR71" t="s">
        <v>1627</v>
      </c>
      <c r="RP71" t="s">
        <v>4157</v>
      </c>
      <c r="RQ71" t="s">
        <v>4157</v>
      </c>
      <c r="RR71" t="s">
        <v>4157</v>
      </c>
      <c r="RS71" t="s">
        <v>4157</v>
      </c>
      <c r="RT71" t="s">
        <v>4157</v>
      </c>
      <c r="RU71" t="s">
        <v>4157</v>
      </c>
      <c r="RV71" t="s">
        <v>4157</v>
      </c>
      <c r="RW71" t="s">
        <v>4157</v>
      </c>
      <c r="RX71" t="s">
        <v>4157</v>
      </c>
      <c r="RY71" t="s">
        <v>4157</v>
      </c>
      <c r="RZ71" t="s">
        <v>4157</v>
      </c>
      <c r="SA71" t="s">
        <v>4157</v>
      </c>
      <c r="SB71" t="s">
        <v>4157</v>
      </c>
      <c r="SC71" t="s">
        <v>4157</v>
      </c>
      <c r="SD71" t="s">
        <v>4157</v>
      </c>
      <c r="SE71" t="s">
        <v>4157</v>
      </c>
      <c r="SF71" t="s">
        <v>4157</v>
      </c>
      <c r="SG71" t="s">
        <v>4157</v>
      </c>
      <c r="SH71" t="s">
        <v>4157</v>
      </c>
      <c r="SI71" t="s">
        <v>4157</v>
      </c>
      <c r="SJ71" t="s">
        <v>4157</v>
      </c>
      <c r="SK71" t="s">
        <v>4157</v>
      </c>
      <c r="SL71" t="s">
        <v>4157</v>
      </c>
      <c r="SM71" t="s">
        <v>4157</v>
      </c>
      <c r="SN71" t="s">
        <v>4157</v>
      </c>
      <c r="SO71" t="s">
        <v>4157</v>
      </c>
      <c r="SP71" t="s">
        <v>4157</v>
      </c>
      <c r="SQ71" t="s">
        <v>4157</v>
      </c>
      <c r="SR71" t="s">
        <v>4157</v>
      </c>
      <c r="SS71" t="s">
        <v>4157</v>
      </c>
      <c r="ST71" t="s">
        <v>4157</v>
      </c>
      <c r="SU71" t="s">
        <v>4157</v>
      </c>
      <c r="SV71" t="s">
        <v>4157</v>
      </c>
      <c r="SW71" t="s">
        <v>4157</v>
      </c>
      <c r="SX71" t="s">
        <v>4157</v>
      </c>
      <c r="SY71" t="s">
        <v>4157</v>
      </c>
      <c r="SZ71" t="s">
        <v>4157</v>
      </c>
      <c r="TA71" t="s">
        <v>4157</v>
      </c>
      <c r="TB71" t="s">
        <v>4157</v>
      </c>
      <c r="TC71" t="s">
        <v>4157</v>
      </c>
      <c r="TD71" t="s">
        <v>4157</v>
      </c>
      <c r="TE71" t="s">
        <v>4157</v>
      </c>
      <c r="TF71" t="s">
        <v>4157</v>
      </c>
      <c r="TG71" t="s">
        <v>4157</v>
      </c>
      <c r="TH71" t="s">
        <v>4157</v>
      </c>
      <c r="TI71" t="s">
        <v>4157</v>
      </c>
      <c r="TJ71" t="s">
        <v>4157</v>
      </c>
      <c r="TK71" t="s">
        <v>4157</v>
      </c>
      <c r="TL71" t="s">
        <v>4157</v>
      </c>
      <c r="TM71" t="s">
        <v>4157</v>
      </c>
      <c r="TN71" t="s">
        <v>4157</v>
      </c>
      <c r="TO71" t="s">
        <v>4157</v>
      </c>
      <c r="TP71" t="s">
        <v>4157</v>
      </c>
      <c r="TQ71" t="s">
        <v>4157</v>
      </c>
      <c r="TR71" t="s">
        <v>4157</v>
      </c>
      <c r="TS71" t="s">
        <v>4157</v>
      </c>
      <c r="TT71" t="s">
        <v>4157</v>
      </c>
      <c r="TU71" t="s">
        <v>4157</v>
      </c>
      <c r="TV71" t="s">
        <v>4157</v>
      </c>
      <c r="TW71" t="s">
        <v>4157</v>
      </c>
      <c r="TX71" t="s">
        <v>4157</v>
      </c>
      <c r="TY71" t="s">
        <v>4157</v>
      </c>
      <c r="TZ71" t="s">
        <v>4157</v>
      </c>
      <c r="UA71" t="s">
        <v>4157</v>
      </c>
      <c r="UB71" t="s">
        <v>4157</v>
      </c>
      <c r="UC71" t="s">
        <v>4157</v>
      </c>
      <c r="UD71" t="s">
        <v>4157</v>
      </c>
      <c r="UE71" t="s">
        <v>4157</v>
      </c>
      <c r="UF71" t="s">
        <v>4157</v>
      </c>
      <c r="UG71" t="s">
        <v>4157</v>
      </c>
      <c r="UH71" t="s">
        <v>4157</v>
      </c>
      <c r="UI71" t="s">
        <v>4157</v>
      </c>
      <c r="UJ71" t="s">
        <v>4157</v>
      </c>
      <c r="UK71" t="s">
        <v>4157</v>
      </c>
      <c r="UL71" t="s">
        <v>4157</v>
      </c>
      <c r="UM71" t="s">
        <v>4157</v>
      </c>
      <c r="UN71" t="s">
        <v>4157</v>
      </c>
      <c r="UO71" t="s">
        <v>4157</v>
      </c>
      <c r="UP71" t="s">
        <v>4157</v>
      </c>
      <c r="UQ71" t="s">
        <v>4157</v>
      </c>
      <c r="UR71" t="s">
        <v>4157</v>
      </c>
      <c r="US71" t="s">
        <v>4157</v>
      </c>
      <c r="UT71" t="s">
        <v>4157</v>
      </c>
      <c r="UU71" t="s">
        <v>4157</v>
      </c>
      <c r="UV71" t="s">
        <v>4157</v>
      </c>
      <c r="UW71" t="s">
        <v>4157</v>
      </c>
      <c r="UX71" t="s">
        <v>4157</v>
      </c>
      <c r="UY71" t="s">
        <v>4157</v>
      </c>
      <c r="UZ71" t="s">
        <v>4157</v>
      </c>
      <c r="VA71" t="s">
        <v>4157</v>
      </c>
      <c r="VB71" t="s">
        <v>4157</v>
      </c>
      <c r="VC71" t="s">
        <v>4157</v>
      </c>
      <c r="VD71" t="s">
        <v>4157</v>
      </c>
      <c r="VE71" t="s">
        <v>4157</v>
      </c>
      <c r="VF71" t="s">
        <v>4157</v>
      </c>
      <c r="VG71" t="s">
        <v>4157</v>
      </c>
      <c r="VH71" t="s">
        <v>4157</v>
      </c>
      <c r="VI71" t="s">
        <v>4157</v>
      </c>
    </row>
    <row r="72" spans="2:581">
      <c r="B72" t="s">
        <v>1627</v>
      </c>
      <c r="C72" t="s">
        <v>1627</v>
      </c>
      <c r="D72" t="s">
        <v>1627</v>
      </c>
      <c r="F72" t="s">
        <v>1627</v>
      </c>
      <c r="G72" t="s">
        <v>1627</v>
      </c>
      <c r="H72" t="s">
        <v>1627</v>
      </c>
      <c r="I72" t="s">
        <v>1627</v>
      </c>
      <c r="J72" t="s">
        <v>1627</v>
      </c>
      <c r="K72" t="s">
        <v>1627</v>
      </c>
      <c r="L72" t="s">
        <v>1627</v>
      </c>
      <c r="M72" t="s">
        <v>1627</v>
      </c>
      <c r="N72" t="s">
        <v>1627</v>
      </c>
      <c r="O72" t="s">
        <v>1627</v>
      </c>
      <c r="P72" t="s">
        <v>1627</v>
      </c>
      <c r="Q72" t="s">
        <v>1627</v>
      </c>
      <c r="R72" t="s">
        <v>1627</v>
      </c>
      <c r="S72" t="s">
        <v>1627</v>
      </c>
      <c r="T72" t="s">
        <v>1627</v>
      </c>
      <c r="U72" t="s">
        <v>1627</v>
      </c>
      <c r="V72" t="s">
        <v>1627</v>
      </c>
      <c r="W72" t="s">
        <v>1627</v>
      </c>
      <c r="X72" t="s">
        <v>1627</v>
      </c>
      <c r="Y72" t="s">
        <v>1627</v>
      </c>
      <c r="Z72" t="s">
        <v>1627</v>
      </c>
      <c r="AA72" t="s">
        <v>1627</v>
      </c>
      <c r="AB72" t="s">
        <v>1627</v>
      </c>
      <c r="AC72" t="s">
        <v>1627</v>
      </c>
      <c r="AD72" t="s">
        <v>1627</v>
      </c>
      <c r="AE72" t="s">
        <v>1627</v>
      </c>
      <c r="AF72" t="s">
        <v>1627</v>
      </c>
      <c r="AG72" t="s">
        <v>1627</v>
      </c>
      <c r="AH72" t="s">
        <v>1627</v>
      </c>
      <c r="AI72" t="s">
        <v>1627</v>
      </c>
      <c r="AJ72" t="s">
        <v>1627</v>
      </c>
      <c r="AK72" t="s">
        <v>1627</v>
      </c>
      <c r="AL72" t="s">
        <v>1627</v>
      </c>
      <c r="AM72" t="s">
        <v>1627</v>
      </c>
      <c r="AN72" t="s">
        <v>1627</v>
      </c>
      <c r="AO72" t="s">
        <v>1627</v>
      </c>
      <c r="AP72" t="s">
        <v>1627</v>
      </c>
      <c r="AQ72" t="s">
        <v>1627</v>
      </c>
      <c r="AR72" t="s">
        <v>1627</v>
      </c>
      <c r="AS72" t="s">
        <v>1627</v>
      </c>
      <c r="AT72" t="s">
        <v>1627</v>
      </c>
      <c r="AU72" t="s">
        <v>1627</v>
      </c>
      <c r="AV72" t="s">
        <v>1627</v>
      </c>
      <c r="AW72" t="s">
        <v>1627</v>
      </c>
      <c r="AX72" t="s">
        <v>1627</v>
      </c>
      <c r="AY72" t="s">
        <v>1627</v>
      </c>
      <c r="AZ72" t="s">
        <v>1627</v>
      </c>
      <c r="BA72" t="s">
        <v>1627</v>
      </c>
      <c r="BB72" t="s">
        <v>1627</v>
      </c>
      <c r="BC72" t="s">
        <v>1627</v>
      </c>
      <c r="BD72" t="s">
        <v>1627</v>
      </c>
      <c r="BE72" t="s">
        <v>1627</v>
      </c>
      <c r="BF72" t="s">
        <v>1627</v>
      </c>
      <c r="BG72" t="s">
        <v>1627</v>
      </c>
      <c r="BH72" t="s">
        <v>1627</v>
      </c>
      <c r="BI72" t="s">
        <v>1627</v>
      </c>
      <c r="BJ72" t="s">
        <v>1627</v>
      </c>
      <c r="BK72" t="s">
        <v>1627</v>
      </c>
      <c r="BL72" t="s">
        <v>1627</v>
      </c>
      <c r="BM72" t="s">
        <v>1627</v>
      </c>
      <c r="BN72" t="s">
        <v>1627</v>
      </c>
      <c r="BO72" t="s">
        <v>1627</v>
      </c>
      <c r="BP72" t="s">
        <v>1627</v>
      </c>
      <c r="BQ72" t="s">
        <v>1627</v>
      </c>
      <c r="BR72" t="s">
        <v>1627</v>
      </c>
      <c r="BS72" t="s">
        <v>1627</v>
      </c>
      <c r="BT72" t="s">
        <v>1627</v>
      </c>
      <c r="BU72" t="s">
        <v>1627</v>
      </c>
      <c r="BV72" t="s">
        <v>1627</v>
      </c>
      <c r="BW72" t="s">
        <v>1627</v>
      </c>
      <c r="BX72" t="s">
        <v>1627</v>
      </c>
      <c r="BY72" t="s">
        <v>1627</v>
      </c>
      <c r="BZ72" t="s">
        <v>1627</v>
      </c>
      <c r="CA72" t="s">
        <v>1627</v>
      </c>
      <c r="CB72" t="s">
        <v>1627</v>
      </c>
      <c r="CC72" t="s">
        <v>1627</v>
      </c>
      <c r="CD72" t="s">
        <v>1627</v>
      </c>
      <c r="CE72" t="s">
        <v>1627</v>
      </c>
      <c r="CF72" t="s">
        <v>1627</v>
      </c>
      <c r="CG72" t="s">
        <v>1627</v>
      </c>
      <c r="CH72" t="s">
        <v>1627</v>
      </c>
      <c r="CI72" t="s">
        <v>1627</v>
      </c>
      <c r="CJ72" t="s">
        <v>1627</v>
      </c>
      <c r="CK72" t="s">
        <v>1627</v>
      </c>
      <c r="CL72" t="s">
        <v>1627</v>
      </c>
      <c r="CM72" t="s">
        <v>1627</v>
      </c>
      <c r="CN72" t="s">
        <v>1627</v>
      </c>
      <c r="CO72" t="s">
        <v>1627</v>
      </c>
      <c r="CP72" t="s">
        <v>1627</v>
      </c>
      <c r="CQ72" t="s">
        <v>1627</v>
      </c>
      <c r="CR72" t="s">
        <v>1627</v>
      </c>
      <c r="CS72" t="s">
        <v>1627</v>
      </c>
      <c r="CT72" t="s">
        <v>1627</v>
      </c>
      <c r="CU72" t="s">
        <v>1627</v>
      </c>
      <c r="CV72" t="s">
        <v>1627</v>
      </c>
      <c r="CW72" t="s">
        <v>1627</v>
      </c>
      <c r="CX72" t="s">
        <v>1627</v>
      </c>
      <c r="CY72" t="s">
        <v>1627</v>
      </c>
      <c r="CZ72" t="s">
        <v>1627</v>
      </c>
      <c r="DA72" t="s">
        <v>1627</v>
      </c>
      <c r="DB72" t="s">
        <v>1627</v>
      </c>
      <c r="DC72" t="s">
        <v>1627</v>
      </c>
      <c r="DD72" t="s">
        <v>1627</v>
      </c>
      <c r="DE72" t="s">
        <v>1627</v>
      </c>
      <c r="DF72" t="s">
        <v>1627</v>
      </c>
      <c r="DG72" t="s">
        <v>1627</v>
      </c>
      <c r="DH72" t="s">
        <v>1627</v>
      </c>
      <c r="DI72" t="s">
        <v>1627</v>
      </c>
      <c r="DJ72" t="s">
        <v>1627</v>
      </c>
      <c r="DK72" t="s">
        <v>1627</v>
      </c>
      <c r="DL72" t="s">
        <v>1627</v>
      </c>
      <c r="DM72" t="s">
        <v>1627</v>
      </c>
      <c r="DN72" t="s">
        <v>1627</v>
      </c>
      <c r="DO72" t="s">
        <v>1627</v>
      </c>
      <c r="DP72" t="s">
        <v>1627</v>
      </c>
      <c r="DQ72" t="s">
        <v>1627</v>
      </c>
      <c r="DR72" t="s">
        <v>1627</v>
      </c>
      <c r="DS72" t="s">
        <v>1627</v>
      </c>
      <c r="DT72" t="s">
        <v>1627</v>
      </c>
      <c r="DU72" t="s">
        <v>1627</v>
      </c>
      <c r="DV72" t="s">
        <v>1627</v>
      </c>
      <c r="DW72" t="s">
        <v>1627</v>
      </c>
      <c r="DX72" t="s">
        <v>1627</v>
      </c>
      <c r="DY72" t="s">
        <v>1627</v>
      </c>
      <c r="DZ72" t="s">
        <v>1627</v>
      </c>
      <c r="EA72" t="s">
        <v>1627</v>
      </c>
      <c r="EB72" t="s">
        <v>1627</v>
      </c>
      <c r="EC72" t="s">
        <v>1627</v>
      </c>
      <c r="ED72" t="s">
        <v>1627</v>
      </c>
      <c r="EE72" t="s">
        <v>1627</v>
      </c>
      <c r="EF72" t="s">
        <v>1627</v>
      </c>
      <c r="EG72" t="s">
        <v>1627</v>
      </c>
      <c r="EH72" t="s">
        <v>1627</v>
      </c>
      <c r="EI72" t="s">
        <v>1627</v>
      </c>
      <c r="EJ72" t="s">
        <v>1627</v>
      </c>
      <c r="EK72" t="s">
        <v>1627</v>
      </c>
      <c r="EL72" t="s">
        <v>1627</v>
      </c>
      <c r="EM72" t="s">
        <v>1627</v>
      </c>
      <c r="EN72" t="s">
        <v>5798</v>
      </c>
      <c r="EO72" t="s">
        <v>1627</v>
      </c>
      <c r="EP72" t="s">
        <v>1627</v>
      </c>
      <c r="EQ72" t="s">
        <v>1627</v>
      </c>
      <c r="ER72" t="s">
        <v>1627</v>
      </c>
      <c r="ES72" t="s">
        <v>1627</v>
      </c>
      <c r="ET72" t="s">
        <v>1627</v>
      </c>
      <c r="EU72" t="s">
        <v>1627</v>
      </c>
      <c r="EV72" t="s">
        <v>1627</v>
      </c>
      <c r="EW72" t="s">
        <v>1627</v>
      </c>
      <c r="EX72" t="s">
        <v>1627</v>
      </c>
      <c r="EY72" t="s">
        <v>1627</v>
      </c>
      <c r="EZ72" t="s">
        <v>1627</v>
      </c>
      <c r="FA72" t="s">
        <v>1627</v>
      </c>
      <c r="FB72" t="s">
        <v>1627</v>
      </c>
      <c r="FC72" t="s">
        <v>1627</v>
      </c>
      <c r="FD72" t="s">
        <v>1627</v>
      </c>
      <c r="FE72" t="s">
        <v>1627</v>
      </c>
      <c r="FF72" t="s">
        <v>1627</v>
      </c>
      <c r="FG72" t="s">
        <v>1627</v>
      </c>
      <c r="FH72" t="s">
        <v>1627</v>
      </c>
      <c r="FI72" t="s">
        <v>1627</v>
      </c>
      <c r="FJ72" t="s">
        <v>1627</v>
      </c>
      <c r="FK72" t="s">
        <v>1627</v>
      </c>
      <c r="FL72" t="s">
        <v>1627</v>
      </c>
      <c r="FM72" t="s">
        <v>1627</v>
      </c>
      <c r="FN72" t="s">
        <v>1627</v>
      </c>
      <c r="FO72" t="s">
        <v>1627</v>
      </c>
      <c r="FP72" t="s">
        <v>5799</v>
      </c>
      <c r="FQ72" t="s">
        <v>1627</v>
      </c>
      <c r="FR72" t="s">
        <v>1627</v>
      </c>
      <c r="FS72" t="s">
        <v>1627</v>
      </c>
      <c r="FT72" t="s">
        <v>1627</v>
      </c>
      <c r="FU72" t="s">
        <v>1627</v>
      </c>
      <c r="FV72" t="s">
        <v>1627</v>
      </c>
      <c r="FW72" t="s">
        <v>1627</v>
      </c>
      <c r="FX72" t="s">
        <v>1627</v>
      </c>
      <c r="FY72" t="s">
        <v>1627</v>
      </c>
      <c r="FZ72" t="s">
        <v>1627</v>
      </c>
      <c r="GA72" t="s">
        <v>1627</v>
      </c>
      <c r="GB72" t="s">
        <v>1627</v>
      </c>
      <c r="GC72" t="s">
        <v>1627</v>
      </c>
      <c r="GD72" t="s">
        <v>1627</v>
      </c>
      <c r="GE72" t="s">
        <v>1627</v>
      </c>
      <c r="GF72" t="s">
        <v>1627</v>
      </c>
      <c r="GG72" t="s">
        <v>1627</v>
      </c>
      <c r="GH72" t="s">
        <v>1627</v>
      </c>
      <c r="GI72" t="s">
        <v>1627</v>
      </c>
      <c r="GJ72" t="s">
        <v>1627</v>
      </c>
      <c r="GK72" t="s">
        <v>1627</v>
      </c>
      <c r="GL72" t="s">
        <v>1627</v>
      </c>
      <c r="GM72" t="s">
        <v>1627</v>
      </c>
      <c r="GN72" t="s">
        <v>1627</v>
      </c>
      <c r="GO72" t="s">
        <v>1627</v>
      </c>
      <c r="GP72" t="s">
        <v>1627</v>
      </c>
      <c r="GQ72" t="s">
        <v>1627</v>
      </c>
      <c r="GR72" t="s">
        <v>1627</v>
      </c>
      <c r="GS72" t="s">
        <v>5800</v>
      </c>
      <c r="GT72" t="s">
        <v>1627</v>
      </c>
      <c r="GU72" t="s">
        <v>1627</v>
      </c>
      <c r="GV72" t="s">
        <v>1627</v>
      </c>
      <c r="GW72" t="s">
        <v>1627</v>
      </c>
      <c r="GX72" t="s">
        <v>1627</v>
      </c>
      <c r="GY72" t="s">
        <v>5801</v>
      </c>
      <c r="GZ72" t="s">
        <v>5802</v>
      </c>
      <c r="HA72" t="s">
        <v>1627</v>
      </c>
      <c r="HB72" t="s">
        <v>5803</v>
      </c>
      <c r="HC72" t="s">
        <v>1627</v>
      </c>
      <c r="HD72" t="s">
        <v>1627</v>
      </c>
      <c r="HE72" t="s">
        <v>1627</v>
      </c>
      <c r="HF72" t="s">
        <v>1627</v>
      </c>
      <c r="HG72" t="s">
        <v>1627</v>
      </c>
      <c r="HH72" t="s">
        <v>1627</v>
      </c>
      <c r="HI72" t="s">
        <v>1627</v>
      </c>
      <c r="HJ72" t="s">
        <v>1627</v>
      </c>
      <c r="HK72" t="s">
        <v>1627</v>
      </c>
      <c r="HL72" t="s">
        <v>1627</v>
      </c>
      <c r="HM72" t="s">
        <v>5804</v>
      </c>
      <c r="HN72" t="s">
        <v>1627</v>
      </c>
      <c r="HO72" t="s">
        <v>1627</v>
      </c>
      <c r="HP72" t="s">
        <v>5805</v>
      </c>
      <c r="HQ72" t="s">
        <v>1627</v>
      </c>
      <c r="HR72" t="s">
        <v>1627</v>
      </c>
      <c r="HS72" t="s">
        <v>1627</v>
      </c>
      <c r="HT72" t="s">
        <v>1627</v>
      </c>
      <c r="HU72" t="s">
        <v>1627</v>
      </c>
      <c r="HV72" t="s">
        <v>1627</v>
      </c>
      <c r="HW72" t="s">
        <v>1627</v>
      </c>
      <c r="HX72" t="s">
        <v>1627</v>
      </c>
      <c r="HY72" t="s">
        <v>1627</v>
      </c>
      <c r="HZ72" t="s">
        <v>1627</v>
      </c>
      <c r="IA72" t="s">
        <v>1627</v>
      </c>
      <c r="IB72" t="s">
        <v>1627</v>
      </c>
      <c r="IC72" t="s">
        <v>1627</v>
      </c>
      <c r="ID72" t="s">
        <v>1627</v>
      </c>
      <c r="IE72" t="s">
        <v>1627</v>
      </c>
      <c r="IF72" t="s">
        <v>1627</v>
      </c>
      <c r="IG72" t="s">
        <v>1627</v>
      </c>
      <c r="IH72" t="s">
        <v>1627</v>
      </c>
      <c r="II72" t="s">
        <v>1627</v>
      </c>
      <c r="IJ72" t="s">
        <v>1627</v>
      </c>
      <c r="IK72" t="s">
        <v>1627</v>
      </c>
      <c r="IL72" t="s">
        <v>1627</v>
      </c>
      <c r="IM72" t="s">
        <v>1627</v>
      </c>
      <c r="IN72" t="s">
        <v>1627</v>
      </c>
      <c r="IO72" t="s">
        <v>1627</v>
      </c>
      <c r="IP72" t="s">
        <v>1627</v>
      </c>
      <c r="IQ72" t="s">
        <v>1627</v>
      </c>
      <c r="IR72" t="s">
        <v>1627</v>
      </c>
      <c r="IS72" t="s">
        <v>1627</v>
      </c>
      <c r="IT72" t="s">
        <v>5806</v>
      </c>
      <c r="IU72" t="s">
        <v>1627</v>
      </c>
      <c r="IV72" t="s">
        <v>1627</v>
      </c>
      <c r="IW72" t="s">
        <v>1627</v>
      </c>
      <c r="IX72" t="s">
        <v>1627</v>
      </c>
      <c r="IY72" t="s">
        <v>1627</v>
      </c>
      <c r="IZ72" t="s">
        <v>1627</v>
      </c>
      <c r="JA72" t="s">
        <v>1627</v>
      </c>
      <c r="JB72" t="s">
        <v>1627</v>
      </c>
      <c r="JC72" t="s">
        <v>1627</v>
      </c>
      <c r="JD72" t="s">
        <v>1627</v>
      </c>
      <c r="JE72" t="s">
        <v>1627</v>
      </c>
      <c r="JF72" t="s">
        <v>1627</v>
      </c>
      <c r="JG72" t="s">
        <v>1627</v>
      </c>
      <c r="JH72" t="s">
        <v>1627</v>
      </c>
      <c r="JI72" t="s">
        <v>1627</v>
      </c>
      <c r="JJ72" t="s">
        <v>1627</v>
      </c>
      <c r="JK72" t="s">
        <v>1627</v>
      </c>
      <c r="JL72" t="s">
        <v>1627</v>
      </c>
      <c r="JM72" t="s">
        <v>1627</v>
      </c>
      <c r="JN72" t="s">
        <v>1627</v>
      </c>
      <c r="JO72" t="s">
        <v>1627</v>
      </c>
      <c r="JP72" t="s">
        <v>1627</v>
      </c>
      <c r="JQ72" t="s">
        <v>1627</v>
      </c>
      <c r="JR72" t="s">
        <v>1627</v>
      </c>
      <c r="JS72" t="s">
        <v>1627</v>
      </c>
      <c r="JT72" t="s">
        <v>1627</v>
      </c>
      <c r="JU72" t="s">
        <v>1627</v>
      </c>
      <c r="JV72" t="s">
        <v>1627</v>
      </c>
      <c r="JW72" t="s">
        <v>1627</v>
      </c>
      <c r="JX72" t="s">
        <v>1627</v>
      </c>
      <c r="JY72" t="s">
        <v>1627</v>
      </c>
      <c r="JZ72" t="s">
        <v>1627</v>
      </c>
      <c r="KA72" t="s">
        <v>1627</v>
      </c>
      <c r="KB72" t="s">
        <v>1627</v>
      </c>
      <c r="KC72" t="s">
        <v>1627</v>
      </c>
      <c r="KD72" t="s">
        <v>1627</v>
      </c>
      <c r="KE72" t="s">
        <v>1627</v>
      </c>
      <c r="KF72" t="s">
        <v>1627</v>
      </c>
      <c r="KG72" t="s">
        <v>1627</v>
      </c>
      <c r="KH72" t="s">
        <v>1627</v>
      </c>
      <c r="KI72" t="s">
        <v>1627</v>
      </c>
      <c r="KJ72" t="s">
        <v>1627</v>
      </c>
      <c r="KK72" t="s">
        <v>1627</v>
      </c>
      <c r="KL72" t="s">
        <v>1627</v>
      </c>
      <c r="KM72" t="s">
        <v>1627</v>
      </c>
      <c r="KN72" t="s">
        <v>1627</v>
      </c>
      <c r="KO72" t="s">
        <v>1627</v>
      </c>
      <c r="KP72" t="s">
        <v>1627</v>
      </c>
      <c r="KQ72" t="s">
        <v>1627</v>
      </c>
      <c r="KR72" t="s">
        <v>1627</v>
      </c>
      <c r="KS72" t="s">
        <v>1627</v>
      </c>
      <c r="KT72" t="s">
        <v>1627</v>
      </c>
      <c r="KU72" t="s">
        <v>1627</v>
      </c>
      <c r="KV72" t="s">
        <v>1627</v>
      </c>
      <c r="KW72" t="s">
        <v>1627</v>
      </c>
      <c r="KX72" t="s">
        <v>1627</v>
      </c>
      <c r="KY72" t="s">
        <v>1627</v>
      </c>
      <c r="KZ72" t="s">
        <v>1627</v>
      </c>
      <c r="LA72" t="s">
        <v>1627</v>
      </c>
      <c r="LB72" t="s">
        <v>1627</v>
      </c>
      <c r="LC72" t="s">
        <v>1627</v>
      </c>
      <c r="LD72" t="s">
        <v>1627</v>
      </c>
      <c r="LE72" t="s">
        <v>1627</v>
      </c>
      <c r="LF72" t="s">
        <v>1627</v>
      </c>
      <c r="LG72" t="s">
        <v>1627</v>
      </c>
      <c r="LH72" t="s">
        <v>1627</v>
      </c>
      <c r="LI72" t="s">
        <v>1627</v>
      </c>
      <c r="LJ72" t="s">
        <v>1627</v>
      </c>
      <c r="LK72" t="s">
        <v>1627</v>
      </c>
      <c r="LL72" t="s">
        <v>1627</v>
      </c>
      <c r="LM72" t="s">
        <v>1627</v>
      </c>
      <c r="LN72" t="s">
        <v>1627</v>
      </c>
      <c r="LO72" t="s">
        <v>1627</v>
      </c>
      <c r="LP72" t="s">
        <v>1627</v>
      </c>
      <c r="LQ72" t="s">
        <v>1627</v>
      </c>
      <c r="LR72" t="s">
        <v>1627</v>
      </c>
      <c r="LS72" t="s">
        <v>1627</v>
      </c>
      <c r="LT72" t="s">
        <v>1627</v>
      </c>
      <c r="LU72" t="s">
        <v>1627</v>
      </c>
      <c r="LV72" t="s">
        <v>1627</v>
      </c>
      <c r="LW72" t="s">
        <v>1627</v>
      </c>
      <c r="LX72" t="s">
        <v>1627</v>
      </c>
      <c r="LY72" t="s">
        <v>1627</v>
      </c>
      <c r="LZ72" t="s">
        <v>1627</v>
      </c>
      <c r="MA72" t="s">
        <v>1627</v>
      </c>
      <c r="MB72" t="s">
        <v>1627</v>
      </c>
      <c r="MC72" t="s">
        <v>1627</v>
      </c>
      <c r="MD72" t="s">
        <v>1627</v>
      </c>
      <c r="ME72" t="s">
        <v>1627</v>
      </c>
      <c r="MF72" t="s">
        <v>1627</v>
      </c>
      <c r="MG72" t="s">
        <v>1627</v>
      </c>
      <c r="MH72" t="s">
        <v>1627</v>
      </c>
      <c r="MI72" t="s">
        <v>1627</v>
      </c>
      <c r="MJ72" t="s">
        <v>1627</v>
      </c>
      <c r="MK72" t="s">
        <v>1627</v>
      </c>
      <c r="ML72" t="s">
        <v>1627</v>
      </c>
      <c r="MM72" t="s">
        <v>1627</v>
      </c>
      <c r="MN72" t="s">
        <v>1627</v>
      </c>
      <c r="MO72" t="s">
        <v>1627</v>
      </c>
      <c r="MP72" t="s">
        <v>1627</v>
      </c>
      <c r="MQ72" t="s">
        <v>1627</v>
      </c>
      <c r="MR72" t="s">
        <v>1627</v>
      </c>
      <c r="MS72" t="s">
        <v>1627</v>
      </c>
      <c r="MT72" t="s">
        <v>1627</v>
      </c>
      <c r="MU72" t="s">
        <v>1627</v>
      </c>
      <c r="MV72" t="s">
        <v>1627</v>
      </c>
      <c r="MW72" t="s">
        <v>1627</v>
      </c>
      <c r="MX72" t="s">
        <v>1627</v>
      </c>
      <c r="MY72" t="s">
        <v>1627</v>
      </c>
      <c r="MZ72" t="s">
        <v>1627</v>
      </c>
      <c r="NA72" t="s">
        <v>1627</v>
      </c>
      <c r="NB72" t="s">
        <v>1627</v>
      </c>
      <c r="NC72" t="s">
        <v>1627</v>
      </c>
      <c r="ND72" t="s">
        <v>1627</v>
      </c>
      <c r="NE72" t="s">
        <v>1627</v>
      </c>
      <c r="NF72" t="s">
        <v>1627</v>
      </c>
      <c r="NG72" t="s">
        <v>1627</v>
      </c>
      <c r="NH72" t="s">
        <v>1627</v>
      </c>
      <c r="NI72" t="s">
        <v>1627</v>
      </c>
      <c r="NJ72" t="s">
        <v>1627</v>
      </c>
      <c r="NK72" t="s">
        <v>1627</v>
      </c>
      <c r="NL72" t="s">
        <v>1627</v>
      </c>
      <c r="NM72" t="s">
        <v>1627</v>
      </c>
      <c r="NN72" t="s">
        <v>1627</v>
      </c>
      <c r="NO72" t="s">
        <v>1627</v>
      </c>
      <c r="NP72" t="s">
        <v>1627</v>
      </c>
      <c r="NQ72" t="s">
        <v>1627</v>
      </c>
      <c r="NR72" t="s">
        <v>1627</v>
      </c>
      <c r="NS72" t="s">
        <v>1627</v>
      </c>
      <c r="NT72" t="s">
        <v>1627</v>
      </c>
      <c r="NU72" t="s">
        <v>1627</v>
      </c>
      <c r="NV72" t="s">
        <v>1627</v>
      </c>
      <c r="NW72" t="s">
        <v>1627</v>
      </c>
      <c r="NX72" t="s">
        <v>1627</v>
      </c>
      <c r="NY72" t="s">
        <v>1627</v>
      </c>
      <c r="NZ72" t="s">
        <v>1627</v>
      </c>
      <c r="OA72" t="s">
        <v>1627</v>
      </c>
      <c r="OB72" t="s">
        <v>1627</v>
      </c>
      <c r="OC72" t="s">
        <v>1627</v>
      </c>
      <c r="OD72" t="s">
        <v>1627</v>
      </c>
      <c r="OE72" t="s">
        <v>1627</v>
      </c>
      <c r="OF72" t="s">
        <v>1627</v>
      </c>
      <c r="OG72" t="s">
        <v>1627</v>
      </c>
      <c r="OH72" t="s">
        <v>1627</v>
      </c>
      <c r="OI72" t="s">
        <v>1627</v>
      </c>
      <c r="OJ72" t="s">
        <v>1627</v>
      </c>
      <c r="OK72" t="s">
        <v>1627</v>
      </c>
      <c r="OL72" t="s">
        <v>1627</v>
      </c>
      <c r="OM72" t="s">
        <v>1627</v>
      </c>
      <c r="ON72" t="s">
        <v>1627</v>
      </c>
      <c r="OO72" t="s">
        <v>1627</v>
      </c>
      <c r="OP72" t="s">
        <v>1627</v>
      </c>
      <c r="OQ72" t="s">
        <v>1627</v>
      </c>
      <c r="OR72" t="s">
        <v>1627</v>
      </c>
      <c r="OS72" t="s">
        <v>1627</v>
      </c>
      <c r="OT72" t="s">
        <v>1627</v>
      </c>
      <c r="OU72" t="s">
        <v>1627</v>
      </c>
      <c r="OV72" t="s">
        <v>1627</v>
      </c>
      <c r="OW72" t="s">
        <v>1627</v>
      </c>
      <c r="OX72" t="s">
        <v>1627</v>
      </c>
      <c r="OY72" t="s">
        <v>1627</v>
      </c>
      <c r="OZ72" t="s">
        <v>1627</v>
      </c>
      <c r="PA72" t="s">
        <v>1627</v>
      </c>
      <c r="PB72" t="s">
        <v>1627</v>
      </c>
      <c r="PC72" t="s">
        <v>1627</v>
      </c>
      <c r="PD72" t="s">
        <v>1627</v>
      </c>
      <c r="PE72" t="s">
        <v>1627</v>
      </c>
      <c r="PF72" t="s">
        <v>1627</v>
      </c>
      <c r="PG72" t="s">
        <v>1627</v>
      </c>
      <c r="PH72" t="s">
        <v>1627</v>
      </c>
      <c r="PI72" t="s">
        <v>1627</v>
      </c>
      <c r="PJ72" t="s">
        <v>1627</v>
      </c>
      <c r="PK72" t="s">
        <v>1627</v>
      </c>
      <c r="PL72" t="s">
        <v>1627</v>
      </c>
      <c r="PM72" t="s">
        <v>1627</v>
      </c>
      <c r="PN72" t="s">
        <v>1627</v>
      </c>
      <c r="PO72" t="s">
        <v>1627</v>
      </c>
      <c r="PP72" t="s">
        <v>1627</v>
      </c>
      <c r="PQ72" t="s">
        <v>1627</v>
      </c>
      <c r="PR72" t="s">
        <v>1627</v>
      </c>
      <c r="PS72" t="s">
        <v>1627</v>
      </c>
      <c r="PT72" t="s">
        <v>1627</v>
      </c>
      <c r="PU72" t="s">
        <v>1627</v>
      </c>
      <c r="PV72" t="s">
        <v>1627</v>
      </c>
      <c r="PW72" t="s">
        <v>1627</v>
      </c>
      <c r="PX72" t="s">
        <v>1627</v>
      </c>
      <c r="PY72" t="s">
        <v>1627</v>
      </c>
      <c r="PZ72" t="s">
        <v>1627</v>
      </c>
      <c r="QA72" t="s">
        <v>1627</v>
      </c>
      <c r="QB72" t="s">
        <v>1627</v>
      </c>
      <c r="QC72" t="s">
        <v>1627</v>
      </c>
      <c r="QD72" t="s">
        <v>1627</v>
      </c>
      <c r="QE72" t="s">
        <v>1627</v>
      </c>
      <c r="QF72" t="s">
        <v>1627</v>
      </c>
      <c r="QG72" t="s">
        <v>1627</v>
      </c>
      <c r="QH72" t="s">
        <v>1627</v>
      </c>
      <c r="QI72" t="s">
        <v>1627</v>
      </c>
      <c r="QJ72" t="s">
        <v>1627</v>
      </c>
      <c r="QK72" t="s">
        <v>1627</v>
      </c>
      <c r="QL72" t="s">
        <v>1627</v>
      </c>
      <c r="QM72" t="s">
        <v>1627</v>
      </c>
      <c r="QN72" t="s">
        <v>1627</v>
      </c>
      <c r="QO72" t="s">
        <v>1627</v>
      </c>
      <c r="QP72" t="s">
        <v>1627</v>
      </c>
      <c r="QQ72" t="s">
        <v>1627</v>
      </c>
      <c r="QR72" t="s">
        <v>1627</v>
      </c>
      <c r="RP72" t="s">
        <v>4157</v>
      </c>
      <c r="RQ72" t="s">
        <v>4157</v>
      </c>
      <c r="RR72" t="s">
        <v>4157</v>
      </c>
      <c r="RS72" t="s">
        <v>4157</v>
      </c>
      <c r="RT72" t="s">
        <v>4157</v>
      </c>
      <c r="RU72" t="s">
        <v>4157</v>
      </c>
      <c r="RV72" t="s">
        <v>4157</v>
      </c>
      <c r="RW72" t="s">
        <v>4157</v>
      </c>
      <c r="RX72" t="s">
        <v>4157</v>
      </c>
      <c r="RY72" t="s">
        <v>4157</v>
      </c>
      <c r="RZ72" t="s">
        <v>4157</v>
      </c>
      <c r="SA72" t="s">
        <v>4157</v>
      </c>
      <c r="SB72" t="s">
        <v>4157</v>
      </c>
      <c r="SC72" t="s">
        <v>4157</v>
      </c>
      <c r="SD72" t="s">
        <v>4157</v>
      </c>
      <c r="SE72" t="s">
        <v>4157</v>
      </c>
      <c r="SF72" t="s">
        <v>4157</v>
      </c>
      <c r="SG72" t="s">
        <v>4157</v>
      </c>
      <c r="SH72" t="s">
        <v>4157</v>
      </c>
      <c r="SI72" t="s">
        <v>4157</v>
      </c>
      <c r="SJ72" t="s">
        <v>4157</v>
      </c>
      <c r="SK72" t="s">
        <v>4157</v>
      </c>
      <c r="SL72" t="s">
        <v>4157</v>
      </c>
      <c r="SM72" t="s">
        <v>4157</v>
      </c>
      <c r="SN72" t="s">
        <v>4157</v>
      </c>
      <c r="SO72" t="s">
        <v>4157</v>
      </c>
      <c r="SP72" t="s">
        <v>4157</v>
      </c>
      <c r="SQ72" t="s">
        <v>4157</v>
      </c>
      <c r="SR72" t="s">
        <v>4157</v>
      </c>
      <c r="SS72" t="s">
        <v>4157</v>
      </c>
      <c r="ST72" t="s">
        <v>4157</v>
      </c>
      <c r="SU72" t="s">
        <v>4157</v>
      </c>
      <c r="SV72" t="s">
        <v>4157</v>
      </c>
      <c r="SW72" t="s">
        <v>4157</v>
      </c>
      <c r="SX72" t="s">
        <v>4157</v>
      </c>
      <c r="SY72" t="s">
        <v>4157</v>
      </c>
      <c r="SZ72" t="s">
        <v>4157</v>
      </c>
      <c r="TA72" t="s">
        <v>4157</v>
      </c>
      <c r="TB72" t="s">
        <v>4157</v>
      </c>
      <c r="TC72" t="s">
        <v>4157</v>
      </c>
      <c r="TD72" t="s">
        <v>4157</v>
      </c>
      <c r="TE72" t="s">
        <v>4157</v>
      </c>
      <c r="TF72" t="s">
        <v>4157</v>
      </c>
      <c r="TG72" t="s">
        <v>4157</v>
      </c>
      <c r="TH72" t="s">
        <v>4157</v>
      </c>
      <c r="TI72" t="s">
        <v>4157</v>
      </c>
      <c r="TJ72" t="s">
        <v>4157</v>
      </c>
      <c r="TK72" t="s">
        <v>4157</v>
      </c>
      <c r="TL72" t="s">
        <v>4157</v>
      </c>
      <c r="TM72" t="s">
        <v>4157</v>
      </c>
      <c r="TN72" t="s">
        <v>4157</v>
      </c>
      <c r="TO72" t="s">
        <v>4157</v>
      </c>
      <c r="TP72" t="s">
        <v>4157</v>
      </c>
      <c r="TQ72" t="s">
        <v>4157</v>
      </c>
      <c r="TR72" t="s">
        <v>4157</v>
      </c>
      <c r="TS72" t="s">
        <v>4157</v>
      </c>
      <c r="TT72" t="s">
        <v>4157</v>
      </c>
      <c r="TU72" t="s">
        <v>4157</v>
      </c>
      <c r="TV72" t="s">
        <v>4157</v>
      </c>
      <c r="TW72" t="s">
        <v>4157</v>
      </c>
      <c r="TX72" t="s">
        <v>4157</v>
      </c>
      <c r="TY72" t="s">
        <v>4157</v>
      </c>
      <c r="TZ72" t="s">
        <v>4157</v>
      </c>
      <c r="UA72" t="s">
        <v>4157</v>
      </c>
      <c r="UB72" t="s">
        <v>4157</v>
      </c>
      <c r="UC72" t="s">
        <v>4157</v>
      </c>
      <c r="UD72" t="s">
        <v>4157</v>
      </c>
      <c r="UE72" t="s">
        <v>4157</v>
      </c>
      <c r="UF72" t="s">
        <v>4157</v>
      </c>
      <c r="UG72" t="s">
        <v>4157</v>
      </c>
      <c r="UH72" t="s">
        <v>4157</v>
      </c>
      <c r="UI72" t="s">
        <v>4157</v>
      </c>
      <c r="UJ72" t="s">
        <v>4157</v>
      </c>
      <c r="UK72" t="s">
        <v>4157</v>
      </c>
      <c r="UL72" t="s">
        <v>4157</v>
      </c>
      <c r="UM72" t="s">
        <v>4157</v>
      </c>
      <c r="UN72" t="s">
        <v>4157</v>
      </c>
      <c r="UO72" t="s">
        <v>4157</v>
      </c>
      <c r="UP72" t="s">
        <v>4157</v>
      </c>
      <c r="UQ72" t="s">
        <v>4157</v>
      </c>
      <c r="UR72" t="s">
        <v>4157</v>
      </c>
      <c r="US72" t="s">
        <v>4157</v>
      </c>
      <c r="UT72" t="s">
        <v>4157</v>
      </c>
      <c r="UU72" t="s">
        <v>4157</v>
      </c>
      <c r="UV72" t="s">
        <v>4157</v>
      </c>
      <c r="UW72" t="s">
        <v>4157</v>
      </c>
      <c r="UX72" t="s">
        <v>4157</v>
      </c>
      <c r="UY72" t="s">
        <v>4157</v>
      </c>
      <c r="UZ72" t="s">
        <v>4157</v>
      </c>
      <c r="VA72" t="s">
        <v>4157</v>
      </c>
      <c r="VB72" t="s">
        <v>4157</v>
      </c>
      <c r="VC72" t="s">
        <v>4157</v>
      </c>
      <c r="VD72" t="s">
        <v>4157</v>
      </c>
      <c r="VE72" t="s">
        <v>4157</v>
      </c>
      <c r="VF72" t="s">
        <v>4157</v>
      </c>
      <c r="VG72" t="s">
        <v>4157</v>
      </c>
      <c r="VH72" t="s">
        <v>4157</v>
      </c>
      <c r="VI72" t="s">
        <v>4157</v>
      </c>
    </row>
    <row r="73" spans="2:581">
      <c r="B73" t="s">
        <v>1627</v>
      </c>
      <c r="C73" t="s">
        <v>1627</v>
      </c>
      <c r="D73" t="s">
        <v>1627</v>
      </c>
      <c r="F73" t="s">
        <v>1627</v>
      </c>
      <c r="G73" t="s">
        <v>1627</v>
      </c>
      <c r="H73" t="s">
        <v>1627</v>
      </c>
      <c r="I73" t="s">
        <v>1627</v>
      </c>
      <c r="J73" t="s">
        <v>1627</v>
      </c>
      <c r="K73" t="s">
        <v>1627</v>
      </c>
      <c r="L73" t="s">
        <v>1627</v>
      </c>
      <c r="M73" t="s">
        <v>1627</v>
      </c>
      <c r="N73" t="s">
        <v>1627</v>
      </c>
      <c r="O73" t="s">
        <v>1627</v>
      </c>
      <c r="P73" t="s">
        <v>1627</v>
      </c>
      <c r="Q73" t="s">
        <v>1627</v>
      </c>
      <c r="R73" t="s">
        <v>1627</v>
      </c>
      <c r="S73" t="s">
        <v>1627</v>
      </c>
      <c r="T73" t="s">
        <v>1627</v>
      </c>
      <c r="U73" t="s">
        <v>1627</v>
      </c>
      <c r="V73" t="s">
        <v>1627</v>
      </c>
      <c r="W73" t="s">
        <v>1627</v>
      </c>
      <c r="X73" t="s">
        <v>1627</v>
      </c>
      <c r="Y73" t="s">
        <v>1627</v>
      </c>
      <c r="Z73" t="s">
        <v>1627</v>
      </c>
      <c r="AA73" t="s">
        <v>1627</v>
      </c>
      <c r="AB73" t="s">
        <v>1627</v>
      </c>
      <c r="AC73" t="s">
        <v>1627</v>
      </c>
      <c r="AD73" t="s">
        <v>1627</v>
      </c>
      <c r="AE73" t="s">
        <v>1627</v>
      </c>
      <c r="AF73" t="s">
        <v>1627</v>
      </c>
      <c r="AG73" t="s">
        <v>1627</v>
      </c>
      <c r="AH73" t="s">
        <v>1627</v>
      </c>
      <c r="AI73" t="s">
        <v>1627</v>
      </c>
      <c r="AJ73" t="s">
        <v>1627</v>
      </c>
      <c r="AK73" t="s">
        <v>1627</v>
      </c>
      <c r="AL73" t="s">
        <v>1627</v>
      </c>
      <c r="AM73" t="s">
        <v>1627</v>
      </c>
      <c r="AN73" t="s">
        <v>1627</v>
      </c>
      <c r="AO73" t="s">
        <v>1627</v>
      </c>
      <c r="AP73" t="s">
        <v>1627</v>
      </c>
      <c r="AQ73" t="s">
        <v>1627</v>
      </c>
      <c r="AR73" t="s">
        <v>1627</v>
      </c>
      <c r="AS73" t="s">
        <v>1627</v>
      </c>
      <c r="AT73" t="s">
        <v>1627</v>
      </c>
      <c r="AU73" t="s">
        <v>1627</v>
      </c>
      <c r="AV73" t="s">
        <v>1627</v>
      </c>
      <c r="AW73" t="s">
        <v>1627</v>
      </c>
      <c r="AX73" t="s">
        <v>1627</v>
      </c>
      <c r="AY73" t="s">
        <v>1627</v>
      </c>
      <c r="AZ73" t="s">
        <v>1627</v>
      </c>
      <c r="BA73" t="s">
        <v>1627</v>
      </c>
      <c r="BB73" t="s">
        <v>1627</v>
      </c>
      <c r="BC73" t="s">
        <v>1627</v>
      </c>
      <c r="BD73" t="s">
        <v>1627</v>
      </c>
      <c r="BE73" t="s">
        <v>1627</v>
      </c>
      <c r="BF73" t="s">
        <v>1627</v>
      </c>
      <c r="BG73" t="s">
        <v>1627</v>
      </c>
      <c r="BH73" t="s">
        <v>1627</v>
      </c>
      <c r="BI73" t="s">
        <v>1627</v>
      </c>
      <c r="BJ73" t="s">
        <v>1627</v>
      </c>
      <c r="BK73" t="s">
        <v>1627</v>
      </c>
      <c r="BL73" t="s">
        <v>1627</v>
      </c>
      <c r="BM73" t="s">
        <v>1627</v>
      </c>
      <c r="BN73" t="s">
        <v>1627</v>
      </c>
      <c r="BO73" t="s">
        <v>1627</v>
      </c>
      <c r="BP73" t="s">
        <v>1627</v>
      </c>
      <c r="BQ73" t="s">
        <v>1627</v>
      </c>
      <c r="BR73" t="s">
        <v>1627</v>
      </c>
      <c r="BS73" t="s">
        <v>1627</v>
      </c>
      <c r="BT73" t="s">
        <v>1627</v>
      </c>
      <c r="BU73" t="s">
        <v>1627</v>
      </c>
      <c r="BV73" t="s">
        <v>1627</v>
      </c>
      <c r="BW73" t="s">
        <v>1627</v>
      </c>
      <c r="BX73" t="s">
        <v>1627</v>
      </c>
      <c r="BY73" t="s">
        <v>1627</v>
      </c>
      <c r="BZ73" t="s">
        <v>1627</v>
      </c>
      <c r="CA73" t="s">
        <v>1627</v>
      </c>
      <c r="CB73" t="s">
        <v>1627</v>
      </c>
      <c r="CC73" t="s">
        <v>1627</v>
      </c>
      <c r="CD73" t="s">
        <v>1627</v>
      </c>
      <c r="CE73" t="s">
        <v>1627</v>
      </c>
      <c r="CF73" t="s">
        <v>1627</v>
      </c>
      <c r="CG73" t="s">
        <v>1627</v>
      </c>
      <c r="CH73" t="s">
        <v>1627</v>
      </c>
      <c r="CI73" t="s">
        <v>1627</v>
      </c>
      <c r="CJ73" t="s">
        <v>1627</v>
      </c>
      <c r="CK73" t="s">
        <v>1627</v>
      </c>
      <c r="CL73" t="s">
        <v>1627</v>
      </c>
      <c r="CM73" t="s">
        <v>1627</v>
      </c>
      <c r="CN73" t="s">
        <v>1627</v>
      </c>
      <c r="CO73" t="s">
        <v>1627</v>
      </c>
      <c r="CP73" t="s">
        <v>1627</v>
      </c>
      <c r="CQ73" t="s">
        <v>1627</v>
      </c>
      <c r="CR73" t="s">
        <v>1627</v>
      </c>
      <c r="CS73" t="s">
        <v>1627</v>
      </c>
      <c r="CT73" t="s">
        <v>1627</v>
      </c>
      <c r="CU73" t="s">
        <v>1627</v>
      </c>
      <c r="CV73" t="s">
        <v>1627</v>
      </c>
      <c r="CW73" t="s">
        <v>1627</v>
      </c>
      <c r="CX73" t="s">
        <v>1627</v>
      </c>
      <c r="CY73" t="s">
        <v>1627</v>
      </c>
      <c r="CZ73" t="s">
        <v>1627</v>
      </c>
      <c r="DA73" t="s">
        <v>1627</v>
      </c>
      <c r="DB73" t="s">
        <v>1627</v>
      </c>
      <c r="DC73" t="s">
        <v>1627</v>
      </c>
      <c r="DD73" t="s">
        <v>1627</v>
      </c>
      <c r="DE73" t="s">
        <v>1627</v>
      </c>
      <c r="DF73" t="s">
        <v>1627</v>
      </c>
      <c r="DG73" t="s">
        <v>1627</v>
      </c>
      <c r="DH73" t="s">
        <v>1627</v>
      </c>
      <c r="DI73" t="s">
        <v>1627</v>
      </c>
      <c r="DJ73" t="s">
        <v>1627</v>
      </c>
      <c r="DK73" t="s">
        <v>1627</v>
      </c>
      <c r="DL73" t="s">
        <v>1627</v>
      </c>
      <c r="DM73" t="s">
        <v>1627</v>
      </c>
      <c r="DN73" t="s">
        <v>1627</v>
      </c>
      <c r="DO73" t="s">
        <v>1627</v>
      </c>
      <c r="DP73" t="s">
        <v>1627</v>
      </c>
      <c r="DQ73" t="s">
        <v>1627</v>
      </c>
      <c r="DR73" t="s">
        <v>1627</v>
      </c>
      <c r="DS73" t="s">
        <v>1627</v>
      </c>
      <c r="DT73" t="s">
        <v>1627</v>
      </c>
      <c r="DU73" t="s">
        <v>1627</v>
      </c>
      <c r="DV73" t="s">
        <v>1627</v>
      </c>
      <c r="DW73" t="s">
        <v>1627</v>
      </c>
      <c r="DX73" t="s">
        <v>1627</v>
      </c>
      <c r="DY73" t="s">
        <v>1627</v>
      </c>
      <c r="DZ73" t="s">
        <v>1627</v>
      </c>
      <c r="EA73" t="s">
        <v>1627</v>
      </c>
      <c r="EB73" t="s">
        <v>1627</v>
      </c>
      <c r="EC73" t="s">
        <v>1627</v>
      </c>
      <c r="ED73" t="s">
        <v>1627</v>
      </c>
      <c r="EE73" t="s">
        <v>1627</v>
      </c>
      <c r="EF73" t="s">
        <v>1627</v>
      </c>
      <c r="EG73" t="s">
        <v>1627</v>
      </c>
      <c r="EH73" t="s">
        <v>1627</v>
      </c>
      <c r="EI73" t="s">
        <v>1627</v>
      </c>
      <c r="EJ73" t="s">
        <v>1627</v>
      </c>
      <c r="EK73" t="s">
        <v>1627</v>
      </c>
      <c r="EL73" t="s">
        <v>1627</v>
      </c>
      <c r="EM73" t="s">
        <v>1627</v>
      </c>
      <c r="EN73" t="s">
        <v>1627</v>
      </c>
      <c r="EO73" t="s">
        <v>1627</v>
      </c>
      <c r="EP73" t="s">
        <v>1627</v>
      </c>
      <c r="EQ73" t="s">
        <v>1627</v>
      </c>
      <c r="ER73" t="s">
        <v>1627</v>
      </c>
      <c r="ES73" t="s">
        <v>1627</v>
      </c>
      <c r="ET73" t="s">
        <v>1627</v>
      </c>
      <c r="EU73" t="s">
        <v>1627</v>
      </c>
      <c r="EV73" t="s">
        <v>1627</v>
      </c>
      <c r="EW73" t="s">
        <v>1627</v>
      </c>
      <c r="EX73" t="s">
        <v>1627</v>
      </c>
      <c r="EY73" t="s">
        <v>1627</v>
      </c>
      <c r="EZ73" t="s">
        <v>1627</v>
      </c>
      <c r="FA73" t="s">
        <v>1627</v>
      </c>
      <c r="FB73" t="s">
        <v>1627</v>
      </c>
      <c r="FC73" t="s">
        <v>1627</v>
      </c>
      <c r="FD73" t="s">
        <v>1627</v>
      </c>
      <c r="FE73" t="s">
        <v>1627</v>
      </c>
      <c r="FF73" t="s">
        <v>1627</v>
      </c>
      <c r="FG73" t="s">
        <v>1627</v>
      </c>
      <c r="FH73" t="s">
        <v>1627</v>
      </c>
      <c r="FI73" t="s">
        <v>1627</v>
      </c>
      <c r="FJ73" t="s">
        <v>1627</v>
      </c>
      <c r="FK73" t="s">
        <v>1627</v>
      </c>
      <c r="FL73" t="s">
        <v>1627</v>
      </c>
      <c r="FM73" t="s">
        <v>1627</v>
      </c>
      <c r="FN73" t="s">
        <v>1627</v>
      </c>
      <c r="FO73" t="s">
        <v>1627</v>
      </c>
      <c r="FP73" t="s">
        <v>5807</v>
      </c>
      <c r="FQ73" t="s">
        <v>1627</v>
      </c>
      <c r="FR73" t="s">
        <v>1627</v>
      </c>
      <c r="FS73" t="s">
        <v>1627</v>
      </c>
      <c r="FT73" t="s">
        <v>1627</v>
      </c>
      <c r="FU73" t="s">
        <v>1627</v>
      </c>
      <c r="FV73" t="s">
        <v>1627</v>
      </c>
      <c r="FW73" t="s">
        <v>1627</v>
      </c>
      <c r="FX73" t="s">
        <v>1627</v>
      </c>
      <c r="FY73" t="s">
        <v>1627</v>
      </c>
      <c r="FZ73" t="s">
        <v>1627</v>
      </c>
      <c r="GA73" t="s">
        <v>1627</v>
      </c>
      <c r="GB73" t="s">
        <v>1627</v>
      </c>
      <c r="GC73" t="s">
        <v>1627</v>
      </c>
      <c r="GD73" t="s">
        <v>1627</v>
      </c>
      <c r="GE73" t="s">
        <v>1627</v>
      </c>
      <c r="GF73" t="s">
        <v>1627</v>
      </c>
      <c r="GG73" t="s">
        <v>1627</v>
      </c>
      <c r="GH73" t="s">
        <v>1627</v>
      </c>
      <c r="GI73" t="s">
        <v>1627</v>
      </c>
      <c r="GJ73" t="s">
        <v>1627</v>
      </c>
      <c r="GK73" t="s">
        <v>1627</v>
      </c>
      <c r="GL73" t="s">
        <v>1627</v>
      </c>
      <c r="GM73" t="s">
        <v>1627</v>
      </c>
      <c r="GN73" t="s">
        <v>1627</v>
      </c>
      <c r="GO73" t="s">
        <v>1627</v>
      </c>
      <c r="GP73" t="s">
        <v>1627</v>
      </c>
      <c r="GQ73" t="s">
        <v>1627</v>
      </c>
      <c r="GR73" t="s">
        <v>1627</v>
      </c>
      <c r="GS73" t="s">
        <v>5808</v>
      </c>
      <c r="GT73" t="s">
        <v>1627</v>
      </c>
      <c r="GU73" t="s">
        <v>1627</v>
      </c>
      <c r="GV73" t="s">
        <v>1627</v>
      </c>
      <c r="GW73" t="s">
        <v>1627</v>
      </c>
      <c r="GX73" t="s">
        <v>1627</v>
      </c>
      <c r="GY73" t="s">
        <v>5809</v>
      </c>
      <c r="GZ73" t="s">
        <v>5810</v>
      </c>
      <c r="HA73" t="s">
        <v>1627</v>
      </c>
      <c r="HB73" t="s">
        <v>5811</v>
      </c>
      <c r="HC73" t="s">
        <v>1627</v>
      </c>
      <c r="HD73" t="s">
        <v>1627</v>
      </c>
      <c r="HE73" t="s">
        <v>1627</v>
      </c>
      <c r="HF73" t="s">
        <v>1627</v>
      </c>
      <c r="HG73" t="s">
        <v>1627</v>
      </c>
      <c r="HH73" t="s">
        <v>1627</v>
      </c>
      <c r="HI73" t="s">
        <v>1627</v>
      </c>
      <c r="HJ73" t="s">
        <v>1627</v>
      </c>
      <c r="HK73" t="s">
        <v>1627</v>
      </c>
      <c r="HL73" t="s">
        <v>1627</v>
      </c>
      <c r="HM73" t="s">
        <v>5812</v>
      </c>
      <c r="HN73" t="s">
        <v>1627</v>
      </c>
      <c r="HO73" t="s">
        <v>1627</v>
      </c>
      <c r="HP73" t="s">
        <v>5813</v>
      </c>
      <c r="HQ73" t="s">
        <v>1627</v>
      </c>
      <c r="HR73" t="s">
        <v>1627</v>
      </c>
      <c r="HS73" t="s">
        <v>1627</v>
      </c>
      <c r="HT73" t="s">
        <v>1627</v>
      </c>
      <c r="HU73" t="s">
        <v>1627</v>
      </c>
      <c r="HV73" t="s">
        <v>1627</v>
      </c>
      <c r="HW73" t="s">
        <v>1627</v>
      </c>
      <c r="HX73" t="s">
        <v>1627</v>
      </c>
      <c r="HY73" t="s">
        <v>1627</v>
      </c>
      <c r="HZ73" t="s">
        <v>1627</v>
      </c>
      <c r="IA73" t="s">
        <v>1627</v>
      </c>
      <c r="IB73" t="s">
        <v>1627</v>
      </c>
      <c r="IC73" t="s">
        <v>1627</v>
      </c>
      <c r="ID73" t="s">
        <v>1627</v>
      </c>
      <c r="IE73" t="s">
        <v>1627</v>
      </c>
      <c r="IF73" t="s">
        <v>1627</v>
      </c>
      <c r="IG73" t="s">
        <v>1627</v>
      </c>
      <c r="IH73" t="s">
        <v>1627</v>
      </c>
      <c r="II73" t="s">
        <v>1627</v>
      </c>
      <c r="IJ73" t="s">
        <v>1627</v>
      </c>
      <c r="IK73" t="s">
        <v>1627</v>
      </c>
      <c r="IL73" t="s">
        <v>1627</v>
      </c>
      <c r="IM73" t="s">
        <v>1627</v>
      </c>
      <c r="IN73" t="s">
        <v>1627</v>
      </c>
      <c r="IO73" t="s">
        <v>1627</v>
      </c>
      <c r="IP73" t="s">
        <v>1627</v>
      </c>
      <c r="IQ73" t="s">
        <v>1627</v>
      </c>
      <c r="IR73" t="s">
        <v>1627</v>
      </c>
      <c r="IS73" t="s">
        <v>1627</v>
      </c>
      <c r="IT73" t="s">
        <v>5814</v>
      </c>
      <c r="IU73" t="s">
        <v>1627</v>
      </c>
      <c r="IV73" t="s">
        <v>1627</v>
      </c>
      <c r="IW73" t="s">
        <v>1627</v>
      </c>
      <c r="IX73" t="s">
        <v>1627</v>
      </c>
      <c r="IY73" t="s">
        <v>1627</v>
      </c>
      <c r="IZ73" t="s">
        <v>1627</v>
      </c>
      <c r="JA73" t="s">
        <v>1627</v>
      </c>
      <c r="JB73" t="s">
        <v>1627</v>
      </c>
      <c r="JC73" t="s">
        <v>1627</v>
      </c>
      <c r="JD73" t="s">
        <v>1627</v>
      </c>
      <c r="JE73" t="s">
        <v>1627</v>
      </c>
      <c r="JF73" t="s">
        <v>1627</v>
      </c>
      <c r="JG73" t="s">
        <v>1627</v>
      </c>
      <c r="JH73" t="s">
        <v>1627</v>
      </c>
      <c r="JI73" t="s">
        <v>1627</v>
      </c>
      <c r="JJ73" t="s">
        <v>1627</v>
      </c>
      <c r="JK73" t="s">
        <v>1627</v>
      </c>
      <c r="JL73" t="s">
        <v>1627</v>
      </c>
      <c r="JM73" t="s">
        <v>1627</v>
      </c>
      <c r="JN73" t="s">
        <v>1627</v>
      </c>
      <c r="JO73" t="s">
        <v>1627</v>
      </c>
      <c r="JP73" t="s">
        <v>1627</v>
      </c>
      <c r="JQ73" t="s">
        <v>1627</v>
      </c>
      <c r="JR73" t="s">
        <v>1627</v>
      </c>
      <c r="JS73" t="s">
        <v>1627</v>
      </c>
      <c r="JT73" t="s">
        <v>1627</v>
      </c>
      <c r="JU73" t="s">
        <v>1627</v>
      </c>
      <c r="JV73" t="s">
        <v>1627</v>
      </c>
      <c r="JW73" t="s">
        <v>1627</v>
      </c>
      <c r="JX73" t="s">
        <v>1627</v>
      </c>
      <c r="JY73" t="s">
        <v>1627</v>
      </c>
      <c r="JZ73" t="s">
        <v>1627</v>
      </c>
      <c r="KA73" t="s">
        <v>1627</v>
      </c>
      <c r="KB73" t="s">
        <v>1627</v>
      </c>
      <c r="KC73" t="s">
        <v>1627</v>
      </c>
      <c r="KD73" t="s">
        <v>1627</v>
      </c>
      <c r="KE73" t="s">
        <v>1627</v>
      </c>
      <c r="KF73" t="s">
        <v>1627</v>
      </c>
      <c r="KG73" t="s">
        <v>1627</v>
      </c>
      <c r="KH73" t="s">
        <v>1627</v>
      </c>
      <c r="KI73" t="s">
        <v>1627</v>
      </c>
      <c r="KJ73" t="s">
        <v>1627</v>
      </c>
      <c r="KK73" t="s">
        <v>1627</v>
      </c>
      <c r="KL73" t="s">
        <v>1627</v>
      </c>
      <c r="KM73" t="s">
        <v>1627</v>
      </c>
      <c r="KN73" t="s">
        <v>1627</v>
      </c>
      <c r="KO73" t="s">
        <v>1627</v>
      </c>
      <c r="KP73" t="s">
        <v>1627</v>
      </c>
      <c r="KQ73" t="s">
        <v>1627</v>
      </c>
      <c r="KR73" t="s">
        <v>1627</v>
      </c>
      <c r="KS73" t="s">
        <v>1627</v>
      </c>
      <c r="KT73" t="s">
        <v>1627</v>
      </c>
      <c r="KU73" t="s">
        <v>1627</v>
      </c>
      <c r="KV73" t="s">
        <v>1627</v>
      </c>
      <c r="KW73" t="s">
        <v>1627</v>
      </c>
      <c r="KX73" t="s">
        <v>1627</v>
      </c>
      <c r="KY73" t="s">
        <v>1627</v>
      </c>
      <c r="KZ73" t="s">
        <v>1627</v>
      </c>
      <c r="LA73" t="s">
        <v>1627</v>
      </c>
      <c r="LB73" t="s">
        <v>1627</v>
      </c>
      <c r="LC73" t="s">
        <v>1627</v>
      </c>
      <c r="LD73" t="s">
        <v>1627</v>
      </c>
      <c r="LE73" t="s">
        <v>1627</v>
      </c>
      <c r="LF73" t="s">
        <v>1627</v>
      </c>
      <c r="LG73" t="s">
        <v>1627</v>
      </c>
      <c r="LH73" t="s">
        <v>1627</v>
      </c>
      <c r="LI73" t="s">
        <v>1627</v>
      </c>
      <c r="LJ73" t="s">
        <v>1627</v>
      </c>
      <c r="LK73" t="s">
        <v>1627</v>
      </c>
      <c r="LL73" t="s">
        <v>1627</v>
      </c>
      <c r="LM73" t="s">
        <v>1627</v>
      </c>
      <c r="LN73" t="s">
        <v>1627</v>
      </c>
      <c r="LO73" t="s">
        <v>1627</v>
      </c>
      <c r="LP73" t="s">
        <v>1627</v>
      </c>
      <c r="LQ73" t="s">
        <v>1627</v>
      </c>
      <c r="LR73" t="s">
        <v>1627</v>
      </c>
      <c r="LS73" t="s">
        <v>1627</v>
      </c>
      <c r="LT73" t="s">
        <v>1627</v>
      </c>
      <c r="LU73" t="s">
        <v>1627</v>
      </c>
      <c r="LV73" t="s">
        <v>1627</v>
      </c>
      <c r="LW73" t="s">
        <v>1627</v>
      </c>
      <c r="LX73" t="s">
        <v>1627</v>
      </c>
      <c r="LY73" t="s">
        <v>1627</v>
      </c>
      <c r="LZ73" t="s">
        <v>1627</v>
      </c>
      <c r="MA73" t="s">
        <v>1627</v>
      </c>
      <c r="MB73" t="s">
        <v>1627</v>
      </c>
      <c r="MC73" t="s">
        <v>1627</v>
      </c>
      <c r="MD73" t="s">
        <v>1627</v>
      </c>
      <c r="ME73" t="s">
        <v>1627</v>
      </c>
      <c r="MF73" t="s">
        <v>1627</v>
      </c>
      <c r="MG73" t="s">
        <v>1627</v>
      </c>
      <c r="MH73" t="s">
        <v>1627</v>
      </c>
      <c r="MI73" t="s">
        <v>1627</v>
      </c>
      <c r="MJ73" t="s">
        <v>1627</v>
      </c>
      <c r="MK73" t="s">
        <v>1627</v>
      </c>
      <c r="ML73" t="s">
        <v>1627</v>
      </c>
      <c r="MM73" t="s">
        <v>1627</v>
      </c>
      <c r="MN73" t="s">
        <v>1627</v>
      </c>
      <c r="MO73" t="s">
        <v>1627</v>
      </c>
      <c r="MP73" t="s">
        <v>1627</v>
      </c>
      <c r="MQ73" t="s">
        <v>1627</v>
      </c>
      <c r="MR73" t="s">
        <v>1627</v>
      </c>
      <c r="MS73" t="s">
        <v>1627</v>
      </c>
      <c r="MT73" t="s">
        <v>1627</v>
      </c>
      <c r="MU73" t="s">
        <v>1627</v>
      </c>
      <c r="MV73" t="s">
        <v>1627</v>
      </c>
      <c r="MW73" t="s">
        <v>1627</v>
      </c>
      <c r="MX73" t="s">
        <v>1627</v>
      </c>
      <c r="MY73" t="s">
        <v>1627</v>
      </c>
      <c r="MZ73" t="s">
        <v>1627</v>
      </c>
      <c r="NA73" t="s">
        <v>1627</v>
      </c>
      <c r="NB73" t="s">
        <v>1627</v>
      </c>
      <c r="NC73" t="s">
        <v>1627</v>
      </c>
      <c r="ND73" t="s">
        <v>1627</v>
      </c>
      <c r="NE73" t="s">
        <v>1627</v>
      </c>
      <c r="NF73" t="s">
        <v>1627</v>
      </c>
      <c r="NG73" t="s">
        <v>1627</v>
      </c>
      <c r="NH73" t="s">
        <v>1627</v>
      </c>
      <c r="NI73" t="s">
        <v>1627</v>
      </c>
      <c r="NJ73" t="s">
        <v>1627</v>
      </c>
      <c r="NK73" t="s">
        <v>1627</v>
      </c>
      <c r="NL73" t="s">
        <v>1627</v>
      </c>
      <c r="NM73" t="s">
        <v>1627</v>
      </c>
      <c r="NN73" t="s">
        <v>1627</v>
      </c>
      <c r="NO73" t="s">
        <v>1627</v>
      </c>
      <c r="NP73" t="s">
        <v>1627</v>
      </c>
      <c r="NQ73" t="s">
        <v>1627</v>
      </c>
      <c r="NR73" t="s">
        <v>1627</v>
      </c>
      <c r="NS73" t="s">
        <v>1627</v>
      </c>
      <c r="NT73" t="s">
        <v>1627</v>
      </c>
      <c r="NU73" t="s">
        <v>1627</v>
      </c>
      <c r="NV73" t="s">
        <v>1627</v>
      </c>
      <c r="NW73" t="s">
        <v>1627</v>
      </c>
      <c r="NX73" t="s">
        <v>1627</v>
      </c>
      <c r="NY73" t="s">
        <v>1627</v>
      </c>
      <c r="NZ73" t="s">
        <v>1627</v>
      </c>
      <c r="OA73" t="s">
        <v>1627</v>
      </c>
      <c r="OB73" t="s">
        <v>1627</v>
      </c>
      <c r="OC73" t="s">
        <v>1627</v>
      </c>
      <c r="OD73" t="s">
        <v>1627</v>
      </c>
      <c r="OE73" t="s">
        <v>1627</v>
      </c>
      <c r="OF73" t="s">
        <v>1627</v>
      </c>
      <c r="OG73" t="s">
        <v>1627</v>
      </c>
      <c r="OH73" t="s">
        <v>1627</v>
      </c>
      <c r="OI73" t="s">
        <v>1627</v>
      </c>
      <c r="OJ73" t="s">
        <v>1627</v>
      </c>
      <c r="OK73" t="s">
        <v>1627</v>
      </c>
      <c r="OL73" t="s">
        <v>1627</v>
      </c>
      <c r="OM73" t="s">
        <v>1627</v>
      </c>
      <c r="ON73" t="s">
        <v>1627</v>
      </c>
      <c r="OO73" t="s">
        <v>1627</v>
      </c>
      <c r="OP73" t="s">
        <v>1627</v>
      </c>
      <c r="OQ73" t="s">
        <v>1627</v>
      </c>
      <c r="OR73" t="s">
        <v>1627</v>
      </c>
      <c r="OS73" t="s">
        <v>1627</v>
      </c>
      <c r="OT73" t="s">
        <v>1627</v>
      </c>
      <c r="OU73" t="s">
        <v>1627</v>
      </c>
      <c r="OV73" t="s">
        <v>1627</v>
      </c>
      <c r="OW73" t="s">
        <v>1627</v>
      </c>
      <c r="OX73" t="s">
        <v>1627</v>
      </c>
      <c r="OY73" t="s">
        <v>1627</v>
      </c>
      <c r="OZ73" t="s">
        <v>1627</v>
      </c>
      <c r="PA73" t="s">
        <v>1627</v>
      </c>
      <c r="PB73" t="s">
        <v>1627</v>
      </c>
      <c r="PC73" t="s">
        <v>1627</v>
      </c>
      <c r="PD73" t="s">
        <v>1627</v>
      </c>
      <c r="PE73" t="s">
        <v>1627</v>
      </c>
      <c r="PF73" t="s">
        <v>1627</v>
      </c>
      <c r="PG73" t="s">
        <v>1627</v>
      </c>
      <c r="PH73" t="s">
        <v>1627</v>
      </c>
      <c r="PI73" t="s">
        <v>1627</v>
      </c>
      <c r="PJ73" t="s">
        <v>1627</v>
      </c>
      <c r="PK73" t="s">
        <v>1627</v>
      </c>
      <c r="PL73" t="s">
        <v>1627</v>
      </c>
      <c r="PM73" t="s">
        <v>1627</v>
      </c>
      <c r="PN73" t="s">
        <v>1627</v>
      </c>
      <c r="PO73" t="s">
        <v>1627</v>
      </c>
      <c r="PP73" t="s">
        <v>1627</v>
      </c>
      <c r="PQ73" t="s">
        <v>1627</v>
      </c>
      <c r="PR73" t="s">
        <v>1627</v>
      </c>
      <c r="PS73" t="s">
        <v>1627</v>
      </c>
      <c r="PT73" t="s">
        <v>1627</v>
      </c>
      <c r="PU73" t="s">
        <v>1627</v>
      </c>
      <c r="PV73" t="s">
        <v>1627</v>
      </c>
      <c r="PW73" t="s">
        <v>1627</v>
      </c>
      <c r="PX73" t="s">
        <v>1627</v>
      </c>
      <c r="PY73" t="s">
        <v>1627</v>
      </c>
      <c r="PZ73" t="s">
        <v>1627</v>
      </c>
      <c r="QA73" t="s">
        <v>1627</v>
      </c>
      <c r="QB73" t="s">
        <v>1627</v>
      </c>
      <c r="QC73" t="s">
        <v>1627</v>
      </c>
      <c r="QD73" t="s">
        <v>1627</v>
      </c>
      <c r="QE73" t="s">
        <v>1627</v>
      </c>
      <c r="QF73" t="s">
        <v>1627</v>
      </c>
      <c r="QG73" t="s">
        <v>1627</v>
      </c>
      <c r="QH73" t="s">
        <v>1627</v>
      </c>
      <c r="QI73" t="s">
        <v>1627</v>
      </c>
      <c r="QJ73" t="s">
        <v>1627</v>
      </c>
      <c r="QK73" t="s">
        <v>1627</v>
      </c>
      <c r="QL73" t="s">
        <v>1627</v>
      </c>
      <c r="QM73" t="s">
        <v>1627</v>
      </c>
      <c r="QN73" t="s">
        <v>1627</v>
      </c>
      <c r="QO73" t="s">
        <v>1627</v>
      </c>
      <c r="QP73" t="s">
        <v>1627</v>
      </c>
      <c r="QQ73" t="s">
        <v>1627</v>
      </c>
      <c r="RP73" t="s">
        <v>4157</v>
      </c>
      <c r="RQ73" t="s">
        <v>4157</v>
      </c>
      <c r="RR73" t="s">
        <v>4157</v>
      </c>
      <c r="RS73" t="s">
        <v>4157</v>
      </c>
      <c r="RT73" t="s">
        <v>4157</v>
      </c>
      <c r="RU73" t="s">
        <v>4157</v>
      </c>
      <c r="RV73" t="s">
        <v>4157</v>
      </c>
      <c r="RW73" t="s">
        <v>4157</v>
      </c>
      <c r="RX73" t="s">
        <v>4157</v>
      </c>
      <c r="RY73" t="s">
        <v>4157</v>
      </c>
      <c r="RZ73" t="s">
        <v>4157</v>
      </c>
      <c r="SA73" t="s">
        <v>4157</v>
      </c>
      <c r="SB73" t="s">
        <v>4157</v>
      </c>
      <c r="SC73" t="s">
        <v>4157</v>
      </c>
      <c r="SD73" t="s">
        <v>4157</v>
      </c>
      <c r="SE73" t="s">
        <v>4157</v>
      </c>
      <c r="SF73" t="s">
        <v>4157</v>
      </c>
      <c r="SG73" t="s">
        <v>4157</v>
      </c>
      <c r="SH73" t="s">
        <v>4157</v>
      </c>
      <c r="SI73" t="s">
        <v>4157</v>
      </c>
      <c r="SJ73" t="s">
        <v>4157</v>
      </c>
      <c r="SK73" t="s">
        <v>4157</v>
      </c>
      <c r="SL73" t="s">
        <v>4157</v>
      </c>
      <c r="SM73" t="s">
        <v>4157</v>
      </c>
      <c r="SN73" t="s">
        <v>4157</v>
      </c>
      <c r="SO73" t="s">
        <v>4157</v>
      </c>
      <c r="SP73" t="s">
        <v>4157</v>
      </c>
      <c r="SQ73" t="s">
        <v>4157</v>
      </c>
      <c r="SR73" t="s">
        <v>4157</v>
      </c>
      <c r="SS73" t="s">
        <v>4157</v>
      </c>
      <c r="ST73" t="s">
        <v>4157</v>
      </c>
      <c r="SU73" t="s">
        <v>4157</v>
      </c>
      <c r="SV73" t="s">
        <v>4157</v>
      </c>
      <c r="SW73" t="s">
        <v>4157</v>
      </c>
      <c r="SX73" t="s">
        <v>4157</v>
      </c>
      <c r="SY73" t="s">
        <v>4157</v>
      </c>
      <c r="SZ73" t="s">
        <v>4157</v>
      </c>
      <c r="TA73" t="s">
        <v>4157</v>
      </c>
      <c r="TB73" t="s">
        <v>4157</v>
      </c>
      <c r="TC73" t="s">
        <v>4157</v>
      </c>
      <c r="TD73" t="s">
        <v>4157</v>
      </c>
      <c r="TE73" t="s">
        <v>4157</v>
      </c>
      <c r="TF73" t="s">
        <v>4157</v>
      </c>
      <c r="TG73" t="s">
        <v>4157</v>
      </c>
      <c r="TH73" t="s">
        <v>4157</v>
      </c>
      <c r="TI73" t="s">
        <v>4157</v>
      </c>
      <c r="TJ73" t="s">
        <v>4157</v>
      </c>
      <c r="TK73" t="s">
        <v>4157</v>
      </c>
      <c r="TL73" t="s">
        <v>4157</v>
      </c>
      <c r="TM73" t="s">
        <v>4157</v>
      </c>
      <c r="TN73" t="s">
        <v>4157</v>
      </c>
      <c r="TO73" t="s">
        <v>4157</v>
      </c>
      <c r="TP73" t="s">
        <v>4157</v>
      </c>
      <c r="TQ73" t="s">
        <v>4157</v>
      </c>
      <c r="TR73" t="s">
        <v>4157</v>
      </c>
      <c r="TS73" t="s">
        <v>4157</v>
      </c>
      <c r="TT73" t="s">
        <v>4157</v>
      </c>
      <c r="TU73" t="s">
        <v>4157</v>
      </c>
      <c r="TV73" t="s">
        <v>4157</v>
      </c>
      <c r="TW73" t="s">
        <v>4157</v>
      </c>
      <c r="TX73" t="s">
        <v>4157</v>
      </c>
      <c r="TY73" t="s">
        <v>4157</v>
      </c>
      <c r="TZ73" t="s">
        <v>4157</v>
      </c>
      <c r="UA73" t="s">
        <v>4157</v>
      </c>
      <c r="UB73" t="s">
        <v>4157</v>
      </c>
      <c r="UC73" t="s">
        <v>4157</v>
      </c>
      <c r="UD73" t="s">
        <v>4157</v>
      </c>
      <c r="UE73" t="s">
        <v>4157</v>
      </c>
      <c r="UF73" t="s">
        <v>4157</v>
      </c>
      <c r="UG73" t="s">
        <v>4157</v>
      </c>
      <c r="UH73" t="s">
        <v>4157</v>
      </c>
      <c r="UI73" t="s">
        <v>4157</v>
      </c>
      <c r="UJ73" t="s">
        <v>4157</v>
      </c>
      <c r="UK73" t="s">
        <v>4157</v>
      </c>
      <c r="UL73" t="s">
        <v>4157</v>
      </c>
      <c r="UM73" t="s">
        <v>4157</v>
      </c>
      <c r="UN73" t="s">
        <v>4157</v>
      </c>
      <c r="UO73" t="s">
        <v>4157</v>
      </c>
      <c r="UP73" t="s">
        <v>4157</v>
      </c>
      <c r="UQ73" t="s">
        <v>4157</v>
      </c>
      <c r="UR73" t="s">
        <v>4157</v>
      </c>
      <c r="US73" t="s">
        <v>4157</v>
      </c>
      <c r="UT73" t="s">
        <v>4157</v>
      </c>
      <c r="UU73" t="s">
        <v>4157</v>
      </c>
      <c r="UV73" t="s">
        <v>4157</v>
      </c>
      <c r="UW73" t="s">
        <v>4157</v>
      </c>
      <c r="UX73" t="s">
        <v>4157</v>
      </c>
      <c r="UY73" t="s">
        <v>4157</v>
      </c>
      <c r="UZ73" t="s">
        <v>4157</v>
      </c>
      <c r="VA73" t="s">
        <v>4157</v>
      </c>
      <c r="VB73" t="s">
        <v>4157</v>
      </c>
      <c r="VC73" t="s">
        <v>4157</v>
      </c>
      <c r="VD73" t="s">
        <v>4157</v>
      </c>
      <c r="VE73" t="s">
        <v>4157</v>
      </c>
      <c r="VF73" t="s">
        <v>4157</v>
      </c>
      <c r="VG73" t="s">
        <v>4157</v>
      </c>
      <c r="VH73" t="s">
        <v>4157</v>
      </c>
      <c r="VI73" t="s">
        <v>4157</v>
      </c>
    </row>
    <row r="74" spans="2:581">
      <c r="B74" t="s">
        <v>1627</v>
      </c>
      <c r="C74" t="s">
        <v>1627</v>
      </c>
      <c r="D74" t="s">
        <v>1627</v>
      </c>
      <c r="F74" t="s">
        <v>1627</v>
      </c>
      <c r="G74" t="s">
        <v>1627</v>
      </c>
      <c r="H74" t="s">
        <v>1627</v>
      </c>
      <c r="I74" t="s">
        <v>1627</v>
      </c>
      <c r="J74" t="s">
        <v>1627</v>
      </c>
      <c r="K74" t="s">
        <v>1627</v>
      </c>
      <c r="L74" t="s">
        <v>1627</v>
      </c>
      <c r="M74" t="s">
        <v>1627</v>
      </c>
      <c r="N74" t="s">
        <v>1627</v>
      </c>
      <c r="O74" t="s">
        <v>1627</v>
      </c>
      <c r="P74" t="s">
        <v>1627</v>
      </c>
      <c r="Q74" t="s">
        <v>1627</v>
      </c>
      <c r="R74" t="s">
        <v>1627</v>
      </c>
      <c r="S74" t="s">
        <v>1627</v>
      </c>
      <c r="T74" t="s">
        <v>1627</v>
      </c>
      <c r="U74" t="s">
        <v>1627</v>
      </c>
      <c r="V74" t="s">
        <v>1627</v>
      </c>
      <c r="W74" t="s">
        <v>1627</v>
      </c>
      <c r="X74" t="s">
        <v>1627</v>
      </c>
      <c r="Y74" t="s">
        <v>1627</v>
      </c>
      <c r="Z74" t="s">
        <v>1627</v>
      </c>
      <c r="AA74" t="s">
        <v>1627</v>
      </c>
      <c r="AB74" t="s">
        <v>1627</v>
      </c>
      <c r="AC74" t="s">
        <v>1627</v>
      </c>
      <c r="AD74" t="s">
        <v>1627</v>
      </c>
      <c r="AE74" t="s">
        <v>1627</v>
      </c>
      <c r="AF74" t="s">
        <v>1627</v>
      </c>
      <c r="AG74" t="s">
        <v>1627</v>
      </c>
      <c r="AH74" t="s">
        <v>1627</v>
      </c>
      <c r="AI74" t="s">
        <v>1627</v>
      </c>
      <c r="AJ74" t="s">
        <v>1627</v>
      </c>
      <c r="AK74" t="s">
        <v>1627</v>
      </c>
      <c r="AL74" t="s">
        <v>1627</v>
      </c>
      <c r="AM74" t="s">
        <v>1627</v>
      </c>
      <c r="AN74" t="s">
        <v>1627</v>
      </c>
      <c r="AO74" t="s">
        <v>1627</v>
      </c>
      <c r="AP74" t="s">
        <v>1627</v>
      </c>
      <c r="AQ74" t="s">
        <v>1627</v>
      </c>
      <c r="AR74" t="s">
        <v>1627</v>
      </c>
      <c r="AS74" t="s">
        <v>1627</v>
      </c>
      <c r="AT74" t="s">
        <v>1627</v>
      </c>
      <c r="AU74" t="s">
        <v>1627</v>
      </c>
      <c r="AV74" t="s">
        <v>1627</v>
      </c>
      <c r="AW74" t="s">
        <v>1627</v>
      </c>
      <c r="AX74" t="s">
        <v>1627</v>
      </c>
      <c r="AY74" t="s">
        <v>1627</v>
      </c>
      <c r="AZ74" t="s">
        <v>1627</v>
      </c>
      <c r="BA74" t="s">
        <v>1627</v>
      </c>
      <c r="BB74" t="s">
        <v>1627</v>
      </c>
      <c r="BC74" t="s">
        <v>1627</v>
      </c>
      <c r="BD74" t="s">
        <v>1627</v>
      </c>
      <c r="BE74" t="s">
        <v>1627</v>
      </c>
      <c r="BF74" t="s">
        <v>1627</v>
      </c>
      <c r="BG74" t="s">
        <v>1627</v>
      </c>
      <c r="BH74" t="s">
        <v>1627</v>
      </c>
      <c r="BI74" t="s">
        <v>1627</v>
      </c>
      <c r="BJ74" t="s">
        <v>1627</v>
      </c>
      <c r="BK74" t="s">
        <v>1627</v>
      </c>
      <c r="BL74" t="s">
        <v>1627</v>
      </c>
      <c r="BM74" t="s">
        <v>1627</v>
      </c>
      <c r="BN74" t="s">
        <v>1627</v>
      </c>
      <c r="BO74" t="s">
        <v>1627</v>
      </c>
      <c r="BP74" t="s">
        <v>1627</v>
      </c>
      <c r="BQ74" t="s">
        <v>1627</v>
      </c>
      <c r="BR74" t="s">
        <v>1627</v>
      </c>
      <c r="BS74" t="s">
        <v>1627</v>
      </c>
      <c r="BT74" t="s">
        <v>1627</v>
      </c>
      <c r="BU74" t="s">
        <v>1627</v>
      </c>
      <c r="BV74" t="s">
        <v>1627</v>
      </c>
      <c r="BW74" t="s">
        <v>1627</v>
      </c>
      <c r="BX74" t="s">
        <v>1627</v>
      </c>
      <c r="BY74" t="s">
        <v>1627</v>
      </c>
      <c r="BZ74" t="s">
        <v>1627</v>
      </c>
      <c r="CA74" t="s">
        <v>1627</v>
      </c>
      <c r="CB74" t="s">
        <v>1627</v>
      </c>
      <c r="CC74" t="s">
        <v>1627</v>
      </c>
      <c r="CD74" t="s">
        <v>1627</v>
      </c>
      <c r="CE74" t="s">
        <v>1627</v>
      </c>
      <c r="CF74" t="s">
        <v>1627</v>
      </c>
      <c r="CG74" t="s">
        <v>1627</v>
      </c>
      <c r="CH74" t="s">
        <v>1627</v>
      </c>
      <c r="CI74" t="s">
        <v>1627</v>
      </c>
      <c r="CJ74" t="s">
        <v>1627</v>
      </c>
      <c r="CK74" t="s">
        <v>1627</v>
      </c>
      <c r="CL74" t="s">
        <v>1627</v>
      </c>
      <c r="CM74" t="s">
        <v>1627</v>
      </c>
      <c r="CN74" t="s">
        <v>1627</v>
      </c>
      <c r="CO74" t="s">
        <v>1627</v>
      </c>
      <c r="CP74" t="s">
        <v>1627</v>
      </c>
      <c r="CQ74" t="s">
        <v>1627</v>
      </c>
      <c r="CR74" t="s">
        <v>1627</v>
      </c>
      <c r="CS74" t="s">
        <v>1627</v>
      </c>
      <c r="CT74" t="s">
        <v>1627</v>
      </c>
      <c r="CU74" t="s">
        <v>1627</v>
      </c>
      <c r="CV74" t="s">
        <v>1627</v>
      </c>
      <c r="CW74" t="s">
        <v>1627</v>
      </c>
      <c r="CX74" t="s">
        <v>1627</v>
      </c>
      <c r="CY74" t="s">
        <v>1627</v>
      </c>
      <c r="CZ74" t="s">
        <v>1627</v>
      </c>
      <c r="DA74" t="s">
        <v>1627</v>
      </c>
      <c r="DB74" t="s">
        <v>1627</v>
      </c>
      <c r="DC74" t="s">
        <v>1627</v>
      </c>
      <c r="DD74" t="s">
        <v>1627</v>
      </c>
      <c r="DE74" t="s">
        <v>1627</v>
      </c>
      <c r="DF74" t="s">
        <v>1627</v>
      </c>
      <c r="DG74" t="s">
        <v>1627</v>
      </c>
      <c r="DH74" t="s">
        <v>1627</v>
      </c>
      <c r="DI74" t="s">
        <v>1627</v>
      </c>
      <c r="DJ74" t="s">
        <v>1627</v>
      </c>
      <c r="DK74" t="s">
        <v>1627</v>
      </c>
      <c r="DL74" t="s">
        <v>1627</v>
      </c>
      <c r="DM74" t="s">
        <v>1627</v>
      </c>
      <c r="DN74" t="s">
        <v>1627</v>
      </c>
      <c r="DO74" t="s">
        <v>1627</v>
      </c>
      <c r="DP74" t="s">
        <v>1627</v>
      </c>
      <c r="DQ74" t="s">
        <v>1627</v>
      </c>
      <c r="DR74" t="s">
        <v>1627</v>
      </c>
      <c r="DS74" t="s">
        <v>1627</v>
      </c>
      <c r="DT74" t="s">
        <v>1627</v>
      </c>
      <c r="DU74" t="s">
        <v>1627</v>
      </c>
      <c r="DV74" t="s">
        <v>1627</v>
      </c>
      <c r="DW74" t="s">
        <v>1627</v>
      </c>
      <c r="DX74" t="s">
        <v>1627</v>
      </c>
      <c r="DY74" t="s">
        <v>1627</v>
      </c>
      <c r="DZ74" t="s">
        <v>1627</v>
      </c>
      <c r="EA74" t="s">
        <v>1627</v>
      </c>
      <c r="EB74" t="s">
        <v>1627</v>
      </c>
      <c r="EC74" t="s">
        <v>1627</v>
      </c>
      <c r="ED74" t="s">
        <v>1627</v>
      </c>
      <c r="EE74" t="s">
        <v>1627</v>
      </c>
      <c r="EF74" t="s">
        <v>1627</v>
      </c>
      <c r="EG74" t="s">
        <v>1627</v>
      </c>
      <c r="EH74" t="s">
        <v>1627</v>
      </c>
      <c r="EI74" t="s">
        <v>1627</v>
      </c>
      <c r="EJ74" t="s">
        <v>1627</v>
      </c>
      <c r="EK74" t="s">
        <v>1627</v>
      </c>
      <c r="EL74" t="s">
        <v>1627</v>
      </c>
      <c r="EM74" t="s">
        <v>1627</v>
      </c>
      <c r="EN74" t="s">
        <v>1627</v>
      </c>
      <c r="EO74" t="s">
        <v>1627</v>
      </c>
      <c r="EP74" t="s">
        <v>1627</v>
      </c>
      <c r="EQ74" t="s">
        <v>1627</v>
      </c>
      <c r="ER74" t="s">
        <v>1627</v>
      </c>
      <c r="ES74" t="s">
        <v>1627</v>
      </c>
      <c r="ET74" t="s">
        <v>1627</v>
      </c>
      <c r="EU74" t="s">
        <v>1627</v>
      </c>
      <c r="EV74" t="s">
        <v>1627</v>
      </c>
      <c r="EW74" t="s">
        <v>1627</v>
      </c>
      <c r="EX74" t="s">
        <v>1627</v>
      </c>
      <c r="EY74" t="s">
        <v>1627</v>
      </c>
      <c r="EZ74" t="s">
        <v>1627</v>
      </c>
      <c r="FA74" t="s">
        <v>1627</v>
      </c>
      <c r="FB74" t="s">
        <v>1627</v>
      </c>
      <c r="FC74" t="s">
        <v>1627</v>
      </c>
      <c r="FD74" t="s">
        <v>1627</v>
      </c>
      <c r="FE74" t="s">
        <v>1627</v>
      </c>
      <c r="FF74" t="s">
        <v>1627</v>
      </c>
      <c r="FG74" t="s">
        <v>1627</v>
      </c>
      <c r="FH74" t="s">
        <v>1627</v>
      </c>
      <c r="FI74" t="s">
        <v>1627</v>
      </c>
      <c r="FJ74" t="s">
        <v>1627</v>
      </c>
      <c r="FK74" t="s">
        <v>1627</v>
      </c>
      <c r="FL74" t="s">
        <v>1627</v>
      </c>
      <c r="FM74" t="s">
        <v>1627</v>
      </c>
      <c r="FN74" t="s">
        <v>1627</v>
      </c>
      <c r="FO74" t="s">
        <v>1627</v>
      </c>
      <c r="FP74" t="s">
        <v>5815</v>
      </c>
      <c r="FQ74" t="s">
        <v>1627</v>
      </c>
      <c r="FR74" t="s">
        <v>1627</v>
      </c>
      <c r="FS74" t="s">
        <v>1627</v>
      </c>
      <c r="FT74" t="s">
        <v>1627</v>
      </c>
      <c r="FU74" t="s">
        <v>1627</v>
      </c>
      <c r="FV74" t="s">
        <v>1627</v>
      </c>
      <c r="FW74" t="s">
        <v>1627</v>
      </c>
      <c r="FX74" t="s">
        <v>1627</v>
      </c>
      <c r="FY74" t="s">
        <v>1627</v>
      </c>
      <c r="FZ74" t="s">
        <v>1627</v>
      </c>
      <c r="GA74" t="s">
        <v>1627</v>
      </c>
      <c r="GB74" t="s">
        <v>1627</v>
      </c>
      <c r="GC74" t="s">
        <v>1627</v>
      </c>
      <c r="GD74" t="s">
        <v>1627</v>
      </c>
      <c r="GE74" t="s">
        <v>1627</v>
      </c>
      <c r="GF74" t="s">
        <v>1627</v>
      </c>
      <c r="GG74" t="s">
        <v>1627</v>
      </c>
      <c r="GH74" t="s">
        <v>1627</v>
      </c>
      <c r="GI74" t="s">
        <v>1627</v>
      </c>
      <c r="GJ74" t="s">
        <v>1627</v>
      </c>
      <c r="GK74" t="s">
        <v>1627</v>
      </c>
      <c r="GL74" t="s">
        <v>1627</v>
      </c>
      <c r="GM74" t="s">
        <v>1627</v>
      </c>
      <c r="GN74" t="s">
        <v>1627</v>
      </c>
      <c r="GO74" t="s">
        <v>1627</v>
      </c>
      <c r="GP74" t="s">
        <v>1627</v>
      </c>
      <c r="GQ74" t="s">
        <v>1627</v>
      </c>
      <c r="GR74" t="s">
        <v>1627</v>
      </c>
      <c r="GS74" t="s">
        <v>5816</v>
      </c>
      <c r="GT74" t="s">
        <v>1627</v>
      </c>
      <c r="GU74" t="s">
        <v>1627</v>
      </c>
      <c r="GV74" t="s">
        <v>1627</v>
      </c>
      <c r="GW74" t="s">
        <v>1627</v>
      </c>
      <c r="GX74" t="s">
        <v>1627</v>
      </c>
      <c r="GY74" t="s">
        <v>5817</v>
      </c>
      <c r="GZ74" t="s">
        <v>5818</v>
      </c>
      <c r="HA74" t="s">
        <v>1627</v>
      </c>
      <c r="HB74" t="s">
        <v>5819</v>
      </c>
      <c r="HC74" t="s">
        <v>1627</v>
      </c>
      <c r="HD74" t="s">
        <v>1627</v>
      </c>
      <c r="HE74" t="s">
        <v>1627</v>
      </c>
      <c r="HF74" t="s">
        <v>1627</v>
      </c>
      <c r="HG74" t="s">
        <v>1627</v>
      </c>
      <c r="HH74" t="s">
        <v>1627</v>
      </c>
      <c r="HI74" t="s">
        <v>1627</v>
      </c>
      <c r="HJ74" t="s">
        <v>1627</v>
      </c>
      <c r="HK74" t="s">
        <v>1627</v>
      </c>
      <c r="HL74" t="s">
        <v>1627</v>
      </c>
      <c r="HM74" t="s">
        <v>5820</v>
      </c>
      <c r="HN74" t="s">
        <v>1627</v>
      </c>
      <c r="HO74" t="s">
        <v>1627</v>
      </c>
      <c r="HP74" t="s">
        <v>5821</v>
      </c>
      <c r="HQ74" t="s">
        <v>1627</v>
      </c>
      <c r="HR74" t="s">
        <v>1627</v>
      </c>
      <c r="HS74" t="s">
        <v>1627</v>
      </c>
      <c r="HT74" t="s">
        <v>1627</v>
      </c>
      <c r="HU74" t="s">
        <v>1627</v>
      </c>
      <c r="HV74" t="s">
        <v>1627</v>
      </c>
      <c r="HW74" t="s">
        <v>1627</v>
      </c>
      <c r="HX74" t="s">
        <v>1627</v>
      </c>
      <c r="HY74" t="s">
        <v>1627</v>
      </c>
      <c r="HZ74" t="s">
        <v>1627</v>
      </c>
      <c r="IA74" t="s">
        <v>1627</v>
      </c>
      <c r="IB74" t="s">
        <v>1627</v>
      </c>
      <c r="IC74" t="s">
        <v>1627</v>
      </c>
      <c r="ID74" t="s">
        <v>1627</v>
      </c>
      <c r="IE74" t="s">
        <v>1627</v>
      </c>
      <c r="IF74" t="s">
        <v>1627</v>
      </c>
      <c r="IG74" t="s">
        <v>1627</v>
      </c>
      <c r="IH74" t="s">
        <v>1627</v>
      </c>
      <c r="II74" t="s">
        <v>1627</v>
      </c>
      <c r="IJ74" t="s">
        <v>1627</v>
      </c>
      <c r="IK74" t="s">
        <v>1627</v>
      </c>
      <c r="IL74" t="s">
        <v>1627</v>
      </c>
      <c r="IM74" t="s">
        <v>1627</v>
      </c>
      <c r="IN74" t="s">
        <v>1627</v>
      </c>
      <c r="IO74" t="s">
        <v>1627</v>
      </c>
      <c r="IP74" t="s">
        <v>1627</v>
      </c>
      <c r="IQ74" t="s">
        <v>1627</v>
      </c>
      <c r="IR74" t="s">
        <v>1627</v>
      </c>
      <c r="IS74" t="s">
        <v>1627</v>
      </c>
      <c r="IT74" t="s">
        <v>5822</v>
      </c>
      <c r="IU74" t="s">
        <v>1627</v>
      </c>
      <c r="IV74" t="s">
        <v>1627</v>
      </c>
      <c r="IW74" t="s">
        <v>1627</v>
      </c>
      <c r="IX74" t="s">
        <v>1627</v>
      </c>
      <c r="IY74" t="s">
        <v>1627</v>
      </c>
      <c r="IZ74" t="s">
        <v>1627</v>
      </c>
      <c r="JA74" t="s">
        <v>1627</v>
      </c>
      <c r="JB74" t="s">
        <v>1627</v>
      </c>
      <c r="JC74" t="s">
        <v>1627</v>
      </c>
      <c r="JD74" t="s">
        <v>1627</v>
      </c>
      <c r="JE74" t="s">
        <v>1627</v>
      </c>
      <c r="JF74" t="s">
        <v>1627</v>
      </c>
      <c r="JG74" t="s">
        <v>1627</v>
      </c>
      <c r="JH74" t="s">
        <v>1627</v>
      </c>
      <c r="JI74" t="s">
        <v>1627</v>
      </c>
      <c r="JJ74" t="s">
        <v>1627</v>
      </c>
      <c r="JK74" t="s">
        <v>1627</v>
      </c>
      <c r="JL74" t="s">
        <v>1627</v>
      </c>
      <c r="JM74" t="s">
        <v>1627</v>
      </c>
      <c r="JN74" t="s">
        <v>1627</v>
      </c>
      <c r="JO74" t="s">
        <v>1627</v>
      </c>
      <c r="JP74" t="s">
        <v>1627</v>
      </c>
      <c r="JQ74" t="s">
        <v>1627</v>
      </c>
      <c r="JR74" t="s">
        <v>1627</v>
      </c>
      <c r="JS74" t="s">
        <v>1627</v>
      </c>
      <c r="JT74" t="s">
        <v>1627</v>
      </c>
      <c r="JU74" t="s">
        <v>1627</v>
      </c>
      <c r="JV74" t="s">
        <v>1627</v>
      </c>
      <c r="JW74" t="s">
        <v>1627</v>
      </c>
      <c r="JX74" t="s">
        <v>1627</v>
      </c>
      <c r="JY74" t="s">
        <v>1627</v>
      </c>
      <c r="JZ74" t="s">
        <v>1627</v>
      </c>
      <c r="KA74" t="s">
        <v>1627</v>
      </c>
      <c r="KB74" t="s">
        <v>1627</v>
      </c>
      <c r="KC74" t="s">
        <v>1627</v>
      </c>
      <c r="KD74" t="s">
        <v>1627</v>
      </c>
      <c r="KE74" t="s">
        <v>1627</v>
      </c>
      <c r="KF74" t="s">
        <v>1627</v>
      </c>
      <c r="KG74" t="s">
        <v>1627</v>
      </c>
      <c r="KH74" t="s">
        <v>1627</v>
      </c>
      <c r="KI74" t="s">
        <v>1627</v>
      </c>
      <c r="KJ74" t="s">
        <v>1627</v>
      </c>
      <c r="KK74" t="s">
        <v>1627</v>
      </c>
      <c r="KL74" t="s">
        <v>1627</v>
      </c>
      <c r="KM74" t="s">
        <v>1627</v>
      </c>
      <c r="KN74" t="s">
        <v>1627</v>
      </c>
      <c r="KO74" t="s">
        <v>1627</v>
      </c>
      <c r="KP74" t="s">
        <v>1627</v>
      </c>
      <c r="KQ74" t="s">
        <v>1627</v>
      </c>
      <c r="KR74" t="s">
        <v>1627</v>
      </c>
      <c r="KS74" t="s">
        <v>1627</v>
      </c>
      <c r="KT74" t="s">
        <v>1627</v>
      </c>
      <c r="KU74" t="s">
        <v>1627</v>
      </c>
      <c r="KV74" t="s">
        <v>1627</v>
      </c>
      <c r="KW74" t="s">
        <v>1627</v>
      </c>
      <c r="KX74" t="s">
        <v>1627</v>
      </c>
      <c r="KY74" t="s">
        <v>1627</v>
      </c>
      <c r="KZ74" t="s">
        <v>1627</v>
      </c>
      <c r="LA74" t="s">
        <v>1627</v>
      </c>
      <c r="LB74" t="s">
        <v>1627</v>
      </c>
      <c r="LC74" t="s">
        <v>1627</v>
      </c>
      <c r="LD74" t="s">
        <v>1627</v>
      </c>
      <c r="LE74" t="s">
        <v>1627</v>
      </c>
      <c r="LF74" t="s">
        <v>1627</v>
      </c>
      <c r="LG74" t="s">
        <v>1627</v>
      </c>
      <c r="LH74" t="s">
        <v>1627</v>
      </c>
      <c r="LI74" t="s">
        <v>1627</v>
      </c>
      <c r="LJ74" t="s">
        <v>1627</v>
      </c>
      <c r="LK74" t="s">
        <v>1627</v>
      </c>
      <c r="LL74" t="s">
        <v>1627</v>
      </c>
      <c r="LM74" t="s">
        <v>1627</v>
      </c>
      <c r="LN74" t="s">
        <v>1627</v>
      </c>
      <c r="LO74" t="s">
        <v>1627</v>
      </c>
      <c r="LP74" t="s">
        <v>1627</v>
      </c>
      <c r="LQ74" t="s">
        <v>1627</v>
      </c>
      <c r="LR74" t="s">
        <v>1627</v>
      </c>
      <c r="LS74" t="s">
        <v>1627</v>
      </c>
      <c r="LT74" t="s">
        <v>1627</v>
      </c>
      <c r="LU74" t="s">
        <v>1627</v>
      </c>
      <c r="LV74" t="s">
        <v>1627</v>
      </c>
      <c r="LW74" t="s">
        <v>1627</v>
      </c>
      <c r="LX74" t="s">
        <v>1627</v>
      </c>
      <c r="LY74" t="s">
        <v>1627</v>
      </c>
      <c r="LZ74" t="s">
        <v>1627</v>
      </c>
      <c r="MA74" t="s">
        <v>1627</v>
      </c>
      <c r="MB74" t="s">
        <v>1627</v>
      </c>
      <c r="MC74" t="s">
        <v>1627</v>
      </c>
      <c r="MD74" t="s">
        <v>1627</v>
      </c>
      <c r="ME74" t="s">
        <v>1627</v>
      </c>
      <c r="MF74" t="s">
        <v>1627</v>
      </c>
      <c r="MG74" t="s">
        <v>1627</v>
      </c>
      <c r="MH74" t="s">
        <v>1627</v>
      </c>
      <c r="MI74" t="s">
        <v>1627</v>
      </c>
      <c r="MJ74" t="s">
        <v>1627</v>
      </c>
      <c r="MK74" t="s">
        <v>1627</v>
      </c>
      <c r="ML74" t="s">
        <v>1627</v>
      </c>
      <c r="MM74" t="s">
        <v>1627</v>
      </c>
      <c r="MN74" t="s">
        <v>1627</v>
      </c>
      <c r="MO74" t="s">
        <v>1627</v>
      </c>
      <c r="MP74" t="s">
        <v>1627</v>
      </c>
      <c r="MQ74" t="s">
        <v>1627</v>
      </c>
      <c r="MR74" t="s">
        <v>1627</v>
      </c>
      <c r="MS74" t="s">
        <v>1627</v>
      </c>
      <c r="MT74" t="s">
        <v>1627</v>
      </c>
      <c r="MU74" t="s">
        <v>1627</v>
      </c>
      <c r="MV74" t="s">
        <v>1627</v>
      </c>
      <c r="MW74" t="s">
        <v>1627</v>
      </c>
      <c r="MX74" t="s">
        <v>1627</v>
      </c>
      <c r="MY74" t="s">
        <v>1627</v>
      </c>
      <c r="MZ74" t="s">
        <v>1627</v>
      </c>
      <c r="NA74" t="s">
        <v>1627</v>
      </c>
      <c r="NB74" t="s">
        <v>1627</v>
      </c>
      <c r="NC74" t="s">
        <v>1627</v>
      </c>
      <c r="ND74" t="s">
        <v>1627</v>
      </c>
      <c r="NE74" t="s">
        <v>1627</v>
      </c>
      <c r="NF74" t="s">
        <v>1627</v>
      </c>
      <c r="NG74" t="s">
        <v>1627</v>
      </c>
      <c r="NH74" t="s">
        <v>1627</v>
      </c>
      <c r="NI74" t="s">
        <v>1627</v>
      </c>
      <c r="NJ74" t="s">
        <v>1627</v>
      </c>
      <c r="NK74" t="s">
        <v>1627</v>
      </c>
      <c r="NL74" t="s">
        <v>1627</v>
      </c>
      <c r="NM74" t="s">
        <v>1627</v>
      </c>
      <c r="NN74" t="s">
        <v>1627</v>
      </c>
      <c r="NO74" t="s">
        <v>1627</v>
      </c>
      <c r="NP74" t="s">
        <v>1627</v>
      </c>
      <c r="NQ74" t="s">
        <v>1627</v>
      </c>
      <c r="NR74" t="s">
        <v>1627</v>
      </c>
      <c r="NS74" t="s">
        <v>1627</v>
      </c>
      <c r="NT74" t="s">
        <v>1627</v>
      </c>
      <c r="NU74" t="s">
        <v>1627</v>
      </c>
      <c r="NV74" t="s">
        <v>1627</v>
      </c>
      <c r="NW74" t="s">
        <v>1627</v>
      </c>
      <c r="NX74" t="s">
        <v>1627</v>
      </c>
      <c r="NY74" t="s">
        <v>1627</v>
      </c>
      <c r="NZ74" t="s">
        <v>1627</v>
      </c>
      <c r="OA74" t="s">
        <v>1627</v>
      </c>
      <c r="OB74" t="s">
        <v>1627</v>
      </c>
      <c r="OC74" t="s">
        <v>1627</v>
      </c>
      <c r="OD74" t="s">
        <v>1627</v>
      </c>
      <c r="OE74" t="s">
        <v>1627</v>
      </c>
      <c r="OF74" t="s">
        <v>1627</v>
      </c>
      <c r="OG74" t="s">
        <v>1627</v>
      </c>
      <c r="OH74" t="s">
        <v>1627</v>
      </c>
      <c r="OI74" t="s">
        <v>1627</v>
      </c>
      <c r="OJ74" t="s">
        <v>1627</v>
      </c>
      <c r="OK74" t="s">
        <v>1627</v>
      </c>
      <c r="OL74" t="s">
        <v>1627</v>
      </c>
      <c r="OM74" t="s">
        <v>1627</v>
      </c>
      <c r="ON74" t="s">
        <v>1627</v>
      </c>
      <c r="OO74" t="s">
        <v>1627</v>
      </c>
      <c r="OP74" t="s">
        <v>1627</v>
      </c>
      <c r="OQ74" t="s">
        <v>1627</v>
      </c>
      <c r="OR74" t="s">
        <v>1627</v>
      </c>
      <c r="OS74" t="s">
        <v>1627</v>
      </c>
      <c r="OT74" t="s">
        <v>1627</v>
      </c>
      <c r="OU74" t="s">
        <v>1627</v>
      </c>
      <c r="OV74" t="s">
        <v>1627</v>
      </c>
      <c r="OW74" t="s">
        <v>1627</v>
      </c>
      <c r="OX74" t="s">
        <v>1627</v>
      </c>
      <c r="OY74" t="s">
        <v>1627</v>
      </c>
      <c r="OZ74" t="s">
        <v>1627</v>
      </c>
      <c r="PA74" t="s">
        <v>1627</v>
      </c>
      <c r="PB74" t="s">
        <v>1627</v>
      </c>
      <c r="PC74" t="s">
        <v>1627</v>
      </c>
      <c r="PD74" t="s">
        <v>1627</v>
      </c>
      <c r="PE74" t="s">
        <v>1627</v>
      </c>
      <c r="PF74" t="s">
        <v>1627</v>
      </c>
      <c r="PG74" t="s">
        <v>1627</v>
      </c>
      <c r="PH74" t="s">
        <v>1627</v>
      </c>
      <c r="PI74" t="s">
        <v>1627</v>
      </c>
      <c r="PJ74" t="s">
        <v>1627</v>
      </c>
      <c r="PK74" t="s">
        <v>1627</v>
      </c>
      <c r="PL74" t="s">
        <v>1627</v>
      </c>
      <c r="PM74" t="s">
        <v>1627</v>
      </c>
      <c r="PN74" t="s">
        <v>1627</v>
      </c>
      <c r="PO74" t="s">
        <v>1627</v>
      </c>
      <c r="PP74" t="s">
        <v>1627</v>
      </c>
      <c r="PQ74" t="s">
        <v>1627</v>
      </c>
      <c r="PR74" t="s">
        <v>1627</v>
      </c>
      <c r="PS74" t="s">
        <v>1627</v>
      </c>
      <c r="PT74" t="s">
        <v>1627</v>
      </c>
      <c r="PU74" t="s">
        <v>1627</v>
      </c>
      <c r="PV74" t="s">
        <v>1627</v>
      </c>
      <c r="PW74" t="s">
        <v>1627</v>
      </c>
      <c r="PX74" t="s">
        <v>1627</v>
      </c>
      <c r="PY74" t="s">
        <v>1627</v>
      </c>
      <c r="PZ74" t="s">
        <v>1627</v>
      </c>
      <c r="QA74" t="s">
        <v>1627</v>
      </c>
      <c r="QB74" t="s">
        <v>1627</v>
      </c>
      <c r="QC74" t="s">
        <v>1627</v>
      </c>
      <c r="QD74" t="s">
        <v>1627</v>
      </c>
      <c r="QE74" t="s">
        <v>1627</v>
      </c>
      <c r="QF74" t="s">
        <v>1627</v>
      </c>
      <c r="QG74" t="s">
        <v>1627</v>
      </c>
      <c r="QH74" t="s">
        <v>1627</v>
      </c>
      <c r="QI74" t="s">
        <v>1627</v>
      </c>
      <c r="QJ74" t="s">
        <v>1627</v>
      </c>
      <c r="QK74" t="s">
        <v>1627</v>
      </c>
      <c r="QL74" t="s">
        <v>1627</v>
      </c>
      <c r="QM74" t="s">
        <v>1627</v>
      </c>
      <c r="QN74" t="s">
        <v>1627</v>
      </c>
      <c r="QO74" t="s">
        <v>1627</v>
      </c>
      <c r="QP74" t="s">
        <v>1627</v>
      </c>
      <c r="QQ74" t="s">
        <v>1627</v>
      </c>
      <c r="RP74" t="s">
        <v>4157</v>
      </c>
      <c r="RQ74" t="s">
        <v>4157</v>
      </c>
      <c r="RR74" t="s">
        <v>4157</v>
      </c>
      <c r="RS74" t="s">
        <v>4157</v>
      </c>
      <c r="RT74" t="s">
        <v>4157</v>
      </c>
      <c r="RU74" t="s">
        <v>4157</v>
      </c>
      <c r="RV74" t="s">
        <v>4157</v>
      </c>
      <c r="RW74" t="s">
        <v>4157</v>
      </c>
      <c r="RX74" t="s">
        <v>4157</v>
      </c>
      <c r="RY74" t="s">
        <v>4157</v>
      </c>
      <c r="RZ74" t="s">
        <v>4157</v>
      </c>
      <c r="SA74" t="s">
        <v>4157</v>
      </c>
      <c r="SB74" t="s">
        <v>4157</v>
      </c>
      <c r="SC74" t="s">
        <v>4157</v>
      </c>
      <c r="SD74" t="s">
        <v>4157</v>
      </c>
      <c r="SE74" t="s">
        <v>4157</v>
      </c>
      <c r="SF74" t="s">
        <v>4157</v>
      </c>
      <c r="SG74" t="s">
        <v>4157</v>
      </c>
      <c r="SH74" t="s">
        <v>4157</v>
      </c>
      <c r="SI74" t="s">
        <v>4157</v>
      </c>
      <c r="SJ74" t="s">
        <v>4157</v>
      </c>
      <c r="SK74" t="s">
        <v>4157</v>
      </c>
      <c r="SL74" t="s">
        <v>4157</v>
      </c>
      <c r="SM74" t="s">
        <v>4157</v>
      </c>
      <c r="SN74" t="s">
        <v>4157</v>
      </c>
      <c r="SO74" t="s">
        <v>4157</v>
      </c>
      <c r="SP74" t="s">
        <v>4157</v>
      </c>
      <c r="SQ74" t="s">
        <v>4157</v>
      </c>
      <c r="SR74" t="s">
        <v>4157</v>
      </c>
      <c r="SS74" t="s">
        <v>4157</v>
      </c>
      <c r="ST74" t="s">
        <v>4157</v>
      </c>
      <c r="SU74" t="s">
        <v>4157</v>
      </c>
      <c r="SV74" t="s">
        <v>4157</v>
      </c>
      <c r="SW74" t="s">
        <v>4157</v>
      </c>
      <c r="SX74" t="s">
        <v>4157</v>
      </c>
      <c r="SY74" t="s">
        <v>4157</v>
      </c>
      <c r="SZ74" t="s">
        <v>4157</v>
      </c>
      <c r="TA74" t="s">
        <v>4157</v>
      </c>
      <c r="TB74" t="s">
        <v>4157</v>
      </c>
      <c r="TC74" t="s">
        <v>4157</v>
      </c>
      <c r="TD74" t="s">
        <v>4157</v>
      </c>
      <c r="TE74" t="s">
        <v>4157</v>
      </c>
      <c r="TF74" t="s">
        <v>4157</v>
      </c>
      <c r="TG74" t="s">
        <v>4157</v>
      </c>
      <c r="TH74" t="s">
        <v>4157</v>
      </c>
      <c r="TI74" t="s">
        <v>4157</v>
      </c>
      <c r="TJ74" t="s">
        <v>4157</v>
      </c>
      <c r="TK74" t="s">
        <v>4157</v>
      </c>
      <c r="TL74" t="s">
        <v>4157</v>
      </c>
      <c r="TM74" t="s">
        <v>4157</v>
      </c>
      <c r="TN74" t="s">
        <v>4157</v>
      </c>
      <c r="TO74" t="s">
        <v>4157</v>
      </c>
      <c r="TP74" t="s">
        <v>4157</v>
      </c>
      <c r="TQ74" t="s">
        <v>4157</v>
      </c>
      <c r="TR74" t="s">
        <v>4157</v>
      </c>
      <c r="TS74" t="s">
        <v>4157</v>
      </c>
      <c r="TT74" t="s">
        <v>4157</v>
      </c>
      <c r="TU74" t="s">
        <v>4157</v>
      </c>
      <c r="TV74" t="s">
        <v>4157</v>
      </c>
      <c r="TW74" t="s">
        <v>4157</v>
      </c>
      <c r="TX74" t="s">
        <v>4157</v>
      </c>
      <c r="TY74" t="s">
        <v>4157</v>
      </c>
      <c r="TZ74" t="s">
        <v>4157</v>
      </c>
      <c r="UA74" t="s">
        <v>4157</v>
      </c>
      <c r="UB74" t="s">
        <v>4157</v>
      </c>
      <c r="UC74" t="s">
        <v>4157</v>
      </c>
      <c r="UD74" t="s">
        <v>4157</v>
      </c>
      <c r="UE74" t="s">
        <v>4157</v>
      </c>
      <c r="UF74" t="s">
        <v>4157</v>
      </c>
      <c r="UG74" t="s">
        <v>4157</v>
      </c>
      <c r="UH74" t="s">
        <v>4157</v>
      </c>
      <c r="UI74" t="s">
        <v>4157</v>
      </c>
      <c r="UJ74" t="s">
        <v>4157</v>
      </c>
      <c r="UK74" t="s">
        <v>4157</v>
      </c>
      <c r="UL74" t="s">
        <v>4157</v>
      </c>
      <c r="UM74" t="s">
        <v>4157</v>
      </c>
      <c r="UN74" t="s">
        <v>4157</v>
      </c>
      <c r="UO74" t="s">
        <v>4157</v>
      </c>
      <c r="UP74" t="s">
        <v>4157</v>
      </c>
      <c r="UQ74" t="s">
        <v>4157</v>
      </c>
      <c r="UR74" t="s">
        <v>4157</v>
      </c>
      <c r="US74" t="s">
        <v>4157</v>
      </c>
      <c r="UT74" t="s">
        <v>4157</v>
      </c>
      <c r="UU74" t="s">
        <v>4157</v>
      </c>
      <c r="UV74" t="s">
        <v>4157</v>
      </c>
      <c r="UW74" t="s">
        <v>4157</v>
      </c>
      <c r="UX74" t="s">
        <v>4157</v>
      </c>
      <c r="UY74" t="s">
        <v>4157</v>
      </c>
      <c r="UZ74" t="s">
        <v>4157</v>
      </c>
      <c r="VA74" t="s">
        <v>4157</v>
      </c>
      <c r="VB74" t="s">
        <v>4157</v>
      </c>
      <c r="VC74" t="s">
        <v>4157</v>
      </c>
      <c r="VD74" t="s">
        <v>4157</v>
      </c>
      <c r="VE74" t="s">
        <v>4157</v>
      </c>
      <c r="VF74" t="s">
        <v>4157</v>
      </c>
      <c r="VG74" t="s">
        <v>4157</v>
      </c>
      <c r="VH74" t="s">
        <v>4157</v>
      </c>
      <c r="VI74" t="s">
        <v>4157</v>
      </c>
    </row>
    <row r="75" spans="2:581">
      <c r="B75" t="s">
        <v>1627</v>
      </c>
      <c r="C75" t="s">
        <v>1627</v>
      </c>
      <c r="D75" t="s">
        <v>1627</v>
      </c>
      <c r="F75" t="s">
        <v>1627</v>
      </c>
      <c r="G75" t="s">
        <v>1627</v>
      </c>
      <c r="H75" t="s">
        <v>1627</v>
      </c>
      <c r="I75" t="s">
        <v>1627</v>
      </c>
      <c r="J75" t="s">
        <v>1627</v>
      </c>
      <c r="K75" t="s">
        <v>1627</v>
      </c>
      <c r="L75" t="s">
        <v>1627</v>
      </c>
      <c r="M75" t="s">
        <v>1627</v>
      </c>
      <c r="N75" t="s">
        <v>1627</v>
      </c>
      <c r="O75" t="s">
        <v>1627</v>
      </c>
      <c r="P75" t="s">
        <v>1627</v>
      </c>
      <c r="Q75" t="s">
        <v>1627</v>
      </c>
      <c r="R75" t="s">
        <v>1627</v>
      </c>
      <c r="S75" t="s">
        <v>1627</v>
      </c>
      <c r="T75" t="s">
        <v>1627</v>
      </c>
      <c r="U75" t="s">
        <v>1627</v>
      </c>
      <c r="V75" t="s">
        <v>1627</v>
      </c>
      <c r="W75" t="s">
        <v>1627</v>
      </c>
      <c r="X75" t="s">
        <v>1627</v>
      </c>
      <c r="Y75" t="s">
        <v>1627</v>
      </c>
      <c r="Z75" t="s">
        <v>1627</v>
      </c>
      <c r="AA75" t="s">
        <v>1627</v>
      </c>
      <c r="AB75" t="s">
        <v>1627</v>
      </c>
      <c r="AC75" t="s">
        <v>1627</v>
      </c>
      <c r="AD75" t="s">
        <v>1627</v>
      </c>
      <c r="AE75" t="s">
        <v>1627</v>
      </c>
      <c r="AF75" t="s">
        <v>1627</v>
      </c>
      <c r="AG75" t="s">
        <v>1627</v>
      </c>
      <c r="AH75" t="s">
        <v>1627</v>
      </c>
      <c r="AI75" t="s">
        <v>1627</v>
      </c>
      <c r="AJ75" t="s">
        <v>1627</v>
      </c>
      <c r="AK75" t="s">
        <v>1627</v>
      </c>
      <c r="AL75" t="s">
        <v>1627</v>
      </c>
      <c r="AM75" t="s">
        <v>1627</v>
      </c>
      <c r="AN75" t="s">
        <v>1627</v>
      </c>
      <c r="AO75" t="s">
        <v>1627</v>
      </c>
      <c r="AP75" t="s">
        <v>1627</v>
      </c>
      <c r="AQ75" t="s">
        <v>1627</v>
      </c>
      <c r="AR75" t="s">
        <v>1627</v>
      </c>
      <c r="AS75" t="s">
        <v>1627</v>
      </c>
      <c r="AT75" t="s">
        <v>1627</v>
      </c>
      <c r="AU75" t="s">
        <v>1627</v>
      </c>
      <c r="AV75" t="s">
        <v>1627</v>
      </c>
      <c r="AW75" t="s">
        <v>1627</v>
      </c>
      <c r="AX75" t="s">
        <v>1627</v>
      </c>
      <c r="AY75" t="s">
        <v>1627</v>
      </c>
      <c r="AZ75" t="s">
        <v>1627</v>
      </c>
      <c r="BA75" t="s">
        <v>1627</v>
      </c>
      <c r="BB75" t="s">
        <v>1627</v>
      </c>
      <c r="BC75" t="s">
        <v>1627</v>
      </c>
      <c r="BD75" t="s">
        <v>1627</v>
      </c>
      <c r="BE75" t="s">
        <v>1627</v>
      </c>
      <c r="BF75" t="s">
        <v>1627</v>
      </c>
      <c r="BG75" t="s">
        <v>1627</v>
      </c>
      <c r="BH75" t="s">
        <v>1627</v>
      </c>
      <c r="BI75" t="s">
        <v>1627</v>
      </c>
      <c r="BJ75" t="s">
        <v>1627</v>
      </c>
      <c r="BK75" t="s">
        <v>1627</v>
      </c>
      <c r="BL75" t="s">
        <v>1627</v>
      </c>
      <c r="BM75" t="s">
        <v>1627</v>
      </c>
      <c r="BN75" t="s">
        <v>1627</v>
      </c>
      <c r="BO75" t="s">
        <v>1627</v>
      </c>
      <c r="BP75" t="s">
        <v>1627</v>
      </c>
      <c r="BQ75" t="s">
        <v>1627</v>
      </c>
      <c r="BR75" t="s">
        <v>1627</v>
      </c>
      <c r="BS75" t="s">
        <v>1627</v>
      </c>
      <c r="BT75" t="s">
        <v>1627</v>
      </c>
      <c r="BU75" t="s">
        <v>1627</v>
      </c>
      <c r="BV75" t="s">
        <v>1627</v>
      </c>
      <c r="BW75" t="s">
        <v>1627</v>
      </c>
      <c r="BX75" t="s">
        <v>1627</v>
      </c>
      <c r="BY75" t="s">
        <v>1627</v>
      </c>
      <c r="BZ75" t="s">
        <v>1627</v>
      </c>
      <c r="CA75" t="s">
        <v>1627</v>
      </c>
      <c r="CB75" t="s">
        <v>1627</v>
      </c>
      <c r="CC75" t="s">
        <v>1627</v>
      </c>
      <c r="CD75" t="s">
        <v>1627</v>
      </c>
      <c r="CE75" t="s">
        <v>1627</v>
      </c>
      <c r="CF75" t="s">
        <v>1627</v>
      </c>
      <c r="CG75" t="s">
        <v>1627</v>
      </c>
      <c r="CH75" t="s">
        <v>1627</v>
      </c>
      <c r="CI75" t="s">
        <v>1627</v>
      </c>
      <c r="CJ75" t="s">
        <v>1627</v>
      </c>
      <c r="CK75" t="s">
        <v>1627</v>
      </c>
      <c r="CL75" t="s">
        <v>1627</v>
      </c>
      <c r="CM75" t="s">
        <v>1627</v>
      </c>
      <c r="CN75" t="s">
        <v>1627</v>
      </c>
      <c r="CO75" t="s">
        <v>1627</v>
      </c>
      <c r="CP75" t="s">
        <v>1627</v>
      </c>
      <c r="CQ75" t="s">
        <v>1627</v>
      </c>
      <c r="CR75" t="s">
        <v>1627</v>
      </c>
      <c r="CS75" t="s">
        <v>1627</v>
      </c>
      <c r="CT75" t="s">
        <v>1627</v>
      </c>
      <c r="CU75" t="s">
        <v>1627</v>
      </c>
      <c r="CV75" t="s">
        <v>1627</v>
      </c>
      <c r="CW75" t="s">
        <v>1627</v>
      </c>
      <c r="CX75" t="s">
        <v>1627</v>
      </c>
      <c r="CY75" t="s">
        <v>1627</v>
      </c>
      <c r="CZ75" t="s">
        <v>1627</v>
      </c>
      <c r="DA75" t="s">
        <v>1627</v>
      </c>
      <c r="DB75" t="s">
        <v>1627</v>
      </c>
      <c r="DC75" t="s">
        <v>1627</v>
      </c>
      <c r="DD75" t="s">
        <v>1627</v>
      </c>
      <c r="DE75" t="s">
        <v>1627</v>
      </c>
      <c r="DF75" t="s">
        <v>1627</v>
      </c>
      <c r="DG75" t="s">
        <v>1627</v>
      </c>
      <c r="DH75" t="s">
        <v>1627</v>
      </c>
      <c r="DI75" t="s">
        <v>1627</v>
      </c>
      <c r="DJ75" t="s">
        <v>1627</v>
      </c>
      <c r="DK75" t="s">
        <v>1627</v>
      </c>
      <c r="DL75" t="s">
        <v>1627</v>
      </c>
      <c r="DM75" t="s">
        <v>1627</v>
      </c>
      <c r="DN75" t="s">
        <v>1627</v>
      </c>
      <c r="DO75" t="s">
        <v>1627</v>
      </c>
      <c r="DP75" t="s">
        <v>1627</v>
      </c>
      <c r="DQ75" t="s">
        <v>1627</v>
      </c>
      <c r="DR75" t="s">
        <v>1627</v>
      </c>
      <c r="DS75" t="s">
        <v>1627</v>
      </c>
      <c r="DT75" t="s">
        <v>1627</v>
      </c>
      <c r="DU75" t="s">
        <v>1627</v>
      </c>
      <c r="DV75" t="s">
        <v>1627</v>
      </c>
      <c r="DW75" t="s">
        <v>1627</v>
      </c>
      <c r="DX75" t="s">
        <v>1627</v>
      </c>
      <c r="DY75" t="s">
        <v>1627</v>
      </c>
      <c r="DZ75" t="s">
        <v>1627</v>
      </c>
      <c r="EA75" t="s">
        <v>1627</v>
      </c>
      <c r="EB75" t="s">
        <v>1627</v>
      </c>
      <c r="EC75" t="s">
        <v>1627</v>
      </c>
      <c r="ED75" t="s">
        <v>1627</v>
      </c>
      <c r="EE75" t="s">
        <v>1627</v>
      </c>
      <c r="EF75" t="s">
        <v>1627</v>
      </c>
      <c r="EG75" t="s">
        <v>1627</v>
      </c>
      <c r="EH75" t="s">
        <v>1627</v>
      </c>
      <c r="EI75" t="s">
        <v>1627</v>
      </c>
      <c r="EJ75" t="s">
        <v>1627</v>
      </c>
      <c r="EK75" t="s">
        <v>1627</v>
      </c>
      <c r="EL75" t="s">
        <v>1627</v>
      </c>
      <c r="EM75" t="s">
        <v>1627</v>
      </c>
      <c r="EN75" t="s">
        <v>1627</v>
      </c>
      <c r="EO75" t="s">
        <v>1627</v>
      </c>
      <c r="EP75" t="s">
        <v>1627</v>
      </c>
      <c r="EQ75" t="s">
        <v>1627</v>
      </c>
      <c r="ER75" t="s">
        <v>1627</v>
      </c>
      <c r="ES75" t="s">
        <v>1627</v>
      </c>
      <c r="ET75" t="s">
        <v>1627</v>
      </c>
      <c r="EU75" t="s">
        <v>1627</v>
      </c>
      <c r="EV75" t="s">
        <v>1627</v>
      </c>
      <c r="EW75" t="s">
        <v>1627</v>
      </c>
      <c r="EX75" t="s">
        <v>1627</v>
      </c>
      <c r="EY75" t="s">
        <v>1627</v>
      </c>
      <c r="EZ75" t="s">
        <v>1627</v>
      </c>
      <c r="FA75" t="s">
        <v>1627</v>
      </c>
      <c r="FB75" t="s">
        <v>1627</v>
      </c>
      <c r="FC75" t="s">
        <v>1627</v>
      </c>
      <c r="FD75" t="s">
        <v>1627</v>
      </c>
      <c r="FE75" t="s">
        <v>1627</v>
      </c>
      <c r="FF75" t="s">
        <v>1627</v>
      </c>
      <c r="FG75" t="s">
        <v>1627</v>
      </c>
      <c r="FH75" t="s">
        <v>1627</v>
      </c>
      <c r="FI75" t="s">
        <v>1627</v>
      </c>
      <c r="FJ75" t="s">
        <v>1627</v>
      </c>
      <c r="FK75" t="s">
        <v>1627</v>
      </c>
      <c r="FL75" t="s">
        <v>1627</v>
      </c>
      <c r="FM75" t="s">
        <v>1627</v>
      </c>
      <c r="FN75" t="s">
        <v>1627</v>
      </c>
      <c r="FO75" t="s">
        <v>1627</v>
      </c>
      <c r="FP75" t="s">
        <v>5823</v>
      </c>
      <c r="FQ75" t="s">
        <v>1627</v>
      </c>
      <c r="FR75" t="s">
        <v>1627</v>
      </c>
      <c r="FS75" t="s">
        <v>1627</v>
      </c>
      <c r="FT75" t="s">
        <v>1627</v>
      </c>
      <c r="FU75" t="s">
        <v>1627</v>
      </c>
      <c r="FV75" t="s">
        <v>1627</v>
      </c>
      <c r="FW75" t="s">
        <v>1627</v>
      </c>
      <c r="FX75" t="s">
        <v>1627</v>
      </c>
      <c r="FY75" t="s">
        <v>1627</v>
      </c>
      <c r="FZ75" t="s">
        <v>1627</v>
      </c>
      <c r="GA75" t="s">
        <v>1627</v>
      </c>
      <c r="GB75" t="s">
        <v>1627</v>
      </c>
      <c r="GC75" t="s">
        <v>1627</v>
      </c>
      <c r="GD75" t="s">
        <v>1627</v>
      </c>
      <c r="GE75" t="s">
        <v>1627</v>
      </c>
      <c r="GF75" t="s">
        <v>1627</v>
      </c>
      <c r="GG75" t="s">
        <v>1627</v>
      </c>
      <c r="GH75" t="s">
        <v>1627</v>
      </c>
      <c r="GI75" t="s">
        <v>1627</v>
      </c>
      <c r="GJ75" t="s">
        <v>1627</v>
      </c>
      <c r="GK75" t="s">
        <v>1627</v>
      </c>
      <c r="GL75" t="s">
        <v>1627</v>
      </c>
      <c r="GM75" t="s">
        <v>1627</v>
      </c>
      <c r="GN75" t="s">
        <v>1627</v>
      </c>
      <c r="GO75" t="s">
        <v>1627</v>
      </c>
      <c r="GP75" t="s">
        <v>1627</v>
      </c>
      <c r="GQ75" t="s">
        <v>1627</v>
      </c>
      <c r="GR75" t="s">
        <v>1627</v>
      </c>
      <c r="GS75" t="s">
        <v>5824</v>
      </c>
      <c r="GT75" t="s">
        <v>1627</v>
      </c>
      <c r="GU75" t="s">
        <v>1627</v>
      </c>
      <c r="GV75" t="s">
        <v>1627</v>
      </c>
      <c r="GW75" t="s">
        <v>1627</v>
      </c>
      <c r="GX75" t="s">
        <v>1627</v>
      </c>
      <c r="GY75" t="s">
        <v>5825</v>
      </c>
      <c r="GZ75" t="s">
        <v>5826</v>
      </c>
      <c r="HA75" t="s">
        <v>1627</v>
      </c>
      <c r="HB75" t="s">
        <v>5827</v>
      </c>
      <c r="HC75" t="s">
        <v>1627</v>
      </c>
      <c r="HD75" t="s">
        <v>1627</v>
      </c>
      <c r="HE75" t="s">
        <v>1627</v>
      </c>
      <c r="HF75" t="s">
        <v>1627</v>
      </c>
      <c r="HG75" t="s">
        <v>1627</v>
      </c>
      <c r="HH75" t="s">
        <v>1627</v>
      </c>
      <c r="HI75" t="s">
        <v>1627</v>
      </c>
      <c r="HJ75" t="s">
        <v>1627</v>
      </c>
      <c r="HK75" t="s">
        <v>1627</v>
      </c>
      <c r="HL75" t="s">
        <v>1627</v>
      </c>
      <c r="HM75" t="s">
        <v>1627</v>
      </c>
      <c r="HN75" t="s">
        <v>1627</v>
      </c>
      <c r="HO75" t="s">
        <v>1627</v>
      </c>
      <c r="HP75" t="s">
        <v>5828</v>
      </c>
      <c r="HQ75" t="s">
        <v>1627</v>
      </c>
      <c r="HR75" t="s">
        <v>1627</v>
      </c>
      <c r="HS75" t="s">
        <v>1627</v>
      </c>
      <c r="HT75" t="s">
        <v>1627</v>
      </c>
      <c r="HU75" t="s">
        <v>1627</v>
      </c>
      <c r="HV75" t="s">
        <v>1627</v>
      </c>
      <c r="HW75" t="s">
        <v>1627</v>
      </c>
      <c r="HX75" t="s">
        <v>1627</v>
      </c>
      <c r="HY75" t="s">
        <v>1627</v>
      </c>
      <c r="HZ75" t="s">
        <v>1627</v>
      </c>
      <c r="IA75" t="s">
        <v>1627</v>
      </c>
      <c r="IB75" t="s">
        <v>1627</v>
      </c>
      <c r="IC75" t="s">
        <v>1627</v>
      </c>
      <c r="ID75" t="s">
        <v>1627</v>
      </c>
      <c r="IE75" t="s">
        <v>1627</v>
      </c>
      <c r="IF75" t="s">
        <v>1627</v>
      </c>
      <c r="IG75" t="s">
        <v>1627</v>
      </c>
      <c r="IH75" t="s">
        <v>1627</v>
      </c>
      <c r="II75" t="s">
        <v>1627</v>
      </c>
      <c r="IJ75" t="s">
        <v>1627</v>
      </c>
      <c r="IK75" t="s">
        <v>1627</v>
      </c>
      <c r="IL75" t="s">
        <v>1627</v>
      </c>
      <c r="IM75" t="s">
        <v>1627</v>
      </c>
      <c r="IN75" t="s">
        <v>1627</v>
      </c>
      <c r="IO75" t="s">
        <v>1627</v>
      </c>
      <c r="IP75" t="s">
        <v>1627</v>
      </c>
      <c r="IQ75" t="s">
        <v>1627</v>
      </c>
      <c r="IR75" t="s">
        <v>1627</v>
      </c>
      <c r="IS75" t="s">
        <v>1627</v>
      </c>
      <c r="IT75" t="s">
        <v>5829</v>
      </c>
      <c r="IU75" t="s">
        <v>1627</v>
      </c>
      <c r="IV75" t="s">
        <v>1627</v>
      </c>
      <c r="IW75" t="s">
        <v>1627</v>
      </c>
      <c r="IX75" t="s">
        <v>1627</v>
      </c>
      <c r="IY75" t="s">
        <v>1627</v>
      </c>
      <c r="IZ75" t="s">
        <v>1627</v>
      </c>
      <c r="JA75" t="s">
        <v>1627</v>
      </c>
      <c r="JB75" t="s">
        <v>1627</v>
      </c>
      <c r="JC75" t="s">
        <v>1627</v>
      </c>
      <c r="JD75" t="s">
        <v>1627</v>
      </c>
      <c r="JE75" t="s">
        <v>1627</v>
      </c>
      <c r="JF75" t="s">
        <v>1627</v>
      </c>
      <c r="JG75" t="s">
        <v>1627</v>
      </c>
      <c r="JH75" t="s">
        <v>1627</v>
      </c>
      <c r="JI75" t="s">
        <v>1627</v>
      </c>
      <c r="JJ75" t="s">
        <v>1627</v>
      </c>
      <c r="JK75" t="s">
        <v>1627</v>
      </c>
      <c r="JL75" t="s">
        <v>1627</v>
      </c>
      <c r="JM75" t="s">
        <v>1627</v>
      </c>
      <c r="JN75" t="s">
        <v>1627</v>
      </c>
      <c r="JO75" t="s">
        <v>1627</v>
      </c>
      <c r="JP75" t="s">
        <v>1627</v>
      </c>
      <c r="JQ75" t="s">
        <v>1627</v>
      </c>
      <c r="JR75" t="s">
        <v>1627</v>
      </c>
      <c r="JS75" t="s">
        <v>1627</v>
      </c>
      <c r="JT75" t="s">
        <v>1627</v>
      </c>
      <c r="JU75" t="s">
        <v>1627</v>
      </c>
      <c r="JV75" t="s">
        <v>1627</v>
      </c>
      <c r="JW75" t="s">
        <v>1627</v>
      </c>
      <c r="JX75" t="s">
        <v>1627</v>
      </c>
      <c r="JY75" t="s">
        <v>1627</v>
      </c>
      <c r="JZ75" t="s">
        <v>1627</v>
      </c>
      <c r="KA75" t="s">
        <v>1627</v>
      </c>
      <c r="KB75" t="s">
        <v>1627</v>
      </c>
      <c r="KC75" t="s">
        <v>1627</v>
      </c>
      <c r="KD75" t="s">
        <v>1627</v>
      </c>
      <c r="KE75" t="s">
        <v>1627</v>
      </c>
      <c r="KF75" t="s">
        <v>1627</v>
      </c>
      <c r="KG75" t="s">
        <v>1627</v>
      </c>
      <c r="KH75" t="s">
        <v>1627</v>
      </c>
      <c r="KI75" t="s">
        <v>1627</v>
      </c>
      <c r="KJ75" t="s">
        <v>1627</v>
      </c>
      <c r="KK75" t="s">
        <v>1627</v>
      </c>
      <c r="KL75" t="s">
        <v>1627</v>
      </c>
      <c r="KM75" t="s">
        <v>1627</v>
      </c>
      <c r="KN75" t="s">
        <v>1627</v>
      </c>
      <c r="KO75" t="s">
        <v>1627</v>
      </c>
      <c r="KP75" t="s">
        <v>1627</v>
      </c>
      <c r="KQ75" t="s">
        <v>1627</v>
      </c>
      <c r="KR75" t="s">
        <v>1627</v>
      </c>
      <c r="KS75" t="s">
        <v>1627</v>
      </c>
      <c r="KT75" t="s">
        <v>1627</v>
      </c>
      <c r="KU75" t="s">
        <v>1627</v>
      </c>
      <c r="KV75" t="s">
        <v>1627</v>
      </c>
      <c r="KW75" t="s">
        <v>1627</v>
      </c>
      <c r="KX75" t="s">
        <v>1627</v>
      </c>
      <c r="KY75" t="s">
        <v>1627</v>
      </c>
      <c r="KZ75" t="s">
        <v>1627</v>
      </c>
      <c r="LA75" t="s">
        <v>1627</v>
      </c>
      <c r="LB75" t="s">
        <v>1627</v>
      </c>
      <c r="LC75" t="s">
        <v>1627</v>
      </c>
      <c r="LD75" t="s">
        <v>1627</v>
      </c>
      <c r="LE75" t="s">
        <v>1627</v>
      </c>
      <c r="LF75" t="s">
        <v>1627</v>
      </c>
      <c r="LG75" t="s">
        <v>1627</v>
      </c>
      <c r="LH75" t="s">
        <v>1627</v>
      </c>
      <c r="LI75" t="s">
        <v>1627</v>
      </c>
      <c r="LJ75" t="s">
        <v>1627</v>
      </c>
      <c r="LK75" t="s">
        <v>1627</v>
      </c>
      <c r="LL75" t="s">
        <v>1627</v>
      </c>
      <c r="LM75" t="s">
        <v>1627</v>
      </c>
      <c r="LN75" t="s">
        <v>1627</v>
      </c>
      <c r="LO75" t="s">
        <v>1627</v>
      </c>
      <c r="LP75" t="s">
        <v>1627</v>
      </c>
      <c r="LQ75" t="s">
        <v>1627</v>
      </c>
      <c r="LR75" t="s">
        <v>1627</v>
      </c>
      <c r="LS75" t="s">
        <v>1627</v>
      </c>
      <c r="LT75" t="s">
        <v>1627</v>
      </c>
      <c r="LU75" t="s">
        <v>1627</v>
      </c>
      <c r="LV75" t="s">
        <v>1627</v>
      </c>
      <c r="LW75" t="s">
        <v>1627</v>
      </c>
      <c r="LX75" t="s">
        <v>1627</v>
      </c>
      <c r="LY75" t="s">
        <v>1627</v>
      </c>
      <c r="LZ75" t="s">
        <v>1627</v>
      </c>
      <c r="MA75" t="s">
        <v>1627</v>
      </c>
      <c r="MB75" t="s">
        <v>1627</v>
      </c>
      <c r="MC75" t="s">
        <v>1627</v>
      </c>
      <c r="MD75" t="s">
        <v>1627</v>
      </c>
      <c r="ME75" t="s">
        <v>1627</v>
      </c>
      <c r="MF75" t="s">
        <v>1627</v>
      </c>
      <c r="MG75" t="s">
        <v>1627</v>
      </c>
      <c r="MH75" t="s">
        <v>1627</v>
      </c>
      <c r="MI75" t="s">
        <v>1627</v>
      </c>
      <c r="MJ75" t="s">
        <v>1627</v>
      </c>
      <c r="MK75" t="s">
        <v>1627</v>
      </c>
      <c r="ML75" t="s">
        <v>1627</v>
      </c>
      <c r="MM75" t="s">
        <v>1627</v>
      </c>
      <c r="MN75" t="s">
        <v>1627</v>
      </c>
      <c r="MO75" t="s">
        <v>1627</v>
      </c>
      <c r="MP75" t="s">
        <v>1627</v>
      </c>
      <c r="MQ75" t="s">
        <v>1627</v>
      </c>
      <c r="MR75" t="s">
        <v>1627</v>
      </c>
      <c r="MS75" t="s">
        <v>1627</v>
      </c>
      <c r="MT75" t="s">
        <v>1627</v>
      </c>
      <c r="MU75" t="s">
        <v>1627</v>
      </c>
      <c r="MV75" t="s">
        <v>1627</v>
      </c>
      <c r="MW75" t="s">
        <v>1627</v>
      </c>
      <c r="MX75" t="s">
        <v>1627</v>
      </c>
      <c r="MY75" t="s">
        <v>1627</v>
      </c>
      <c r="MZ75" t="s">
        <v>1627</v>
      </c>
      <c r="NA75" t="s">
        <v>1627</v>
      </c>
      <c r="NB75" t="s">
        <v>1627</v>
      </c>
      <c r="NC75" t="s">
        <v>1627</v>
      </c>
      <c r="ND75" t="s">
        <v>1627</v>
      </c>
      <c r="NE75" t="s">
        <v>1627</v>
      </c>
      <c r="NF75" t="s">
        <v>1627</v>
      </c>
      <c r="NG75" t="s">
        <v>1627</v>
      </c>
      <c r="NH75" t="s">
        <v>1627</v>
      </c>
      <c r="NI75" t="s">
        <v>1627</v>
      </c>
      <c r="NJ75" t="s">
        <v>1627</v>
      </c>
      <c r="NK75" t="s">
        <v>1627</v>
      </c>
      <c r="NL75" t="s">
        <v>1627</v>
      </c>
      <c r="NM75" t="s">
        <v>1627</v>
      </c>
      <c r="NN75" t="s">
        <v>1627</v>
      </c>
      <c r="NO75" t="s">
        <v>1627</v>
      </c>
      <c r="NP75" t="s">
        <v>1627</v>
      </c>
      <c r="NQ75" t="s">
        <v>1627</v>
      </c>
      <c r="NR75" t="s">
        <v>1627</v>
      </c>
      <c r="NS75" t="s">
        <v>1627</v>
      </c>
      <c r="NT75" t="s">
        <v>1627</v>
      </c>
      <c r="NU75" t="s">
        <v>1627</v>
      </c>
      <c r="NV75" t="s">
        <v>1627</v>
      </c>
      <c r="NW75" t="s">
        <v>1627</v>
      </c>
      <c r="NX75" t="s">
        <v>1627</v>
      </c>
      <c r="NY75" t="s">
        <v>1627</v>
      </c>
      <c r="NZ75" t="s">
        <v>1627</v>
      </c>
      <c r="OA75" t="s">
        <v>1627</v>
      </c>
      <c r="OB75" t="s">
        <v>1627</v>
      </c>
      <c r="OC75" t="s">
        <v>1627</v>
      </c>
      <c r="OD75" t="s">
        <v>1627</v>
      </c>
      <c r="OE75" t="s">
        <v>1627</v>
      </c>
      <c r="OF75" t="s">
        <v>1627</v>
      </c>
      <c r="OG75" t="s">
        <v>1627</v>
      </c>
      <c r="OH75" t="s">
        <v>1627</v>
      </c>
      <c r="OI75" t="s">
        <v>1627</v>
      </c>
      <c r="OJ75" t="s">
        <v>1627</v>
      </c>
      <c r="OK75" t="s">
        <v>1627</v>
      </c>
      <c r="OL75" t="s">
        <v>1627</v>
      </c>
      <c r="OM75" t="s">
        <v>1627</v>
      </c>
      <c r="ON75" t="s">
        <v>1627</v>
      </c>
      <c r="OO75" t="s">
        <v>1627</v>
      </c>
      <c r="OP75" t="s">
        <v>1627</v>
      </c>
      <c r="OQ75" t="s">
        <v>1627</v>
      </c>
      <c r="OR75" t="s">
        <v>1627</v>
      </c>
      <c r="OS75" t="s">
        <v>1627</v>
      </c>
      <c r="OT75" t="s">
        <v>1627</v>
      </c>
      <c r="OU75" t="s">
        <v>1627</v>
      </c>
      <c r="OV75" t="s">
        <v>1627</v>
      </c>
      <c r="OW75" t="s">
        <v>1627</v>
      </c>
      <c r="OX75" t="s">
        <v>1627</v>
      </c>
      <c r="OY75" t="s">
        <v>1627</v>
      </c>
      <c r="OZ75" t="s">
        <v>1627</v>
      </c>
      <c r="PA75" t="s">
        <v>1627</v>
      </c>
      <c r="PB75" t="s">
        <v>1627</v>
      </c>
      <c r="PC75" t="s">
        <v>1627</v>
      </c>
      <c r="PD75" t="s">
        <v>1627</v>
      </c>
      <c r="PE75" t="s">
        <v>1627</v>
      </c>
      <c r="PF75" t="s">
        <v>1627</v>
      </c>
      <c r="PG75" t="s">
        <v>1627</v>
      </c>
      <c r="PH75" t="s">
        <v>1627</v>
      </c>
      <c r="PI75" t="s">
        <v>1627</v>
      </c>
      <c r="PJ75" t="s">
        <v>1627</v>
      </c>
      <c r="PK75" t="s">
        <v>1627</v>
      </c>
      <c r="PL75" t="s">
        <v>1627</v>
      </c>
      <c r="PM75" t="s">
        <v>1627</v>
      </c>
      <c r="PN75" t="s">
        <v>1627</v>
      </c>
      <c r="PO75" t="s">
        <v>1627</v>
      </c>
      <c r="PP75" t="s">
        <v>1627</v>
      </c>
      <c r="PQ75" t="s">
        <v>1627</v>
      </c>
      <c r="PR75" t="s">
        <v>1627</v>
      </c>
      <c r="PS75" t="s">
        <v>1627</v>
      </c>
      <c r="PT75" t="s">
        <v>1627</v>
      </c>
      <c r="PU75" t="s">
        <v>1627</v>
      </c>
      <c r="PV75" t="s">
        <v>1627</v>
      </c>
      <c r="PW75" t="s">
        <v>1627</v>
      </c>
      <c r="PX75" t="s">
        <v>1627</v>
      </c>
      <c r="PY75" t="s">
        <v>1627</v>
      </c>
      <c r="PZ75" t="s">
        <v>1627</v>
      </c>
      <c r="QA75" t="s">
        <v>1627</v>
      </c>
      <c r="QB75" t="s">
        <v>1627</v>
      </c>
      <c r="QC75" t="s">
        <v>1627</v>
      </c>
      <c r="QD75" t="s">
        <v>1627</v>
      </c>
      <c r="QE75" t="s">
        <v>1627</v>
      </c>
      <c r="QF75" t="s">
        <v>1627</v>
      </c>
      <c r="QG75" t="s">
        <v>1627</v>
      </c>
      <c r="QH75" t="s">
        <v>1627</v>
      </c>
      <c r="QI75" t="s">
        <v>1627</v>
      </c>
      <c r="QJ75" t="s">
        <v>1627</v>
      </c>
      <c r="QK75" t="s">
        <v>1627</v>
      </c>
      <c r="QL75" t="s">
        <v>1627</v>
      </c>
      <c r="QM75" t="s">
        <v>1627</v>
      </c>
      <c r="QN75" t="s">
        <v>1627</v>
      </c>
      <c r="QO75" t="s">
        <v>1627</v>
      </c>
      <c r="QP75" t="s">
        <v>1627</v>
      </c>
      <c r="QQ75" t="s">
        <v>1627</v>
      </c>
      <c r="RP75" t="s">
        <v>4157</v>
      </c>
      <c r="RQ75" t="s">
        <v>4157</v>
      </c>
      <c r="RR75" t="s">
        <v>4157</v>
      </c>
      <c r="RS75" t="s">
        <v>4157</v>
      </c>
      <c r="RT75" t="s">
        <v>4157</v>
      </c>
      <c r="RU75" t="s">
        <v>4157</v>
      </c>
      <c r="RV75" t="s">
        <v>4157</v>
      </c>
      <c r="RW75" t="s">
        <v>4157</v>
      </c>
      <c r="RX75" t="s">
        <v>4157</v>
      </c>
      <c r="RY75" t="s">
        <v>4157</v>
      </c>
      <c r="RZ75" t="s">
        <v>4157</v>
      </c>
      <c r="SA75" t="s">
        <v>4157</v>
      </c>
      <c r="SB75" t="s">
        <v>4157</v>
      </c>
      <c r="SC75" t="s">
        <v>4157</v>
      </c>
      <c r="SD75" t="s">
        <v>4157</v>
      </c>
      <c r="SE75" t="s">
        <v>4157</v>
      </c>
      <c r="SF75" t="s">
        <v>4157</v>
      </c>
      <c r="SG75" t="s">
        <v>4157</v>
      </c>
      <c r="SH75" t="s">
        <v>4157</v>
      </c>
      <c r="SI75" t="s">
        <v>4157</v>
      </c>
      <c r="SJ75" t="s">
        <v>4157</v>
      </c>
      <c r="SK75" t="s">
        <v>4157</v>
      </c>
      <c r="SL75" t="s">
        <v>4157</v>
      </c>
      <c r="SM75" t="s">
        <v>4157</v>
      </c>
      <c r="SN75" t="s">
        <v>4157</v>
      </c>
      <c r="SO75" t="s">
        <v>4157</v>
      </c>
      <c r="SP75" t="s">
        <v>4157</v>
      </c>
      <c r="SQ75" t="s">
        <v>4157</v>
      </c>
      <c r="SR75" t="s">
        <v>4157</v>
      </c>
      <c r="SS75" t="s">
        <v>4157</v>
      </c>
      <c r="ST75" t="s">
        <v>4157</v>
      </c>
      <c r="SU75" t="s">
        <v>4157</v>
      </c>
      <c r="SV75" t="s">
        <v>4157</v>
      </c>
      <c r="SW75" t="s">
        <v>4157</v>
      </c>
      <c r="SX75" t="s">
        <v>4157</v>
      </c>
      <c r="SY75" t="s">
        <v>4157</v>
      </c>
      <c r="SZ75" t="s">
        <v>4157</v>
      </c>
      <c r="TA75" t="s">
        <v>4157</v>
      </c>
      <c r="TB75" t="s">
        <v>4157</v>
      </c>
      <c r="TC75" t="s">
        <v>4157</v>
      </c>
      <c r="TD75" t="s">
        <v>4157</v>
      </c>
      <c r="TE75" t="s">
        <v>4157</v>
      </c>
      <c r="TF75" t="s">
        <v>4157</v>
      </c>
      <c r="TG75" t="s">
        <v>4157</v>
      </c>
      <c r="TH75" t="s">
        <v>4157</v>
      </c>
      <c r="TI75" t="s">
        <v>4157</v>
      </c>
      <c r="TJ75" t="s">
        <v>4157</v>
      </c>
      <c r="TK75" t="s">
        <v>4157</v>
      </c>
      <c r="TL75" t="s">
        <v>4157</v>
      </c>
      <c r="TM75" t="s">
        <v>4157</v>
      </c>
      <c r="TN75" t="s">
        <v>4157</v>
      </c>
      <c r="TO75" t="s">
        <v>4157</v>
      </c>
      <c r="TP75" t="s">
        <v>4157</v>
      </c>
      <c r="TQ75" t="s">
        <v>4157</v>
      </c>
      <c r="TR75" t="s">
        <v>4157</v>
      </c>
      <c r="TS75" t="s">
        <v>4157</v>
      </c>
      <c r="TT75" t="s">
        <v>4157</v>
      </c>
      <c r="TU75" t="s">
        <v>4157</v>
      </c>
      <c r="TV75" t="s">
        <v>4157</v>
      </c>
      <c r="TW75" t="s">
        <v>4157</v>
      </c>
      <c r="TX75" t="s">
        <v>4157</v>
      </c>
      <c r="TY75" t="s">
        <v>4157</v>
      </c>
      <c r="TZ75" t="s">
        <v>4157</v>
      </c>
      <c r="UA75" t="s">
        <v>4157</v>
      </c>
      <c r="UB75" t="s">
        <v>4157</v>
      </c>
      <c r="UC75" t="s">
        <v>4157</v>
      </c>
      <c r="UD75" t="s">
        <v>4157</v>
      </c>
      <c r="UE75" t="s">
        <v>4157</v>
      </c>
      <c r="UF75" t="s">
        <v>4157</v>
      </c>
      <c r="UG75" t="s">
        <v>4157</v>
      </c>
      <c r="UH75" t="s">
        <v>4157</v>
      </c>
      <c r="UI75" t="s">
        <v>4157</v>
      </c>
      <c r="UJ75" t="s">
        <v>4157</v>
      </c>
      <c r="UK75" t="s">
        <v>4157</v>
      </c>
      <c r="UL75" t="s">
        <v>4157</v>
      </c>
      <c r="UM75" t="s">
        <v>4157</v>
      </c>
      <c r="UN75" t="s">
        <v>4157</v>
      </c>
      <c r="UO75" t="s">
        <v>4157</v>
      </c>
      <c r="UP75" t="s">
        <v>4157</v>
      </c>
      <c r="UQ75" t="s">
        <v>4157</v>
      </c>
      <c r="UR75" t="s">
        <v>4157</v>
      </c>
      <c r="US75" t="s">
        <v>4157</v>
      </c>
      <c r="UT75" t="s">
        <v>4157</v>
      </c>
      <c r="UU75" t="s">
        <v>4157</v>
      </c>
      <c r="UV75" t="s">
        <v>4157</v>
      </c>
      <c r="UW75" t="s">
        <v>4157</v>
      </c>
      <c r="UX75" t="s">
        <v>4157</v>
      </c>
      <c r="UY75" t="s">
        <v>4157</v>
      </c>
      <c r="UZ75" t="s">
        <v>4157</v>
      </c>
      <c r="VA75" t="s">
        <v>4157</v>
      </c>
      <c r="VB75" t="s">
        <v>4157</v>
      </c>
      <c r="VC75" t="s">
        <v>4157</v>
      </c>
      <c r="VD75" t="s">
        <v>4157</v>
      </c>
      <c r="VE75" t="s">
        <v>4157</v>
      </c>
      <c r="VF75" t="s">
        <v>4157</v>
      </c>
      <c r="VG75" t="s">
        <v>4157</v>
      </c>
      <c r="VH75" t="s">
        <v>4157</v>
      </c>
      <c r="VI75" t="s">
        <v>4157</v>
      </c>
    </row>
    <row r="76" spans="2:581">
      <c r="B76" t="s">
        <v>1627</v>
      </c>
      <c r="C76" t="s">
        <v>1627</v>
      </c>
      <c r="D76" t="s">
        <v>1627</v>
      </c>
      <c r="F76" t="s">
        <v>1627</v>
      </c>
      <c r="G76" t="s">
        <v>1627</v>
      </c>
      <c r="H76" t="s">
        <v>1627</v>
      </c>
      <c r="I76" t="s">
        <v>1627</v>
      </c>
      <c r="J76" t="s">
        <v>1627</v>
      </c>
      <c r="K76" t="s">
        <v>1627</v>
      </c>
      <c r="L76" t="s">
        <v>1627</v>
      </c>
      <c r="M76" t="s">
        <v>1627</v>
      </c>
      <c r="N76" t="s">
        <v>1627</v>
      </c>
      <c r="O76" t="s">
        <v>1627</v>
      </c>
      <c r="P76" t="s">
        <v>1627</v>
      </c>
      <c r="Q76" t="s">
        <v>1627</v>
      </c>
      <c r="R76" t="s">
        <v>1627</v>
      </c>
      <c r="S76" t="s">
        <v>1627</v>
      </c>
      <c r="T76" t="s">
        <v>1627</v>
      </c>
      <c r="U76" t="s">
        <v>1627</v>
      </c>
      <c r="V76" t="s">
        <v>1627</v>
      </c>
      <c r="W76" t="s">
        <v>1627</v>
      </c>
      <c r="X76" t="s">
        <v>1627</v>
      </c>
      <c r="Y76" t="s">
        <v>1627</v>
      </c>
      <c r="Z76" t="s">
        <v>1627</v>
      </c>
      <c r="AA76" t="s">
        <v>1627</v>
      </c>
      <c r="AB76" t="s">
        <v>1627</v>
      </c>
      <c r="AC76" t="s">
        <v>1627</v>
      </c>
      <c r="AD76" t="s">
        <v>1627</v>
      </c>
      <c r="AE76" t="s">
        <v>1627</v>
      </c>
      <c r="AF76" t="s">
        <v>1627</v>
      </c>
      <c r="AG76" t="s">
        <v>1627</v>
      </c>
      <c r="AH76" t="s">
        <v>1627</v>
      </c>
      <c r="AI76" t="s">
        <v>1627</v>
      </c>
      <c r="AJ76" t="s">
        <v>1627</v>
      </c>
      <c r="AK76" t="s">
        <v>1627</v>
      </c>
      <c r="AL76" t="s">
        <v>1627</v>
      </c>
      <c r="AM76" t="s">
        <v>1627</v>
      </c>
      <c r="AN76" t="s">
        <v>1627</v>
      </c>
      <c r="AO76" t="s">
        <v>1627</v>
      </c>
      <c r="AP76" t="s">
        <v>1627</v>
      </c>
      <c r="AQ76" t="s">
        <v>1627</v>
      </c>
      <c r="AR76" t="s">
        <v>1627</v>
      </c>
      <c r="AS76" t="s">
        <v>1627</v>
      </c>
      <c r="AT76" t="s">
        <v>1627</v>
      </c>
      <c r="AU76" t="s">
        <v>1627</v>
      </c>
      <c r="AV76" t="s">
        <v>1627</v>
      </c>
      <c r="AW76" t="s">
        <v>1627</v>
      </c>
      <c r="AX76" t="s">
        <v>1627</v>
      </c>
      <c r="AY76" t="s">
        <v>1627</v>
      </c>
      <c r="AZ76" t="s">
        <v>1627</v>
      </c>
      <c r="BA76" t="s">
        <v>1627</v>
      </c>
      <c r="BB76" t="s">
        <v>1627</v>
      </c>
      <c r="BC76" t="s">
        <v>1627</v>
      </c>
      <c r="BD76" t="s">
        <v>1627</v>
      </c>
      <c r="BE76" t="s">
        <v>1627</v>
      </c>
      <c r="BF76" t="s">
        <v>1627</v>
      </c>
      <c r="BG76" t="s">
        <v>1627</v>
      </c>
      <c r="BH76" t="s">
        <v>1627</v>
      </c>
      <c r="BI76" t="s">
        <v>1627</v>
      </c>
      <c r="BJ76" t="s">
        <v>1627</v>
      </c>
      <c r="BK76" t="s">
        <v>1627</v>
      </c>
      <c r="BL76" t="s">
        <v>1627</v>
      </c>
      <c r="BM76" t="s">
        <v>1627</v>
      </c>
      <c r="BN76" t="s">
        <v>1627</v>
      </c>
      <c r="BO76" t="s">
        <v>1627</v>
      </c>
      <c r="BP76" t="s">
        <v>1627</v>
      </c>
      <c r="BQ76" t="s">
        <v>1627</v>
      </c>
      <c r="BR76" t="s">
        <v>1627</v>
      </c>
      <c r="BS76" t="s">
        <v>1627</v>
      </c>
      <c r="BT76" t="s">
        <v>1627</v>
      </c>
      <c r="BU76" t="s">
        <v>1627</v>
      </c>
      <c r="BV76" t="s">
        <v>1627</v>
      </c>
      <c r="BW76" t="s">
        <v>1627</v>
      </c>
      <c r="BX76" t="s">
        <v>1627</v>
      </c>
      <c r="BY76" t="s">
        <v>1627</v>
      </c>
      <c r="BZ76" t="s">
        <v>1627</v>
      </c>
      <c r="CA76" t="s">
        <v>1627</v>
      </c>
      <c r="CB76" t="s">
        <v>1627</v>
      </c>
      <c r="CC76" t="s">
        <v>1627</v>
      </c>
      <c r="CD76" t="s">
        <v>1627</v>
      </c>
      <c r="CE76" t="s">
        <v>1627</v>
      </c>
      <c r="CF76" t="s">
        <v>1627</v>
      </c>
      <c r="CG76" t="s">
        <v>1627</v>
      </c>
      <c r="CH76" t="s">
        <v>1627</v>
      </c>
      <c r="CI76" t="s">
        <v>1627</v>
      </c>
      <c r="CJ76" t="s">
        <v>1627</v>
      </c>
      <c r="CK76" t="s">
        <v>1627</v>
      </c>
      <c r="CL76" t="s">
        <v>1627</v>
      </c>
      <c r="CM76" t="s">
        <v>1627</v>
      </c>
      <c r="CN76" t="s">
        <v>1627</v>
      </c>
      <c r="CO76" t="s">
        <v>1627</v>
      </c>
      <c r="CP76" t="s">
        <v>1627</v>
      </c>
      <c r="CQ76" t="s">
        <v>1627</v>
      </c>
      <c r="CR76" t="s">
        <v>1627</v>
      </c>
      <c r="CS76" t="s">
        <v>1627</v>
      </c>
      <c r="CT76" t="s">
        <v>1627</v>
      </c>
      <c r="CU76" t="s">
        <v>1627</v>
      </c>
      <c r="CV76" t="s">
        <v>1627</v>
      </c>
      <c r="CW76" t="s">
        <v>1627</v>
      </c>
      <c r="CX76" t="s">
        <v>1627</v>
      </c>
      <c r="CY76" t="s">
        <v>1627</v>
      </c>
      <c r="CZ76" t="s">
        <v>1627</v>
      </c>
      <c r="DA76" t="s">
        <v>1627</v>
      </c>
      <c r="DB76" t="s">
        <v>1627</v>
      </c>
      <c r="DC76" t="s">
        <v>1627</v>
      </c>
      <c r="DD76" t="s">
        <v>1627</v>
      </c>
      <c r="DE76" t="s">
        <v>1627</v>
      </c>
      <c r="DF76" t="s">
        <v>1627</v>
      </c>
      <c r="DG76" t="s">
        <v>1627</v>
      </c>
      <c r="DH76" t="s">
        <v>1627</v>
      </c>
      <c r="DI76" t="s">
        <v>1627</v>
      </c>
      <c r="DJ76" t="s">
        <v>1627</v>
      </c>
      <c r="DK76" t="s">
        <v>1627</v>
      </c>
      <c r="DL76" t="s">
        <v>1627</v>
      </c>
      <c r="DM76" t="s">
        <v>1627</v>
      </c>
      <c r="DN76" t="s">
        <v>1627</v>
      </c>
      <c r="DO76" t="s">
        <v>1627</v>
      </c>
      <c r="DP76" t="s">
        <v>1627</v>
      </c>
      <c r="DQ76" t="s">
        <v>1627</v>
      </c>
      <c r="DR76" t="s">
        <v>1627</v>
      </c>
      <c r="DS76" t="s">
        <v>1627</v>
      </c>
      <c r="DT76" t="s">
        <v>1627</v>
      </c>
      <c r="DU76" t="s">
        <v>1627</v>
      </c>
      <c r="DV76" t="s">
        <v>1627</v>
      </c>
      <c r="DW76" t="s">
        <v>1627</v>
      </c>
      <c r="DX76" t="s">
        <v>1627</v>
      </c>
      <c r="DY76" t="s">
        <v>1627</v>
      </c>
      <c r="DZ76" t="s">
        <v>1627</v>
      </c>
      <c r="EA76" t="s">
        <v>1627</v>
      </c>
      <c r="EB76" t="s">
        <v>1627</v>
      </c>
      <c r="EC76" t="s">
        <v>1627</v>
      </c>
      <c r="ED76" t="s">
        <v>1627</v>
      </c>
      <c r="EE76" t="s">
        <v>1627</v>
      </c>
      <c r="EF76" t="s">
        <v>1627</v>
      </c>
      <c r="EG76" t="s">
        <v>1627</v>
      </c>
      <c r="EH76" t="s">
        <v>1627</v>
      </c>
      <c r="EI76" t="s">
        <v>1627</v>
      </c>
      <c r="EJ76" t="s">
        <v>1627</v>
      </c>
      <c r="EK76" t="s">
        <v>1627</v>
      </c>
      <c r="EL76" t="s">
        <v>1627</v>
      </c>
      <c r="EM76" t="s">
        <v>1627</v>
      </c>
      <c r="EN76" t="s">
        <v>1627</v>
      </c>
      <c r="EO76" t="s">
        <v>1627</v>
      </c>
      <c r="EP76" t="s">
        <v>1627</v>
      </c>
      <c r="EQ76" t="s">
        <v>1627</v>
      </c>
      <c r="ER76" t="s">
        <v>1627</v>
      </c>
      <c r="ES76" t="s">
        <v>1627</v>
      </c>
      <c r="ET76" t="s">
        <v>1627</v>
      </c>
      <c r="EU76" t="s">
        <v>1627</v>
      </c>
      <c r="EV76" t="s">
        <v>1627</v>
      </c>
      <c r="EW76" t="s">
        <v>1627</v>
      </c>
      <c r="EX76" t="s">
        <v>1627</v>
      </c>
      <c r="EY76" t="s">
        <v>1627</v>
      </c>
      <c r="EZ76" t="s">
        <v>1627</v>
      </c>
      <c r="FA76" t="s">
        <v>1627</v>
      </c>
      <c r="FB76" t="s">
        <v>1627</v>
      </c>
      <c r="FC76" t="s">
        <v>1627</v>
      </c>
      <c r="FD76" t="s">
        <v>1627</v>
      </c>
      <c r="FE76" t="s">
        <v>1627</v>
      </c>
      <c r="FF76" t="s">
        <v>1627</v>
      </c>
      <c r="FG76" t="s">
        <v>1627</v>
      </c>
      <c r="FH76" t="s">
        <v>1627</v>
      </c>
      <c r="FI76" t="s">
        <v>1627</v>
      </c>
      <c r="FJ76" t="s">
        <v>1627</v>
      </c>
      <c r="FK76" t="s">
        <v>1627</v>
      </c>
      <c r="FL76" t="s">
        <v>1627</v>
      </c>
      <c r="FM76" t="s">
        <v>1627</v>
      </c>
      <c r="FN76" t="s">
        <v>1627</v>
      </c>
      <c r="FO76" t="s">
        <v>1627</v>
      </c>
      <c r="FP76" t="s">
        <v>5830</v>
      </c>
      <c r="FQ76" t="s">
        <v>1627</v>
      </c>
      <c r="FR76" t="s">
        <v>1627</v>
      </c>
      <c r="FS76" t="s">
        <v>1627</v>
      </c>
      <c r="FT76" t="s">
        <v>1627</v>
      </c>
      <c r="FU76" t="s">
        <v>1627</v>
      </c>
      <c r="FV76" t="s">
        <v>1627</v>
      </c>
      <c r="FW76" t="s">
        <v>1627</v>
      </c>
      <c r="FX76" t="s">
        <v>1627</v>
      </c>
      <c r="FY76" t="s">
        <v>1627</v>
      </c>
      <c r="FZ76" t="s">
        <v>1627</v>
      </c>
      <c r="GA76" t="s">
        <v>1627</v>
      </c>
      <c r="GB76" t="s">
        <v>1627</v>
      </c>
      <c r="GC76" t="s">
        <v>1627</v>
      </c>
      <c r="GD76" t="s">
        <v>1627</v>
      </c>
      <c r="GE76" t="s">
        <v>1627</v>
      </c>
      <c r="GF76" t="s">
        <v>1627</v>
      </c>
      <c r="GG76" t="s">
        <v>1627</v>
      </c>
      <c r="GH76" t="s">
        <v>1627</v>
      </c>
      <c r="GI76" t="s">
        <v>1627</v>
      </c>
      <c r="GJ76" t="s">
        <v>1627</v>
      </c>
      <c r="GK76" t="s">
        <v>1627</v>
      </c>
      <c r="GL76" t="s">
        <v>1627</v>
      </c>
      <c r="GM76" t="s">
        <v>1627</v>
      </c>
      <c r="GN76" t="s">
        <v>1627</v>
      </c>
      <c r="GO76" t="s">
        <v>1627</v>
      </c>
      <c r="GP76" t="s">
        <v>1627</v>
      </c>
      <c r="GQ76" t="s">
        <v>1627</v>
      </c>
      <c r="GR76" t="s">
        <v>1627</v>
      </c>
      <c r="GS76" t="s">
        <v>5831</v>
      </c>
      <c r="GT76" t="s">
        <v>1627</v>
      </c>
      <c r="GU76" t="s">
        <v>1627</v>
      </c>
      <c r="GV76" t="s">
        <v>1627</v>
      </c>
      <c r="GW76" t="s">
        <v>1627</v>
      </c>
      <c r="GX76" t="s">
        <v>1627</v>
      </c>
      <c r="GY76" t="s">
        <v>5832</v>
      </c>
      <c r="GZ76" t="s">
        <v>5833</v>
      </c>
      <c r="HA76" t="s">
        <v>1627</v>
      </c>
      <c r="HB76" t="s">
        <v>5834</v>
      </c>
      <c r="HC76" t="s">
        <v>1627</v>
      </c>
      <c r="HD76" t="s">
        <v>1627</v>
      </c>
      <c r="HE76" t="s">
        <v>1627</v>
      </c>
      <c r="HF76" t="s">
        <v>1627</v>
      </c>
      <c r="HG76" t="s">
        <v>1627</v>
      </c>
      <c r="HH76" t="s">
        <v>1627</v>
      </c>
      <c r="HI76" t="s">
        <v>1627</v>
      </c>
      <c r="HJ76" t="s">
        <v>1627</v>
      </c>
      <c r="HK76" t="s">
        <v>1627</v>
      </c>
      <c r="HL76" t="s">
        <v>1627</v>
      </c>
      <c r="HM76" t="s">
        <v>1627</v>
      </c>
      <c r="HN76" t="s">
        <v>1627</v>
      </c>
      <c r="HO76" t="s">
        <v>1627</v>
      </c>
      <c r="HP76" t="s">
        <v>5835</v>
      </c>
      <c r="HQ76" t="s">
        <v>1627</v>
      </c>
      <c r="HR76" t="s">
        <v>1627</v>
      </c>
      <c r="HS76" t="s">
        <v>1627</v>
      </c>
      <c r="HT76" t="s">
        <v>1627</v>
      </c>
      <c r="HU76" t="s">
        <v>1627</v>
      </c>
      <c r="HV76" t="s">
        <v>1627</v>
      </c>
      <c r="HW76" t="s">
        <v>1627</v>
      </c>
      <c r="HX76" t="s">
        <v>1627</v>
      </c>
      <c r="HY76" t="s">
        <v>1627</v>
      </c>
      <c r="HZ76" t="s">
        <v>1627</v>
      </c>
      <c r="IA76" t="s">
        <v>1627</v>
      </c>
      <c r="IB76" t="s">
        <v>1627</v>
      </c>
      <c r="IC76" t="s">
        <v>1627</v>
      </c>
      <c r="ID76" t="s">
        <v>1627</v>
      </c>
      <c r="IE76" t="s">
        <v>1627</v>
      </c>
      <c r="IF76" t="s">
        <v>1627</v>
      </c>
      <c r="IG76" t="s">
        <v>1627</v>
      </c>
      <c r="IH76" t="s">
        <v>1627</v>
      </c>
      <c r="II76" t="s">
        <v>1627</v>
      </c>
      <c r="IJ76" t="s">
        <v>1627</v>
      </c>
      <c r="IK76" t="s">
        <v>1627</v>
      </c>
      <c r="IL76" t="s">
        <v>1627</v>
      </c>
      <c r="IM76" t="s">
        <v>1627</v>
      </c>
      <c r="IN76" t="s">
        <v>1627</v>
      </c>
      <c r="IO76" t="s">
        <v>1627</v>
      </c>
      <c r="IP76" t="s">
        <v>1627</v>
      </c>
      <c r="IQ76" t="s">
        <v>1627</v>
      </c>
      <c r="IR76" t="s">
        <v>1627</v>
      </c>
      <c r="IS76" t="s">
        <v>1627</v>
      </c>
      <c r="IT76" t="s">
        <v>5836</v>
      </c>
      <c r="IU76" t="s">
        <v>1627</v>
      </c>
      <c r="IV76" t="s">
        <v>1627</v>
      </c>
      <c r="IW76" t="s">
        <v>1627</v>
      </c>
      <c r="IX76" t="s">
        <v>1627</v>
      </c>
      <c r="IY76" t="s">
        <v>1627</v>
      </c>
      <c r="IZ76" t="s">
        <v>1627</v>
      </c>
      <c r="JA76" t="s">
        <v>1627</v>
      </c>
      <c r="JB76" t="s">
        <v>1627</v>
      </c>
      <c r="JC76" t="s">
        <v>1627</v>
      </c>
      <c r="JD76" t="s">
        <v>1627</v>
      </c>
      <c r="JE76" t="s">
        <v>1627</v>
      </c>
      <c r="JF76" t="s">
        <v>1627</v>
      </c>
      <c r="JG76" t="s">
        <v>1627</v>
      </c>
      <c r="JH76" t="s">
        <v>1627</v>
      </c>
      <c r="JI76" t="s">
        <v>1627</v>
      </c>
      <c r="JJ76" t="s">
        <v>1627</v>
      </c>
      <c r="JK76" t="s">
        <v>1627</v>
      </c>
      <c r="JL76" t="s">
        <v>1627</v>
      </c>
      <c r="JM76" t="s">
        <v>1627</v>
      </c>
      <c r="JN76" t="s">
        <v>1627</v>
      </c>
      <c r="JO76" t="s">
        <v>1627</v>
      </c>
      <c r="JP76" t="s">
        <v>1627</v>
      </c>
      <c r="JQ76" t="s">
        <v>1627</v>
      </c>
      <c r="JR76" t="s">
        <v>1627</v>
      </c>
      <c r="JS76" t="s">
        <v>1627</v>
      </c>
      <c r="JT76" t="s">
        <v>1627</v>
      </c>
      <c r="JU76" t="s">
        <v>1627</v>
      </c>
      <c r="JV76" t="s">
        <v>1627</v>
      </c>
      <c r="JW76" t="s">
        <v>1627</v>
      </c>
      <c r="JX76" t="s">
        <v>1627</v>
      </c>
      <c r="JY76" t="s">
        <v>1627</v>
      </c>
      <c r="JZ76" t="s">
        <v>1627</v>
      </c>
      <c r="KA76" t="s">
        <v>1627</v>
      </c>
      <c r="KB76" t="s">
        <v>1627</v>
      </c>
      <c r="KC76" t="s">
        <v>1627</v>
      </c>
      <c r="KD76" t="s">
        <v>1627</v>
      </c>
      <c r="KE76" t="s">
        <v>1627</v>
      </c>
      <c r="KF76" t="s">
        <v>1627</v>
      </c>
      <c r="KG76" t="s">
        <v>1627</v>
      </c>
      <c r="KH76" t="s">
        <v>1627</v>
      </c>
      <c r="KI76" t="s">
        <v>1627</v>
      </c>
      <c r="KJ76" t="s">
        <v>1627</v>
      </c>
      <c r="KK76" t="s">
        <v>1627</v>
      </c>
      <c r="KL76" t="s">
        <v>1627</v>
      </c>
      <c r="KM76" t="s">
        <v>1627</v>
      </c>
      <c r="KN76" t="s">
        <v>1627</v>
      </c>
      <c r="KO76" t="s">
        <v>1627</v>
      </c>
      <c r="KP76" t="s">
        <v>1627</v>
      </c>
      <c r="KQ76" t="s">
        <v>1627</v>
      </c>
      <c r="KR76" t="s">
        <v>1627</v>
      </c>
      <c r="KS76" t="s">
        <v>1627</v>
      </c>
      <c r="KT76" t="s">
        <v>1627</v>
      </c>
      <c r="KU76" t="s">
        <v>1627</v>
      </c>
      <c r="KV76" t="s">
        <v>1627</v>
      </c>
      <c r="KW76" t="s">
        <v>1627</v>
      </c>
      <c r="KX76" t="s">
        <v>1627</v>
      </c>
      <c r="KY76" t="s">
        <v>1627</v>
      </c>
      <c r="KZ76" t="s">
        <v>1627</v>
      </c>
      <c r="LA76" t="s">
        <v>1627</v>
      </c>
      <c r="LB76" t="s">
        <v>1627</v>
      </c>
      <c r="LC76" t="s">
        <v>1627</v>
      </c>
      <c r="LD76" t="s">
        <v>1627</v>
      </c>
      <c r="LE76" t="s">
        <v>1627</v>
      </c>
      <c r="LF76" t="s">
        <v>1627</v>
      </c>
      <c r="LG76" t="s">
        <v>1627</v>
      </c>
      <c r="LH76" t="s">
        <v>1627</v>
      </c>
      <c r="LI76" t="s">
        <v>1627</v>
      </c>
      <c r="LJ76" t="s">
        <v>1627</v>
      </c>
      <c r="LK76" t="s">
        <v>1627</v>
      </c>
      <c r="LL76" t="s">
        <v>1627</v>
      </c>
      <c r="LM76" t="s">
        <v>1627</v>
      </c>
      <c r="LN76" t="s">
        <v>1627</v>
      </c>
      <c r="LO76" t="s">
        <v>1627</v>
      </c>
      <c r="LP76" t="s">
        <v>1627</v>
      </c>
      <c r="LQ76" t="s">
        <v>1627</v>
      </c>
      <c r="LR76" t="s">
        <v>1627</v>
      </c>
      <c r="LS76" t="s">
        <v>1627</v>
      </c>
      <c r="LT76" t="s">
        <v>1627</v>
      </c>
      <c r="LU76" t="s">
        <v>1627</v>
      </c>
      <c r="LV76" t="s">
        <v>1627</v>
      </c>
      <c r="LW76" t="s">
        <v>1627</v>
      </c>
      <c r="LX76" t="s">
        <v>1627</v>
      </c>
      <c r="LY76" t="s">
        <v>1627</v>
      </c>
      <c r="LZ76" t="s">
        <v>1627</v>
      </c>
      <c r="MA76" t="s">
        <v>1627</v>
      </c>
      <c r="MB76" t="s">
        <v>1627</v>
      </c>
      <c r="MC76" t="s">
        <v>1627</v>
      </c>
      <c r="MD76" t="s">
        <v>1627</v>
      </c>
      <c r="ME76" t="s">
        <v>1627</v>
      </c>
      <c r="MF76" t="s">
        <v>1627</v>
      </c>
      <c r="MG76" t="s">
        <v>1627</v>
      </c>
      <c r="MH76" t="s">
        <v>1627</v>
      </c>
      <c r="MI76" t="s">
        <v>1627</v>
      </c>
      <c r="MJ76" t="s">
        <v>1627</v>
      </c>
      <c r="MK76" t="s">
        <v>1627</v>
      </c>
      <c r="ML76" t="s">
        <v>1627</v>
      </c>
      <c r="MM76" t="s">
        <v>1627</v>
      </c>
      <c r="MN76" t="s">
        <v>1627</v>
      </c>
      <c r="MO76" t="s">
        <v>1627</v>
      </c>
      <c r="MP76" t="s">
        <v>1627</v>
      </c>
      <c r="MQ76" t="s">
        <v>1627</v>
      </c>
      <c r="MR76" t="s">
        <v>1627</v>
      </c>
      <c r="MS76" t="s">
        <v>1627</v>
      </c>
      <c r="MT76" t="s">
        <v>1627</v>
      </c>
      <c r="MU76" t="s">
        <v>1627</v>
      </c>
      <c r="MV76" t="s">
        <v>1627</v>
      </c>
      <c r="MW76" t="s">
        <v>1627</v>
      </c>
      <c r="MX76" t="s">
        <v>1627</v>
      </c>
      <c r="MY76" t="s">
        <v>1627</v>
      </c>
      <c r="MZ76" t="s">
        <v>1627</v>
      </c>
      <c r="NA76" t="s">
        <v>1627</v>
      </c>
      <c r="NB76" t="s">
        <v>1627</v>
      </c>
      <c r="NC76" t="s">
        <v>1627</v>
      </c>
      <c r="ND76" t="s">
        <v>1627</v>
      </c>
      <c r="NE76" t="s">
        <v>1627</v>
      </c>
      <c r="NF76" t="s">
        <v>1627</v>
      </c>
      <c r="NG76" t="s">
        <v>1627</v>
      </c>
      <c r="NH76" t="s">
        <v>1627</v>
      </c>
      <c r="NI76" t="s">
        <v>1627</v>
      </c>
      <c r="NJ76" t="s">
        <v>1627</v>
      </c>
      <c r="NK76" t="s">
        <v>1627</v>
      </c>
      <c r="NL76" t="s">
        <v>1627</v>
      </c>
      <c r="NM76" t="s">
        <v>1627</v>
      </c>
      <c r="NN76" t="s">
        <v>1627</v>
      </c>
      <c r="NO76" t="s">
        <v>1627</v>
      </c>
      <c r="NP76" t="s">
        <v>1627</v>
      </c>
      <c r="NQ76" t="s">
        <v>1627</v>
      </c>
      <c r="NR76" t="s">
        <v>1627</v>
      </c>
      <c r="NS76" t="s">
        <v>1627</v>
      </c>
      <c r="NT76" t="s">
        <v>1627</v>
      </c>
      <c r="NU76" t="s">
        <v>1627</v>
      </c>
      <c r="NV76" t="s">
        <v>1627</v>
      </c>
      <c r="NW76" t="s">
        <v>1627</v>
      </c>
      <c r="NX76" t="s">
        <v>1627</v>
      </c>
      <c r="NY76" t="s">
        <v>1627</v>
      </c>
      <c r="NZ76" t="s">
        <v>1627</v>
      </c>
      <c r="OA76" t="s">
        <v>1627</v>
      </c>
      <c r="OB76" t="s">
        <v>1627</v>
      </c>
      <c r="OC76" t="s">
        <v>1627</v>
      </c>
      <c r="OD76" t="s">
        <v>1627</v>
      </c>
      <c r="OE76" t="s">
        <v>1627</v>
      </c>
      <c r="OF76" t="s">
        <v>1627</v>
      </c>
      <c r="OG76" t="s">
        <v>1627</v>
      </c>
      <c r="OH76" t="s">
        <v>1627</v>
      </c>
      <c r="OI76" t="s">
        <v>1627</v>
      </c>
      <c r="OJ76" t="s">
        <v>1627</v>
      </c>
      <c r="OK76" t="s">
        <v>1627</v>
      </c>
      <c r="OL76" t="s">
        <v>1627</v>
      </c>
      <c r="OM76" t="s">
        <v>1627</v>
      </c>
      <c r="ON76" t="s">
        <v>1627</v>
      </c>
      <c r="OO76" t="s">
        <v>1627</v>
      </c>
      <c r="OP76" t="s">
        <v>1627</v>
      </c>
      <c r="OQ76" t="s">
        <v>1627</v>
      </c>
      <c r="OR76" t="s">
        <v>1627</v>
      </c>
      <c r="OS76" t="s">
        <v>1627</v>
      </c>
      <c r="OT76" t="s">
        <v>1627</v>
      </c>
      <c r="OU76" t="s">
        <v>1627</v>
      </c>
      <c r="OV76" t="s">
        <v>1627</v>
      </c>
      <c r="OW76" t="s">
        <v>1627</v>
      </c>
      <c r="OX76" t="s">
        <v>1627</v>
      </c>
      <c r="OY76" t="s">
        <v>1627</v>
      </c>
      <c r="OZ76" t="s">
        <v>1627</v>
      </c>
      <c r="PA76" t="s">
        <v>1627</v>
      </c>
      <c r="PB76" t="s">
        <v>1627</v>
      </c>
      <c r="PC76" t="s">
        <v>1627</v>
      </c>
      <c r="PD76" t="s">
        <v>1627</v>
      </c>
      <c r="PE76" t="s">
        <v>1627</v>
      </c>
      <c r="PF76" t="s">
        <v>1627</v>
      </c>
      <c r="PG76" t="s">
        <v>1627</v>
      </c>
      <c r="PH76" t="s">
        <v>1627</v>
      </c>
      <c r="PI76" t="s">
        <v>1627</v>
      </c>
      <c r="PJ76" t="s">
        <v>1627</v>
      </c>
      <c r="PK76" t="s">
        <v>1627</v>
      </c>
      <c r="PL76" t="s">
        <v>1627</v>
      </c>
      <c r="PM76" t="s">
        <v>1627</v>
      </c>
      <c r="PN76" t="s">
        <v>1627</v>
      </c>
      <c r="PO76" t="s">
        <v>1627</v>
      </c>
      <c r="PP76" t="s">
        <v>1627</v>
      </c>
      <c r="PQ76" t="s">
        <v>1627</v>
      </c>
      <c r="PR76" t="s">
        <v>1627</v>
      </c>
      <c r="PS76" t="s">
        <v>1627</v>
      </c>
      <c r="PT76" t="s">
        <v>1627</v>
      </c>
      <c r="PU76" t="s">
        <v>1627</v>
      </c>
      <c r="PV76" t="s">
        <v>1627</v>
      </c>
      <c r="PW76" t="s">
        <v>1627</v>
      </c>
      <c r="PX76" t="s">
        <v>1627</v>
      </c>
      <c r="PY76" t="s">
        <v>1627</v>
      </c>
      <c r="PZ76" t="s">
        <v>1627</v>
      </c>
      <c r="QA76" t="s">
        <v>1627</v>
      </c>
      <c r="QB76" t="s">
        <v>1627</v>
      </c>
      <c r="QC76" t="s">
        <v>1627</v>
      </c>
      <c r="QD76" t="s">
        <v>1627</v>
      </c>
      <c r="QE76" t="s">
        <v>1627</v>
      </c>
      <c r="QF76" t="s">
        <v>1627</v>
      </c>
      <c r="QG76" t="s">
        <v>1627</v>
      </c>
      <c r="QH76" t="s">
        <v>1627</v>
      </c>
      <c r="QI76" t="s">
        <v>1627</v>
      </c>
      <c r="QJ76" t="s">
        <v>1627</v>
      </c>
      <c r="QK76" t="s">
        <v>1627</v>
      </c>
      <c r="QL76" t="s">
        <v>1627</v>
      </c>
      <c r="QM76" t="s">
        <v>1627</v>
      </c>
      <c r="QN76" t="s">
        <v>1627</v>
      </c>
      <c r="QO76" t="s">
        <v>1627</v>
      </c>
      <c r="QP76" t="s">
        <v>1627</v>
      </c>
      <c r="RP76" t="s">
        <v>4157</v>
      </c>
      <c r="RQ76" t="s">
        <v>4157</v>
      </c>
      <c r="RR76" t="s">
        <v>4157</v>
      </c>
      <c r="RS76" t="s">
        <v>4157</v>
      </c>
      <c r="RT76" t="s">
        <v>4157</v>
      </c>
      <c r="RU76" t="s">
        <v>4157</v>
      </c>
      <c r="RV76" t="s">
        <v>4157</v>
      </c>
      <c r="RW76" t="s">
        <v>4157</v>
      </c>
      <c r="RX76" t="s">
        <v>4157</v>
      </c>
      <c r="RY76" t="s">
        <v>4157</v>
      </c>
      <c r="RZ76" t="s">
        <v>4157</v>
      </c>
      <c r="SA76" t="s">
        <v>4157</v>
      </c>
      <c r="SB76" t="s">
        <v>4157</v>
      </c>
      <c r="SC76" t="s">
        <v>4157</v>
      </c>
      <c r="SD76" t="s">
        <v>4157</v>
      </c>
      <c r="SE76" t="s">
        <v>4157</v>
      </c>
      <c r="SF76" t="s">
        <v>4157</v>
      </c>
      <c r="SG76" t="s">
        <v>4157</v>
      </c>
      <c r="SH76" t="s">
        <v>4157</v>
      </c>
      <c r="SI76" t="s">
        <v>4157</v>
      </c>
      <c r="SJ76" t="s">
        <v>4157</v>
      </c>
      <c r="SK76" t="s">
        <v>4157</v>
      </c>
      <c r="SL76" t="s">
        <v>4157</v>
      </c>
      <c r="SM76" t="s">
        <v>4157</v>
      </c>
      <c r="SN76" t="s">
        <v>4157</v>
      </c>
      <c r="SO76" t="s">
        <v>4157</v>
      </c>
      <c r="SP76" t="s">
        <v>4157</v>
      </c>
      <c r="SQ76" t="s">
        <v>4157</v>
      </c>
      <c r="SR76" t="s">
        <v>4157</v>
      </c>
      <c r="SS76" t="s">
        <v>4157</v>
      </c>
      <c r="ST76" t="s">
        <v>4157</v>
      </c>
      <c r="SU76" t="s">
        <v>4157</v>
      </c>
      <c r="SV76" t="s">
        <v>4157</v>
      </c>
      <c r="SW76" t="s">
        <v>4157</v>
      </c>
      <c r="SX76" t="s">
        <v>4157</v>
      </c>
      <c r="SY76" t="s">
        <v>4157</v>
      </c>
      <c r="SZ76" t="s">
        <v>4157</v>
      </c>
      <c r="TA76" t="s">
        <v>4157</v>
      </c>
      <c r="TB76" t="s">
        <v>4157</v>
      </c>
      <c r="TC76" t="s">
        <v>4157</v>
      </c>
      <c r="TD76" t="s">
        <v>4157</v>
      </c>
      <c r="TE76" t="s">
        <v>4157</v>
      </c>
      <c r="TF76" t="s">
        <v>4157</v>
      </c>
      <c r="TG76" t="s">
        <v>4157</v>
      </c>
      <c r="TH76" t="s">
        <v>4157</v>
      </c>
      <c r="TI76" t="s">
        <v>4157</v>
      </c>
      <c r="TJ76" t="s">
        <v>4157</v>
      </c>
      <c r="TK76" t="s">
        <v>4157</v>
      </c>
      <c r="TL76" t="s">
        <v>4157</v>
      </c>
      <c r="TM76" t="s">
        <v>4157</v>
      </c>
      <c r="TN76" t="s">
        <v>4157</v>
      </c>
      <c r="TO76" t="s">
        <v>4157</v>
      </c>
      <c r="TP76" t="s">
        <v>4157</v>
      </c>
      <c r="TQ76" t="s">
        <v>4157</v>
      </c>
      <c r="TR76" t="s">
        <v>4157</v>
      </c>
      <c r="TS76" t="s">
        <v>4157</v>
      </c>
      <c r="TT76" t="s">
        <v>4157</v>
      </c>
      <c r="TU76" t="s">
        <v>4157</v>
      </c>
      <c r="TV76" t="s">
        <v>4157</v>
      </c>
      <c r="TW76" t="s">
        <v>4157</v>
      </c>
      <c r="TX76" t="s">
        <v>4157</v>
      </c>
      <c r="TY76" t="s">
        <v>4157</v>
      </c>
      <c r="TZ76" t="s">
        <v>4157</v>
      </c>
      <c r="UA76" t="s">
        <v>4157</v>
      </c>
      <c r="UB76" t="s">
        <v>4157</v>
      </c>
      <c r="UC76" t="s">
        <v>4157</v>
      </c>
      <c r="UD76" t="s">
        <v>4157</v>
      </c>
      <c r="UE76" t="s">
        <v>4157</v>
      </c>
      <c r="UF76" t="s">
        <v>4157</v>
      </c>
      <c r="UG76" t="s">
        <v>4157</v>
      </c>
      <c r="UH76" t="s">
        <v>4157</v>
      </c>
      <c r="UI76" t="s">
        <v>4157</v>
      </c>
      <c r="UJ76" t="s">
        <v>4157</v>
      </c>
      <c r="UK76" t="s">
        <v>4157</v>
      </c>
      <c r="UL76" t="s">
        <v>4157</v>
      </c>
      <c r="UM76" t="s">
        <v>4157</v>
      </c>
      <c r="UN76" t="s">
        <v>4157</v>
      </c>
      <c r="UO76" t="s">
        <v>4157</v>
      </c>
      <c r="UP76" t="s">
        <v>4157</v>
      </c>
      <c r="UQ76" t="s">
        <v>4157</v>
      </c>
      <c r="UR76" t="s">
        <v>4157</v>
      </c>
      <c r="US76" t="s">
        <v>4157</v>
      </c>
      <c r="UT76" t="s">
        <v>4157</v>
      </c>
      <c r="UU76" t="s">
        <v>4157</v>
      </c>
      <c r="UV76" t="s">
        <v>4157</v>
      </c>
      <c r="UW76" t="s">
        <v>4157</v>
      </c>
      <c r="UX76" t="s">
        <v>4157</v>
      </c>
      <c r="UY76" t="s">
        <v>4157</v>
      </c>
      <c r="UZ76" t="s">
        <v>4157</v>
      </c>
      <c r="VA76" t="s">
        <v>4157</v>
      </c>
      <c r="VB76" t="s">
        <v>4157</v>
      </c>
      <c r="VC76" t="s">
        <v>4157</v>
      </c>
      <c r="VD76" t="s">
        <v>4157</v>
      </c>
      <c r="VE76" t="s">
        <v>4157</v>
      </c>
      <c r="VF76" t="s">
        <v>4157</v>
      </c>
      <c r="VG76" t="s">
        <v>4157</v>
      </c>
      <c r="VH76" t="s">
        <v>4157</v>
      </c>
      <c r="VI76" t="s">
        <v>4157</v>
      </c>
    </row>
    <row r="77" spans="2:581">
      <c r="B77" t="s">
        <v>1627</v>
      </c>
      <c r="C77" t="s">
        <v>1627</v>
      </c>
      <c r="D77" t="s">
        <v>1627</v>
      </c>
      <c r="F77" t="s">
        <v>1627</v>
      </c>
      <c r="G77" t="s">
        <v>1627</v>
      </c>
      <c r="H77" t="s">
        <v>1627</v>
      </c>
      <c r="I77" t="s">
        <v>1627</v>
      </c>
      <c r="J77" t="s">
        <v>1627</v>
      </c>
      <c r="K77" t="s">
        <v>1627</v>
      </c>
      <c r="L77" t="s">
        <v>1627</v>
      </c>
      <c r="M77" t="s">
        <v>1627</v>
      </c>
      <c r="N77" t="s">
        <v>1627</v>
      </c>
      <c r="O77" t="s">
        <v>1627</v>
      </c>
      <c r="P77" t="s">
        <v>1627</v>
      </c>
      <c r="Q77" t="s">
        <v>1627</v>
      </c>
      <c r="R77" t="s">
        <v>1627</v>
      </c>
      <c r="S77" t="s">
        <v>1627</v>
      </c>
      <c r="T77" t="s">
        <v>1627</v>
      </c>
      <c r="U77" t="s">
        <v>1627</v>
      </c>
      <c r="V77" t="s">
        <v>1627</v>
      </c>
      <c r="W77" t="s">
        <v>1627</v>
      </c>
      <c r="X77" t="s">
        <v>1627</v>
      </c>
      <c r="Y77" t="s">
        <v>1627</v>
      </c>
      <c r="Z77" t="s">
        <v>1627</v>
      </c>
      <c r="AA77" t="s">
        <v>1627</v>
      </c>
      <c r="AB77" t="s">
        <v>1627</v>
      </c>
      <c r="AC77" t="s">
        <v>1627</v>
      </c>
      <c r="AD77" t="s">
        <v>1627</v>
      </c>
      <c r="AE77" t="s">
        <v>1627</v>
      </c>
      <c r="AF77" t="s">
        <v>1627</v>
      </c>
      <c r="AG77" t="s">
        <v>1627</v>
      </c>
      <c r="AH77" t="s">
        <v>1627</v>
      </c>
      <c r="AI77" t="s">
        <v>1627</v>
      </c>
      <c r="AJ77" t="s">
        <v>1627</v>
      </c>
      <c r="AK77" t="s">
        <v>1627</v>
      </c>
      <c r="AL77" t="s">
        <v>1627</v>
      </c>
      <c r="AM77" t="s">
        <v>1627</v>
      </c>
      <c r="AN77" t="s">
        <v>1627</v>
      </c>
      <c r="AO77" t="s">
        <v>1627</v>
      </c>
      <c r="AP77" t="s">
        <v>1627</v>
      </c>
      <c r="AQ77" t="s">
        <v>1627</v>
      </c>
      <c r="AR77" t="s">
        <v>1627</v>
      </c>
      <c r="AS77" t="s">
        <v>1627</v>
      </c>
      <c r="AT77" t="s">
        <v>1627</v>
      </c>
      <c r="AU77" t="s">
        <v>1627</v>
      </c>
      <c r="AV77" t="s">
        <v>1627</v>
      </c>
      <c r="AW77" t="s">
        <v>1627</v>
      </c>
      <c r="AX77" t="s">
        <v>1627</v>
      </c>
      <c r="AY77" t="s">
        <v>1627</v>
      </c>
      <c r="AZ77" t="s">
        <v>1627</v>
      </c>
      <c r="BA77" t="s">
        <v>1627</v>
      </c>
      <c r="BB77" t="s">
        <v>1627</v>
      </c>
      <c r="BC77" t="s">
        <v>1627</v>
      </c>
      <c r="BD77" t="s">
        <v>1627</v>
      </c>
      <c r="BE77" t="s">
        <v>1627</v>
      </c>
      <c r="BF77" t="s">
        <v>1627</v>
      </c>
      <c r="BG77" t="s">
        <v>1627</v>
      </c>
      <c r="BH77" t="s">
        <v>1627</v>
      </c>
      <c r="BI77" t="s">
        <v>1627</v>
      </c>
      <c r="BJ77" t="s">
        <v>1627</v>
      </c>
      <c r="BK77" t="s">
        <v>1627</v>
      </c>
      <c r="BL77" t="s">
        <v>1627</v>
      </c>
      <c r="BM77" t="s">
        <v>1627</v>
      </c>
      <c r="BN77" t="s">
        <v>1627</v>
      </c>
      <c r="BO77" t="s">
        <v>1627</v>
      </c>
      <c r="BP77" t="s">
        <v>1627</v>
      </c>
      <c r="BQ77" t="s">
        <v>1627</v>
      </c>
      <c r="BR77" t="s">
        <v>1627</v>
      </c>
      <c r="BS77" t="s">
        <v>1627</v>
      </c>
      <c r="BT77" t="s">
        <v>1627</v>
      </c>
      <c r="BU77" t="s">
        <v>1627</v>
      </c>
      <c r="BV77" t="s">
        <v>1627</v>
      </c>
      <c r="BW77" t="s">
        <v>1627</v>
      </c>
      <c r="BX77" t="s">
        <v>1627</v>
      </c>
      <c r="BY77" t="s">
        <v>1627</v>
      </c>
      <c r="BZ77" t="s">
        <v>1627</v>
      </c>
      <c r="CA77" t="s">
        <v>1627</v>
      </c>
      <c r="CB77" t="s">
        <v>1627</v>
      </c>
      <c r="CC77" t="s">
        <v>1627</v>
      </c>
      <c r="CD77" t="s">
        <v>1627</v>
      </c>
      <c r="CE77" t="s">
        <v>1627</v>
      </c>
      <c r="CF77" t="s">
        <v>1627</v>
      </c>
      <c r="CG77" t="s">
        <v>1627</v>
      </c>
      <c r="CH77" t="s">
        <v>1627</v>
      </c>
      <c r="CI77" t="s">
        <v>1627</v>
      </c>
      <c r="CJ77" t="s">
        <v>1627</v>
      </c>
      <c r="CK77" t="s">
        <v>1627</v>
      </c>
      <c r="CL77" t="s">
        <v>1627</v>
      </c>
      <c r="CM77" t="s">
        <v>1627</v>
      </c>
      <c r="CN77" t="s">
        <v>1627</v>
      </c>
      <c r="CO77" t="s">
        <v>1627</v>
      </c>
      <c r="CP77" t="s">
        <v>1627</v>
      </c>
      <c r="CQ77" t="s">
        <v>1627</v>
      </c>
      <c r="CR77" t="s">
        <v>1627</v>
      </c>
      <c r="CS77" t="s">
        <v>1627</v>
      </c>
      <c r="CT77" t="s">
        <v>1627</v>
      </c>
      <c r="CU77" t="s">
        <v>1627</v>
      </c>
      <c r="CV77" t="s">
        <v>1627</v>
      </c>
      <c r="CW77" t="s">
        <v>1627</v>
      </c>
      <c r="CX77" t="s">
        <v>1627</v>
      </c>
      <c r="CY77" t="s">
        <v>1627</v>
      </c>
      <c r="CZ77" t="s">
        <v>1627</v>
      </c>
      <c r="DA77" t="s">
        <v>1627</v>
      </c>
      <c r="DB77" t="s">
        <v>1627</v>
      </c>
      <c r="DC77" t="s">
        <v>1627</v>
      </c>
      <c r="DD77" t="s">
        <v>1627</v>
      </c>
      <c r="DE77" t="s">
        <v>1627</v>
      </c>
      <c r="DF77" t="s">
        <v>1627</v>
      </c>
      <c r="DG77" t="s">
        <v>1627</v>
      </c>
      <c r="DH77" t="s">
        <v>1627</v>
      </c>
      <c r="DI77" t="s">
        <v>1627</v>
      </c>
      <c r="DJ77" t="s">
        <v>1627</v>
      </c>
      <c r="DK77" t="s">
        <v>1627</v>
      </c>
      <c r="DL77" t="s">
        <v>1627</v>
      </c>
      <c r="DM77" t="s">
        <v>1627</v>
      </c>
      <c r="DN77" t="s">
        <v>1627</v>
      </c>
      <c r="DO77" t="s">
        <v>1627</v>
      </c>
      <c r="DP77" t="s">
        <v>1627</v>
      </c>
      <c r="DQ77" t="s">
        <v>1627</v>
      </c>
      <c r="DR77" t="s">
        <v>1627</v>
      </c>
      <c r="DS77" t="s">
        <v>1627</v>
      </c>
      <c r="DT77" t="s">
        <v>1627</v>
      </c>
      <c r="DU77" t="s">
        <v>1627</v>
      </c>
      <c r="DV77" t="s">
        <v>1627</v>
      </c>
      <c r="DW77" t="s">
        <v>1627</v>
      </c>
      <c r="DX77" t="s">
        <v>1627</v>
      </c>
      <c r="DY77" t="s">
        <v>1627</v>
      </c>
      <c r="DZ77" t="s">
        <v>1627</v>
      </c>
      <c r="EA77" t="s">
        <v>1627</v>
      </c>
      <c r="EB77" t="s">
        <v>1627</v>
      </c>
      <c r="EC77" t="s">
        <v>1627</v>
      </c>
      <c r="ED77" t="s">
        <v>1627</v>
      </c>
      <c r="EE77" t="s">
        <v>1627</v>
      </c>
      <c r="EF77" t="s">
        <v>1627</v>
      </c>
      <c r="EG77" t="s">
        <v>1627</v>
      </c>
      <c r="EH77" t="s">
        <v>1627</v>
      </c>
      <c r="EI77" t="s">
        <v>1627</v>
      </c>
      <c r="EJ77" t="s">
        <v>1627</v>
      </c>
      <c r="EK77" t="s">
        <v>1627</v>
      </c>
      <c r="EL77" t="s">
        <v>1627</v>
      </c>
      <c r="EM77" t="s">
        <v>1627</v>
      </c>
      <c r="EN77" t="s">
        <v>1627</v>
      </c>
      <c r="EO77" t="s">
        <v>1627</v>
      </c>
      <c r="EP77" t="s">
        <v>1627</v>
      </c>
      <c r="EQ77" t="s">
        <v>1627</v>
      </c>
      <c r="ER77" t="s">
        <v>1627</v>
      </c>
      <c r="ES77" t="s">
        <v>1627</v>
      </c>
      <c r="ET77" t="s">
        <v>1627</v>
      </c>
      <c r="EU77" t="s">
        <v>1627</v>
      </c>
      <c r="EV77" t="s">
        <v>1627</v>
      </c>
      <c r="EW77" t="s">
        <v>1627</v>
      </c>
      <c r="EX77" t="s">
        <v>1627</v>
      </c>
      <c r="EY77" t="s">
        <v>1627</v>
      </c>
      <c r="EZ77" t="s">
        <v>1627</v>
      </c>
      <c r="FA77" t="s">
        <v>1627</v>
      </c>
      <c r="FB77" t="s">
        <v>1627</v>
      </c>
      <c r="FC77" t="s">
        <v>1627</v>
      </c>
      <c r="FD77" t="s">
        <v>1627</v>
      </c>
      <c r="FE77" t="s">
        <v>1627</v>
      </c>
      <c r="FF77" t="s">
        <v>1627</v>
      </c>
      <c r="FG77" t="s">
        <v>1627</v>
      </c>
      <c r="FH77" t="s">
        <v>1627</v>
      </c>
      <c r="FI77" t="s">
        <v>1627</v>
      </c>
      <c r="FJ77" t="s">
        <v>1627</v>
      </c>
      <c r="FK77" t="s">
        <v>1627</v>
      </c>
      <c r="FL77" t="s">
        <v>1627</v>
      </c>
      <c r="FM77" t="s">
        <v>1627</v>
      </c>
      <c r="FN77" t="s">
        <v>1627</v>
      </c>
      <c r="FO77" t="s">
        <v>1627</v>
      </c>
      <c r="FP77" t="s">
        <v>5837</v>
      </c>
      <c r="FQ77" t="s">
        <v>1627</v>
      </c>
      <c r="FR77" t="s">
        <v>1627</v>
      </c>
      <c r="FS77" t="s">
        <v>1627</v>
      </c>
      <c r="FT77" t="s">
        <v>1627</v>
      </c>
      <c r="FU77" t="s">
        <v>1627</v>
      </c>
      <c r="FV77" t="s">
        <v>1627</v>
      </c>
      <c r="FW77" t="s">
        <v>1627</v>
      </c>
      <c r="FX77" t="s">
        <v>1627</v>
      </c>
      <c r="FY77" t="s">
        <v>1627</v>
      </c>
      <c r="FZ77" t="s">
        <v>1627</v>
      </c>
      <c r="GA77" t="s">
        <v>1627</v>
      </c>
      <c r="GB77" t="s">
        <v>1627</v>
      </c>
      <c r="GC77" t="s">
        <v>1627</v>
      </c>
      <c r="GD77" t="s">
        <v>1627</v>
      </c>
      <c r="GE77" t="s">
        <v>1627</v>
      </c>
      <c r="GF77" t="s">
        <v>1627</v>
      </c>
      <c r="GG77" t="s">
        <v>1627</v>
      </c>
      <c r="GH77" t="s">
        <v>1627</v>
      </c>
      <c r="GI77" t="s">
        <v>1627</v>
      </c>
      <c r="GJ77" t="s">
        <v>1627</v>
      </c>
      <c r="GK77" t="s">
        <v>1627</v>
      </c>
      <c r="GL77" t="s">
        <v>1627</v>
      </c>
      <c r="GM77" t="s">
        <v>1627</v>
      </c>
      <c r="GN77" t="s">
        <v>1627</v>
      </c>
      <c r="GO77" t="s">
        <v>1627</v>
      </c>
      <c r="GP77" t="s">
        <v>1627</v>
      </c>
      <c r="GQ77" t="s">
        <v>1627</v>
      </c>
      <c r="GR77" t="s">
        <v>1627</v>
      </c>
      <c r="GS77" t="s">
        <v>5838</v>
      </c>
      <c r="GT77" t="s">
        <v>1627</v>
      </c>
      <c r="GU77" t="s">
        <v>1627</v>
      </c>
      <c r="GV77" t="s">
        <v>1627</v>
      </c>
      <c r="GW77" t="s">
        <v>1627</v>
      </c>
      <c r="GX77" t="s">
        <v>1627</v>
      </c>
      <c r="GY77" t="s">
        <v>5839</v>
      </c>
      <c r="GZ77" t="s">
        <v>5840</v>
      </c>
      <c r="HA77" t="s">
        <v>1627</v>
      </c>
      <c r="HB77" t="s">
        <v>5841</v>
      </c>
      <c r="HC77" t="s">
        <v>1627</v>
      </c>
      <c r="HD77" t="s">
        <v>1627</v>
      </c>
      <c r="HE77" t="s">
        <v>1627</v>
      </c>
      <c r="HF77" t="s">
        <v>1627</v>
      </c>
      <c r="HG77" t="s">
        <v>1627</v>
      </c>
      <c r="HH77" t="s">
        <v>1627</v>
      </c>
      <c r="HI77" t="s">
        <v>1627</v>
      </c>
      <c r="HJ77" t="s">
        <v>1627</v>
      </c>
      <c r="HK77" t="s">
        <v>1627</v>
      </c>
      <c r="HL77" t="s">
        <v>1627</v>
      </c>
      <c r="HM77" t="s">
        <v>1627</v>
      </c>
      <c r="HN77" t="s">
        <v>1627</v>
      </c>
      <c r="HO77" t="s">
        <v>1627</v>
      </c>
      <c r="HP77" t="s">
        <v>5842</v>
      </c>
      <c r="HQ77" t="s">
        <v>1627</v>
      </c>
      <c r="HR77" t="s">
        <v>1627</v>
      </c>
      <c r="HS77" t="s">
        <v>1627</v>
      </c>
      <c r="HT77" t="s">
        <v>1627</v>
      </c>
      <c r="HU77" t="s">
        <v>1627</v>
      </c>
      <c r="HV77" t="s">
        <v>1627</v>
      </c>
      <c r="HW77" t="s">
        <v>1627</v>
      </c>
      <c r="HX77" t="s">
        <v>1627</v>
      </c>
      <c r="HY77" t="s">
        <v>1627</v>
      </c>
      <c r="HZ77" t="s">
        <v>1627</v>
      </c>
      <c r="IA77" t="s">
        <v>1627</v>
      </c>
      <c r="IB77" t="s">
        <v>1627</v>
      </c>
      <c r="IC77" t="s">
        <v>1627</v>
      </c>
      <c r="ID77" t="s">
        <v>1627</v>
      </c>
      <c r="IE77" t="s">
        <v>1627</v>
      </c>
      <c r="IF77" t="s">
        <v>1627</v>
      </c>
      <c r="IG77" t="s">
        <v>1627</v>
      </c>
      <c r="IH77" t="s">
        <v>1627</v>
      </c>
      <c r="II77" t="s">
        <v>1627</v>
      </c>
      <c r="IJ77" t="s">
        <v>1627</v>
      </c>
      <c r="IK77" t="s">
        <v>1627</v>
      </c>
      <c r="IL77" t="s">
        <v>1627</v>
      </c>
      <c r="IM77" t="s">
        <v>1627</v>
      </c>
      <c r="IN77" t="s">
        <v>1627</v>
      </c>
      <c r="IO77" t="s">
        <v>1627</v>
      </c>
      <c r="IP77" t="s">
        <v>1627</v>
      </c>
      <c r="IQ77" t="s">
        <v>1627</v>
      </c>
      <c r="IR77" t="s">
        <v>1627</v>
      </c>
      <c r="IS77" t="s">
        <v>1627</v>
      </c>
      <c r="IT77" t="s">
        <v>5843</v>
      </c>
      <c r="IU77" t="s">
        <v>1627</v>
      </c>
      <c r="IV77" t="s">
        <v>1627</v>
      </c>
      <c r="IW77" t="s">
        <v>1627</v>
      </c>
      <c r="IX77" t="s">
        <v>1627</v>
      </c>
      <c r="IY77" t="s">
        <v>1627</v>
      </c>
      <c r="IZ77" t="s">
        <v>1627</v>
      </c>
      <c r="JA77" t="s">
        <v>1627</v>
      </c>
      <c r="JB77" t="s">
        <v>1627</v>
      </c>
      <c r="JC77" t="s">
        <v>1627</v>
      </c>
      <c r="JD77" t="s">
        <v>1627</v>
      </c>
      <c r="JE77" t="s">
        <v>1627</v>
      </c>
      <c r="JF77" t="s">
        <v>1627</v>
      </c>
      <c r="JG77" t="s">
        <v>1627</v>
      </c>
      <c r="JH77" t="s">
        <v>1627</v>
      </c>
      <c r="JI77" t="s">
        <v>1627</v>
      </c>
      <c r="JJ77" t="s">
        <v>1627</v>
      </c>
      <c r="JK77" t="s">
        <v>1627</v>
      </c>
      <c r="JL77" t="s">
        <v>1627</v>
      </c>
      <c r="JM77" t="s">
        <v>1627</v>
      </c>
      <c r="JN77" t="s">
        <v>1627</v>
      </c>
      <c r="JO77" t="s">
        <v>1627</v>
      </c>
      <c r="JP77" t="s">
        <v>1627</v>
      </c>
      <c r="JQ77" t="s">
        <v>1627</v>
      </c>
      <c r="JR77" t="s">
        <v>1627</v>
      </c>
      <c r="JS77" t="s">
        <v>1627</v>
      </c>
      <c r="JT77" t="s">
        <v>1627</v>
      </c>
      <c r="JU77" t="s">
        <v>1627</v>
      </c>
      <c r="JV77" t="s">
        <v>1627</v>
      </c>
      <c r="JW77" t="s">
        <v>1627</v>
      </c>
      <c r="JX77" t="s">
        <v>1627</v>
      </c>
      <c r="JY77" t="s">
        <v>1627</v>
      </c>
      <c r="JZ77" t="s">
        <v>1627</v>
      </c>
      <c r="KA77" t="s">
        <v>1627</v>
      </c>
      <c r="KB77" t="s">
        <v>1627</v>
      </c>
      <c r="KC77" t="s">
        <v>1627</v>
      </c>
      <c r="KD77" t="s">
        <v>1627</v>
      </c>
      <c r="KE77" t="s">
        <v>1627</v>
      </c>
      <c r="KF77" t="s">
        <v>1627</v>
      </c>
      <c r="KG77" t="s">
        <v>1627</v>
      </c>
      <c r="KH77" t="s">
        <v>1627</v>
      </c>
      <c r="KI77" t="s">
        <v>1627</v>
      </c>
      <c r="KJ77" t="s">
        <v>1627</v>
      </c>
      <c r="KK77" t="s">
        <v>1627</v>
      </c>
      <c r="KL77" t="s">
        <v>1627</v>
      </c>
      <c r="KM77" t="s">
        <v>1627</v>
      </c>
      <c r="KN77" t="s">
        <v>1627</v>
      </c>
      <c r="KO77" t="s">
        <v>1627</v>
      </c>
      <c r="KP77" t="s">
        <v>1627</v>
      </c>
      <c r="KQ77" t="s">
        <v>1627</v>
      </c>
      <c r="KR77" t="s">
        <v>1627</v>
      </c>
      <c r="KS77" t="s">
        <v>1627</v>
      </c>
      <c r="KT77" t="s">
        <v>1627</v>
      </c>
      <c r="KU77" t="s">
        <v>1627</v>
      </c>
      <c r="KV77" t="s">
        <v>1627</v>
      </c>
      <c r="KW77" t="s">
        <v>1627</v>
      </c>
      <c r="KX77" t="s">
        <v>1627</v>
      </c>
      <c r="KY77" t="s">
        <v>1627</v>
      </c>
      <c r="KZ77" t="s">
        <v>1627</v>
      </c>
      <c r="LA77" t="s">
        <v>1627</v>
      </c>
      <c r="LB77" t="s">
        <v>1627</v>
      </c>
      <c r="LC77" t="s">
        <v>1627</v>
      </c>
      <c r="LD77" t="s">
        <v>1627</v>
      </c>
      <c r="LE77" t="s">
        <v>1627</v>
      </c>
      <c r="LF77" t="s">
        <v>1627</v>
      </c>
      <c r="LG77" t="s">
        <v>1627</v>
      </c>
      <c r="LH77" t="s">
        <v>1627</v>
      </c>
      <c r="LI77" t="s">
        <v>1627</v>
      </c>
      <c r="LJ77" t="s">
        <v>1627</v>
      </c>
      <c r="LK77" t="s">
        <v>1627</v>
      </c>
      <c r="LL77" t="s">
        <v>1627</v>
      </c>
      <c r="LM77" t="s">
        <v>1627</v>
      </c>
      <c r="LN77" t="s">
        <v>1627</v>
      </c>
      <c r="LO77" t="s">
        <v>1627</v>
      </c>
      <c r="LP77" t="s">
        <v>1627</v>
      </c>
      <c r="LQ77" t="s">
        <v>1627</v>
      </c>
      <c r="LR77" t="s">
        <v>1627</v>
      </c>
      <c r="LS77" t="s">
        <v>1627</v>
      </c>
      <c r="LT77" t="s">
        <v>1627</v>
      </c>
      <c r="LU77" t="s">
        <v>1627</v>
      </c>
      <c r="LV77" t="s">
        <v>1627</v>
      </c>
      <c r="LW77" t="s">
        <v>1627</v>
      </c>
      <c r="LX77" t="s">
        <v>1627</v>
      </c>
      <c r="LY77" t="s">
        <v>1627</v>
      </c>
      <c r="LZ77" t="s">
        <v>1627</v>
      </c>
      <c r="MA77" t="s">
        <v>1627</v>
      </c>
      <c r="MB77" t="s">
        <v>1627</v>
      </c>
      <c r="MC77" t="s">
        <v>1627</v>
      </c>
      <c r="MD77" t="s">
        <v>1627</v>
      </c>
      <c r="ME77" t="s">
        <v>1627</v>
      </c>
      <c r="MF77" t="s">
        <v>1627</v>
      </c>
      <c r="MG77" t="s">
        <v>1627</v>
      </c>
      <c r="MH77" t="s">
        <v>1627</v>
      </c>
      <c r="MI77" t="s">
        <v>1627</v>
      </c>
      <c r="MJ77" t="s">
        <v>1627</v>
      </c>
      <c r="MK77" t="s">
        <v>1627</v>
      </c>
      <c r="ML77" t="s">
        <v>1627</v>
      </c>
      <c r="MM77" t="s">
        <v>1627</v>
      </c>
      <c r="MN77" t="s">
        <v>1627</v>
      </c>
      <c r="MO77" t="s">
        <v>1627</v>
      </c>
      <c r="MP77" t="s">
        <v>1627</v>
      </c>
      <c r="MQ77" t="s">
        <v>1627</v>
      </c>
      <c r="MR77" t="s">
        <v>1627</v>
      </c>
      <c r="MS77" t="s">
        <v>1627</v>
      </c>
      <c r="MT77" t="s">
        <v>1627</v>
      </c>
      <c r="MU77" t="s">
        <v>1627</v>
      </c>
      <c r="MV77" t="s">
        <v>1627</v>
      </c>
      <c r="MW77" t="s">
        <v>1627</v>
      </c>
      <c r="MX77" t="s">
        <v>1627</v>
      </c>
      <c r="MY77" t="s">
        <v>1627</v>
      </c>
      <c r="MZ77" t="s">
        <v>1627</v>
      </c>
      <c r="NA77" t="s">
        <v>1627</v>
      </c>
      <c r="NB77" t="s">
        <v>1627</v>
      </c>
      <c r="NC77" t="s">
        <v>1627</v>
      </c>
      <c r="ND77" t="s">
        <v>1627</v>
      </c>
      <c r="NE77" t="s">
        <v>1627</v>
      </c>
      <c r="NF77" t="s">
        <v>1627</v>
      </c>
      <c r="NG77" t="s">
        <v>1627</v>
      </c>
      <c r="NH77" t="s">
        <v>1627</v>
      </c>
      <c r="NI77" t="s">
        <v>1627</v>
      </c>
      <c r="NJ77" t="s">
        <v>1627</v>
      </c>
      <c r="NK77" t="s">
        <v>1627</v>
      </c>
      <c r="NL77" t="s">
        <v>1627</v>
      </c>
      <c r="NM77" t="s">
        <v>1627</v>
      </c>
      <c r="NN77" t="s">
        <v>1627</v>
      </c>
      <c r="NO77" t="s">
        <v>1627</v>
      </c>
      <c r="NP77" t="s">
        <v>1627</v>
      </c>
      <c r="NQ77" t="s">
        <v>1627</v>
      </c>
      <c r="NR77" t="s">
        <v>1627</v>
      </c>
      <c r="NS77" t="s">
        <v>1627</v>
      </c>
      <c r="NT77" t="s">
        <v>1627</v>
      </c>
      <c r="NU77" t="s">
        <v>1627</v>
      </c>
      <c r="NV77" t="s">
        <v>1627</v>
      </c>
      <c r="NW77" t="s">
        <v>1627</v>
      </c>
      <c r="NX77" t="s">
        <v>1627</v>
      </c>
      <c r="NY77" t="s">
        <v>1627</v>
      </c>
      <c r="NZ77" t="s">
        <v>1627</v>
      </c>
      <c r="OA77" t="s">
        <v>1627</v>
      </c>
      <c r="OB77" t="s">
        <v>1627</v>
      </c>
      <c r="OC77" t="s">
        <v>1627</v>
      </c>
      <c r="OD77" t="s">
        <v>1627</v>
      </c>
      <c r="OE77" t="s">
        <v>1627</v>
      </c>
      <c r="OF77" t="s">
        <v>1627</v>
      </c>
      <c r="OG77" t="s">
        <v>1627</v>
      </c>
      <c r="OH77" t="s">
        <v>1627</v>
      </c>
      <c r="OI77" t="s">
        <v>1627</v>
      </c>
      <c r="OJ77" t="s">
        <v>1627</v>
      </c>
      <c r="OK77" t="s">
        <v>1627</v>
      </c>
      <c r="OL77" t="s">
        <v>1627</v>
      </c>
      <c r="OM77" t="s">
        <v>1627</v>
      </c>
      <c r="ON77" t="s">
        <v>1627</v>
      </c>
      <c r="OO77" t="s">
        <v>1627</v>
      </c>
      <c r="OP77" t="s">
        <v>1627</v>
      </c>
      <c r="OQ77" t="s">
        <v>1627</v>
      </c>
      <c r="OR77" t="s">
        <v>1627</v>
      </c>
      <c r="OS77" t="s">
        <v>1627</v>
      </c>
      <c r="OT77" t="s">
        <v>1627</v>
      </c>
      <c r="OU77" t="s">
        <v>1627</v>
      </c>
      <c r="OV77" t="s">
        <v>1627</v>
      </c>
      <c r="OW77" t="s">
        <v>1627</v>
      </c>
      <c r="OX77" t="s">
        <v>1627</v>
      </c>
      <c r="OY77" t="s">
        <v>1627</v>
      </c>
      <c r="OZ77" t="s">
        <v>1627</v>
      </c>
      <c r="PA77" t="s">
        <v>1627</v>
      </c>
      <c r="PB77" t="s">
        <v>1627</v>
      </c>
      <c r="PC77" t="s">
        <v>1627</v>
      </c>
      <c r="PD77" t="s">
        <v>1627</v>
      </c>
      <c r="PE77" t="s">
        <v>1627</v>
      </c>
      <c r="PF77" t="s">
        <v>1627</v>
      </c>
      <c r="PG77" t="s">
        <v>1627</v>
      </c>
      <c r="PH77" t="s">
        <v>1627</v>
      </c>
      <c r="PI77" t="s">
        <v>1627</v>
      </c>
      <c r="PJ77" t="s">
        <v>1627</v>
      </c>
      <c r="PK77" t="s">
        <v>1627</v>
      </c>
      <c r="PL77" t="s">
        <v>1627</v>
      </c>
      <c r="PM77" t="s">
        <v>1627</v>
      </c>
      <c r="PN77" t="s">
        <v>1627</v>
      </c>
      <c r="PO77" t="s">
        <v>1627</v>
      </c>
      <c r="PP77" t="s">
        <v>1627</v>
      </c>
      <c r="PQ77" t="s">
        <v>1627</v>
      </c>
      <c r="PR77" t="s">
        <v>1627</v>
      </c>
      <c r="PS77" t="s">
        <v>1627</v>
      </c>
      <c r="PT77" t="s">
        <v>1627</v>
      </c>
      <c r="PU77" t="s">
        <v>1627</v>
      </c>
      <c r="PV77" t="s">
        <v>1627</v>
      </c>
      <c r="PW77" t="s">
        <v>1627</v>
      </c>
      <c r="PX77" t="s">
        <v>1627</v>
      </c>
      <c r="PY77" t="s">
        <v>1627</v>
      </c>
      <c r="PZ77" t="s">
        <v>1627</v>
      </c>
      <c r="QA77" t="s">
        <v>1627</v>
      </c>
      <c r="QB77" t="s">
        <v>1627</v>
      </c>
      <c r="QC77" t="s">
        <v>1627</v>
      </c>
      <c r="QD77" t="s">
        <v>1627</v>
      </c>
      <c r="QE77" t="s">
        <v>1627</v>
      </c>
      <c r="QF77" t="s">
        <v>1627</v>
      </c>
      <c r="QG77" t="s">
        <v>1627</v>
      </c>
      <c r="QH77" t="s">
        <v>1627</v>
      </c>
      <c r="QI77" t="s">
        <v>1627</v>
      </c>
      <c r="QJ77" t="s">
        <v>1627</v>
      </c>
      <c r="QK77" t="s">
        <v>1627</v>
      </c>
      <c r="QL77" t="s">
        <v>1627</v>
      </c>
      <c r="QM77" t="s">
        <v>1627</v>
      </c>
      <c r="QN77" t="s">
        <v>1627</v>
      </c>
      <c r="QO77" t="s">
        <v>1627</v>
      </c>
      <c r="QP77" t="s">
        <v>1627</v>
      </c>
      <c r="RP77" t="s">
        <v>4157</v>
      </c>
      <c r="RQ77" t="s">
        <v>4157</v>
      </c>
      <c r="RR77" t="s">
        <v>4157</v>
      </c>
      <c r="RS77" t="s">
        <v>4157</v>
      </c>
      <c r="RT77" t="s">
        <v>4157</v>
      </c>
      <c r="RU77" t="s">
        <v>4157</v>
      </c>
      <c r="RV77" t="s">
        <v>4157</v>
      </c>
      <c r="RW77" t="s">
        <v>4157</v>
      </c>
      <c r="RX77" t="s">
        <v>4157</v>
      </c>
      <c r="RY77" t="s">
        <v>4157</v>
      </c>
      <c r="RZ77" t="s">
        <v>4157</v>
      </c>
      <c r="SA77" t="s">
        <v>4157</v>
      </c>
      <c r="SB77" t="s">
        <v>4157</v>
      </c>
      <c r="SC77" t="s">
        <v>4157</v>
      </c>
      <c r="SD77" t="s">
        <v>4157</v>
      </c>
      <c r="SE77" t="s">
        <v>4157</v>
      </c>
      <c r="SF77" t="s">
        <v>4157</v>
      </c>
      <c r="SG77" t="s">
        <v>4157</v>
      </c>
      <c r="SH77" t="s">
        <v>4157</v>
      </c>
      <c r="SI77" t="s">
        <v>4157</v>
      </c>
      <c r="SJ77" t="s">
        <v>4157</v>
      </c>
      <c r="SK77" t="s">
        <v>4157</v>
      </c>
      <c r="SL77" t="s">
        <v>4157</v>
      </c>
      <c r="SM77" t="s">
        <v>4157</v>
      </c>
      <c r="SN77" t="s">
        <v>4157</v>
      </c>
      <c r="SO77" t="s">
        <v>4157</v>
      </c>
      <c r="SP77" t="s">
        <v>4157</v>
      </c>
      <c r="SQ77" t="s">
        <v>4157</v>
      </c>
      <c r="SR77" t="s">
        <v>4157</v>
      </c>
      <c r="SS77" t="s">
        <v>4157</v>
      </c>
      <c r="ST77" t="s">
        <v>4157</v>
      </c>
      <c r="SU77" t="s">
        <v>4157</v>
      </c>
      <c r="SV77" t="s">
        <v>4157</v>
      </c>
      <c r="SW77" t="s">
        <v>4157</v>
      </c>
      <c r="SX77" t="s">
        <v>4157</v>
      </c>
      <c r="SY77" t="s">
        <v>4157</v>
      </c>
      <c r="SZ77" t="s">
        <v>4157</v>
      </c>
      <c r="TA77" t="s">
        <v>4157</v>
      </c>
      <c r="TB77" t="s">
        <v>4157</v>
      </c>
      <c r="TC77" t="s">
        <v>4157</v>
      </c>
      <c r="TD77" t="s">
        <v>4157</v>
      </c>
      <c r="TE77" t="s">
        <v>4157</v>
      </c>
      <c r="TF77" t="s">
        <v>4157</v>
      </c>
      <c r="TG77" t="s">
        <v>4157</v>
      </c>
      <c r="TH77" t="s">
        <v>4157</v>
      </c>
      <c r="TI77" t="s">
        <v>4157</v>
      </c>
      <c r="TJ77" t="s">
        <v>4157</v>
      </c>
      <c r="TK77" t="s">
        <v>4157</v>
      </c>
      <c r="TL77" t="s">
        <v>4157</v>
      </c>
      <c r="TM77" t="s">
        <v>4157</v>
      </c>
      <c r="TN77" t="s">
        <v>4157</v>
      </c>
      <c r="TO77" t="s">
        <v>4157</v>
      </c>
      <c r="TP77" t="s">
        <v>4157</v>
      </c>
      <c r="TQ77" t="s">
        <v>4157</v>
      </c>
      <c r="TR77" t="s">
        <v>4157</v>
      </c>
      <c r="TS77" t="s">
        <v>4157</v>
      </c>
      <c r="TT77" t="s">
        <v>4157</v>
      </c>
      <c r="TU77" t="s">
        <v>4157</v>
      </c>
      <c r="TV77" t="s">
        <v>4157</v>
      </c>
      <c r="TW77" t="s">
        <v>4157</v>
      </c>
      <c r="TX77" t="s">
        <v>4157</v>
      </c>
      <c r="TY77" t="s">
        <v>4157</v>
      </c>
      <c r="TZ77" t="s">
        <v>4157</v>
      </c>
      <c r="UA77" t="s">
        <v>4157</v>
      </c>
      <c r="UB77" t="s">
        <v>4157</v>
      </c>
      <c r="UC77" t="s">
        <v>4157</v>
      </c>
      <c r="UD77" t="s">
        <v>4157</v>
      </c>
      <c r="UE77" t="s">
        <v>4157</v>
      </c>
      <c r="UF77" t="s">
        <v>4157</v>
      </c>
      <c r="UG77" t="s">
        <v>4157</v>
      </c>
      <c r="UH77" t="s">
        <v>4157</v>
      </c>
      <c r="UI77" t="s">
        <v>4157</v>
      </c>
      <c r="UJ77" t="s">
        <v>4157</v>
      </c>
      <c r="UK77" t="s">
        <v>4157</v>
      </c>
      <c r="UL77" t="s">
        <v>4157</v>
      </c>
      <c r="UM77" t="s">
        <v>4157</v>
      </c>
      <c r="UN77" t="s">
        <v>4157</v>
      </c>
      <c r="UO77" t="s">
        <v>4157</v>
      </c>
      <c r="UP77" t="s">
        <v>4157</v>
      </c>
      <c r="UQ77" t="s">
        <v>4157</v>
      </c>
      <c r="UR77" t="s">
        <v>4157</v>
      </c>
      <c r="US77" t="s">
        <v>4157</v>
      </c>
      <c r="UT77" t="s">
        <v>4157</v>
      </c>
      <c r="UU77" t="s">
        <v>4157</v>
      </c>
      <c r="UV77" t="s">
        <v>4157</v>
      </c>
      <c r="UW77" t="s">
        <v>4157</v>
      </c>
      <c r="UX77" t="s">
        <v>4157</v>
      </c>
      <c r="UY77" t="s">
        <v>4157</v>
      </c>
      <c r="UZ77" t="s">
        <v>4157</v>
      </c>
      <c r="VA77" t="s">
        <v>4157</v>
      </c>
      <c r="VB77" t="s">
        <v>4157</v>
      </c>
      <c r="VC77" t="s">
        <v>4157</v>
      </c>
      <c r="VD77" t="s">
        <v>4157</v>
      </c>
      <c r="VE77" t="s">
        <v>4157</v>
      </c>
      <c r="VF77" t="s">
        <v>4157</v>
      </c>
      <c r="VG77" t="s">
        <v>4157</v>
      </c>
      <c r="VH77" t="s">
        <v>4157</v>
      </c>
      <c r="VI77" t="s">
        <v>4157</v>
      </c>
    </row>
    <row r="78" spans="2:581">
      <c r="B78" t="s">
        <v>1627</v>
      </c>
      <c r="C78" t="s">
        <v>1627</v>
      </c>
      <c r="D78" t="s">
        <v>1627</v>
      </c>
      <c r="F78" t="s">
        <v>1627</v>
      </c>
      <c r="G78" t="s">
        <v>1627</v>
      </c>
      <c r="H78" t="s">
        <v>1627</v>
      </c>
      <c r="I78" t="s">
        <v>1627</v>
      </c>
      <c r="J78" t="s">
        <v>1627</v>
      </c>
      <c r="K78" t="s">
        <v>1627</v>
      </c>
      <c r="L78" t="s">
        <v>1627</v>
      </c>
      <c r="M78" t="s">
        <v>1627</v>
      </c>
      <c r="N78" t="s">
        <v>1627</v>
      </c>
      <c r="O78" t="s">
        <v>1627</v>
      </c>
      <c r="P78" t="s">
        <v>1627</v>
      </c>
      <c r="Q78" t="s">
        <v>1627</v>
      </c>
      <c r="R78" t="s">
        <v>1627</v>
      </c>
      <c r="S78" t="s">
        <v>1627</v>
      </c>
      <c r="T78" t="s">
        <v>1627</v>
      </c>
      <c r="U78" t="s">
        <v>1627</v>
      </c>
      <c r="V78" t="s">
        <v>1627</v>
      </c>
      <c r="W78" t="s">
        <v>1627</v>
      </c>
      <c r="X78" t="s">
        <v>1627</v>
      </c>
      <c r="Y78" t="s">
        <v>1627</v>
      </c>
      <c r="Z78" t="s">
        <v>1627</v>
      </c>
      <c r="AA78" t="s">
        <v>1627</v>
      </c>
      <c r="AB78" t="s">
        <v>1627</v>
      </c>
      <c r="AC78" t="s">
        <v>1627</v>
      </c>
      <c r="AD78" t="s">
        <v>1627</v>
      </c>
      <c r="AE78" t="s">
        <v>1627</v>
      </c>
      <c r="AF78" t="s">
        <v>1627</v>
      </c>
      <c r="AG78" t="s">
        <v>1627</v>
      </c>
      <c r="AH78" t="s">
        <v>1627</v>
      </c>
      <c r="AI78" t="s">
        <v>1627</v>
      </c>
      <c r="AJ78" t="s">
        <v>1627</v>
      </c>
      <c r="AK78" t="s">
        <v>1627</v>
      </c>
      <c r="AL78" t="s">
        <v>1627</v>
      </c>
      <c r="AM78" t="s">
        <v>1627</v>
      </c>
      <c r="AN78" t="s">
        <v>1627</v>
      </c>
      <c r="AO78" t="s">
        <v>1627</v>
      </c>
      <c r="AP78" t="s">
        <v>1627</v>
      </c>
      <c r="AQ78" t="s">
        <v>1627</v>
      </c>
      <c r="AR78" t="s">
        <v>1627</v>
      </c>
      <c r="AS78" t="s">
        <v>1627</v>
      </c>
      <c r="AT78" t="s">
        <v>1627</v>
      </c>
      <c r="AU78" t="s">
        <v>1627</v>
      </c>
      <c r="AV78" t="s">
        <v>1627</v>
      </c>
      <c r="AW78" t="s">
        <v>1627</v>
      </c>
      <c r="AX78" t="s">
        <v>1627</v>
      </c>
      <c r="AY78" t="s">
        <v>1627</v>
      </c>
      <c r="AZ78" t="s">
        <v>1627</v>
      </c>
      <c r="BA78" t="s">
        <v>1627</v>
      </c>
      <c r="BB78" t="s">
        <v>1627</v>
      </c>
      <c r="BC78" t="s">
        <v>1627</v>
      </c>
      <c r="BD78" t="s">
        <v>1627</v>
      </c>
      <c r="BE78" t="s">
        <v>1627</v>
      </c>
      <c r="BF78" t="s">
        <v>1627</v>
      </c>
      <c r="BG78" t="s">
        <v>1627</v>
      </c>
      <c r="BH78" t="s">
        <v>1627</v>
      </c>
      <c r="BI78" t="s">
        <v>1627</v>
      </c>
      <c r="BJ78" t="s">
        <v>1627</v>
      </c>
      <c r="BK78" t="s">
        <v>1627</v>
      </c>
      <c r="BL78" t="s">
        <v>1627</v>
      </c>
      <c r="BM78" t="s">
        <v>1627</v>
      </c>
      <c r="BN78" t="s">
        <v>1627</v>
      </c>
      <c r="BO78" t="s">
        <v>1627</v>
      </c>
      <c r="BP78" t="s">
        <v>1627</v>
      </c>
      <c r="BQ78" t="s">
        <v>1627</v>
      </c>
      <c r="BR78" t="s">
        <v>1627</v>
      </c>
      <c r="BS78" t="s">
        <v>1627</v>
      </c>
      <c r="BT78" t="s">
        <v>1627</v>
      </c>
      <c r="BU78" t="s">
        <v>1627</v>
      </c>
      <c r="BV78" t="s">
        <v>1627</v>
      </c>
      <c r="BW78" t="s">
        <v>1627</v>
      </c>
      <c r="BX78" t="s">
        <v>1627</v>
      </c>
      <c r="BY78" t="s">
        <v>1627</v>
      </c>
      <c r="BZ78" t="s">
        <v>1627</v>
      </c>
      <c r="CA78" t="s">
        <v>1627</v>
      </c>
      <c r="CB78" t="s">
        <v>1627</v>
      </c>
      <c r="CC78" t="s">
        <v>1627</v>
      </c>
      <c r="CD78" t="s">
        <v>1627</v>
      </c>
      <c r="CE78" t="s">
        <v>1627</v>
      </c>
      <c r="CF78" t="s">
        <v>1627</v>
      </c>
      <c r="CG78" t="s">
        <v>1627</v>
      </c>
      <c r="CH78" t="s">
        <v>1627</v>
      </c>
      <c r="CI78" t="s">
        <v>1627</v>
      </c>
      <c r="CJ78" t="s">
        <v>1627</v>
      </c>
      <c r="CK78" t="s">
        <v>1627</v>
      </c>
      <c r="CL78" t="s">
        <v>1627</v>
      </c>
      <c r="CM78" t="s">
        <v>1627</v>
      </c>
      <c r="CN78" t="s">
        <v>1627</v>
      </c>
      <c r="CO78" t="s">
        <v>1627</v>
      </c>
      <c r="CP78" t="s">
        <v>1627</v>
      </c>
      <c r="CQ78" t="s">
        <v>1627</v>
      </c>
      <c r="CR78" t="s">
        <v>1627</v>
      </c>
      <c r="CS78" t="s">
        <v>1627</v>
      </c>
      <c r="CT78" t="s">
        <v>1627</v>
      </c>
      <c r="CU78" t="s">
        <v>1627</v>
      </c>
      <c r="CV78" t="s">
        <v>1627</v>
      </c>
      <c r="CW78" t="s">
        <v>1627</v>
      </c>
      <c r="CX78" t="s">
        <v>1627</v>
      </c>
      <c r="CY78" t="s">
        <v>1627</v>
      </c>
      <c r="CZ78" t="s">
        <v>1627</v>
      </c>
      <c r="DA78" t="s">
        <v>1627</v>
      </c>
      <c r="DB78" t="s">
        <v>1627</v>
      </c>
      <c r="DC78" t="s">
        <v>1627</v>
      </c>
      <c r="DD78" t="s">
        <v>1627</v>
      </c>
      <c r="DE78" t="s">
        <v>1627</v>
      </c>
      <c r="DF78" t="s">
        <v>1627</v>
      </c>
      <c r="DG78" t="s">
        <v>1627</v>
      </c>
      <c r="DH78" t="s">
        <v>1627</v>
      </c>
      <c r="DI78" t="s">
        <v>1627</v>
      </c>
      <c r="DJ78" t="s">
        <v>1627</v>
      </c>
      <c r="DK78" t="s">
        <v>1627</v>
      </c>
      <c r="DL78" t="s">
        <v>1627</v>
      </c>
      <c r="DM78" t="s">
        <v>1627</v>
      </c>
      <c r="DN78" t="s">
        <v>1627</v>
      </c>
      <c r="DO78" t="s">
        <v>1627</v>
      </c>
      <c r="DP78" t="s">
        <v>1627</v>
      </c>
      <c r="DQ78" t="s">
        <v>1627</v>
      </c>
      <c r="DR78" t="s">
        <v>1627</v>
      </c>
      <c r="DS78" t="s">
        <v>1627</v>
      </c>
      <c r="DT78" t="s">
        <v>1627</v>
      </c>
      <c r="DU78" t="s">
        <v>1627</v>
      </c>
      <c r="DV78" t="s">
        <v>1627</v>
      </c>
      <c r="DW78" t="s">
        <v>1627</v>
      </c>
      <c r="DX78" t="s">
        <v>1627</v>
      </c>
      <c r="DY78" t="s">
        <v>1627</v>
      </c>
      <c r="DZ78" t="s">
        <v>1627</v>
      </c>
      <c r="EA78" t="s">
        <v>1627</v>
      </c>
      <c r="EB78" t="s">
        <v>1627</v>
      </c>
      <c r="EC78" t="s">
        <v>1627</v>
      </c>
      <c r="ED78" t="s">
        <v>1627</v>
      </c>
      <c r="EE78" t="s">
        <v>1627</v>
      </c>
      <c r="EF78" t="s">
        <v>1627</v>
      </c>
      <c r="EG78" t="s">
        <v>1627</v>
      </c>
      <c r="EH78" t="s">
        <v>1627</v>
      </c>
      <c r="EI78" t="s">
        <v>1627</v>
      </c>
      <c r="EJ78" t="s">
        <v>1627</v>
      </c>
      <c r="EK78" t="s">
        <v>1627</v>
      </c>
      <c r="EL78" t="s">
        <v>1627</v>
      </c>
      <c r="EM78" t="s">
        <v>1627</v>
      </c>
      <c r="EN78" t="s">
        <v>1627</v>
      </c>
      <c r="EO78" t="s">
        <v>1627</v>
      </c>
      <c r="EP78" t="s">
        <v>1627</v>
      </c>
      <c r="EQ78" t="s">
        <v>1627</v>
      </c>
      <c r="ER78" t="s">
        <v>1627</v>
      </c>
      <c r="ES78" t="s">
        <v>1627</v>
      </c>
      <c r="ET78" t="s">
        <v>1627</v>
      </c>
      <c r="EU78" t="s">
        <v>1627</v>
      </c>
      <c r="EV78" t="s">
        <v>1627</v>
      </c>
      <c r="EW78" t="s">
        <v>1627</v>
      </c>
      <c r="EX78" t="s">
        <v>1627</v>
      </c>
      <c r="EY78" t="s">
        <v>1627</v>
      </c>
      <c r="EZ78" t="s">
        <v>1627</v>
      </c>
      <c r="FA78" t="s">
        <v>1627</v>
      </c>
      <c r="FB78" t="s">
        <v>1627</v>
      </c>
      <c r="FC78" t="s">
        <v>1627</v>
      </c>
      <c r="FD78" t="s">
        <v>1627</v>
      </c>
      <c r="FE78" t="s">
        <v>1627</v>
      </c>
      <c r="FF78" t="s">
        <v>1627</v>
      </c>
      <c r="FG78" t="s">
        <v>1627</v>
      </c>
      <c r="FH78" t="s">
        <v>1627</v>
      </c>
      <c r="FI78" t="s">
        <v>1627</v>
      </c>
      <c r="FJ78" t="s">
        <v>1627</v>
      </c>
      <c r="FK78" t="s">
        <v>1627</v>
      </c>
      <c r="FL78" t="s">
        <v>1627</v>
      </c>
      <c r="FM78" t="s">
        <v>1627</v>
      </c>
      <c r="FN78" t="s">
        <v>1627</v>
      </c>
      <c r="FO78" t="s">
        <v>1627</v>
      </c>
      <c r="FP78" t="s">
        <v>5844</v>
      </c>
      <c r="FQ78" t="s">
        <v>1627</v>
      </c>
      <c r="FR78" t="s">
        <v>1627</v>
      </c>
      <c r="FS78" t="s">
        <v>1627</v>
      </c>
      <c r="FT78" t="s">
        <v>1627</v>
      </c>
      <c r="FU78" t="s">
        <v>1627</v>
      </c>
      <c r="FV78" t="s">
        <v>1627</v>
      </c>
      <c r="FW78" t="s">
        <v>1627</v>
      </c>
      <c r="FX78" t="s">
        <v>1627</v>
      </c>
      <c r="FY78" t="s">
        <v>1627</v>
      </c>
      <c r="FZ78" t="s">
        <v>1627</v>
      </c>
      <c r="GA78" t="s">
        <v>1627</v>
      </c>
      <c r="GB78" t="s">
        <v>1627</v>
      </c>
      <c r="GC78" t="s">
        <v>1627</v>
      </c>
      <c r="GD78" t="s">
        <v>1627</v>
      </c>
      <c r="GE78" t="s">
        <v>1627</v>
      </c>
      <c r="GF78" t="s">
        <v>1627</v>
      </c>
      <c r="GG78" t="s">
        <v>1627</v>
      </c>
      <c r="GH78" t="s">
        <v>1627</v>
      </c>
      <c r="GI78" t="s">
        <v>1627</v>
      </c>
      <c r="GJ78" t="s">
        <v>1627</v>
      </c>
      <c r="GK78" t="s">
        <v>1627</v>
      </c>
      <c r="GL78" t="s">
        <v>1627</v>
      </c>
      <c r="GM78" t="s">
        <v>1627</v>
      </c>
      <c r="GN78" t="s">
        <v>1627</v>
      </c>
      <c r="GO78" t="s">
        <v>1627</v>
      </c>
      <c r="GP78" t="s">
        <v>1627</v>
      </c>
      <c r="GQ78" t="s">
        <v>1627</v>
      </c>
      <c r="GR78" t="s">
        <v>1627</v>
      </c>
      <c r="GS78" t="s">
        <v>5845</v>
      </c>
      <c r="GT78" t="s">
        <v>1627</v>
      </c>
      <c r="GU78" t="s">
        <v>1627</v>
      </c>
      <c r="GV78" t="s">
        <v>1627</v>
      </c>
      <c r="GW78" t="s">
        <v>1627</v>
      </c>
      <c r="GX78" t="s">
        <v>1627</v>
      </c>
      <c r="GY78" t="s">
        <v>5846</v>
      </c>
      <c r="GZ78" t="s">
        <v>5847</v>
      </c>
      <c r="HA78" t="s">
        <v>1627</v>
      </c>
      <c r="HB78" t="s">
        <v>5848</v>
      </c>
      <c r="HC78" t="s">
        <v>1627</v>
      </c>
      <c r="HD78" t="s">
        <v>1627</v>
      </c>
      <c r="HE78" t="s">
        <v>1627</v>
      </c>
      <c r="HF78" t="s">
        <v>1627</v>
      </c>
      <c r="HG78" t="s">
        <v>1627</v>
      </c>
      <c r="HH78" t="s">
        <v>1627</v>
      </c>
      <c r="HI78" t="s">
        <v>1627</v>
      </c>
      <c r="HJ78" t="s">
        <v>1627</v>
      </c>
      <c r="HK78" t="s">
        <v>1627</v>
      </c>
      <c r="HL78" t="s">
        <v>1627</v>
      </c>
      <c r="HM78" t="s">
        <v>1627</v>
      </c>
      <c r="HN78" t="s">
        <v>1627</v>
      </c>
      <c r="HO78" t="s">
        <v>1627</v>
      </c>
      <c r="HP78" t="s">
        <v>5849</v>
      </c>
      <c r="HQ78" t="s">
        <v>1627</v>
      </c>
      <c r="HR78" t="s">
        <v>1627</v>
      </c>
      <c r="HS78" t="s">
        <v>1627</v>
      </c>
      <c r="HT78" t="s">
        <v>1627</v>
      </c>
      <c r="HU78" t="s">
        <v>1627</v>
      </c>
      <c r="HV78" t="s">
        <v>1627</v>
      </c>
      <c r="HW78" t="s">
        <v>1627</v>
      </c>
      <c r="HX78" t="s">
        <v>1627</v>
      </c>
      <c r="HY78" t="s">
        <v>1627</v>
      </c>
      <c r="HZ78" t="s">
        <v>1627</v>
      </c>
      <c r="IA78" t="s">
        <v>1627</v>
      </c>
      <c r="IB78" t="s">
        <v>1627</v>
      </c>
      <c r="IC78" t="s">
        <v>1627</v>
      </c>
      <c r="ID78" t="s">
        <v>1627</v>
      </c>
      <c r="IE78" t="s">
        <v>1627</v>
      </c>
      <c r="IF78" t="s">
        <v>1627</v>
      </c>
      <c r="IG78" t="s">
        <v>1627</v>
      </c>
      <c r="IH78" t="s">
        <v>1627</v>
      </c>
      <c r="II78" t="s">
        <v>1627</v>
      </c>
      <c r="IJ78" t="s">
        <v>1627</v>
      </c>
      <c r="IK78" t="s">
        <v>1627</v>
      </c>
      <c r="IL78" t="s">
        <v>1627</v>
      </c>
      <c r="IM78" t="s">
        <v>1627</v>
      </c>
      <c r="IN78" t="s">
        <v>1627</v>
      </c>
      <c r="IO78" t="s">
        <v>1627</v>
      </c>
      <c r="IP78" t="s">
        <v>1627</v>
      </c>
      <c r="IQ78" t="s">
        <v>1627</v>
      </c>
      <c r="IR78" t="s">
        <v>1627</v>
      </c>
      <c r="IS78" t="s">
        <v>1627</v>
      </c>
      <c r="IT78" t="s">
        <v>5850</v>
      </c>
      <c r="IU78" t="s">
        <v>1627</v>
      </c>
      <c r="IV78" t="s">
        <v>1627</v>
      </c>
      <c r="IW78" t="s">
        <v>1627</v>
      </c>
      <c r="IX78" t="s">
        <v>1627</v>
      </c>
      <c r="IY78" t="s">
        <v>1627</v>
      </c>
      <c r="IZ78" t="s">
        <v>1627</v>
      </c>
      <c r="JA78" t="s">
        <v>1627</v>
      </c>
      <c r="JB78" t="s">
        <v>1627</v>
      </c>
      <c r="JC78" t="s">
        <v>1627</v>
      </c>
      <c r="JD78" t="s">
        <v>1627</v>
      </c>
      <c r="JE78" t="s">
        <v>1627</v>
      </c>
      <c r="JF78" t="s">
        <v>1627</v>
      </c>
      <c r="JG78" t="s">
        <v>1627</v>
      </c>
      <c r="JH78" t="s">
        <v>1627</v>
      </c>
      <c r="JI78" t="s">
        <v>1627</v>
      </c>
      <c r="JJ78" t="s">
        <v>1627</v>
      </c>
      <c r="JK78" t="s">
        <v>1627</v>
      </c>
      <c r="JL78" t="s">
        <v>1627</v>
      </c>
      <c r="JM78" t="s">
        <v>1627</v>
      </c>
      <c r="JN78" t="s">
        <v>1627</v>
      </c>
      <c r="JO78" t="s">
        <v>1627</v>
      </c>
      <c r="JP78" t="s">
        <v>1627</v>
      </c>
      <c r="JQ78" t="s">
        <v>1627</v>
      </c>
      <c r="JR78" t="s">
        <v>1627</v>
      </c>
      <c r="JS78" t="s">
        <v>1627</v>
      </c>
      <c r="JT78" t="s">
        <v>1627</v>
      </c>
      <c r="JU78" t="s">
        <v>1627</v>
      </c>
      <c r="JV78" t="s">
        <v>1627</v>
      </c>
      <c r="JW78" t="s">
        <v>1627</v>
      </c>
      <c r="JX78" t="s">
        <v>1627</v>
      </c>
      <c r="JY78" t="s">
        <v>1627</v>
      </c>
      <c r="JZ78" t="s">
        <v>1627</v>
      </c>
      <c r="KA78" t="s">
        <v>1627</v>
      </c>
      <c r="KB78" t="s">
        <v>1627</v>
      </c>
      <c r="KC78" t="s">
        <v>1627</v>
      </c>
      <c r="KD78" t="s">
        <v>1627</v>
      </c>
      <c r="KE78" t="s">
        <v>1627</v>
      </c>
      <c r="KF78" t="s">
        <v>1627</v>
      </c>
      <c r="KG78" t="s">
        <v>1627</v>
      </c>
      <c r="KH78" t="s">
        <v>1627</v>
      </c>
      <c r="KI78" t="s">
        <v>1627</v>
      </c>
      <c r="KJ78" t="s">
        <v>1627</v>
      </c>
      <c r="KK78" t="s">
        <v>1627</v>
      </c>
      <c r="KL78" t="s">
        <v>1627</v>
      </c>
      <c r="KM78" t="s">
        <v>1627</v>
      </c>
      <c r="KN78" t="s">
        <v>1627</v>
      </c>
      <c r="KO78" t="s">
        <v>1627</v>
      </c>
      <c r="KP78" t="s">
        <v>1627</v>
      </c>
      <c r="KQ78" t="s">
        <v>1627</v>
      </c>
      <c r="KR78" t="s">
        <v>1627</v>
      </c>
      <c r="KS78" t="s">
        <v>1627</v>
      </c>
      <c r="KT78" t="s">
        <v>1627</v>
      </c>
      <c r="KU78" t="s">
        <v>1627</v>
      </c>
      <c r="KV78" t="s">
        <v>1627</v>
      </c>
      <c r="KW78" t="s">
        <v>1627</v>
      </c>
      <c r="KX78" t="s">
        <v>1627</v>
      </c>
      <c r="KY78" t="s">
        <v>1627</v>
      </c>
      <c r="KZ78" t="s">
        <v>1627</v>
      </c>
      <c r="LA78" t="s">
        <v>1627</v>
      </c>
      <c r="LB78" t="s">
        <v>1627</v>
      </c>
      <c r="LC78" t="s">
        <v>1627</v>
      </c>
      <c r="LD78" t="s">
        <v>1627</v>
      </c>
      <c r="LE78" t="s">
        <v>1627</v>
      </c>
      <c r="LF78" t="s">
        <v>1627</v>
      </c>
      <c r="LG78" t="s">
        <v>1627</v>
      </c>
      <c r="LH78" t="s">
        <v>1627</v>
      </c>
      <c r="LI78" t="s">
        <v>1627</v>
      </c>
      <c r="LJ78" t="s">
        <v>1627</v>
      </c>
      <c r="LK78" t="s">
        <v>1627</v>
      </c>
      <c r="LL78" t="s">
        <v>1627</v>
      </c>
      <c r="LM78" t="s">
        <v>1627</v>
      </c>
      <c r="LN78" t="s">
        <v>1627</v>
      </c>
      <c r="LO78" t="s">
        <v>1627</v>
      </c>
      <c r="LP78" t="s">
        <v>1627</v>
      </c>
      <c r="LQ78" t="s">
        <v>1627</v>
      </c>
      <c r="LR78" t="s">
        <v>1627</v>
      </c>
      <c r="LS78" t="s">
        <v>1627</v>
      </c>
      <c r="LT78" t="s">
        <v>1627</v>
      </c>
      <c r="LU78" t="s">
        <v>1627</v>
      </c>
      <c r="LV78" t="s">
        <v>1627</v>
      </c>
      <c r="LW78" t="s">
        <v>1627</v>
      </c>
      <c r="LX78" t="s">
        <v>1627</v>
      </c>
      <c r="LY78" t="s">
        <v>1627</v>
      </c>
      <c r="LZ78" t="s">
        <v>1627</v>
      </c>
      <c r="MA78" t="s">
        <v>1627</v>
      </c>
      <c r="MB78" t="s">
        <v>1627</v>
      </c>
      <c r="MC78" t="s">
        <v>1627</v>
      </c>
      <c r="MD78" t="s">
        <v>1627</v>
      </c>
      <c r="ME78" t="s">
        <v>1627</v>
      </c>
      <c r="MF78" t="s">
        <v>1627</v>
      </c>
      <c r="MG78" t="s">
        <v>1627</v>
      </c>
      <c r="MH78" t="s">
        <v>1627</v>
      </c>
      <c r="MI78" t="s">
        <v>1627</v>
      </c>
      <c r="MJ78" t="s">
        <v>1627</v>
      </c>
      <c r="MK78" t="s">
        <v>1627</v>
      </c>
      <c r="ML78" t="s">
        <v>1627</v>
      </c>
      <c r="MM78" t="s">
        <v>1627</v>
      </c>
      <c r="MN78" t="s">
        <v>1627</v>
      </c>
      <c r="MO78" t="s">
        <v>1627</v>
      </c>
      <c r="MP78" t="s">
        <v>1627</v>
      </c>
      <c r="MQ78" t="s">
        <v>1627</v>
      </c>
      <c r="MR78" t="s">
        <v>1627</v>
      </c>
      <c r="MS78" t="s">
        <v>1627</v>
      </c>
      <c r="MT78" t="s">
        <v>1627</v>
      </c>
      <c r="MU78" t="s">
        <v>1627</v>
      </c>
      <c r="MV78" t="s">
        <v>1627</v>
      </c>
      <c r="MW78" t="s">
        <v>1627</v>
      </c>
      <c r="MX78" t="s">
        <v>1627</v>
      </c>
      <c r="MY78" t="s">
        <v>1627</v>
      </c>
      <c r="MZ78" t="s">
        <v>1627</v>
      </c>
      <c r="NA78" t="s">
        <v>1627</v>
      </c>
      <c r="NB78" t="s">
        <v>1627</v>
      </c>
      <c r="NC78" t="s">
        <v>1627</v>
      </c>
      <c r="ND78" t="s">
        <v>1627</v>
      </c>
      <c r="NE78" t="s">
        <v>1627</v>
      </c>
      <c r="NF78" t="s">
        <v>1627</v>
      </c>
      <c r="NG78" t="s">
        <v>1627</v>
      </c>
      <c r="NH78" t="s">
        <v>1627</v>
      </c>
      <c r="NI78" t="s">
        <v>1627</v>
      </c>
      <c r="NJ78" t="s">
        <v>1627</v>
      </c>
      <c r="NK78" t="s">
        <v>1627</v>
      </c>
      <c r="NL78" t="s">
        <v>1627</v>
      </c>
      <c r="NM78" t="s">
        <v>1627</v>
      </c>
      <c r="NN78" t="s">
        <v>1627</v>
      </c>
      <c r="NO78" t="s">
        <v>1627</v>
      </c>
      <c r="NP78" t="s">
        <v>1627</v>
      </c>
      <c r="NQ78" t="s">
        <v>1627</v>
      </c>
      <c r="NR78" t="s">
        <v>1627</v>
      </c>
      <c r="NS78" t="s">
        <v>1627</v>
      </c>
      <c r="NT78" t="s">
        <v>1627</v>
      </c>
      <c r="NU78" t="s">
        <v>1627</v>
      </c>
      <c r="NV78" t="s">
        <v>1627</v>
      </c>
      <c r="NW78" t="s">
        <v>1627</v>
      </c>
      <c r="NX78" t="s">
        <v>1627</v>
      </c>
      <c r="NY78" t="s">
        <v>1627</v>
      </c>
      <c r="NZ78" t="s">
        <v>1627</v>
      </c>
      <c r="OA78" t="s">
        <v>1627</v>
      </c>
      <c r="OB78" t="s">
        <v>1627</v>
      </c>
      <c r="OC78" t="s">
        <v>1627</v>
      </c>
      <c r="OD78" t="s">
        <v>1627</v>
      </c>
      <c r="OE78" t="s">
        <v>1627</v>
      </c>
      <c r="OF78" t="s">
        <v>1627</v>
      </c>
      <c r="OG78" t="s">
        <v>1627</v>
      </c>
      <c r="OH78" t="s">
        <v>1627</v>
      </c>
      <c r="OI78" t="s">
        <v>1627</v>
      </c>
      <c r="OJ78" t="s">
        <v>1627</v>
      </c>
      <c r="OK78" t="s">
        <v>1627</v>
      </c>
      <c r="OL78" t="s">
        <v>1627</v>
      </c>
      <c r="OM78" t="s">
        <v>1627</v>
      </c>
      <c r="ON78" t="s">
        <v>1627</v>
      </c>
      <c r="OO78" t="s">
        <v>1627</v>
      </c>
      <c r="OP78" t="s">
        <v>1627</v>
      </c>
      <c r="OQ78" t="s">
        <v>1627</v>
      </c>
      <c r="OR78" t="s">
        <v>1627</v>
      </c>
      <c r="OS78" t="s">
        <v>1627</v>
      </c>
      <c r="OT78" t="s">
        <v>1627</v>
      </c>
      <c r="OU78" t="s">
        <v>1627</v>
      </c>
      <c r="OV78" t="s">
        <v>1627</v>
      </c>
      <c r="OW78" t="s">
        <v>1627</v>
      </c>
      <c r="OX78" t="s">
        <v>1627</v>
      </c>
      <c r="OY78" t="s">
        <v>1627</v>
      </c>
      <c r="OZ78" t="s">
        <v>1627</v>
      </c>
      <c r="PA78" t="s">
        <v>1627</v>
      </c>
      <c r="PB78" t="s">
        <v>1627</v>
      </c>
      <c r="PC78" t="s">
        <v>1627</v>
      </c>
      <c r="PD78" t="s">
        <v>1627</v>
      </c>
      <c r="PE78" t="s">
        <v>1627</v>
      </c>
      <c r="PF78" t="s">
        <v>1627</v>
      </c>
      <c r="PG78" t="s">
        <v>1627</v>
      </c>
      <c r="PH78" t="s">
        <v>1627</v>
      </c>
      <c r="PI78" t="s">
        <v>1627</v>
      </c>
      <c r="PJ78" t="s">
        <v>1627</v>
      </c>
      <c r="PK78" t="s">
        <v>1627</v>
      </c>
      <c r="PL78" t="s">
        <v>1627</v>
      </c>
      <c r="PM78" t="s">
        <v>1627</v>
      </c>
      <c r="PN78" t="s">
        <v>1627</v>
      </c>
      <c r="PO78" t="s">
        <v>1627</v>
      </c>
      <c r="PP78" t="s">
        <v>1627</v>
      </c>
      <c r="PQ78" t="s">
        <v>1627</v>
      </c>
      <c r="PR78" t="s">
        <v>1627</v>
      </c>
      <c r="PS78" t="s">
        <v>1627</v>
      </c>
      <c r="PT78" t="s">
        <v>1627</v>
      </c>
      <c r="PU78" t="s">
        <v>1627</v>
      </c>
      <c r="PV78" t="s">
        <v>1627</v>
      </c>
      <c r="PW78" t="s">
        <v>1627</v>
      </c>
      <c r="PX78" t="s">
        <v>1627</v>
      </c>
      <c r="PY78" t="s">
        <v>1627</v>
      </c>
      <c r="PZ78" t="s">
        <v>1627</v>
      </c>
      <c r="QA78" t="s">
        <v>1627</v>
      </c>
      <c r="QB78" t="s">
        <v>1627</v>
      </c>
      <c r="QC78" t="s">
        <v>1627</v>
      </c>
      <c r="QD78" t="s">
        <v>1627</v>
      </c>
      <c r="QE78" t="s">
        <v>1627</v>
      </c>
      <c r="QF78" t="s">
        <v>1627</v>
      </c>
      <c r="QG78" t="s">
        <v>1627</v>
      </c>
      <c r="QH78" t="s">
        <v>1627</v>
      </c>
      <c r="QI78" t="s">
        <v>1627</v>
      </c>
      <c r="QJ78" t="s">
        <v>1627</v>
      </c>
      <c r="QK78" t="s">
        <v>1627</v>
      </c>
      <c r="QL78" t="s">
        <v>1627</v>
      </c>
      <c r="QM78" t="s">
        <v>1627</v>
      </c>
      <c r="QN78" t="s">
        <v>1627</v>
      </c>
      <c r="QO78" t="s">
        <v>1627</v>
      </c>
      <c r="QP78" t="s">
        <v>1627</v>
      </c>
      <c r="RP78" t="s">
        <v>4157</v>
      </c>
      <c r="RQ78" t="s">
        <v>4157</v>
      </c>
      <c r="RR78" t="s">
        <v>4157</v>
      </c>
      <c r="RS78" t="s">
        <v>4157</v>
      </c>
      <c r="RT78" t="s">
        <v>4157</v>
      </c>
      <c r="RU78" t="s">
        <v>4157</v>
      </c>
      <c r="RV78" t="s">
        <v>4157</v>
      </c>
      <c r="RW78" t="s">
        <v>4157</v>
      </c>
      <c r="RX78" t="s">
        <v>4157</v>
      </c>
      <c r="RY78" t="s">
        <v>4157</v>
      </c>
      <c r="RZ78" t="s">
        <v>4157</v>
      </c>
      <c r="SA78" t="s">
        <v>4157</v>
      </c>
      <c r="SB78" t="s">
        <v>4157</v>
      </c>
      <c r="SC78" t="s">
        <v>4157</v>
      </c>
      <c r="SD78" t="s">
        <v>4157</v>
      </c>
      <c r="SE78" t="s">
        <v>4157</v>
      </c>
      <c r="SF78" t="s">
        <v>4157</v>
      </c>
      <c r="SG78" t="s">
        <v>4157</v>
      </c>
      <c r="SH78" t="s">
        <v>4157</v>
      </c>
      <c r="SI78" t="s">
        <v>4157</v>
      </c>
      <c r="SJ78" t="s">
        <v>4157</v>
      </c>
      <c r="SK78" t="s">
        <v>4157</v>
      </c>
      <c r="SL78" t="s">
        <v>4157</v>
      </c>
      <c r="SM78" t="s">
        <v>4157</v>
      </c>
      <c r="SN78" t="s">
        <v>4157</v>
      </c>
      <c r="SO78" t="s">
        <v>4157</v>
      </c>
      <c r="SP78" t="s">
        <v>4157</v>
      </c>
      <c r="SQ78" t="s">
        <v>4157</v>
      </c>
      <c r="SR78" t="s">
        <v>4157</v>
      </c>
      <c r="SS78" t="s">
        <v>4157</v>
      </c>
      <c r="ST78" t="s">
        <v>4157</v>
      </c>
      <c r="SU78" t="s">
        <v>4157</v>
      </c>
      <c r="SV78" t="s">
        <v>4157</v>
      </c>
      <c r="SW78" t="s">
        <v>4157</v>
      </c>
      <c r="SX78" t="s">
        <v>4157</v>
      </c>
      <c r="SY78" t="s">
        <v>4157</v>
      </c>
      <c r="SZ78" t="s">
        <v>4157</v>
      </c>
      <c r="TA78" t="s">
        <v>4157</v>
      </c>
      <c r="TB78" t="s">
        <v>4157</v>
      </c>
      <c r="TC78" t="s">
        <v>4157</v>
      </c>
      <c r="TD78" t="s">
        <v>4157</v>
      </c>
      <c r="TE78" t="s">
        <v>4157</v>
      </c>
      <c r="TF78" t="s">
        <v>4157</v>
      </c>
      <c r="TG78" t="s">
        <v>4157</v>
      </c>
      <c r="TH78" t="s">
        <v>4157</v>
      </c>
      <c r="TI78" t="s">
        <v>4157</v>
      </c>
      <c r="TJ78" t="s">
        <v>4157</v>
      </c>
      <c r="TK78" t="s">
        <v>4157</v>
      </c>
      <c r="TL78" t="s">
        <v>4157</v>
      </c>
      <c r="TM78" t="s">
        <v>4157</v>
      </c>
      <c r="TN78" t="s">
        <v>4157</v>
      </c>
      <c r="TO78" t="s">
        <v>4157</v>
      </c>
      <c r="TP78" t="s">
        <v>4157</v>
      </c>
      <c r="TQ78" t="s">
        <v>4157</v>
      </c>
      <c r="TR78" t="s">
        <v>4157</v>
      </c>
      <c r="TS78" t="s">
        <v>4157</v>
      </c>
      <c r="TT78" t="s">
        <v>4157</v>
      </c>
      <c r="TU78" t="s">
        <v>4157</v>
      </c>
      <c r="TV78" t="s">
        <v>4157</v>
      </c>
      <c r="TW78" t="s">
        <v>4157</v>
      </c>
      <c r="TX78" t="s">
        <v>4157</v>
      </c>
      <c r="TY78" t="s">
        <v>4157</v>
      </c>
      <c r="TZ78" t="s">
        <v>4157</v>
      </c>
      <c r="UA78" t="s">
        <v>4157</v>
      </c>
      <c r="UB78" t="s">
        <v>4157</v>
      </c>
      <c r="UC78" t="s">
        <v>4157</v>
      </c>
      <c r="UD78" t="s">
        <v>4157</v>
      </c>
      <c r="UE78" t="s">
        <v>4157</v>
      </c>
      <c r="UF78" t="s">
        <v>4157</v>
      </c>
      <c r="UG78" t="s">
        <v>4157</v>
      </c>
      <c r="UH78" t="s">
        <v>4157</v>
      </c>
      <c r="UI78" t="s">
        <v>4157</v>
      </c>
      <c r="UJ78" t="s">
        <v>4157</v>
      </c>
      <c r="UK78" t="s">
        <v>4157</v>
      </c>
      <c r="UL78" t="s">
        <v>4157</v>
      </c>
      <c r="UM78" t="s">
        <v>4157</v>
      </c>
      <c r="UN78" t="s">
        <v>4157</v>
      </c>
      <c r="UO78" t="s">
        <v>4157</v>
      </c>
      <c r="UP78" t="s">
        <v>4157</v>
      </c>
      <c r="UQ78" t="s">
        <v>4157</v>
      </c>
      <c r="UR78" t="s">
        <v>4157</v>
      </c>
      <c r="US78" t="s">
        <v>4157</v>
      </c>
      <c r="UT78" t="s">
        <v>4157</v>
      </c>
      <c r="UU78" t="s">
        <v>4157</v>
      </c>
      <c r="UV78" t="s">
        <v>4157</v>
      </c>
      <c r="UW78" t="s">
        <v>4157</v>
      </c>
      <c r="UX78" t="s">
        <v>4157</v>
      </c>
      <c r="UY78" t="s">
        <v>4157</v>
      </c>
      <c r="UZ78" t="s">
        <v>4157</v>
      </c>
      <c r="VA78" t="s">
        <v>4157</v>
      </c>
      <c r="VB78" t="s">
        <v>4157</v>
      </c>
      <c r="VC78" t="s">
        <v>4157</v>
      </c>
      <c r="VD78" t="s">
        <v>4157</v>
      </c>
      <c r="VE78" t="s">
        <v>4157</v>
      </c>
      <c r="VF78" t="s">
        <v>4157</v>
      </c>
      <c r="VG78" t="s">
        <v>4157</v>
      </c>
      <c r="VH78" t="s">
        <v>4157</v>
      </c>
      <c r="VI78" t="s">
        <v>4157</v>
      </c>
    </row>
    <row r="79" spans="2:581">
      <c r="B79" t="s">
        <v>1627</v>
      </c>
      <c r="C79" t="s">
        <v>1627</v>
      </c>
      <c r="D79" t="s">
        <v>1627</v>
      </c>
      <c r="F79" t="s">
        <v>1627</v>
      </c>
      <c r="G79" t="s">
        <v>1627</v>
      </c>
      <c r="H79" t="s">
        <v>1627</v>
      </c>
      <c r="I79" t="s">
        <v>1627</v>
      </c>
      <c r="J79" t="s">
        <v>1627</v>
      </c>
      <c r="K79" t="s">
        <v>1627</v>
      </c>
      <c r="L79" t="s">
        <v>1627</v>
      </c>
      <c r="M79" t="s">
        <v>1627</v>
      </c>
      <c r="N79" t="s">
        <v>1627</v>
      </c>
      <c r="O79" t="s">
        <v>1627</v>
      </c>
      <c r="P79" t="s">
        <v>1627</v>
      </c>
      <c r="Q79" t="s">
        <v>1627</v>
      </c>
      <c r="R79" t="s">
        <v>1627</v>
      </c>
      <c r="S79" t="s">
        <v>1627</v>
      </c>
      <c r="T79" t="s">
        <v>1627</v>
      </c>
      <c r="U79" t="s">
        <v>1627</v>
      </c>
      <c r="V79" t="s">
        <v>1627</v>
      </c>
      <c r="W79" t="s">
        <v>1627</v>
      </c>
      <c r="X79" t="s">
        <v>1627</v>
      </c>
      <c r="Y79" t="s">
        <v>1627</v>
      </c>
      <c r="Z79" t="s">
        <v>1627</v>
      </c>
      <c r="AA79" t="s">
        <v>1627</v>
      </c>
      <c r="AB79" t="s">
        <v>1627</v>
      </c>
      <c r="AC79" t="s">
        <v>1627</v>
      </c>
      <c r="AD79" t="s">
        <v>1627</v>
      </c>
      <c r="AE79" t="s">
        <v>1627</v>
      </c>
      <c r="AF79" t="s">
        <v>1627</v>
      </c>
      <c r="AG79" t="s">
        <v>1627</v>
      </c>
      <c r="AH79" t="s">
        <v>1627</v>
      </c>
      <c r="AI79" t="s">
        <v>1627</v>
      </c>
      <c r="AJ79" t="s">
        <v>1627</v>
      </c>
      <c r="AK79" t="s">
        <v>1627</v>
      </c>
      <c r="AL79" t="s">
        <v>1627</v>
      </c>
      <c r="AM79" t="s">
        <v>1627</v>
      </c>
      <c r="AN79" t="s">
        <v>1627</v>
      </c>
      <c r="AO79" t="s">
        <v>1627</v>
      </c>
      <c r="AP79" t="s">
        <v>1627</v>
      </c>
      <c r="AQ79" t="s">
        <v>1627</v>
      </c>
      <c r="AR79" t="s">
        <v>1627</v>
      </c>
      <c r="AS79" t="s">
        <v>1627</v>
      </c>
      <c r="AT79" t="s">
        <v>1627</v>
      </c>
      <c r="AU79" t="s">
        <v>1627</v>
      </c>
      <c r="AV79" t="s">
        <v>1627</v>
      </c>
      <c r="AW79" t="s">
        <v>1627</v>
      </c>
      <c r="AX79" t="s">
        <v>1627</v>
      </c>
      <c r="AY79" t="s">
        <v>1627</v>
      </c>
      <c r="AZ79" t="s">
        <v>1627</v>
      </c>
      <c r="BA79" t="s">
        <v>1627</v>
      </c>
      <c r="BB79" t="s">
        <v>1627</v>
      </c>
      <c r="BC79" t="s">
        <v>1627</v>
      </c>
      <c r="BD79" t="s">
        <v>1627</v>
      </c>
      <c r="BE79" t="s">
        <v>1627</v>
      </c>
      <c r="BF79" t="s">
        <v>1627</v>
      </c>
      <c r="BG79" t="s">
        <v>1627</v>
      </c>
      <c r="BH79" t="s">
        <v>1627</v>
      </c>
      <c r="BI79" t="s">
        <v>1627</v>
      </c>
      <c r="BJ79" t="s">
        <v>1627</v>
      </c>
      <c r="BK79" t="s">
        <v>1627</v>
      </c>
      <c r="BL79" t="s">
        <v>1627</v>
      </c>
      <c r="BM79" t="s">
        <v>1627</v>
      </c>
      <c r="BN79" t="s">
        <v>1627</v>
      </c>
      <c r="BO79" t="s">
        <v>1627</v>
      </c>
      <c r="BP79" t="s">
        <v>1627</v>
      </c>
      <c r="BQ79" t="s">
        <v>1627</v>
      </c>
      <c r="BR79" t="s">
        <v>1627</v>
      </c>
      <c r="BS79" t="s">
        <v>1627</v>
      </c>
      <c r="BT79" t="s">
        <v>1627</v>
      </c>
      <c r="BU79" t="s">
        <v>1627</v>
      </c>
      <c r="BV79" t="s">
        <v>1627</v>
      </c>
      <c r="BW79" t="s">
        <v>1627</v>
      </c>
      <c r="BX79" t="s">
        <v>1627</v>
      </c>
      <c r="BY79" t="s">
        <v>1627</v>
      </c>
      <c r="BZ79" t="s">
        <v>1627</v>
      </c>
      <c r="CA79" t="s">
        <v>1627</v>
      </c>
      <c r="CB79" t="s">
        <v>1627</v>
      </c>
      <c r="CC79" t="s">
        <v>1627</v>
      </c>
      <c r="CD79" t="s">
        <v>1627</v>
      </c>
      <c r="CE79" t="s">
        <v>1627</v>
      </c>
      <c r="CF79" t="s">
        <v>1627</v>
      </c>
      <c r="CG79" t="s">
        <v>1627</v>
      </c>
      <c r="CH79" t="s">
        <v>1627</v>
      </c>
      <c r="CI79" t="s">
        <v>1627</v>
      </c>
      <c r="CJ79" t="s">
        <v>1627</v>
      </c>
      <c r="CK79" t="s">
        <v>1627</v>
      </c>
      <c r="CL79" t="s">
        <v>1627</v>
      </c>
      <c r="CM79" t="s">
        <v>1627</v>
      </c>
      <c r="CN79" t="s">
        <v>1627</v>
      </c>
      <c r="CO79" t="s">
        <v>1627</v>
      </c>
      <c r="CP79" t="s">
        <v>1627</v>
      </c>
      <c r="CQ79" t="s">
        <v>1627</v>
      </c>
      <c r="CR79" t="s">
        <v>1627</v>
      </c>
      <c r="CS79" t="s">
        <v>1627</v>
      </c>
      <c r="CT79" t="s">
        <v>1627</v>
      </c>
      <c r="CU79" t="s">
        <v>1627</v>
      </c>
      <c r="CV79" t="s">
        <v>1627</v>
      </c>
      <c r="CW79" t="s">
        <v>1627</v>
      </c>
      <c r="CX79" t="s">
        <v>1627</v>
      </c>
      <c r="CY79" t="s">
        <v>1627</v>
      </c>
      <c r="CZ79" t="s">
        <v>1627</v>
      </c>
      <c r="DA79" t="s">
        <v>1627</v>
      </c>
      <c r="DB79" t="s">
        <v>1627</v>
      </c>
      <c r="DC79" t="s">
        <v>1627</v>
      </c>
      <c r="DD79" t="s">
        <v>1627</v>
      </c>
      <c r="DE79" t="s">
        <v>1627</v>
      </c>
      <c r="DF79" t="s">
        <v>1627</v>
      </c>
      <c r="DG79" t="s">
        <v>1627</v>
      </c>
      <c r="DH79" t="s">
        <v>1627</v>
      </c>
      <c r="DI79" t="s">
        <v>1627</v>
      </c>
      <c r="DJ79" t="s">
        <v>1627</v>
      </c>
      <c r="DK79" t="s">
        <v>1627</v>
      </c>
      <c r="DL79" t="s">
        <v>1627</v>
      </c>
      <c r="DM79" t="s">
        <v>1627</v>
      </c>
      <c r="DN79" t="s">
        <v>1627</v>
      </c>
      <c r="DO79" t="s">
        <v>1627</v>
      </c>
      <c r="DP79" t="s">
        <v>1627</v>
      </c>
      <c r="DQ79" t="s">
        <v>1627</v>
      </c>
      <c r="DR79" t="s">
        <v>1627</v>
      </c>
      <c r="DS79" t="s">
        <v>1627</v>
      </c>
      <c r="DT79" t="s">
        <v>1627</v>
      </c>
      <c r="DU79" t="s">
        <v>1627</v>
      </c>
      <c r="DV79" t="s">
        <v>1627</v>
      </c>
      <c r="DW79" t="s">
        <v>1627</v>
      </c>
      <c r="DX79" t="s">
        <v>1627</v>
      </c>
      <c r="DY79" t="s">
        <v>1627</v>
      </c>
      <c r="DZ79" t="s">
        <v>1627</v>
      </c>
      <c r="EA79" t="s">
        <v>1627</v>
      </c>
      <c r="EB79" t="s">
        <v>1627</v>
      </c>
      <c r="EC79" t="s">
        <v>1627</v>
      </c>
      <c r="ED79" t="s">
        <v>1627</v>
      </c>
      <c r="EE79" t="s">
        <v>1627</v>
      </c>
      <c r="EF79" t="s">
        <v>1627</v>
      </c>
      <c r="EG79" t="s">
        <v>1627</v>
      </c>
      <c r="EH79" t="s">
        <v>1627</v>
      </c>
      <c r="EI79" t="s">
        <v>1627</v>
      </c>
      <c r="EJ79" t="s">
        <v>1627</v>
      </c>
      <c r="EK79" t="s">
        <v>1627</v>
      </c>
      <c r="EL79" t="s">
        <v>1627</v>
      </c>
      <c r="EM79" t="s">
        <v>1627</v>
      </c>
      <c r="EN79" t="s">
        <v>1627</v>
      </c>
      <c r="EO79" t="s">
        <v>1627</v>
      </c>
      <c r="EP79" t="s">
        <v>1627</v>
      </c>
      <c r="EQ79" t="s">
        <v>1627</v>
      </c>
      <c r="ER79" t="s">
        <v>1627</v>
      </c>
      <c r="ES79" t="s">
        <v>1627</v>
      </c>
      <c r="ET79" t="s">
        <v>1627</v>
      </c>
      <c r="EU79" t="s">
        <v>1627</v>
      </c>
      <c r="EV79" t="s">
        <v>1627</v>
      </c>
      <c r="EW79" t="s">
        <v>1627</v>
      </c>
      <c r="EX79" t="s">
        <v>1627</v>
      </c>
      <c r="EY79" t="s">
        <v>1627</v>
      </c>
      <c r="EZ79" t="s">
        <v>1627</v>
      </c>
      <c r="FA79" t="s">
        <v>1627</v>
      </c>
      <c r="FB79" t="s">
        <v>1627</v>
      </c>
      <c r="FC79" t="s">
        <v>1627</v>
      </c>
      <c r="FD79" t="s">
        <v>1627</v>
      </c>
      <c r="FE79" t="s">
        <v>1627</v>
      </c>
      <c r="FF79" t="s">
        <v>1627</v>
      </c>
      <c r="FG79" t="s">
        <v>1627</v>
      </c>
      <c r="FH79" t="s">
        <v>1627</v>
      </c>
      <c r="FI79" t="s">
        <v>1627</v>
      </c>
      <c r="FJ79" t="s">
        <v>1627</v>
      </c>
      <c r="FK79" t="s">
        <v>1627</v>
      </c>
      <c r="FL79" t="s">
        <v>1627</v>
      </c>
      <c r="FM79" t="s">
        <v>1627</v>
      </c>
      <c r="FN79" t="s">
        <v>1627</v>
      </c>
      <c r="FO79" t="s">
        <v>1627</v>
      </c>
      <c r="FP79" t="s">
        <v>5851</v>
      </c>
      <c r="FQ79" t="s">
        <v>1627</v>
      </c>
      <c r="FR79" t="s">
        <v>1627</v>
      </c>
      <c r="FS79" t="s">
        <v>1627</v>
      </c>
      <c r="FT79" t="s">
        <v>1627</v>
      </c>
      <c r="FU79" t="s">
        <v>1627</v>
      </c>
      <c r="FV79" t="s">
        <v>1627</v>
      </c>
      <c r="FW79" t="s">
        <v>1627</v>
      </c>
      <c r="FX79" t="s">
        <v>1627</v>
      </c>
      <c r="FY79" t="s">
        <v>1627</v>
      </c>
      <c r="FZ79" t="s">
        <v>1627</v>
      </c>
      <c r="GA79" t="s">
        <v>1627</v>
      </c>
      <c r="GB79" t="s">
        <v>1627</v>
      </c>
      <c r="GC79" t="s">
        <v>1627</v>
      </c>
      <c r="GD79" t="s">
        <v>1627</v>
      </c>
      <c r="GE79" t="s">
        <v>1627</v>
      </c>
      <c r="GF79" t="s">
        <v>1627</v>
      </c>
      <c r="GG79" t="s">
        <v>1627</v>
      </c>
      <c r="GH79" t="s">
        <v>1627</v>
      </c>
      <c r="GI79" t="s">
        <v>1627</v>
      </c>
      <c r="GJ79" t="s">
        <v>1627</v>
      </c>
      <c r="GK79" t="s">
        <v>1627</v>
      </c>
      <c r="GL79" t="s">
        <v>1627</v>
      </c>
      <c r="GM79" t="s">
        <v>1627</v>
      </c>
      <c r="GN79" t="s">
        <v>1627</v>
      </c>
      <c r="GO79" t="s">
        <v>1627</v>
      </c>
      <c r="GP79" t="s">
        <v>1627</v>
      </c>
      <c r="GQ79" t="s">
        <v>1627</v>
      </c>
      <c r="GR79" t="s">
        <v>1627</v>
      </c>
      <c r="GS79" t="s">
        <v>5852</v>
      </c>
      <c r="GT79" t="s">
        <v>1627</v>
      </c>
      <c r="GU79" t="s">
        <v>1627</v>
      </c>
      <c r="GV79" t="s">
        <v>1627</v>
      </c>
      <c r="GW79" t="s">
        <v>1627</v>
      </c>
      <c r="GX79" t="s">
        <v>1627</v>
      </c>
      <c r="GY79" t="s">
        <v>1627</v>
      </c>
      <c r="GZ79" t="s">
        <v>5853</v>
      </c>
      <c r="HA79" t="s">
        <v>1627</v>
      </c>
      <c r="HB79" t="s">
        <v>5854</v>
      </c>
      <c r="HC79" t="s">
        <v>1627</v>
      </c>
      <c r="HD79" t="s">
        <v>1627</v>
      </c>
      <c r="HE79" t="s">
        <v>1627</v>
      </c>
      <c r="HF79" t="s">
        <v>1627</v>
      </c>
      <c r="HG79" t="s">
        <v>1627</v>
      </c>
      <c r="HH79" t="s">
        <v>1627</v>
      </c>
      <c r="HI79" t="s">
        <v>1627</v>
      </c>
      <c r="HJ79" t="s">
        <v>1627</v>
      </c>
      <c r="HK79" t="s">
        <v>1627</v>
      </c>
      <c r="HL79" t="s">
        <v>1627</v>
      </c>
      <c r="HM79" t="s">
        <v>1627</v>
      </c>
      <c r="HN79" t="s">
        <v>1627</v>
      </c>
      <c r="HO79" t="s">
        <v>1627</v>
      </c>
      <c r="HP79" t="s">
        <v>5855</v>
      </c>
      <c r="HQ79" t="s">
        <v>1627</v>
      </c>
      <c r="HR79" t="s">
        <v>1627</v>
      </c>
      <c r="HS79" t="s">
        <v>1627</v>
      </c>
      <c r="HT79" t="s">
        <v>1627</v>
      </c>
      <c r="HU79" t="s">
        <v>1627</v>
      </c>
      <c r="HV79" t="s">
        <v>1627</v>
      </c>
      <c r="HW79" t="s">
        <v>1627</v>
      </c>
      <c r="HX79" t="s">
        <v>1627</v>
      </c>
      <c r="HY79" t="s">
        <v>1627</v>
      </c>
      <c r="HZ79" t="s">
        <v>1627</v>
      </c>
      <c r="IA79" t="s">
        <v>1627</v>
      </c>
      <c r="IB79" t="s">
        <v>1627</v>
      </c>
      <c r="IC79" t="s">
        <v>1627</v>
      </c>
      <c r="ID79" t="s">
        <v>1627</v>
      </c>
      <c r="IE79" t="s">
        <v>1627</v>
      </c>
      <c r="IF79" t="s">
        <v>1627</v>
      </c>
      <c r="IG79" t="s">
        <v>1627</v>
      </c>
      <c r="IH79" t="s">
        <v>1627</v>
      </c>
      <c r="II79" t="s">
        <v>1627</v>
      </c>
      <c r="IJ79" t="s">
        <v>1627</v>
      </c>
      <c r="IK79" t="s">
        <v>1627</v>
      </c>
      <c r="IL79" t="s">
        <v>1627</v>
      </c>
      <c r="IM79" t="s">
        <v>1627</v>
      </c>
      <c r="IN79" t="s">
        <v>1627</v>
      </c>
      <c r="IO79" t="s">
        <v>1627</v>
      </c>
      <c r="IP79" t="s">
        <v>1627</v>
      </c>
      <c r="IQ79" t="s">
        <v>1627</v>
      </c>
      <c r="IR79" t="s">
        <v>1627</v>
      </c>
      <c r="IS79" t="s">
        <v>1627</v>
      </c>
      <c r="IT79" t="s">
        <v>5856</v>
      </c>
      <c r="IU79" t="s">
        <v>1627</v>
      </c>
      <c r="IV79" t="s">
        <v>1627</v>
      </c>
      <c r="IW79" t="s">
        <v>1627</v>
      </c>
      <c r="IX79" t="s">
        <v>1627</v>
      </c>
      <c r="IY79" t="s">
        <v>1627</v>
      </c>
      <c r="IZ79" t="s">
        <v>1627</v>
      </c>
      <c r="JA79" t="s">
        <v>1627</v>
      </c>
      <c r="JB79" t="s">
        <v>1627</v>
      </c>
      <c r="JC79" t="s">
        <v>1627</v>
      </c>
      <c r="JD79" t="s">
        <v>1627</v>
      </c>
      <c r="JE79" t="s">
        <v>1627</v>
      </c>
      <c r="JF79" t="s">
        <v>1627</v>
      </c>
      <c r="JG79" t="s">
        <v>1627</v>
      </c>
      <c r="JH79" t="s">
        <v>1627</v>
      </c>
      <c r="JI79" t="s">
        <v>1627</v>
      </c>
      <c r="JJ79" t="s">
        <v>1627</v>
      </c>
      <c r="JK79" t="s">
        <v>1627</v>
      </c>
      <c r="JL79" t="s">
        <v>1627</v>
      </c>
      <c r="JM79" t="s">
        <v>1627</v>
      </c>
      <c r="JN79" t="s">
        <v>1627</v>
      </c>
      <c r="JO79" t="s">
        <v>1627</v>
      </c>
      <c r="JP79" t="s">
        <v>1627</v>
      </c>
      <c r="JQ79" t="s">
        <v>1627</v>
      </c>
      <c r="JR79" t="s">
        <v>1627</v>
      </c>
      <c r="JS79" t="s">
        <v>1627</v>
      </c>
      <c r="JT79" t="s">
        <v>1627</v>
      </c>
      <c r="JU79" t="s">
        <v>1627</v>
      </c>
      <c r="JV79" t="s">
        <v>1627</v>
      </c>
      <c r="JW79" t="s">
        <v>1627</v>
      </c>
      <c r="JX79" t="s">
        <v>1627</v>
      </c>
      <c r="JY79" t="s">
        <v>1627</v>
      </c>
      <c r="JZ79" t="s">
        <v>1627</v>
      </c>
      <c r="KA79" t="s">
        <v>1627</v>
      </c>
      <c r="KB79" t="s">
        <v>1627</v>
      </c>
      <c r="KC79" t="s">
        <v>1627</v>
      </c>
      <c r="KD79" t="s">
        <v>1627</v>
      </c>
      <c r="KE79" t="s">
        <v>1627</v>
      </c>
      <c r="KF79" t="s">
        <v>1627</v>
      </c>
      <c r="KG79" t="s">
        <v>1627</v>
      </c>
      <c r="KH79" t="s">
        <v>1627</v>
      </c>
      <c r="KI79" t="s">
        <v>1627</v>
      </c>
      <c r="KJ79" t="s">
        <v>1627</v>
      </c>
      <c r="KK79" t="s">
        <v>1627</v>
      </c>
      <c r="KL79" t="s">
        <v>1627</v>
      </c>
      <c r="KM79" t="s">
        <v>1627</v>
      </c>
      <c r="KN79" t="s">
        <v>1627</v>
      </c>
      <c r="KO79" t="s">
        <v>1627</v>
      </c>
      <c r="KP79" t="s">
        <v>1627</v>
      </c>
      <c r="KQ79" t="s">
        <v>1627</v>
      </c>
      <c r="KR79" t="s">
        <v>1627</v>
      </c>
      <c r="KS79" t="s">
        <v>1627</v>
      </c>
      <c r="KT79" t="s">
        <v>1627</v>
      </c>
      <c r="KU79" t="s">
        <v>1627</v>
      </c>
      <c r="KV79" t="s">
        <v>1627</v>
      </c>
      <c r="KW79" t="s">
        <v>1627</v>
      </c>
      <c r="KX79" t="s">
        <v>1627</v>
      </c>
      <c r="KY79" t="s">
        <v>1627</v>
      </c>
      <c r="KZ79" t="s">
        <v>1627</v>
      </c>
      <c r="LA79" t="s">
        <v>1627</v>
      </c>
      <c r="LB79" t="s">
        <v>1627</v>
      </c>
      <c r="LC79" t="s">
        <v>1627</v>
      </c>
      <c r="LD79" t="s">
        <v>1627</v>
      </c>
      <c r="LE79" t="s">
        <v>1627</v>
      </c>
      <c r="LF79" t="s">
        <v>1627</v>
      </c>
      <c r="LG79" t="s">
        <v>1627</v>
      </c>
      <c r="LH79" t="s">
        <v>1627</v>
      </c>
      <c r="LI79" t="s">
        <v>1627</v>
      </c>
      <c r="LJ79" t="s">
        <v>1627</v>
      </c>
      <c r="LK79" t="s">
        <v>1627</v>
      </c>
      <c r="LL79" t="s">
        <v>1627</v>
      </c>
      <c r="LM79" t="s">
        <v>1627</v>
      </c>
      <c r="LN79" t="s">
        <v>1627</v>
      </c>
      <c r="LO79" t="s">
        <v>1627</v>
      </c>
      <c r="LP79" t="s">
        <v>1627</v>
      </c>
      <c r="LQ79" t="s">
        <v>1627</v>
      </c>
      <c r="LR79" t="s">
        <v>1627</v>
      </c>
      <c r="LS79" t="s">
        <v>1627</v>
      </c>
      <c r="LT79" t="s">
        <v>1627</v>
      </c>
      <c r="LU79" t="s">
        <v>1627</v>
      </c>
      <c r="LV79" t="s">
        <v>1627</v>
      </c>
      <c r="LW79" t="s">
        <v>1627</v>
      </c>
      <c r="LX79" t="s">
        <v>1627</v>
      </c>
      <c r="LY79" t="s">
        <v>1627</v>
      </c>
      <c r="LZ79" t="s">
        <v>1627</v>
      </c>
      <c r="MA79" t="s">
        <v>1627</v>
      </c>
      <c r="MB79" t="s">
        <v>1627</v>
      </c>
      <c r="MC79" t="s">
        <v>1627</v>
      </c>
      <c r="MD79" t="s">
        <v>1627</v>
      </c>
      <c r="ME79" t="s">
        <v>1627</v>
      </c>
      <c r="MF79" t="s">
        <v>1627</v>
      </c>
      <c r="MG79" t="s">
        <v>1627</v>
      </c>
      <c r="MH79" t="s">
        <v>1627</v>
      </c>
      <c r="MI79" t="s">
        <v>1627</v>
      </c>
      <c r="MJ79" t="s">
        <v>1627</v>
      </c>
      <c r="MK79" t="s">
        <v>1627</v>
      </c>
      <c r="ML79" t="s">
        <v>1627</v>
      </c>
      <c r="MM79" t="s">
        <v>1627</v>
      </c>
      <c r="MN79" t="s">
        <v>1627</v>
      </c>
      <c r="MO79" t="s">
        <v>1627</v>
      </c>
      <c r="MP79" t="s">
        <v>1627</v>
      </c>
      <c r="MQ79" t="s">
        <v>1627</v>
      </c>
      <c r="MR79" t="s">
        <v>1627</v>
      </c>
      <c r="MS79" t="s">
        <v>1627</v>
      </c>
      <c r="MT79" t="s">
        <v>1627</v>
      </c>
      <c r="MU79" t="s">
        <v>1627</v>
      </c>
      <c r="MV79" t="s">
        <v>1627</v>
      </c>
      <c r="MW79" t="s">
        <v>1627</v>
      </c>
      <c r="MX79" t="s">
        <v>1627</v>
      </c>
      <c r="MY79" t="s">
        <v>1627</v>
      </c>
      <c r="MZ79" t="s">
        <v>1627</v>
      </c>
      <c r="NA79" t="s">
        <v>1627</v>
      </c>
      <c r="NB79" t="s">
        <v>1627</v>
      </c>
      <c r="NC79" t="s">
        <v>1627</v>
      </c>
      <c r="ND79" t="s">
        <v>1627</v>
      </c>
      <c r="NE79" t="s">
        <v>1627</v>
      </c>
      <c r="NF79" t="s">
        <v>1627</v>
      </c>
      <c r="NG79" t="s">
        <v>1627</v>
      </c>
      <c r="NH79" t="s">
        <v>1627</v>
      </c>
      <c r="NI79" t="s">
        <v>1627</v>
      </c>
      <c r="NJ79" t="s">
        <v>1627</v>
      </c>
      <c r="NK79" t="s">
        <v>1627</v>
      </c>
      <c r="NL79" t="s">
        <v>1627</v>
      </c>
      <c r="NM79" t="s">
        <v>1627</v>
      </c>
      <c r="NN79" t="s">
        <v>1627</v>
      </c>
      <c r="NO79" t="s">
        <v>1627</v>
      </c>
      <c r="NP79" t="s">
        <v>1627</v>
      </c>
      <c r="NQ79" t="s">
        <v>1627</v>
      </c>
      <c r="NR79" t="s">
        <v>1627</v>
      </c>
      <c r="NS79" t="s">
        <v>1627</v>
      </c>
      <c r="NT79" t="s">
        <v>1627</v>
      </c>
      <c r="NU79" t="s">
        <v>1627</v>
      </c>
      <c r="NV79" t="s">
        <v>1627</v>
      </c>
      <c r="NW79" t="s">
        <v>1627</v>
      </c>
      <c r="NX79" t="s">
        <v>1627</v>
      </c>
      <c r="NY79" t="s">
        <v>1627</v>
      </c>
      <c r="NZ79" t="s">
        <v>1627</v>
      </c>
      <c r="OA79" t="s">
        <v>1627</v>
      </c>
      <c r="OB79" t="s">
        <v>1627</v>
      </c>
      <c r="OC79" t="s">
        <v>1627</v>
      </c>
      <c r="OD79" t="s">
        <v>1627</v>
      </c>
      <c r="OE79" t="s">
        <v>1627</v>
      </c>
      <c r="OF79" t="s">
        <v>1627</v>
      </c>
      <c r="OG79" t="s">
        <v>1627</v>
      </c>
      <c r="OH79" t="s">
        <v>1627</v>
      </c>
      <c r="OI79" t="s">
        <v>1627</v>
      </c>
      <c r="OJ79" t="s">
        <v>1627</v>
      </c>
      <c r="OK79" t="s">
        <v>1627</v>
      </c>
      <c r="OL79" t="s">
        <v>1627</v>
      </c>
      <c r="OM79" t="s">
        <v>1627</v>
      </c>
      <c r="ON79" t="s">
        <v>1627</v>
      </c>
      <c r="OO79" t="s">
        <v>1627</v>
      </c>
      <c r="OP79" t="s">
        <v>1627</v>
      </c>
      <c r="OQ79" t="s">
        <v>1627</v>
      </c>
      <c r="OR79" t="s">
        <v>1627</v>
      </c>
      <c r="OS79" t="s">
        <v>1627</v>
      </c>
      <c r="OT79" t="s">
        <v>1627</v>
      </c>
      <c r="OU79" t="s">
        <v>1627</v>
      </c>
      <c r="OV79" t="s">
        <v>1627</v>
      </c>
      <c r="OW79" t="s">
        <v>1627</v>
      </c>
      <c r="OX79" t="s">
        <v>1627</v>
      </c>
      <c r="OY79" t="s">
        <v>1627</v>
      </c>
      <c r="OZ79" t="s">
        <v>1627</v>
      </c>
      <c r="PA79" t="s">
        <v>1627</v>
      </c>
      <c r="PB79" t="s">
        <v>1627</v>
      </c>
      <c r="PC79" t="s">
        <v>1627</v>
      </c>
      <c r="PD79" t="s">
        <v>1627</v>
      </c>
      <c r="PE79" t="s">
        <v>1627</v>
      </c>
      <c r="PF79" t="s">
        <v>1627</v>
      </c>
      <c r="PG79" t="s">
        <v>1627</v>
      </c>
      <c r="PH79" t="s">
        <v>1627</v>
      </c>
      <c r="PI79" t="s">
        <v>1627</v>
      </c>
      <c r="PJ79" t="s">
        <v>1627</v>
      </c>
      <c r="PK79" t="s">
        <v>1627</v>
      </c>
      <c r="PL79" t="s">
        <v>1627</v>
      </c>
      <c r="PM79" t="s">
        <v>1627</v>
      </c>
      <c r="PN79" t="s">
        <v>1627</v>
      </c>
      <c r="PO79" t="s">
        <v>1627</v>
      </c>
      <c r="PP79" t="s">
        <v>1627</v>
      </c>
      <c r="PQ79" t="s">
        <v>1627</v>
      </c>
      <c r="PR79" t="s">
        <v>1627</v>
      </c>
      <c r="PS79" t="s">
        <v>1627</v>
      </c>
      <c r="PT79" t="s">
        <v>1627</v>
      </c>
      <c r="PU79" t="s">
        <v>1627</v>
      </c>
      <c r="PV79" t="s">
        <v>1627</v>
      </c>
      <c r="PW79" t="s">
        <v>1627</v>
      </c>
      <c r="PX79" t="s">
        <v>1627</v>
      </c>
      <c r="PY79" t="s">
        <v>1627</v>
      </c>
      <c r="PZ79" t="s">
        <v>1627</v>
      </c>
      <c r="QA79" t="s">
        <v>1627</v>
      </c>
      <c r="QB79" t="s">
        <v>1627</v>
      </c>
      <c r="QC79" t="s">
        <v>1627</v>
      </c>
      <c r="QD79" t="s">
        <v>1627</v>
      </c>
      <c r="QE79" t="s">
        <v>1627</v>
      </c>
      <c r="QF79" t="s">
        <v>1627</v>
      </c>
      <c r="QG79" t="s">
        <v>1627</v>
      </c>
      <c r="QH79" t="s">
        <v>1627</v>
      </c>
      <c r="QI79" t="s">
        <v>1627</v>
      </c>
      <c r="QJ79" t="s">
        <v>1627</v>
      </c>
      <c r="QK79" t="s">
        <v>1627</v>
      </c>
      <c r="QL79" t="s">
        <v>1627</v>
      </c>
      <c r="QM79" t="s">
        <v>1627</v>
      </c>
      <c r="QN79" t="s">
        <v>1627</v>
      </c>
      <c r="QO79" t="s">
        <v>1627</v>
      </c>
      <c r="RP79" t="s">
        <v>4157</v>
      </c>
      <c r="RQ79" t="s">
        <v>4157</v>
      </c>
      <c r="RR79" t="s">
        <v>4157</v>
      </c>
      <c r="RS79" t="s">
        <v>4157</v>
      </c>
      <c r="RT79" t="s">
        <v>4157</v>
      </c>
      <c r="RU79" t="s">
        <v>4157</v>
      </c>
      <c r="RV79" t="s">
        <v>4157</v>
      </c>
      <c r="RW79" t="s">
        <v>4157</v>
      </c>
      <c r="RX79" t="s">
        <v>4157</v>
      </c>
      <c r="RY79" t="s">
        <v>4157</v>
      </c>
      <c r="RZ79" t="s">
        <v>4157</v>
      </c>
      <c r="SA79" t="s">
        <v>4157</v>
      </c>
      <c r="SB79" t="s">
        <v>4157</v>
      </c>
      <c r="SC79" t="s">
        <v>4157</v>
      </c>
      <c r="SD79" t="s">
        <v>4157</v>
      </c>
      <c r="SE79" t="s">
        <v>4157</v>
      </c>
      <c r="SF79" t="s">
        <v>4157</v>
      </c>
      <c r="SG79" t="s">
        <v>4157</v>
      </c>
      <c r="SH79" t="s">
        <v>4157</v>
      </c>
      <c r="SI79" t="s">
        <v>4157</v>
      </c>
      <c r="SJ79" t="s">
        <v>4157</v>
      </c>
      <c r="SK79" t="s">
        <v>4157</v>
      </c>
      <c r="SL79" t="s">
        <v>4157</v>
      </c>
      <c r="SM79" t="s">
        <v>4157</v>
      </c>
      <c r="SN79" t="s">
        <v>4157</v>
      </c>
      <c r="SO79" t="s">
        <v>4157</v>
      </c>
      <c r="SP79" t="s">
        <v>4157</v>
      </c>
      <c r="SQ79" t="s">
        <v>4157</v>
      </c>
      <c r="SR79" t="s">
        <v>4157</v>
      </c>
      <c r="SS79" t="s">
        <v>4157</v>
      </c>
      <c r="ST79" t="s">
        <v>4157</v>
      </c>
      <c r="SU79" t="s">
        <v>4157</v>
      </c>
      <c r="SV79" t="s">
        <v>4157</v>
      </c>
      <c r="SW79" t="s">
        <v>4157</v>
      </c>
      <c r="SX79" t="s">
        <v>4157</v>
      </c>
      <c r="SY79" t="s">
        <v>4157</v>
      </c>
      <c r="SZ79" t="s">
        <v>4157</v>
      </c>
      <c r="TA79" t="s">
        <v>4157</v>
      </c>
      <c r="TB79" t="s">
        <v>4157</v>
      </c>
      <c r="TC79" t="s">
        <v>4157</v>
      </c>
      <c r="TD79" t="s">
        <v>4157</v>
      </c>
      <c r="TE79" t="s">
        <v>4157</v>
      </c>
      <c r="TF79" t="s">
        <v>4157</v>
      </c>
      <c r="TG79" t="s">
        <v>4157</v>
      </c>
      <c r="TH79" t="s">
        <v>4157</v>
      </c>
      <c r="TI79" t="s">
        <v>4157</v>
      </c>
      <c r="TJ79" t="s">
        <v>4157</v>
      </c>
      <c r="TK79" t="s">
        <v>4157</v>
      </c>
      <c r="TL79" t="s">
        <v>4157</v>
      </c>
      <c r="TM79" t="s">
        <v>4157</v>
      </c>
      <c r="TN79" t="s">
        <v>4157</v>
      </c>
      <c r="TO79" t="s">
        <v>4157</v>
      </c>
      <c r="TP79" t="s">
        <v>4157</v>
      </c>
      <c r="TQ79" t="s">
        <v>4157</v>
      </c>
      <c r="TR79" t="s">
        <v>4157</v>
      </c>
      <c r="TS79" t="s">
        <v>4157</v>
      </c>
      <c r="TT79" t="s">
        <v>4157</v>
      </c>
      <c r="TU79" t="s">
        <v>4157</v>
      </c>
      <c r="TV79" t="s">
        <v>4157</v>
      </c>
      <c r="TW79" t="s">
        <v>4157</v>
      </c>
      <c r="TX79" t="s">
        <v>4157</v>
      </c>
      <c r="TY79" t="s">
        <v>4157</v>
      </c>
      <c r="TZ79" t="s">
        <v>4157</v>
      </c>
      <c r="UA79" t="s">
        <v>4157</v>
      </c>
      <c r="UB79" t="s">
        <v>4157</v>
      </c>
      <c r="UC79" t="s">
        <v>4157</v>
      </c>
      <c r="UD79" t="s">
        <v>4157</v>
      </c>
      <c r="UE79" t="s">
        <v>4157</v>
      </c>
      <c r="UF79" t="s">
        <v>4157</v>
      </c>
      <c r="UG79" t="s">
        <v>4157</v>
      </c>
      <c r="UH79" t="s">
        <v>4157</v>
      </c>
      <c r="UI79" t="s">
        <v>4157</v>
      </c>
      <c r="UJ79" t="s">
        <v>4157</v>
      </c>
      <c r="UK79" t="s">
        <v>4157</v>
      </c>
      <c r="UL79" t="s">
        <v>4157</v>
      </c>
      <c r="UM79" t="s">
        <v>4157</v>
      </c>
      <c r="UN79" t="s">
        <v>4157</v>
      </c>
      <c r="UO79" t="s">
        <v>4157</v>
      </c>
      <c r="UP79" t="s">
        <v>4157</v>
      </c>
      <c r="UQ79" t="s">
        <v>4157</v>
      </c>
      <c r="UR79" t="s">
        <v>4157</v>
      </c>
      <c r="US79" t="s">
        <v>4157</v>
      </c>
      <c r="UT79" t="s">
        <v>4157</v>
      </c>
      <c r="UU79" t="s">
        <v>4157</v>
      </c>
      <c r="UV79" t="s">
        <v>4157</v>
      </c>
      <c r="UW79" t="s">
        <v>4157</v>
      </c>
      <c r="UX79" t="s">
        <v>4157</v>
      </c>
      <c r="UY79" t="s">
        <v>4157</v>
      </c>
      <c r="UZ79" t="s">
        <v>4157</v>
      </c>
      <c r="VA79" t="s">
        <v>4157</v>
      </c>
      <c r="VB79" t="s">
        <v>4157</v>
      </c>
      <c r="VC79" t="s">
        <v>4157</v>
      </c>
      <c r="VD79" t="s">
        <v>4157</v>
      </c>
      <c r="VE79" t="s">
        <v>4157</v>
      </c>
      <c r="VF79" t="s">
        <v>4157</v>
      </c>
      <c r="VG79" t="s">
        <v>4157</v>
      </c>
      <c r="VH79" t="s">
        <v>4157</v>
      </c>
      <c r="VI79" t="s">
        <v>4157</v>
      </c>
    </row>
    <row r="80" spans="2:581">
      <c r="B80" t="s">
        <v>1627</v>
      </c>
      <c r="C80" t="s">
        <v>1627</v>
      </c>
      <c r="D80" t="s">
        <v>1627</v>
      </c>
      <c r="F80" t="s">
        <v>1627</v>
      </c>
      <c r="G80" t="s">
        <v>1627</v>
      </c>
      <c r="H80" t="s">
        <v>1627</v>
      </c>
      <c r="I80" t="s">
        <v>1627</v>
      </c>
      <c r="J80" t="s">
        <v>1627</v>
      </c>
      <c r="K80" t="s">
        <v>1627</v>
      </c>
      <c r="L80" t="s">
        <v>1627</v>
      </c>
      <c r="M80" t="s">
        <v>1627</v>
      </c>
      <c r="N80" t="s">
        <v>1627</v>
      </c>
      <c r="O80" t="s">
        <v>1627</v>
      </c>
      <c r="P80" t="s">
        <v>1627</v>
      </c>
      <c r="Q80" t="s">
        <v>1627</v>
      </c>
      <c r="R80" t="s">
        <v>1627</v>
      </c>
      <c r="S80" t="s">
        <v>1627</v>
      </c>
      <c r="T80" t="s">
        <v>1627</v>
      </c>
      <c r="U80" t="s">
        <v>1627</v>
      </c>
      <c r="V80" t="s">
        <v>1627</v>
      </c>
      <c r="W80" t="s">
        <v>1627</v>
      </c>
      <c r="X80" t="s">
        <v>1627</v>
      </c>
      <c r="Y80" t="s">
        <v>1627</v>
      </c>
      <c r="Z80" t="s">
        <v>1627</v>
      </c>
      <c r="AA80" t="s">
        <v>1627</v>
      </c>
      <c r="AB80" t="s">
        <v>1627</v>
      </c>
      <c r="AC80" t="s">
        <v>1627</v>
      </c>
      <c r="AD80" t="s">
        <v>1627</v>
      </c>
      <c r="AE80" t="s">
        <v>1627</v>
      </c>
      <c r="AF80" t="s">
        <v>1627</v>
      </c>
      <c r="AG80" t="s">
        <v>1627</v>
      </c>
      <c r="AH80" t="s">
        <v>1627</v>
      </c>
      <c r="AI80" t="s">
        <v>1627</v>
      </c>
      <c r="AJ80" t="s">
        <v>1627</v>
      </c>
      <c r="AK80" t="s">
        <v>1627</v>
      </c>
      <c r="AL80" t="s">
        <v>1627</v>
      </c>
      <c r="AM80" t="s">
        <v>1627</v>
      </c>
      <c r="AN80" t="s">
        <v>1627</v>
      </c>
      <c r="AO80" t="s">
        <v>1627</v>
      </c>
      <c r="AP80" t="s">
        <v>1627</v>
      </c>
      <c r="AQ80" t="s">
        <v>1627</v>
      </c>
      <c r="AR80" t="s">
        <v>1627</v>
      </c>
      <c r="AS80" t="s">
        <v>1627</v>
      </c>
      <c r="AT80" t="s">
        <v>1627</v>
      </c>
      <c r="AU80" t="s">
        <v>1627</v>
      </c>
      <c r="AV80" t="s">
        <v>1627</v>
      </c>
      <c r="AW80" t="s">
        <v>1627</v>
      </c>
      <c r="AX80" t="s">
        <v>1627</v>
      </c>
      <c r="AY80" t="s">
        <v>1627</v>
      </c>
      <c r="AZ80" t="s">
        <v>1627</v>
      </c>
      <c r="BA80" t="s">
        <v>1627</v>
      </c>
      <c r="BB80" t="s">
        <v>1627</v>
      </c>
      <c r="BC80" t="s">
        <v>1627</v>
      </c>
      <c r="BD80" t="s">
        <v>1627</v>
      </c>
      <c r="BE80" t="s">
        <v>1627</v>
      </c>
      <c r="BF80" t="s">
        <v>1627</v>
      </c>
      <c r="BG80" t="s">
        <v>1627</v>
      </c>
      <c r="BH80" t="s">
        <v>1627</v>
      </c>
      <c r="BI80" t="s">
        <v>1627</v>
      </c>
      <c r="BJ80" t="s">
        <v>1627</v>
      </c>
      <c r="BK80" t="s">
        <v>1627</v>
      </c>
      <c r="BL80" t="s">
        <v>1627</v>
      </c>
      <c r="BM80" t="s">
        <v>1627</v>
      </c>
      <c r="BN80" t="s">
        <v>1627</v>
      </c>
      <c r="BO80" t="s">
        <v>1627</v>
      </c>
      <c r="BP80" t="s">
        <v>1627</v>
      </c>
      <c r="BQ80" t="s">
        <v>1627</v>
      </c>
      <c r="BR80" t="s">
        <v>1627</v>
      </c>
      <c r="BS80" t="s">
        <v>1627</v>
      </c>
      <c r="BT80" t="s">
        <v>1627</v>
      </c>
      <c r="BU80" t="s">
        <v>1627</v>
      </c>
      <c r="BV80" t="s">
        <v>1627</v>
      </c>
      <c r="BW80" t="s">
        <v>1627</v>
      </c>
      <c r="BX80" t="s">
        <v>1627</v>
      </c>
      <c r="BY80" t="s">
        <v>1627</v>
      </c>
      <c r="BZ80" t="s">
        <v>1627</v>
      </c>
      <c r="CA80" t="s">
        <v>1627</v>
      </c>
      <c r="CB80" t="s">
        <v>1627</v>
      </c>
      <c r="CC80" t="s">
        <v>1627</v>
      </c>
      <c r="CD80" t="s">
        <v>1627</v>
      </c>
      <c r="CE80" t="s">
        <v>1627</v>
      </c>
      <c r="CF80" t="s">
        <v>1627</v>
      </c>
      <c r="CG80" t="s">
        <v>1627</v>
      </c>
      <c r="CH80" t="s">
        <v>1627</v>
      </c>
      <c r="CI80" t="s">
        <v>1627</v>
      </c>
      <c r="CJ80" t="s">
        <v>1627</v>
      </c>
      <c r="CK80" t="s">
        <v>1627</v>
      </c>
      <c r="CL80" t="s">
        <v>1627</v>
      </c>
      <c r="CM80" t="s">
        <v>1627</v>
      </c>
      <c r="CN80" t="s">
        <v>1627</v>
      </c>
      <c r="CO80" t="s">
        <v>1627</v>
      </c>
      <c r="CP80" t="s">
        <v>1627</v>
      </c>
      <c r="CQ80" t="s">
        <v>1627</v>
      </c>
      <c r="CR80" t="s">
        <v>1627</v>
      </c>
      <c r="CS80" t="s">
        <v>1627</v>
      </c>
      <c r="CT80" t="s">
        <v>1627</v>
      </c>
      <c r="CU80" t="s">
        <v>1627</v>
      </c>
      <c r="CV80" t="s">
        <v>1627</v>
      </c>
      <c r="CW80" t="s">
        <v>1627</v>
      </c>
      <c r="CX80" t="s">
        <v>1627</v>
      </c>
      <c r="CY80" t="s">
        <v>1627</v>
      </c>
      <c r="CZ80" t="s">
        <v>1627</v>
      </c>
      <c r="DA80" t="s">
        <v>1627</v>
      </c>
      <c r="DB80" t="s">
        <v>1627</v>
      </c>
      <c r="DC80" t="s">
        <v>1627</v>
      </c>
      <c r="DD80" t="s">
        <v>1627</v>
      </c>
      <c r="DE80" t="s">
        <v>1627</v>
      </c>
      <c r="DF80" t="s">
        <v>1627</v>
      </c>
      <c r="DG80" t="s">
        <v>1627</v>
      </c>
      <c r="DH80" t="s">
        <v>1627</v>
      </c>
      <c r="DI80" t="s">
        <v>1627</v>
      </c>
      <c r="DJ80" t="s">
        <v>1627</v>
      </c>
      <c r="DK80" t="s">
        <v>1627</v>
      </c>
      <c r="DL80" t="s">
        <v>1627</v>
      </c>
      <c r="DM80" t="s">
        <v>1627</v>
      </c>
      <c r="DN80" t="s">
        <v>1627</v>
      </c>
      <c r="DO80" t="s">
        <v>1627</v>
      </c>
      <c r="DP80" t="s">
        <v>1627</v>
      </c>
      <c r="DQ80" t="s">
        <v>1627</v>
      </c>
      <c r="DR80" t="s">
        <v>1627</v>
      </c>
      <c r="DS80" t="s">
        <v>1627</v>
      </c>
      <c r="DT80" t="s">
        <v>1627</v>
      </c>
      <c r="DU80" t="s">
        <v>1627</v>
      </c>
      <c r="DV80" t="s">
        <v>1627</v>
      </c>
      <c r="DW80" t="s">
        <v>1627</v>
      </c>
      <c r="DX80" t="s">
        <v>1627</v>
      </c>
      <c r="DY80" t="s">
        <v>1627</v>
      </c>
      <c r="DZ80" t="s">
        <v>1627</v>
      </c>
      <c r="EA80" t="s">
        <v>1627</v>
      </c>
      <c r="EB80" t="s">
        <v>1627</v>
      </c>
      <c r="EC80" t="s">
        <v>1627</v>
      </c>
      <c r="ED80" t="s">
        <v>1627</v>
      </c>
      <c r="EE80" t="s">
        <v>1627</v>
      </c>
      <c r="EF80" t="s">
        <v>1627</v>
      </c>
      <c r="EG80" t="s">
        <v>1627</v>
      </c>
      <c r="EH80" t="s">
        <v>1627</v>
      </c>
      <c r="EI80" t="s">
        <v>1627</v>
      </c>
      <c r="EJ80" t="s">
        <v>1627</v>
      </c>
      <c r="EK80" t="s">
        <v>1627</v>
      </c>
      <c r="EL80" t="s">
        <v>1627</v>
      </c>
      <c r="EM80" t="s">
        <v>1627</v>
      </c>
      <c r="EN80" t="s">
        <v>1627</v>
      </c>
      <c r="EO80" t="s">
        <v>1627</v>
      </c>
      <c r="EP80" t="s">
        <v>1627</v>
      </c>
      <c r="EQ80" t="s">
        <v>1627</v>
      </c>
      <c r="ER80" t="s">
        <v>1627</v>
      </c>
      <c r="ES80" t="s">
        <v>1627</v>
      </c>
      <c r="ET80" t="s">
        <v>1627</v>
      </c>
      <c r="EU80" t="s">
        <v>1627</v>
      </c>
      <c r="EV80" t="s">
        <v>1627</v>
      </c>
      <c r="EW80" t="s">
        <v>1627</v>
      </c>
      <c r="EX80" t="s">
        <v>1627</v>
      </c>
      <c r="EY80" t="s">
        <v>1627</v>
      </c>
      <c r="EZ80" t="s">
        <v>1627</v>
      </c>
      <c r="FA80" t="s">
        <v>1627</v>
      </c>
      <c r="FB80" t="s">
        <v>1627</v>
      </c>
      <c r="FC80" t="s">
        <v>1627</v>
      </c>
      <c r="FD80" t="s">
        <v>1627</v>
      </c>
      <c r="FE80" t="s">
        <v>1627</v>
      </c>
      <c r="FF80" t="s">
        <v>1627</v>
      </c>
      <c r="FG80" t="s">
        <v>1627</v>
      </c>
      <c r="FH80" t="s">
        <v>1627</v>
      </c>
      <c r="FI80" t="s">
        <v>1627</v>
      </c>
      <c r="FJ80" t="s">
        <v>1627</v>
      </c>
      <c r="FK80" t="s">
        <v>1627</v>
      </c>
      <c r="FL80" t="s">
        <v>1627</v>
      </c>
      <c r="FM80" t="s">
        <v>1627</v>
      </c>
      <c r="FN80" t="s">
        <v>1627</v>
      </c>
      <c r="FO80" t="s">
        <v>1627</v>
      </c>
      <c r="FP80" t="s">
        <v>5857</v>
      </c>
      <c r="FQ80" t="s">
        <v>1627</v>
      </c>
      <c r="FR80" t="s">
        <v>1627</v>
      </c>
      <c r="FS80" t="s">
        <v>1627</v>
      </c>
      <c r="FT80" t="s">
        <v>1627</v>
      </c>
      <c r="FU80" t="s">
        <v>1627</v>
      </c>
      <c r="FV80" t="s">
        <v>1627</v>
      </c>
      <c r="FW80" t="s">
        <v>1627</v>
      </c>
      <c r="FX80" t="s">
        <v>1627</v>
      </c>
      <c r="FY80" t="s">
        <v>1627</v>
      </c>
      <c r="FZ80" t="s">
        <v>1627</v>
      </c>
      <c r="GA80" t="s">
        <v>1627</v>
      </c>
      <c r="GB80" t="s">
        <v>1627</v>
      </c>
      <c r="GC80" t="s">
        <v>1627</v>
      </c>
      <c r="GD80" t="s">
        <v>1627</v>
      </c>
      <c r="GE80" t="s">
        <v>1627</v>
      </c>
      <c r="GF80" t="s">
        <v>1627</v>
      </c>
      <c r="GG80" t="s">
        <v>1627</v>
      </c>
      <c r="GH80" t="s">
        <v>1627</v>
      </c>
      <c r="GI80" t="s">
        <v>1627</v>
      </c>
      <c r="GJ80" t="s">
        <v>1627</v>
      </c>
      <c r="GK80" t="s">
        <v>1627</v>
      </c>
      <c r="GL80" t="s">
        <v>1627</v>
      </c>
      <c r="GM80" t="s">
        <v>1627</v>
      </c>
      <c r="GN80" t="s">
        <v>1627</v>
      </c>
      <c r="GO80" t="s">
        <v>1627</v>
      </c>
      <c r="GP80" t="s">
        <v>1627</v>
      </c>
      <c r="GQ80" t="s">
        <v>1627</v>
      </c>
      <c r="GR80" t="s">
        <v>1627</v>
      </c>
      <c r="GS80" t="s">
        <v>5858</v>
      </c>
      <c r="GT80" t="s">
        <v>1627</v>
      </c>
      <c r="GU80" t="s">
        <v>1627</v>
      </c>
      <c r="GV80" t="s">
        <v>1627</v>
      </c>
      <c r="GW80" t="s">
        <v>1627</v>
      </c>
      <c r="GX80" t="s">
        <v>1627</v>
      </c>
      <c r="GY80" t="s">
        <v>1627</v>
      </c>
      <c r="GZ80" t="s">
        <v>5859</v>
      </c>
      <c r="HA80" t="s">
        <v>1627</v>
      </c>
      <c r="HB80" t="s">
        <v>5860</v>
      </c>
      <c r="HC80" t="s">
        <v>1627</v>
      </c>
      <c r="HD80" t="s">
        <v>1627</v>
      </c>
      <c r="HE80" t="s">
        <v>1627</v>
      </c>
      <c r="HF80" t="s">
        <v>1627</v>
      </c>
      <c r="HG80" t="s">
        <v>1627</v>
      </c>
      <c r="HH80" t="s">
        <v>1627</v>
      </c>
      <c r="HI80" t="s">
        <v>1627</v>
      </c>
      <c r="HJ80" t="s">
        <v>1627</v>
      </c>
      <c r="HK80" t="s">
        <v>1627</v>
      </c>
      <c r="HL80" t="s">
        <v>1627</v>
      </c>
      <c r="HM80" t="s">
        <v>1627</v>
      </c>
      <c r="HN80" t="s">
        <v>1627</v>
      </c>
      <c r="HO80" t="s">
        <v>1627</v>
      </c>
      <c r="HP80" t="s">
        <v>5861</v>
      </c>
      <c r="HQ80" t="s">
        <v>1627</v>
      </c>
      <c r="HR80" t="s">
        <v>1627</v>
      </c>
      <c r="HS80" t="s">
        <v>1627</v>
      </c>
      <c r="HT80" t="s">
        <v>1627</v>
      </c>
      <c r="HU80" t="s">
        <v>1627</v>
      </c>
      <c r="HV80" t="s">
        <v>1627</v>
      </c>
      <c r="HW80" t="s">
        <v>1627</v>
      </c>
      <c r="HX80" t="s">
        <v>1627</v>
      </c>
      <c r="HY80" t="s">
        <v>1627</v>
      </c>
      <c r="HZ80" t="s">
        <v>1627</v>
      </c>
      <c r="IA80" t="s">
        <v>1627</v>
      </c>
      <c r="IB80" t="s">
        <v>1627</v>
      </c>
      <c r="IC80" t="s">
        <v>1627</v>
      </c>
      <c r="ID80" t="s">
        <v>1627</v>
      </c>
      <c r="IE80" t="s">
        <v>1627</v>
      </c>
      <c r="IF80" t="s">
        <v>1627</v>
      </c>
      <c r="IG80" t="s">
        <v>1627</v>
      </c>
      <c r="IH80" t="s">
        <v>1627</v>
      </c>
      <c r="II80" t="s">
        <v>1627</v>
      </c>
      <c r="IJ80" t="s">
        <v>1627</v>
      </c>
      <c r="IK80" t="s">
        <v>1627</v>
      </c>
      <c r="IL80" t="s">
        <v>1627</v>
      </c>
      <c r="IM80" t="s">
        <v>1627</v>
      </c>
      <c r="IN80" t="s">
        <v>1627</v>
      </c>
      <c r="IO80" t="s">
        <v>1627</v>
      </c>
      <c r="IP80" t="s">
        <v>1627</v>
      </c>
      <c r="IQ80" t="s">
        <v>1627</v>
      </c>
      <c r="IR80" t="s">
        <v>1627</v>
      </c>
      <c r="IS80" t="s">
        <v>1627</v>
      </c>
      <c r="IT80" t="s">
        <v>5862</v>
      </c>
      <c r="IU80" t="s">
        <v>1627</v>
      </c>
      <c r="IV80" t="s">
        <v>1627</v>
      </c>
      <c r="IW80" t="s">
        <v>1627</v>
      </c>
      <c r="IX80" t="s">
        <v>1627</v>
      </c>
      <c r="IY80" t="s">
        <v>1627</v>
      </c>
      <c r="IZ80" t="s">
        <v>1627</v>
      </c>
      <c r="JA80" t="s">
        <v>1627</v>
      </c>
      <c r="JB80" t="s">
        <v>1627</v>
      </c>
      <c r="JC80" t="s">
        <v>1627</v>
      </c>
      <c r="JD80" t="s">
        <v>1627</v>
      </c>
      <c r="JE80" t="s">
        <v>1627</v>
      </c>
      <c r="JF80" t="s">
        <v>1627</v>
      </c>
      <c r="JG80" t="s">
        <v>1627</v>
      </c>
      <c r="JH80" t="s">
        <v>1627</v>
      </c>
      <c r="JI80" t="s">
        <v>1627</v>
      </c>
      <c r="JJ80" t="s">
        <v>1627</v>
      </c>
      <c r="JK80" t="s">
        <v>1627</v>
      </c>
      <c r="JL80" t="s">
        <v>1627</v>
      </c>
      <c r="JM80" t="s">
        <v>1627</v>
      </c>
      <c r="JN80" t="s">
        <v>1627</v>
      </c>
      <c r="JO80" t="s">
        <v>1627</v>
      </c>
      <c r="JP80" t="s">
        <v>1627</v>
      </c>
      <c r="JQ80" t="s">
        <v>1627</v>
      </c>
      <c r="JR80" t="s">
        <v>1627</v>
      </c>
      <c r="JS80" t="s">
        <v>1627</v>
      </c>
      <c r="JT80" t="s">
        <v>1627</v>
      </c>
      <c r="JU80" t="s">
        <v>1627</v>
      </c>
      <c r="JV80" t="s">
        <v>1627</v>
      </c>
      <c r="JW80" t="s">
        <v>1627</v>
      </c>
      <c r="JX80" t="s">
        <v>1627</v>
      </c>
      <c r="JY80" t="s">
        <v>1627</v>
      </c>
      <c r="JZ80" t="s">
        <v>1627</v>
      </c>
      <c r="KA80" t="s">
        <v>1627</v>
      </c>
      <c r="KB80" t="s">
        <v>1627</v>
      </c>
      <c r="KC80" t="s">
        <v>1627</v>
      </c>
      <c r="KD80" t="s">
        <v>1627</v>
      </c>
      <c r="KE80" t="s">
        <v>1627</v>
      </c>
      <c r="KF80" t="s">
        <v>1627</v>
      </c>
      <c r="KG80" t="s">
        <v>1627</v>
      </c>
      <c r="KH80" t="s">
        <v>1627</v>
      </c>
      <c r="KI80" t="s">
        <v>1627</v>
      </c>
      <c r="KJ80" t="s">
        <v>1627</v>
      </c>
      <c r="KK80" t="s">
        <v>1627</v>
      </c>
      <c r="KL80" t="s">
        <v>1627</v>
      </c>
      <c r="KM80" t="s">
        <v>1627</v>
      </c>
      <c r="KN80" t="s">
        <v>1627</v>
      </c>
      <c r="KO80" t="s">
        <v>1627</v>
      </c>
      <c r="KP80" t="s">
        <v>1627</v>
      </c>
      <c r="KQ80" t="s">
        <v>1627</v>
      </c>
      <c r="KR80" t="s">
        <v>1627</v>
      </c>
      <c r="KS80" t="s">
        <v>1627</v>
      </c>
      <c r="KT80" t="s">
        <v>1627</v>
      </c>
      <c r="KU80" t="s">
        <v>1627</v>
      </c>
      <c r="KV80" t="s">
        <v>1627</v>
      </c>
      <c r="KW80" t="s">
        <v>1627</v>
      </c>
      <c r="KX80" t="s">
        <v>1627</v>
      </c>
      <c r="KY80" t="s">
        <v>1627</v>
      </c>
      <c r="KZ80" t="s">
        <v>1627</v>
      </c>
      <c r="LA80" t="s">
        <v>1627</v>
      </c>
      <c r="LB80" t="s">
        <v>1627</v>
      </c>
      <c r="LC80" t="s">
        <v>1627</v>
      </c>
      <c r="LD80" t="s">
        <v>1627</v>
      </c>
      <c r="LE80" t="s">
        <v>1627</v>
      </c>
      <c r="LF80" t="s">
        <v>1627</v>
      </c>
      <c r="LG80" t="s">
        <v>1627</v>
      </c>
      <c r="LH80" t="s">
        <v>1627</v>
      </c>
      <c r="LI80" t="s">
        <v>1627</v>
      </c>
      <c r="LJ80" t="s">
        <v>1627</v>
      </c>
      <c r="LK80" t="s">
        <v>1627</v>
      </c>
      <c r="LL80" t="s">
        <v>1627</v>
      </c>
      <c r="LM80" t="s">
        <v>1627</v>
      </c>
      <c r="LN80" t="s">
        <v>1627</v>
      </c>
      <c r="LO80" t="s">
        <v>1627</v>
      </c>
      <c r="LP80" t="s">
        <v>1627</v>
      </c>
      <c r="LQ80" t="s">
        <v>1627</v>
      </c>
      <c r="LR80" t="s">
        <v>1627</v>
      </c>
      <c r="LS80" t="s">
        <v>1627</v>
      </c>
      <c r="LT80" t="s">
        <v>1627</v>
      </c>
      <c r="LU80" t="s">
        <v>1627</v>
      </c>
      <c r="LV80" t="s">
        <v>1627</v>
      </c>
      <c r="LW80" t="s">
        <v>1627</v>
      </c>
      <c r="LX80" t="s">
        <v>1627</v>
      </c>
      <c r="LY80" t="s">
        <v>1627</v>
      </c>
      <c r="LZ80" t="s">
        <v>1627</v>
      </c>
      <c r="MA80" t="s">
        <v>1627</v>
      </c>
      <c r="MB80" t="s">
        <v>1627</v>
      </c>
      <c r="MC80" t="s">
        <v>1627</v>
      </c>
      <c r="MD80" t="s">
        <v>1627</v>
      </c>
      <c r="ME80" t="s">
        <v>1627</v>
      </c>
      <c r="MF80" t="s">
        <v>1627</v>
      </c>
      <c r="MG80" t="s">
        <v>1627</v>
      </c>
      <c r="MH80" t="s">
        <v>1627</v>
      </c>
      <c r="MI80" t="s">
        <v>1627</v>
      </c>
      <c r="MJ80" t="s">
        <v>1627</v>
      </c>
      <c r="MK80" t="s">
        <v>1627</v>
      </c>
      <c r="ML80" t="s">
        <v>1627</v>
      </c>
      <c r="MM80" t="s">
        <v>1627</v>
      </c>
      <c r="MN80" t="s">
        <v>1627</v>
      </c>
      <c r="MO80" t="s">
        <v>1627</v>
      </c>
      <c r="MP80" t="s">
        <v>1627</v>
      </c>
      <c r="MQ80" t="s">
        <v>1627</v>
      </c>
      <c r="MR80" t="s">
        <v>1627</v>
      </c>
      <c r="MS80" t="s">
        <v>1627</v>
      </c>
      <c r="MT80" t="s">
        <v>1627</v>
      </c>
      <c r="MU80" t="s">
        <v>1627</v>
      </c>
      <c r="MV80" t="s">
        <v>1627</v>
      </c>
      <c r="MW80" t="s">
        <v>1627</v>
      </c>
      <c r="MX80" t="s">
        <v>1627</v>
      </c>
      <c r="MY80" t="s">
        <v>1627</v>
      </c>
      <c r="MZ80" t="s">
        <v>1627</v>
      </c>
      <c r="NA80" t="s">
        <v>1627</v>
      </c>
      <c r="NB80" t="s">
        <v>1627</v>
      </c>
      <c r="NC80" t="s">
        <v>1627</v>
      </c>
      <c r="ND80" t="s">
        <v>1627</v>
      </c>
      <c r="NE80" t="s">
        <v>1627</v>
      </c>
      <c r="NF80" t="s">
        <v>1627</v>
      </c>
      <c r="NG80" t="s">
        <v>1627</v>
      </c>
      <c r="NH80" t="s">
        <v>1627</v>
      </c>
      <c r="NI80" t="s">
        <v>1627</v>
      </c>
      <c r="NJ80" t="s">
        <v>1627</v>
      </c>
      <c r="NK80" t="s">
        <v>1627</v>
      </c>
      <c r="NL80" t="s">
        <v>1627</v>
      </c>
      <c r="NM80" t="s">
        <v>1627</v>
      </c>
      <c r="NN80" t="s">
        <v>1627</v>
      </c>
      <c r="NO80" t="s">
        <v>1627</v>
      </c>
      <c r="NP80" t="s">
        <v>1627</v>
      </c>
      <c r="NQ80" t="s">
        <v>1627</v>
      </c>
      <c r="NR80" t="s">
        <v>1627</v>
      </c>
      <c r="NS80" t="s">
        <v>1627</v>
      </c>
      <c r="NT80" t="s">
        <v>1627</v>
      </c>
      <c r="NU80" t="s">
        <v>1627</v>
      </c>
      <c r="NV80" t="s">
        <v>1627</v>
      </c>
      <c r="NW80" t="s">
        <v>1627</v>
      </c>
      <c r="NX80" t="s">
        <v>1627</v>
      </c>
      <c r="NY80" t="s">
        <v>1627</v>
      </c>
      <c r="NZ80" t="s">
        <v>1627</v>
      </c>
      <c r="OA80" t="s">
        <v>1627</v>
      </c>
      <c r="OB80" t="s">
        <v>1627</v>
      </c>
      <c r="OC80" t="s">
        <v>1627</v>
      </c>
      <c r="OD80" t="s">
        <v>1627</v>
      </c>
      <c r="OE80" t="s">
        <v>1627</v>
      </c>
      <c r="OF80" t="s">
        <v>1627</v>
      </c>
      <c r="OG80" t="s">
        <v>1627</v>
      </c>
      <c r="OH80" t="s">
        <v>1627</v>
      </c>
      <c r="OI80" t="s">
        <v>1627</v>
      </c>
      <c r="OJ80" t="s">
        <v>1627</v>
      </c>
      <c r="OK80" t="s">
        <v>1627</v>
      </c>
      <c r="OL80" t="s">
        <v>1627</v>
      </c>
      <c r="OM80" t="s">
        <v>1627</v>
      </c>
      <c r="ON80" t="s">
        <v>1627</v>
      </c>
      <c r="OO80" t="s">
        <v>1627</v>
      </c>
      <c r="OP80" t="s">
        <v>1627</v>
      </c>
      <c r="OQ80" t="s">
        <v>1627</v>
      </c>
      <c r="OR80" t="s">
        <v>1627</v>
      </c>
      <c r="OS80" t="s">
        <v>1627</v>
      </c>
      <c r="OT80" t="s">
        <v>1627</v>
      </c>
      <c r="OU80" t="s">
        <v>1627</v>
      </c>
      <c r="OV80" t="s">
        <v>1627</v>
      </c>
      <c r="OW80" t="s">
        <v>1627</v>
      </c>
      <c r="OX80" t="s">
        <v>1627</v>
      </c>
      <c r="OY80" t="s">
        <v>1627</v>
      </c>
      <c r="OZ80" t="s">
        <v>1627</v>
      </c>
      <c r="PA80" t="s">
        <v>1627</v>
      </c>
      <c r="PB80" t="s">
        <v>1627</v>
      </c>
      <c r="PC80" t="s">
        <v>1627</v>
      </c>
      <c r="PD80" t="s">
        <v>1627</v>
      </c>
      <c r="PE80" t="s">
        <v>1627</v>
      </c>
      <c r="PF80" t="s">
        <v>1627</v>
      </c>
      <c r="PG80" t="s">
        <v>1627</v>
      </c>
      <c r="PH80" t="s">
        <v>1627</v>
      </c>
      <c r="PI80" t="s">
        <v>1627</v>
      </c>
      <c r="PJ80" t="s">
        <v>1627</v>
      </c>
      <c r="PK80" t="s">
        <v>1627</v>
      </c>
      <c r="PL80" t="s">
        <v>1627</v>
      </c>
      <c r="PM80" t="s">
        <v>1627</v>
      </c>
      <c r="PN80" t="s">
        <v>1627</v>
      </c>
      <c r="PO80" t="s">
        <v>1627</v>
      </c>
      <c r="PP80" t="s">
        <v>1627</v>
      </c>
      <c r="PQ80" t="s">
        <v>1627</v>
      </c>
      <c r="PR80" t="s">
        <v>1627</v>
      </c>
      <c r="PS80" t="s">
        <v>1627</v>
      </c>
      <c r="PT80" t="s">
        <v>1627</v>
      </c>
      <c r="PU80" t="s">
        <v>1627</v>
      </c>
      <c r="PV80" t="s">
        <v>1627</v>
      </c>
      <c r="PW80" t="s">
        <v>1627</v>
      </c>
      <c r="PX80" t="s">
        <v>1627</v>
      </c>
      <c r="PY80" t="s">
        <v>1627</v>
      </c>
      <c r="PZ80" t="s">
        <v>1627</v>
      </c>
      <c r="QA80" t="s">
        <v>1627</v>
      </c>
      <c r="QB80" t="s">
        <v>1627</v>
      </c>
      <c r="QC80" t="s">
        <v>1627</v>
      </c>
      <c r="QD80" t="s">
        <v>1627</v>
      </c>
      <c r="QE80" t="s">
        <v>1627</v>
      </c>
      <c r="QF80" t="s">
        <v>1627</v>
      </c>
      <c r="QG80" t="s">
        <v>1627</v>
      </c>
      <c r="QH80" t="s">
        <v>1627</v>
      </c>
      <c r="QI80" t="s">
        <v>1627</v>
      </c>
      <c r="QJ80" t="s">
        <v>1627</v>
      </c>
      <c r="QK80" t="s">
        <v>1627</v>
      </c>
      <c r="QL80" t="s">
        <v>1627</v>
      </c>
      <c r="QM80" t="s">
        <v>1627</v>
      </c>
      <c r="QN80" t="s">
        <v>1627</v>
      </c>
      <c r="QO80" t="s">
        <v>1627</v>
      </c>
      <c r="RP80" t="s">
        <v>4157</v>
      </c>
      <c r="RQ80" t="s">
        <v>4157</v>
      </c>
      <c r="RR80" t="s">
        <v>4157</v>
      </c>
      <c r="RS80" t="s">
        <v>4157</v>
      </c>
      <c r="RT80" t="s">
        <v>4157</v>
      </c>
      <c r="RU80" t="s">
        <v>4157</v>
      </c>
      <c r="RV80" t="s">
        <v>4157</v>
      </c>
      <c r="RW80" t="s">
        <v>4157</v>
      </c>
      <c r="RX80" t="s">
        <v>4157</v>
      </c>
      <c r="RY80" t="s">
        <v>4157</v>
      </c>
      <c r="RZ80" t="s">
        <v>4157</v>
      </c>
      <c r="SA80" t="s">
        <v>4157</v>
      </c>
      <c r="SB80" t="s">
        <v>4157</v>
      </c>
      <c r="SC80" t="s">
        <v>4157</v>
      </c>
      <c r="SD80" t="s">
        <v>4157</v>
      </c>
      <c r="SE80" t="s">
        <v>4157</v>
      </c>
      <c r="SF80" t="s">
        <v>4157</v>
      </c>
      <c r="SG80" t="s">
        <v>4157</v>
      </c>
      <c r="SH80" t="s">
        <v>4157</v>
      </c>
      <c r="SI80" t="s">
        <v>4157</v>
      </c>
      <c r="SJ80" t="s">
        <v>4157</v>
      </c>
      <c r="SK80" t="s">
        <v>4157</v>
      </c>
      <c r="SL80" t="s">
        <v>4157</v>
      </c>
      <c r="SM80" t="s">
        <v>4157</v>
      </c>
      <c r="SN80" t="s">
        <v>4157</v>
      </c>
      <c r="SO80" t="s">
        <v>4157</v>
      </c>
      <c r="SP80" t="s">
        <v>4157</v>
      </c>
      <c r="SQ80" t="s">
        <v>4157</v>
      </c>
      <c r="SR80" t="s">
        <v>4157</v>
      </c>
      <c r="SS80" t="s">
        <v>4157</v>
      </c>
      <c r="ST80" t="s">
        <v>4157</v>
      </c>
      <c r="SU80" t="s">
        <v>4157</v>
      </c>
      <c r="SV80" t="s">
        <v>4157</v>
      </c>
      <c r="SW80" t="s">
        <v>4157</v>
      </c>
      <c r="SX80" t="s">
        <v>4157</v>
      </c>
      <c r="SY80" t="s">
        <v>4157</v>
      </c>
      <c r="SZ80" t="s">
        <v>4157</v>
      </c>
      <c r="TA80" t="s">
        <v>4157</v>
      </c>
      <c r="TB80" t="s">
        <v>4157</v>
      </c>
      <c r="TC80" t="s">
        <v>4157</v>
      </c>
      <c r="TD80" t="s">
        <v>4157</v>
      </c>
      <c r="TE80" t="s">
        <v>4157</v>
      </c>
      <c r="TF80" t="s">
        <v>4157</v>
      </c>
      <c r="TG80" t="s">
        <v>4157</v>
      </c>
      <c r="TH80" t="s">
        <v>4157</v>
      </c>
      <c r="TI80" t="s">
        <v>4157</v>
      </c>
      <c r="TJ80" t="s">
        <v>4157</v>
      </c>
      <c r="TK80" t="s">
        <v>4157</v>
      </c>
      <c r="TL80" t="s">
        <v>4157</v>
      </c>
      <c r="TM80" t="s">
        <v>4157</v>
      </c>
      <c r="TN80" t="s">
        <v>4157</v>
      </c>
      <c r="TO80" t="s">
        <v>4157</v>
      </c>
      <c r="TP80" t="s">
        <v>4157</v>
      </c>
      <c r="TQ80" t="s">
        <v>4157</v>
      </c>
      <c r="TR80" t="s">
        <v>4157</v>
      </c>
      <c r="TS80" t="s">
        <v>4157</v>
      </c>
      <c r="TT80" t="s">
        <v>4157</v>
      </c>
      <c r="TU80" t="s">
        <v>4157</v>
      </c>
      <c r="TV80" t="s">
        <v>4157</v>
      </c>
      <c r="TW80" t="s">
        <v>4157</v>
      </c>
      <c r="TX80" t="s">
        <v>4157</v>
      </c>
      <c r="TY80" t="s">
        <v>4157</v>
      </c>
      <c r="TZ80" t="s">
        <v>4157</v>
      </c>
      <c r="UA80" t="s">
        <v>4157</v>
      </c>
      <c r="UB80" t="s">
        <v>4157</v>
      </c>
      <c r="UC80" t="s">
        <v>4157</v>
      </c>
      <c r="UD80" t="s">
        <v>4157</v>
      </c>
      <c r="UE80" t="s">
        <v>4157</v>
      </c>
      <c r="UF80" t="s">
        <v>4157</v>
      </c>
      <c r="UG80" t="s">
        <v>4157</v>
      </c>
      <c r="UH80" t="s">
        <v>4157</v>
      </c>
      <c r="UI80" t="s">
        <v>4157</v>
      </c>
      <c r="UJ80" t="s">
        <v>4157</v>
      </c>
      <c r="UK80" t="s">
        <v>4157</v>
      </c>
      <c r="UL80" t="s">
        <v>4157</v>
      </c>
      <c r="UM80" t="s">
        <v>4157</v>
      </c>
      <c r="UN80" t="s">
        <v>4157</v>
      </c>
      <c r="UO80" t="s">
        <v>4157</v>
      </c>
      <c r="UP80" t="s">
        <v>4157</v>
      </c>
      <c r="UQ80" t="s">
        <v>4157</v>
      </c>
      <c r="UR80" t="s">
        <v>4157</v>
      </c>
      <c r="US80" t="s">
        <v>4157</v>
      </c>
      <c r="UT80" t="s">
        <v>4157</v>
      </c>
      <c r="UU80" t="s">
        <v>4157</v>
      </c>
      <c r="UV80" t="s">
        <v>4157</v>
      </c>
      <c r="UW80" t="s">
        <v>4157</v>
      </c>
      <c r="UX80" t="s">
        <v>4157</v>
      </c>
      <c r="UY80" t="s">
        <v>4157</v>
      </c>
      <c r="UZ80" t="s">
        <v>4157</v>
      </c>
      <c r="VA80" t="s">
        <v>4157</v>
      </c>
      <c r="VB80" t="s">
        <v>4157</v>
      </c>
      <c r="VC80" t="s">
        <v>4157</v>
      </c>
      <c r="VD80" t="s">
        <v>4157</v>
      </c>
      <c r="VE80" t="s">
        <v>4157</v>
      </c>
      <c r="VF80" t="s">
        <v>4157</v>
      </c>
      <c r="VG80" t="s">
        <v>4157</v>
      </c>
      <c r="VH80" t="s">
        <v>4157</v>
      </c>
      <c r="VI80" t="s">
        <v>4157</v>
      </c>
    </row>
    <row r="81" spans="2:581">
      <c r="B81" t="s">
        <v>1627</v>
      </c>
      <c r="C81" t="s">
        <v>1627</v>
      </c>
      <c r="D81" t="s">
        <v>1627</v>
      </c>
      <c r="F81" t="s">
        <v>1627</v>
      </c>
      <c r="G81" t="s">
        <v>1627</v>
      </c>
      <c r="H81" t="s">
        <v>1627</v>
      </c>
      <c r="I81" t="s">
        <v>1627</v>
      </c>
      <c r="J81" t="s">
        <v>1627</v>
      </c>
      <c r="K81" t="s">
        <v>1627</v>
      </c>
      <c r="L81" t="s">
        <v>1627</v>
      </c>
      <c r="M81" t="s">
        <v>1627</v>
      </c>
      <c r="N81" t="s">
        <v>1627</v>
      </c>
      <c r="O81" t="s">
        <v>1627</v>
      </c>
      <c r="P81" t="s">
        <v>1627</v>
      </c>
      <c r="Q81" t="s">
        <v>1627</v>
      </c>
      <c r="R81" t="s">
        <v>1627</v>
      </c>
      <c r="S81" t="s">
        <v>1627</v>
      </c>
      <c r="T81" t="s">
        <v>1627</v>
      </c>
      <c r="U81" t="s">
        <v>1627</v>
      </c>
      <c r="V81" t="s">
        <v>1627</v>
      </c>
      <c r="W81" t="s">
        <v>1627</v>
      </c>
      <c r="X81" t="s">
        <v>1627</v>
      </c>
      <c r="Y81" t="s">
        <v>1627</v>
      </c>
      <c r="Z81" t="s">
        <v>1627</v>
      </c>
      <c r="AA81" t="s">
        <v>1627</v>
      </c>
      <c r="AB81" t="s">
        <v>1627</v>
      </c>
      <c r="AC81" t="s">
        <v>1627</v>
      </c>
      <c r="AD81" t="s">
        <v>1627</v>
      </c>
      <c r="AE81" t="s">
        <v>1627</v>
      </c>
      <c r="AF81" t="s">
        <v>1627</v>
      </c>
      <c r="AG81" t="s">
        <v>1627</v>
      </c>
      <c r="AH81" t="s">
        <v>1627</v>
      </c>
      <c r="AI81" t="s">
        <v>1627</v>
      </c>
      <c r="AJ81" t="s">
        <v>1627</v>
      </c>
      <c r="AK81" t="s">
        <v>1627</v>
      </c>
      <c r="AL81" t="s">
        <v>1627</v>
      </c>
      <c r="AM81" t="s">
        <v>1627</v>
      </c>
      <c r="AN81" t="s">
        <v>1627</v>
      </c>
      <c r="AO81" t="s">
        <v>1627</v>
      </c>
      <c r="AP81" t="s">
        <v>1627</v>
      </c>
      <c r="AQ81" t="s">
        <v>1627</v>
      </c>
      <c r="AR81" t="s">
        <v>1627</v>
      </c>
      <c r="AS81" t="s">
        <v>1627</v>
      </c>
      <c r="AT81" t="s">
        <v>1627</v>
      </c>
      <c r="AU81" t="s">
        <v>1627</v>
      </c>
      <c r="AV81" t="s">
        <v>1627</v>
      </c>
      <c r="AW81" t="s">
        <v>1627</v>
      </c>
      <c r="AX81" t="s">
        <v>1627</v>
      </c>
      <c r="AY81" t="s">
        <v>1627</v>
      </c>
      <c r="AZ81" t="s">
        <v>1627</v>
      </c>
      <c r="BA81" t="s">
        <v>1627</v>
      </c>
      <c r="BB81" t="s">
        <v>1627</v>
      </c>
      <c r="BC81" t="s">
        <v>1627</v>
      </c>
      <c r="BD81" t="s">
        <v>1627</v>
      </c>
      <c r="BE81" t="s">
        <v>1627</v>
      </c>
      <c r="BF81" t="s">
        <v>1627</v>
      </c>
      <c r="BG81" t="s">
        <v>1627</v>
      </c>
      <c r="BH81" t="s">
        <v>1627</v>
      </c>
      <c r="BI81" t="s">
        <v>1627</v>
      </c>
      <c r="BJ81" t="s">
        <v>1627</v>
      </c>
      <c r="BK81" t="s">
        <v>1627</v>
      </c>
      <c r="BL81" t="s">
        <v>1627</v>
      </c>
      <c r="BM81" t="s">
        <v>1627</v>
      </c>
      <c r="BN81" t="s">
        <v>1627</v>
      </c>
      <c r="BO81" t="s">
        <v>1627</v>
      </c>
      <c r="BP81" t="s">
        <v>1627</v>
      </c>
      <c r="BQ81" t="s">
        <v>1627</v>
      </c>
      <c r="BR81" t="s">
        <v>1627</v>
      </c>
      <c r="BS81" t="s">
        <v>1627</v>
      </c>
      <c r="BT81" t="s">
        <v>1627</v>
      </c>
      <c r="BU81" t="s">
        <v>1627</v>
      </c>
      <c r="BV81" t="s">
        <v>1627</v>
      </c>
      <c r="BW81" t="s">
        <v>1627</v>
      </c>
      <c r="BX81" t="s">
        <v>1627</v>
      </c>
      <c r="BY81" t="s">
        <v>1627</v>
      </c>
      <c r="BZ81" t="s">
        <v>1627</v>
      </c>
      <c r="CA81" t="s">
        <v>1627</v>
      </c>
      <c r="CB81" t="s">
        <v>1627</v>
      </c>
      <c r="CC81" t="s">
        <v>1627</v>
      </c>
      <c r="CD81" t="s">
        <v>1627</v>
      </c>
      <c r="CE81" t="s">
        <v>1627</v>
      </c>
      <c r="CF81" t="s">
        <v>1627</v>
      </c>
      <c r="CG81" t="s">
        <v>1627</v>
      </c>
      <c r="CH81" t="s">
        <v>1627</v>
      </c>
      <c r="CI81" t="s">
        <v>1627</v>
      </c>
      <c r="CJ81" t="s">
        <v>1627</v>
      </c>
      <c r="CK81" t="s">
        <v>1627</v>
      </c>
      <c r="CL81" t="s">
        <v>1627</v>
      </c>
      <c r="CM81" t="s">
        <v>1627</v>
      </c>
      <c r="CN81" t="s">
        <v>1627</v>
      </c>
      <c r="CO81" t="s">
        <v>1627</v>
      </c>
      <c r="CP81" t="s">
        <v>1627</v>
      </c>
      <c r="CQ81" t="s">
        <v>1627</v>
      </c>
      <c r="CR81" t="s">
        <v>1627</v>
      </c>
      <c r="CS81" t="s">
        <v>1627</v>
      </c>
      <c r="CT81" t="s">
        <v>1627</v>
      </c>
      <c r="CU81" t="s">
        <v>1627</v>
      </c>
      <c r="CV81" t="s">
        <v>1627</v>
      </c>
      <c r="CW81" t="s">
        <v>1627</v>
      </c>
      <c r="CX81" t="s">
        <v>1627</v>
      </c>
      <c r="CY81" t="s">
        <v>1627</v>
      </c>
      <c r="CZ81" t="s">
        <v>1627</v>
      </c>
      <c r="DA81" t="s">
        <v>1627</v>
      </c>
      <c r="DB81" t="s">
        <v>1627</v>
      </c>
      <c r="DC81" t="s">
        <v>1627</v>
      </c>
      <c r="DD81" t="s">
        <v>1627</v>
      </c>
      <c r="DE81" t="s">
        <v>1627</v>
      </c>
      <c r="DF81" t="s">
        <v>1627</v>
      </c>
      <c r="DG81" t="s">
        <v>1627</v>
      </c>
      <c r="DH81" t="s">
        <v>1627</v>
      </c>
      <c r="DI81" t="s">
        <v>1627</v>
      </c>
      <c r="DJ81" t="s">
        <v>1627</v>
      </c>
      <c r="DK81" t="s">
        <v>1627</v>
      </c>
      <c r="DL81" t="s">
        <v>1627</v>
      </c>
      <c r="DM81" t="s">
        <v>1627</v>
      </c>
      <c r="DN81" t="s">
        <v>1627</v>
      </c>
      <c r="DO81" t="s">
        <v>1627</v>
      </c>
      <c r="DP81" t="s">
        <v>1627</v>
      </c>
      <c r="DQ81" t="s">
        <v>1627</v>
      </c>
      <c r="DR81" t="s">
        <v>1627</v>
      </c>
      <c r="DS81" t="s">
        <v>1627</v>
      </c>
      <c r="DT81" t="s">
        <v>1627</v>
      </c>
      <c r="DU81" t="s">
        <v>1627</v>
      </c>
      <c r="DV81" t="s">
        <v>1627</v>
      </c>
      <c r="DW81" t="s">
        <v>1627</v>
      </c>
      <c r="DX81" t="s">
        <v>1627</v>
      </c>
      <c r="DY81" t="s">
        <v>1627</v>
      </c>
      <c r="DZ81" t="s">
        <v>1627</v>
      </c>
      <c r="EA81" t="s">
        <v>1627</v>
      </c>
      <c r="EB81" t="s">
        <v>1627</v>
      </c>
      <c r="EC81" t="s">
        <v>1627</v>
      </c>
      <c r="ED81" t="s">
        <v>1627</v>
      </c>
      <c r="EE81" t="s">
        <v>1627</v>
      </c>
      <c r="EF81" t="s">
        <v>1627</v>
      </c>
      <c r="EG81" t="s">
        <v>1627</v>
      </c>
      <c r="EH81" t="s">
        <v>1627</v>
      </c>
      <c r="EI81" t="s">
        <v>1627</v>
      </c>
      <c r="EJ81" t="s">
        <v>1627</v>
      </c>
      <c r="EK81" t="s">
        <v>1627</v>
      </c>
      <c r="EL81" t="s">
        <v>1627</v>
      </c>
      <c r="EM81" t="s">
        <v>1627</v>
      </c>
      <c r="EN81" t="s">
        <v>1627</v>
      </c>
      <c r="EO81" t="s">
        <v>1627</v>
      </c>
      <c r="EP81" t="s">
        <v>1627</v>
      </c>
      <c r="EQ81" t="s">
        <v>1627</v>
      </c>
      <c r="ER81" t="s">
        <v>1627</v>
      </c>
      <c r="ES81" t="s">
        <v>1627</v>
      </c>
      <c r="ET81" t="s">
        <v>1627</v>
      </c>
      <c r="EU81" t="s">
        <v>1627</v>
      </c>
      <c r="EV81" t="s">
        <v>1627</v>
      </c>
      <c r="EW81" t="s">
        <v>1627</v>
      </c>
      <c r="EX81" t="s">
        <v>1627</v>
      </c>
      <c r="EY81" t="s">
        <v>1627</v>
      </c>
      <c r="EZ81" t="s">
        <v>1627</v>
      </c>
      <c r="FA81" t="s">
        <v>1627</v>
      </c>
      <c r="FB81" t="s">
        <v>1627</v>
      </c>
      <c r="FC81" t="s">
        <v>1627</v>
      </c>
      <c r="FD81" t="s">
        <v>1627</v>
      </c>
      <c r="FE81" t="s">
        <v>1627</v>
      </c>
      <c r="FF81" t="s">
        <v>1627</v>
      </c>
      <c r="FG81" t="s">
        <v>1627</v>
      </c>
      <c r="FH81" t="s">
        <v>1627</v>
      </c>
      <c r="FI81" t="s">
        <v>1627</v>
      </c>
      <c r="FJ81" t="s">
        <v>1627</v>
      </c>
      <c r="FK81" t="s">
        <v>1627</v>
      </c>
      <c r="FL81" t="s">
        <v>1627</v>
      </c>
      <c r="FM81" t="s">
        <v>1627</v>
      </c>
      <c r="FN81" t="s">
        <v>1627</v>
      </c>
      <c r="FO81" t="s">
        <v>1627</v>
      </c>
      <c r="FP81" t="s">
        <v>5863</v>
      </c>
      <c r="FQ81" t="s">
        <v>1627</v>
      </c>
      <c r="FR81" t="s">
        <v>1627</v>
      </c>
      <c r="FS81" t="s">
        <v>1627</v>
      </c>
      <c r="FT81" t="s">
        <v>1627</v>
      </c>
      <c r="FU81" t="s">
        <v>1627</v>
      </c>
      <c r="FV81" t="s">
        <v>1627</v>
      </c>
      <c r="FW81" t="s">
        <v>1627</v>
      </c>
      <c r="FX81" t="s">
        <v>1627</v>
      </c>
      <c r="FY81" t="s">
        <v>1627</v>
      </c>
      <c r="FZ81" t="s">
        <v>1627</v>
      </c>
      <c r="GA81" t="s">
        <v>1627</v>
      </c>
      <c r="GB81" t="s">
        <v>1627</v>
      </c>
      <c r="GC81" t="s">
        <v>1627</v>
      </c>
      <c r="GD81" t="s">
        <v>1627</v>
      </c>
      <c r="GE81" t="s">
        <v>1627</v>
      </c>
      <c r="GF81" t="s">
        <v>1627</v>
      </c>
      <c r="GG81" t="s">
        <v>1627</v>
      </c>
      <c r="GH81" t="s">
        <v>1627</v>
      </c>
      <c r="GI81" t="s">
        <v>1627</v>
      </c>
      <c r="GJ81" t="s">
        <v>1627</v>
      </c>
      <c r="GK81" t="s">
        <v>1627</v>
      </c>
      <c r="GL81" t="s">
        <v>1627</v>
      </c>
      <c r="GM81" t="s">
        <v>1627</v>
      </c>
      <c r="GN81" t="s">
        <v>1627</v>
      </c>
      <c r="GO81" t="s">
        <v>1627</v>
      </c>
      <c r="GP81" t="s">
        <v>1627</v>
      </c>
      <c r="GQ81" t="s">
        <v>1627</v>
      </c>
      <c r="GR81" t="s">
        <v>1627</v>
      </c>
      <c r="GS81" t="s">
        <v>5864</v>
      </c>
      <c r="GT81" t="s">
        <v>1627</v>
      </c>
      <c r="GU81" t="s">
        <v>1627</v>
      </c>
      <c r="GV81" t="s">
        <v>1627</v>
      </c>
      <c r="GW81" t="s">
        <v>1627</v>
      </c>
      <c r="GX81" t="s">
        <v>1627</v>
      </c>
      <c r="GY81" t="s">
        <v>1627</v>
      </c>
      <c r="GZ81" t="s">
        <v>5865</v>
      </c>
      <c r="HA81" t="s">
        <v>1627</v>
      </c>
      <c r="HB81" t="s">
        <v>5866</v>
      </c>
      <c r="HC81" t="s">
        <v>1627</v>
      </c>
      <c r="HD81" t="s">
        <v>1627</v>
      </c>
      <c r="HE81" t="s">
        <v>1627</v>
      </c>
      <c r="HF81" t="s">
        <v>1627</v>
      </c>
      <c r="HG81" t="s">
        <v>1627</v>
      </c>
      <c r="HH81" t="s">
        <v>1627</v>
      </c>
      <c r="HI81" t="s">
        <v>1627</v>
      </c>
      <c r="HJ81" t="s">
        <v>1627</v>
      </c>
      <c r="HK81" t="s">
        <v>1627</v>
      </c>
      <c r="HL81" t="s">
        <v>1627</v>
      </c>
      <c r="HM81" t="s">
        <v>1627</v>
      </c>
      <c r="HN81" t="s">
        <v>1627</v>
      </c>
      <c r="HO81" t="s">
        <v>1627</v>
      </c>
      <c r="HP81" t="s">
        <v>5867</v>
      </c>
      <c r="HQ81" t="s">
        <v>1627</v>
      </c>
      <c r="HR81" t="s">
        <v>1627</v>
      </c>
      <c r="HS81" t="s">
        <v>1627</v>
      </c>
      <c r="HT81" t="s">
        <v>1627</v>
      </c>
      <c r="HU81" t="s">
        <v>1627</v>
      </c>
      <c r="HV81" t="s">
        <v>1627</v>
      </c>
      <c r="HW81" t="s">
        <v>1627</v>
      </c>
      <c r="HX81" t="s">
        <v>1627</v>
      </c>
      <c r="HY81" t="s">
        <v>1627</v>
      </c>
      <c r="HZ81" t="s">
        <v>1627</v>
      </c>
      <c r="IA81" t="s">
        <v>1627</v>
      </c>
      <c r="IB81" t="s">
        <v>1627</v>
      </c>
      <c r="IC81" t="s">
        <v>1627</v>
      </c>
      <c r="ID81" t="s">
        <v>1627</v>
      </c>
      <c r="IE81" t="s">
        <v>1627</v>
      </c>
      <c r="IF81" t="s">
        <v>1627</v>
      </c>
      <c r="IG81" t="s">
        <v>1627</v>
      </c>
      <c r="IH81" t="s">
        <v>1627</v>
      </c>
      <c r="II81" t="s">
        <v>1627</v>
      </c>
      <c r="IJ81" t="s">
        <v>1627</v>
      </c>
      <c r="IK81" t="s">
        <v>1627</v>
      </c>
      <c r="IL81" t="s">
        <v>1627</v>
      </c>
      <c r="IM81" t="s">
        <v>1627</v>
      </c>
      <c r="IN81" t="s">
        <v>1627</v>
      </c>
      <c r="IO81" t="s">
        <v>1627</v>
      </c>
      <c r="IP81" t="s">
        <v>1627</v>
      </c>
      <c r="IQ81" t="s">
        <v>1627</v>
      </c>
      <c r="IR81" t="s">
        <v>1627</v>
      </c>
      <c r="IS81" t="s">
        <v>1627</v>
      </c>
      <c r="IT81" t="s">
        <v>5868</v>
      </c>
      <c r="IU81" t="s">
        <v>1627</v>
      </c>
      <c r="IV81" t="s">
        <v>1627</v>
      </c>
      <c r="IW81" t="s">
        <v>1627</v>
      </c>
      <c r="IX81" t="s">
        <v>1627</v>
      </c>
      <c r="IY81" t="s">
        <v>1627</v>
      </c>
      <c r="IZ81" t="s">
        <v>1627</v>
      </c>
      <c r="JA81" t="s">
        <v>1627</v>
      </c>
      <c r="JB81" t="s">
        <v>1627</v>
      </c>
      <c r="JC81" t="s">
        <v>1627</v>
      </c>
      <c r="JD81" t="s">
        <v>1627</v>
      </c>
      <c r="JE81" t="s">
        <v>1627</v>
      </c>
      <c r="JF81" t="s">
        <v>1627</v>
      </c>
      <c r="JG81" t="s">
        <v>1627</v>
      </c>
      <c r="JH81" t="s">
        <v>1627</v>
      </c>
      <c r="JI81" t="s">
        <v>1627</v>
      </c>
      <c r="JJ81" t="s">
        <v>1627</v>
      </c>
      <c r="JK81" t="s">
        <v>1627</v>
      </c>
      <c r="JL81" t="s">
        <v>1627</v>
      </c>
      <c r="JM81" t="s">
        <v>1627</v>
      </c>
      <c r="JN81" t="s">
        <v>1627</v>
      </c>
      <c r="JO81" t="s">
        <v>1627</v>
      </c>
      <c r="JP81" t="s">
        <v>1627</v>
      </c>
      <c r="JQ81" t="s">
        <v>1627</v>
      </c>
      <c r="JR81" t="s">
        <v>1627</v>
      </c>
      <c r="JS81" t="s">
        <v>1627</v>
      </c>
      <c r="JT81" t="s">
        <v>1627</v>
      </c>
      <c r="JU81" t="s">
        <v>1627</v>
      </c>
      <c r="JV81" t="s">
        <v>1627</v>
      </c>
      <c r="JW81" t="s">
        <v>1627</v>
      </c>
      <c r="JX81" t="s">
        <v>1627</v>
      </c>
      <c r="JY81" t="s">
        <v>1627</v>
      </c>
      <c r="JZ81" t="s">
        <v>1627</v>
      </c>
      <c r="KA81" t="s">
        <v>1627</v>
      </c>
      <c r="KB81" t="s">
        <v>1627</v>
      </c>
      <c r="KC81" t="s">
        <v>1627</v>
      </c>
      <c r="KD81" t="s">
        <v>1627</v>
      </c>
      <c r="KE81" t="s">
        <v>1627</v>
      </c>
      <c r="KF81" t="s">
        <v>1627</v>
      </c>
      <c r="KG81" t="s">
        <v>1627</v>
      </c>
      <c r="KH81" t="s">
        <v>1627</v>
      </c>
      <c r="KI81" t="s">
        <v>1627</v>
      </c>
      <c r="KJ81" t="s">
        <v>1627</v>
      </c>
      <c r="KK81" t="s">
        <v>1627</v>
      </c>
      <c r="KL81" t="s">
        <v>1627</v>
      </c>
      <c r="KM81" t="s">
        <v>1627</v>
      </c>
      <c r="KN81" t="s">
        <v>1627</v>
      </c>
      <c r="KO81" t="s">
        <v>1627</v>
      </c>
      <c r="KP81" t="s">
        <v>1627</v>
      </c>
      <c r="KQ81" t="s">
        <v>1627</v>
      </c>
      <c r="KR81" t="s">
        <v>1627</v>
      </c>
      <c r="KS81" t="s">
        <v>1627</v>
      </c>
      <c r="KT81" t="s">
        <v>1627</v>
      </c>
      <c r="KU81" t="s">
        <v>1627</v>
      </c>
      <c r="KV81" t="s">
        <v>1627</v>
      </c>
      <c r="KW81" t="s">
        <v>1627</v>
      </c>
      <c r="KX81" t="s">
        <v>1627</v>
      </c>
      <c r="KY81" t="s">
        <v>1627</v>
      </c>
      <c r="KZ81" t="s">
        <v>1627</v>
      </c>
      <c r="LA81" t="s">
        <v>1627</v>
      </c>
      <c r="LB81" t="s">
        <v>1627</v>
      </c>
      <c r="LC81" t="s">
        <v>1627</v>
      </c>
      <c r="LD81" t="s">
        <v>1627</v>
      </c>
      <c r="LE81" t="s">
        <v>1627</v>
      </c>
      <c r="LF81" t="s">
        <v>1627</v>
      </c>
      <c r="LG81" t="s">
        <v>1627</v>
      </c>
      <c r="LH81" t="s">
        <v>1627</v>
      </c>
      <c r="LI81" t="s">
        <v>1627</v>
      </c>
      <c r="LJ81" t="s">
        <v>1627</v>
      </c>
      <c r="LK81" t="s">
        <v>1627</v>
      </c>
      <c r="LL81" t="s">
        <v>1627</v>
      </c>
      <c r="LM81" t="s">
        <v>1627</v>
      </c>
      <c r="LN81" t="s">
        <v>1627</v>
      </c>
      <c r="LO81" t="s">
        <v>1627</v>
      </c>
      <c r="LP81" t="s">
        <v>1627</v>
      </c>
      <c r="LQ81" t="s">
        <v>1627</v>
      </c>
      <c r="LR81" t="s">
        <v>1627</v>
      </c>
      <c r="LS81" t="s">
        <v>1627</v>
      </c>
      <c r="LT81" t="s">
        <v>1627</v>
      </c>
      <c r="LU81" t="s">
        <v>1627</v>
      </c>
      <c r="LV81" t="s">
        <v>1627</v>
      </c>
      <c r="LW81" t="s">
        <v>1627</v>
      </c>
      <c r="LX81" t="s">
        <v>1627</v>
      </c>
      <c r="LY81" t="s">
        <v>1627</v>
      </c>
      <c r="LZ81" t="s">
        <v>1627</v>
      </c>
      <c r="MA81" t="s">
        <v>1627</v>
      </c>
      <c r="MB81" t="s">
        <v>1627</v>
      </c>
      <c r="MC81" t="s">
        <v>1627</v>
      </c>
      <c r="MD81" t="s">
        <v>1627</v>
      </c>
      <c r="ME81" t="s">
        <v>1627</v>
      </c>
      <c r="MF81" t="s">
        <v>1627</v>
      </c>
      <c r="MG81" t="s">
        <v>1627</v>
      </c>
      <c r="MH81" t="s">
        <v>1627</v>
      </c>
      <c r="MI81" t="s">
        <v>1627</v>
      </c>
      <c r="MJ81" t="s">
        <v>1627</v>
      </c>
      <c r="MK81" t="s">
        <v>1627</v>
      </c>
      <c r="ML81" t="s">
        <v>1627</v>
      </c>
      <c r="MM81" t="s">
        <v>1627</v>
      </c>
      <c r="MN81" t="s">
        <v>1627</v>
      </c>
      <c r="MO81" t="s">
        <v>1627</v>
      </c>
      <c r="MP81" t="s">
        <v>1627</v>
      </c>
      <c r="MQ81" t="s">
        <v>1627</v>
      </c>
      <c r="MR81" t="s">
        <v>1627</v>
      </c>
      <c r="MS81" t="s">
        <v>1627</v>
      </c>
      <c r="MT81" t="s">
        <v>1627</v>
      </c>
      <c r="MU81" t="s">
        <v>1627</v>
      </c>
      <c r="MV81" t="s">
        <v>1627</v>
      </c>
      <c r="MW81" t="s">
        <v>1627</v>
      </c>
      <c r="MX81" t="s">
        <v>1627</v>
      </c>
      <c r="MY81" t="s">
        <v>1627</v>
      </c>
      <c r="MZ81" t="s">
        <v>1627</v>
      </c>
      <c r="NA81" t="s">
        <v>1627</v>
      </c>
      <c r="NB81" t="s">
        <v>1627</v>
      </c>
      <c r="NC81" t="s">
        <v>1627</v>
      </c>
      <c r="ND81" t="s">
        <v>1627</v>
      </c>
      <c r="NE81" t="s">
        <v>1627</v>
      </c>
      <c r="NF81" t="s">
        <v>1627</v>
      </c>
      <c r="NG81" t="s">
        <v>1627</v>
      </c>
      <c r="NH81" t="s">
        <v>1627</v>
      </c>
      <c r="NI81" t="s">
        <v>1627</v>
      </c>
      <c r="NJ81" t="s">
        <v>1627</v>
      </c>
      <c r="NK81" t="s">
        <v>1627</v>
      </c>
      <c r="NL81" t="s">
        <v>1627</v>
      </c>
      <c r="NM81" t="s">
        <v>1627</v>
      </c>
      <c r="NN81" t="s">
        <v>1627</v>
      </c>
      <c r="NO81" t="s">
        <v>1627</v>
      </c>
      <c r="NP81" t="s">
        <v>1627</v>
      </c>
      <c r="NQ81" t="s">
        <v>1627</v>
      </c>
      <c r="NR81" t="s">
        <v>1627</v>
      </c>
      <c r="NS81" t="s">
        <v>1627</v>
      </c>
      <c r="NT81" t="s">
        <v>1627</v>
      </c>
      <c r="NU81" t="s">
        <v>1627</v>
      </c>
      <c r="NV81" t="s">
        <v>1627</v>
      </c>
      <c r="NW81" t="s">
        <v>1627</v>
      </c>
      <c r="NX81" t="s">
        <v>1627</v>
      </c>
      <c r="NY81" t="s">
        <v>1627</v>
      </c>
      <c r="NZ81" t="s">
        <v>1627</v>
      </c>
      <c r="OA81" t="s">
        <v>1627</v>
      </c>
      <c r="OB81" t="s">
        <v>1627</v>
      </c>
      <c r="OC81" t="s">
        <v>1627</v>
      </c>
      <c r="OD81" t="s">
        <v>1627</v>
      </c>
      <c r="OE81" t="s">
        <v>1627</v>
      </c>
      <c r="OF81" t="s">
        <v>1627</v>
      </c>
      <c r="OG81" t="s">
        <v>1627</v>
      </c>
      <c r="OH81" t="s">
        <v>1627</v>
      </c>
      <c r="OI81" t="s">
        <v>1627</v>
      </c>
      <c r="OJ81" t="s">
        <v>1627</v>
      </c>
      <c r="OK81" t="s">
        <v>1627</v>
      </c>
      <c r="OL81" t="s">
        <v>1627</v>
      </c>
      <c r="OM81" t="s">
        <v>1627</v>
      </c>
      <c r="ON81" t="s">
        <v>1627</v>
      </c>
      <c r="OO81" t="s">
        <v>1627</v>
      </c>
      <c r="OP81" t="s">
        <v>1627</v>
      </c>
      <c r="OQ81" t="s">
        <v>1627</v>
      </c>
      <c r="OR81" t="s">
        <v>1627</v>
      </c>
      <c r="OS81" t="s">
        <v>1627</v>
      </c>
      <c r="OT81" t="s">
        <v>1627</v>
      </c>
      <c r="OU81" t="s">
        <v>1627</v>
      </c>
      <c r="OV81" t="s">
        <v>1627</v>
      </c>
      <c r="OW81" t="s">
        <v>1627</v>
      </c>
      <c r="OX81" t="s">
        <v>1627</v>
      </c>
      <c r="OY81" t="s">
        <v>1627</v>
      </c>
      <c r="OZ81" t="s">
        <v>1627</v>
      </c>
      <c r="PA81" t="s">
        <v>1627</v>
      </c>
      <c r="PB81" t="s">
        <v>1627</v>
      </c>
      <c r="PC81" t="s">
        <v>1627</v>
      </c>
      <c r="PD81" t="s">
        <v>1627</v>
      </c>
      <c r="PE81" t="s">
        <v>1627</v>
      </c>
      <c r="PF81" t="s">
        <v>1627</v>
      </c>
      <c r="PG81" t="s">
        <v>1627</v>
      </c>
      <c r="PH81" t="s">
        <v>1627</v>
      </c>
      <c r="PI81" t="s">
        <v>1627</v>
      </c>
      <c r="PJ81" t="s">
        <v>1627</v>
      </c>
      <c r="PK81" t="s">
        <v>1627</v>
      </c>
      <c r="PL81" t="s">
        <v>1627</v>
      </c>
      <c r="PM81" t="s">
        <v>1627</v>
      </c>
      <c r="PN81" t="s">
        <v>1627</v>
      </c>
      <c r="PO81" t="s">
        <v>1627</v>
      </c>
      <c r="PP81" t="s">
        <v>1627</v>
      </c>
      <c r="PQ81" t="s">
        <v>1627</v>
      </c>
      <c r="PR81" t="s">
        <v>1627</v>
      </c>
      <c r="PS81" t="s">
        <v>1627</v>
      </c>
      <c r="PT81" t="s">
        <v>1627</v>
      </c>
      <c r="PU81" t="s">
        <v>1627</v>
      </c>
      <c r="PV81" t="s">
        <v>1627</v>
      </c>
      <c r="PW81" t="s">
        <v>1627</v>
      </c>
      <c r="PX81" t="s">
        <v>1627</v>
      </c>
      <c r="PY81" t="s">
        <v>1627</v>
      </c>
      <c r="PZ81" t="s">
        <v>1627</v>
      </c>
      <c r="QA81" t="s">
        <v>1627</v>
      </c>
      <c r="QB81" t="s">
        <v>1627</v>
      </c>
      <c r="QC81" t="s">
        <v>1627</v>
      </c>
      <c r="QD81" t="s">
        <v>1627</v>
      </c>
      <c r="QE81" t="s">
        <v>1627</v>
      </c>
      <c r="QF81" t="s">
        <v>1627</v>
      </c>
      <c r="QG81" t="s">
        <v>1627</v>
      </c>
      <c r="QH81" t="s">
        <v>1627</v>
      </c>
      <c r="QI81" t="s">
        <v>1627</v>
      </c>
      <c r="QJ81" t="s">
        <v>1627</v>
      </c>
      <c r="QK81" t="s">
        <v>1627</v>
      </c>
      <c r="QL81" t="s">
        <v>1627</v>
      </c>
      <c r="QM81" t="s">
        <v>1627</v>
      </c>
      <c r="QN81" t="s">
        <v>1627</v>
      </c>
      <c r="QO81" t="s">
        <v>1627</v>
      </c>
      <c r="RP81" t="s">
        <v>4157</v>
      </c>
      <c r="RQ81" t="s">
        <v>4157</v>
      </c>
      <c r="RR81" t="s">
        <v>4157</v>
      </c>
      <c r="RS81" t="s">
        <v>4157</v>
      </c>
      <c r="RT81" t="s">
        <v>4157</v>
      </c>
      <c r="RU81" t="s">
        <v>4157</v>
      </c>
      <c r="RV81" t="s">
        <v>4157</v>
      </c>
      <c r="RW81" t="s">
        <v>4157</v>
      </c>
      <c r="RX81" t="s">
        <v>4157</v>
      </c>
      <c r="RY81" t="s">
        <v>4157</v>
      </c>
      <c r="RZ81" t="s">
        <v>4157</v>
      </c>
      <c r="SA81" t="s">
        <v>4157</v>
      </c>
      <c r="SB81" t="s">
        <v>4157</v>
      </c>
      <c r="SC81" t="s">
        <v>4157</v>
      </c>
      <c r="SD81" t="s">
        <v>4157</v>
      </c>
      <c r="SE81" t="s">
        <v>4157</v>
      </c>
      <c r="SF81" t="s">
        <v>4157</v>
      </c>
      <c r="SG81" t="s">
        <v>4157</v>
      </c>
      <c r="SH81" t="s">
        <v>4157</v>
      </c>
      <c r="SI81" t="s">
        <v>4157</v>
      </c>
      <c r="SJ81" t="s">
        <v>4157</v>
      </c>
      <c r="SK81" t="s">
        <v>4157</v>
      </c>
      <c r="SL81" t="s">
        <v>4157</v>
      </c>
      <c r="SM81" t="s">
        <v>4157</v>
      </c>
      <c r="SN81" t="s">
        <v>4157</v>
      </c>
      <c r="SO81" t="s">
        <v>4157</v>
      </c>
      <c r="SP81" t="s">
        <v>4157</v>
      </c>
      <c r="SQ81" t="s">
        <v>4157</v>
      </c>
      <c r="SR81" t="s">
        <v>4157</v>
      </c>
      <c r="SS81" t="s">
        <v>4157</v>
      </c>
      <c r="ST81" t="s">
        <v>4157</v>
      </c>
      <c r="SU81" t="s">
        <v>4157</v>
      </c>
      <c r="SV81" t="s">
        <v>4157</v>
      </c>
      <c r="SW81" t="s">
        <v>4157</v>
      </c>
      <c r="SX81" t="s">
        <v>4157</v>
      </c>
      <c r="SY81" t="s">
        <v>4157</v>
      </c>
      <c r="SZ81" t="s">
        <v>4157</v>
      </c>
      <c r="TA81" t="s">
        <v>4157</v>
      </c>
      <c r="TB81" t="s">
        <v>4157</v>
      </c>
      <c r="TC81" t="s">
        <v>4157</v>
      </c>
      <c r="TD81" t="s">
        <v>4157</v>
      </c>
      <c r="TE81" t="s">
        <v>4157</v>
      </c>
      <c r="TF81" t="s">
        <v>4157</v>
      </c>
      <c r="TG81" t="s">
        <v>4157</v>
      </c>
      <c r="TH81" t="s">
        <v>4157</v>
      </c>
      <c r="TI81" t="s">
        <v>4157</v>
      </c>
      <c r="TJ81" t="s">
        <v>4157</v>
      </c>
      <c r="TK81" t="s">
        <v>4157</v>
      </c>
      <c r="TL81" t="s">
        <v>4157</v>
      </c>
      <c r="TM81" t="s">
        <v>4157</v>
      </c>
      <c r="TN81" t="s">
        <v>4157</v>
      </c>
      <c r="TO81" t="s">
        <v>4157</v>
      </c>
      <c r="TP81" t="s">
        <v>4157</v>
      </c>
      <c r="TQ81" t="s">
        <v>4157</v>
      </c>
      <c r="TR81" t="s">
        <v>4157</v>
      </c>
      <c r="TS81" t="s">
        <v>4157</v>
      </c>
      <c r="TT81" t="s">
        <v>4157</v>
      </c>
      <c r="TU81" t="s">
        <v>4157</v>
      </c>
      <c r="TV81" t="s">
        <v>4157</v>
      </c>
      <c r="TW81" t="s">
        <v>4157</v>
      </c>
      <c r="TX81" t="s">
        <v>4157</v>
      </c>
      <c r="TY81" t="s">
        <v>4157</v>
      </c>
      <c r="TZ81" t="s">
        <v>4157</v>
      </c>
      <c r="UA81" t="s">
        <v>4157</v>
      </c>
      <c r="UB81" t="s">
        <v>4157</v>
      </c>
      <c r="UC81" t="s">
        <v>4157</v>
      </c>
      <c r="UD81" t="s">
        <v>4157</v>
      </c>
      <c r="UE81" t="s">
        <v>4157</v>
      </c>
      <c r="UF81" t="s">
        <v>4157</v>
      </c>
      <c r="UG81" t="s">
        <v>4157</v>
      </c>
      <c r="UH81" t="s">
        <v>4157</v>
      </c>
      <c r="UI81" t="s">
        <v>4157</v>
      </c>
      <c r="UJ81" t="s">
        <v>4157</v>
      </c>
      <c r="UK81" t="s">
        <v>4157</v>
      </c>
      <c r="UL81" t="s">
        <v>4157</v>
      </c>
      <c r="UM81" t="s">
        <v>4157</v>
      </c>
      <c r="UN81" t="s">
        <v>4157</v>
      </c>
      <c r="UO81" t="s">
        <v>4157</v>
      </c>
      <c r="UP81" t="s">
        <v>4157</v>
      </c>
      <c r="UQ81" t="s">
        <v>4157</v>
      </c>
      <c r="UR81" t="s">
        <v>4157</v>
      </c>
      <c r="US81" t="s">
        <v>4157</v>
      </c>
      <c r="UT81" t="s">
        <v>4157</v>
      </c>
      <c r="UU81" t="s">
        <v>4157</v>
      </c>
      <c r="UV81" t="s">
        <v>4157</v>
      </c>
      <c r="UW81" t="s">
        <v>4157</v>
      </c>
      <c r="UX81" t="s">
        <v>4157</v>
      </c>
      <c r="UY81" t="s">
        <v>4157</v>
      </c>
      <c r="UZ81" t="s">
        <v>4157</v>
      </c>
      <c r="VA81" t="s">
        <v>4157</v>
      </c>
      <c r="VB81" t="s">
        <v>4157</v>
      </c>
      <c r="VC81" t="s">
        <v>4157</v>
      </c>
      <c r="VD81" t="s">
        <v>4157</v>
      </c>
      <c r="VE81" t="s">
        <v>4157</v>
      </c>
      <c r="VF81" t="s">
        <v>4157</v>
      </c>
      <c r="VG81" t="s">
        <v>4157</v>
      </c>
      <c r="VH81" t="s">
        <v>4157</v>
      </c>
      <c r="VI81" t="s">
        <v>4157</v>
      </c>
    </row>
    <row r="82" spans="2:581">
      <c r="B82" t="s">
        <v>1627</v>
      </c>
      <c r="C82" t="s">
        <v>1627</v>
      </c>
      <c r="D82" t="s">
        <v>1627</v>
      </c>
      <c r="F82" t="s">
        <v>1627</v>
      </c>
      <c r="G82" t="s">
        <v>1627</v>
      </c>
      <c r="H82" t="s">
        <v>1627</v>
      </c>
      <c r="I82" t="s">
        <v>1627</v>
      </c>
      <c r="J82" t="s">
        <v>1627</v>
      </c>
      <c r="K82" t="s">
        <v>1627</v>
      </c>
      <c r="L82" t="s">
        <v>1627</v>
      </c>
      <c r="M82" t="s">
        <v>1627</v>
      </c>
      <c r="N82" t="s">
        <v>1627</v>
      </c>
      <c r="O82" t="s">
        <v>1627</v>
      </c>
      <c r="P82" t="s">
        <v>1627</v>
      </c>
      <c r="Q82" t="s">
        <v>1627</v>
      </c>
      <c r="R82" t="s">
        <v>1627</v>
      </c>
      <c r="S82" t="s">
        <v>1627</v>
      </c>
      <c r="T82" t="s">
        <v>1627</v>
      </c>
      <c r="U82" t="s">
        <v>1627</v>
      </c>
      <c r="V82" t="s">
        <v>1627</v>
      </c>
      <c r="W82" t="s">
        <v>1627</v>
      </c>
      <c r="X82" t="s">
        <v>1627</v>
      </c>
      <c r="Y82" t="s">
        <v>1627</v>
      </c>
      <c r="Z82" t="s">
        <v>1627</v>
      </c>
      <c r="AA82" t="s">
        <v>1627</v>
      </c>
      <c r="AB82" t="s">
        <v>1627</v>
      </c>
      <c r="AC82" t="s">
        <v>1627</v>
      </c>
      <c r="AD82" t="s">
        <v>1627</v>
      </c>
      <c r="AE82" t="s">
        <v>1627</v>
      </c>
      <c r="AF82" t="s">
        <v>1627</v>
      </c>
      <c r="AG82" t="s">
        <v>1627</v>
      </c>
      <c r="AH82" t="s">
        <v>1627</v>
      </c>
      <c r="AI82" t="s">
        <v>1627</v>
      </c>
      <c r="AJ82" t="s">
        <v>1627</v>
      </c>
      <c r="AK82" t="s">
        <v>1627</v>
      </c>
      <c r="AL82" t="s">
        <v>1627</v>
      </c>
      <c r="AM82" t="s">
        <v>1627</v>
      </c>
      <c r="AN82" t="s">
        <v>1627</v>
      </c>
      <c r="AO82" t="s">
        <v>1627</v>
      </c>
      <c r="AP82" t="s">
        <v>1627</v>
      </c>
      <c r="AQ82" t="s">
        <v>1627</v>
      </c>
      <c r="AR82" t="s">
        <v>1627</v>
      </c>
      <c r="AS82" t="s">
        <v>1627</v>
      </c>
      <c r="AT82" t="s">
        <v>1627</v>
      </c>
      <c r="AU82" t="s">
        <v>1627</v>
      </c>
      <c r="AV82" t="s">
        <v>1627</v>
      </c>
      <c r="AW82" t="s">
        <v>1627</v>
      </c>
      <c r="AX82" t="s">
        <v>1627</v>
      </c>
      <c r="AY82" t="s">
        <v>1627</v>
      </c>
      <c r="AZ82" t="s">
        <v>1627</v>
      </c>
      <c r="BA82" t="s">
        <v>1627</v>
      </c>
      <c r="BB82" t="s">
        <v>1627</v>
      </c>
      <c r="BC82" t="s">
        <v>1627</v>
      </c>
      <c r="BD82" t="s">
        <v>1627</v>
      </c>
      <c r="BE82" t="s">
        <v>1627</v>
      </c>
      <c r="BF82" t="s">
        <v>1627</v>
      </c>
      <c r="BG82" t="s">
        <v>1627</v>
      </c>
      <c r="BH82" t="s">
        <v>1627</v>
      </c>
      <c r="BI82" t="s">
        <v>1627</v>
      </c>
      <c r="BJ82" t="s">
        <v>1627</v>
      </c>
      <c r="BK82" t="s">
        <v>1627</v>
      </c>
      <c r="BL82" t="s">
        <v>1627</v>
      </c>
      <c r="BM82" t="s">
        <v>1627</v>
      </c>
      <c r="BN82" t="s">
        <v>1627</v>
      </c>
      <c r="BO82" t="s">
        <v>1627</v>
      </c>
      <c r="BP82" t="s">
        <v>1627</v>
      </c>
      <c r="BQ82" t="s">
        <v>1627</v>
      </c>
      <c r="BR82" t="s">
        <v>1627</v>
      </c>
      <c r="BS82" t="s">
        <v>1627</v>
      </c>
      <c r="BT82" t="s">
        <v>1627</v>
      </c>
      <c r="BU82" t="s">
        <v>1627</v>
      </c>
      <c r="BV82" t="s">
        <v>1627</v>
      </c>
      <c r="BW82" t="s">
        <v>1627</v>
      </c>
      <c r="BX82" t="s">
        <v>1627</v>
      </c>
      <c r="BY82" t="s">
        <v>1627</v>
      </c>
      <c r="BZ82" t="s">
        <v>1627</v>
      </c>
      <c r="CA82" t="s">
        <v>1627</v>
      </c>
      <c r="CB82" t="s">
        <v>1627</v>
      </c>
      <c r="CC82" t="s">
        <v>1627</v>
      </c>
      <c r="CD82" t="s">
        <v>1627</v>
      </c>
      <c r="CE82" t="s">
        <v>1627</v>
      </c>
      <c r="CF82" t="s">
        <v>1627</v>
      </c>
      <c r="CG82" t="s">
        <v>1627</v>
      </c>
      <c r="CH82" t="s">
        <v>1627</v>
      </c>
      <c r="CI82" t="s">
        <v>1627</v>
      </c>
      <c r="CJ82" t="s">
        <v>1627</v>
      </c>
      <c r="CK82" t="s">
        <v>1627</v>
      </c>
      <c r="CL82" t="s">
        <v>1627</v>
      </c>
      <c r="CM82" t="s">
        <v>1627</v>
      </c>
      <c r="CN82" t="s">
        <v>1627</v>
      </c>
      <c r="CO82" t="s">
        <v>1627</v>
      </c>
      <c r="CP82" t="s">
        <v>1627</v>
      </c>
      <c r="CQ82" t="s">
        <v>1627</v>
      </c>
      <c r="CR82" t="s">
        <v>1627</v>
      </c>
      <c r="CS82" t="s">
        <v>1627</v>
      </c>
      <c r="CT82" t="s">
        <v>1627</v>
      </c>
      <c r="CU82" t="s">
        <v>1627</v>
      </c>
      <c r="CV82" t="s">
        <v>1627</v>
      </c>
      <c r="CW82" t="s">
        <v>1627</v>
      </c>
      <c r="CX82" t="s">
        <v>1627</v>
      </c>
      <c r="CY82" t="s">
        <v>1627</v>
      </c>
      <c r="CZ82" t="s">
        <v>1627</v>
      </c>
      <c r="DA82" t="s">
        <v>1627</v>
      </c>
      <c r="DB82" t="s">
        <v>1627</v>
      </c>
      <c r="DC82" t="s">
        <v>1627</v>
      </c>
      <c r="DD82" t="s">
        <v>1627</v>
      </c>
      <c r="DE82" t="s">
        <v>1627</v>
      </c>
      <c r="DF82" t="s">
        <v>1627</v>
      </c>
      <c r="DG82" t="s">
        <v>1627</v>
      </c>
      <c r="DH82" t="s">
        <v>1627</v>
      </c>
      <c r="DI82" t="s">
        <v>1627</v>
      </c>
      <c r="DJ82" t="s">
        <v>1627</v>
      </c>
      <c r="DK82" t="s">
        <v>1627</v>
      </c>
      <c r="DL82" t="s">
        <v>1627</v>
      </c>
      <c r="DM82" t="s">
        <v>1627</v>
      </c>
      <c r="DN82" t="s">
        <v>1627</v>
      </c>
      <c r="DO82" t="s">
        <v>1627</v>
      </c>
      <c r="DP82" t="s">
        <v>1627</v>
      </c>
      <c r="DQ82" t="s">
        <v>1627</v>
      </c>
      <c r="DR82" t="s">
        <v>1627</v>
      </c>
      <c r="DS82" t="s">
        <v>1627</v>
      </c>
      <c r="DT82" t="s">
        <v>1627</v>
      </c>
      <c r="DU82" t="s">
        <v>1627</v>
      </c>
      <c r="DV82" t="s">
        <v>1627</v>
      </c>
      <c r="DW82" t="s">
        <v>1627</v>
      </c>
      <c r="DX82" t="s">
        <v>1627</v>
      </c>
      <c r="DY82" t="s">
        <v>1627</v>
      </c>
      <c r="DZ82" t="s">
        <v>1627</v>
      </c>
      <c r="EA82" t="s">
        <v>1627</v>
      </c>
      <c r="EB82" t="s">
        <v>1627</v>
      </c>
      <c r="EC82" t="s">
        <v>1627</v>
      </c>
      <c r="ED82" t="s">
        <v>1627</v>
      </c>
      <c r="EE82" t="s">
        <v>1627</v>
      </c>
      <c r="EF82" t="s">
        <v>1627</v>
      </c>
      <c r="EG82" t="s">
        <v>1627</v>
      </c>
      <c r="EH82" t="s">
        <v>1627</v>
      </c>
      <c r="EI82" t="s">
        <v>1627</v>
      </c>
      <c r="EJ82" t="s">
        <v>1627</v>
      </c>
      <c r="EK82" t="s">
        <v>1627</v>
      </c>
      <c r="EL82" t="s">
        <v>1627</v>
      </c>
      <c r="EM82" t="s">
        <v>1627</v>
      </c>
      <c r="EN82" t="s">
        <v>1627</v>
      </c>
      <c r="EO82" t="s">
        <v>1627</v>
      </c>
      <c r="EP82" t="s">
        <v>1627</v>
      </c>
      <c r="EQ82" t="s">
        <v>1627</v>
      </c>
      <c r="ER82" t="s">
        <v>1627</v>
      </c>
      <c r="ES82" t="s">
        <v>1627</v>
      </c>
      <c r="ET82" t="s">
        <v>1627</v>
      </c>
      <c r="EU82" t="s">
        <v>1627</v>
      </c>
      <c r="EV82" t="s">
        <v>1627</v>
      </c>
      <c r="EW82" t="s">
        <v>1627</v>
      </c>
      <c r="EX82" t="s">
        <v>1627</v>
      </c>
      <c r="EY82" t="s">
        <v>1627</v>
      </c>
      <c r="EZ82" t="s">
        <v>1627</v>
      </c>
      <c r="FA82" t="s">
        <v>1627</v>
      </c>
      <c r="FB82" t="s">
        <v>1627</v>
      </c>
      <c r="FC82" t="s">
        <v>1627</v>
      </c>
      <c r="FD82" t="s">
        <v>1627</v>
      </c>
      <c r="FE82" t="s">
        <v>1627</v>
      </c>
      <c r="FF82" t="s">
        <v>1627</v>
      </c>
      <c r="FG82" t="s">
        <v>1627</v>
      </c>
      <c r="FH82" t="s">
        <v>1627</v>
      </c>
      <c r="FI82" t="s">
        <v>1627</v>
      </c>
      <c r="FJ82" t="s">
        <v>1627</v>
      </c>
      <c r="FK82" t="s">
        <v>1627</v>
      </c>
      <c r="FL82" t="s">
        <v>1627</v>
      </c>
      <c r="FM82" t="s">
        <v>1627</v>
      </c>
      <c r="FN82" t="s">
        <v>1627</v>
      </c>
      <c r="FO82" t="s">
        <v>1627</v>
      </c>
      <c r="FP82" t="s">
        <v>5869</v>
      </c>
      <c r="FQ82" t="s">
        <v>1627</v>
      </c>
      <c r="FR82" t="s">
        <v>1627</v>
      </c>
      <c r="FS82" t="s">
        <v>1627</v>
      </c>
      <c r="FT82" t="s">
        <v>1627</v>
      </c>
      <c r="FU82" t="s">
        <v>1627</v>
      </c>
      <c r="FV82" t="s">
        <v>1627</v>
      </c>
      <c r="FW82" t="s">
        <v>1627</v>
      </c>
      <c r="FX82" t="s">
        <v>1627</v>
      </c>
      <c r="FY82" t="s">
        <v>1627</v>
      </c>
      <c r="FZ82" t="s">
        <v>1627</v>
      </c>
      <c r="GA82" t="s">
        <v>1627</v>
      </c>
      <c r="GB82" t="s">
        <v>1627</v>
      </c>
      <c r="GC82" t="s">
        <v>1627</v>
      </c>
      <c r="GD82" t="s">
        <v>1627</v>
      </c>
      <c r="GE82" t="s">
        <v>1627</v>
      </c>
      <c r="GF82" t="s">
        <v>1627</v>
      </c>
      <c r="GG82" t="s">
        <v>1627</v>
      </c>
      <c r="GH82" t="s">
        <v>1627</v>
      </c>
      <c r="GI82" t="s">
        <v>1627</v>
      </c>
      <c r="GJ82" t="s">
        <v>1627</v>
      </c>
      <c r="GK82" t="s">
        <v>1627</v>
      </c>
      <c r="GL82" t="s">
        <v>1627</v>
      </c>
      <c r="GM82" t="s">
        <v>1627</v>
      </c>
      <c r="GN82" t="s">
        <v>1627</v>
      </c>
      <c r="GO82" t="s">
        <v>1627</v>
      </c>
      <c r="GP82" t="s">
        <v>1627</v>
      </c>
      <c r="GQ82" t="s">
        <v>1627</v>
      </c>
      <c r="GR82" t="s">
        <v>1627</v>
      </c>
      <c r="GS82" t="s">
        <v>5870</v>
      </c>
      <c r="GT82" t="s">
        <v>1627</v>
      </c>
      <c r="GU82" t="s">
        <v>1627</v>
      </c>
      <c r="GV82" t="s">
        <v>1627</v>
      </c>
      <c r="GW82" t="s">
        <v>1627</v>
      </c>
      <c r="GX82" t="s">
        <v>1627</v>
      </c>
      <c r="GY82" t="s">
        <v>1627</v>
      </c>
      <c r="GZ82" t="s">
        <v>5871</v>
      </c>
      <c r="HA82" t="s">
        <v>1627</v>
      </c>
      <c r="HB82" t="s">
        <v>5872</v>
      </c>
      <c r="HC82" t="s">
        <v>1627</v>
      </c>
      <c r="HD82" t="s">
        <v>1627</v>
      </c>
      <c r="HE82" t="s">
        <v>1627</v>
      </c>
      <c r="HF82" t="s">
        <v>1627</v>
      </c>
      <c r="HG82" t="s">
        <v>1627</v>
      </c>
      <c r="HH82" t="s">
        <v>1627</v>
      </c>
      <c r="HI82" t="s">
        <v>1627</v>
      </c>
      <c r="HJ82" t="s">
        <v>1627</v>
      </c>
      <c r="HK82" t="s">
        <v>1627</v>
      </c>
      <c r="HL82" t="s">
        <v>1627</v>
      </c>
      <c r="HM82" t="s">
        <v>1627</v>
      </c>
      <c r="HN82" t="s">
        <v>1627</v>
      </c>
      <c r="HO82" t="s">
        <v>1627</v>
      </c>
      <c r="HP82" t="s">
        <v>5873</v>
      </c>
      <c r="HQ82" t="s">
        <v>1627</v>
      </c>
      <c r="HR82" t="s">
        <v>1627</v>
      </c>
      <c r="HS82" t="s">
        <v>1627</v>
      </c>
      <c r="HT82" t="s">
        <v>1627</v>
      </c>
      <c r="HU82" t="s">
        <v>1627</v>
      </c>
      <c r="HV82" t="s">
        <v>1627</v>
      </c>
      <c r="HW82" t="s">
        <v>1627</v>
      </c>
      <c r="HX82" t="s">
        <v>1627</v>
      </c>
      <c r="HY82" t="s">
        <v>1627</v>
      </c>
      <c r="HZ82" t="s">
        <v>1627</v>
      </c>
      <c r="IA82" t="s">
        <v>1627</v>
      </c>
      <c r="IB82" t="s">
        <v>1627</v>
      </c>
      <c r="IC82" t="s">
        <v>1627</v>
      </c>
      <c r="ID82" t="s">
        <v>1627</v>
      </c>
      <c r="IE82" t="s">
        <v>1627</v>
      </c>
      <c r="IF82" t="s">
        <v>1627</v>
      </c>
      <c r="IG82" t="s">
        <v>1627</v>
      </c>
      <c r="IH82" t="s">
        <v>1627</v>
      </c>
      <c r="II82" t="s">
        <v>1627</v>
      </c>
      <c r="IJ82" t="s">
        <v>1627</v>
      </c>
      <c r="IK82" t="s">
        <v>1627</v>
      </c>
      <c r="IL82" t="s">
        <v>1627</v>
      </c>
      <c r="IM82" t="s">
        <v>1627</v>
      </c>
      <c r="IN82" t="s">
        <v>1627</v>
      </c>
      <c r="IO82" t="s">
        <v>1627</v>
      </c>
      <c r="IP82" t="s">
        <v>1627</v>
      </c>
      <c r="IQ82" t="s">
        <v>1627</v>
      </c>
      <c r="IR82" t="s">
        <v>1627</v>
      </c>
      <c r="IS82" t="s">
        <v>1627</v>
      </c>
      <c r="IT82" t="s">
        <v>5874</v>
      </c>
      <c r="IU82" t="s">
        <v>1627</v>
      </c>
      <c r="IV82" t="s">
        <v>1627</v>
      </c>
      <c r="IW82" t="s">
        <v>1627</v>
      </c>
      <c r="IX82" t="s">
        <v>1627</v>
      </c>
      <c r="IY82" t="s">
        <v>1627</v>
      </c>
      <c r="IZ82" t="s">
        <v>1627</v>
      </c>
      <c r="JA82" t="s">
        <v>1627</v>
      </c>
      <c r="JB82" t="s">
        <v>1627</v>
      </c>
      <c r="JC82" t="s">
        <v>1627</v>
      </c>
      <c r="JD82" t="s">
        <v>1627</v>
      </c>
      <c r="JE82" t="s">
        <v>1627</v>
      </c>
      <c r="JF82" t="s">
        <v>1627</v>
      </c>
      <c r="JG82" t="s">
        <v>1627</v>
      </c>
      <c r="JH82" t="s">
        <v>1627</v>
      </c>
      <c r="JI82" t="s">
        <v>1627</v>
      </c>
      <c r="JJ82" t="s">
        <v>1627</v>
      </c>
      <c r="JK82" t="s">
        <v>1627</v>
      </c>
      <c r="JL82" t="s">
        <v>1627</v>
      </c>
      <c r="JM82" t="s">
        <v>1627</v>
      </c>
      <c r="JN82" t="s">
        <v>1627</v>
      </c>
      <c r="JO82" t="s">
        <v>1627</v>
      </c>
      <c r="JP82" t="s">
        <v>1627</v>
      </c>
      <c r="JQ82" t="s">
        <v>1627</v>
      </c>
      <c r="JR82" t="s">
        <v>1627</v>
      </c>
      <c r="JS82" t="s">
        <v>1627</v>
      </c>
      <c r="JT82" t="s">
        <v>1627</v>
      </c>
      <c r="JU82" t="s">
        <v>1627</v>
      </c>
      <c r="JV82" t="s">
        <v>1627</v>
      </c>
      <c r="JW82" t="s">
        <v>1627</v>
      </c>
      <c r="JX82" t="s">
        <v>1627</v>
      </c>
      <c r="JY82" t="s">
        <v>1627</v>
      </c>
      <c r="JZ82" t="s">
        <v>1627</v>
      </c>
      <c r="KA82" t="s">
        <v>1627</v>
      </c>
      <c r="KB82" t="s">
        <v>1627</v>
      </c>
      <c r="KC82" t="s">
        <v>1627</v>
      </c>
      <c r="KD82" t="s">
        <v>1627</v>
      </c>
      <c r="KE82" t="s">
        <v>1627</v>
      </c>
      <c r="KF82" t="s">
        <v>1627</v>
      </c>
      <c r="KG82" t="s">
        <v>1627</v>
      </c>
      <c r="KH82" t="s">
        <v>1627</v>
      </c>
      <c r="KI82" t="s">
        <v>1627</v>
      </c>
      <c r="KJ82" t="s">
        <v>1627</v>
      </c>
      <c r="KK82" t="s">
        <v>1627</v>
      </c>
      <c r="KL82" t="s">
        <v>1627</v>
      </c>
      <c r="KM82" t="s">
        <v>1627</v>
      </c>
      <c r="KN82" t="s">
        <v>1627</v>
      </c>
      <c r="KO82" t="s">
        <v>1627</v>
      </c>
      <c r="KP82" t="s">
        <v>1627</v>
      </c>
      <c r="KQ82" t="s">
        <v>1627</v>
      </c>
      <c r="KR82" t="s">
        <v>1627</v>
      </c>
      <c r="KS82" t="s">
        <v>1627</v>
      </c>
      <c r="KT82" t="s">
        <v>1627</v>
      </c>
      <c r="KU82" t="s">
        <v>1627</v>
      </c>
      <c r="KV82" t="s">
        <v>1627</v>
      </c>
      <c r="KW82" t="s">
        <v>1627</v>
      </c>
      <c r="KX82" t="s">
        <v>1627</v>
      </c>
      <c r="KY82" t="s">
        <v>1627</v>
      </c>
      <c r="KZ82" t="s">
        <v>1627</v>
      </c>
      <c r="LA82" t="s">
        <v>1627</v>
      </c>
      <c r="LB82" t="s">
        <v>1627</v>
      </c>
      <c r="LC82" t="s">
        <v>1627</v>
      </c>
      <c r="LD82" t="s">
        <v>1627</v>
      </c>
      <c r="LE82" t="s">
        <v>1627</v>
      </c>
      <c r="LF82" t="s">
        <v>1627</v>
      </c>
      <c r="LG82" t="s">
        <v>1627</v>
      </c>
      <c r="LH82" t="s">
        <v>1627</v>
      </c>
      <c r="LI82" t="s">
        <v>1627</v>
      </c>
      <c r="LJ82" t="s">
        <v>1627</v>
      </c>
      <c r="LK82" t="s">
        <v>1627</v>
      </c>
      <c r="LL82" t="s">
        <v>1627</v>
      </c>
      <c r="LM82" t="s">
        <v>1627</v>
      </c>
      <c r="LN82" t="s">
        <v>1627</v>
      </c>
      <c r="LO82" t="s">
        <v>1627</v>
      </c>
      <c r="LP82" t="s">
        <v>1627</v>
      </c>
      <c r="LQ82" t="s">
        <v>1627</v>
      </c>
      <c r="LR82" t="s">
        <v>1627</v>
      </c>
      <c r="LS82" t="s">
        <v>1627</v>
      </c>
      <c r="LT82" t="s">
        <v>1627</v>
      </c>
      <c r="LU82" t="s">
        <v>1627</v>
      </c>
      <c r="LV82" t="s">
        <v>1627</v>
      </c>
      <c r="LW82" t="s">
        <v>1627</v>
      </c>
      <c r="LX82" t="s">
        <v>1627</v>
      </c>
      <c r="LY82" t="s">
        <v>1627</v>
      </c>
      <c r="LZ82" t="s">
        <v>1627</v>
      </c>
      <c r="MA82" t="s">
        <v>1627</v>
      </c>
      <c r="MB82" t="s">
        <v>1627</v>
      </c>
      <c r="MC82" t="s">
        <v>1627</v>
      </c>
      <c r="MD82" t="s">
        <v>1627</v>
      </c>
      <c r="ME82" t="s">
        <v>1627</v>
      </c>
      <c r="MF82" t="s">
        <v>1627</v>
      </c>
      <c r="MG82" t="s">
        <v>1627</v>
      </c>
      <c r="MH82" t="s">
        <v>1627</v>
      </c>
      <c r="MI82" t="s">
        <v>1627</v>
      </c>
      <c r="MJ82" t="s">
        <v>1627</v>
      </c>
      <c r="MK82" t="s">
        <v>1627</v>
      </c>
      <c r="ML82" t="s">
        <v>1627</v>
      </c>
      <c r="MM82" t="s">
        <v>1627</v>
      </c>
      <c r="MN82" t="s">
        <v>1627</v>
      </c>
      <c r="MO82" t="s">
        <v>1627</v>
      </c>
      <c r="MP82" t="s">
        <v>1627</v>
      </c>
      <c r="MQ82" t="s">
        <v>1627</v>
      </c>
      <c r="MR82" t="s">
        <v>1627</v>
      </c>
      <c r="MS82" t="s">
        <v>1627</v>
      </c>
      <c r="MT82" t="s">
        <v>1627</v>
      </c>
      <c r="MU82" t="s">
        <v>1627</v>
      </c>
      <c r="MV82" t="s">
        <v>1627</v>
      </c>
      <c r="MW82" t="s">
        <v>1627</v>
      </c>
      <c r="MX82" t="s">
        <v>1627</v>
      </c>
      <c r="MY82" t="s">
        <v>1627</v>
      </c>
      <c r="MZ82" t="s">
        <v>1627</v>
      </c>
      <c r="NA82" t="s">
        <v>1627</v>
      </c>
      <c r="NB82" t="s">
        <v>1627</v>
      </c>
      <c r="NC82" t="s">
        <v>1627</v>
      </c>
      <c r="ND82" t="s">
        <v>1627</v>
      </c>
      <c r="NE82" t="s">
        <v>1627</v>
      </c>
      <c r="NF82" t="s">
        <v>1627</v>
      </c>
      <c r="NG82" t="s">
        <v>1627</v>
      </c>
      <c r="NH82" t="s">
        <v>1627</v>
      </c>
      <c r="NI82" t="s">
        <v>1627</v>
      </c>
      <c r="NJ82" t="s">
        <v>1627</v>
      </c>
      <c r="NK82" t="s">
        <v>1627</v>
      </c>
      <c r="NL82" t="s">
        <v>1627</v>
      </c>
      <c r="NM82" t="s">
        <v>1627</v>
      </c>
      <c r="NN82" t="s">
        <v>1627</v>
      </c>
      <c r="NO82" t="s">
        <v>1627</v>
      </c>
      <c r="NP82" t="s">
        <v>1627</v>
      </c>
      <c r="NQ82" t="s">
        <v>1627</v>
      </c>
      <c r="NR82" t="s">
        <v>1627</v>
      </c>
      <c r="NS82" t="s">
        <v>1627</v>
      </c>
      <c r="NT82" t="s">
        <v>1627</v>
      </c>
      <c r="NU82" t="s">
        <v>1627</v>
      </c>
      <c r="NV82" t="s">
        <v>1627</v>
      </c>
      <c r="NW82" t="s">
        <v>1627</v>
      </c>
      <c r="NX82" t="s">
        <v>1627</v>
      </c>
      <c r="NY82" t="s">
        <v>1627</v>
      </c>
      <c r="NZ82" t="s">
        <v>1627</v>
      </c>
      <c r="OA82" t="s">
        <v>1627</v>
      </c>
      <c r="OB82" t="s">
        <v>1627</v>
      </c>
      <c r="OC82" t="s">
        <v>1627</v>
      </c>
      <c r="OD82" t="s">
        <v>1627</v>
      </c>
      <c r="OE82" t="s">
        <v>1627</v>
      </c>
      <c r="OF82" t="s">
        <v>1627</v>
      </c>
      <c r="OG82" t="s">
        <v>1627</v>
      </c>
      <c r="OH82" t="s">
        <v>1627</v>
      </c>
      <c r="OI82" t="s">
        <v>1627</v>
      </c>
      <c r="OJ82" t="s">
        <v>1627</v>
      </c>
      <c r="OK82" t="s">
        <v>1627</v>
      </c>
      <c r="OL82" t="s">
        <v>1627</v>
      </c>
      <c r="OM82" t="s">
        <v>1627</v>
      </c>
      <c r="ON82" t="s">
        <v>1627</v>
      </c>
      <c r="OO82" t="s">
        <v>1627</v>
      </c>
      <c r="OP82" t="s">
        <v>1627</v>
      </c>
      <c r="OQ82" t="s">
        <v>1627</v>
      </c>
      <c r="OR82" t="s">
        <v>1627</v>
      </c>
      <c r="OS82" t="s">
        <v>1627</v>
      </c>
      <c r="OT82" t="s">
        <v>1627</v>
      </c>
      <c r="OU82" t="s">
        <v>1627</v>
      </c>
      <c r="OV82" t="s">
        <v>1627</v>
      </c>
      <c r="OW82" t="s">
        <v>1627</v>
      </c>
      <c r="OX82" t="s">
        <v>1627</v>
      </c>
      <c r="OY82" t="s">
        <v>1627</v>
      </c>
      <c r="OZ82" t="s">
        <v>1627</v>
      </c>
      <c r="PA82" t="s">
        <v>1627</v>
      </c>
      <c r="PB82" t="s">
        <v>1627</v>
      </c>
      <c r="PC82" t="s">
        <v>1627</v>
      </c>
      <c r="PD82" t="s">
        <v>1627</v>
      </c>
      <c r="PE82" t="s">
        <v>1627</v>
      </c>
      <c r="PF82" t="s">
        <v>1627</v>
      </c>
      <c r="PG82" t="s">
        <v>1627</v>
      </c>
      <c r="PH82" t="s">
        <v>1627</v>
      </c>
      <c r="PI82" t="s">
        <v>1627</v>
      </c>
      <c r="PJ82" t="s">
        <v>1627</v>
      </c>
      <c r="PK82" t="s">
        <v>1627</v>
      </c>
      <c r="PL82" t="s">
        <v>1627</v>
      </c>
      <c r="PM82" t="s">
        <v>1627</v>
      </c>
      <c r="PN82" t="s">
        <v>1627</v>
      </c>
      <c r="PO82" t="s">
        <v>1627</v>
      </c>
      <c r="PP82" t="s">
        <v>1627</v>
      </c>
      <c r="PQ82" t="s">
        <v>1627</v>
      </c>
      <c r="PR82" t="s">
        <v>1627</v>
      </c>
      <c r="PS82" t="s">
        <v>1627</v>
      </c>
      <c r="PT82" t="s">
        <v>1627</v>
      </c>
      <c r="PU82" t="s">
        <v>1627</v>
      </c>
      <c r="PV82" t="s">
        <v>1627</v>
      </c>
      <c r="PW82" t="s">
        <v>1627</v>
      </c>
      <c r="PX82" t="s">
        <v>1627</v>
      </c>
      <c r="PY82" t="s">
        <v>1627</v>
      </c>
      <c r="PZ82" t="s">
        <v>1627</v>
      </c>
      <c r="QA82" t="s">
        <v>1627</v>
      </c>
      <c r="QB82" t="s">
        <v>1627</v>
      </c>
      <c r="QC82" t="s">
        <v>1627</v>
      </c>
      <c r="QD82" t="s">
        <v>1627</v>
      </c>
      <c r="QE82" t="s">
        <v>1627</v>
      </c>
      <c r="QF82" t="s">
        <v>1627</v>
      </c>
      <c r="QG82" t="s">
        <v>1627</v>
      </c>
      <c r="QH82" t="s">
        <v>1627</v>
      </c>
      <c r="QI82" t="s">
        <v>1627</v>
      </c>
      <c r="QJ82" t="s">
        <v>1627</v>
      </c>
      <c r="QK82" t="s">
        <v>1627</v>
      </c>
      <c r="QL82" t="s">
        <v>1627</v>
      </c>
      <c r="QM82" t="s">
        <v>1627</v>
      </c>
      <c r="QN82" t="s">
        <v>1627</v>
      </c>
      <c r="RP82" t="s">
        <v>4157</v>
      </c>
      <c r="RQ82" t="s">
        <v>4157</v>
      </c>
      <c r="RR82" t="s">
        <v>4157</v>
      </c>
      <c r="RS82" t="s">
        <v>4157</v>
      </c>
      <c r="RT82" t="s">
        <v>4157</v>
      </c>
      <c r="RU82" t="s">
        <v>4157</v>
      </c>
      <c r="RV82" t="s">
        <v>4157</v>
      </c>
      <c r="RW82" t="s">
        <v>4157</v>
      </c>
      <c r="RX82" t="s">
        <v>4157</v>
      </c>
      <c r="RY82" t="s">
        <v>4157</v>
      </c>
      <c r="RZ82" t="s">
        <v>4157</v>
      </c>
      <c r="SA82" t="s">
        <v>4157</v>
      </c>
      <c r="SB82" t="s">
        <v>4157</v>
      </c>
      <c r="SC82" t="s">
        <v>4157</v>
      </c>
      <c r="SD82" t="s">
        <v>4157</v>
      </c>
      <c r="SE82" t="s">
        <v>4157</v>
      </c>
      <c r="SF82" t="s">
        <v>4157</v>
      </c>
      <c r="SG82" t="s">
        <v>4157</v>
      </c>
      <c r="SH82" t="s">
        <v>4157</v>
      </c>
      <c r="SI82" t="s">
        <v>4157</v>
      </c>
      <c r="SJ82" t="s">
        <v>4157</v>
      </c>
      <c r="SK82" t="s">
        <v>4157</v>
      </c>
      <c r="SL82" t="s">
        <v>4157</v>
      </c>
      <c r="SM82" t="s">
        <v>4157</v>
      </c>
      <c r="SN82" t="s">
        <v>4157</v>
      </c>
      <c r="SO82" t="s">
        <v>4157</v>
      </c>
      <c r="SP82" t="s">
        <v>4157</v>
      </c>
      <c r="SQ82" t="s">
        <v>4157</v>
      </c>
      <c r="SR82" t="s">
        <v>4157</v>
      </c>
      <c r="SS82" t="s">
        <v>4157</v>
      </c>
      <c r="ST82" t="s">
        <v>4157</v>
      </c>
      <c r="SU82" t="s">
        <v>4157</v>
      </c>
      <c r="SV82" t="s">
        <v>4157</v>
      </c>
      <c r="SW82" t="s">
        <v>4157</v>
      </c>
      <c r="SX82" t="s">
        <v>4157</v>
      </c>
      <c r="SY82" t="s">
        <v>4157</v>
      </c>
      <c r="SZ82" t="s">
        <v>4157</v>
      </c>
      <c r="TA82" t="s">
        <v>4157</v>
      </c>
      <c r="TB82" t="s">
        <v>4157</v>
      </c>
      <c r="TC82" t="s">
        <v>4157</v>
      </c>
      <c r="TD82" t="s">
        <v>4157</v>
      </c>
      <c r="TE82" t="s">
        <v>4157</v>
      </c>
      <c r="TF82" t="s">
        <v>4157</v>
      </c>
      <c r="TG82" t="s">
        <v>4157</v>
      </c>
      <c r="TH82" t="s">
        <v>4157</v>
      </c>
      <c r="TI82" t="s">
        <v>4157</v>
      </c>
      <c r="TJ82" t="s">
        <v>4157</v>
      </c>
      <c r="TK82" t="s">
        <v>4157</v>
      </c>
      <c r="TL82" t="s">
        <v>4157</v>
      </c>
      <c r="TM82" t="s">
        <v>4157</v>
      </c>
      <c r="TN82" t="s">
        <v>4157</v>
      </c>
      <c r="TO82" t="s">
        <v>4157</v>
      </c>
      <c r="TP82" t="s">
        <v>4157</v>
      </c>
      <c r="TQ82" t="s">
        <v>4157</v>
      </c>
      <c r="TR82" t="s">
        <v>4157</v>
      </c>
      <c r="TS82" t="s">
        <v>4157</v>
      </c>
      <c r="TT82" t="s">
        <v>4157</v>
      </c>
      <c r="TU82" t="s">
        <v>4157</v>
      </c>
      <c r="TV82" t="s">
        <v>4157</v>
      </c>
      <c r="TW82" t="s">
        <v>4157</v>
      </c>
      <c r="TX82" t="s">
        <v>4157</v>
      </c>
      <c r="TY82" t="s">
        <v>4157</v>
      </c>
      <c r="TZ82" t="s">
        <v>4157</v>
      </c>
      <c r="UA82" t="s">
        <v>4157</v>
      </c>
      <c r="UB82" t="s">
        <v>4157</v>
      </c>
      <c r="UC82" t="s">
        <v>4157</v>
      </c>
      <c r="UD82" t="s">
        <v>4157</v>
      </c>
      <c r="UE82" t="s">
        <v>4157</v>
      </c>
      <c r="UF82" t="s">
        <v>4157</v>
      </c>
      <c r="UG82" t="s">
        <v>4157</v>
      </c>
      <c r="UH82" t="s">
        <v>4157</v>
      </c>
      <c r="UI82" t="s">
        <v>4157</v>
      </c>
      <c r="UJ82" t="s">
        <v>4157</v>
      </c>
      <c r="UK82" t="s">
        <v>4157</v>
      </c>
      <c r="UL82" t="s">
        <v>4157</v>
      </c>
      <c r="UM82" t="s">
        <v>4157</v>
      </c>
      <c r="UN82" t="s">
        <v>4157</v>
      </c>
      <c r="UO82" t="s">
        <v>4157</v>
      </c>
      <c r="UP82" t="s">
        <v>4157</v>
      </c>
      <c r="UQ82" t="s">
        <v>4157</v>
      </c>
      <c r="UR82" t="s">
        <v>4157</v>
      </c>
      <c r="US82" t="s">
        <v>4157</v>
      </c>
      <c r="UT82" t="s">
        <v>4157</v>
      </c>
      <c r="UU82" t="s">
        <v>4157</v>
      </c>
      <c r="UV82" t="s">
        <v>4157</v>
      </c>
      <c r="UW82" t="s">
        <v>4157</v>
      </c>
      <c r="UX82" t="s">
        <v>4157</v>
      </c>
      <c r="UY82" t="s">
        <v>4157</v>
      </c>
      <c r="UZ82" t="s">
        <v>4157</v>
      </c>
      <c r="VA82" t="s">
        <v>4157</v>
      </c>
      <c r="VB82" t="s">
        <v>4157</v>
      </c>
      <c r="VC82" t="s">
        <v>4157</v>
      </c>
      <c r="VD82" t="s">
        <v>4157</v>
      </c>
      <c r="VE82" t="s">
        <v>4157</v>
      </c>
      <c r="VF82" t="s">
        <v>4157</v>
      </c>
      <c r="VG82" t="s">
        <v>4157</v>
      </c>
      <c r="VH82" t="s">
        <v>4157</v>
      </c>
      <c r="VI82" t="s">
        <v>4157</v>
      </c>
    </row>
    <row r="83" spans="2:581">
      <c r="B83" t="s">
        <v>1627</v>
      </c>
      <c r="C83" t="s">
        <v>1627</v>
      </c>
      <c r="D83" t="s">
        <v>1627</v>
      </c>
      <c r="F83" t="s">
        <v>1627</v>
      </c>
      <c r="G83" t="s">
        <v>1627</v>
      </c>
      <c r="H83" t="s">
        <v>1627</v>
      </c>
      <c r="I83" t="s">
        <v>1627</v>
      </c>
      <c r="J83" t="s">
        <v>1627</v>
      </c>
      <c r="K83" t="s">
        <v>1627</v>
      </c>
      <c r="L83" t="s">
        <v>1627</v>
      </c>
      <c r="M83" t="s">
        <v>1627</v>
      </c>
      <c r="N83" t="s">
        <v>1627</v>
      </c>
      <c r="O83" t="s">
        <v>1627</v>
      </c>
      <c r="P83" t="s">
        <v>1627</v>
      </c>
      <c r="Q83" t="s">
        <v>1627</v>
      </c>
      <c r="R83" t="s">
        <v>1627</v>
      </c>
      <c r="S83" t="s">
        <v>1627</v>
      </c>
      <c r="T83" t="s">
        <v>1627</v>
      </c>
      <c r="U83" t="s">
        <v>1627</v>
      </c>
      <c r="V83" t="s">
        <v>1627</v>
      </c>
      <c r="W83" t="s">
        <v>1627</v>
      </c>
      <c r="X83" t="s">
        <v>1627</v>
      </c>
      <c r="Y83" t="s">
        <v>1627</v>
      </c>
      <c r="Z83" t="s">
        <v>1627</v>
      </c>
      <c r="AA83" t="s">
        <v>1627</v>
      </c>
      <c r="AB83" t="s">
        <v>1627</v>
      </c>
      <c r="AC83" t="s">
        <v>1627</v>
      </c>
      <c r="AD83" t="s">
        <v>1627</v>
      </c>
      <c r="AE83" t="s">
        <v>1627</v>
      </c>
      <c r="AF83" t="s">
        <v>1627</v>
      </c>
      <c r="AG83" t="s">
        <v>1627</v>
      </c>
      <c r="AH83" t="s">
        <v>1627</v>
      </c>
      <c r="AI83" t="s">
        <v>1627</v>
      </c>
      <c r="AJ83" t="s">
        <v>1627</v>
      </c>
      <c r="AK83" t="s">
        <v>1627</v>
      </c>
      <c r="AL83" t="s">
        <v>1627</v>
      </c>
      <c r="AM83" t="s">
        <v>1627</v>
      </c>
      <c r="AN83" t="s">
        <v>1627</v>
      </c>
      <c r="AO83" t="s">
        <v>1627</v>
      </c>
      <c r="AP83" t="s">
        <v>1627</v>
      </c>
      <c r="AQ83" t="s">
        <v>1627</v>
      </c>
      <c r="AR83" t="s">
        <v>1627</v>
      </c>
      <c r="AS83" t="s">
        <v>1627</v>
      </c>
      <c r="AT83" t="s">
        <v>1627</v>
      </c>
      <c r="AU83" t="s">
        <v>1627</v>
      </c>
      <c r="AV83" t="s">
        <v>1627</v>
      </c>
      <c r="AW83" t="s">
        <v>1627</v>
      </c>
      <c r="AX83" t="s">
        <v>1627</v>
      </c>
      <c r="AY83" t="s">
        <v>1627</v>
      </c>
      <c r="AZ83" t="s">
        <v>1627</v>
      </c>
      <c r="BA83" t="s">
        <v>1627</v>
      </c>
      <c r="BB83" t="s">
        <v>1627</v>
      </c>
      <c r="BC83" t="s">
        <v>1627</v>
      </c>
      <c r="BD83" t="s">
        <v>1627</v>
      </c>
      <c r="BE83" t="s">
        <v>1627</v>
      </c>
      <c r="BF83" t="s">
        <v>1627</v>
      </c>
      <c r="BG83" t="s">
        <v>1627</v>
      </c>
      <c r="BH83" t="s">
        <v>1627</v>
      </c>
      <c r="BI83" t="s">
        <v>1627</v>
      </c>
      <c r="BJ83" t="s">
        <v>1627</v>
      </c>
      <c r="BK83" t="s">
        <v>1627</v>
      </c>
      <c r="BL83" t="s">
        <v>1627</v>
      </c>
      <c r="BM83" t="s">
        <v>1627</v>
      </c>
      <c r="BN83" t="s">
        <v>1627</v>
      </c>
      <c r="BO83" t="s">
        <v>1627</v>
      </c>
      <c r="BP83" t="s">
        <v>1627</v>
      </c>
      <c r="BQ83" t="s">
        <v>1627</v>
      </c>
      <c r="BR83" t="s">
        <v>1627</v>
      </c>
      <c r="BS83" t="s">
        <v>1627</v>
      </c>
      <c r="BT83" t="s">
        <v>1627</v>
      </c>
      <c r="BU83" t="s">
        <v>1627</v>
      </c>
      <c r="BV83" t="s">
        <v>1627</v>
      </c>
      <c r="BW83" t="s">
        <v>1627</v>
      </c>
      <c r="BX83" t="s">
        <v>1627</v>
      </c>
      <c r="BY83" t="s">
        <v>1627</v>
      </c>
      <c r="BZ83" t="s">
        <v>1627</v>
      </c>
      <c r="CA83" t="s">
        <v>1627</v>
      </c>
      <c r="CB83" t="s">
        <v>1627</v>
      </c>
      <c r="CC83" t="s">
        <v>1627</v>
      </c>
      <c r="CD83" t="s">
        <v>1627</v>
      </c>
      <c r="CE83" t="s">
        <v>1627</v>
      </c>
      <c r="CF83" t="s">
        <v>1627</v>
      </c>
      <c r="CG83" t="s">
        <v>1627</v>
      </c>
      <c r="CH83" t="s">
        <v>1627</v>
      </c>
      <c r="CI83" t="s">
        <v>1627</v>
      </c>
      <c r="CJ83" t="s">
        <v>1627</v>
      </c>
      <c r="CK83" t="s">
        <v>1627</v>
      </c>
      <c r="CL83" t="s">
        <v>1627</v>
      </c>
      <c r="CM83" t="s">
        <v>1627</v>
      </c>
      <c r="CN83" t="s">
        <v>1627</v>
      </c>
      <c r="CO83" t="s">
        <v>1627</v>
      </c>
      <c r="CP83" t="s">
        <v>1627</v>
      </c>
      <c r="CQ83" t="s">
        <v>1627</v>
      </c>
      <c r="CR83" t="s">
        <v>1627</v>
      </c>
      <c r="CS83" t="s">
        <v>1627</v>
      </c>
      <c r="CT83" t="s">
        <v>1627</v>
      </c>
      <c r="CU83" t="s">
        <v>1627</v>
      </c>
      <c r="CV83" t="s">
        <v>1627</v>
      </c>
      <c r="CW83" t="s">
        <v>1627</v>
      </c>
      <c r="CX83" t="s">
        <v>1627</v>
      </c>
      <c r="CY83" t="s">
        <v>1627</v>
      </c>
      <c r="CZ83" t="s">
        <v>1627</v>
      </c>
      <c r="DA83" t="s">
        <v>1627</v>
      </c>
      <c r="DB83" t="s">
        <v>1627</v>
      </c>
      <c r="DC83" t="s">
        <v>1627</v>
      </c>
      <c r="DD83" t="s">
        <v>1627</v>
      </c>
      <c r="DE83" t="s">
        <v>1627</v>
      </c>
      <c r="DF83" t="s">
        <v>1627</v>
      </c>
      <c r="DG83" t="s">
        <v>1627</v>
      </c>
      <c r="DH83" t="s">
        <v>1627</v>
      </c>
      <c r="DI83" t="s">
        <v>1627</v>
      </c>
      <c r="DJ83" t="s">
        <v>1627</v>
      </c>
      <c r="DK83" t="s">
        <v>1627</v>
      </c>
      <c r="DL83" t="s">
        <v>1627</v>
      </c>
      <c r="DM83" t="s">
        <v>1627</v>
      </c>
      <c r="DN83" t="s">
        <v>1627</v>
      </c>
      <c r="DO83" t="s">
        <v>1627</v>
      </c>
      <c r="DP83" t="s">
        <v>1627</v>
      </c>
      <c r="DQ83" t="s">
        <v>1627</v>
      </c>
      <c r="DR83" t="s">
        <v>1627</v>
      </c>
      <c r="DS83" t="s">
        <v>1627</v>
      </c>
      <c r="DT83" t="s">
        <v>1627</v>
      </c>
      <c r="DU83" t="s">
        <v>1627</v>
      </c>
      <c r="DV83" t="s">
        <v>1627</v>
      </c>
      <c r="DW83" t="s">
        <v>1627</v>
      </c>
      <c r="DX83" t="s">
        <v>1627</v>
      </c>
      <c r="DY83" t="s">
        <v>1627</v>
      </c>
      <c r="DZ83" t="s">
        <v>1627</v>
      </c>
      <c r="EA83" t="s">
        <v>1627</v>
      </c>
      <c r="EB83" t="s">
        <v>1627</v>
      </c>
      <c r="EC83" t="s">
        <v>1627</v>
      </c>
      <c r="ED83" t="s">
        <v>1627</v>
      </c>
      <c r="EE83" t="s">
        <v>1627</v>
      </c>
      <c r="EF83" t="s">
        <v>1627</v>
      </c>
      <c r="EG83" t="s">
        <v>1627</v>
      </c>
      <c r="EH83" t="s">
        <v>1627</v>
      </c>
      <c r="EI83" t="s">
        <v>1627</v>
      </c>
      <c r="EJ83" t="s">
        <v>1627</v>
      </c>
      <c r="EK83" t="s">
        <v>1627</v>
      </c>
      <c r="EL83" t="s">
        <v>1627</v>
      </c>
      <c r="EM83" t="s">
        <v>1627</v>
      </c>
      <c r="EN83" t="s">
        <v>1627</v>
      </c>
      <c r="EO83" t="s">
        <v>1627</v>
      </c>
      <c r="EP83" t="s">
        <v>1627</v>
      </c>
      <c r="EQ83" t="s">
        <v>1627</v>
      </c>
      <c r="ER83" t="s">
        <v>1627</v>
      </c>
      <c r="ES83" t="s">
        <v>1627</v>
      </c>
      <c r="ET83" t="s">
        <v>1627</v>
      </c>
      <c r="EU83" t="s">
        <v>1627</v>
      </c>
      <c r="EV83" t="s">
        <v>1627</v>
      </c>
      <c r="EW83" t="s">
        <v>1627</v>
      </c>
      <c r="EX83" t="s">
        <v>1627</v>
      </c>
      <c r="EY83" t="s">
        <v>1627</v>
      </c>
      <c r="EZ83" t="s">
        <v>1627</v>
      </c>
      <c r="FA83" t="s">
        <v>1627</v>
      </c>
      <c r="FB83" t="s">
        <v>1627</v>
      </c>
      <c r="FC83" t="s">
        <v>1627</v>
      </c>
      <c r="FD83" t="s">
        <v>1627</v>
      </c>
      <c r="FE83" t="s">
        <v>1627</v>
      </c>
      <c r="FF83" t="s">
        <v>1627</v>
      </c>
      <c r="FG83" t="s">
        <v>1627</v>
      </c>
      <c r="FH83" t="s">
        <v>1627</v>
      </c>
      <c r="FI83" t="s">
        <v>1627</v>
      </c>
      <c r="FJ83" t="s">
        <v>1627</v>
      </c>
      <c r="FK83" t="s">
        <v>1627</v>
      </c>
      <c r="FL83" t="s">
        <v>1627</v>
      </c>
      <c r="FM83" t="s">
        <v>1627</v>
      </c>
      <c r="FN83" t="s">
        <v>1627</v>
      </c>
      <c r="FO83" t="s">
        <v>1627</v>
      </c>
      <c r="FP83" t="s">
        <v>5875</v>
      </c>
      <c r="FQ83" t="s">
        <v>1627</v>
      </c>
      <c r="FR83" t="s">
        <v>1627</v>
      </c>
      <c r="FS83" t="s">
        <v>1627</v>
      </c>
      <c r="FT83" t="s">
        <v>1627</v>
      </c>
      <c r="FU83" t="s">
        <v>1627</v>
      </c>
      <c r="FV83" t="s">
        <v>1627</v>
      </c>
      <c r="FW83" t="s">
        <v>1627</v>
      </c>
      <c r="FX83" t="s">
        <v>1627</v>
      </c>
      <c r="FY83" t="s">
        <v>1627</v>
      </c>
      <c r="FZ83" t="s">
        <v>1627</v>
      </c>
      <c r="GA83" t="s">
        <v>1627</v>
      </c>
      <c r="GB83" t="s">
        <v>1627</v>
      </c>
      <c r="GC83" t="s">
        <v>1627</v>
      </c>
      <c r="GD83" t="s">
        <v>1627</v>
      </c>
      <c r="GE83" t="s">
        <v>1627</v>
      </c>
      <c r="GF83" t="s">
        <v>1627</v>
      </c>
      <c r="GG83" t="s">
        <v>1627</v>
      </c>
      <c r="GH83" t="s">
        <v>1627</v>
      </c>
      <c r="GI83" t="s">
        <v>1627</v>
      </c>
      <c r="GJ83" t="s">
        <v>1627</v>
      </c>
      <c r="GK83" t="s">
        <v>1627</v>
      </c>
      <c r="GL83" t="s">
        <v>1627</v>
      </c>
      <c r="GM83" t="s">
        <v>1627</v>
      </c>
      <c r="GN83" t="s">
        <v>1627</v>
      </c>
      <c r="GO83" t="s">
        <v>1627</v>
      </c>
      <c r="GP83" t="s">
        <v>1627</v>
      </c>
      <c r="GQ83" t="s">
        <v>1627</v>
      </c>
      <c r="GR83" t="s">
        <v>1627</v>
      </c>
      <c r="GS83" t="s">
        <v>5876</v>
      </c>
      <c r="GT83" t="s">
        <v>1627</v>
      </c>
      <c r="GU83" t="s">
        <v>1627</v>
      </c>
      <c r="GV83" t="s">
        <v>1627</v>
      </c>
      <c r="GW83" t="s">
        <v>1627</v>
      </c>
      <c r="GX83" t="s">
        <v>1627</v>
      </c>
      <c r="GY83" t="s">
        <v>1627</v>
      </c>
      <c r="GZ83" t="s">
        <v>5877</v>
      </c>
      <c r="HA83" t="s">
        <v>1627</v>
      </c>
      <c r="HB83" t="s">
        <v>5878</v>
      </c>
      <c r="HC83" t="s">
        <v>1627</v>
      </c>
      <c r="HD83" t="s">
        <v>1627</v>
      </c>
      <c r="HE83" t="s">
        <v>1627</v>
      </c>
      <c r="HF83" t="s">
        <v>1627</v>
      </c>
      <c r="HG83" t="s">
        <v>1627</v>
      </c>
      <c r="HH83" t="s">
        <v>1627</v>
      </c>
      <c r="HI83" t="s">
        <v>1627</v>
      </c>
      <c r="HJ83" t="s">
        <v>1627</v>
      </c>
      <c r="HK83" t="s">
        <v>1627</v>
      </c>
      <c r="HL83" t="s">
        <v>1627</v>
      </c>
      <c r="HM83" t="s">
        <v>1627</v>
      </c>
      <c r="HN83" t="s">
        <v>1627</v>
      </c>
      <c r="HO83" t="s">
        <v>1627</v>
      </c>
      <c r="HP83" t="s">
        <v>5879</v>
      </c>
      <c r="HQ83" t="s">
        <v>1627</v>
      </c>
      <c r="HR83" t="s">
        <v>1627</v>
      </c>
      <c r="HS83" t="s">
        <v>1627</v>
      </c>
      <c r="HT83" t="s">
        <v>1627</v>
      </c>
      <c r="HU83" t="s">
        <v>1627</v>
      </c>
      <c r="HV83" t="s">
        <v>1627</v>
      </c>
      <c r="HW83" t="s">
        <v>1627</v>
      </c>
      <c r="HX83" t="s">
        <v>1627</v>
      </c>
      <c r="HY83" t="s">
        <v>1627</v>
      </c>
      <c r="HZ83" t="s">
        <v>1627</v>
      </c>
      <c r="IA83" t="s">
        <v>1627</v>
      </c>
      <c r="IB83" t="s">
        <v>1627</v>
      </c>
      <c r="IC83" t="s">
        <v>1627</v>
      </c>
      <c r="ID83" t="s">
        <v>1627</v>
      </c>
      <c r="IE83" t="s">
        <v>1627</v>
      </c>
      <c r="IF83" t="s">
        <v>1627</v>
      </c>
      <c r="IG83" t="s">
        <v>1627</v>
      </c>
      <c r="IH83" t="s">
        <v>1627</v>
      </c>
      <c r="II83" t="s">
        <v>1627</v>
      </c>
      <c r="IJ83" t="s">
        <v>1627</v>
      </c>
      <c r="IK83" t="s">
        <v>1627</v>
      </c>
      <c r="IL83" t="s">
        <v>1627</v>
      </c>
      <c r="IM83" t="s">
        <v>1627</v>
      </c>
      <c r="IN83" t="s">
        <v>1627</v>
      </c>
      <c r="IO83" t="s">
        <v>1627</v>
      </c>
      <c r="IP83" t="s">
        <v>1627</v>
      </c>
      <c r="IQ83" t="s">
        <v>1627</v>
      </c>
      <c r="IR83" t="s">
        <v>1627</v>
      </c>
      <c r="IS83" t="s">
        <v>1627</v>
      </c>
      <c r="IT83" t="s">
        <v>5880</v>
      </c>
      <c r="IU83" t="s">
        <v>1627</v>
      </c>
      <c r="IV83" t="s">
        <v>1627</v>
      </c>
      <c r="IW83" t="s">
        <v>1627</v>
      </c>
      <c r="IX83" t="s">
        <v>1627</v>
      </c>
      <c r="IY83" t="s">
        <v>1627</v>
      </c>
      <c r="IZ83" t="s">
        <v>1627</v>
      </c>
      <c r="JA83" t="s">
        <v>1627</v>
      </c>
      <c r="JB83" t="s">
        <v>1627</v>
      </c>
      <c r="JC83" t="s">
        <v>1627</v>
      </c>
      <c r="JD83" t="s">
        <v>1627</v>
      </c>
      <c r="JE83" t="s">
        <v>1627</v>
      </c>
      <c r="JF83" t="s">
        <v>1627</v>
      </c>
      <c r="JG83" t="s">
        <v>1627</v>
      </c>
      <c r="JH83" t="s">
        <v>1627</v>
      </c>
      <c r="JI83" t="s">
        <v>1627</v>
      </c>
      <c r="JJ83" t="s">
        <v>1627</v>
      </c>
      <c r="JK83" t="s">
        <v>1627</v>
      </c>
      <c r="JL83" t="s">
        <v>1627</v>
      </c>
      <c r="JM83" t="s">
        <v>1627</v>
      </c>
      <c r="JN83" t="s">
        <v>1627</v>
      </c>
      <c r="JO83" t="s">
        <v>1627</v>
      </c>
      <c r="JP83" t="s">
        <v>1627</v>
      </c>
      <c r="JQ83" t="s">
        <v>1627</v>
      </c>
      <c r="JR83" t="s">
        <v>1627</v>
      </c>
      <c r="JS83" t="s">
        <v>1627</v>
      </c>
      <c r="JT83" t="s">
        <v>1627</v>
      </c>
      <c r="JU83" t="s">
        <v>1627</v>
      </c>
      <c r="JV83" t="s">
        <v>1627</v>
      </c>
      <c r="JW83" t="s">
        <v>1627</v>
      </c>
      <c r="JX83" t="s">
        <v>1627</v>
      </c>
      <c r="JY83" t="s">
        <v>1627</v>
      </c>
      <c r="JZ83" t="s">
        <v>1627</v>
      </c>
      <c r="KA83" t="s">
        <v>1627</v>
      </c>
      <c r="KB83" t="s">
        <v>1627</v>
      </c>
      <c r="KC83" t="s">
        <v>1627</v>
      </c>
      <c r="KD83" t="s">
        <v>1627</v>
      </c>
      <c r="KE83" t="s">
        <v>1627</v>
      </c>
      <c r="KF83" t="s">
        <v>1627</v>
      </c>
      <c r="KG83" t="s">
        <v>1627</v>
      </c>
      <c r="KH83" t="s">
        <v>1627</v>
      </c>
      <c r="KI83" t="s">
        <v>1627</v>
      </c>
      <c r="KJ83" t="s">
        <v>1627</v>
      </c>
      <c r="KK83" t="s">
        <v>1627</v>
      </c>
      <c r="KL83" t="s">
        <v>1627</v>
      </c>
      <c r="KM83" t="s">
        <v>1627</v>
      </c>
      <c r="KN83" t="s">
        <v>1627</v>
      </c>
      <c r="KO83" t="s">
        <v>1627</v>
      </c>
      <c r="KP83" t="s">
        <v>1627</v>
      </c>
      <c r="KQ83" t="s">
        <v>1627</v>
      </c>
      <c r="KR83" t="s">
        <v>1627</v>
      </c>
      <c r="KS83" t="s">
        <v>1627</v>
      </c>
      <c r="KT83" t="s">
        <v>1627</v>
      </c>
      <c r="KU83" t="s">
        <v>1627</v>
      </c>
      <c r="KV83" t="s">
        <v>1627</v>
      </c>
      <c r="KW83" t="s">
        <v>1627</v>
      </c>
      <c r="KX83" t="s">
        <v>1627</v>
      </c>
      <c r="KY83" t="s">
        <v>1627</v>
      </c>
      <c r="KZ83" t="s">
        <v>1627</v>
      </c>
      <c r="LA83" t="s">
        <v>1627</v>
      </c>
      <c r="LB83" t="s">
        <v>1627</v>
      </c>
      <c r="LC83" t="s">
        <v>1627</v>
      </c>
      <c r="LD83" t="s">
        <v>1627</v>
      </c>
      <c r="LE83" t="s">
        <v>1627</v>
      </c>
      <c r="LF83" t="s">
        <v>1627</v>
      </c>
      <c r="LG83" t="s">
        <v>1627</v>
      </c>
      <c r="LH83" t="s">
        <v>1627</v>
      </c>
      <c r="LI83" t="s">
        <v>1627</v>
      </c>
      <c r="LJ83" t="s">
        <v>1627</v>
      </c>
      <c r="LK83" t="s">
        <v>1627</v>
      </c>
      <c r="LL83" t="s">
        <v>1627</v>
      </c>
      <c r="LM83" t="s">
        <v>1627</v>
      </c>
      <c r="LN83" t="s">
        <v>1627</v>
      </c>
      <c r="LO83" t="s">
        <v>1627</v>
      </c>
      <c r="LP83" t="s">
        <v>1627</v>
      </c>
      <c r="LQ83" t="s">
        <v>1627</v>
      </c>
      <c r="LR83" t="s">
        <v>1627</v>
      </c>
      <c r="LS83" t="s">
        <v>1627</v>
      </c>
      <c r="LT83" t="s">
        <v>1627</v>
      </c>
      <c r="LU83" t="s">
        <v>1627</v>
      </c>
      <c r="LV83" t="s">
        <v>1627</v>
      </c>
      <c r="LW83" t="s">
        <v>1627</v>
      </c>
      <c r="LX83" t="s">
        <v>1627</v>
      </c>
      <c r="LY83" t="s">
        <v>1627</v>
      </c>
      <c r="LZ83" t="s">
        <v>1627</v>
      </c>
      <c r="MA83" t="s">
        <v>1627</v>
      </c>
      <c r="MB83" t="s">
        <v>1627</v>
      </c>
      <c r="MC83" t="s">
        <v>1627</v>
      </c>
      <c r="MD83" t="s">
        <v>1627</v>
      </c>
      <c r="ME83" t="s">
        <v>1627</v>
      </c>
      <c r="MF83" t="s">
        <v>1627</v>
      </c>
      <c r="MG83" t="s">
        <v>1627</v>
      </c>
      <c r="MH83" t="s">
        <v>1627</v>
      </c>
      <c r="MI83" t="s">
        <v>1627</v>
      </c>
      <c r="MJ83" t="s">
        <v>1627</v>
      </c>
      <c r="MK83" t="s">
        <v>1627</v>
      </c>
      <c r="ML83" t="s">
        <v>1627</v>
      </c>
      <c r="MM83" t="s">
        <v>1627</v>
      </c>
      <c r="MN83" t="s">
        <v>1627</v>
      </c>
      <c r="MO83" t="s">
        <v>1627</v>
      </c>
      <c r="MP83" t="s">
        <v>1627</v>
      </c>
      <c r="MQ83" t="s">
        <v>1627</v>
      </c>
      <c r="MR83" t="s">
        <v>1627</v>
      </c>
      <c r="MS83" t="s">
        <v>1627</v>
      </c>
      <c r="MT83" t="s">
        <v>1627</v>
      </c>
      <c r="MU83" t="s">
        <v>1627</v>
      </c>
      <c r="MV83" t="s">
        <v>1627</v>
      </c>
      <c r="MW83" t="s">
        <v>1627</v>
      </c>
      <c r="MX83" t="s">
        <v>1627</v>
      </c>
      <c r="MY83" t="s">
        <v>1627</v>
      </c>
      <c r="MZ83" t="s">
        <v>1627</v>
      </c>
      <c r="NA83" t="s">
        <v>1627</v>
      </c>
      <c r="NB83" t="s">
        <v>1627</v>
      </c>
      <c r="NC83" t="s">
        <v>1627</v>
      </c>
      <c r="ND83" t="s">
        <v>1627</v>
      </c>
      <c r="NE83" t="s">
        <v>1627</v>
      </c>
      <c r="NF83" t="s">
        <v>1627</v>
      </c>
      <c r="NG83" t="s">
        <v>1627</v>
      </c>
      <c r="NH83" t="s">
        <v>1627</v>
      </c>
      <c r="NI83" t="s">
        <v>1627</v>
      </c>
      <c r="NJ83" t="s">
        <v>1627</v>
      </c>
      <c r="NK83" t="s">
        <v>1627</v>
      </c>
      <c r="NL83" t="s">
        <v>1627</v>
      </c>
      <c r="NM83" t="s">
        <v>1627</v>
      </c>
      <c r="NN83" t="s">
        <v>1627</v>
      </c>
      <c r="NO83" t="s">
        <v>1627</v>
      </c>
      <c r="NP83" t="s">
        <v>1627</v>
      </c>
      <c r="NQ83" t="s">
        <v>1627</v>
      </c>
      <c r="NR83" t="s">
        <v>1627</v>
      </c>
      <c r="NS83" t="s">
        <v>1627</v>
      </c>
      <c r="NT83" t="s">
        <v>1627</v>
      </c>
      <c r="NU83" t="s">
        <v>1627</v>
      </c>
      <c r="NV83" t="s">
        <v>1627</v>
      </c>
      <c r="NW83" t="s">
        <v>1627</v>
      </c>
      <c r="NX83" t="s">
        <v>1627</v>
      </c>
      <c r="NY83" t="s">
        <v>1627</v>
      </c>
      <c r="NZ83" t="s">
        <v>1627</v>
      </c>
      <c r="OA83" t="s">
        <v>1627</v>
      </c>
      <c r="OB83" t="s">
        <v>1627</v>
      </c>
      <c r="OC83" t="s">
        <v>1627</v>
      </c>
      <c r="OD83" t="s">
        <v>1627</v>
      </c>
      <c r="OE83" t="s">
        <v>1627</v>
      </c>
      <c r="OF83" t="s">
        <v>1627</v>
      </c>
      <c r="OG83" t="s">
        <v>1627</v>
      </c>
      <c r="OH83" t="s">
        <v>1627</v>
      </c>
      <c r="OI83" t="s">
        <v>1627</v>
      </c>
      <c r="OJ83" t="s">
        <v>1627</v>
      </c>
      <c r="OK83" t="s">
        <v>1627</v>
      </c>
      <c r="OL83" t="s">
        <v>1627</v>
      </c>
      <c r="OM83" t="s">
        <v>1627</v>
      </c>
      <c r="ON83" t="s">
        <v>1627</v>
      </c>
      <c r="OO83" t="s">
        <v>1627</v>
      </c>
      <c r="OP83" t="s">
        <v>1627</v>
      </c>
      <c r="OQ83" t="s">
        <v>1627</v>
      </c>
      <c r="OR83" t="s">
        <v>1627</v>
      </c>
      <c r="OS83" t="s">
        <v>1627</v>
      </c>
      <c r="OT83" t="s">
        <v>1627</v>
      </c>
      <c r="OU83" t="s">
        <v>1627</v>
      </c>
      <c r="OV83" t="s">
        <v>1627</v>
      </c>
      <c r="OW83" t="s">
        <v>1627</v>
      </c>
      <c r="OX83" t="s">
        <v>1627</v>
      </c>
      <c r="OY83" t="s">
        <v>1627</v>
      </c>
      <c r="OZ83" t="s">
        <v>1627</v>
      </c>
      <c r="PA83" t="s">
        <v>1627</v>
      </c>
      <c r="PB83" t="s">
        <v>1627</v>
      </c>
      <c r="PC83" t="s">
        <v>1627</v>
      </c>
      <c r="PD83" t="s">
        <v>1627</v>
      </c>
      <c r="PE83" t="s">
        <v>1627</v>
      </c>
      <c r="PF83" t="s">
        <v>1627</v>
      </c>
      <c r="PG83" t="s">
        <v>1627</v>
      </c>
      <c r="PH83" t="s">
        <v>1627</v>
      </c>
      <c r="PI83" t="s">
        <v>1627</v>
      </c>
      <c r="PJ83" t="s">
        <v>1627</v>
      </c>
      <c r="PK83" t="s">
        <v>1627</v>
      </c>
      <c r="PL83" t="s">
        <v>1627</v>
      </c>
      <c r="PM83" t="s">
        <v>1627</v>
      </c>
      <c r="PN83" t="s">
        <v>1627</v>
      </c>
      <c r="PO83" t="s">
        <v>1627</v>
      </c>
      <c r="PP83" t="s">
        <v>1627</v>
      </c>
      <c r="PQ83" t="s">
        <v>1627</v>
      </c>
      <c r="PR83" t="s">
        <v>1627</v>
      </c>
      <c r="PS83" t="s">
        <v>1627</v>
      </c>
      <c r="PT83" t="s">
        <v>1627</v>
      </c>
      <c r="PU83" t="s">
        <v>1627</v>
      </c>
      <c r="PV83" t="s">
        <v>1627</v>
      </c>
      <c r="PW83" t="s">
        <v>1627</v>
      </c>
      <c r="PX83" t="s">
        <v>1627</v>
      </c>
      <c r="PY83" t="s">
        <v>1627</v>
      </c>
      <c r="PZ83" t="s">
        <v>1627</v>
      </c>
      <c r="QA83" t="s">
        <v>1627</v>
      </c>
      <c r="QB83" t="s">
        <v>1627</v>
      </c>
      <c r="QC83" t="s">
        <v>1627</v>
      </c>
      <c r="QD83" t="s">
        <v>1627</v>
      </c>
      <c r="QE83" t="s">
        <v>1627</v>
      </c>
      <c r="QF83" t="s">
        <v>1627</v>
      </c>
      <c r="QG83" t="s">
        <v>1627</v>
      </c>
      <c r="QH83" t="s">
        <v>1627</v>
      </c>
      <c r="QI83" t="s">
        <v>1627</v>
      </c>
      <c r="QJ83" t="s">
        <v>1627</v>
      </c>
      <c r="QK83" t="s">
        <v>1627</v>
      </c>
      <c r="QL83" t="s">
        <v>1627</v>
      </c>
      <c r="QM83" t="s">
        <v>1627</v>
      </c>
      <c r="QN83" t="s">
        <v>1627</v>
      </c>
      <c r="RP83" t="s">
        <v>4157</v>
      </c>
      <c r="RQ83" t="s">
        <v>4157</v>
      </c>
      <c r="RR83" t="s">
        <v>4157</v>
      </c>
      <c r="RS83" t="s">
        <v>4157</v>
      </c>
      <c r="RT83" t="s">
        <v>4157</v>
      </c>
      <c r="RU83" t="s">
        <v>4157</v>
      </c>
      <c r="RV83" t="s">
        <v>4157</v>
      </c>
      <c r="RW83" t="s">
        <v>4157</v>
      </c>
      <c r="RX83" t="s">
        <v>4157</v>
      </c>
      <c r="RY83" t="s">
        <v>4157</v>
      </c>
      <c r="RZ83" t="s">
        <v>4157</v>
      </c>
      <c r="SA83" t="s">
        <v>4157</v>
      </c>
      <c r="SB83" t="s">
        <v>4157</v>
      </c>
      <c r="SC83" t="s">
        <v>4157</v>
      </c>
      <c r="SD83" t="s">
        <v>4157</v>
      </c>
      <c r="SE83" t="s">
        <v>4157</v>
      </c>
      <c r="SF83" t="s">
        <v>4157</v>
      </c>
      <c r="SG83" t="s">
        <v>4157</v>
      </c>
      <c r="SH83" t="s">
        <v>4157</v>
      </c>
      <c r="SI83" t="s">
        <v>4157</v>
      </c>
      <c r="SJ83" t="s">
        <v>4157</v>
      </c>
      <c r="SK83" t="s">
        <v>4157</v>
      </c>
      <c r="SL83" t="s">
        <v>4157</v>
      </c>
      <c r="SM83" t="s">
        <v>4157</v>
      </c>
      <c r="SN83" t="s">
        <v>4157</v>
      </c>
      <c r="SO83" t="s">
        <v>4157</v>
      </c>
      <c r="SP83" t="s">
        <v>4157</v>
      </c>
      <c r="SQ83" t="s">
        <v>4157</v>
      </c>
      <c r="SR83" t="s">
        <v>4157</v>
      </c>
      <c r="SS83" t="s">
        <v>4157</v>
      </c>
      <c r="ST83" t="s">
        <v>4157</v>
      </c>
      <c r="SU83" t="s">
        <v>4157</v>
      </c>
      <c r="SV83" t="s">
        <v>4157</v>
      </c>
      <c r="SW83" t="s">
        <v>4157</v>
      </c>
      <c r="SX83" t="s">
        <v>4157</v>
      </c>
      <c r="SY83" t="s">
        <v>4157</v>
      </c>
      <c r="SZ83" t="s">
        <v>4157</v>
      </c>
      <c r="TA83" t="s">
        <v>4157</v>
      </c>
      <c r="TB83" t="s">
        <v>4157</v>
      </c>
      <c r="TC83" t="s">
        <v>4157</v>
      </c>
      <c r="TD83" t="s">
        <v>4157</v>
      </c>
      <c r="TE83" t="s">
        <v>4157</v>
      </c>
      <c r="TF83" t="s">
        <v>4157</v>
      </c>
      <c r="TG83" t="s">
        <v>4157</v>
      </c>
      <c r="TH83" t="s">
        <v>4157</v>
      </c>
      <c r="TI83" t="s">
        <v>4157</v>
      </c>
      <c r="TJ83" t="s">
        <v>4157</v>
      </c>
      <c r="TK83" t="s">
        <v>4157</v>
      </c>
      <c r="TL83" t="s">
        <v>4157</v>
      </c>
      <c r="TM83" t="s">
        <v>4157</v>
      </c>
      <c r="TN83" t="s">
        <v>4157</v>
      </c>
      <c r="TO83" t="s">
        <v>4157</v>
      </c>
      <c r="TP83" t="s">
        <v>4157</v>
      </c>
      <c r="TQ83" t="s">
        <v>4157</v>
      </c>
      <c r="TR83" t="s">
        <v>4157</v>
      </c>
      <c r="TS83" t="s">
        <v>4157</v>
      </c>
      <c r="TT83" t="s">
        <v>4157</v>
      </c>
      <c r="TU83" t="s">
        <v>4157</v>
      </c>
      <c r="TV83" t="s">
        <v>4157</v>
      </c>
      <c r="TW83" t="s">
        <v>4157</v>
      </c>
      <c r="TX83" t="s">
        <v>4157</v>
      </c>
      <c r="TY83" t="s">
        <v>4157</v>
      </c>
      <c r="TZ83" t="s">
        <v>4157</v>
      </c>
      <c r="UA83" t="s">
        <v>4157</v>
      </c>
      <c r="UB83" t="s">
        <v>4157</v>
      </c>
      <c r="UC83" t="s">
        <v>4157</v>
      </c>
      <c r="UD83" t="s">
        <v>4157</v>
      </c>
      <c r="UE83" t="s">
        <v>4157</v>
      </c>
      <c r="UF83" t="s">
        <v>4157</v>
      </c>
      <c r="UG83" t="s">
        <v>4157</v>
      </c>
      <c r="UH83" t="s">
        <v>4157</v>
      </c>
      <c r="UI83" t="s">
        <v>4157</v>
      </c>
      <c r="UJ83" t="s">
        <v>4157</v>
      </c>
      <c r="UK83" t="s">
        <v>4157</v>
      </c>
      <c r="UL83" t="s">
        <v>4157</v>
      </c>
      <c r="UM83" t="s">
        <v>4157</v>
      </c>
      <c r="UN83" t="s">
        <v>4157</v>
      </c>
      <c r="UO83" t="s">
        <v>4157</v>
      </c>
      <c r="UP83" t="s">
        <v>4157</v>
      </c>
      <c r="UQ83" t="s">
        <v>4157</v>
      </c>
      <c r="UR83" t="s">
        <v>4157</v>
      </c>
      <c r="US83" t="s">
        <v>4157</v>
      </c>
      <c r="UT83" t="s">
        <v>4157</v>
      </c>
      <c r="UU83" t="s">
        <v>4157</v>
      </c>
      <c r="UV83" t="s">
        <v>4157</v>
      </c>
      <c r="UW83" t="s">
        <v>4157</v>
      </c>
      <c r="UX83" t="s">
        <v>4157</v>
      </c>
      <c r="UY83" t="s">
        <v>4157</v>
      </c>
      <c r="UZ83" t="s">
        <v>4157</v>
      </c>
      <c r="VA83" t="s">
        <v>4157</v>
      </c>
      <c r="VB83" t="s">
        <v>4157</v>
      </c>
      <c r="VC83" t="s">
        <v>4157</v>
      </c>
      <c r="VD83" t="s">
        <v>4157</v>
      </c>
      <c r="VE83" t="s">
        <v>4157</v>
      </c>
      <c r="VF83" t="s">
        <v>4157</v>
      </c>
      <c r="VG83" t="s">
        <v>4157</v>
      </c>
      <c r="VH83" t="s">
        <v>4157</v>
      </c>
      <c r="VI83" t="s">
        <v>4157</v>
      </c>
    </row>
    <row r="84" spans="2:581">
      <c r="B84" t="s">
        <v>1627</v>
      </c>
      <c r="C84" t="s">
        <v>1627</v>
      </c>
      <c r="D84" t="s">
        <v>1627</v>
      </c>
      <c r="F84" t="s">
        <v>1627</v>
      </c>
      <c r="G84" t="s">
        <v>1627</v>
      </c>
      <c r="H84" t="s">
        <v>1627</v>
      </c>
      <c r="I84" t="s">
        <v>1627</v>
      </c>
      <c r="J84" t="s">
        <v>1627</v>
      </c>
      <c r="K84" t="s">
        <v>1627</v>
      </c>
      <c r="L84" t="s">
        <v>1627</v>
      </c>
      <c r="M84" t="s">
        <v>1627</v>
      </c>
      <c r="N84" t="s">
        <v>1627</v>
      </c>
      <c r="O84" t="s">
        <v>1627</v>
      </c>
      <c r="P84" t="s">
        <v>1627</v>
      </c>
      <c r="Q84" t="s">
        <v>1627</v>
      </c>
      <c r="R84" t="s">
        <v>1627</v>
      </c>
      <c r="S84" t="s">
        <v>1627</v>
      </c>
      <c r="T84" t="s">
        <v>1627</v>
      </c>
      <c r="U84" t="s">
        <v>1627</v>
      </c>
      <c r="V84" t="s">
        <v>1627</v>
      </c>
      <c r="W84" t="s">
        <v>1627</v>
      </c>
      <c r="X84" t="s">
        <v>1627</v>
      </c>
      <c r="Y84" t="s">
        <v>1627</v>
      </c>
      <c r="Z84" t="s">
        <v>1627</v>
      </c>
      <c r="AA84" t="s">
        <v>1627</v>
      </c>
      <c r="AB84" t="s">
        <v>1627</v>
      </c>
      <c r="AC84" t="s">
        <v>1627</v>
      </c>
      <c r="AD84" t="s">
        <v>1627</v>
      </c>
      <c r="AE84" t="s">
        <v>1627</v>
      </c>
      <c r="AF84" t="s">
        <v>1627</v>
      </c>
      <c r="AG84" t="s">
        <v>1627</v>
      </c>
      <c r="AH84" t="s">
        <v>1627</v>
      </c>
      <c r="AI84" t="s">
        <v>1627</v>
      </c>
      <c r="AJ84" t="s">
        <v>1627</v>
      </c>
      <c r="AK84" t="s">
        <v>1627</v>
      </c>
      <c r="AL84" t="s">
        <v>1627</v>
      </c>
      <c r="AM84" t="s">
        <v>1627</v>
      </c>
      <c r="AN84" t="s">
        <v>1627</v>
      </c>
      <c r="AO84" t="s">
        <v>1627</v>
      </c>
      <c r="AP84" t="s">
        <v>1627</v>
      </c>
      <c r="AQ84" t="s">
        <v>1627</v>
      </c>
      <c r="AR84" t="s">
        <v>1627</v>
      </c>
      <c r="AS84" t="s">
        <v>1627</v>
      </c>
      <c r="AT84" t="s">
        <v>1627</v>
      </c>
      <c r="AU84" t="s">
        <v>1627</v>
      </c>
      <c r="AV84" t="s">
        <v>1627</v>
      </c>
      <c r="AW84" t="s">
        <v>1627</v>
      </c>
      <c r="AX84" t="s">
        <v>1627</v>
      </c>
      <c r="AY84" t="s">
        <v>1627</v>
      </c>
      <c r="AZ84" t="s">
        <v>1627</v>
      </c>
      <c r="BA84" t="s">
        <v>1627</v>
      </c>
      <c r="BB84" t="s">
        <v>1627</v>
      </c>
      <c r="BC84" t="s">
        <v>1627</v>
      </c>
      <c r="BD84" t="s">
        <v>1627</v>
      </c>
      <c r="BE84" t="s">
        <v>1627</v>
      </c>
      <c r="BF84" t="s">
        <v>1627</v>
      </c>
      <c r="BG84" t="s">
        <v>1627</v>
      </c>
      <c r="BH84" t="s">
        <v>1627</v>
      </c>
      <c r="BI84" t="s">
        <v>1627</v>
      </c>
      <c r="BJ84" t="s">
        <v>1627</v>
      </c>
      <c r="BK84" t="s">
        <v>1627</v>
      </c>
      <c r="BL84" t="s">
        <v>1627</v>
      </c>
      <c r="BM84" t="s">
        <v>1627</v>
      </c>
      <c r="BN84" t="s">
        <v>1627</v>
      </c>
      <c r="BO84" t="s">
        <v>1627</v>
      </c>
      <c r="BP84" t="s">
        <v>1627</v>
      </c>
      <c r="BQ84" t="s">
        <v>1627</v>
      </c>
      <c r="BR84" t="s">
        <v>1627</v>
      </c>
      <c r="BS84" t="s">
        <v>1627</v>
      </c>
      <c r="BT84" t="s">
        <v>1627</v>
      </c>
      <c r="BU84" t="s">
        <v>1627</v>
      </c>
      <c r="BV84" t="s">
        <v>1627</v>
      </c>
      <c r="BW84" t="s">
        <v>1627</v>
      </c>
      <c r="BX84" t="s">
        <v>1627</v>
      </c>
      <c r="BY84" t="s">
        <v>1627</v>
      </c>
      <c r="BZ84" t="s">
        <v>1627</v>
      </c>
      <c r="CA84" t="s">
        <v>1627</v>
      </c>
      <c r="CB84" t="s">
        <v>1627</v>
      </c>
      <c r="CC84" t="s">
        <v>1627</v>
      </c>
      <c r="CD84" t="s">
        <v>1627</v>
      </c>
      <c r="CE84" t="s">
        <v>1627</v>
      </c>
      <c r="CF84" t="s">
        <v>1627</v>
      </c>
      <c r="CG84" t="s">
        <v>1627</v>
      </c>
      <c r="CH84" t="s">
        <v>1627</v>
      </c>
      <c r="CI84" t="s">
        <v>1627</v>
      </c>
      <c r="CJ84" t="s">
        <v>1627</v>
      </c>
      <c r="CK84" t="s">
        <v>1627</v>
      </c>
      <c r="CL84" t="s">
        <v>1627</v>
      </c>
      <c r="CM84" t="s">
        <v>1627</v>
      </c>
      <c r="CN84" t="s">
        <v>1627</v>
      </c>
      <c r="CO84" t="s">
        <v>1627</v>
      </c>
      <c r="CP84" t="s">
        <v>1627</v>
      </c>
      <c r="CQ84" t="s">
        <v>1627</v>
      </c>
      <c r="CR84" t="s">
        <v>1627</v>
      </c>
      <c r="CS84" t="s">
        <v>1627</v>
      </c>
      <c r="CT84" t="s">
        <v>1627</v>
      </c>
      <c r="CU84" t="s">
        <v>1627</v>
      </c>
      <c r="CV84" t="s">
        <v>1627</v>
      </c>
      <c r="CW84" t="s">
        <v>1627</v>
      </c>
      <c r="CX84" t="s">
        <v>1627</v>
      </c>
      <c r="CY84" t="s">
        <v>1627</v>
      </c>
      <c r="CZ84" t="s">
        <v>1627</v>
      </c>
      <c r="DA84" t="s">
        <v>1627</v>
      </c>
      <c r="DB84" t="s">
        <v>1627</v>
      </c>
      <c r="DC84" t="s">
        <v>1627</v>
      </c>
      <c r="DD84" t="s">
        <v>1627</v>
      </c>
      <c r="DE84" t="s">
        <v>1627</v>
      </c>
      <c r="DF84" t="s">
        <v>1627</v>
      </c>
      <c r="DG84" t="s">
        <v>1627</v>
      </c>
      <c r="DH84" t="s">
        <v>1627</v>
      </c>
      <c r="DI84" t="s">
        <v>1627</v>
      </c>
      <c r="DJ84" t="s">
        <v>1627</v>
      </c>
      <c r="DK84" t="s">
        <v>1627</v>
      </c>
      <c r="DL84" t="s">
        <v>1627</v>
      </c>
      <c r="DM84" t="s">
        <v>1627</v>
      </c>
      <c r="DN84" t="s">
        <v>1627</v>
      </c>
      <c r="DO84" t="s">
        <v>1627</v>
      </c>
      <c r="DP84" t="s">
        <v>1627</v>
      </c>
      <c r="DQ84" t="s">
        <v>1627</v>
      </c>
      <c r="DR84" t="s">
        <v>1627</v>
      </c>
      <c r="DS84" t="s">
        <v>1627</v>
      </c>
      <c r="DT84" t="s">
        <v>1627</v>
      </c>
      <c r="DU84" t="s">
        <v>1627</v>
      </c>
      <c r="DV84" t="s">
        <v>1627</v>
      </c>
      <c r="DW84" t="s">
        <v>1627</v>
      </c>
      <c r="DX84" t="s">
        <v>1627</v>
      </c>
      <c r="DY84" t="s">
        <v>1627</v>
      </c>
      <c r="DZ84" t="s">
        <v>1627</v>
      </c>
      <c r="EA84" t="s">
        <v>1627</v>
      </c>
      <c r="EB84" t="s">
        <v>1627</v>
      </c>
      <c r="EC84" t="s">
        <v>1627</v>
      </c>
      <c r="ED84" t="s">
        <v>1627</v>
      </c>
      <c r="EE84" t="s">
        <v>1627</v>
      </c>
      <c r="EF84" t="s">
        <v>1627</v>
      </c>
      <c r="EG84" t="s">
        <v>1627</v>
      </c>
      <c r="EH84" t="s">
        <v>1627</v>
      </c>
      <c r="EI84" t="s">
        <v>1627</v>
      </c>
      <c r="EJ84" t="s">
        <v>1627</v>
      </c>
      <c r="EK84" t="s">
        <v>1627</v>
      </c>
      <c r="EL84" t="s">
        <v>1627</v>
      </c>
      <c r="EM84" t="s">
        <v>1627</v>
      </c>
      <c r="EN84" t="s">
        <v>1627</v>
      </c>
      <c r="EO84" t="s">
        <v>1627</v>
      </c>
      <c r="EP84" t="s">
        <v>1627</v>
      </c>
      <c r="EQ84" t="s">
        <v>1627</v>
      </c>
      <c r="ER84" t="s">
        <v>1627</v>
      </c>
      <c r="ES84" t="s">
        <v>1627</v>
      </c>
      <c r="ET84" t="s">
        <v>1627</v>
      </c>
      <c r="EU84" t="s">
        <v>1627</v>
      </c>
      <c r="EV84" t="s">
        <v>1627</v>
      </c>
      <c r="EW84" t="s">
        <v>1627</v>
      </c>
      <c r="EX84" t="s">
        <v>1627</v>
      </c>
      <c r="EY84" t="s">
        <v>1627</v>
      </c>
      <c r="EZ84" t="s">
        <v>1627</v>
      </c>
      <c r="FA84" t="s">
        <v>1627</v>
      </c>
      <c r="FB84" t="s">
        <v>1627</v>
      </c>
      <c r="FC84" t="s">
        <v>1627</v>
      </c>
      <c r="FD84" t="s">
        <v>1627</v>
      </c>
      <c r="FE84" t="s">
        <v>1627</v>
      </c>
      <c r="FF84" t="s">
        <v>1627</v>
      </c>
      <c r="FG84" t="s">
        <v>1627</v>
      </c>
      <c r="FH84" t="s">
        <v>1627</v>
      </c>
      <c r="FI84" t="s">
        <v>1627</v>
      </c>
      <c r="FJ84" t="s">
        <v>1627</v>
      </c>
      <c r="FK84" t="s">
        <v>1627</v>
      </c>
      <c r="FL84" t="s">
        <v>1627</v>
      </c>
      <c r="FM84" t="s">
        <v>1627</v>
      </c>
      <c r="FN84" t="s">
        <v>1627</v>
      </c>
      <c r="FO84" t="s">
        <v>1627</v>
      </c>
      <c r="FP84" t="s">
        <v>5881</v>
      </c>
      <c r="FQ84" t="s">
        <v>1627</v>
      </c>
      <c r="FR84" t="s">
        <v>1627</v>
      </c>
      <c r="FS84" t="s">
        <v>1627</v>
      </c>
      <c r="FT84" t="s">
        <v>1627</v>
      </c>
      <c r="FU84" t="s">
        <v>1627</v>
      </c>
      <c r="FV84" t="s">
        <v>1627</v>
      </c>
      <c r="FW84" t="s">
        <v>1627</v>
      </c>
      <c r="FX84" t="s">
        <v>1627</v>
      </c>
      <c r="FY84" t="s">
        <v>1627</v>
      </c>
      <c r="FZ84" t="s">
        <v>1627</v>
      </c>
      <c r="GA84" t="s">
        <v>1627</v>
      </c>
      <c r="GB84" t="s">
        <v>1627</v>
      </c>
      <c r="GC84" t="s">
        <v>1627</v>
      </c>
      <c r="GD84" t="s">
        <v>1627</v>
      </c>
      <c r="GE84" t="s">
        <v>1627</v>
      </c>
      <c r="GF84" t="s">
        <v>1627</v>
      </c>
      <c r="GG84" t="s">
        <v>1627</v>
      </c>
      <c r="GH84" t="s">
        <v>1627</v>
      </c>
      <c r="GI84" t="s">
        <v>1627</v>
      </c>
      <c r="GJ84" t="s">
        <v>1627</v>
      </c>
      <c r="GK84" t="s">
        <v>1627</v>
      </c>
      <c r="GL84" t="s">
        <v>1627</v>
      </c>
      <c r="GM84" t="s">
        <v>1627</v>
      </c>
      <c r="GN84" t="s">
        <v>1627</v>
      </c>
      <c r="GO84" t="s">
        <v>1627</v>
      </c>
      <c r="GP84" t="s">
        <v>1627</v>
      </c>
      <c r="GQ84" t="s">
        <v>1627</v>
      </c>
      <c r="GR84" t="s">
        <v>1627</v>
      </c>
      <c r="GS84" t="s">
        <v>5882</v>
      </c>
      <c r="GT84" t="s">
        <v>1627</v>
      </c>
      <c r="GU84" t="s">
        <v>1627</v>
      </c>
      <c r="GV84" t="s">
        <v>1627</v>
      </c>
      <c r="GW84" t="s">
        <v>1627</v>
      </c>
      <c r="GX84" t="s">
        <v>1627</v>
      </c>
      <c r="GY84" t="s">
        <v>1627</v>
      </c>
      <c r="GZ84" t="s">
        <v>5883</v>
      </c>
      <c r="HA84" t="s">
        <v>1627</v>
      </c>
      <c r="HB84" t="s">
        <v>5884</v>
      </c>
      <c r="HC84" t="s">
        <v>1627</v>
      </c>
      <c r="HD84" t="s">
        <v>1627</v>
      </c>
      <c r="HE84" t="s">
        <v>1627</v>
      </c>
      <c r="HF84" t="s">
        <v>1627</v>
      </c>
      <c r="HG84" t="s">
        <v>1627</v>
      </c>
      <c r="HH84" t="s">
        <v>1627</v>
      </c>
      <c r="HI84" t="s">
        <v>1627</v>
      </c>
      <c r="HJ84" t="s">
        <v>1627</v>
      </c>
      <c r="HK84" t="s">
        <v>1627</v>
      </c>
      <c r="HL84" t="s">
        <v>1627</v>
      </c>
      <c r="HM84" t="s">
        <v>1627</v>
      </c>
      <c r="HN84" t="s">
        <v>1627</v>
      </c>
      <c r="HO84" t="s">
        <v>1627</v>
      </c>
      <c r="HP84" t="s">
        <v>5885</v>
      </c>
      <c r="HQ84" t="s">
        <v>1627</v>
      </c>
      <c r="HR84" t="s">
        <v>1627</v>
      </c>
      <c r="HS84" t="s">
        <v>1627</v>
      </c>
      <c r="HT84" t="s">
        <v>1627</v>
      </c>
      <c r="HU84" t="s">
        <v>1627</v>
      </c>
      <c r="HV84" t="s">
        <v>1627</v>
      </c>
      <c r="HW84" t="s">
        <v>1627</v>
      </c>
      <c r="HX84" t="s">
        <v>1627</v>
      </c>
      <c r="HY84" t="s">
        <v>1627</v>
      </c>
      <c r="HZ84" t="s">
        <v>1627</v>
      </c>
      <c r="IA84" t="s">
        <v>1627</v>
      </c>
      <c r="IB84" t="s">
        <v>1627</v>
      </c>
      <c r="IC84" t="s">
        <v>1627</v>
      </c>
      <c r="ID84" t="s">
        <v>1627</v>
      </c>
      <c r="IE84" t="s">
        <v>1627</v>
      </c>
      <c r="IF84" t="s">
        <v>1627</v>
      </c>
      <c r="IG84" t="s">
        <v>1627</v>
      </c>
      <c r="IH84" t="s">
        <v>1627</v>
      </c>
      <c r="II84" t="s">
        <v>1627</v>
      </c>
      <c r="IJ84" t="s">
        <v>1627</v>
      </c>
      <c r="IK84" t="s">
        <v>1627</v>
      </c>
      <c r="IL84" t="s">
        <v>1627</v>
      </c>
      <c r="IM84" t="s">
        <v>1627</v>
      </c>
      <c r="IN84" t="s">
        <v>1627</v>
      </c>
      <c r="IO84" t="s">
        <v>1627</v>
      </c>
      <c r="IP84" t="s">
        <v>1627</v>
      </c>
      <c r="IQ84" t="s">
        <v>1627</v>
      </c>
      <c r="IR84" t="s">
        <v>1627</v>
      </c>
      <c r="IS84" t="s">
        <v>1627</v>
      </c>
      <c r="IT84" t="s">
        <v>5886</v>
      </c>
      <c r="IU84" t="s">
        <v>1627</v>
      </c>
      <c r="IV84" t="s">
        <v>1627</v>
      </c>
      <c r="IW84" t="s">
        <v>1627</v>
      </c>
      <c r="IX84" t="s">
        <v>1627</v>
      </c>
      <c r="IY84" t="s">
        <v>1627</v>
      </c>
      <c r="IZ84" t="s">
        <v>1627</v>
      </c>
      <c r="JA84" t="s">
        <v>1627</v>
      </c>
      <c r="JB84" t="s">
        <v>1627</v>
      </c>
      <c r="JC84" t="s">
        <v>1627</v>
      </c>
      <c r="JD84" t="s">
        <v>1627</v>
      </c>
      <c r="JE84" t="s">
        <v>1627</v>
      </c>
      <c r="JF84" t="s">
        <v>1627</v>
      </c>
      <c r="JG84" t="s">
        <v>1627</v>
      </c>
      <c r="JH84" t="s">
        <v>1627</v>
      </c>
      <c r="JI84" t="s">
        <v>1627</v>
      </c>
      <c r="JJ84" t="s">
        <v>1627</v>
      </c>
      <c r="JK84" t="s">
        <v>1627</v>
      </c>
      <c r="JL84" t="s">
        <v>1627</v>
      </c>
      <c r="JM84" t="s">
        <v>1627</v>
      </c>
      <c r="JN84" t="s">
        <v>1627</v>
      </c>
      <c r="JO84" t="s">
        <v>1627</v>
      </c>
      <c r="JP84" t="s">
        <v>1627</v>
      </c>
      <c r="JQ84" t="s">
        <v>1627</v>
      </c>
      <c r="JR84" t="s">
        <v>1627</v>
      </c>
      <c r="JS84" t="s">
        <v>1627</v>
      </c>
      <c r="JT84" t="s">
        <v>1627</v>
      </c>
      <c r="JU84" t="s">
        <v>1627</v>
      </c>
      <c r="JV84" t="s">
        <v>1627</v>
      </c>
      <c r="JW84" t="s">
        <v>1627</v>
      </c>
      <c r="JX84" t="s">
        <v>1627</v>
      </c>
      <c r="JY84" t="s">
        <v>1627</v>
      </c>
      <c r="JZ84" t="s">
        <v>1627</v>
      </c>
      <c r="KA84" t="s">
        <v>1627</v>
      </c>
      <c r="KB84" t="s">
        <v>1627</v>
      </c>
      <c r="KC84" t="s">
        <v>1627</v>
      </c>
      <c r="KD84" t="s">
        <v>1627</v>
      </c>
      <c r="KE84" t="s">
        <v>1627</v>
      </c>
      <c r="KF84" t="s">
        <v>1627</v>
      </c>
      <c r="KG84" t="s">
        <v>1627</v>
      </c>
      <c r="KH84" t="s">
        <v>1627</v>
      </c>
      <c r="KI84" t="s">
        <v>1627</v>
      </c>
      <c r="KJ84" t="s">
        <v>1627</v>
      </c>
      <c r="KK84" t="s">
        <v>1627</v>
      </c>
      <c r="KL84" t="s">
        <v>1627</v>
      </c>
      <c r="KM84" t="s">
        <v>1627</v>
      </c>
      <c r="KN84" t="s">
        <v>1627</v>
      </c>
      <c r="KO84" t="s">
        <v>1627</v>
      </c>
      <c r="KP84" t="s">
        <v>1627</v>
      </c>
      <c r="KQ84" t="s">
        <v>1627</v>
      </c>
      <c r="KR84" t="s">
        <v>1627</v>
      </c>
      <c r="KS84" t="s">
        <v>1627</v>
      </c>
      <c r="KT84" t="s">
        <v>1627</v>
      </c>
      <c r="KU84" t="s">
        <v>1627</v>
      </c>
      <c r="KV84" t="s">
        <v>1627</v>
      </c>
      <c r="KW84" t="s">
        <v>1627</v>
      </c>
      <c r="KX84" t="s">
        <v>1627</v>
      </c>
      <c r="KY84" t="s">
        <v>1627</v>
      </c>
      <c r="KZ84" t="s">
        <v>1627</v>
      </c>
      <c r="LA84" t="s">
        <v>1627</v>
      </c>
      <c r="LB84" t="s">
        <v>1627</v>
      </c>
      <c r="LC84" t="s">
        <v>1627</v>
      </c>
      <c r="LD84" t="s">
        <v>1627</v>
      </c>
      <c r="LE84" t="s">
        <v>1627</v>
      </c>
      <c r="LF84" t="s">
        <v>1627</v>
      </c>
      <c r="LG84" t="s">
        <v>1627</v>
      </c>
      <c r="LH84" t="s">
        <v>1627</v>
      </c>
      <c r="LI84" t="s">
        <v>1627</v>
      </c>
      <c r="LJ84" t="s">
        <v>1627</v>
      </c>
      <c r="LK84" t="s">
        <v>1627</v>
      </c>
      <c r="LL84" t="s">
        <v>1627</v>
      </c>
      <c r="LM84" t="s">
        <v>1627</v>
      </c>
      <c r="LN84" t="s">
        <v>1627</v>
      </c>
      <c r="LO84" t="s">
        <v>1627</v>
      </c>
      <c r="LP84" t="s">
        <v>1627</v>
      </c>
      <c r="LQ84" t="s">
        <v>1627</v>
      </c>
      <c r="LR84" t="s">
        <v>1627</v>
      </c>
      <c r="LS84" t="s">
        <v>1627</v>
      </c>
      <c r="LT84" t="s">
        <v>1627</v>
      </c>
      <c r="LU84" t="s">
        <v>1627</v>
      </c>
      <c r="LV84" t="s">
        <v>1627</v>
      </c>
      <c r="LW84" t="s">
        <v>1627</v>
      </c>
      <c r="LX84" t="s">
        <v>1627</v>
      </c>
      <c r="LY84" t="s">
        <v>1627</v>
      </c>
      <c r="LZ84" t="s">
        <v>1627</v>
      </c>
      <c r="MA84" t="s">
        <v>1627</v>
      </c>
      <c r="MB84" t="s">
        <v>1627</v>
      </c>
      <c r="MC84" t="s">
        <v>1627</v>
      </c>
      <c r="MD84" t="s">
        <v>1627</v>
      </c>
      <c r="ME84" t="s">
        <v>1627</v>
      </c>
      <c r="MF84" t="s">
        <v>1627</v>
      </c>
      <c r="MG84" t="s">
        <v>1627</v>
      </c>
      <c r="MH84" t="s">
        <v>1627</v>
      </c>
      <c r="MI84" t="s">
        <v>1627</v>
      </c>
      <c r="MJ84" t="s">
        <v>1627</v>
      </c>
      <c r="MK84" t="s">
        <v>1627</v>
      </c>
      <c r="ML84" t="s">
        <v>1627</v>
      </c>
      <c r="MM84" t="s">
        <v>1627</v>
      </c>
      <c r="MN84" t="s">
        <v>1627</v>
      </c>
      <c r="MO84" t="s">
        <v>1627</v>
      </c>
      <c r="MP84" t="s">
        <v>1627</v>
      </c>
      <c r="MQ84" t="s">
        <v>1627</v>
      </c>
      <c r="MR84" t="s">
        <v>1627</v>
      </c>
      <c r="MS84" t="s">
        <v>1627</v>
      </c>
      <c r="MT84" t="s">
        <v>1627</v>
      </c>
      <c r="MU84" t="s">
        <v>1627</v>
      </c>
      <c r="MV84" t="s">
        <v>1627</v>
      </c>
      <c r="MW84" t="s">
        <v>1627</v>
      </c>
      <c r="MX84" t="s">
        <v>1627</v>
      </c>
      <c r="MY84" t="s">
        <v>1627</v>
      </c>
      <c r="MZ84" t="s">
        <v>1627</v>
      </c>
      <c r="NA84" t="s">
        <v>1627</v>
      </c>
      <c r="NB84" t="s">
        <v>1627</v>
      </c>
      <c r="NC84" t="s">
        <v>1627</v>
      </c>
      <c r="ND84" t="s">
        <v>1627</v>
      </c>
      <c r="NE84" t="s">
        <v>1627</v>
      </c>
      <c r="NF84" t="s">
        <v>1627</v>
      </c>
      <c r="NG84" t="s">
        <v>1627</v>
      </c>
      <c r="NH84" t="s">
        <v>1627</v>
      </c>
      <c r="NI84" t="s">
        <v>1627</v>
      </c>
      <c r="NJ84" t="s">
        <v>1627</v>
      </c>
      <c r="NK84" t="s">
        <v>1627</v>
      </c>
      <c r="NL84" t="s">
        <v>1627</v>
      </c>
      <c r="NM84" t="s">
        <v>1627</v>
      </c>
      <c r="NN84" t="s">
        <v>1627</v>
      </c>
      <c r="NO84" t="s">
        <v>1627</v>
      </c>
      <c r="NP84" t="s">
        <v>1627</v>
      </c>
      <c r="NQ84" t="s">
        <v>1627</v>
      </c>
      <c r="NR84" t="s">
        <v>1627</v>
      </c>
      <c r="NS84" t="s">
        <v>1627</v>
      </c>
      <c r="NT84" t="s">
        <v>1627</v>
      </c>
      <c r="NU84" t="s">
        <v>1627</v>
      </c>
      <c r="NV84" t="s">
        <v>1627</v>
      </c>
      <c r="NW84" t="s">
        <v>1627</v>
      </c>
      <c r="NX84" t="s">
        <v>1627</v>
      </c>
      <c r="NY84" t="s">
        <v>1627</v>
      </c>
      <c r="NZ84" t="s">
        <v>1627</v>
      </c>
      <c r="OA84" t="s">
        <v>1627</v>
      </c>
      <c r="OB84" t="s">
        <v>1627</v>
      </c>
      <c r="OC84" t="s">
        <v>1627</v>
      </c>
      <c r="OD84" t="s">
        <v>1627</v>
      </c>
      <c r="OE84" t="s">
        <v>1627</v>
      </c>
      <c r="OF84" t="s">
        <v>1627</v>
      </c>
      <c r="OG84" t="s">
        <v>1627</v>
      </c>
      <c r="OH84" t="s">
        <v>1627</v>
      </c>
      <c r="OI84" t="s">
        <v>1627</v>
      </c>
      <c r="OJ84" t="s">
        <v>1627</v>
      </c>
      <c r="OK84" t="s">
        <v>1627</v>
      </c>
      <c r="OL84" t="s">
        <v>1627</v>
      </c>
      <c r="OM84" t="s">
        <v>1627</v>
      </c>
      <c r="ON84" t="s">
        <v>1627</v>
      </c>
      <c r="OO84" t="s">
        <v>1627</v>
      </c>
      <c r="OP84" t="s">
        <v>1627</v>
      </c>
      <c r="OQ84" t="s">
        <v>1627</v>
      </c>
      <c r="OR84" t="s">
        <v>1627</v>
      </c>
      <c r="OS84" t="s">
        <v>1627</v>
      </c>
      <c r="OT84" t="s">
        <v>1627</v>
      </c>
      <c r="OU84" t="s">
        <v>1627</v>
      </c>
      <c r="OV84" t="s">
        <v>1627</v>
      </c>
      <c r="OW84" t="s">
        <v>1627</v>
      </c>
      <c r="OX84" t="s">
        <v>1627</v>
      </c>
      <c r="OY84" t="s">
        <v>1627</v>
      </c>
      <c r="OZ84" t="s">
        <v>1627</v>
      </c>
      <c r="PA84" t="s">
        <v>1627</v>
      </c>
      <c r="PB84" t="s">
        <v>1627</v>
      </c>
      <c r="PC84" t="s">
        <v>1627</v>
      </c>
      <c r="PD84" t="s">
        <v>1627</v>
      </c>
      <c r="PE84" t="s">
        <v>1627</v>
      </c>
      <c r="PF84" t="s">
        <v>1627</v>
      </c>
      <c r="PG84" t="s">
        <v>1627</v>
      </c>
      <c r="PH84" t="s">
        <v>1627</v>
      </c>
      <c r="PI84" t="s">
        <v>1627</v>
      </c>
      <c r="PJ84" t="s">
        <v>1627</v>
      </c>
      <c r="PK84" t="s">
        <v>1627</v>
      </c>
      <c r="PL84" t="s">
        <v>1627</v>
      </c>
      <c r="PM84" t="s">
        <v>1627</v>
      </c>
      <c r="PN84" t="s">
        <v>1627</v>
      </c>
      <c r="PO84" t="s">
        <v>1627</v>
      </c>
      <c r="PP84" t="s">
        <v>1627</v>
      </c>
      <c r="PQ84" t="s">
        <v>1627</v>
      </c>
      <c r="PR84" t="s">
        <v>1627</v>
      </c>
      <c r="PS84" t="s">
        <v>1627</v>
      </c>
      <c r="PT84" t="s">
        <v>1627</v>
      </c>
      <c r="PU84" t="s">
        <v>1627</v>
      </c>
      <c r="PV84" t="s">
        <v>1627</v>
      </c>
      <c r="PW84" t="s">
        <v>1627</v>
      </c>
      <c r="PX84" t="s">
        <v>1627</v>
      </c>
      <c r="PY84" t="s">
        <v>1627</v>
      </c>
      <c r="PZ84" t="s">
        <v>1627</v>
      </c>
      <c r="QA84" t="s">
        <v>1627</v>
      </c>
      <c r="QB84" t="s">
        <v>1627</v>
      </c>
      <c r="QC84" t="s">
        <v>1627</v>
      </c>
      <c r="QD84" t="s">
        <v>1627</v>
      </c>
      <c r="QE84" t="s">
        <v>1627</v>
      </c>
      <c r="QF84" t="s">
        <v>1627</v>
      </c>
      <c r="QG84" t="s">
        <v>1627</v>
      </c>
      <c r="QH84" t="s">
        <v>1627</v>
      </c>
      <c r="QI84" t="s">
        <v>1627</v>
      </c>
      <c r="QJ84" t="s">
        <v>1627</v>
      </c>
      <c r="QK84" t="s">
        <v>1627</v>
      </c>
      <c r="QL84" t="s">
        <v>1627</v>
      </c>
      <c r="QM84" t="s">
        <v>1627</v>
      </c>
      <c r="QN84" t="s">
        <v>1627</v>
      </c>
      <c r="RP84" t="s">
        <v>4157</v>
      </c>
      <c r="RQ84" t="s">
        <v>4157</v>
      </c>
      <c r="RR84" t="s">
        <v>4157</v>
      </c>
      <c r="RS84" t="s">
        <v>4157</v>
      </c>
      <c r="RT84" t="s">
        <v>4157</v>
      </c>
      <c r="RU84" t="s">
        <v>4157</v>
      </c>
      <c r="RV84" t="s">
        <v>4157</v>
      </c>
      <c r="RW84" t="s">
        <v>4157</v>
      </c>
      <c r="RX84" t="s">
        <v>4157</v>
      </c>
      <c r="RY84" t="s">
        <v>4157</v>
      </c>
      <c r="RZ84" t="s">
        <v>4157</v>
      </c>
      <c r="SA84" t="s">
        <v>4157</v>
      </c>
      <c r="SB84" t="s">
        <v>4157</v>
      </c>
      <c r="SC84" t="s">
        <v>4157</v>
      </c>
      <c r="SD84" t="s">
        <v>4157</v>
      </c>
      <c r="SE84" t="s">
        <v>4157</v>
      </c>
      <c r="SF84" t="s">
        <v>4157</v>
      </c>
      <c r="SG84" t="s">
        <v>4157</v>
      </c>
      <c r="SH84" t="s">
        <v>4157</v>
      </c>
      <c r="SI84" t="s">
        <v>4157</v>
      </c>
      <c r="SJ84" t="s">
        <v>4157</v>
      </c>
      <c r="SK84" t="s">
        <v>4157</v>
      </c>
      <c r="SL84" t="s">
        <v>4157</v>
      </c>
      <c r="SM84" t="s">
        <v>4157</v>
      </c>
      <c r="SN84" t="s">
        <v>4157</v>
      </c>
      <c r="SO84" t="s">
        <v>4157</v>
      </c>
      <c r="SP84" t="s">
        <v>4157</v>
      </c>
      <c r="SQ84" t="s">
        <v>4157</v>
      </c>
      <c r="SR84" t="s">
        <v>4157</v>
      </c>
      <c r="SS84" t="s">
        <v>4157</v>
      </c>
      <c r="ST84" t="s">
        <v>4157</v>
      </c>
      <c r="SU84" t="s">
        <v>4157</v>
      </c>
      <c r="SV84" t="s">
        <v>4157</v>
      </c>
      <c r="SW84" t="s">
        <v>4157</v>
      </c>
      <c r="SX84" t="s">
        <v>4157</v>
      </c>
      <c r="SY84" t="s">
        <v>4157</v>
      </c>
      <c r="SZ84" t="s">
        <v>4157</v>
      </c>
      <c r="TA84" t="s">
        <v>4157</v>
      </c>
      <c r="TB84" t="s">
        <v>4157</v>
      </c>
      <c r="TC84" t="s">
        <v>4157</v>
      </c>
      <c r="TD84" t="s">
        <v>4157</v>
      </c>
      <c r="TE84" t="s">
        <v>4157</v>
      </c>
      <c r="TF84" t="s">
        <v>4157</v>
      </c>
      <c r="TG84" t="s">
        <v>4157</v>
      </c>
      <c r="TH84" t="s">
        <v>4157</v>
      </c>
      <c r="TI84" t="s">
        <v>4157</v>
      </c>
      <c r="TJ84" t="s">
        <v>4157</v>
      </c>
      <c r="TK84" t="s">
        <v>4157</v>
      </c>
      <c r="TL84" t="s">
        <v>4157</v>
      </c>
      <c r="TM84" t="s">
        <v>4157</v>
      </c>
      <c r="TN84" t="s">
        <v>4157</v>
      </c>
      <c r="TO84" t="s">
        <v>4157</v>
      </c>
      <c r="TP84" t="s">
        <v>4157</v>
      </c>
      <c r="TQ84" t="s">
        <v>4157</v>
      </c>
      <c r="TR84" t="s">
        <v>4157</v>
      </c>
      <c r="TS84" t="s">
        <v>4157</v>
      </c>
      <c r="TT84" t="s">
        <v>4157</v>
      </c>
      <c r="TU84" t="s">
        <v>4157</v>
      </c>
      <c r="TV84" t="s">
        <v>4157</v>
      </c>
      <c r="TW84" t="s">
        <v>4157</v>
      </c>
      <c r="TX84" t="s">
        <v>4157</v>
      </c>
      <c r="TY84" t="s">
        <v>4157</v>
      </c>
      <c r="TZ84" t="s">
        <v>4157</v>
      </c>
      <c r="UA84" t="s">
        <v>4157</v>
      </c>
      <c r="UB84" t="s">
        <v>4157</v>
      </c>
      <c r="UC84" t="s">
        <v>4157</v>
      </c>
      <c r="UD84" t="s">
        <v>4157</v>
      </c>
      <c r="UE84" t="s">
        <v>4157</v>
      </c>
      <c r="UF84" t="s">
        <v>4157</v>
      </c>
      <c r="UG84" t="s">
        <v>4157</v>
      </c>
      <c r="UH84" t="s">
        <v>4157</v>
      </c>
      <c r="UI84" t="s">
        <v>4157</v>
      </c>
      <c r="UJ84" t="s">
        <v>4157</v>
      </c>
      <c r="UK84" t="s">
        <v>4157</v>
      </c>
      <c r="UL84" t="s">
        <v>4157</v>
      </c>
      <c r="UM84" t="s">
        <v>4157</v>
      </c>
      <c r="UN84" t="s">
        <v>4157</v>
      </c>
      <c r="UO84" t="s">
        <v>4157</v>
      </c>
      <c r="UP84" t="s">
        <v>4157</v>
      </c>
      <c r="UQ84" t="s">
        <v>4157</v>
      </c>
      <c r="UR84" t="s">
        <v>4157</v>
      </c>
      <c r="US84" t="s">
        <v>4157</v>
      </c>
      <c r="UT84" t="s">
        <v>4157</v>
      </c>
      <c r="UU84" t="s">
        <v>4157</v>
      </c>
      <c r="UV84" t="s">
        <v>4157</v>
      </c>
      <c r="UW84" t="s">
        <v>4157</v>
      </c>
      <c r="UX84" t="s">
        <v>4157</v>
      </c>
      <c r="UY84" t="s">
        <v>4157</v>
      </c>
      <c r="UZ84" t="s">
        <v>4157</v>
      </c>
      <c r="VA84" t="s">
        <v>4157</v>
      </c>
      <c r="VB84" t="s">
        <v>4157</v>
      </c>
      <c r="VC84" t="s">
        <v>4157</v>
      </c>
      <c r="VD84" t="s">
        <v>4157</v>
      </c>
      <c r="VE84" t="s">
        <v>4157</v>
      </c>
      <c r="VF84" t="s">
        <v>4157</v>
      </c>
      <c r="VG84" t="s">
        <v>4157</v>
      </c>
      <c r="VH84" t="s">
        <v>4157</v>
      </c>
      <c r="VI84" t="s">
        <v>4157</v>
      </c>
    </row>
    <row r="85" spans="2:581">
      <c r="B85" t="s">
        <v>1627</v>
      </c>
      <c r="C85" t="s">
        <v>1627</v>
      </c>
      <c r="D85" t="s">
        <v>1627</v>
      </c>
      <c r="F85" t="s">
        <v>1627</v>
      </c>
      <c r="G85" t="s">
        <v>1627</v>
      </c>
      <c r="H85" t="s">
        <v>1627</v>
      </c>
      <c r="I85" t="s">
        <v>1627</v>
      </c>
      <c r="J85" t="s">
        <v>1627</v>
      </c>
      <c r="K85" t="s">
        <v>1627</v>
      </c>
      <c r="L85" t="s">
        <v>1627</v>
      </c>
      <c r="M85" t="s">
        <v>1627</v>
      </c>
      <c r="N85" t="s">
        <v>1627</v>
      </c>
      <c r="O85" t="s">
        <v>1627</v>
      </c>
      <c r="P85" t="s">
        <v>1627</v>
      </c>
      <c r="Q85" t="s">
        <v>1627</v>
      </c>
      <c r="R85" t="s">
        <v>1627</v>
      </c>
      <c r="S85" t="s">
        <v>1627</v>
      </c>
      <c r="T85" t="s">
        <v>1627</v>
      </c>
      <c r="U85" t="s">
        <v>1627</v>
      </c>
      <c r="V85" t="s">
        <v>1627</v>
      </c>
      <c r="W85" t="s">
        <v>1627</v>
      </c>
      <c r="X85" t="s">
        <v>1627</v>
      </c>
      <c r="Y85" t="s">
        <v>1627</v>
      </c>
      <c r="Z85" t="s">
        <v>1627</v>
      </c>
      <c r="AA85" t="s">
        <v>1627</v>
      </c>
      <c r="AB85" t="s">
        <v>1627</v>
      </c>
      <c r="AC85" t="s">
        <v>1627</v>
      </c>
      <c r="AD85" t="s">
        <v>1627</v>
      </c>
      <c r="AE85" t="s">
        <v>1627</v>
      </c>
      <c r="AF85" t="s">
        <v>1627</v>
      </c>
      <c r="AG85" t="s">
        <v>1627</v>
      </c>
      <c r="AH85" t="s">
        <v>1627</v>
      </c>
      <c r="AI85" t="s">
        <v>1627</v>
      </c>
      <c r="AJ85" t="s">
        <v>1627</v>
      </c>
      <c r="AK85" t="s">
        <v>1627</v>
      </c>
      <c r="AL85" t="s">
        <v>1627</v>
      </c>
      <c r="AM85" t="s">
        <v>1627</v>
      </c>
      <c r="AN85" t="s">
        <v>1627</v>
      </c>
      <c r="AO85" t="s">
        <v>1627</v>
      </c>
      <c r="AP85" t="s">
        <v>1627</v>
      </c>
      <c r="AQ85" t="s">
        <v>1627</v>
      </c>
      <c r="AR85" t="s">
        <v>1627</v>
      </c>
      <c r="AS85" t="s">
        <v>1627</v>
      </c>
      <c r="AT85" t="s">
        <v>1627</v>
      </c>
      <c r="AU85" t="s">
        <v>1627</v>
      </c>
      <c r="AV85" t="s">
        <v>1627</v>
      </c>
      <c r="AW85" t="s">
        <v>1627</v>
      </c>
      <c r="AX85" t="s">
        <v>1627</v>
      </c>
      <c r="AY85" t="s">
        <v>1627</v>
      </c>
      <c r="AZ85" t="s">
        <v>1627</v>
      </c>
      <c r="BA85" t="s">
        <v>1627</v>
      </c>
      <c r="BB85" t="s">
        <v>1627</v>
      </c>
      <c r="BC85" t="s">
        <v>1627</v>
      </c>
      <c r="BD85" t="s">
        <v>1627</v>
      </c>
      <c r="BE85" t="s">
        <v>1627</v>
      </c>
      <c r="BF85" t="s">
        <v>1627</v>
      </c>
      <c r="BG85" t="s">
        <v>1627</v>
      </c>
      <c r="BH85" t="s">
        <v>1627</v>
      </c>
      <c r="BI85" t="s">
        <v>1627</v>
      </c>
      <c r="BJ85" t="s">
        <v>1627</v>
      </c>
      <c r="BK85" t="s">
        <v>1627</v>
      </c>
      <c r="BL85" t="s">
        <v>1627</v>
      </c>
      <c r="BM85" t="s">
        <v>1627</v>
      </c>
      <c r="BN85" t="s">
        <v>1627</v>
      </c>
      <c r="BO85" t="s">
        <v>1627</v>
      </c>
      <c r="BP85" t="s">
        <v>1627</v>
      </c>
      <c r="BQ85" t="s">
        <v>1627</v>
      </c>
      <c r="BR85" t="s">
        <v>1627</v>
      </c>
      <c r="BS85" t="s">
        <v>1627</v>
      </c>
      <c r="BT85" t="s">
        <v>1627</v>
      </c>
      <c r="BU85" t="s">
        <v>1627</v>
      </c>
      <c r="BV85" t="s">
        <v>1627</v>
      </c>
      <c r="BW85" t="s">
        <v>1627</v>
      </c>
      <c r="BX85" t="s">
        <v>1627</v>
      </c>
      <c r="BY85" t="s">
        <v>1627</v>
      </c>
      <c r="BZ85" t="s">
        <v>1627</v>
      </c>
      <c r="CA85" t="s">
        <v>1627</v>
      </c>
      <c r="CB85" t="s">
        <v>1627</v>
      </c>
      <c r="CC85" t="s">
        <v>1627</v>
      </c>
      <c r="CD85" t="s">
        <v>1627</v>
      </c>
      <c r="CE85" t="s">
        <v>1627</v>
      </c>
      <c r="CF85" t="s">
        <v>1627</v>
      </c>
      <c r="CG85" t="s">
        <v>1627</v>
      </c>
      <c r="CH85" t="s">
        <v>1627</v>
      </c>
      <c r="CI85" t="s">
        <v>1627</v>
      </c>
      <c r="CJ85" t="s">
        <v>1627</v>
      </c>
      <c r="CK85" t="s">
        <v>1627</v>
      </c>
      <c r="CL85" t="s">
        <v>1627</v>
      </c>
      <c r="CM85" t="s">
        <v>1627</v>
      </c>
      <c r="CN85" t="s">
        <v>1627</v>
      </c>
      <c r="CO85" t="s">
        <v>1627</v>
      </c>
      <c r="CP85" t="s">
        <v>1627</v>
      </c>
      <c r="CQ85" t="s">
        <v>1627</v>
      </c>
      <c r="CR85" t="s">
        <v>1627</v>
      </c>
      <c r="CS85" t="s">
        <v>1627</v>
      </c>
      <c r="CT85" t="s">
        <v>1627</v>
      </c>
      <c r="CU85" t="s">
        <v>1627</v>
      </c>
      <c r="CV85" t="s">
        <v>1627</v>
      </c>
      <c r="CW85" t="s">
        <v>1627</v>
      </c>
      <c r="CX85" t="s">
        <v>1627</v>
      </c>
      <c r="CY85" t="s">
        <v>1627</v>
      </c>
      <c r="CZ85" t="s">
        <v>1627</v>
      </c>
      <c r="DA85" t="s">
        <v>1627</v>
      </c>
      <c r="DB85" t="s">
        <v>1627</v>
      </c>
      <c r="DC85" t="s">
        <v>1627</v>
      </c>
      <c r="DD85" t="s">
        <v>1627</v>
      </c>
      <c r="DE85" t="s">
        <v>1627</v>
      </c>
      <c r="DF85" t="s">
        <v>1627</v>
      </c>
      <c r="DG85" t="s">
        <v>1627</v>
      </c>
      <c r="DH85" t="s">
        <v>1627</v>
      </c>
      <c r="DI85" t="s">
        <v>1627</v>
      </c>
      <c r="DJ85" t="s">
        <v>1627</v>
      </c>
      <c r="DK85" t="s">
        <v>1627</v>
      </c>
      <c r="DL85" t="s">
        <v>1627</v>
      </c>
      <c r="DM85" t="s">
        <v>1627</v>
      </c>
      <c r="DN85" t="s">
        <v>1627</v>
      </c>
      <c r="DO85" t="s">
        <v>1627</v>
      </c>
      <c r="DP85" t="s">
        <v>1627</v>
      </c>
      <c r="DQ85" t="s">
        <v>1627</v>
      </c>
      <c r="DR85" t="s">
        <v>1627</v>
      </c>
      <c r="DS85" t="s">
        <v>1627</v>
      </c>
      <c r="DT85" t="s">
        <v>1627</v>
      </c>
      <c r="DU85" t="s">
        <v>1627</v>
      </c>
      <c r="DV85" t="s">
        <v>1627</v>
      </c>
      <c r="DW85" t="s">
        <v>1627</v>
      </c>
      <c r="DX85" t="s">
        <v>1627</v>
      </c>
      <c r="DY85" t="s">
        <v>1627</v>
      </c>
      <c r="DZ85" t="s">
        <v>1627</v>
      </c>
      <c r="EA85" t="s">
        <v>1627</v>
      </c>
      <c r="EB85" t="s">
        <v>1627</v>
      </c>
      <c r="EC85" t="s">
        <v>1627</v>
      </c>
      <c r="ED85" t="s">
        <v>1627</v>
      </c>
      <c r="EE85" t="s">
        <v>1627</v>
      </c>
      <c r="EF85" t="s">
        <v>1627</v>
      </c>
      <c r="EG85" t="s">
        <v>1627</v>
      </c>
      <c r="EH85" t="s">
        <v>1627</v>
      </c>
      <c r="EI85" t="s">
        <v>1627</v>
      </c>
      <c r="EJ85" t="s">
        <v>1627</v>
      </c>
      <c r="EK85" t="s">
        <v>1627</v>
      </c>
      <c r="EL85" t="s">
        <v>1627</v>
      </c>
      <c r="EM85" t="s">
        <v>1627</v>
      </c>
      <c r="EN85" t="s">
        <v>1627</v>
      </c>
      <c r="EO85" t="s">
        <v>1627</v>
      </c>
      <c r="EP85" t="s">
        <v>1627</v>
      </c>
      <c r="EQ85" t="s">
        <v>1627</v>
      </c>
      <c r="ER85" t="s">
        <v>1627</v>
      </c>
      <c r="ES85" t="s">
        <v>1627</v>
      </c>
      <c r="ET85" t="s">
        <v>1627</v>
      </c>
      <c r="EU85" t="s">
        <v>1627</v>
      </c>
      <c r="EV85" t="s">
        <v>1627</v>
      </c>
      <c r="EW85" t="s">
        <v>1627</v>
      </c>
      <c r="EX85" t="s">
        <v>1627</v>
      </c>
      <c r="EY85" t="s">
        <v>1627</v>
      </c>
      <c r="EZ85" t="s">
        <v>1627</v>
      </c>
      <c r="FA85" t="s">
        <v>1627</v>
      </c>
      <c r="FB85" t="s">
        <v>1627</v>
      </c>
      <c r="FC85" t="s">
        <v>1627</v>
      </c>
      <c r="FD85" t="s">
        <v>1627</v>
      </c>
      <c r="FE85" t="s">
        <v>1627</v>
      </c>
      <c r="FF85" t="s">
        <v>1627</v>
      </c>
      <c r="FG85" t="s">
        <v>1627</v>
      </c>
      <c r="FH85" t="s">
        <v>1627</v>
      </c>
      <c r="FI85" t="s">
        <v>1627</v>
      </c>
      <c r="FJ85" t="s">
        <v>1627</v>
      </c>
      <c r="FK85" t="s">
        <v>1627</v>
      </c>
      <c r="FL85" t="s">
        <v>1627</v>
      </c>
      <c r="FM85" t="s">
        <v>1627</v>
      </c>
      <c r="FN85" t="s">
        <v>1627</v>
      </c>
      <c r="FO85" t="s">
        <v>1627</v>
      </c>
      <c r="FP85" t="s">
        <v>5887</v>
      </c>
      <c r="FQ85" t="s">
        <v>1627</v>
      </c>
      <c r="FR85" t="s">
        <v>1627</v>
      </c>
      <c r="FS85" t="s">
        <v>1627</v>
      </c>
      <c r="FT85" t="s">
        <v>1627</v>
      </c>
      <c r="FU85" t="s">
        <v>1627</v>
      </c>
      <c r="FV85" t="s">
        <v>1627</v>
      </c>
      <c r="FW85" t="s">
        <v>1627</v>
      </c>
      <c r="FX85" t="s">
        <v>1627</v>
      </c>
      <c r="FY85" t="s">
        <v>1627</v>
      </c>
      <c r="FZ85" t="s">
        <v>1627</v>
      </c>
      <c r="GA85" t="s">
        <v>1627</v>
      </c>
      <c r="GB85" t="s">
        <v>1627</v>
      </c>
      <c r="GC85" t="s">
        <v>1627</v>
      </c>
      <c r="GD85" t="s">
        <v>1627</v>
      </c>
      <c r="GE85" t="s">
        <v>1627</v>
      </c>
      <c r="GF85" t="s">
        <v>1627</v>
      </c>
      <c r="GG85" t="s">
        <v>1627</v>
      </c>
      <c r="GH85" t="s">
        <v>1627</v>
      </c>
      <c r="GI85" t="s">
        <v>1627</v>
      </c>
      <c r="GJ85" t="s">
        <v>1627</v>
      </c>
      <c r="GK85" t="s">
        <v>1627</v>
      </c>
      <c r="GL85" t="s">
        <v>1627</v>
      </c>
      <c r="GM85" t="s">
        <v>1627</v>
      </c>
      <c r="GN85" t="s">
        <v>1627</v>
      </c>
      <c r="GO85" t="s">
        <v>1627</v>
      </c>
      <c r="GP85" t="s">
        <v>1627</v>
      </c>
      <c r="GQ85" t="s">
        <v>1627</v>
      </c>
      <c r="GR85" t="s">
        <v>1627</v>
      </c>
      <c r="GS85" t="s">
        <v>5888</v>
      </c>
      <c r="GT85" t="s">
        <v>1627</v>
      </c>
      <c r="GU85" t="s">
        <v>1627</v>
      </c>
      <c r="GV85" t="s">
        <v>1627</v>
      </c>
      <c r="GW85" t="s">
        <v>1627</v>
      </c>
      <c r="GX85" t="s">
        <v>1627</v>
      </c>
      <c r="GY85" t="s">
        <v>1627</v>
      </c>
      <c r="GZ85" t="s">
        <v>5889</v>
      </c>
      <c r="HA85" t="s">
        <v>1627</v>
      </c>
      <c r="HB85" t="s">
        <v>1627</v>
      </c>
      <c r="HC85" t="s">
        <v>1627</v>
      </c>
      <c r="HD85" t="s">
        <v>1627</v>
      </c>
      <c r="HE85" t="s">
        <v>1627</v>
      </c>
      <c r="HF85" t="s">
        <v>1627</v>
      </c>
      <c r="HG85" t="s">
        <v>1627</v>
      </c>
      <c r="HH85" t="s">
        <v>1627</v>
      </c>
      <c r="HI85" t="s">
        <v>1627</v>
      </c>
      <c r="HJ85" t="s">
        <v>1627</v>
      </c>
      <c r="HK85" t="s">
        <v>1627</v>
      </c>
      <c r="HL85" t="s">
        <v>1627</v>
      </c>
      <c r="HM85" t="s">
        <v>1627</v>
      </c>
      <c r="HN85" t="s">
        <v>1627</v>
      </c>
      <c r="HO85" t="s">
        <v>1627</v>
      </c>
      <c r="HP85" t="s">
        <v>5890</v>
      </c>
      <c r="HQ85" t="s">
        <v>1627</v>
      </c>
      <c r="HR85" t="s">
        <v>1627</v>
      </c>
      <c r="HS85" t="s">
        <v>1627</v>
      </c>
      <c r="HT85" t="s">
        <v>1627</v>
      </c>
      <c r="HU85" t="s">
        <v>1627</v>
      </c>
      <c r="HV85" t="s">
        <v>1627</v>
      </c>
      <c r="HW85" t="s">
        <v>1627</v>
      </c>
      <c r="HX85" t="s">
        <v>1627</v>
      </c>
      <c r="HY85" t="s">
        <v>1627</v>
      </c>
      <c r="HZ85" t="s">
        <v>1627</v>
      </c>
      <c r="IA85" t="s">
        <v>1627</v>
      </c>
      <c r="IB85" t="s">
        <v>1627</v>
      </c>
      <c r="IC85" t="s">
        <v>1627</v>
      </c>
      <c r="ID85" t="s">
        <v>1627</v>
      </c>
      <c r="IE85" t="s">
        <v>1627</v>
      </c>
      <c r="IF85" t="s">
        <v>1627</v>
      </c>
      <c r="IG85" t="s">
        <v>1627</v>
      </c>
      <c r="IH85" t="s">
        <v>1627</v>
      </c>
      <c r="II85" t="s">
        <v>1627</v>
      </c>
      <c r="IJ85" t="s">
        <v>1627</v>
      </c>
      <c r="IK85" t="s">
        <v>1627</v>
      </c>
      <c r="IL85" t="s">
        <v>1627</v>
      </c>
      <c r="IM85" t="s">
        <v>1627</v>
      </c>
      <c r="IN85" t="s">
        <v>1627</v>
      </c>
      <c r="IO85" t="s">
        <v>1627</v>
      </c>
      <c r="IP85" t="s">
        <v>1627</v>
      </c>
      <c r="IQ85" t="s">
        <v>1627</v>
      </c>
      <c r="IR85" t="s">
        <v>1627</v>
      </c>
      <c r="IS85" t="s">
        <v>1627</v>
      </c>
      <c r="IT85" t="s">
        <v>5891</v>
      </c>
      <c r="IU85" t="s">
        <v>1627</v>
      </c>
      <c r="IV85" t="s">
        <v>1627</v>
      </c>
      <c r="IW85" t="s">
        <v>1627</v>
      </c>
      <c r="IX85" t="s">
        <v>1627</v>
      </c>
      <c r="IY85" t="s">
        <v>1627</v>
      </c>
      <c r="IZ85" t="s">
        <v>1627</v>
      </c>
      <c r="JA85" t="s">
        <v>1627</v>
      </c>
      <c r="JB85" t="s">
        <v>1627</v>
      </c>
      <c r="JC85" t="s">
        <v>1627</v>
      </c>
      <c r="JD85" t="s">
        <v>1627</v>
      </c>
      <c r="JE85" t="s">
        <v>1627</v>
      </c>
      <c r="JF85" t="s">
        <v>1627</v>
      </c>
      <c r="JG85" t="s">
        <v>1627</v>
      </c>
      <c r="JH85" t="s">
        <v>1627</v>
      </c>
      <c r="JI85" t="s">
        <v>1627</v>
      </c>
      <c r="JJ85" t="s">
        <v>1627</v>
      </c>
      <c r="JK85" t="s">
        <v>1627</v>
      </c>
      <c r="JL85" t="s">
        <v>1627</v>
      </c>
      <c r="JM85" t="s">
        <v>1627</v>
      </c>
      <c r="JN85" t="s">
        <v>1627</v>
      </c>
      <c r="JO85" t="s">
        <v>1627</v>
      </c>
      <c r="JP85" t="s">
        <v>1627</v>
      </c>
      <c r="JQ85" t="s">
        <v>1627</v>
      </c>
      <c r="JR85" t="s">
        <v>1627</v>
      </c>
      <c r="JS85" t="s">
        <v>1627</v>
      </c>
      <c r="JT85" t="s">
        <v>1627</v>
      </c>
      <c r="JU85" t="s">
        <v>1627</v>
      </c>
      <c r="JV85" t="s">
        <v>1627</v>
      </c>
      <c r="JW85" t="s">
        <v>1627</v>
      </c>
      <c r="JX85" t="s">
        <v>1627</v>
      </c>
      <c r="JY85" t="s">
        <v>1627</v>
      </c>
      <c r="JZ85" t="s">
        <v>1627</v>
      </c>
      <c r="KA85" t="s">
        <v>1627</v>
      </c>
      <c r="KB85" t="s">
        <v>1627</v>
      </c>
      <c r="KC85" t="s">
        <v>1627</v>
      </c>
      <c r="KD85" t="s">
        <v>1627</v>
      </c>
      <c r="KE85" t="s">
        <v>1627</v>
      </c>
      <c r="KF85" t="s">
        <v>1627</v>
      </c>
      <c r="KG85" t="s">
        <v>1627</v>
      </c>
      <c r="KH85" t="s">
        <v>1627</v>
      </c>
      <c r="KI85" t="s">
        <v>1627</v>
      </c>
      <c r="KJ85" t="s">
        <v>1627</v>
      </c>
      <c r="KK85" t="s">
        <v>1627</v>
      </c>
      <c r="KL85" t="s">
        <v>1627</v>
      </c>
      <c r="KM85" t="s">
        <v>1627</v>
      </c>
      <c r="KN85" t="s">
        <v>1627</v>
      </c>
      <c r="KO85" t="s">
        <v>1627</v>
      </c>
      <c r="KP85" t="s">
        <v>1627</v>
      </c>
      <c r="KQ85" t="s">
        <v>1627</v>
      </c>
      <c r="KR85" t="s">
        <v>1627</v>
      </c>
      <c r="KS85" t="s">
        <v>1627</v>
      </c>
      <c r="KT85" t="s">
        <v>1627</v>
      </c>
      <c r="KU85" t="s">
        <v>1627</v>
      </c>
      <c r="KV85" t="s">
        <v>1627</v>
      </c>
      <c r="KW85" t="s">
        <v>1627</v>
      </c>
      <c r="KX85" t="s">
        <v>1627</v>
      </c>
      <c r="KY85" t="s">
        <v>1627</v>
      </c>
      <c r="KZ85" t="s">
        <v>1627</v>
      </c>
      <c r="LA85" t="s">
        <v>1627</v>
      </c>
      <c r="LB85" t="s">
        <v>1627</v>
      </c>
      <c r="LC85" t="s">
        <v>1627</v>
      </c>
      <c r="LD85" t="s">
        <v>1627</v>
      </c>
      <c r="LE85" t="s">
        <v>1627</v>
      </c>
      <c r="LF85" t="s">
        <v>1627</v>
      </c>
      <c r="LG85" t="s">
        <v>1627</v>
      </c>
      <c r="LH85" t="s">
        <v>1627</v>
      </c>
      <c r="LI85" t="s">
        <v>1627</v>
      </c>
      <c r="LJ85" t="s">
        <v>1627</v>
      </c>
      <c r="LK85" t="s">
        <v>1627</v>
      </c>
      <c r="LL85" t="s">
        <v>1627</v>
      </c>
      <c r="LM85" t="s">
        <v>1627</v>
      </c>
      <c r="LN85" t="s">
        <v>1627</v>
      </c>
      <c r="LO85" t="s">
        <v>1627</v>
      </c>
      <c r="LP85" t="s">
        <v>1627</v>
      </c>
      <c r="LQ85" t="s">
        <v>1627</v>
      </c>
      <c r="LR85" t="s">
        <v>1627</v>
      </c>
      <c r="LS85" t="s">
        <v>1627</v>
      </c>
      <c r="LT85" t="s">
        <v>1627</v>
      </c>
      <c r="LU85" t="s">
        <v>1627</v>
      </c>
      <c r="LV85" t="s">
        <v>1627</v>
      </c>
      <c r="LW85" t="s">
        <v>1627</v>
      </c>
      <c r="LX85" t="s">
        <v>1627</v>
      </c>
      <c r="LY85" t="s">
        <v>1627</v>
      </c>
      <c r="LZ85" t="s">
        <v>1627</v>
      </c>
      <c r="MA85" t="s">
        <v>1627</v>
      </c>
      <c r="MB85" t="s">
        <v>1627</v>
      </c>
      <c r="MC85" t="s">
        <v>1627</v>
      </c>
      <c r="MD85" t="s">
        <v>1627</v>
      </c>
      <c r="ME85" t="s">
        <v>1627</v>
      </c>
      <c r="MF85" t="s">
        <v>1627</v>
      </c>
      <c r="MG85" t="s">
        <v>1627</v>
      </c>
      <c r="MH85" t="s">
        <v>1627</v>
      </c>
      <c r="MI85" t="s">
        <v>1627</v>
      </c>
      <c r="MJ85" t="s">
        <v>1627</v>
      </c>
      <c r="MK85" t="s">
        <v>1627</v>
      </c>
      <c r="ML85" t="s">
        <v>1627</v>
      </c>
      <c r="MM85" t="s">
        <v>1627</v>
      </c>
      <c r="MN85" t="s">
        <v>1627</v>
      </c>
      <c r="MO85" t="s">
        <v>1627</v>
      </c>
      <c r="MP85" t="s">
        <v>1627</v>
      </c>
      <c r="MQ85" t="s">
        <v>1627</v>
      </c>
      <c r="MR85" t="s">
        <v>1627</v>
      </c>
      <c r="MS85" t="s">
        <v>1627</v>
      </c>
      <c r="MT85" t="s">
        <v>1627</v>
      </c>
      <c r="MU85" t="s">
        <v>1627</v>
      </c>
      <c r="MV85" t="s">
        <v>1627</v>
      </c>
      <c r="MW85" t="s">
        <v>1627</v>
      </c>
      <c r="MX85" t="s">
        <v>1627</v>
      </c>
      <c r="MY85" t="s">
        <v>1627</v>
      </c>
      <c r="MZ85" t="s">
        <v>1627</v>
      </c>
      <c r="NA85" t="s">
        <v>1627</v>
      </c>
      <c r="NB85" t="s">
        <v>1627</v>
      </c>
      <c r="NC85" t="s">
        <v>1627</v>
      </c>
      <c r="ND85" t="s">
        <v>1627</v>
      </c>
      <c r="NE85" t="s">
        <v>1627</v>
      </c>
      <c r="NF85" t="s">
        <v>1627</v>
      </c>
      <c r="NG85" t="s">
        <v>1627</v>
      </c>
      <c r="NH85" t="s">
        <v>1627</v>
      </c>
      <c r="NI85" t="s">
        <v>1627</v>
      </c>
      <c r="NJ85" t="s">
        <v>1627</v>
      </c>
      <c r="NK85" t="s">
        <v>1627</v>
      </c>
      <c r="NL85" t="s">
        <v>1627</v>
      </c>
      <c r="NM85" t="s">
        <v>1627</v>
      </c>
      <c r="NN85" t="s">
        <v>1627</v>
      </c>
      <c r="NO85" t="s">
        <v>1627</v>
      </c>
      <c r="NP85" t="s">
        <v>1627</v>
      </c>
      <c r="NQ85" t="s">
        <v>1627</v>
      </c>
      <c r="NR85" t="s">
        <v>1627</v>
      </c>
      <c r="NS85" t="s">
        <v>1627</v>
      </c>
      <c r="NT85" t="s">
        <v>1627</v>
      </c>
      <c r="NU85" t="s">
        <v>1627</v>
      </c>
      <c r="NV85" t="s">
        <v>1627</v>
      </c>
      <c r="NW85" t="s">
        <v>1627</v>
      </c>
      <c r="NX85" t="s">
        <v>1627</v>
      </c>
      <c r="NY85" t="s">
        <v>1627</v>
      </c>
      <c r="NZ85" t="s">
        <v>1627</v>
      </c>
      <c r="OA85" t="s">
        <v>1627</v>
      </c>
      <c r="OB85" t="s">
        <v>1627</v>
      </c>
      <c r="OC85" t="s">
        <v>1627</v>
      </c>
      <c r="OD85" t="s">
        <v>1627</v>
      </c>
      <c r="OE85" t="s">
        <v>1627</v>
      </c>
      <c r="OF85" t="s">
        <v>1627</v>
      </c>
      <c r="OG85" t="s">
        <v>1627</v>
      </c>
      <c r="OH85" t="s">
        <v>1627</v>
      </c>
      <c r="OI85" t="s">
        <v>1627</v>
      </c>
      <c r="OJ85" t="s">
        <v>1627</v>
      </c>
      <c r="OK85" t="s">
        <v>1627</v>
      </c>
      <c r="OL85" t="s">
        <v>1627</v>
      </c>
      <c r="OM85" t="s">
        <v>1627</v>
      </c>
      <c r="ON85" t="s">
        <v>1627</v>
      </c>
      <c r="OO85" t="s">
        <v>1627</v>
      </c>
      <c r="OP85" t="s">
        <v>1627</v>
      </c>
      <c r="OQ85" t="s">
        <v>1627</v>
      </c>
      <c r="OR85" t="s">
        <v>1627</v>
      </c>
      <c r="OS85" t="s">
        <v>1627</v>
      </c>
      <c r="OT85" t="s">
        <v>1627</v>
      </c>
      <c r="OU85" t="s">
        <v>1627</v>
      </c>
      <c r="OV85" t="s">
        <v>1627</v>
      </c>
      <c r="OW85" t="s">
        <v>1627</v>
      </c>
      <c r="OX85" t="s">
        <v>1627</v>
      </c>
      <c r="OY85" t="s">
        <v>1627</v>
      </c>
      <c r="OZ85" t="s">
        <v>1627</v>
      </c>
      <c r="PA85" t="s">
        <v>1627</v>
      </c>
      <c r="PB85" t="s">
        <v>1627</v>
      </c>
      <c r="PC85" t="s">
        <v>1627</v>
      </c>
      <c r="PD85" t="s">
        <v>1627</v>
      </c>
      <c r="PE85" t="s">
        <v>1627</v>
      </c>
      <c r="PF85" t="s">
        <v>1627</v>
      </c>
      <c r="PG85" t="s">
        <v>1627</v>
      </c>
      <c r="PH85" t="s">
        <v>1627</v>
      </c>
      <c r="PI85" t="s">
        <v>1627</v>
      </c>
      <c r="PJ85" t="s">
        <v>1627</v>
      </c>
      <c r="PK85" t="s">
        <v>1627</v>
      </c>
      <c r="PL85" t="s">
        <v>1627</v>
      </c>
      <c r="PM85" t="s">
        <v>1627</v>
      </c>
      <c r="PN85" t="s">
        <v>1627</v>
      </c>
      <c r="PO85" t="s">
        <v>1627</v>
      </c>
      <c r="PP85" t="s">
        <v>1627</v>
      </c>
      <c r="PQ85" t="s">
        <v>1627</v>
      </c>
      <c r="PR85" t="s">
        <v>1627</v>
      </c>
      <c r="PS85" t="s">
        <v>1627</v>
      </c>
      <c r="PT85" t="s">
        <v>1627</v>
      </c>
      <c r="PU85" t="s">
        <v>1627</v>
      </c>
      <c r="PV85" t="s">
        <v>1627</v>
      </c>
      <c r="PW85" t="s">
        <v>1627</v>
      </c>
      <c r="PX85" t="s">
        <v>1627</v>
      </c>
      <c r="PY85" t="s">
        <v>1627</v>
      </c>
      <c r="PZ85" t="s">
        <v>1627</v>
      </c>
      <c r="QA85" t="s">
        <v>1627</v>
      </c>
      <c r="QB85" t="s">
        <v>1627</v>
      </c>
      <c r="QC85" t="s">
        <v>1627</v>
      </c>
      <c r="QD85" t="s">
        <v>1627</v>
      </c>
      <c r="QE85" t="s">
        <v>1627</v>
      </c>
      <c r="QF85" t="s">
        <v>1627</v>
      </c>
      <c r="QG85" t="s">
        <v>1627</v>
      </c>
      <c r="QH85" t="s">
        <v>1627</v>
      </c>
      <c r="QI85" t="s">
        <v>1627</v>
      </c>
      <c r="QJ85" t="s">
        <v>1627</v>
      </c>
      <c r="QK85" t="s">
        <v>1627</v>
      </c>
      <c r="QL85" t="s">
        <v>1627</v>
      </c>
      <c r="QM85" t="s">
        <v>1627</v>
      </c>
      <c r="RP85" t="s">
        <v>4157</v>
      </c>
      <c r="RQ85" t="s">
        <v>4157</v>
      </c>
      <c r="RR85" t="s">
        <v>4157</v>
      </c>
      <c r="RS85" t="s">
        <v>4157</v>
      </c>
      <c r="RT85" t="s">
        <v>4157</v>
      </c>
      <c r="RU85" t="s">
        <v>4157</v>
      </c>
      <c r="RV85" t="s">
        <v>4157</v>
      </c>
      <c r="RW85" t="s">
        <v>4157</v>
      </c>
      <c r="RX85" t="s">
        <v>4157</v>
      </c>
      <c r="RY85" t="s">
        <v>4157</v>
      </c>
      <c r="RZ85" t="s">
        <v>4157</v>
      </c>
      <c r="SA85" t="s">
        <v>4157</v>
      </c>
      <c r="SB85" t="s">
        <v>4157</v>
      </c>
      <c r="SC85" t="s">
        <v>4157</v>
      </c>
      <c r="SD85" t="s">
        <v>4157</v>
      </c>
      <c r="SE85" t="s">
        <v>4157</v>
      </c>
      <c r="SF85" t="s">
        <v>4157</v>
      </c>
      <c r="SG85" t="s">
        <v>4157</v>
      </c>
      <c r="SH85" t="s">
        <v>4157</v>
      </c>
      <c r="SI85" t="s">
        <v>4157</v>
      </c>
      <c r="SJ85" t="s">
        <v>4157</v>
      </c>
      <c r="SK85" t="s">
        <v>4157</v>
      </c>
      <c r="SL85" t="s">
        <v>4157</v>
      </c>
      <c r="SM85" t="s">
        <v>4157</v>
      </c>
      <c r="SN85" t="s">
        <v>4157</v>
      </c>
      <c r="SO85" t="s">
        <v>4157</v>
      </c>
      <c r="SP85" t="s">
        <v>4157</v>
      </c>
      <c r="SQ85" t="s">
        <v>4157</v>
      </c>
      <c r="SR85" t="s">
        <v>4157</v>
      </c>
      <c r="SS85" t="s">
        <v>4157</v>
      </c>
      <c r="ST85" t="s">
        <v>4157</v>
      </c>
      <c r="SU85" t="s">
        <v>4157</v>
      </c>
      <c r="SV85" t="s">
        <v>4157</v>
      </c>
      <c r="SW85" t="s">
        <v>4157</v>
      </c>
      <c r="SX85" t="s">
        <v>4157</v>
      </c>
      <c r="SY85" t="s">
        <v>4157</v>
      </c>
      <c r="SZ85" t="s">
        <v>4157</v>
      </c>
      <c r="TA85" t="s">
        <v>4157</v>
      </c>
      <c r="TB85" t="s">
        <v>4157</v>
      </c>
      <c r="TC85" t="s">
        <v>4157</v>
      </c>
      <c r="TD85" t="s">
        <v>4157</v>
      </c>
      <c r="TE85" t="s">
        <v>4157</v>
      </c>
      <c r="TF85" t="s">
        <v>4157</v>
      </c>
      <c r="TG85" t="s">
        <v>4157</v>
      </c>
      <c r="TH85" t="s">
        <v>4157</v>
      </c>
      <c r="TI85" t="s">
        <v>4157</v>
      </c>
      <c r="TJ85" t="s">
        <v>4157</v>
      </c>
      <c r="TK85" t="s">
        <v>4157</v>
      </c>
      <c r="TL85" t="s">
        <v>4157</v>
      </c>
      <c r="TM85" t="s">
        <v>4157</v>
      </c>
      <c r="TN85" t="s">
        <v>4157</v>
      </c>
      <c r="TO85" t="s">
        <v>4157</v>
      </c>
      <c r="TP85" t="s">
        <v>4157</v>
      </c>
      <c r="TQ85" t="s">
        <v>4157</v>
      </c>
      <c r="TR85" t="s">
        <v>4157</v>
      </c>
      <c r="TS85" t="s">
        <v>4157</v>
      </c>
      <c r="TT85" t="s">
        <v>4157</v>
      </c>
      <c r="TU85" t="s">
        <v>4157</v>
      </c>
      <c r="TV85" t="s">
        <v>4157</v>
      </c>
      <c r="TW85" t="s">
        <v>4157</v>
      </c>
      <c r="TX85" t="s">
        <v>4157</v>
      </c>
      <c r="TY85" t="s">
        <v>4157</v>
      </c>
      <c r="TZ85" t="s">
        <v>4157</v>
      </c>
      <c r="UA85" t="s">
        <v>4157</v>
      </c>
      <c r="UB85" t="s">
        <v>4157</v>
      </c>
      <c r="UC85" t="s">
        <v>4157</v>
      </c>
      <c r="UD85" t="s">
        <v>4157</v>
      </c>
      <c r="UE85" t="s">
        <v>4157</v>
      </c>
      <c r="UF85" t="s">
        <v>4157</v>
      </c>
      <c r="UG85" t="s">
        <v>4157</v>
      </c>
      <c r="UH85" t="s">
        <v>4157</v>
      </c>
      <c r="UI85" t="s">
        <v>4157</v>
      </c>
      <c r="UJ85" t="s">
        <v>4157</v>
      </c>
      <c r="UK85" t="s">
        <v>4157</v>
      </c>
      <c r="UL85" t="s">
        <v>4157</v>
      </c>
      <c r="UM85" t="s">
        <v>4157</v>
      </c>
      <c r="UN85" t="s">
        <v>4157</v>
      </c>
      <c r="UO85" t="s">
        <v>4157</v>
      </c>
      <c r="UP85" t="s">
        <v>4157</v>
      </c>
      <c r="UQ85" t="s">
        <v>4157</v>
      </c>
      <c r="UR85" t="s">
        <v>4157</v>
      </c>
      <c r="US85" t="s">
        <v>4157</v>
      </c>
      <c r="UT85" t="s">
        <v>4157</v>
      </c>
      <c r="UU85" t="s">
        <v>4157</v>
      </c>
      <c r="UV85" t="s">
        <v>4157</v>
      </c>
      <c r="UW85" t="s">
        <v>4157</v>
      </c>
      <c r="UX85" t="s">
        <v>4157</v>
      </c>
      <c r="UY85" t="s">
        <v>4157</v>
      </c>
      <c r="UZ85" t="s">
        <v>4157</v>
      </c>
      <c r="VA85" t="s">
        <v>4157</v>
      </c>
      <c r="VB85" t="s">
        <v>4157</v>
      </c>
      <c r="VC85" t="s">
        <v>4157</v>
      </c>
      <c r="VD85" t="s">
        <v>4157</v>
      </c>
      <c r="VE85" t="s">
        <v>4157</v>
      </c>
      <c r="VF85" t="s">
        <v>4157</v>
      </c>
      <c r="VG85" t="s">
        <v>4157</v>
      </c>
      <c r="VH85" t="s">
        <v>4157</v>
      </c>
      <c r="VI85" t="s">
        <v>4157</v>
      </c>
    </row>
    <row r="86" spans="2:581">
      <c r="B86" t="s">
        <v>1627</v>
      </c>
      <c r="C86" t="s">
        <v>1627</v>
      </c>
      <c r="D86" t="s">
        <v>1627</v>
      </c>
      <c r="F86" t="s">
        <v>1627</v>
      </c>
      <c r="G86" t="s">
        <v>1627</v>
      </c>
      <c r="H86" t="s">
        <v>1627</v>
      </c>
      <c r="I86" t="s">
        <v>1627</v>
      </c>
      <c r="J86" t="s">
        <v>1627</v>
      </c>
      <c r="K86" t="s">
        <v>1627</v>
      </c>
      <c r="L86" t="s">
        <v>1627</v>
      </c>
      <c r="M86" t="s">
        <v>1627</v>
      </c>
      <c r="N86" t="s">
        <v>1627</v>
      </c>
      <c r="O86" t="s">
        <v>1627</v>
      </c>
      <c r="P86" t="s">
        <v>1627</v>
      </c>
      <c r="Q86" t="s">
        <v>1627</v>
      </c>
      <c r="R86" t="s">
        <v>1627</v>
      </c>
      <c r="S86" t="s">
        <v>1627</v>
      </c>
      <c r="T86" t="s">
        <v>1627</v>
      </c>
      <c r="U86" t="s">
        <v>1627</v>
      </c>
      <c r="V86" t="s">
        <v>1627</v>
      </c>
      <c r="W86" t="s">
        <v>1627</v>
      </c>
      <c r="X86" t="s">
        <v>1627</v>
      </c>
      <c r="Y86" t="s">
        <v>1627</v>
      </c>
      <c r="Z86" t="s">
        <v>1627</v>
      </c>
      <c r="AA86" t="s">
        <v>1627</v>
      </c>
      <c r="AB86" t="s">
        <v>1627</v>
      </c>
      <c r="AC86" t="s">
        <v>1627</v>
      </c>
      <c r="AD86" t="s">
        <v>1627</v>
      </c>
      <c r="AE86" t="s">
        <v>1627</v>
      </c>
      <c r="AF86" t="s">
        <v>1627</v>
      </c>
      <c r="AG86" t="s">
        <v>1627</v>
      </c>
      <c r="AH86" t="s">
        <v>1627</v>
      </c>
      <c r="AI86" t="s">
        <v>1627</v>
      </c>
      <c r="AJ86" t="s">
        <v>1627</v>
      </c>
      <c r="AK86" t="s">
        <v>1627</v>
      </c>
      <c r="AL86" t="s">
        <v>1627</v>
      </c>
      <c r="AM86" t="s">
        <v>1627</v>
      </c>
      <c r="AN86" t="s">
        <v>1627</v>
      </c>
      <c r="AO86" t="s">
        <v>1627</v>
      </c>
      <c r="AP86" t="s">
        <v>1627</v>
      </c>
      <c r="AQ86" t="s">
        <v>1627</v>
      </c>
      <c r="AR86" t="s">
        <v>1627</v>
      </c>
      <c r="AS86" t="s">
        <v>1627</v>
      </c>
      <c r="AT86" t="s">
        <v>1627</v>
      </c>
      <c r="AU86" t="s">
        <v>1627</v>
      </c>
      <c r="AV86" t="s">
        <v>1627</v>
      </c>
      <c r="AW86" t="s">
        <v>1627</v>
      </c>
      <c r="AX86" t="s">
        <v>1627</v>
      </c>
      <c r="AY86" t="s">
        <v>1627</v>
      </c>
      <c r="AZ86" t="s">
        <v>1627</v>
      </c>
      <c r="BA86" t="s">
        <v>1627</v>
      </c>
      <c r="BB86" t="s">
        <v>1627</v>
      </c>
      <c r="BC86" t="s">
        <v>1627</v>
      </c>
      <c r="BD86" t="s">
        <v>1627</v>
      </c>
      <c r="BE86" t="s">
        <v>1627</v>
      </c>
      <c r="BF86" t="s">
        <v>1627</v>
      </c>
      <c r="BG86" t="s">
        <v>1627</v>
      </c>
      <c r="BH86" t="s">
        <v>1627</v>
      </c>
      <c r="BI86" t="s">
        <v>1627</v>
      </c>
      <c r="BJ86" t="s">
        <v>1627</v>
      </c>
      <c r="BK86" t="s">
        <v>1627</v>
      </c>
      <c r="BL86" t="s">
        <v>1627</v>
      </c>
      <c r="BM86" t="s">
        <v>1627</v>
      </c>
      <c r="BN86" t="s">
        <v>1627</v>
      </c>
      <c r="BO86" t="s">
        <v>1627</v>
      </c>
      <c r="BP86" t="s">
        <v>1627</v>
      </c>
      <c r="BQ86" t="s">
        <v>1627</v>
      </c>
      <c r="BR86" t="s">
        <v>1627</v>
      </c>
      <c r="BS86" t="s">
        <v>1627</v>
      </c>
      <c r="BT86" t="s">
        <v>1627</v>
      </c>
      <c r="BU86" t="s">
        <v>1627</v>
      </c>
      <c r="BV86" t="s">
        <v>1627</v>
      </c>
      <c r="BW86" t="s">
        <v>1627</v>
      </c>
      <c r="BX86" t="s">
        <v>1627</v>
      </c>
      <c r="BY86" t="s">
        <v>1627</v>
      </c>
      <c r="BZ86" t="s">
        <v>1627</v>
      </c>
      <c r="CA86" t="s">
        <v>1627</v>
      </c>
      <c r="CB86" t="s">
        <v>1627</v>
      </c>
      <c r="CC86" t="s">
        <v>1627</v>
      </c>
      <c r="CD86" t="s">
        <v>1627</v>
      </c>
      <c r="CE86" t="s">
        <v>1627</v>
      </c>
      <c r="CF86" t="s">
        <v>1627</v>
      </c>
      <c r="CG86" t="s">
        <v>1627</v>
      </c>
      <c r="CH86" t="s">
        <v>1627</v>
      </c>
      <c r="CI86" t="s">
        <v>1627</v>
      </c>
      <c r="CJ86" t="s">
        <v>1627</v>
      </c>
      <c r="CK86" t="s">
        <v>1627</v>
      </c>
      <c r="CL86" t="s">
        <v>1627</v>
      </c>
      <c r="CM86" t="s">
        <v>1627</v>
      </c>
      <c r="CN86" t="s">
        <v>1627</v>
      </c>
      <c r="CO86" t="s">
        <v>1627</v>
      </c>
      <c r="CP86" t="s">
        <v>1627</v>
      </c>
      <c r="CQ86" t="s">
        <v>1627</v>
      </c>
      <c r="CR86" t="s">
        <v>1627</v>
      </c>
      <c r="CS86" t="s">
        <v>1627</v>
      </c>
      <c r="CT86" t="s">
        <v>1627</v>
      </c>
      <c r="CU86" t="s">
        <v>1627</v>
      </c>
      <c r="CV86" t="s">
        <v>1627</v>
      </c>
      <c r="CW86" t="s">
        <v>1627</v>
      </c>
      <c r="CX86" t="s">
        <v>1627</v>
      </c>
      <c r="CY86" t="s">
        <v>1627</v>
      </c>
      <c r="CZ86" t="s">
        <v>1627</v>
      </c>
      <c r="DA86" t="s">
        <v>1627</v>
      </c>
      <c r="DB86" t="s">
        <v>1627</v>
      </c>
      <c r="DC86" t="s">
        <v>1627</v>
      </c>
      <c r="DD86" t="s">
        <v>1627</v>
      </c>
      <c r="DE86" t="s">
        <v>1627</v>
      </c>
      <c r="DF86" t="s">
        <v>1627</v>
      </c>
      <c r="DG86" t="s">
        <v>1627</v>
      </c>
      <c r="DH86" t="s">
        <v>1627</v>
      </c>
      <c r="DI86" t="s">
        <v>1627</v>
      </c>
      <c r="DJ86" t="s">
        <v>1627</v>
      </c>
      <c r="DK86" t="s">
        <v>1627</v>
      </c>
      <c r="DL86" t="s">
        <v>1627</v>
      </c>
      <c r="DM86" t="s">
        <v>1627</v>
      </c>
      <c r="DN86" t="s">
        <v>1627</v>
      </c>
      <c r="DO86" t="s">
        <v>1627</v>
      </c>
      <c r="DP86" t="s">
        <v>1627</v>
      </c>
      <c r="DQ86" t="s">
        <v>1627</v>
      </c>
      <c r="DR86" t="s">
        <v>1627</v>
      </c>
      <c r="DS86" t="s">
        <v>1627</v>
      </c>
      <c r="DT86" t="s">
        <v>1627</v>
      </c>
      <c r="DU86" t="s">
        <v>1627</v>
      </c>
      <c r="DV86" t="s">
        <v>1627</v>
      </c>
      <c r="DW86" t="s">
        <v>1627</v>
      </c>
      <c r="DX86" t="s">
        <v>1627</v>
      </c>
      <c r="DY86" t="s">
        <v>1627</v>
      </c>
      <c r="DZ86" t="s">
        <v>1627</v>
      </c>
      <c r="EA86" t="s">
        <v>1627</v>
      </c>
      <c r="EB86" t="s">
        <v>1627</v>
      </c>
      <c r="EC86" t="s">
        <v>1627</v>
      </c>
      <c r="ED86" t="s">
        <v>1627</v>
      </c>
      <c r="EE86" t="s">
        <v>1627</v>
      </c>
      <c r="EF86" t="s">
        <v>1627</v>
      </c>
      <c r="EG86" t="s">
        <v>1627</v>
      </c>
      <c r="EH86" t="s">
        <v>1627</v>
      </c>
      <c r="EI86" t="s">
        <v>1627</v>
      </c>
      <c r="EJ86" t="s">
        <v>1627</v>
      </c>
      <c r="EK86" t="s">
        <v>1627</v>
      </c>
      <c r="EL86" t="s">
        <v>1627</v>
      </c>
      <c r="EM86" t="s">
        <v>1627</v>
      </c>
      <c r="EN86" t="s">
        <v>1627</v>
      </c>
      <c r="EO86" t="s">
        <v>1627</v>
      </c>
      <c r="EP86" t="s">
        <v>1627</v>
      </c>
      <c r="EQ86" t="s">
        <v>1627</v>
      </c>
      <c r="ER86" t="s">
        <v>1627</v>
      </c>
      <c r="ES86" t="s">
        <v>1627</v>
      </c>
      <c r="ET86" t="s">
        <v>1627</v>
      </c>
      <c r="EU86" t="s">
        <v>1627</v>
      </c>
      <c r="EV86" t="s">
        <v>1627</v>
      </c>
      <c r="EW86" t="s">
        <v>1627</v>
      </c>
      <c r="EX86" t="s">
        <v>1627</v>
      </c>
      <c r="EY86" t="s">
        <v>1627</v>
      </c>
      <c r="EZ86" t="s">
        <v>1627</v>
      </c>
      <c r="FA86" t="s">
        <v>1627</v>
      </c>
      <c r="FB86" t="s">
        <v>1627</v>
      </c>
      <c r="FC86" t="s">
        <v>1627</v>
      </c>
      <c r="FD86" t="s">
        <v>1627</v>
      </c>
      <c r="FE86" t="s">
        <v>1627</v>
      </c>
      <c r="FF86" t="s">
        <v>1627</v>
      </c>
      <c r="FG86" t="s">
        <v>1627</v>
      </c>
      <c r="FH86" t="s">
        <v>1627</v>
      </c>
      <c r="FI86" t="s">
        <v>1627</v>
      </c>
      <c r="FJ86" t="s">
        <v>1627</v>
      </c>
      <c r="FK86" t="s">
        <v>1627</v>
      </c>
      <c r="FL86" t="s">
        <v>1627</v>
      </c>
      <c r="FM86" t="s">
        <v>1627</v>
      </c>
      <c r="FN86" t="s">
        <v>1627</v>
      </c>
      <c r="FO86" t="s">
        <v>1627</v>
      </c>
      <c r="FP86" t="s">
        <v>5892</v>
      </c>
      <c r="FQ86" t="s">
        <v>1627</v>
      </c>
      <c r="FR86" t="s">
        <v>1627</v>
      </c>
      <c r="FS86" t="s">
        <v>1627</v>
      </c>
      <c r="FT86" t="s">
        <v>1627</v>
      </c>
      <c r="FU86" t="s">
        <v>1627</v>
      </c>
      <c r="FV86" t="s">
        <v>1627</v>
      </c>
      <c r="FW86" t="s">
        <v>1627</v>
      </c>
      <c r="FX86" t="s">
        <v>1627</v>
      </c>
      <c r="FY86" t="s">
        <v>1627</v>
      </c>
      <c r="FZ86" t="s">
        <v>1627</v>
      </c>
      <c r="GA86" t="s">
        <v>1627</v>
      </c>
      <c r="GB86" t="s">
        <v>1627</v>
      </c>
      <c r="GC86" t="s">
        <v>1627</v>
      </c>
      <c r="GD86" t="s">
        <v>1627</v>
      </c>
      <c r="GE86" t="s">
        <v>1627</v>
      </c>
      <c r="GF86" t="s">
        <v>1627</v>
      </c>
      <c r="GG86" t="s">
        <v>1627</v>
      </c>
      <c r="GH86" t="s">
        <v>1627</v>
      </c>
      <c r="GI86" t="s">
        <v>1627</v>
      </c>
      <c r="GJ86" t="s">
        <v>1627</v>
      </c>
      <c r="GK86" t="s">
        <v>1627</v>
      </c>
      <c r="GL86" t="s">
        <v>1627</v>
      </c>
      <c r="GM86" t="s">
        <v>1627</v>
      </c>
      <c r="GN86" t="s">
        <v>1627</v>
      </c>
      <c r="GO86" t="s">
        <v>1627</v>
      </c>
      <c r="GP86" t="s">
        <v>1627</v>
      </c>
      <c r="GQ86" t="s">
        <v>1627</v>
      </c>
      <c r="GR86" t="s">
        <v>1627</v>
      </c>
      <c r="GS86" t="s">
        <v>5893</v>
      </c>
      <c r="GT86" t="s">
        <v>1627</v>
      </c>
      <c r="GU86" t="s">
        <v>1627</v>
      </c>
      <c r="GV86" t="s">
        <v>1627</v>
      </c>
      <c r="GW86" t="s">
        <v>1627</v>
      </c>
      <c r="GX86" t="s">
        <v>1627</v>
      </c>
      <c r="GY86" t="s">
        <v>1627</v>
      </c>
      <c r="GZ86" t="s">
        <v>5894</v>
      </c>
      <c r="HA86" t="s">
        <v>1627</v>
      </c>
      <c r="HB86" t="s">
        <v>1627</v>
      </c>
      <c r="HC86" t="s">
        <v>1627</v>
      </c>
      <c r="HD86" t="s">
        <v>1627</v>
      </c>
      <c r="HE86" t="s">
        <v>1627</v>
      </c>
      <c r="HF86" t="s">
        <v>1627</v>
      </c>
      <c r="HG86" t="s">
        <v>1627</v>
      </c>
      <c r="HH86" t="s">
        <v>1627</v>
      </c>
      <c r="HI86" t="s">
        <v>1627</v>
      </c>
      <c r="HJ86" t="s">
        <v>1627</v>
      </c>
      <c r="HK86" t="s">
        <v>1627</v>
      </c>
      <c r="HL86" t="s">
        <v>1627</v>
      </c>
      <c r="HM86" t="s">
        <v>1627</v>
      </c>
      <c r="HN86" t="s">
        <v>1627</v>
      </c>
      <c r="HO86" t="s">
        <v>1627</v>
      </c>
      <c r="HP86" t="s">
        <v>5895</v>
      </c>
      <c r="HQ86" t="s">
        <v>1627</v>
      </c>
      <c r="HR86" t="s">
        <v>1627</v>
      </c>
      <c r="HS86" t="s">
        <v>1627</v>
      </c>
      <c r="HT86" t="s">
        <v>1627</v>
      </c>
      <c r="HU86" t="s">
        <v>1627</v>
      </c>
      <c r="HV86" t="s">
        <v>1627</v>
      </c>
      <c r="HW86" t="s">
        <v>1627</v>
      </c>
      <c r="HX86" t="s">
        <v>1627</v>
      </c>
      <c r="HY86" t="s">
        <v>1627</v>
      </c>
      <c r="HZ86" t="s">
        <v>1627</v>
      </c>
      <c r="IA86" t="s">
        <v>1627</v>
      </c>
      <c r="IB86" t="s">
        <v>1627</v>
      </c>
      <c r="IC86" t="s">
        <v>1627</v>
      </c>
      <c r="ID86" t="s">
        <v>1627</v>
      </c>
      <c r="IE86" t="s">
        <v>1627</v>
      </c>
      <c r="IF86" t="s">
        <v>1627</v>
      </c>
      <c r="IG86" t="s">
        <v>1627</v>
      </c>
      <c r="IH86" t="s">
        <v>1627</v>
      </c>
      <c r="II86" t="s">
        <v>1627</v>
      </c>
      <c r="IJ86" t="s">
        <v>1627</v>
      </c>
      <c r="IK86" t="s">
        <v>1627</v>
      </c>
      <c r="IL86" t="s">
        <v>1627</v>
      </c>
      <c r="IM86" t="s">
        <v>1627</v>
      </c>
      <c r="IN86" t="s">
        <v>1627</v>
      </c>
      <c r="IO86" t="s">
        <v>1627</v>
      </c>
      <c r="IP86" t="s">
        <v>1627</v>
      </c>
      <c r="IQ86" t="s">
        <v>1627</v>
      </c>
      <c r="IR86" t="s">
        <v>1627</v>
      </c>
      <c r="IS86" t="s">
        <v>1627</v>
      </c>
      <c r="IT86" t="s">
        <v>5896</v>
      </c>
      <c r="IU86" t="s">
        <v>1627</v>
      </c>
      <c r="IV86" t="s">
        <v>1627</v>
      </c>
      <c r="IW86" t="s">
        <v>1627</v>
      </c>
      <c r="IX86" t="s">
        <v>1627</v>
      </c>
      <c r="IY86" t="s">
        <v>1627</v>
      </c>
      <c r="IZ86" t="s">
        <v>1627</v>
      </c>
      <c r="JA86" t="s">
        <v>1627</v>
      </c>
      <c r="JB86" t="s">
        <v>1627</v>
      </c>
      <c r="JC86" t="s">
        <v>1627</v>
      </c>
      <c r="JD86" t="s">
        <v>1627</v>
      </c>
      <c r="JE86" t="s">
        <v>1627</v>
      </c>
      <c r="JF86" t="s">
        <v>1627</v>
      </c>
      <c r="JG86" t="s">
        <v>1627</v>
      </c>
      <c r="JH86" t="s">
        <v>1627</v>
      </c>
      <c r="JI86" t="s">
        <v>1627</v>
      </c>
      <c r="JJ86" t="s">
        <v>1627</v>
      </c>
      <c r="JK86" t="s">
        <v>1627</v>
      </c>
      <c r="JL86" t="s">
        <v>1627</v>
      </c>
      <c r="JM86" t="s">
        <v>1627</v>
      </c>
      <c r="JN86" t="s">
        <v>1627</v>
      </c>
      <c r="JO86" t="s">
        <v>1627</v>
      </c>
      <c r="JP86" t="s">
        <v>1627</v>
      </c>
      <c r="JQ86" t="s">
        <v>1627</v>
      </c>
      <c r="JR86" t="s">
        <v>1627</v>
      </c>
      <c r="JS86" t="s">
        <v>1627</v>
      </c>
      <c r="JT86" t="s">
        <v>1627</v>
      </c>
      <c r="JU86" t="s">
        <v>1627</v>
      </c>
      <c r="JV86" t="s">
        <v>1627</v>
      </c>
      <c r="JW86" t="s">
        <v>1627</v>
      </c>
      <c r="JX86" t="s">
        <v>1627</v>
      </c>
      <c r="JY86" t="s">
        <v>1627</v>
      </c>
      <c r="JZ86" t="s">
        <v>1627</v>
      </c>
      <c r="KA86" t="s">
        <v>1627</v>
      </c>
      <c r="KB86" t="s">
        <v>1627</v>
      </c>
      <c r="KC86" t="s">
        <v>1627</v>
      </c>
      <c r="KD86" t="s">
        <v>1627</v>
      </c>
      <c r="KE86" t="s">
        <v>1627</v>
      </c>
      <c r="KF86" t="s">
        <v>1627</v>
      </c>
      <c r="KG86" t="s">
        <v>1627</v>
      </c>
      <c r="KH86" t="s">
        <v>1627</v>
      </c>
      <c r="KI86" t="s">
        <v>1627</v>
      </c>
      <c r="KJ86" t="s">
        <v>1627</v>
      </c>
      <c r="KK86" t="s">
        <v>1627</v>
      </c>
      <c r="KL86" t="s">
        <v>1627</v>
      </c>
      <c r="KM86" t="s">
        <v>1627</v>
      </c>
      <c r="KN86" t="s">
        <v>1627</v>
      </c>
      <c r="KO86" t="s">
        <v>1627</v>
      </c>
      <c r="KP86" t="s">
        <v>1627</v>
      </c>
      <c r="KQ86" t="s">
        <v>1627</v>
      </c>
      <c r="KR86" t="s">
        <v>1627</v>
      </c>
      <c r="KS86" t="s">
        <v>1627</v>
      </c>
      <c r="KT86" t="s">
        <v>1627</v>
      </c>
      <c r="KU86" t="s">
        <v>1627</v>
      </c>
      <c r="KV86" t="s">
        <v>1627</v>
      </c>
      <c r="KW86" t="s">
        <v>1627</v>
      </c>
      <c r="KX86" t="s">
        <v>1627</v>
      </c>
      <c r="KY86" t="s">
        <v>1627</v>
      </c>
      <c r="KZ86" t="s">
        <v>1627</v>
      </c>
      <c r="LA86" t="s">
        <v>1627</v>
      </c>
      <c r="LB86" t="s">
        <v>1627</v>
      </c>
      <c r="LC86" t="s">
        <v>1627</v>
      </c>
      <c r="LD86" t="s">
        <v>1627</v>
      </c>
      <c r="LE86" t="s">
        <v>1627</v>
      </c>
      <c r="LF86" t="s">
        <v>1627</v>
      </c>
      <c r="LG86" t="s">
        <v>1627</v>
      </c>
      <c r="LH86" t="s">
        <v>1627</v>
      </c>
      <c r="LI86" t="s">
        <v>1627</v>
      </c>
      <c r="LJ86" t="s">
        <v>1627</v>
      </c>
      <c r="LK86" t="s">
        <v>1627</v>
      </c>
      <c r="LL86" t="s">
        <v>1627</v>
      </c>
      <c r="LM86" t="s">
        <v>1627</v>
      </c>
      <c r="LN86" t="s">
        <v>1627</v>
      </c>
      <c r="LO86" t="s">
        <v>1627</v>
      </c>
      <c r="LP86" t="s">
        <v>1627</v>
      </c>
      <c r="LQ86" t="s">
        <v>1627</v>
      </c>
      <c r="LR86" t="s">
        <v>1627</v>
      </c>
      <c r="LS86" t="s">
        <v>1627</v>
      </c>
      <c r="LT86" t="s">
        <v>1627</v>
      </c>
      <c r="LU86" t="s">
        <v>1627</v>
      </c>
      <c r="LV86" t="s">
        <v>1627</v>
      </c>
      <c r="LW86" t="s">
        <v>1627</v>
      </c>
      <c r="LX86" t="s">
        <v>1627</v>
      </c>
      <c r="LY86" t="s">
        <v>1627</v>
      </c>
      <c r="LZ86" t="s">
        <v>1627</v>
      </c>
      <c r="MA86" t="s">
        <v>1627</v>
      </c>
      <c r="MB86" t="s">
        <v>1627</v>
      </c>
      <c r="MC86" t="s">
        <v>1627</v>
      </c>
      <c r="MD86" t="s">
        <v>1627</v>
      </c>
      <c r="ME86" t="s">
        <v>1627</v>
      </c>
      <c r="MF86" t="s">
        <v>1627</v>
      </c>
      <c r="MG86" t="s">
        <v>1627</v>
      </c>
      <c r="MH86" t="s">
        <v>1627</v>
      </c>
      <c r="MI86" t="s">
        <v>1627</v>
      </c>
      <c r="MJ86" t="s">
        <v>1627</v>
      </c>
      <c r="MK86" t="s">
        <v>1627</v>
      </c>
      <c r="ML86" t="s">
        <v>1627</v>
      </c>
      <c r="MM86" t="s">
        <v>1627</v>
      </c>
      <c r="MN86" t="s">
        <v>1627</v>
      </c>
      <c r="MO86" t="s">
        <v>1627</v>
      </c>
      <c r="MP86" t="s">
        <v>1627</v>
      </c>
      <c r="MQ86" t="s">
        <v>1627</v>
      </c>
      <c r="MR86" t="s">
        <v>1627</v>
      </c>
      <c r="MS86" t="s">
        <v>1627</v>
      </c>
      <c r="MT86" t="s">
        <v>1627</v>
      </c>
      <c r="MU86" t="s">
        <v>1627</v>
      </c>
      <c r="MV86" t="s">
        <v>1627</v>
      </c>
      <c r="MW86" t="s">
        <v>1627</v>
      </c>
      <c r="MX86" t="s">
        <v>1627</v>
      </c>
      <c r="MY86" t="s">
        <v>1627</v>
      </c>
      <c r="MZ86" t="s">
        <v>1627</v>
      </c>
      <c r="NA86" t="s">
        <v>1627</v>
      </c>
      <c r="NB86" t="s">
        <v>1627</v>
      </c>
      <c r="NC86" t="s">
        <v>1627</v>
      </c>
      <c r="ND86" t="s">
        <v>1627</v>
      </c>
      <c r="NE86" t="s">
        <v>1627</v>
      </c>
      <c r="NF86" t="s">
        <v>1627</v>
      </c>
      <c r="NG86" t="s">
        <v>1627</v>
      </c>
      <c r="NH86" t="s">
        <v>1627</v>
      </c>
      <c r="NI86" t="s">
        <v>1627</v>
      </c>
      <c r="NJ86" t="s">
        <v>1627</v>
      </c>
      <c r="NK86" t="s">
        <v>1627</v>
      </c>
      <c r="NL86" t="s">
        <v>1627</v>
      </c>
      <c r="NM86" t="s">
        <v>1627</v>
      </c>
      <c r="NN86" t="s">
        <v>1627</v>
      </c>
      <c r="NO86" t="s">
        <v>1627</v>
      </c>
      <c r="NP86" t="s">
        <v>1627</v>
      </c>
      <c r="NQ86" t="s">
        <v>1627</v>
      </c>
      <c r="NR86" t="s">
        <v>1627</v>
      </c>
      <c r="NS86" t="s">
        <v>1627</v>
      </c>
      <c r="NT86" t="s">
        <v>1627</v>
      </c>
      <c r="NU86" t="s">
        <v>1627</v>
      </c>
      <c r="NV86" t="s">
        <v>1627</v>
      </c>
      <c r="NW86" t="s">
        <v>1627</v>
      </c>
      <c r="NX86" t="s">
        <v>1627</v>
      </c>
      <c r="NY86" t="s">
        <v>1627</v>
      </c>
      <c r="NZ86" t="s">
        <v>1627</v>
      </c>
      <c r="OA86" t="s">
        <v>1627</v>
      </c>
      <c r="OB86" t="s">
        <v>1627</v>
      </c>
      <c r="OC86" t="s">
        <v>1627</v>
      </c>
      <c r="OD86" t="s">
        <v>1627</v>
      </c>
      <c r="OE86" t="s">
        <v>1627</v>
      </c>
      <c r="OF86" t="s">
        <v>1627</v>
      </c>
      <c r="OG86" t="s">
        <v>1627</v>
      </c>
      <c r="OH86" t="s">
        <v>1627</v>
      </c>
      <c r="OI86" t="s">
        <v>1627</v>
      </c>
      <c r="OJ86" t="s">
        <v>1627</v>
      </c>
      <c r="OK86" t="s">
        <v>1627</v>
      </c>
      <c r="OL86" t="s">
        <v>1627</v>
      </c>
      <c r="OM86" t="s">
        <v>1627</v>
      </c>
      <c r="ON86" t="s">
        <v>1627</v>
      </c>
      <c r="OO86" t="s">
        <v>1627</v>
      </c>
      <c r="OP86" t="s">
        <v>1627</v>
      </c>
      <c r="OQ86" t="s">
        <v>1627</v>
      </c>
      <c r="OR86" t="s">
        <v>1627</v>
      </c>
      <c r="OS86" t="s">
        <v>1627</v>
      </c>
      <c r="OT86" t="s">
        <v>1627</v>
      </c>
      <c r="OU86" t="s">
        <v>1627</v>
      </c>
      <c r="OV86" t="s">
        <v>1627</v>
      </c>
      <c r="OW86" t="s">
        <v>1627</v>
      </c>
      <c r="OX86" t="s">
        <v>1627</v>
      </c>
      <c r="OY86" t="s">
        <v>1627</v>
      </c>
      <c r="OZ86" t="s">
        <v>1627</v>
      </c>
      <c r="PA86" t="s">
        <v>1627</v>
      </c>
      <c r="PB86" t="s">
        <v>1627</v>
      </c>
      <c r="PC86" t="s">
        <v>1627</v>
      </c>
      <c r="PD86" t="s">
        <v>1627</v>
      </c>
      <c r="PE86" t="s">
        <v>1627</v>
      </c>
      <c r="PF86" t="s">
        <v>1627</v>
      </c>
      <c r="PG86" t="s">
        <v>1627</v>
      </c>
      <c r="PH86" t="s">
        <v>1627</v>
      </c>
      <c r="PI86" t="s">
        <v>1627</v>
      </c>
      <c r="PJ86" t="s">
        <v>1627</v>
      </c>
      <c r="PK86" t="s">
        <v>1627</v>
      </c>
      <c r="PL86" t="s">
        <v>1627</v>
      </c>
      <c r="PM86" t="s">
        <v>1627</v>
      </c>
      <c r="PN86" t="s">
        <v>1627</v>
      </c>
      <c r="PO86" t="s">
        <v>1627</v>
      </c>
      <c r="PP86" t="s">
        <v>1627</v>
      </c>
      <c r="PQ86" t="s">
        <v>1627</v>
      </c>
      <c r="PR86" t="s">
        <v>1627</v>
      </c>
      <c r="PS86" t="s">
        <v>1627</v>
      </c>
      <c r="PT86" t="s">
        <v>1627</v>
      </c>
      <c r="PU86" t="s">
        <v>1627</v>
      </c>
      <c r="PV86" t="s">
        <v>1627</v>
      </c>
      <c r="PW86" t="s">
        <v>1627</v>
      </c>
      <c r="PX86" t="s">
        <v>1627</v>
      </c>
      <c r="PY86" t="s">
        <v>1627</v>
      </c>
      <c r="PZ86" t="s">
        <v>1627</v>
      </c>
      <c r="QA86" t="s">
        <v>1627</v>
      </c>
      <c r="QB86" t="s">
        <v>1627</v>
      </c>
      <c r="QC86" t="s">
        <v>1627</v>
      </c>
      <c r="QD86" t="s">
        <v>1627</v>
      </c>
      <c r="QE86" t="s">
        <v>1627</v>
      </c>
      <c r="QF86" t="s">
        <v>1627</v>
      </c>
      <c r="QG86" t="s">
        <v>1627</v>
      </c>
      <c r="QH86" t="s">
        <v>1627</v>
      </c>
      <c r="QI86" t="s">
        <v>1627</v>
      </c>
      <c r="QJ86" t="s">
        <v>1627</v>
      </c>
      <c r="QK86" t="s">
        <v>1627</v>
      </c>
      <c r="QL86" t="s">
        <v>1627</v>
      </c>
      <c r="QM86" t="s">
        <v>1627</v>
      </c>
      <c r="RP86" t="s">
        <v>4157</v>
      </c>
      <c r="RQ86" t="s">
        <v>4157</v>
      </c>
      <c r="RR86" t="s">
        <v>4157</v>
      </c>
      <c r="RS86" t="s">
        <v>4157</v>
      </c>
      <c r="RT86" t="s">
        <v>4157</v>
      </c>
      <c r="RU86" t="s">
        <v>4157</v>
      </c>
      <c r="RV86" t="s">
        <v>4157</v>
      </c>
      <c r="RW86" t="s">
        <v>4157</v>
      </c>
      <c r="RX86" t="s">
        <v>4157</v>
      </c>
      <c r="RY86" t="s">
        <v>4157</v>
      </c>
      <c r="RZ86" t="s">
        <v>4157</v>
      </c>
      <c r="SA86" t="s">
        <v>4157</v>
      </c>
      <c r="SB86" t="s">
        <v>4157</v>
      </c>
      <c r="SC86" t="s">
        <v>4157</v>
      </c>
      <c r="SD86" t="s">
        <v>4157</v>
      </c>
      <c r="SE86" t="s">
        <v>4157</v>
      </c>
      <c r="SF86" t="s">
        <v>4157</v>
      </c>
      <c r="SG86" t="s">
        <v>4157</v>
      </c>
      <c r="SH86" t="s">
        <v>4157</v>
      </c>
      <c r="SI86" t="s">
        <v>4157</v>
      </c>
      <c r="SJ86" t="s">
        <v>4157</v>
      </c>
      <c r="SK86" t="s">
        <v>4157</v>
      </c>
      <c r="SL86" t="s">
        <v>4157</v>
      </c>
      <c r="SM86" t="s">
        <v>4157</v>
      </c>
      <c r="SN86" t="s">
        <v>4157</v>
      </c>
      <c r="SO86" t="s">
        <v>4157</v>
      </c>
      <c r="SP86" t="s">
        <v>4157</v>
      </c>
      <c r="SQ86" t="s">
        <v>4157</v>
      </c>
      <c r="SR86" t="s">
        <v>4157</v>
      </c>
      <c r="SS86" t="s">
        <v>4157</v>
      </c>
      <c r="ST86" t="s">
        <v>4157</v>
      </c>
      <c r="SU86" t="s">
        <v>4157</v>
      </c>
      <c r="SV86" t="s">
        <v>4157</v>
      </c>
      <c r="SW86" t="s">
        <v>4157</v>
      </c>
      <c r="SX86" t="s">
        <v>4157</v>
      </c>
      <c r="SY86" t="s">
        <v>4157</v>
      </c>
      <c r="SZ86" t="s">
        <v>4157</v>
      </c>
      <c r="TA86" t="s">
        <v>4157</v>
      </c>
      <c r="TB86" t="s">
        <v>4157</v>
      </c>
      <c r="TC86" t="s">
        <v>4157</v>
      </c>
      <c r="TD86" t="s">
        <v>4157</v>
      </c>
      <c r="TE86" t="s">
        <v>4157</v>
      </c>
      <c r="TF86" t="s">
        <v>4157</v>
      </c>
      <c r="TG86" t="s">
        <v>4157</v>
      </c>
      <c r="TH86" t="s">
        <v>4157</v>
      </c>
      <c r="TI86" t="s">
        <v>4157</v>
      </c>
      <c r="TJ86" t="s">
        <v>4157</v>
      </c>
      <c r="TK86" t="s">
        <v>4157</v>
      </c>
      <c r="TL86" t="s">
        <v>4157</v>
      </c>
      <c r="TM86" t="s">
        <v>4157</v>
      </c>
      <c r="TN86" t="s">
        <v>4157</v>
      </c>
      <c r="TO86" t="s">
        <v>4157</v>
      </c>
      <c r="TP86" t="s">
        <v>4157</v>
      </c>
      <c r="TQ86" t="s">
        <v>4157</v>
      </c>
      <c r="TR86" t="s">
        <v>4157</v>
      </c>
      <c r="TS86" t="s">
        <v>4157</v>
      </c>
      <c r="TT86" t="s">
        <v>4157</v>
      </c>
      <c r="TU86" t="s">
        <v>4157</v>
      </c>
      <c r="TV86" t="s">
        <v>4157</v>
      </c>
      <c r="TW86" t="s">
        <v>4157</v>
      </c>
      <c r="TX86" t="s">
        <v>4157</v>
      </c>
      <c r="TY86" t="s">
        <v>4157</v>
      </c>
      <c r="TZ86" t="s">
        <v>4157</v>
      </c>
      <c r="UA86" t="s">
        <v>4157</v>
      </c>
      <c r="UB86" t="s">
        <v>4157</v>
      </c>
      <c r="UC86" t="s">
        <v>4157</v>
      </c>
      <c r="UD86" t="s">
        <v>4157</v>
      </c>
      <c r="UE86" t="s">
        <v>4157</v>
      </c>
      <c r="UF86" t="s">
        <v>4157</v>
      </c>
      <c r="UG86" t="s">
        <v>4157</v>
      </c>
      <c r="UH86" t="s">
        <v>4157</v>
      </c>
      <c r="UI86" t="s">
        <v>4157</v>
      </c>
      <c r="UJ86" t="s">
        <v>4157</v>
      </c>
      <c r="UK86" t="s">
        <v>4157</v>
      </c>
      <c r="UL86" t="s">
        <v>4157</v>
      </c>
      <c r="UM86" t="s">
        <v>4157</v>
      </c>
      <c r="UN86" t="s">
        <v>4157</v>
      </c>
      <c r="UO86" t="s">
        <v>4157</v>
      </c>
      <c r="UP86" t="s">
        <v>4157</v>
      </c>
      <c r="UQ86" t="s">
        <v>4157</v>
      </c>
      <c r="UR86" t="s">
        <v>4157</v>
      </c>
      <c r="US86" t="s">
        <v>4157</v>
      </c>
      <c r="UT86" t="s">
        <v>4157</v>
      </c>
      <c r="UU86" t="s">
        <v>4157</v>
      </c>
      <c r="UV86" t="s">
        <v>4157</v>
      </c>
      <c r="UW86" t="s">
        <v>4157</v>
      </c>
      <c r="UX86" t="s">
        <v>4157</v>
      </c>
      <c r="UY86" t="s">
        <v>4157</v>
      </c>
      <c r="UZ86" t="s">
        <v>4157</v>
      </c>
      <c r="VA86" t="s">
        <v>4157</v>
      </c>
      <c r="VB86" t="s">
        <v>4157</v>
      </c>
      <c r="VC86" t="s">
        <v>4157</v>
      </c>
      <c r="VD86" t="s">
        <v>4157</v>
      </c>
      <c r="VE86" t="s">
        <v>4157</v>
      </c>
      <c r="VF86" t="s">
        <v>4157</v>
      </c>
      <c r="VG86" t="s">
        <v>4157</v>
      </c>
      <c r="VH86" t="s">
        <v>4157</v>
      </c>
      <c r="VI86" t="s">
        <v>4157</v>
      </c>
    </row>
    <row r="87" spans="2:581">
      <c r="B87" t="s">
        <v>1627</v>
      </c>
      <c r="C87" t="s">
        <v>1627</v>
      </c>
      <c r="D87" t="s">
        <v>1627</v>
      </c>
      <c r="F87" t="s">
        <v>1627</v>
      </c>
      <c r="G87" t="s">
        <v>1627</v>
      </c>
      <c r="H87" t="s">
        <v>1627</v>
      </c>
      <c r="I87" t="s">
        <v>1627</v>
      </c>
      <c r="J87" t="s">
        <v>1627</v>
      </c>
      <c r="K87" t="s">
        <v>1627</v>
      </c>
      <c r="L87" t="s">
        <v>1627</v>
      </c>
      <c r="M87" t="s">
        <v>1627</v>
      </c>
      <c r="N87" t="s">
        <v>1627</v>
      </c>
      <c r="O87" t="s">
        <v>1627</v>
      </c>
      <c r="P87" t="s">
        <v>1627</v>
      </c>
      <c r="Q87" t="s">
        <v>1627</v>
      </c>
      <c r="R87" t="s">
        <v>1627</v>
      </c>
      <c r="S87" t="s">
        <v>1627</v>
      </c>
      <c r="T87" t="s">
        <v>1627</v>
      </c>
      <c r="U87" t="s">
        <v>1627</v>
      </c>
      <c r="V87" t="s">
        <v>1627</v>
      </c>
      <c r="W87" t="s">
        <v>1627</v>
      </c>
      <c r="X87" t="s">
        <v>1627</v>
      </c>
      <c r="Y87" t="s">
        <v>1627</v>
      </c>
      <c r="Z87" t="s">
        <v>1627</v>
      </c>
      <c r="AA87" t="s">
        <v>1627</v>
      </c>
      <c r="AB87" t="s">
        <v>1627</v>
      </c>
      <c r="AC87" t="s">
        <v>1627</v>
      </c>
      <c r="AD87" t="s">
        <v>1627</v>
      </c>
      <c r="AE87" t="s">
        <v>1627</v>
      </c>
      <c r="AF87" t="s">
        <v>1627</v>
      </c>
      <c r="AG87" t="s">
        <v>1627</v>
      </c>
      <c r="AH87" t="s">
        <v>1627</v>
      </c>
      <c r="AI87" t="s">
        <v>1627</v>
      </c>
      <c r="AJ87" t="s">
        <v>1627</v>
      </c>
      <c r="AK87" t="s">
        <v>1627</v>
      </c>
      <c r="AL87" t="s">
        <v>1627</v>
      </c>
      <c r="AM87" t="s">
        <v>1627</v>
      </c>
      <c r="AN87" t="s">
        <v>1627</v>
      </c>
      <c r="AO87" t="s">
        <v>1627</v>
      </c>
      <c r="AP87" t="s">
        <v>1627</v>
      </c>
      <c r="AQ87" t="s">
        <v>1627</v>
      </c>
      <c r="AR87" t="s">
        <v>1627</v>
      </c>
      <c r="AS87" t="s">
        <v>1627</v>
      </c>
      <c r="AT87" t="s">
        <v>1627</v>
      </c>
      <c r="AU87" t="s">
        <v>1627</v>
      </c>
      <c r="AV87" t="s">
        <v>1627</v>
      </c>
      <c r="AW87" t="s">
        <v>1627</v>
      </c>
      <c r="AX87" t="s">
        <v>1627</v>
      </c>
      <c r="AY87" t="s">
        <v>1627</v>
      </c>
      <c r="AZ87" t="s">
        <v>1627</v>
      </c>
      <c r="BA87" t="s">
        <v>1627</v>
      </c>
      <c r="BB87" t="s">
        <v>1627</v>
      </c>
      <c r="BC87" t="s">
        <v>1627</v>
      </c>
      <c r="BD87" t="s">
        <v>1627</v>
      </c>
      <c r="BE87" t="s">
        <v>1627</v>
      </c>
      <c r="BF87" t="s">
        <v>1627</v>
      </c>
      <c r="BG87" t="s">
        <v>1627</v>
      </c>
      <c r="BH87" t="s">
        <v>1627</v>
      </c>
      <c r="BI87" t="s">
        <v>1627</v>
      </c>
      <c r="BJ87" t="s">
        <v>1627</v>
      </c>
      <c r="BK87" t="s">
        <v>1627</v>
      </c>
      <c r="BL87" t="s">
        <v>1627</v>
      </c>
      <c r="BM87" t="s">
        <v>1627</v>
      </c>
      <c r="BN87" t="s">
        <v>1627</v>
      </c>
      <c r="BO87" t="s">
        <v>1627</v>
      </c>
      <c r="BP87" t="s">
        <v>1627</v>
      </c>
      <c r="BQ87" t="s">
        <v>1627</v>
      </c>
      <c r="BR87" t="s">
        <v>1627</v>
      </c>
      <c r="BS87" t="s">
        <v>1627</v>
      </c>
      <c r="BT87" t="s">
        <v>1627</v>
      </c>
      <c r="BU87" t="s">
        <v>1627</v>
      </c>
      <c r="BV87" t="s">
        <v>1627</v>
      </c>
      <c r="BW87" t="s">
        <v>1627</v>
      </c>
      <c r="BX87" t="s">
        <v>1627</v>
      </c>
      <c r="BY87" t="s">
        <v>1627</v>
      </c>
      <c r="BZ87" t="s">
        <v>1627</v>
      </c>
      <c r="CA87" t="s">
        <v>1627</v>
      </c>
      <c r="CB87" t="s">
        <v>1627</v>
      </c>
      <c r="CC87" t="s">
        <v>1627</v>
      </c>
      <c r="CD87" t="s">
        <v>1627</v>
      </c>
      <c r="CE87" t="s">
        <v>1627</v>
      </c>
      <c r="CF87" t="s">
        <v>1627</v>
      </c>
      <c r="CG87" t="s">
        <v>1627</v>
      </c>
      <c r="CH87" t="s">
        <v>1627</v>
      </c>
      <c r="CI87" t="s">
        <v>1627</v>
      </c>
      <c r="CJ87" t="s">
        <v>1627</v>
      </c>
      <c r="CK87" t="s">
        <v>1627</v>
      </c>
      <c r="CL87" t="s">
        <v>1627</v>
      </c>
      <c r="CM87" t="s">
        <v>1627</v>
      </c>
      <c r="CN87" t="s">
        <v>1627</v>
      </c>
      <c r="CO87" t="s">
        <v>1627</v>
      </c>
      <c r="CP87" t="s">
        <v>1627</v>
      </c>
      <c r="CQ87" t="s">
        <v>1627</v>
      </c>
      <c r="CR87" t="s">
        <v>1627</v>
      </c>
      <c r="CS87" t="s">
        <v>1627</v>
      </c>
      <c r="CT87" t="s">
        <v>1627</v>
      </c>
      <c r="CU87" t="s">
        <v>1627</v>
      </c>
      <c r="CV87" t="s">
        <v>1627</v>
      </c>
      <c r="CW87" t="s">
        <v>1627</v>
      </c>
      <c r="CX87" t="s">
        <v>1627</v>
      </c>
      <c r="CY87" t="s">
        <v>1627</v>
      </c>
      <c r="CZ87" t="s">
        <v>1627</v>
      </c>
      <c r="DA87" t="s">
        <v>1627</v>
      </c>
      <c r="DB87" t="s">
        <v>1627</v>
      </c>
      <c r="DC87" t="s">
        <v>1627</v>
      </c>
      <c r="DD87" t="s">
        <v>1627</v>
      </c>
      <c r="DE87" t="s">
        <v>1627</v>
      </c>
      <c r="DF87" t="s">
        <v>1627</v>
      </c>
      <c r="DG87" t="s">
        <v>1627</v>
      </c>
      <c r="DH87" t="s">
        <v>1627</v>
      </c>
      <c r="DI87" t="s">
        <v>1627</v>
      </c>
      <c r="DJ87" t="s">
        <v>1627</v>
      </c>
      <c r="DK87" t="s">
        <v>1627</v>
      </c>
      <c r="DL87" t="s">
        <v>1627</v>
      </c>
      <c r="DM87" t="s">
        <v>1627</v>
      </c>
      <c r="DN87" t="s">
        <v>1627</v>
      </c>
      <c r="DO87" t="s">
        <v>1627</v>
      </c>
      <c r="DP87" t="s">
        <v>1627</v>
      </c>
      <c r="DQ87" t="s">
        <v>1627</v>
      </c>
      <c r="DR87" t="s">
        <v>1627</v>
      </c>
      <c r="DS87" t="s">
        <v>1627</v>
      </c>
      <c r="DT87" t="s">
        <v>1627</v>
      </c>
      <c r="DU87" t="s">
        <v>1627</v>
      </c>
      <c r="DV87" t="s">
        <v>1627</v>
      </c>
      <c r="DW87" t="s">
        <v>1627</v>
      </c>
      <c r="DX87" t="s">
        <v>1627</v>
      </c>
      <c r="DY87" t="s">
        <v>1627</v>
      </c>
      <c r="DZ87" t="s">
        <v>1627</v>
      </c>
      <c r="EA87" t="s">
        <v>1627</v>
      </c>
      <c r="EB87" t="s">
        <v>1627</v>
      </c>
      <c r="EC87" t="s">
        <v>1627</v>
      </c>
      <c r="ED87" t="s">
        <v>1627</v>
      </c>
      <c r="EE87" t="s">
        <v>1627</v>
      </c>
      <c r="EF87" t="s">
        <v>1627</v>
      </c>
      <c r="EG87" t="s">
        <v>1627</v>
      </c>
      <c r="EH87" t="s">
        <v>1627</v>
      </c>
      <c r="EI87" t="s">
        <v>1627</v>
      </c>
      <c r="EJ87" t="s">
        <v>1627</v>
      </c>
      <c r="EK87" t="s">
        <v>1627</v>
      </c>
      <c r="EL87" t="s">
        <v>1627</v>
      </c>
      <c r="EM87" t="s">
        <v>1627</v>
      </c>
      <c r="EN87" t="s">
        <v>1627</v>
      </c>
      <c r="EO87" t="s">
        <v>1627</v>
      </c>
      <c r="EP87" t="s">
        <v>1627</v>
      </c>
      <c r="EQ87" t="s">
        <v>1627</v>
      </c>
      <c r="ER87" t="s">
        <v>1627</v>
      </c>
      <c r="ES87" t="s">
        <v>1627</v>
      </c>
      <c r="ET87" t="s">
        <v>1627</v>
      </c>
      <c r="EU87" t="s">
        <v>1627</v>
      </c>
      <c r="EV87" t="s">
        <v>1627</v>
      </c>
      <c r="EW87" t="s">
        <v>1627</v>
      </c>
      <c r="EX87" t="s">
        <v>1627</v>
      </c>
      <c r="EY87" t="s">
        <v>1627</v>
      </c>
      <c r="EZ87" t="s">
        <v>1627</v>
      </c>
      <c r="FA87" t="s">
        <v>1627</v>
      </c>
      <c r="FB87" t="s">
        <v>1627</v>
      </c>
      <c r="FC87" t="s">
        <v>1627</v>
      </c>
      <c r="FD87" t="s">
        <v>1627</v>
      </c>
      <c r="FE87" t="s">
        <v>1627</v>
      </c>
      <c r="FF87" t="s">
        <v>1627</v>
      </c>
      <c r="FG87" t="s">
        <v>1627</v>
      </c>
      <c r="FH87" t="s">
        <v>1627</v>
      </c>
      <c r="FI87" t="s">
        <v>1627</v>
      </c>
      <c r="FJ87" t="s">
        <v>1627</v>
      </c>
      <c r="FK87" t="s">
        <v>1627</v>
      </c>
      <c r="FL87" t="s">
        <v>1627</v>
      </c>
      <c r="FM87" t="s">
        <v>1627</v>
      </c>
      <c r="FN87" t="s">
        <v>1627</v>
      </c>
      <c r="FO87" t="s">
        <v>1627</v>
      </c>
      <c r="FP87" t="s">
        <v>5897</v>
      </c>
      <c r="FQ87" t="s">
        <v>1627</v>
      </c>
      <c r="FR87" t="s">
        <v>1627</v>
      </c>
      <c r="FS87" t="s">
        <v>1627</v>
      </c>
      <c r="FT87" t="s">
        <v>1627</v>
      </c>
      <c r="FU87" t="s">
        <v>1627</v>
      </c>
      <c r="FV87" t="s">
        <v>1627</v>
      </c>
      <c r="FW87" t="s">
        <v>1627</v>
      </c>
      <c r="FX87" t="s">
        <v>1627</v>
      </c>
      <c r="FY87" t="s">
        <v>1627</v>
      </c>
      <c r="FZ87" t="s">
        <v>1627</v>
      </c>
      <c r="GA87" t="s">
        <v>1627</v>
      </c>
      <c r="GB87" t="s">
        <v>1627</v>
      </c>
      <c r="GC87" t="s">
        <v>1627</v>
      </c>
      <c r="GD87" t="s">
        <v>1627</v>
      </c>
      <c r="GE87" t="s">
        <v>1627</v>
      </c>
      <c r="GF87" t="s">
        <v>1627</v>
      </c>
      <c r="GG87" t="s">
        <v>1627</v>
      </c>
      <c r="GH87" t="s">
        <v>1627</v>
      </c>
      <c r="GI87" t="s">
        <v>1627</v>
      </c>
      <c r="GJ87" t="s">
        <v>1627</v>
      </c>
      <c r="GK87" t="s">
        <v>1627</v>
      </c>
      <c r="GL87" t="s">
        <v>1627</v>
      </c>
      <c r="GM87" t="s">
        <v>1627</v>
      </c>
      <c r="GN87" t="s">
        <v>1627</v>
      </c>
      <c r="GO87" t="s">
        <v>1627</v>
      </c>
      <c r="GP87" t="s">
        <v>1627</v>
      </c>
      <c r="GQ87" t="s">
        <v>1627</v>
      </c>
      <c r="GR87" t="s">
        <v>1627</v>
      </c>
      <c r="GS87" t="s">
        <v>5898</v>
      </c>
      <c r="GT87" t="s">
        <v>1627</v>
      </c>
      <c r="GU87" t="s">
        <v>1627</v>
      </c>
      <c r="GV87" t="s">
        <v>1627</v>
      </c>
      <c r="GW87" t="s">
        <v>1627</v>
      </c>
      <c r="GX87" t="s">
        <v>1627</v>
      </c>
      <c r="GY87" t="s">
        <v>1627</v>
      </c>
      <c r="GZ87" t="s">
        <v>5899</v>
      </c>
      <c r="HA87" t="s">
        <v>1627</v>
      </c>
      <c r="HB87" t="s">
        <v>1627</v>
      </c>
      <c r="HC87" t="s">
        <v>1627</v>
      </c>
      <c r="HD87" t="s">
        <v>1627</v>
      </c>
      <c r="HE87" t="s">
        <v>1627</v>
      </c>
      <c r="HF87" t="s">
        <v>1627</v>
      </c>
      <c r="HG87" t="s">
        <v>1627</v>
      </c>
      <c r="HH87" t="s">
        <v>1627</v>
      </c>
      <c r="HI87" t="s">
        <v>1627</v>
      </c>
      <c r="HJ87" t="s">
        <v>1627</v>
      </c>
      <c r="HK87" t="s">
        <v>1627</v>
      </c>
      <c r="HL87" t="s">
        <v>1627</v>
      </c>
      <c r="HM87" t="s">
        <v>1627</v>
      </c>
      <c r="HN87" t="s">
        <v>1627</v>
      </c>
      <c r="HO87" t="s">
        <v>1627</v>
      </c>
      <c r="HP87" t="s">
        <v>5900</v>
      </c>
      <c r="HQ87" t="s">
        <v>1627</v>
      </c>
      <c r="HR87" t="s">
        <v>1627</v>
      </c>
      <c r="HS87" t="s">
        <v>1627</v>
      </c>
      <c r="HT87" t="s">
        <v>1627</v>
      </c>
      <c r="HU87" t="s">
        <v>1627</v>
      </c>
      <c r="HV87" t="s">
        <v>1627</v>
      </c>
      <c r="HW87" t="s">
        <v>1627</v>
      </c>
      <c r="HX87" t="s">
        <v>1627</v>
      </c>
      <c r="HY87" t="s">
        <v>1627</v>
      </c>
      <c r="HZ87" t="s">
        <v>1627</v>
      </c>
      <c r="IA87" t="s">
        <v>1627</v>
      </c>
      <c r="IB87" t="s">
        <v>1627</v>
      </c>
      <c r="IC87" t="s">
        <v>1627</v>
      </c>
      <c r="ID87" t="s">
        <v>1627</v>
      </c>
      <c r="IE87" t="s">
        <v>1627</v>
      </c>
      <c r="IF87" t="s">
        <v>1627</v>
      </c>
      <c r="IG87" t="s">
        <v>1627</v>
      </c>
      <c r="IH87" t="s">
        <v>1627</v>
      </c>
      <c r="II87" t="s">
        <v>1627</v>
      </c>
      <c r="IJ87" t="s">
        <v>1627</v>
      </c>
      <c r="IK87" t="s">
        <v>1627</v>
      </c>
      <c r="IL87" t="s">
        <v>1627</v>
      </c>
      <c r="IM87" t="s">
        <v>1627</v>
      </c>
      <c r="IN87" t="s">
        <v>1627</v>
      </c>
      <c r="IO87" t="s">
        <v>1627</v>
      </c>
      <c r="IP87" t="s">
        <v>1627</v>
      </c>
      <c r="IQ87" t="s">
        <v>1627</v>
      </c>
      <c r="IR87" t="s">
        <v>1627</v>
      </c>
      <c r="IS87" t="s">
        <v>1627</v>
      </c>
      <c r="IT87" t="s">
        <v>5901</v>
      </c>
      <c r="IU87" t="s">
        <v>1627</v>
      </c>
      <c r="IV87" t="s">
        <v>1627</v>
      </c>
      <c r="IW87" t="s">
        <v>1627</v>
      </c>
      <c r="IX87" t="s">
        <v>1627</v>
      </c>
      <c r="IY87" t="s">
        <v>1627</v>
      </c>
      <c r="IZ87" t="s">
        <v>1627</v>
      </c>
      <c r="JA87" t="s">
        <v>1627</v>
      </c>
      <c r="JB87" t="s">
        <v>1627</v>
      </c>
      <c r="JC87" t="s">
        <v>1627</v>
      </c>
      <c r="JD87" t="s">
        <v>1627</v>
      </c>
      <c r="JE87" t="s">
        <v>1627</v>
      </c>
      <c r="JF87" t="s">
        <v>1627</v>
      </c>
      <c r="JG87" t="s">
        <v>1627</v>
      </c>
      <c r="JH87" t="s">
        <v>1627</v>
      </c>
      <c r="JI87" t="s">
        <v>1627</v>
      </c>
      <c r="JJ87" t="s">
        <v>1627</v>
      </c>
      <c r="JK87" t="s">
        <v>1627</v>
      </c>
      <c r="JL87" t="s">
        <v>1627</v>
      </c>
      <c r="JM87" t="s">
        <v>1627</v>
      </c>
      <c r="JN87" t="s">
        <v>1627</v>
      </c>
      <c r="JO87" t="s">
        <v>1627</v>
      </c>
      <c r="JP87" t="s">
        <v>1627</v>
      </c>
      <c r="JQ87" t="s">
        <v>1627</v>
      </c>
      <c r="JR87" t="s">
        <v>1627</v>
      </c>
      <c r="JS87" t="s">
        <v>1627</v>
      </c>
      <c r="JT87" t="s">
        <v>1627</v>
      </c>
      <c r="JU87" t="s">
        <v>1627</v>
      </c>
      <c r="JV87" t="s">
        <v>1627</v>
      </c>
      <c r="JW87" t="s">
        <v>1627</v>
      </c>
      <c r="JX87" t="s">
        <v>1627</v>
      </c>
      <c r="JY87" t="s">
        <v>1627</v>
      </c>
      <c r="JZ87" t="s">
        <v>1627</v>
      </c>
      <c r="KA87" t="s">
        <v>1627</v>
      </c>
      <c r="KB87" t="s">
        <v>1627</v>
      </c>
      <c r="KC87" t="s">
        <v>1627</v>
      </c>
      <c r="KD87" t="s">
        <v>1627</v>
      </c>
      <c r="KE87" t="s">
        <v>1627</v>
      </c>
      <c r="KF87" t="s">
        <v>1627</v>
      </c>
      <c r="KG87" t="s">
        <v>1627</v>
      </c>
      <c r="KH87" t="s">
        <v>1627</v>
      </c>
      <c r="KI87" t="s">
        <v>1627</v>
      </c>
      <c r="KJ87" t="s">
        <v>1627</v>
      </c>
      <c r="KK87" t="s">
        <v>1627</v>
      </c>
      <c r="KL87" t="s">
        <v>1627</v>
      </c>
      <c r="KM87" t="s">
        <v>1627</v>
      </c>
      <c r="KN87" t="s">
        <v>1627</v>
      </c>
      <c r="KO87" t="s">
        <v>1627</v>
      </c>
      <c r="KP87" t="s">
        <v>1627</v>
      </c>
      <c r="KQ87" t="s">
        <v>1627</v>
      </c>
      <c r="KR87" t="s">
        <v>1627</v>
      </c>
      <c r="KS87" t="s">
        <v>1627</v>
      </c>
      <c r="KT87" t="s">
        <v>1627</v>
      </c>
      <c r="KU87" t="s">
        <v>1627</v>
      </c>
      <c r="KV87" t="s">
        <v>1627</v>
      </c>
      <c r="KW87" t="s">
        <v>1627</v>
      </c>
      <c r="KX87" t="s">
        <v>1627</v>
      </c>
      <c r="KY87" t="s">
        <v>1627</v>
      </c>
      <c r="KZ87" t="s">
        <v>1627</v>
      </c>
      <c r="LA87" t="s">
        <v>1627</v>
      </c>
      <c r="LB87" t="s">
        <v>1627</v>
      </c>
      <c r="LC87" t="s">
        <v>1627</v>
      </c>
      <c r="LD87" t="s">
        <v>1627</v>
      </c>
      <c r="LE87" t="s">
        <v>1627</v>
      </c>
      <c r="LF87" t="s">
        <v>1627</v>
      </c>
      <c r="LG87" t="s">
        <v>1627</v>
      </c>
      <c r="LH87" t="s">
        <v>1627</v>
      </c>
      <c r="LI87" t="s">
        <v>1627</v>
      </c>
      <c r="LJ87" t="s">
        <v>1627</v>
      </c>
      <c r="LK87" t="s">
        <v>1627</v>
      </c>
      <c r="LL87" t="s">
        <v>1627</v>
      </c>
      <c r="LM87" t="s">
        <v>1627</v>
      </c>
      <c r="LN87" t="s">
        <v>1627</v>
      </c>
      <c r="LO87" t="s">
        <v>1627</v>
      </c>
      <c r="LP87" t="s">
        <v>1627</v>
      </c>
      <c r="LQ87" t="s">
        <v>1627</v>
      </c>
      <c r="LR87" t="s">
        <v>1627</v>
      </c>
      <c r="LS87" t="s">
        <v>1627</v>
      </c>
      <c r="LT87" t="s">
        <v>1627</v>
      </c>
      <c r="LU87" t="s">
        <v>1627</v>
      </c>
      <c r="LV87" t="s">
        <v>1627</v>
      </c>
      <c r="LW87" t="s">
        <v>1627</v>
      </c>
      <c r="LX87" t="s">
        <v>1627</v>
      </c>
      <c r="LY87" t="s">
        <v>1627</v>
      </c>
      <c r="LZ87" t="s">
        <v>1627</v>
      </c>
      <c r="MA87" t="s">
        <v>1627</v>
      </c>
      <c r="MB87" t="s">
        <v>1627</v>
      </c>
      <c r="MC87" t="s">
        <v>1627</v>
      </c>
      <c r="MD87" t="s">
        <v>1627</v>
      </c>
      <c r="ME87" t="s">
        <v>1627</v>
      </c>
      <c r="MF87" t="s">
        <v>1627</v>
      </c>
      <c r="MG87" t="s">
        <v>1627</v>
      </c>
      <c r="MH87" t="s">
        <v>1627</v>
      </c>
      <c r="MI87" t="s">
        <v>1627</v>
      </c>
      <c r="MJ87" t="s">
        <v>1627</v>
      </c>
      <c r="MK87" t="s">
        <v>1627</v>
      </c>
      <c r="ML87" t="s">
        <v>1627</v>
      </c>
      <c r="MM87" t="s">
        <v>1627</v>
      </c>
      <c r="MN87" t="s">
        <v>1627</v>
      </c>
      <c r="MO87" t="s">
        <v>1627</v>
      </c>
      <c r="MP87" t="s">
        <v>1627</v>
      </c>
      <c r="MQ87" t="s">
        <v>1627</v>
      </c>
      <c r="MR87" t="s">
        <v>1627</v>
      </c>
      <c r="MS87" t="s">
        <v>1627</v>
      </c>
      <c r="MT87" t="s">
        <v>1627</v>
      </c>
      <c r="MU87" t="s">
        <v>1627</v>
      </c>
      <c r="MV87" t="s">
        <v>1627</v>
      </c>
      <c r="MW87" t="s">
        <v>1627</v>
      </c>
      <c r="MX87" t="s">
        <v>1627</v>
      </c>
      <c r="MY87" t="s">
        <v>1627</v>
      </c>
      <c r="MZ87" t="s">
        <v>1627</v>
      </c>
      <c r="NA87" t="s">
        <v>1627</v>
      </c>
      <c r="NB87" t="s">
        <v>1627</v>
      </c>
      <c r="NC87" t="s">
        <v>1627</v>
      </c>
      <c r="ND87" t="s">
        <v>1627</v>
      </c>
      <c r="NE87" t="s">
        <v>1627</v>
      </c>
      <c r="NF87" t="s">
        <v>1627</v>
      </c>
      <c r="NG87" t="s">
        <v>1627</v>
      </c>
      <c r="NH87" t="s">
        <v>1627</v>
      </c>
      <c r="NI87" t="s">
        <v>1627</v>
      </c>
      <c r="NJ87" t="s">
        <v>1627</v>
      </c>
      <c r="NK87" t="s">
        <v>1627</v>
      </c>
      <c r="NL87" t="s">
        <v>1627</v>
      </c>
      <c r="NM87" t="s">
        <v>1627</v>
      </c>
      <c r="NN87" t="s">
        <v>1627</v>
      </c>
      <c r="NO87" t="s">
        <v>1627</v>
      </c>
      <c r="NP87" t="s">
        <v>1627</v>
      </c>
      <c r="NQ87" t="s">
        <v>1627</v>
      </c>
      <c r="NR87" t="s">
        <v>1627</v>
      </c>
      <c r="NS87" t="s">
        <v>1627</v>
      </c>
      <c r="NT87" t="s">
        <v>1627</v>
      </c>
      <c r="NU87" t="s">
        <v>1627</v>
      </c>
      <c r="NV87" t="s">
        <v>1627</v>
      </c>
      <c r="NW87" t="s">
        <v>1627</v>
      </c>
      <c r="NX87" t="s">
        <v>1627</v>
      </c>
      <c r="NY87" t="s">
        <v>1627</v>
      </c>
      <c r="NZ87" t="s">
        <v>1627</v>
      </c>
      <c r="OA87" t="s">
        <v>1627</v>
      </c>
      <c r="OB87" t="s">
        <v>1627</v>
      </c>
      <c r="OC87" t="s">
        <v>1627</v>
      </c>
      <c r="OD87" t="s">
        <v>1627</v>
      </c>
      <c r="OE87" t="s">
        <v>1627</v>
      </c>
      <c r="OF87" t="s">
        <v>1627</v>
      </c>
      <c r="OG87" t="s">
        <v>1627</v>
      </c>
      <c r="OH87" t="s">
        <v>1627</v>
      </c>
      <c r="OI87" t="s">
        <v>1627</v>
      </c>
      <c r="OJ87" t="s">
        <v>1627</v>
      </c>
      <c r="OK87" t="s">
        <v>1627</v>
      </c>
      <c r="OL87" t="s">
        <v>1627</v>
      </c>
      <c r="OM87" t="s">
        <v>1627</v>
      </c>
      <c r="ON87" t="s">
        <v>1627</v>
      </c>
      <c r="OO87" t="s">
        <v>1627</v>
      </c>
      <c r="OP87" t="s">
        <v>1627</v>
      </c>
      <c r="OQ87" t="s">
        <v>1627</v>
      </c>
      <c r="OR87" t="s">
        <v>1627</v>
      </c>
      <c r="OS87" t="s">
        <v>1627</v>
      </c>
      <c r="OT87" t="s">
        <v>1627</v>
      </c>
      <c r="OU87" t="s">
        <v>1627</v>
      </c>
      <c r="OV87" t="s">
        <v>1627</v>
      </c>
      <c r="OW87" t="s">
        <v>1627</v>
      </c>
      <c r="OX87" t="s">
        <v>1627</v>
      </c>
      <c r="OY87" t="s">
        <v>1627</v>
      </c>
      <c r="OZ87" t="s">
        <v>1627</v>
      </c>
      <c r="PA87" t="s">
        <v>1627</v>
      </c>
      <c r="PB87" t="s">
        <v>1627</v>
      </c>
      <c r="PC87" t="s">
        <v>1627</v>
      </c>
      <c r="PD87" t="s">
        <v>1627</v>
      </c>
      <c r="PE87" t="s">
        <v>1627</v>
      </c>
      <c r="PF87" t="s">
        <v>1627</v>
      </c>
      <c r="PG87" t="s">
        <v>1627</v>
      </c>
      <c r="PH87" t="s">
        <v>1627</v>
      </c>
      <c r="PI87" t="s">
        <v>1627</v>
      </c>
      <c r="PJ87" t="s">
        <v>1627</v>
      </c>
      <c r="PK87" t="s">
        <v>1627</v>
      </c>
      <c r="PL87" t="s">
        <v>1627</v>
      </c>
      <c r="PM87" t="s">
        <v>1627</v>
      </c>
      <c r="PN87" t="s">
        <v>1627</v>
      </c>
      <c r="PO87" t="s">
        <v>1627</v>
      </c>
      <c r="PP87" t="s">
        <v>1627</v>
      </c>
      <c r="PQ87" t="s">
        <v>1627</v>
      </c>
      <c r="PR87" t="s">
        <v>1627</v>
      </c>
      <c r="PS87" t="s">
        <v>1627</v>
      </c>
      <c r="PT87" t="s">
        <v>1627</v>
      </c>
      <c r="PU87" t="s">
        <v>1627</v>
      </c>
      <c r="PV87" t="s">
        <v>1627</v>
      </c>
      <c r="PW87" t="s">
        <v>1627</v>
      </c>
      <c r="PX87" t="s">
        <v>1627</v>
      </c>
      <c r="PY87" t="s">
        <v>1627</v>
      </c>
      <c r="PZ87" t="s">
        <v>1627</v>
      </c>
      <c r="QA87" t="s">
        <v>1627</v>
      </c>
      <c r="QB87" t="s">
        <v>1627</v>
      </c>
      <c r="QC87" t="s">
        <v>1627</v>
      </c>
      <c r="QD87" t="s">
        <v>1627</v>
      </c>
      <c r="QE87" t="s">
        <v>1627</v>
      </c>
      <c r="QF87" t="s">
        <v>1627</v>
      </c>
      <c r="QG87" t="s">
        <v>1627</v>
      </c>
      <c r="QH87" t="s">
        <v>1627</v>
      </c>
      <c r="QI87" t="s">
        <v>1627</v>
      </c>
      <c r="QJ87" t="s">
        <v>1627</v>
      </c>
      <c r="QK87" t="s">
        <v>1627</v>
      </c>
      <c r="QL87" t="s">
        <v>1627</v>
      </c>
      <c r="QM87" t="s">
        <v>1627</v>
      </c>
      <c r="RP87" t="s">
        <v>4157</v>
      </c>
      <c r="RQ87" t="s">
        <v>4157</v>
      </c>
      <c r="RR87" t="s">
        <v>4157</v>
      </c>
      <c r="RS87" t="s">
        <v>4157</v>
      </c>
      <c r="RT87" t="s">
        <v>4157</v>
      </c>
      <c r="RU87" t="s">
        <v>4157</v>
      </c>
      <c r="RV87" t="s">
        <v>4157</v>
      </c>
      <c r="RW87" t="s">
        <v>4157</v>
      </c>
      <c r="RX87" t="s">
        <v>4157</v>
      </c>
      <c r="RY87" t="s">
        <v>4157</v>
      </c>
      <c r="RZ87" t="s">
        <v>4157</v>
      </c>
      <c r="SA87" t="s">
        <v>4157</v>
      </c>
      <c r="SB87" t="s">
        <v>4157</v>
      </c>
      <c r="SC87" t="s">
        <v>4157</v>
      </c>
      <c r="SD87" t="s">
        <v>4157</v>
      </c>
      <c r="SE87" t="s">
        <v>4157</v>
      </c>
      <c r="SF87" t="s">
        <v>4157</v>
      </c>
      <c r="SG87" t="s">
        <v>4157</v>
      </c>
      <c r="SH87" t="s">
        <v>4157</v>
      </c>
      <c r="SI87" t="s">
        <v>4157</v>
      </c>
      <c r="SJ87" t="s">
        <v>4157</v>
      </c>
      <c r="SK87" t="s">
        <v>4157</v>
      </c>
      <c r="SL87" t="s">
        <v>4157</v>
      </c>
      <c r="SM87" t="s">
        <v>4157</v>
      </c>
      <c r="SN87" t="s">
        <v>4157</v>
      </c>
      <c r="SO87" t="s">
        <v>4157</v>
      </c>
      <c r="SP87" t="s">
        <v>4157</v>
      </c>
      <c r="SQ87" t="s">
        <v>4157</v>
      </c>
      <c r="SR87" t="s">
        <v>4157</v>
      </c>
      <c r="SS87" t="s">
        <v>4157</v>
      </c>
      <c r="ST87" t="s">
        <v>4157</v>
      </c>
      <c r="SU87" t="s">
        <v>4157</v>
      </c>
      <c r="SV87" t="s">
        <v>4157</v>
      </c>
      <c r="SW87" t="s">
        <v>4157</v>
      </c>
      <c r="SX87" t="s">
        <v>4157</v>
      </c>
      <c r="SY87" t="s">
        <v>4157</v>
      </c>
      <c r="SZ87" t="s">
        <v>4157</v>
      </c>
      <c r="TA87" t="s">
        <v>4157</v>
      </c>
      <c r="TB87" t="s">
        <v>4157</v>
      </c>
      <c r="TC87" t="s">
        <v>4157</v>
      </c>
      <c r="TD87" t="s">
        <v>4157</v>
      </c>
      <c r="TE87" t="s">
        <v>4157</v>
      </c>
      <c r="TF87" t="s">
        <v>4157</v>
      </c>
      <c r="TG87" t="s">
        <v>4157</v>
      </c>
      <c r="TH87" t="s">
        <v>4157</v>
      </c>
      <c r="TI87" t="s">
        <v>4157</v>
      </c>
      <c r="TJ87" t="s">
        <v>4157</v>
      </c>
      <c r="TK87" t="s">
        <v>4157</v>
      </c>
      <c r="TL87" t="s">
        <v>4157</v>
      </c>
      <c r="TM87" t="s">
        <v>4157</v>
      </c>
      <c r="TN87" t="s">
        <v>4157</v>
      </c>
      <c r="TO87" t="s">
        <v>4157</v>
      </c>
      <c r="TP87" t="s">
        <v>4157</v>
      </c>
      <c r="TQ87" t="s">
        <v>4157</v>
      </c>
      <c r="TR87" t="s">
        <v>4157</v>
      </c>
      <c r="TS87" t="s">
        <v>4157</v>
      </c>
      <c r="TT87" t="s">
        <v>4157</v>
      </c>
      <c r="TU87" t="s">
        <v>4157</v>
      </c>
      <c r="TV87" t="s">
        <v>4157</v>
      </c>
      <c r="TW87" t="s">
        <v>4157</v>
      </c>
      <c r="TX87" t="s">
        <v>4157</v>
      </c>
      <c r="TY87" t="s">
        <v>4157</v>
      </c>
      <c r="TZ87" t="s">
        <v>4157</v>
      </c>
      <c r="UA87" t="s">
        <v>4157</v>
      </c>
      <c r="UB87" t="s">
        <v>4157</v>
      </c>
      <c r="UC87" t="s">
        <v>4157</v>
      </c>
      <c r="UD87" t="s">
        <v>4157</v>
      </c>
      <c r="UE87" t="s">
        <v>4157</v>
      </c>
      <c r="UF87" t="s">
        <v>4157</v>
      </c>
      <c r="UG87" t="s">
        <v>4157</v>
      </c>
      <c r="UH87" t="s">
        <v>4157</v>
      </c>
      <c r="UI87" t="s">
        <v>4157</v>
      </c>
      <c r="UJ87" t="s">
        <v>4157</v>
      </c>
      <c r="UK87" t="s">
        <v>4157</v>
      </c>
      <c r="UL87" t="s">
        <v>4157</v>
      </c>
      <c r="UM87" t="s">
        <v>4157</v>
      </c>
      <c r="UN87" t="s">
        <v>4157</v>
      </c>
      <c r="UO87" t="s">
        <v>4157</v>
      </c>
      <c r="UP87" t="s">
        <v>4157</v>
      </c>
      <c r="UQ87" t="s">
        <v>4157</v>
      </c>
      <c r="UR87" t="s">
        <v>4157</v>
      </c>
      <c r="US87" t="s">
        <v>4157</v>
      </c>
      <c r="UT87" t="s">
        <v>4157</v>
      </c>
      <c r="UU87" t="s">
        <v>4157</v>
      </c>
      <c r="UV87" t="s">
        <v>4157</v>
      </c>
      <c r="UW87" t="s">
        <v>4157</v>
      </c>
      <c r="UX87" t="s">
        <v>4157</v>
      </c>
      <c r="UY87" t="s">
        <v>4157</v>
      </c>
      <c r="UZ87" t="s">
        <v>4157</v>
      </c>
      <c r="VA87" t="s">
        <v>4157</v>
      </c>
      <c r="VB87" t="s">
        <v>4157</v>
      </c>
      <c r="VC87" t="s">
        <v>4157</v>
      </c>
      <c r="VD87" t="s">
        <v>4157</v>
      </c>
      <c r="VE87" t="s">
        <v>4157</v>
      </c>
      <c r="VF87" t="s">
        <v>4157</v>
      </c>
      <c r="VG87" t="s">
        <v>4157</v>
      </c>
      <c r="VH87" t="s">
        <v>4157</v>
      </c>
      <c r="VI87" t="s">
        <v>4157</v>
      </c>
    </row>
    <row r="88" spans="2:581">
      <c r="B88" t="s">
        <v>1627</v>
      </c>
      <c r="C88" t="s">
        <v>1627</v>
      </c>
      <c r="D88" t="s">
        <v>1627</v>
      </c>
      <c r="F88" t="s">
        <v>1627</v>
      </c>
      <c r="G88" t="s">
        <v>1627</v>
      </c>
      <c r="H88" t="s">
        <v>1627</v>
      </c>
      <c r="I88" t="s">
        <v>1627</v>
      </c>
      <c r="J88" t="s">
        <v>1627</v>
      </c>
      <c r="K88" t="s">
        <v>1627</v>
      </c>
      <c r="L88" t="s">
        <v>1627</v>
      </c>
      <c r="M88" t="s">
        <v>1627</v>
      </c>
      <c r="N88" t="s">
        <v>1627</v>
      </c>
      <c r="O88" t="s">
        <v>1627</v>
      </c>
      <c r="P88" t="s">
        <v>1627</v>
      </c>
      <c r="Q88" t="s">
        <v>1627</v>
      </c>
      <c r="R88" t="s">
        <v>1627</v>
      </c>
      <c r="S88" t="s">
        <v>1627</v>
      </c>
      <c r="T88" t="s">
        <v>1627</v>
      </c>
      <c r="U88" t="s">
        <v>1627</v>
      </c>
      <c r="V88" t="s">
        <v>1627</v>
      </c>
      <c r="W88" t="s">
        <v>1627</v>
      </c>
      <c r="X88" t="s">
        <v>1627</v>
      </c>
      <c r="Y88" t="s">
        <v>1627</v>
      </c>
      <c r="Z88" t="s">
        <v>1627</v>
      </c>
      <c r="AA88" t="s">
        <v>1627</v>
      </c>
      <c r="AB88" t="s">
        <v>1627</v>
      </c>
      <c r="AC88" t="s">
        <v>1627</v>
      </c>
      <c r="AD88" t="s">
        <v>1627</v>
      </c>
      <c r="AE88" t="s">
        <v>1627</v>
      </c>
      <c r="AF88" t="s">
        <v>1627</v>
      </c>
      <c r="AG88" t="s">
        <v>1627</v>
      </c>
      <c r="AH88" t="s">
        <v>1627</v>
      </c>
      <c r="AI88" t="s">
        <v>1627</v>
      </c>
      <c r="AJ88" t="s">
        <v>1627</v>
      </c>
      <c r="AK88" t="s">
        <v>1627</v>
      </c>
      <c r="AL88" t="s">
        <v>1627</v>
      </c>
      <c r="AM88" t="s">
        <v>1627</v>
      </c>
      <c r="AN88" t="s">
        <v>1627</v>
      </c>
      <c r="AO88" t="s">
        <v>1627</v>
      </c>
      <c r="AP88" t="s">
        <v>1627</v>
      </c>
      <c r="AQ88" t="s">
        <v>1627</v>
      </c>
      <c r="AR88" t="s">
        <v>1627</v>
      </c>
      <c r="AS88" t="s">
        <v>1627</v>
      </c>
      <c r="AT88" t="s">
        <v>1627</v>
      </c>
      <c r="AU88" t="s">
        <v>1627</v>
      </c>
      <c r="AV88" t="s">
        <v>1627</v>
      </c>
      <c r="AW88" t="s">
        <v>1627</v>
      </c>
      <c r="AX88" t="s">
        <v>1627</v>
      </c>
      <c r="AY88" t="s">
        <v>1627</v>
      </c>
      <c r="AZ88" t="s">
        <v>1627</v>
      </c>
      <c r="BA88" t="s">
        <v>1627</v>
      </c>
      <c r="BB88" t="s">
        <v>1627</v>
      </c>
      <c r="BC88" t="s">
        <v>1627</v>
      </c>
      <c r="BD88" t="s">
        <v>1627</v>
      </c>
      <c r="BE88" t="s">
        <v>1627</v>
      </c>
      <c r="BF88" t="s">
        <v>1627</v>
      </c>
      <c r="BG88" t="s">
        <v>1627</v>
      </c>
      <c r="BH88" t="s">
        <v>1627</v>
      </c>
      <c r="BI88" t="s">
        <v>1627</v>
      </c>
      <c r="BJ88" t="s">
        <v>1627</v>
      </c>
      <c r="BK88" t="s">
        <v>1627</v>
      </c>
      <c r="BL88" t="s">
        <v>1627</v>
      </c>
      <c r="BM88" t="s">
        <v>1627</v>
      </c>
      <c r="BN88" t="s">
        <v>1627</v>
      </c>
      <c r="BO88" t="s">
        <v>1627</v>
      </c>
      <c r="BP88" t="s">
        <v>1627</v>
      </c>
      <c r="BQ88" t="s">
        <v>1627</v>
      </c>
      <c r="BR88" t="s">
        <v>1627</v>
      </c>
      <c r="BS88" t="s">
        <v>1627</v>
      </c>
      <c r="BT88" t="s">
        <v>1627</v>
      </c>
      <c r="BU88" t="s">
        <v>1627</v>
      </c>
      <c r="BV88" t="s">
        <v>1627</v>
      </c>
      <c r="BW88" t="s">
        <v>1627</v>
      </c>
      <c r="BX88" t="s">
        <v>1627</v>
      </c>
      <c r="BY88" t="s">
        <v>1627</v>
      </c>
      <c r="BZ88" t="s">
        <v>1627</v>
      </c>
      <c r="CA88" t="s">
        <v>1627</v>
      </c>
      <c r="CB88" t="s">
        <v>1627</v>
      </c>
      <c r="CC88" t="s">
        <v>1627</v>
      </c>
      <c r="CD88" t="s">
        <v>1627</v>
      </c>
      <c r="CE88" t="s">
        <v>1627</v>
      </c>
      <c r="CF88" t="s">
        <v>1627</v>
      </c>
      <c r="CG88" t="s">
        <v>1627</v>
      </c>
      <c r="CH88" t="s">
        <v>1627</v>
      </c>
      <c r="CI88" t="s">
        <v>1627</v>
      </c>
      <c r="CJ88" t="s">
        <v>1627</v>
      </c>
      <c r="CK88" t="s">
        <v>1627</v>
      </c>
      <c r="CL88" t="s">
        <v>1627</v>
      </c>
      <c r="CM88" t="s">
        <v>1627</v>
      </c>
      <c r="CN88" t="s">
        <v>1627</v>
      </c>
      <c r="CO88" t="s">
        <v>1627</v>
      </c>
      <c r="CP88" t="s">
        <v>1627</v>
      </c>
      <c r="CQ88" t="s">
        <v>1627</v>
      </c>
      <c r="CR88" t="s">
        <v>1627</v>
      </c>
      <c r="CS88" t="s">
        <v>1627</v>
      </c>
      <c r="CT88" t="s">
        <v>1627</v>
      </c>
      <c r="CU88" t="s">
        <v>1627</v>
      </c>
      <c r="CV88" t="s">
        <v>1627</v>
      </c>
      <c r="CW88" t="s">
        <v>1627</v>
      </c>
      <c r="CX88" t="s">
        <v>1627</v>
      </c>
      <c r="CY88" t="s">
        <v>1627</v>
      </c>
      <c r="CZ88" t="s">
        <v>1627</v>
      </c>
      <c r="DA88" t="s">
        <v>1627</v>
      </c>
      <c r="DB88" t="s">
        <v>1627</v>
      </c>
      <c r="DC88" t="s">
        <v>1627</v>
      </c>
      <c r="DD88" t="s">
        <v>1627</v>
      </c>
      <c r="DE88" t="s">
        <v>1627</v>
      </c>
      <c r="DF88" t="s">
        <v>1627</v>
      </c>
      <c r="DG88" t="s">
        <v>1627</v>
      </c>
      <c r="DH88" t="s">
        <v>1627</v>
      </c>
      <c r="DI88" t="s">
        <v>1627</v>
      </c>
      <c r="DJ88" t="s">
        <v>1627</v>
      </c>
      <c r="DK88" t="s">
        <v>1627</v>
      </c>
      <c r="DL88" t="s">
        <v>1627</v>
      </c>
      <c r="DM88" t="s">
        <v>1627</v>
      </c>
      <c r="DN88" t="s">
        <v>1627</v>
      </c>
      <c r="DO88" t="s">
        <v>1627</v>
      </c>
      <c r="DP88" t="s">
        <v>1627</v>
      </c>
      <c r="DQ88" t="s">
        <v>1627</v>
      </c>
      <c r="DR88" t="s">
        <v>1627</v>
      </c>
      <c r="DS88" t="s">
        <v>1627</v>
      </c>
      <c r="DT88" t="s">
        <v>1627</v>
      </c>
      <c r="DU88" t="s">
        <v>1627</v>
      </c>
      <c r="DV88" t="s">
        <v>1627</v>
      </c>
      <c r="DW88" t="s">
        <v>1627</v>
      </c>
      <c r="DX88" t="s">
        <v>1627</v>
      </c>
      <c r="DY88" t="s">
        <v>1627</v>
      </c>
      <c r="DZ88" t="s">
        <v>1627</v>
      </c>
      <c r="EA88" t="s">
        <v>1627</v>
      </c>
      <c r="EB88" t="s">
        <v>1627</v>
      </c>
      <c r="EC88" t="s">
        <v>1627</v>
      </c>
      <c r="ED88" t="s">
        <v>1627</v>
      </c>
      <c r="EE88" t="s">
        <v>1627</v>
      </c>
      <c r="EF88" t="s">
        <v>1627</v>
      </c>
      <c r="EG88" t="s">
        <v>1627</v>
      </c>
      <c r="EH88" t="s">
        <v>1627</v>
      </c>
      <c r="EI88" t="s">
        <v>1627</v>
      </c>
      <c r="EJ88" t="s">
        <v>1627</v>
      </c>
      <c r="EK88" t="s">
        <v>1627</v>
      </c>
      <c r="EL88" t="s">
        <v>1627</v>
      </c>
      <c r="EM88" t="s">
        <v>1627</v>
      </c>
      <c r="EN88" t="s">
        <v>1627</v>
      </c>
      <c r="EO88" t="s">
        <v>1627</v>
      </c>
      <c r="EP88" t="s">
        <v>1627</v>
      </c>
      <c r="EQ88" t="s">
        <v>1627</v>
      </c>
      <c r="ER88" t="s">
        <v>1627</v>
      </c>
      <c r="ES88" t="s">
        <v>1627</v>
      </c>
      <c r="ET88" t="s">
        <v>1627</v>
      </c>
      <c r="EU88" t="s">
        <v>1627</v>
      </c>
      <c r="EV88" t="s">
        <v>1627</v>
      </c>
      <c r="EW88" t="s">
        <v>1627</v>
      </c>
      <c r="EX88" t="s">
        <v>1627</v>
      </c>
      <c r="EY88" t="s">
        <v>1627</v>
      </c>
      <c r="EZ88" t="s">
        <v>1627</v>
      </c>
      <c r="FA88" t="s">
        <v>1627</v>
      </c>
      <c r="FB88" t="s">
        <v>1627</v>
      </c>
      <c r="FC88" t="s">
        <v>1627</v>
      </c>
      <c r="FD88" t="s">
        <v>1627</v>
      </c>
      <c r="FE88" t="s">
        <v>1627</v>
      </c>
      <c r="FF88" t="s">
        <v>1627</v>
      </c>
      <c r="FG88" t="s">
        <v>1627</v>
      </c>
      <c r="FH88" t="s">
        <v>1627</v>
      </c>
      <c r="FI88" t="s">
        <v>1627</v>
      </c>
      <c r="FJ88" t="s">
        <v>1627</v>
      </c>
      <c r="FK88" t="s">
        <v>1627</v>
      </c>
      <c r="FL88" t="s">
        <v>1627</v>
      </c>
      <c r="FM88" t="s">
        <v>1627</v>
      </c>
      <c r="FN88" t="s">
        <v>1627</v>
      </c>
      <c r="FO88" t="s">
        <v>1627</v>
      </c>
      <c r="FP88" t="s">
        <v>5902</v>
      </c>
      <c r="FQ88" t="s">
        <v>1627</v>
      </c>
      <c r="FR88" t="s">
        <v>1627</v>
      </c>
      <c r="FS88" t="s">
        <v>1627</v>
      </c>
      <c r="FT88" t="s">
        <v>1627</v>
      </c>
      <c r="FU88" t="s">
        <v>1627</v>
      </c>
      <c r="FV88" t="s">
        <v>1627</v>
      </c>
      <c r="FW88" t="s">
        <v>1627</v>
      </c>
      <c r="FX88" t="s">
        <v>1627</v>
      </c>
      <c r="FY88" t="s">
        <v>1627</v>
      </c>
      <c r="FZ88" t="s">
        <v>1627</v>
      </c>
      <c r="GA88" t="s">
        <v>1627</v>
      </c>
      <c r="GB88" t="s">
        <v>1627</v>
      </c>
      <c r="GC88" t="s">
        <v>1627</v>
      </c>
      <c r="GD88" t="s">
        <v>1627</v>
      </c>
      <c r="GE88" t="s">
        <v>1627</v>
      </c>
      <c r="GF88" t="s">
        <v>1627</v>
      </c>
      <c r="GG88" t="s">
        <v>1627</v>
      </c>
      <c r="GH88" t="s">
        <v>1627</v>
      </c>
      <c r="GI88" t="s">
        <v>1627</v>
      </c>
      <c r="GJ88" t="s">
        <v>1627</v>
      </c>
      <c r="GK88" t="s">
        <v>1627</v>
      </c>
      <c r="GL88" t="s">
        <v>1627</v>
      </c>
      <c r="GM88" t="s">
        <v>1627</v>
      </c>
      <c r="GN88" t="s">
        <v>1627</v>
      </c>
      <c r="GO88" t="s">
        <v>1627</v>
      </c>
      <c r="GP88" t="s">
        <v>1627</v>
      </c>
      <c r="GQ88" t="s">
        <v>1627</v>
      </c>
      <c r="GR88" t="s">
        <v>1627</v>
      </c>
      <c r="GS88" t="s">
        <v>5903</v>
      </c>
      <c r="GT88" t="s">
        <v>1627</v>
      </c>
      <c r="GU88" t="s">
        <v>1627</v>
      </c>
      <c r="GV88" t="s">
        <v>1627</v>
      </c>
      <c r="GW88" t="s">
        <v>1627</v>
      </c>
      <c r="GX88" t="s">
        <v>1627</v>
      </c>
      <c r="GY88" t="s">
        <v>1627</v>
      </c>
      <c r="GZ88" t="s">
        <v>5904</v>
      </c>
      <c r="HA88" t="s">
        <v>1627</v>
      </c>
      <c r="HB88" t="s">
        <v>1627</v>
      </c>
      <c r="HC88" t="s">
        <v>1627</v>
      </c>
      <c r="HD88" t="s">
        <v>1627</v>
      </c>
      <c r="HE88" t="s">
        <v>1627</v>
      </c>
      <c r="HF88" t="s">
        <v>1627</v>
      </c>
      <c r="HG88" t="s">
        <v>1627</v>
      </c>
      <c r="HH88" t="s">
        <v>1627</v>
      </c>
      <c r="HI88" t="s">
        <v>1627</v>
      </c>
      <c r="HJ88" t="s">
        <v>1627</v>
      </c>
      <c r="HK88" t="s">
        <v>1627</v>
      </c>
      <c r="HL88" t="s">
        <v>1627</v>
      </c>
      <c r="HM88" t="s">
        <v>1627</v>
      </c>
      <c r="HN88" t="s">
        <v>1627</v>
      </c>
      <c r="HO88" t="s">
        <v>1627</v>
      </c>
      <c r="HP88" t="s">
        <v>5905</v>
      </c>
      <c r="HQ88" t="s">
        <v>1627</v>
      </c>
      <c r="HR88" t="s">
        <v>1627</v>
      </c>
      <c r="HS88" t="s">
        <v>1627</v>
      </c>
      <c r="HT88" t="s">
        <v>1627</v>
      </c>
      <c r="HU88" t="s">
        <v>1627</v>
      </c>
      <c r="HV88" t="s">
        <v>1627</v>
      </c>
      <c r="HW88" t="s">
        <v>1627</v>
      </c>
      <c r="HX88" t="s">
        <v>1627</v>
      </c>
      <c r="HY88" t="s">
        <v>1627</v>
      </c>
      <c r="HZ88" t="s">
        <v>1627</v>
      </c>
      <c r="IA88" t="s">
        <v>1627</v>
      </c>
      <c r="IB88" t="s">
        <v>1627</v>
      </c>
      <c r="IC88" t="s">
        <v>1627</v>
      </c>
      <c r="ID88" t="s">
        <v>1627</v>
      </c>
      <c r="IE88" t="s">
        <v>1627</v>
      </c>
      <c r="IF88" t="s">
        <v>1627</v>
      </c>
      <c r="IG88" t="s">
        <v>1627</v>
      </c>
      <c r="IH88" t="s">
        <v>1627</v>
      </c>
      <c r="II88" t="s">
        <v>1627</v>
      </c>
      <c r="IJ88" t="s">
        <v>1627</v>
      </c>
      <c r="IK88" t="s">
        <v>1627</v>
      </c>
      <c r="IL88" t="s">
        <v>1627</v>
      </c>
      <c r="IM88" t="s">
        <v>1627</v>
      </c>
      <c r="IN88" t="s">
        <v>1627</v>
      </c>
      <c r="IO88" t="s">
        <v>1627</v>
      </c>
      <c r="IP88" t="s">
        <v>1627</v>
      </c>
      <c r="IQ88" t="s">
        <v>1627</v>
      </c>
      <c r="IR88" t="s">
        <v>1627</v>
      </c>
      <c r="IS88" t="s">
        <v>1627</v>
      </c>
      <c r="IT88" t="s">
        <v>5906</v>
      </c>
      <c r="IU88" t="s">
        <v>1627</v>
      </c>
      <c r="IV88" t="s">
        <v>1627</v>
      </c>
      <c r="IW88" t="s">
        <v>1627</v>
      </c>
      <c r="IX88" t="s">
        <v>1627</v>
      </c>
      <c r="IY88" t="s">
        <v>1627</v>
      </c>
      <c r="IZ88" t="s">
        <v>1627</v>
      </c>
      <c r="JA88" t="s">
        <v>1627</v>
      </c>
      <c r="JB88" t="s">
        <v>1627</v>
      </c>
      <c r="JC88" t="s">
        <v>1627</v>
      </c>
      <c r="JD88" t="s">
        <v>1627</v>
      </c>
      <c r="JE88" t="s">
        <v>1627</v>
      </c>
      <c r="JF88" t="s">
        <v>1627</v>
      </c>
      <c r="JG88" t="s">
        <v>1627</v>
      </c>
      <c r="JH88" t="s">
        <v>1627</v>
      </c>
      <c r="JI88" t="s">
        <v>1627</v>
      </c>
      <c r="JJ88" t="s">
        <v>1627</v>
      </c>
      <c r="JK88" t="s">
        <v>1627</v>
      </c>
      <c r="JL88" t="s">
        <v>1627</v>
      </c>
      <c r="JM88" t="s">
        <v>1627</v>
      </c>
      <c r="JN88" t="s">
        <v>1627</v>
      </c>
      <c r="JO88" t="s">
        <v>1627</v>
      </c>
      <c r="JP88" t="s">
        <v>1627</v>
      </c>
      <c r="JQ88" t="s">
        <v>1627</v>
      </c>
      <c r="JR88" t="s">
        <v>1627</v>
      </c>
      <c r="JS88" t="s">
        <v>1627</v>
      </c>
      <c r="JT88" t="s">
        <v>1627</v>
      </c>
      <c r="JU88" t="s">
        <v>1627</v>
      </c>
      <c r="JV88" t="s">
        <v>1627</v>
      </c>
      <c r="JW88" t="s">
        <v>1627</v>
      </c>
      <c r="JX88" t="s">
        <v>1627</v>
      </c>
      <c r="JY88" t="s">
        <v>1627</v>
      </c>
      <c r="JZ88" t="s">
        <v>1627</v>
      </c>
      <c r="KA88" t="s">
        <v>1627</v>
      </c>
      <c r="KB88" t="s">
        <v>1627</v>
      </c>
      <c r="KC88" t="s">
        <v>1627</v>
      </c>
      <c r="KD88" t="s">
        <v>1627</v>
      </c>
      <c r="KE88" t="s">
        <v>1627</v>
      </c>
      <c r="KF88" t="s">
        <v>1627</v>
      </c>
      <c r="KG88" t="s">
        <v>1627</v>
      </c>
      <c r="KH88" t="s">
        <v>1627</v>
      </c>
      <c r="KI88" t="s">
        <v>1627</v>
      </c>
      <c r="KJ88" t="s">
        <v>1627</v>
      </c>
      <c r="KK88" t="s">
        <v>1627</v>
      </c>
      <c r="KL88" t="s">
        <v>1627</v>
      </c>
      <c r="KM88" t="s">
        <v>1627</v>
      </c>
      <c r="KN88" t="s">
        <v>1627</v>
      </c>
      <c r="KO88" t="s">
        <v>1627</v>
      </c>
      <c r="KP88" t="s">
        <v>1627</v>
      </c>
      <c r="KQ88" t="s">
        <v>1627</v>
      </c>
      <c r="KR88" t="s">
        <v>1627</v>
      </c>
      <c r="KS88" t="s">
        <v>1627</v>
      </c>
      <c r="KT88" t="s">
        <v>1627</v>
      </c>
      <c r="KU88" t="s">
        <v>1627</v>
      </c>
      <c r="KV88" t="s">
        <v>1627</v>
      </c>
      <c r="KW88" t="s">
        <v>1627</v>
      </c>
      <c r="KX88" t="s">
        <v>1627</v>
      </c>
      <c r="KY88" t="s">
        <v>1627</v>
      </c>
      <c r="KZ88" t="s">
        <v>1627</v>
      </c>
      <c r="LA88" t="s">
        <v>1627</v>
      </c>
      <c r="LB88" t="s">
        <v>1627</v>
      </c>
      <c r="LC88" t="s">
        <v>1627</v>
      </c>
      <c r="LD88" t="s">
        <v>1627</v>
      </c>
      <c r="LE88" t="s">
        <v>1627</v>
      </c>
      <c r="LF88" t="s">
        <v>1627</v>
      </c>
      <c r="LG88" t="s">
        <v>1627</v>
      </c>
      <c r="LH88" t="s">
        <v>1627</v>
      </c>
      <c r="LI88" t="s">
        <v>1627</v>
      </c>
      <c r="LJ88" t="s">
        <v>1627</v>
      </c>
      <c r="LK88" t="s">
        <v>1627</v>
      </c>
      <c r="LL88" t="s">
        <v>1627</v>
      </c>
      <c r="LM88" t="s">
        <v>1627</v>
      </c>
      <c r="LN88" t="s">
        <v>1627</v>
      </c>
      <c r="LO88" t="s">
        <v>1627</v>
      </c>
      <c r="LP88" t="s">
        <v>1627</v>
      </c>
      <c r="LQ88" t="s">
        <v>1627</v>
      </c>
      <c r="LR88" t="s">
        <v>1627</v>
      </c>
      <c r="LS88" t="s">
        <v>1627</v>
      </c>
      <c r="LT88" t="s">
        <v>1627</v>
      </c>
      <c r="LU88" t="s">
        <v>1627</v>
      </c>
      <c r="LV88" t="s">
        <v>1627</v>
      </c>
      <c r="LW88" t="s">
        <v>1627</v>
      </c>
      <c r="LX88" t="s">
        <v>1627</v>
      </c>
      <c r="LY88" t="s">
        <v>1627</v>
      </c>
      <c r="LZ88" t="s">
        <v>1627</v>
      </c>
      <c r="MA88" t="s">
        <v>1627</v>
      </c>
      <c r="MB88" t="s">
        <v>1627</v>
      </c>
      <c r="MC88" t="s">
        <v>1627</v>
      </c>
      <c r="MD88" t="s">
        <v>1627</v>
      </c>
      <c r="ME88" t="s">
        <v>1627</v>
      </c>
      <c r="MF88" t="s">
        <v>1627</v>
      </c>
      <c r="MG88" t="s">
        <v>1627</v>
      </c>
      <c r="MH88" t="s">
        <v>1627</v>
      </c>
      <c r="MI88" t="s">
        <v>1627</v>
      </c>
      <c r="MJ88" t="s">
        <v>1627</v>
      </c>
      <c r="MK88" t="s">
        <v>1627</v>
      </c>
      <c r="ML88" t="s">
        <v>1627</v>
      </c>
      <c r="MM88" t="s">
        <v>1627</v>
      </c>
      <c r="MN88" t="s">
        <v>1627</v>
      </c>
      <c r="MO88" t="s">
        <v>1627</v>
      </c>
      <c r="MP88" t="s">
        <v>1627</v>
      </c>
      <c r="MQ88" t="s">
        <v>1627</v>
      </c>
      <c r="MR88" t="s">
        <v>1627</v>
      </c>
      <c r="MS88" t="s">
        <v>1627</v>
      </c>
      <c r="MT88" t="s">
        <v>1627</v>
      </c>
      <c r="MU88" t="s">
        <v>1627</v>
      </c>
      <c r="MV88" t="s">
        <v>1627</v>
      </c>
      <c r="MW88" t="s">
        <v>1627</v>
      </c>
      <c r="MX88" t="s">
        <v>1627</v>
      </c>
      <c r="MY88" t="s">
        <v>1627</v>
      </c>
      <c r="MZ88" t="s">
        <v>1627</v>
      </c>
      <c r="NA88" t="s">
        <v>1627</v>
      </c>
      <c r="NB88" t="s">
        <v>1627</v>
      </c>
      <c r="NC88" t="s">
        <v>1627</v>
      </c>
      <c r="ND88" t="s">
        <v>1627</v>
      </c>
      <c r="NE88" t="s">
        <v>1627</v>
      </c>
      <c r="NF88" t="s">
        <v>1627</v>
      </c>
      <c r="NG88" t="s">
        <v>1627</v>
      </c>
      <c r="NH88" t="s">
        <v>1627</v>
      </c>
      <c r="NI88" t="s">
        <v>1627</v>
      </c>
      <c r="NJ88" t="s">
        <v>1627</v>
      </c>
      <c r="NK88" t="s">
        <v>1627</v>
      </c>
      <c r="NL88" t="s">
        <v>1627</v>
      </c>
      <c r="NM88" t="s">
        <v>1627</v>
      </c>
      <c r="NN88" t="s">
        <v>1627</v>
      </c>
      <c r="NO88" t="s">
        <v>1627</v>
      </c>
      <c r="NP88" t="s">
        <v>1627</v>
      </c>
      <c r="NQ88" t="s">
        <v>1627</v>
      </c>
      <c r="NR88" t="s">
        <v>1627</v>
      </c>
      <c r="NS88" t="s">
        <v>1627</v>
      </c>
      <c r="NT88" t="s">
        <v>1627</v>
      </c>
      <c r="NU88" t="s">
        <v>1627</v>
      </c>
      <c r="NV88" t="s">
        <v>1627</v>
      </c>
      <c r="NW88" t="s">
        <v>1627</v>
      </c>
      <c r="NX88" t="s">
        <v>1627</v>
      </c>
      <c r="NY88" t="s">
        <v>1627</v>
      </c>
      <c r="NZ88" t="s">
        <v>1627</v>
      </c>
      <c r="OA88" t="s">
        <v>1627</v>
      </c>
      <c r="OB88" t="s">
        <v>1627</v>
      </c>
      <c r="OC88" t="s">
        <v>1627</v>
      </c>
      <c r="OD88" t="s">
        <v>1627</v>
      </c>
      <c r="OE88" t="s">
        <v>1627</v>
      </c>
      <c r="OF88" t="s">
        <v>1627</v>
      </c>
      <c r="OG88" t="s">
        <v>1627</v>
      </c>
      <c r="OH88" t="s">
        <v>1627</v>
      </c>
      <c r="OI88" t="s">
        <v>1627</v>
      </c>
      <c r="OJ88" t="s">
        <v>1627</v>
      </c>
      <c r="OK88" t="s">
        <v>1627</v>
      </c>
      <c r="OL88" t="s">
        <v>1627</v>
      </c>
      <c r="OM88" t="s">
        <v>1627</v>
      </c>
      <c r="ON88" t="s">
        <v>1627</v>
      </c>
      <c r="OO88" t="s">
        <v>1627</v>
      </c>
      <c r="OP88" t="s">
        <v>1627</v>
      </c>
      <c r="OQ88" t="s">
        <v>1627</v>
      </c>
      <c r="OR88" t="s">
        <v>1627</v>
      </c>
      <c r="OS88" t="s">
        <v>1627</v>
      </c>
      <c r="OT88" t="s">
        <v>1627</v>
      </c>
      <c r="OU88" t="s">
        <v>1627</v>
      </c>
      <c r="OV88" t="s">
        <v>1627</v>
      </c>
      <c r="OW88" t="s">
        <v>1627</v>
      </c>
      <c r="OX88" t="s">
        <v>1627</v>
      </c>
      <c r="OY88" t="s">
        <v>1627</v>
      </c>
      <c r="OZ88" t="s">
        <v>1627</v>
      </c>
      <c r="PA88" t="s">
        <v>1627</v>
      </c>
      <c r="PB88" t="s">
        <v>1627</v>
      </c>
      <c r="PC88" t="s">
        <v>1627</v>
      </c>
      <c r="PD88" t="s">
        <v>1627</v>
      </c>
      <c r="PE88" t="s">
        <v>1627</v>
      </c>
      <c r="PF88" t="s">
        <v>1627</v>
      </c>
      <c r="PG88" t="s">
        <v>1627</v>
      </c>
      <c r="PH88" t="s">
        <v>1627</v>
      </c>
      <c r="PI88" t="s">
        <v>1627</v>
      </c>
      <c r="PJ88" t="s">
        <v>1627</v>
      </c>
      <c r="PK88" t="s">
        <v>1627</v>
      </c>
      <c r="PL88" t="s">
        <v>1627</v>
      </c>
      <c r="PM88" t="s">
        <v>1627</v>
      </c>
      <c r="PN88" t="s">
        <v>1627</v>
      </c>
      <c r="PO88" t="s">
        <v>1627</v>
      </c>
      <c r="PP88" t="s">
        <v>1627</v>
      </c>
      <c r="PQ88" t="s">
        <v>1627</v>
      </c>
      <c r="PR88" t="s">
        <v>1627</v>
      </c>
      <c r="PS88" t="s">
        <v>1627</v>
      </c>
      <c r="PT88" t="s">
        <v>1627</v>
      </c>
      <c r="PU88" t="s">
        <v>1627</v>
      </c>
      <c r="PV88" t="s">
        <v>1627</v>
      </c>
      <c r="PW88" t="s">
        <v>1627</v>
      </c>
      <c r="PX88" t="s">
        <v>1627</v>
      </c>
      <c r="PY88" t="s">
        <v>1627</v>
      </c>
      <c r="PZ88" t="s">
        <v>1627</v>
      </c>
      <c r="QA88" t="s">
        <v>1627</v>
      </c>
      <c r="QB88" t="s">
        <v>1627</v>
      </c>
      <c r="QC88" t="s">
        <v>1627</v>
      </c>
      <c r="QD88" t="s">
        <v>1627</v>
      </c>
      <c r="QE88" t="s">
        <v>1627</v>
      </c>
      <c r="QF88" t="s">
        <v>1627</v>
      </c>
      <c r="QG88" t="s">
        <v>1627</v>
      </c>
      <c r="QH88" t="s">
        <v>1627</v>
      </c>
      <c r="QI88" t="s">
        <v>1627</v>
      </c>
      <c r="QJ88" t="s">
        <v>1627</v>
      </c>
      <c r="QK88" t="s">
        <v>1627</v>
      </c>
      <c r="QL88" t="s">
        <v>1627</v>
      </c>
      <c r="RP88" t="s">
        <v>4157</v>
      </c>
      <c r="RQ88" t="s">
        <v>4157</v>
      </c>
      <c r="RR88" t="s">
        <v>4157</v>
      </c>
      <c r="RS88" t="s">
        <v>4157</v>
      </c>
      <c r="RT88" t="s">
        <v>4157</v>
      </c>
      <c r="RU88" t="s">
        <v>4157</v>
      </c>
      <c r="RV88" t="s">
        <v>4157</v>
      </c>
      <c r="RW88" t="s">
        <v>4157</v>
      </c>
      <c r="RX88" t="s">
        <v>4157</v>
      </c>
      <c r="RY88" t="s">
        <v>4157</v>
      </c>
      <c r="RZ88" t="s">
        <v>4157</v>
      </c>
      <c r="SA88" t="s">
        <v>4157</v>
      </c>
      <c r="SB88" t="s">
        <v>4157</v>
      </c>
      <c r="SC88" t="s">
        <v>4157</v>
      </c>
      <c r="SD88" t="s">
        <v>4157</v>
      </c>
      <c r="SE88" t="s">
        <v>4157</v>
      </c>
      <c r="SF88" t="s">
        <v>4157</v>
      </c>
      <c r="SG88" t="s">
        <v>4157</v>
      </c>
      <c r="SH88" t="s">
        <v>4157</v>
      </c>
      <c r="SI88" t="s">
        <v>4157</v>
      </c>
      <c r="SJ88" t="s">
        <v>4157</v>
      </c>
      <c r="SK88" t="s">
        <v>4157</v>
      </c>
      <c r="SL88" t="s">
        <v>4157</v>
      </c>
      <c r="SM88" t="s">
        <v>4157</v>
      </c>
      <c r="SN88" t="s">
        <v>4157</v>
      </c>
      <c r="SO88" t="s">
        <v>4157</v>
      </c>
      <c r="SP88" t="s">
        <v>4157</v>
      </c>
      <c r="SQ88" t="s">
        <v>4157</v>
      </c>
      <c r="SR88" t="s">
        <v>4157</v>
      </c>
      <c r="SS88" t="s">
        <v>4157</v>
      </c>
      <c r="ST88" t="s">
        <v>4157</v>
      </c>
      <c r="SU88" t="s">
        <v>4157</v>
      </c>
      <c r="SV88" t="s">
        <v>4157</v>
      </c>
      <c r="SW88" t="s">
        <v>4157</v>
      </c>
      <c r="SX88" t="s">
        <v>4157</v>
      </c>
      <c r="SY88" t="s">
        <v>4157</v>
      </c>
      <c r="SZ88" t="s">
        <v>4157</v>
      </c>
      <c r="TA88" t="s">
        <v>4157</v>
      </c>
      <c r="TB88" t="s">
        <v>4157</v>
      </c>
      <c r="TC88" t="s">
        <v>4157</v>
      </c>
      <c r="TD88" t="s">
        <v>4157</v>
      </c>
      <c r="TE88" t="s">
        <v>4157</v>
      </c>
      <c r="TF88" t="s">
        <v>4157</v>
      </c>
      <c r="TG88" t="s">
        <v>4157</v>
      </c>
      <c r="TH88" t="s">
        <v>4157</v>
      </c>
      <c r="TI88" t="s">
        <v>4157</v>
      </c>
      <c r="TJ88" t="s">
        <v>4157</v>
      </c>
      <c r="TK88" t="s">
        <v>4157</v>
      </c>
      <c r="TL88" t="s">
        <v>4157</v>
      </c>
      <c r="TM88" t="s">
        <v>4157</v>
      </c>
      <c r="TN88" t="s">
        <v>4157</v>
      </c>
      <c r="TO88" t="s">
        <v>4157</v>
      </c>
      <c r="TP88" t="s">
        <v>4157</v>
      </c>
      <c r="TQ88" t="s">
        <v>4157</v>
      </c>
      <c r="TR88" t="s">
        <v>4157</v>
      </c>
      <c r="TS88" t="s">
        <v>4157</v>
      </c>
      <c r="TT88" t="s">
        <v>4157</v>
      </c>
      <c r="TU88" t="s">
        <v>4157</v>
      </c>
      <c r="TV88" t="s">
        <v>4157</v>
      </c>
      <c r="TW88" t="s">
        <v>4157</v>
      </c>
      <c r="TX88" t="s">
        <v>4157</v>
      </c>
      <c r="TY88" t="s">
        <v>4157</v>
      </c>
      <c r="TZ88" t="s">
        <v>4157</v>
      </c>
      <c r="UA88" t="s">
        <v>4157</v>
      </c>
      <c r="UB88" t="s">
        <v>4157</v>
      </c>
      <c r="UC88" t="s">
        <v>4157</v>
      </c>
      <c r="UD88" t="s">
        <v>4157</v>
      </c>
      <c r="UE88" t="s">
        <v>4157</v>
      </c>
      <c r="UF88" t="s">
        <v>4157</v>
      </c>
      <c r="UG88" t="s">
        <v>4157</v>
      </c>
      <c r="UH88" t="s">
        <v>4157</v>
      </c>
      <c r="UI88" t="s">
        <v>4157</v>
      </c>
      <c r="UJ88" t="s">
        <v>4157</v>
      </c>
      <c r="UK88" t="s">
        <v>4157</v>
      </c>
      <c r="UL88" t="s">
        <v>4157</v>
      </c>
      <c r="UM88" t="s">
        <v>4157</v>
      </c>
      <c r="UN88" t="s">
        <v>4157</v>
      </c>
      <c r="UO88" t="s">
        <v>4157</v>
      </c>
      <c r="UP88" t="s">
        <v>4157</v>
      </c>
      <c r="UQ88" t="s">
        <v>4157</v>
      </c>
      <c r="UR88" t="s">
        <v>4157</v>
      </c>
      <c r="US88" t="s">
        <v>4157</v>
      </c>
      <c r="UT88" t="s">
        <v>4157</v>
      </c>
      <c r="UU88" t="s">
        <v>4157</v>
      </c>
      <c r="UV88" t="s">
        <v>4157</v>
      </c>
      <c r="UW88" t="s">
        <v>4157</v>
      </c>
      <c r="UX88" t="s">
        <v>4157</v>
      </c>
      <c r="UY88" t="s">
        <v>4157</v>
      </c>
      <c r="UZ88" t="s">
        <v>4157</v>
      </c>
      <c r="VA88" t="s">
        <v>4157</v>
      </c>
      <c r="VB88" t="s">
        <v>4157</v>
      </c>
      <c r="VC88" t="s">
        <v>4157</v>
      </c>
      <c r="VD88" t="s">
        <v>4157</v>
      </c>
      <c r="VE88" t="s">
        <v>4157</v>
      </c>
      <c r="VF88" t="s">
        <v>4157</v>
      </c>
      <c r="VG88" t="s">
        <v>4157</v>
      </c>
      <c r="VH88" t="s">
        <v>4157</v>
      </c>
      <c r="VI88" t="s">
        <v>4157</v>
      </c>
    </row>
    <row r="89" spans="2:581">
      <c r="B89" t="s">
        <v>1627</v>
      </c>
      <c r="C89" t="s">
        <v>1627</v>
      </c>
      <c r="D89" t="s">
        <v>1627</v>
      </c>
      <c r="F89" t="s">
        <v>1627</v>
      </c>
      <c r="G89" t="s">
        <v>1627</v>
      </c>
      <c r="H89" t="s">
        <v>1627</v>
      </c>
      <c r="I89" t="s">
        <v>1627</v>
      </c>
      <c r="J89" t="s">
        <v>1627</v>
      </c>
      <c r="K89" t="s">
        <v>1627</v>
      </c>
      <c r="L89" t="s">
        <v>1627</v>
      </c>
      <c r="M89" t="s">
        <v>1627</v>
      </c>
      <c r="N89" t="s">
        <v>1627</v>
      </c>
      <c r="O89" t="s">
        <v>1627</v>
      </c>
      <c r="P89" t="s">
        <v>1627</v>
      </c>
      <c r="Q89" t="s">
        <v>1627</v>
      </c>
      <c r="R89" t="s">
        <v>1627</v>
      </c>
      <c r="S89" t="s">
        <v>1627</v>
      </c>
      <c r="T89" t="s">
        <v>1627</v>
      </c>
      <c r="U89" t="s">
        <v>1627</v>
      </c>
      <c r="V89" t="s">
        <v>1627</v>
      </c>
      <c r="W89" t="s">
        <v>1627</v>
      </c>
      <c r="X89" t="s">
        <v>1627</v>
      </c>
      <c r="Y89" t="s">
        <v>1627</v>
      </c>
      <c r="Z89" t="s">
        <v>1627</v>
      </c>
      <c r="AA89" t="s">
        <v>1627</v>
      </c>
      <c r="AB89" t="s">
        <v>1627</v>
      </c>
      <c r="AC89" t="s">
        <v>1627</v>
      </c>
      <c r="AD89" t="s">
        <v>1627</v>
      </c>
      <c r="AE89" t="s">
        <v>1627</v>
      </c>
      <c r="AF89" t="s">
        <v>1627</v>
      </c>
      <c r="AG89" t="s">
        <v>1627</v>
      </c>
      <c r="AH89" t="s">
        <v>1627</v>
      </c>
      <c r="AI89" t="s">
        <v>1627</v>
      </c>
      <c r="AJ89" t="s">
        <v>1627</v>
      </c>
      <c r="AK89" t="s">
        <v>1627</v>
      </c>
      <c r="AL89" t="s">
        <v>1627</v>
      </c>
      <c r="AM89" t="s">
        <v>1627</v>
      </c>
      <c r="AN89" t="s">
        <v>1627</v>
      </c>
      <c r="AO89" t="s">
        <v>1627</v>
      </c>
      <c r="AP89" t="s">
        <v>1627</v>
      </c>
      <c r="AQ89" t="s">
        <v>1627</v>
      </c>
      <c r="AR89" t="s">
        <v>1627</v>
      </c>
      <c r="AS89" t="s">
        <v>1627</v>
      </c>
      <c r="AT89" t="s">
        <v>1627</v>
      </c>
      <c r="AU89" t="s">
        <v>1627</v>
      </c>
      <c r="AV89" t="s">
        <v>1627</v>
      </c>
      <c r="AW89" t="s">
        <v>1627</v>
      </c>
      <c r="AX89" t="s">
        <v>1627</v>
      </c>
      <c r="AY89" t="s">
        <v>1627</v>
      </c>
      <c r="AZ89" t="s">
        <v>1627</v>
      </c>
      <c r="BA89" t="s">
        <v>1627</v>
      </c>
      <c r="BB89" t="s">
        <v>1627</v>
      </c>
      <c r="BC89" t="s">
        <v>1627</v>
      </c>
      <c r="BD89" t="s">
        <v>1627</v>
      </c>
      <c r="BE89" t="s">
        <v>1627</v>
      </c>
      <c r="BF89" t="s">
        <v>1627</v>
      </c>
      <c r="BG89" t="s">
        <v>1627</v>
      </c>
      <c r="BH89" t="s">
        <v>1627</v>
      </c>
      <c r="BI89" t="s">
        <v>1627</v>
      </c>
      <c r="BJ89" t="s">
        <v>1627</v>
      </c>
      <c r="BK89" t="s">
        <v>1627</v>
      </c>
      <c r="BL89" t="s">
        <v>1627</v>
      </c>
      <c r="BM89" t="s">
        <v>1627</v>
      </c>
      <c r="BN89" t="s">
        <v>1627</v>
      </c>
      <c r="BO89" t="s">
        <v>1627</v>
      </c>
      <c r="BP89" t="s">
        <v>1627</v>
      </c>
      <c r="BQ89" t="s">
        <v>1627</v>
      </c>
      <c r="BR89" t="s">
        <v>1627</v>
      </c>
      <c r="BS89" t="s">
        <v>1627</v>
      </c>
      <c r="BT89" t="s">
        <v>1627</v>
      </c>
      <c r="BU89" t="s">
        <v>1627</v>
      </c>
      <c r="BV89" t="s">
        <v>1627</v>
      </c>
      <c r="BW89" t="s">
        <v>1627</v>
      </c>
      <c r="BX89" t="s">
        <v>1627</v>
      </c>
      <c r="BY89" t="s">
        <v>1627</v>
      </c>
      <c r="BZ89" t="s">
        <v>1627</v>
      </c>
      <c r="CA89" t="s">
        <v>1627</v>
      </c>
      <c r="CB89" t="s">
        <v>1627</v>
      </c>
      <c r="CC89" t="s">
        <v>1627</v>
      </c>
      <c r="CD89" t="s">
        <v>1627</v>
      </c>
      <c r="CE89" t="s">
        <v>1627</v>
      </c>
      <c r="CF89" t="s">
        <v>1627</v>
      </c>
      <c r="CG89" t="s">
        <v>1627</v>
      </c>
      <c r="CH89" t="s">
        <v>1627</v>
      </c>
      <c r="CI89" t="s">
        <v>1627</v>
      </c>
      <c r="CJ89" t="s">
        <v>1627</v>
      </c>
      <c r="CK89" t="s">
        <v>1627</v>
      </c>
      <c r="CL89" t="s">
        <v>1627</v>
      </c>
      <c r="CM89" t="s">
        <v>1627</v>
      </c>
      <c r="CN89" t="s">
        <v>1627</v>
      </c>
      <c r="CO89" t="s">
        <v>1627</v>
      </c>
      <c r="CP89" t="s">
        <v>1627</v>
      </c>
      <c r="CQ89" t="s">
        <v>1627</v>
      </c>
      <c r="CR89" t="s">
        <v>1627</v>
      </c>
      <c r="CS89" t="s">
        <v>1627</v>
      </c>
      <c r="CT89" t="s">
        <v>1627</v>
      </c>
      <c r="CU89" t="s">
        <v>1627</v>
      </c>
      <c r="CV89" t="s">
        <v>1627</v>
      </c>
      <c r="CW89" t="s">
        <v>1627</v>
      </c>
      <c r="CX89" t="s">
        <v>1627</v>
      </c>
      <c r="CY89" t="s">
        <v>1627</v>
      </c>
      <c r="CZ89" t="s">
        <v>1627</v>
      </c>
      <c r="DA89" t="s">
        <v>1627</v>
      </c>
      <c r="DB89" t="s">
        <v>1627</v>
      </c>
      <c r="DC89" t="s">
        <v>1627</v>
      </c>
      <c r="DD89" t="s">
        <v>1627</v>
      </c>
      <c r="DE89" t="s">
        <v>1627</v>
      </c>
      <c r="DF89" t="s">
        <v>1627</v>
      </c>
      <c r="DG89" t="s">
        <v>1627</v>
      </c>
      <c r="DH89" t="s">
        <v>1627</v>
      </c>
      <c r="DI89" t="s">
        <v>1627</v>
      </c>
      <c r="DJ89" t="s">
        <v>1627</v>
      </c>
      <c r="DK89" t="s">
        <v>1627</v>
      </c>
      <c r="DL89" t="s">
        <v>1627</v>
      </c>
      <c r="DM89" t="s">
        <v>1627</v>
      </c>
      <c r="DN89" t="s">
        <v>1627</v>
      </c>
      <c r="DO89" t="s">
        <v>1627</v>
      </c>
      <c r="DP89" t="s">
        <v>1627</v>
      </c>
      <c r="DQ89" t="s">
        <v>1627</v>
      </c>
      <c r="DR89" t="s">
        <v>1627</v>
      </c>
      <c r="DS89" t="s">
        <v>1627</v>
      </c>
      <c r="DT89" t="s">
        <v>1627</v>
      </c>
      <c r="DU89" t="s">
        <v>1627</v>
      </c>
      <c r="DV89" t="s">
        <v>1627</v>
      </c>
      <c r="DW89" t="s">
        <v>1627</v>
      </c>
      <c r="DX89" t="s">
        <v>1627</v>
      </c>
      <c r="DY89" t="s">
        <v>1627</v>
      </c>
      <c r="DZ89" t="s">
        <v>1627</v>
      </c>
      <c r="EA89" t="s">
        <v>1627</v>
      </c>
      <c r="EB89" t="s">
        <v>1627</v>
      </c>
      <c r="EC89" t="s">
        <v>1627</v>
      </c>
      <c r="ED89" t="s">
        <v>1627</v>
      </c>
      <c r="EE89" t="s">
        <v>1627</v>
      </c>
      <c r="EF89" t="s">
        <v>1627</v>
      </c>
      <c r="EG89" t="s">
        <v>1627</v>
      </c>
      <c r="EH89" t="s">
        <v>1627</v>
      </c>
      <c r="EI89" t="s">
        <v>1627</v>
      </c>
      <c r="EJ89" t="s">
        <v>1627</v>
      </c>
      <c r="EK89" t="s">
        <v>1627</v>
      </c>
      <c r="EL89" t="s">
        <v>1627</v>
      </c>
      <c r="EM89" t="s">
        <v>1627</v>
      </c>
      <c r="EN89" t="s">
        <v>1627</v>
      </c>
      <c r="EO89" t="s">
        <v>1627</v>
      </c>
      <c r="EP89" t="s">
        <v>1627</v>
      </c>
      <c r="EQ89" t="s">
        <v>1627</v>
      </c>
      <c r="ER89" t="s">
        <v>1627</v>
      </c>
      <c r="ES89" t="s">
        <v>1627</v>
      </c>
      <c r="ET89" t="s">
        <v>1627</v>
      </c>
      <c r="EU89" t="s">
        <v>1627</v>
      </c>
      <c r="EV89" t="s">
        <v>1627</v>
      </c>
      <c r="EW89" t="s">
        <v>1627</v>
      </c>
      <c r="EX89" t="s">
        <v>1627</v>
      </c>
      <c r="EY89" t="s">
        <v>1627</v>
      </c>
      <c r="EZ89" t="s">
        <v>1627</v>
      </c>
      <c r="FA89" t="s">
        <v>1627</v>
      </c>
      <c r="FB89" t="s">
        <v>1627</v>
      </c>
      <c r="FC89" t="s">
        <v>1627</v>
      </c>
      <c r="FD89" t="s">
        <v>1627</v>
      </c>
      <c r="FE89" t="s">
        <v>1627</v>
      </c>
      <c r="FF89" t="s">
        <v>1627</v>
      </c>
      <c r="FG89" t="s">
        <v>1627</v>
      </c>
      <c r="FH89" t="s">
        <v>1627</v>
      </c>
      <c r="FI89" t="s">
        <v>1627</v>
      </c>
      <c r="FJ89" t="s">
        <v>1627</v>
      </c>
      <c r="FK89" t="s">
        <v>1627</v>
      </c>
      <c r="FL89" t="s">
        <v>1627</v>
      </c>
      <c r="FM89" t="s">
        <v>1627</v>
      </c>
      <c r="FN89" t="s">
        <v>1627</v>
      </c>
      <c r="FO89" t="s">
        <v>1627</v>
      </c>
      <c r="FP89" t="s">
        <v>5907</v>
      </c>
      <c r="FQ89" t="s">
        <v>1627</v>
      </c>
      <c r="FR89" t="s">
        <v>1627</v>
      </c>
      <c r="FS89" t="s">
        <v>1627</v>
      </c>
      <c r="FT89" t="s">
        <v>1627</v>
      </c>
      <c r="FU89" t="s">
        <v>1627</v>
      </c>
      <c r="FV89" t="s">
        <v>1627</v>
      </c>
      <c r="FW89" t="s">
        <v>1627</v>
      </c>
      <c r="FX89" t="s">
        <v>1627</v>
      </c>
      <c r="FY89" t="s">
        <v>1627</v>
      </c>
      <c r="FZ89" t="s">
        <v>1627</v>
      </c>
      <c r="GA89" t="s">
        <v>1627</v>
      </c>
      <c r="GB89" t="s">
        <v>1627</v>
      </c>
      <c r="GC89" t="s">
        <v>1627</v>
      </c>
      <c r="GD89" t="s">
        <v>1627</v>
      </c>
      <c r="GE89" t="s">
        <v>1627</v>
      </c>
      <c r="GF89" t="s">
        <v>1627</v>
      </c>
      <c r="GG89" t="s">
        <v>1627</v>
      </c>
      <c r="GH89" t="s">
        <v>1627</v>
      </c>
      <c r="GI89" t="s">
        <v>1627</v>
      </c>
      <c r="GJ89" t="s">
        <v>1627</v>
      </c>
      <c r="GK89" t="s">
        <v>1627</v>
      </c>
      <c r="GL89" t="s">
        <v>1627</v>
      </c>
      <c r="GM89" t="s">
        <v>1627</v>
      </c>
      <c r="GN89" t="s">
        <v>1627</v>
      </c>
      <c r="GO89" t="s">
        <v>1627</v>
      </c>
      <c r="GP89" t="s">
        <v>1627</v>
      </c>
      <c r="GQ89" t="s">
        <v>1627</v>
      </c>
      <c r="GR89" t="s">
        <v>1627</v>
      </c>
      <c r="GS89" t="s">
        <v>5908</v>
      </c>
      <c r="GT89" t="s">
        <v>1627</v>
      </c>
      <c r="GU89" t="s">
        <v>1627</v>
      </c>
      <c r="GV89" t="s">
        <v>1627</v>
      </c>
      <c r="GW89" t="s">
        <v>1627</v>
      </c>
      <c r="GX89" t="s">
        <v>1627</v>
      </c>
      <c r="GY89" t="s">
        <v>1627</v>
      </c>
      <c r="GZ89" t="s">
        <v>5909</v>
      </c>
      <c r="HA89" t="s">
        <v>1627</v>
      </c>
      <c r="HB89" t="s">
        <v>1627</v>
      </c>
      <c r="HC89" t="s">
        <v>1627</v>
      </c>
      <c r="HD89" t="s">
        <v>1627</v>
      </c>
      <c r="HE89" t="s">
        <v>1627</v>
      </c>
      <c r="HF89" t="s">
        <v>1627</v>
      </c>
      <c r="HG89" t="s">
        <v>1627</v>
      </c>
      <c r="HH89" t="s">
        <v>1627</v>
      </c>
      <c r="HI89" t="s">
        <v>1627</v>
      </c>
      <c r="HJ89" t="s">
        <v>1627</v>
      </c>
      <c r="HK89" t="s">
        <v>1627</v>
      </c>
      <c r="HL89" t="s">
        <v>1627</v>
      </c>
      <c r="HM89" t="s">
        <v>1627</v>
      </c>
      <c r="HN89" t="s">
        <v>1627</v>
      </c>
      <c r="HO89" t="s">
        <v>1627</v>
      </c>
      <c r="HP89" t="s">
        <v>5910</v>
      </c>
      <c r="HQ89" t="s">
        <v>1627</v>
      </c>
      <c r="HR89" t="s">
        <v>1627</v>
      </c>
      <c r="HS89" t="s">
        <v>1627</v>
      </c>
      <c r="HT89" t="s">
        <v>1627</v>
      </c>
      <c r="HU89" t="s">
        <v>1627</v>
      </c>
      <c r="HV89" t="s">
        <v>1627</v>
      </c>
      <c r="HW89" t="s">
        <v>1627</v>
      </c>
      <c r="HX89" t="s">
        <v>1627</v>
      </c>
      <c r="HY89" t="s">
        <v>1627</v>
      </c>
      <c r="HZ89" t="s">
        <v>1627</v>
      </c>
      <c r="IA89" t="s">
        <v>1627</v>
      </c>
      <c r="IB89" t="s">
        <v>1627</v>
      </c>
      <c r="IC89" t="s">
        <v>1627</v>
      </c>
      <c r="ID89" t="s">
        <v>1627</v>
      </c>
      <c r="IE89" t="s">
        <v>1627</v>
      </c>
      <c r="IF89" t="s">
        <v>1627</v>
      </c>
      <c r="IG89" t="s">
        <v>1627</v>
      </c>
      <c r="IH89" t="s">
        <v>1627</v>
      </c>
      <c r="II89" t="s">
        <v>1627</v>
      </c>
      <c r="IJ89" t="s">
        <v>1627</v>
      </c>
      <c r="IK89" t="s">
        <v>1627</v>
      </c>
      <c r="IL89" t="s">
        <v>1627</v>
      </c>
      <c r="IM89" t="s">
        <v>1627</v>
      </c>
      <c r="IN89" t="s">
        <v>1627</v>
      </c>
      <c r="IO89" t="s">
        <v>1627</v>
      </c>
      <c r="IP89" t="s">
        <v>1627</v>
      </c>
      <c r="IQ89" t="s">
        <v>1627</v>
      </c>
      <c r="IR89" t="s">
        <v>1627</v>
      </c>
      <c r="IS89" t="s">
        <v>1627</v>
      </c>
      <c r="IT89" t="s">
        <v>5911</v>
      </c>
      <c r="IU89" t="s">
        <v>1627</v>
      </c>
      <c r="IV89" t="s">
        <v>1627</v>
      </c>
      <c r="IW89" t="s">
        <v>1627</v>
      </c>
      <c r="IX89" t="s">
        <v>1627</v>
      </c>
      <c r="IY89" t="s">
        <v>1627</v>
      </c>
      <c r="IZ89" t="s">
        <v>1627</v>
      </c>
      <c r="JA89" t="s">
        <v>1627</v>
      </c>
      <c r="JB89" t="s">
        <v>1627</v>
      </c>
      <c r="JC89" t="s">
        <v>1627</v>
      </c>
      <c r="JD89" t="s">
        <v>1627</v>
      </c>
      <c r="JE89" t="s">
        <v>1627</v>
      </c>
      <c r="JF89" t="s">
        <v>1627</v>
      </c>
      <c r="JG89" t="s">
        <v>1627</v>
      </c>
      <c r="JH89" t="s">
        <v>1627</v>
      </c>
      <c r="JI89" t="s">
        <v>1627</v>
      </c>
      <c r="JJ89" t="s">
        <v>1627</v>
      </c>
      <c r="JK89" t="s">
        <v>1627</v>
      </c>
      <c r="JL89" t="s">
        <v>1627</v>
      </c>
      <c r="JM89" t="s">
        <v>1627</v>
      </c>
      <c r="JN89" t="s">
        <v>1627</v>
      </c>
      <c r="JO89" t="s">
        <v>1627</v>
      </c>
      <c r="JP89" t="s">
        <v>1627</v>
      </c>
      <c r="JQ89" t="s">
        <v>1627</v>
      </c>
      <c r="JR89" t="s">
        <v>1627</v>
      </c>
      <c r="JS89" t="s">
        <v>1627</v>
      </c>
      <c r="JT89" t="s">
        <v>1627</v>
      </c>
      <c r="JU89" t="s">
        <v>1627</v>
      </c>
      <c r="JV89" t="s">
        <v>1627</v>
      </c>
      <c r="JW89" t="s">
        <v>1627</v>
      </c>
      <c r="JX89" t="s">
        <v>1627</v>
      </c>
      <c r="JY89" t="s">
        <v>1627</v>
      </c>
      <c r="JZ89" t="s">
        <v>1627</v>
      </c>
      <c r="KA89" t="s">
        <v>1627</v>
      </c>
      <c r="KB89" t="s">
        <v>1627</v>
      </c>
      <c r="KC89" t="s">
        <v>1627</v>
      </c>
      <c r="KD89" t="s">
        <v>1627</v>
      </c>
      <c r="KE89" t="s">
        <v>1627</v>
      </c>
      <c r="KF89" t="s">
        <v>1627</v>
      </c>
      <c r="KG89" t="s">
        <v>1627</v>
      </c>
      <c r="KH89" t="s">
        <v>1627</v>
      </c>
      <c r="KI89" t="s">
        <v>1627</v>
      </c>
      <c r="KJ89" t="s">
        <v>1627</v>
      </c>
      <c r="KK89" t="s">
        <v>1627</v>
      </c>
      <c r="KL89" t="s">
        <v>1627</v>
      </c>
      <c r="KM89" t="s">
        <v>1627</v>
      </c>
      <c r="KN89" t="s">
        <v>1627</v>
      </c>
      <c r="KO89" t="s">
        <v>1627</v>
      </c>
      <c r="KP89" t="s">
        <v>1627</v>
      </c>
      <c r="KQ89" t="s">
        <v>1627</v>
      </c>
      <c r="KR89" t="s">
        <v>1627</v>
      </c>
      <c r="KS89" t="s">
        <v>1627</v>
      </c>
      <c r="KT89" t="s">
        <v>1627</v>
      </c>
      <c r="KU89" t="s">
        <v>1627</v>
      </c>
      <c r="KV89" t="s">
        <v>1627</v>
      </c>
      <c r="KW89" t="s">
        <v>1627</v>
      </c>
      <c r="KX89" t="s">
        <v>1627</v>
      </c>
      <c r="KY89" t="s">
        <v>1627</v>
      </c>
      <c r="KZ89" t="s">
        <v>1627</v>
      </c>
      <c r="LA89" t="s">
        <v>1627</v>
      </c>
      <c r="LB89" t="s">
        <v>1627</v>
      </c>
      <c r="LC89" t="s">
        <v>1627</v>
      </c>
      <c r="LD89" t="s">
        <v>1627</v>
      </c>
      <c r="LE89" t="s">
        <v>1627</v>
      </c>
      <c r="LF89" t="s">
        <v>1627</v>
      </c>
      <c r="LG89" t="s">
        <v>1627</v>
      </c>
      <c r="LH89" t="s">
        <v>1627</v>
      </c>
      <c r="LI89" t="s">
        <v>1627</v>
      </c>
      <c r="LJ89" t="s">
        <v>1627</v>
      </c>
      <c r="LK89" t="s">
        <v>1627</v>
      </c>
      <c r="LL89" t="s">
        <v>1627</v>
      </c>
      <c r="LM89" t="s">
        <v>1627</v>
      </c>
      <c r="LN89" t="s">
        <v>1627</v>
      </c>
      <c r="LO89" t="s">
        <v>1627</v>
      </c>
      <c r="LP89" t="s">
        <v>1627</v>
      </c>
      <c r="LQ89" t="s">
        <v>1627</v>
      </c>
      <c r="LR89" t="s">
        <v>1627</v>
      </c>
      <c r="LS89" t="s">
        <v>1627</v>
      </c>
      <c r="LT89" t="s">
        <v>1627</v>
      </c>
      <c r="LU89" t="s">
        <v>1627</v>
      </c>
      <c r="LV89" t="s">
        <v>1627</v>
      </c>
      <c r="LW89" t="s">
        <v>1627</v>
      </c>
      <c r="LX89" t="s">
        <v>1627</v>
      </c>
      <c r="LY89" t="s">
        <v>1627</v>
      </c>
      <c r="LZ89" t="s">
        <v>1627</v>
      </c>
      <c r="MA89" t="s">
        <v>1627</v>
      </c>
      <c r="MB89" t="s">
        <v>1627</v>
      </c>
      <c r="MC89" t="s">
        <v>1627</v>
      </c>
      <c r="MD89" t="s">
        <v>1627</v>
      </c>
      <c r="ME89" t="s">
        <v>1627</v>
      </c>
      <c r="MF89" t="s">
        <v>1627</v>
      </c>
      <c r="MG89" t="s">
        <v>1627</v>
      </c>
      <c r="MH89" t="s">
        <v>1627</v>
      </c>
      <c r="MI89" t="s">
        <v>1627</v>
      </c>
      <c r="MJ89" t="s">
        <v>1627</v>
      </c>
      <c r="MK89" t="s">
        <v>1627</v>
      </c>
      <c r="ML89" t="s">
        <v>1627</v>
      </c>
      <c r="MM89" t="s">
        <v>1627</v>
      </c>
      <c r="MN89" t="s">
        <v>1627</v>
      </c>
      <c r="MO89" t="s">
        <v>1627</v>
      </c>
      <c r="MP89" t="s">
        <v>1627</v>
      </c>
      <c r="MQ89" t="s">
        <v>1627</v>
      </c>
      <c r="MR89" t="s">
        <v>1627</v>
      </c>
      <c r="MS89" t="s">
        <v>1627</v>
      </c>
      <c r="MT89" t="s">
        <v>1627</v>
      </c>
      <c r="MU89" t="s">
        <v>1627</v>
      </c>
      <c r="MV89" t="s">
        <v>1627</v>
      </c>
      <c r="MW89" t="s">
        <v>1627</v>
      </c>
      <c r="MX89" t="s">
        <v>1627</v>
      </c>
      <c r="MY89" t="s">
        <v>1627</v>
      </c>
      <c r="MZ89" t="s">
        <v>1627</v>
      </c>
      <c r="NA89" t="s">
        <v>1627</v>
      </c>
      <c r="NB89" t="s">
        <v>1627</v>
      </c>
      <c r="NC89" t="s">
        <v>1627</v>
      </c>
      <c r="ND89" t="s">
        <v>1627</v>
      </c>
      <c r="NE89" t="s">
        <v>1627</v>
      </c>
      <c r="NF89" t="s">
        <v>1627</v>
      </c>
      <c r="NG89" t="s">
        <v>1627</v>
      </c>
      <c r="NH89" t="s">
        <v>1627</v>
      </c>
      <c r="NI89" t="s">
        <v>1627</v>
      </c>
      <c r="NJ89" t="s">
        <v>1627</v>
      </c>
      <c r="NK89" t="s">
        <v>1627</v>
      </c>
      <c r="NL89" t="s">
        <v>1627</v>
      </c>
      <c r="NM89" t="s">
        <v>1627</v>
      </c>
      <c r="NN89" t="s">
        <v>1627</v>
      </c>
      <c r="NO89" t="s">
        <v>1627</v>
      </c>
      <c r="NP89" t="s">
        <v>1627</v>
      </c>
      <c r="NQ89" t="s">
        <v>1627</v>
      </c>
      <c r="NR89" t="s">
        <v>1627</v>
      </c>
      <c r="NS89" t="s">
        <v>1627</v>
      </c>
      <c r="NT89" t="s">
        <v>1627</v>
      </c>
      <c r="NU89" t="s">
        <v>1627</v>
      </c>
      <c r="NV89" t="s">
        <v>1627</v>
      </c>
      <c r="NW89" t="s">
        <v>1627</v>
      </c>
      <c r="NX89" t="s">
        <v>1627</v>
      </c>
      <c r="NY89" t="s">
        <v>1627</v>
      </c>
      <c r="NZ89" t="s">
        <v>1627</v>
      </c>
      <c r="OA89" t="s">
        <v>1627</v>
      </c>
      <c r="OB89" t="s">
        <v>1627</v>
      </c>
      <c r="OC89" t="s">
        <v>1627</v>
      </c>
      <c r="OD89" t="s">
        <v>1627</v>
      </c>
      <c r="OE89" t="s">
        <v>1627</v>
      </c>
      <c r="OF89" t="s">
        <v>1627</v>
      </c>
      <c r="OG89" t="s">
        <v>1627</v>
      </c>
      <c r="OH89" t="s">
        <v>1627</v>
      </c>
      <c r="OI89" t="s">
        <v>1627</v>
      </c>
      <c r="OJ89" t="s">
        <v>1627</v>
      </c>
      <c r="OK89" t="s">
        <v>1627</v>
      </c>
      <c r="OL89" t="s">
        <v>1627</v>
      </c>
      <c r="OM89" t="s">
        <v>1627</v>
      </c>
      <c r="ON89" t="s">
        <v>1627</v>
      </c>
      <c r="OO89" t="s">
        <v>1627</v>
      </c>
      <c r="OP89" t="s">
        <v>1627</v>
      </c>
      <c r="OQ89" t="s">
        <v>1627</v>
      </c>
      <c r="OR89" t="s">
        <v>1627</v>
      </c>
      <c r="OS89" t="s">
        <v>1627</v>
      </c>
      <c r="OT89" t="s">
        <v>1627</v>
      </c>
      <c r="OU89" t="s">
        <v>1627</v>
      </c>
      <c r="OV89" t="s">
        <v>1627</v>
      </c>
      <c r="OW89" t="s">
        <v>1627</v>
      </c>
      <c r="OX89" t="s">
        <v>1627</v>
      </c>
      <c r="OY89" t="s">
        <v>1627</v>
      </c>
      <c r="OZ89" t="s">
        <v>1627</v>
      </c>
      <c r="PA89" t="s">
        <v>1627</v>
      </c>
      <c r="PB89" t="s">
        <v>1627</v>
      </c>
      <c r="PC89" t="s">
        <v>1627</v>
      </c>
      <c r="PD89" t="s">
        <v>1627</v>
      </c>
      <c r="PE89" t="s">
        <v>1627</v>
      </c>
      <c r="PF89" t="s">
        <v>1627</v>
      </c>
      <c r="PG89" t="s">
        <v>1627</v>
      </c>
      <c r="PH89" t="s">
        <v>1627</v>
      </c>
      <c r="PI89" t="s">
        <v>1627</v>
      </c>
      <c r="PJ89" t="s">
        <v>1627</v>
      </c>
      <c r="PK89" t="s">
        <v>1627</v>
      </c>
      <c r="PL89" t="s">
        <v>1627</v>
      </c>
      <c r="PM89" t="s">
        <v>1627</v>
      </c>
      <c r="PN89" t="s">
        <v>1627</v>
      </c>
      <c r="PO89" t="s">
        <v>1627</v>
      </c>
      <c r="PP89" t="s">
        <v>1627</v>
      </c>
      <c r="PQ89" t="s">
        <v>1627</v>
      </c>
      <c r="PR89" t="s">
        <v>1627</v>
      </c>
      <c r="PS89" t="s">
        <v>1627</v>
      </c>
      <c r="PT89" t="s">
        <v>1627</v>
      </c>
      <c r="PU89" t="s">
        <v>1627</v>
      </c>
      <c r="PV89" t="s">
        <v>1627</v>
      </c>
      <c r="PW89" t="s">
        <v>1627</v>
      </c>
      <c r="PX89" t="s">
        <v>1627</v>
      </c>
      <c r="PY89" t="s">
        <v>1627</v>
      </c>
      <c r="PZ89" t="s">
        <v>1627</v>
      </c>
      <c r="QA89" t="s">
        <v>1627</v>
      </c>
      <c r="QB89" t="s">
        <v>1627</v>
      </c>
      <c r="QC89" t="s">
        <v>1627</v>
      </c>
      <c r="QD89" t="s">
        <v>1627</v>
      </c>
      <c r="QE89" t="s">
        <v>1627</v>
      </c>
      <c r="QF89" t="s">
        <v>1627</v>
      </c>
      <c r="QG89" t="s">
        <v>1627</v>
      </c>
      <c r="QH89" t="s">
        <v>1627</v>
      </c>
      <c r="QI89" t="s">
        <v>1627</v>
      </c>
      <c r="QJ89" t="s">
        <v>1627</v>
      </c>
      <c r="QK89" t="s">
        <v>1627</v>
      </c>
      <c r="QL89" t="s">
        <v>1627</v>
      </c>
      <c r="RP89" t="s">
        <v>4157</v>
      </c>
      <c r="RQ89" t="s">
        <v>4157</v>
      </c>
      <c r="RR89" t="s">
        <v>4157</v>
      </c>
      <c r="RS89" t="s">
        <v>4157</v>
      </c>
      <c r="RT89" t="s">
        <v>4157</v>
      </c>
      <c r="RU89" t="s">
        <v>4157</v>
      </c>
      <c r="RV89" t="s">
        <v>4157</v>
      </c>
      <c r="RW89" t="s">
        <v>4157</v>
      </c>
      <c r="RX89" t="s">
        <v>4157</v>
      </c>
      <c r="RY89" t="s">
        <v>4157</v>
      </c>
      <c r="RZ89" t="s">
        <v>4157</v>
      </c>
      <c r="SA89" t="s">
        <v>4157</v>
      </c>
      <c r="SB89" t="s">
        <v>4157</v>
      </c>
      <c r="SC89" t="s">
        <v>4157</v>
      </c>
      <c r="SD89" t="s">
        <v>4157</v>
      </c>
      <c r="SE89" t="s">
        <v>4157</v>
      </c>
      <c r="SF89" t="s">
        <v>4157</v>
      </c>
      <c r="SG89" t="s">
        <v>4157</v>
      </c>
      <c r="SH89" t="s">
        <v>4157</v>
      </c>
      <c r="SI89" t="s">
        <v>4157</v>
      </c>
      <c r="SJ89" t="s">
        <v>4157</v>
      </c>
      <c r="SK89" t="s">
        <v>4157</v>
      </c>
      <c r="SL89" t="s">
        <v>4157</v>
      </c>
      <c r="SM89" t="s">
        <v>4157</v>
      </c>
      <c r="SN89" t="s">
        <v>4157</v>
      </c>
      <c r="SO89" t="s">
        <v>4157</v>
      </c>
      <c r="SP89" t="s">
        <v>4157</v>
      </c>
      <c r="SQ89" t="s">
        <v>4157</v>
      </c>
      <c r="SR89" t="s">
        <v>4157</v>
      </c>
      <c r="SS89" t="s">
        <v>4157</v>
      </c>
      <c r="ST89" t="s">
        <v>4157</v>
      </c>
      <c r="SU89" t="s">
        <v>4157</v>
      </c>
      <c r="SV89" t="s">
        <v>4157</v>
      </c>
      <c r="SW89" t="s">
        <v>4157</v>
      </c>
      <c r="SX89" t="s">
        <v>4157</v>
      </c>
      <c r="SY89" t="s">
        <v>4157</v>
      </c>
      <c r="SZ89" t="s">
        <v>4157</v>
      </c>
      <c r="TA89" t="s">
        <v>4157</v>
      </c>
      <c r="TB89" t="s">
        <v>4157</v>
      </c>
      <c r="TC89" t="s">
        <v>4157</v>
      </c>
      <c r="TD89" t="s">
        <v>4157</v>
      </c>
      <c r="TE89" t="s">
        <v>4157</v>
      </c>
      <c r="TF89" t="s">
        <v>4157</v>
      </c>
      <c r="TG89" t="s">
        <v>4157</v>
      </c>
      <c r="TH89" t="s">
        <v>4157</v>
      </c>
      <c r="TI89" t="s">
        <v>4157</v>
      </c>
      <c r="TJ89" t="s">
        <v>4157</v>
      </c>
      <c r="TK89" t="s">
        <v>4157</v>
      </c>
      <c r="TL89" t="s">
        <v>4157</v>
      </c>
      <c r="TM89" t="s">
        <v>4157</v>
      </c>
      <c r="TN89" t="s">
        <v>4157</v>
      </c>
      <c r="TO89" t="s">
        <v>4157</v>
      </c>
      <c r="TP89" t="s">
        <v>4157</v>
      </c>
      <c r="TQ89" t="s">
        <v>4157</v>
      </c>
      <c r="TR89" t="s">
        <v>4157</v>
      </c>
      <c r="TS89" t="s">
        <v>4157</v>
      </c>
      <c r="TT89" t="s">
        <v>4157</v>
      </c>
      <c r="TU89" t="s">
        <v>4157</v>
      </c>
      <c r="TV89" t="s">
        <v>4157</v>
      </c>
      <c r="TW89" t="s">
        <v>4157</v>
      </c>
      <c r="TX89" t="s">
        <v>4157</v>
      </c>
      <c r="TY89" t="s">
        <v>4157</v>
      </c>
      <c r="TZ89" t="s">
        <v>4157</v>
      </c>
      <c r="UA89" t="s">
        <v>4157</v>
      </c>
      <c r="UB89" t="s">
        <v>4157</v>
      </c>
      <c r="UC89" t="s">
        <v>4157</v>
      </c>
      <c r="UD89" t="s">
        <v>4157</v>
      </c>
      <c r="UE89" t="s">
        <v>4157</v>
      </c>
      <c r="UF89" t="s">
        <v>4157</v>
      </c>
      <c r="UG89" t="s">
        <v>4157</v>
      </c>
      <c r="UH89" t="s">
        <v>4157</v>
      </c>
      <c r="UI89" t="s">
        <v>4157</v>
      </c>
      <c r="UJ89" t="s">
        <v>4157</v>
      </c>
      <c r="UK89" t="s">
        <v>4157</v>
      </c>
      <c r="UL89" t="s">
        <v>4157</v>
      </c>
      <c r="UM89" t="s">
        <v>4157</v>
      </c>
      <c r="UN89" t="s">
        <v>4157</v>
      </c>
      <c r="UO89" t="s">
        <v>4157</v>
      </c>
      <c r="UP89" t="s">
        <v>4157</v>
      </c>
      <c r="UQ89" t="s">
        <v>4157</v>
      </c>
      <c r="UR89" t="s">
        <v>4157</v>
      </c>
      <c r="US89" t="s">
        <v>4157</v>
      </c>
      <c r="UT89" t="s">
        <v>4157</v>
      </c>
      <c r="UU89" t="s">
        <v>4157</v>
      </c>
      <c r="UV89" t="s">
        <v>4157</v>
      </c>
      <c r="UW89" t="s">
        <v>4157</v>
      </c>
      <c r="UX89" t="s">
        <v>4157</v>
      </c>
      <c r="UY89" t="s">
        <v>4157</v>
      </c>
      <c r="UZ89" t="s">
        <v>4157</v>
      </c>
      <c r="VA89" t="s">
        <v>4157</v>
      </c>
      <c r="VB89" t="s">
        <v>4157</v>
      </c>
      <c r="VC89" t="s">
        <v>4157</v>
      </c>
      <c r="VD89" t="s">
        <v>4157</v>
      </c>
      <c r="VE89" t="s">
        <v>4157</v>
      </c>
      <c r="VF89" t="s">
        <v>4157</v>
      </c>
      <c r="VG89" t="s">
        <v>4157</v>
      </c>
      <c r="VH89" t="s">
        <v>4157</v>
      </c>
      <c r="VI89" t="s">
        <v>4157</v>
      </c>
    </row>
    <row r="90" spans="2:581">
      <c r="B90" t="s">
        <v>1627</v>
      </c>
      <c r="C90" t="s">
        <v>1627</v>
      </c>
      <c r="D90" t="s">
        <v>1627</v>
      </c>
      <c r="F90" t="s">
        <v>1627</v>
      </c>
      <c r="G90" t="s">
        <v>1627</v>
      </c>
      <c r="H90" t="s">
        <v>1627</v>
      </c>
      <c r="I90" t="s">
        <v>1627</v>
      </c>
      <c r="J90" t="s">
        <v>1627</v>
      </c>
      <c r="K90" t="s">
        <v>1627</v>
      </c>
      <c r="L90" t="s">
        <v>1627</v>
      </c>
      <c r="M90" t="s">
        <v>1627</v>
      </c>
      <c r="N90" t="s">
        <v>1627</v>
      </c>
      <c r="O90" t="s">
        <v>1627</v>
      </c>
      <c r="P90" t="s">
        <v>1627</v>
      </c>
      <c r="Q90" t="s">
        <v>1627</v>
      </c>
      <c r="R90" t="s">
        <v>1627</v>
      </c>
      <c r="S90" t="s">
        <v>1627</v>
      </c>
      <c r="T90" t="s">
        <v>1627</v>
      </c>
      <c r="U90" t="s">
        <v>1627</v>
      </c>
      <c r="V90" t="s">
        <v>1627</v>
      </c>
      <c r="W90" t="s">
        <v>1627</v>
      </c>
      <c r="X90" t="s">
        <v>1627</v>
      </c>
      <c r="Y90" t="s">
        <v>1627</v>
      </c>
      <c r="Z90" t="s">
        <v>1627</v>
      </c>
      <c r="AA90" t="s">
        <v>1627</v>
      </c>
      <c r="AB90" t="s">
        <v>1627</v>
      </c>
      <c r="AC90" t="s">
        <v>1627</v>
      </c>
      <c r="AD90" t="s">
        <v>1627</v>
      </c>
      <c r="AE90" t="s">
        <v>1627</v>
      </c>
      <c r="AF90" t="s">
        <v>1627</v>
      </c>
      <c r="AG90" t="s">
        <v>1627</v>
      </c>
      <c r="AH90" t="s">
        <v>1627</v>
      </c>
      <c r="AI90" t="s">
        <v>1627</v>
      </c>
      <c r="AJ90" t="s">
        <v>1627</v>
      </c>
      <c r="AK90" t="s">
        <v>1627</v>
      </c>
      <c r="AL90" t="s">
        <v>1627</v>
      </c>
      <c r="AM90" t="s">
        <v>1627</v>
      </c>
      <c r="AN90" t="s">
        <v>1627</v>
      </c>
      <c r="AO90" t="s">
        <v>1627</v>
      </c>
      <c r="AP90" t="s">
        <v>1627</v>
      </c>
      <c r="AQ90" t="s">
        <v>1627</v>
      </c>
      <c r="AR90" t="s">
        <v>1627</v>
      </c>
      <c r="AS90" t="s">
        <v>1627</v>
      </c>
      <c r="AT90" t="s">
        <v>1627</v>
      </c>
      <c r="AU90" t="s">
        <v>1627</v>
      </c>
      <c r="AV90" t="s">
        <v>1627</v>
      </c>
      <c r="AW90" t="s">
        <v>1627</v>
      </c>
      <c r="AX90" t="s">
        <v>1627</v>
      </c>
      <c r="AY90" t="s">
        <v>1627</v>
      </c>
      <c r="AZ90" t="s">
        <v>1627</v>
      </c>
      <c r="BA90" t="s">
        <v>1627</v>
      </c>
      <c r="BB90" t="s">
        <v>1627</v>
      </c>
      <c r="BC90" t="s">
        <v>1627</v>
      </c>
      <c r="BD90" t="s">
        <v>1627</v>
      </c>
      <c r="BE90" t="s">
        <v>1627</v>
      </c>
      <c r="BF90" t="s">
        <v>1627</v>
      </c>
      <c r="BG90" t="s">
        <v>1627</v>
      </c>
      <c r="BH90" t="s">
        <v>1627</v>
      </c>
      <c r="BI90" t="s">
        <v>1627</v>
      </c>
      <c r="BJ90" t="s">
        <v>1627</v>
      </c>
      <c r="BK90" t="s">
        <v>1627</v>
      </c>
      <c r="BL90" t="s">
        <v>1627</v>
      </c>
      <c r="BM90" t="s">
        <v>1627</v>
      </c>
      <c r="BN90" t="s">
        <v>1627</v>
      </c>
      <c r="BO90" t="s">
        <v>1627</v>
      </c>
      <c r="BP90" t="s">
        <v>1627</v>
      </c>
      <c r="BQ90" t="s">
        <v>1627</v>
      </c>
      <c r="BR90" t="s">
        <v>1627</v>
      </c>
      <c r="BS90" t="s">
        <v>1627</v>
      </c>
      <c r="BT90" t="s">
        <v>1627</v>
      </c>
      <c r="BU90" t="s">
        <v>1627</v>
      </c>
      <c r="BV90" t="s">
        <v>1627</v>
      </c>
      <c r="BW90" t="s">
        <v>1627</v>
      </c>
      <c r="BX90" t="s">
        <v>1627</v>
      </c>
      <c r="BY90" t="s">
        <v>1627</v>
      </c>
      <c r="BZ90" t="s">
        <v>1627</v>
      </c>
      <c r="CA90" t="s">
        <v>1627</v>
      </c>
      <c r="CB90" t="s">
        <v>1627</v>
      </c>
      <c r="CC90" t="s">
        <v>1627</v>
      </c>
      <c r="CD90" t="s">
        <v>1627</v>
      </c>
      <c r="CE90" t="s">
        <v>1627</v>
      </c>
      <c r="CF90" t="s">
        <v>1627</v>
      </c>
      <c r="CG90" t="s">
        <v>1627</v>
      </c>
      <c r="CH90" t="s">
        <v>1627</v>
      </c>
      <c r="CI90" t="s">
        <v>1627</v>
      </c>
      <c r="CJ90" t="s">
        <v>1627</v>
      </c>
      <c r="CK90" t="s">
        <v>1627</v>
      </c>
      <c r="CL90" t="s">
        <v>1627</v>
      </c>
      <c r="CM90" t="s">
        <v>1627</v>
      </c>
      <c r="CN90" t="s">
        <v>1627</v>
      </c>
      <c r="CO90" t="s">
        <v>1627</v>
      </c>
      <c r="CP90" t="s">
        <v>1627</v>
      </c>
      <c r="CQ90" t="s">
        <v>1627</v>
      </c>
      <c r="CR90" t="s">
        <v>1627</v>
      </c>
      <c r="CS90" t="s">
        <v>1627</v>
      </c>
      <c r="CT90" t="s">
        <v>1627</v>
      </c>
      <c r="CU90" t="s">
        <v>1627</v>
      </c>
      <c r="CV90" t="s">
        <v>1627</v>
      </c>
      <c r="CW90" t="s">
        <v>1627</v>
      </c>
      <c r="CX90" t="s">
        <v>1627</v>
      </c>
      <c r="CY90" t="s">
        <v>1627</v>
      </c>
      <c r="CZ90" t="s">
        <v>1627</v>
      </c>
      <c r="DA90" t="s">
        <v>1627</v>
      </c>
      <c r="DB90" t="s">
        <v>1627</v>
      </c>
      <c r="DC90" t="s">
        <v>1627</v>
      </c>
      <c r="DD90" t="s">
        <v>1627</v>
      </c>
      <c r="DE90" t="s">
        <v>1627</v>
      </c>
      <c r="DF90" t="s">
        <v>1627</v>
      </c>
      <c r="DG90" t="s">
        <v>1627</v>
      </c>
      <c r="DH90" t="s">
        <v>1627</v>
      </c>
      <c r="DI90" t="s">
        <v>1627</v>
      </c>
      <c r="DJ90" t="s">
        <v>1627</v>
      </c>
      <c r="DK90" t="s">
        <v>1627</v>
      </c>
      <c r="DL90" t="s">
        <v>1627</v>
      </c>
      <c r="DM90" t="s">
        <v>1627</v>
      </c>
      <c r="DN90" t="s">
        <v>1627</v>
      </c>
      <c r="DO90" t="s">
        <v>1627</v>
      </c>
      <c r="DP90" t="s">
        <v>1627</v>
      </c>
      <c r="DQ90" t="s">
        <v>1627</v>
      </c>
      <c r="DR90" t="s">
        <v>1627</v>
      </c>
      <c r="DS90" t="s">
        <v>1627</v>
      </c>
      <c r="DT90" t="s">
        <v>1627</v>
      </c>
      <c r="DU90" t="s">
        <v>1627</v>
      </c>
      <c r="DV90" t="s">
        <v>1627</v>
      </c>
      <c r="DW90" t="s">
        <v>1627</v>
      </c>
      <c r="DX90" t="s">
        <v>1627</v>
      </c>
      <c r="DY90" t="s">
        <v>1627</v>
      </c>
      <c r="DZ90" t="s">
        <v>1627</v>
      </c>
      <c r="EA90" t="s">
        <v>1627</v>
      </c>
      <c r="EB90" t="s">
        <v>1627</v>
      </c>
      <c r="EC90" t="s">
        <v>1627</v>
      </c>
      <c r="ED90" t="s">
        <v>1627</v>
      </c>
      <c r="EE90" t="s">
        <v>1627</v>
      </c>
      <c r="EF90" t="s">
        <v>1627</v>
      </c>
      <c r="EG90" t="s">
        <v>1627</v>
      </c>
      <c r="EH90" t="s">
        <v>1627</v>
      </c>
      <c r="EI90" t="s">
        <v>1627</v>
      </c>
      <c r="EJ90" t="s">
        <v>1627</v>
      </c>
      <c r="EK90" t="s">
        <v>1627</v>
      </c>
      <c r="EL90" t="s">
        <v>1627</v>
      </c>
      <c r="EM90" t="s">
        <v>1627</v>
      </c>
      <c r="EN90" t="s">
        <v>1627</v>
      </c>
      <c r="EO90" t="s">
        <v>1627</v>
      </c>
      <c r="EP90" t="s">
        <v>1627</v>
      </c>
      <c r="EQ90" t="s">
        <v>1627</v>
      </c>
      <c r="ER90" t="s">
        <v>1627</v>
      </c>
      <c r="ES90" t="s">
        <v>1627</v>
      </c>
      <c r="ET90" t="s">
        <v>1627</v>
      </c>
      <c r="EU90" t="s">
        <v>1627</v>
      </c>
      <c r="EV90" t="s">
        <v>1627</v>
      </c>
      <c r="EW90" t="s">
        <v>1627</v>
      </c>
      <c r="EX90" t="s">
        <v>1627</v>
      </c>
      <c r="EY90" t="s">
        <v>1627</v>
      </c>
      <c r="EZ90" t="s">
        <v>1627</v>
      </c>
      <c r="FA90" t="s">
        <v>1627</v>
      </c>
      <c r="FB90" t="s">
        <v>1627</v>
      </c>
      <c r="FC90" t="s">
        <v>1627</v>
      </c>
      <c r="FD90" t="s">
        <v>1627</v>
      </c>
      <c r="FE90" t="s">
        <v>1627</v>
      </c>
      <c r="FF90" t="s">
        <v>1627</v>
      </c>
      <c r="FG90" t="s">
        <v>1627</v>
      </c>
      <c r="FH90" t="s">
        <v>1627</v>
      </c>
      <c r="FI90" t="s">
        <v>1627</v>
      </c>
      <c r="FJ90" t="s">
        <v>1627</v>
      </c>
      <c r="FK90" t="s">
        <v>1627</v>
      </c>
      <c r="FL90" t="s">
        <v>1627</v>
      </c>
      <c r="FM90" t="s">
        <v>1627</v>
      </c>
      <c r="FN90" t="s">
        <v>1627</v>
      </c>
      <c r="FO90" t="s">
        <v>1627</v>
      </c>
      <c r="FP90" t="s">
        <v>5912</v>
      </c>
      <c r="FQ90" t="s">
        <v>1627</v>
      </c>
      <c r="FR90" t="s">
        <v>1627</v>
      </c>
      <c r="FS90" t="s">
        <v>1627</v>
      </c>
      <c r="FT90" t="s">
        <v>1627</v>
      </c>
      <c r="FU90" t="s">
        <v>1627</v>
      </c>
      <c r="FV90" t="s">
        <v>1627</v>
      </c>
      <c r="FW90" t="s">
        <v>1627</v>
      </c>
      <c r="FX90" t="s">
        <v>1627</v>
      </c>
      <c r="FY90" t="s">
        <v>1627</v>
      </c>
      <c r="FZ90" t="s">
        <v>1627</v>
      </c>
      <c r="GA90" t="s">
        <v>1627</v>
      </c>
      <c r="GB90" t="s">
        <v>1627</v>
      </c>
      <c r="GC90" t="s">
        <v>1627</v>
      </c>
      <c r="GD90" t="s">
        <v>1627</v>
      </c>
      <c r="GE90" t="s">
        <v>1627</v>
      </c>
      <c r="GF90" t="s">
        <v>1627</v>
      </c>
      <c r="GG90" t="s">
        <v>1627</v>
      </c>
      <c r="GH90" t="s">
        <v>1627</v>
      </c>
      <c r="GI90" t="s">
        <v>1627</v>
      </c>
      <c r="GJ90" t="s">
        <v>1627</v>
      </c>
      <c r="GK90" t="s">
        <v>1627</v>
      </c>
      <c r="GL90" t="s">
        <v>1627</v>
      </c>
      <c r="GM90" t="s">
        <v>1627</v>
      </c>
      <c r="GN90" t="s">
        <v>1627</v>
      </c>
      <c r="GO90" t="s">
        <v>1627</v>
      </c>
      <c r="GP90" t="s">
        <v>1627</v>
      </c>
      <c r="GQ90" t="s">
        <v>1627</v>
      </c>
      <c r="GR90" t="s">
        <v>1627</v>
      </c>
      <c r="GS90" t="s">
        <v>5913</v>
      </c>
      <c r="GT90" t="s">
        <v>1627</v>
      </c>
      <c r="GU90" t="s">
        <v>1627</v>
      </c>
      <c r="GV90" t="s">
        <v>1627</v>
      </c>
      <c r="GW90" t="s">
        <v>1627</v>
      </c>
      <c r="GX90" t="s">
        <v>1627</v>
      </c>
      <c r="GY90" t="s">
        <v>1627</v>
      </c>
      <c r="GZ90" t="s">
        <v>1627</v>
      </c>
      <c r="HA90" t="s">
        <v>1627</v>
      </c>
      <c r="HB90" t="s">
        <v>1627</v>
      </c>
      <c r="HC90" t="s">
        <v>1627</v>
      </c>
      <c r="HD90" t="s">
        <v>1627</v>
      </c>
      <c r="HE90" t="s">
        <v>1627</v>
      </c>
      <c r="HF90" t="s">
        <v>1627</v>
      </c>
      <c r="HG90" t="s">
        <v>1627</v>
      </c>
      <c r="HH90" t="s">
        <v>1627</v>
      </c>
      <c r="HI90" t="s">
        <v>1627</v>
      </c>
      <c r="HJ90" t="s">
        <v>1627</v>
      </c>
      <c r="HK90" t="s">
        <v>1627</v>
      </c>
      <c r="HL90" t="s">
        <v>1627</v>
      </c>
      <c r="HM90" t="s">
        <v>1627</v>
      </c>
      <c r="HN90" t="s">
        <v>1627</v>
      </c>
      <c r="HO90" t="s">
        <v>1627</v>
      </c>
      <c r="HP90" t="s">
        <v>5914</v>
      </c>
      <c r="HQ90" t="s">
        <v>1627</v>
      </c>
      <c r="HR90" t="s">
        <v>1627</v>
      </c>
      <c r="HS90" t="s">
        <v>1627</v>
      </c>
      <c r="HT90" t="s">
        <v>1627</v>
      </c>
      <c r="HU90" t="s">
        <v>1627</v>
      </c>
      <c r="HV90" t="s">
        <v>1627</v>
      </c>
      <c r="HW90" t="s">
        <v>1627</v>
      </c>
      <c r="HX90" t="s">
        <v>1627</v>
      </c>
      <c r="HY90" t="s">
        <v>1627</v>
      </c>
      <c r="HZ90" t="s">
        <v>1627</v>
      </c>
      <c r="IA90" t="s">
        <v>1627</v>
      </c>
      <c r="IB90" t="s">
        <v>1627</v>
      </c>
      <c r="IC90" t="s">
        <v>1627</v>
      </c>
      <c r="ID90" t="s">
        <v>1627</v>
      </c>
      <c r="IE90" t="s">
        <v>1627</v>
      </c>
      <c r="IF90" t="s">
        <v>1627</v>
      </c>
      <c r="IG90" t="s">
        <v>1627</v>
      </c>
      <c r="IH90" t="s">
        <v>1627</v>
      </c>
      <c r="II90" t="s">
        <v>1627</v>
      </c>
      <c r="IJ90" t="s">
        <v>1627</v>
      </c>
      <c r="IK90" t="s">
        <v>1627</v>
      </c>
      <c r="IL90" t="s">
        <v>1627</v>
      </c>
      <c r="IM90" t="s">
        <v>1627</v>
      </c>
      <c r="IN90" t="s">
        <v>1627</v>
      </c>
      <c r="IO90" t="s">
        <v>1627</v>
      </c>
      <c r="IP90" t="s">
        <v>1627</v>
      </c>
      <c r="IQ90" t="s">
        <v>1627</v>
      </c>
      <c r="IR90" t="s">
        <v>1627</v>
      </c>
      <c r="IS90" t="s">
        <v>1627</v>
      </c>
      <c r="IT90" t="s">
        <v>5915</v>
      </c>
      <c r="IU90" t="s">
        <v>1627</v>
      </c>
      <c r="IV90" t="s">
        <v>1627</v>
      </c>
      <c r="IW90" t="s">
        <v>1627</v>
      </c>
      <c r="IX90" t="s">
        <v>1627</v>
      </c>
      <c r="IY90" t="s">
        <v>1627</v>
      </c>
      <c r="IZ90" t="s">
        <v>1627</v>
      </c>
      <c r="JA90" t="s">
        <v>1627</v>
      </c>
      <c r="JB90" t="s">
        <v>1627</v>
      </c>
      <c r="JC90" t="s">
        <v>1627</v>
      </c>
      <c r="JD90" t="s">
        <v>1627</v>
      </c>
      <c r="JE90" t="s">
        <v>1627</v>
      </c>
      <c r="JF90" t="s">
        <v>1627</v>
      </c>
      <c r="JG90" t="s">
        <v>1627</v>
      </c>
      <c r="JH90" t="s">
        <v>1627</v>
      </c>
      <c r="JI90" t="s">
        <v>1627</v>
      </c>
      <c r="JJ90" t="s">
        <v>1627</v>
      </c>
      <c r="JK90" t="s">
        <v>1627</v>
      </c>
      <c r="JL90" t="s">
        <v>1627</v>
      </c>
      <c r="JM90" t="s">
        <v>1627</v>
      </c>
      <c r="JN90" t="s">
        <v>1627</v>
      </c>
      <c r="JO90" t="s">
        <v>1627</v>
      </c>
      <c r="JP90" t="s">
        <v>1627</v>
      </c>
      <c r="JQ90" t="s">
        <v>1627</v>
      </c>
      <c r="JR90" t="s">
        <v>1627</v>
      </c>
      <c r="JS90" t="s">
        <v>1627</v>
      </c>
      <c r="JT90" t="s">
        <v>1627</v>
      </c>
      <c r="JU90" t="s">
        <v>1627</v>
      </c>
      <c r="JV90" t="s">
        <v>1627</v>
      </c>
      <c r="JW90" t="s">
        <v>1627</v>
      </c>
      <c r="JX90" t="s">
        <v>1627</v>
      </c>
      <c r="JY90" t="s">
        <v>1627</v>
      </c>
      <c r="JZ90" t="s">
        <v>1627</v>
      </c>
      <c r="KA90" t="s">
        <v>1627</v>
      </c>
      <c r="KB90" t="s">
        <v>1627</v>
      </c>
      <c r="KC90" t="s">
        <v>1627</v>
      </c>
      <c r="KD90" t="s">
        <v>1627</v>
      </c>
      <c r="KE90" t="s">
        <v>1627</v>
      </c>
      <c r="KF90" t="s">
        <v>1627</v>
      </c>
      <c r="KG90" t="s">
        <v>1627</v>
      </c>
      <c r="KH90" t="s">
        <v>1627</v>
      </c>
      <c r="KI90" t="s">
        <v>1627</v>
      </c>
      <c r="KJ90" t="s">
        <v>1627</v>
      </c>
      <c r="KK90" t="s">
        <v>1627</v>
      </c>
      <c r="KL90" t="s">
        <v>1627</v>
      </c>
      <c r="KM90" t="s">
        <v>1627</v>
      </c>
      <c r="KN90" t="s">
        <v>1627</v>
      </c>
      <c r="KO90" t="s">
        <v>1627</v>
      </c>
      <c r="KP90" t="s">
        <v>1627</v>
      </c>
      <c r="KQ90" t="s">
        <v>1627</v>
      </c>
      <c r="KR90" t="s">
        <v>1627</v>
      </c>
      <c r="KS90" t="s">
        <v>1627</v>
      </c>
      <c r="KT90" t="s">
        <v>1627</v>
      </c>
      <c r="KU90" t="s">
        <v>1627</v>
      </c>
      <c r="KV90" t="s">
        <v>1627</v>
      </c>
      <c r="KW90" t="s">
        <v>1627</v>
      </c>
      <c r="KX90" t="s">
        <v>1627</v>
      </c>
      <c r="KY90" t="s">
        <v>1627</v>
      </c>
      <c r="KZ90" t="s">
        <v>1627</v>
      </c>
      <c r="LA90" t="s">
        <v>1627</v>
      </c>
      <c r="LB90" t="s">
        <v>1627</v>
      </c>
      <c r="LC90" t="s">
        <v>1627</v>
      </c>
      <c r="LD90" t="s">
        <v>1627</v>
      </c>
      <c r="LE90" t="s">
        <v>1627</v>
      </c>
      <c r="LF90" t="s">
        <v>1627</v>
      </c>
      <c r="LG90" t="s">
        <v>1627</v>
      </c>
      <c r="LH90" t="s">
        <v>1627</v>
      </c>
      <c r="LI90" t="s">
        <v>1627</v>
      </c>
      <c r="LJ90" t="s">
        <v>1627</v>
      </c>
      <c r="LK90" t="s">
        <v>1627</v>
      </c>
      <c r="LL90" t="s">
        <v>1627</v>
      </c>
      <c r="LM90" t="s">
        <v>1627</v>
      </c>
      <c r="LN90" t="s">
        <v>1627</v>
      </c>
      <c r="LO90" t="s">
        <v>1627</v>
      </c>
      <c r="LP90" t="s">
        <v>1627</v>
      </c>
      <c r="LQ90" t="s">
        <v>1627</v>
      </c>
      <c r="LR90" t="s">
        <v>1627</v>
      </c>
      <c r="LS90" t="s">
        <v>1627</v>
      </c>
      <c r="LT90" t="s">
        <v>1627</v>
      </c>
      <c r="LU90" t="s">
        <v>1627</v>
      </c>
      <c r="LV90" t="s">
        <v>1627</v>
      </c>
      <c r="LW90" t="s">
        <v>1627</v>
      </c>
      <c r="LX90" t="s">
        <v>1627</v>
      </c>
      <c r="LY90" t="s">
        <v>1627</v>
      </c>
      <c r="LZ90" t="s">
        <v>1627</v>
      </c>
      <c r="MA90" t="s">
        <v>1627</v>
      </c>
      <c r="MB90" t="s">
        <v>1627</v>
      </c>
      <c r="MC90" t="s">
        <v>1627</v>
      </c>
      <c r="MD90" t="s">
        <v>1627</v>
      </c>
      <c r="ME90" t="s">
        <v>1627</v>
      </c>
      <c r="MF90" t="s">
        <v>1627</v>
      </c>
      <c r="MG90" t="s">
        <v>1627</v>
      </c>
      <c r="MH90" t="s">
        <v>1627</v>
      </c>
      <c r="MI90" t="s">
        <v>1627</v>
      </c>
      <c r="MJ90" t="s">
        <v>1627</v>
      </c>
      <c r="MK90" t="s">
        <v>1627</v>
      </c>
      <c r="ML90" t="s">
        <v>1627</v>
      </c>
      <c r="MM90" t="s">
        <v>1627</v>
      </c>
      <c r="MN90" t="s">
        <v>1627</v>
      </c>
      <c r="MO90" t="s">
        <v>1627</v>
      </c>
      <c r="MP90" t="s">
        <v>1627</v>
      </c>
      <c r="MQ90" t="s">
        <v>1627</v>
      </c>
      <c r="MR90" t="s">
        <v>1627</v>
      </c>
      <c r="MS90" t="s">
        <v>1627</v>
      </c>
      <c r="MT90" t="s">
        <v>1627</v>
      </c>
      <c r="MU90" t="s">
        <v>1627</v>
      </c>
      <c r="MV90" t="s">
        <v>1627</v>
      </c>
      <c r="MW90" t="s">
        <v>1627</v>
      </c>
      <c r="MX90" t="s">
        <v>1627</v>
      </c>
      <c r="MY90" t="s">
        <v>1627</v>
      </c>
      <c r="MZ90" t="s">
        <v>1627</v>
      </c>
      <c r="NA90" t="s">
        <v>1627</v>
      </c>
      <c r="NB90" t="s">
        <v>1627</v>
      </c>
      <c r="NC90" t="s">
        <v>1627</v>
      </c>
      <c r="ND90" t="s">
        <v>1627</v>
      </c>
      <c r="NE90" t="s">
        <v>1627</v>
      </c>
      <c r="NF90" t="s">
        <v>1627</v>
      </c>
      <c r="NG90" t="s">
        <v>1627</v>
      </c>
      <c r="NH90" t="s">
        <v>1627</v>
      </c>
      <c r="NI90" t="s">
        <v>1627</v>
      </c>
      <c r="NJ90" t="s">
        <v>1627</v>
      </c>
      <c r="NK90" t="s">
        <v>1627</v>
      </c>
      <c r="NL90" t="s">
        <v>1627</v>
      </c>
      <c r="NM90" t="s">
        <v>1627</v>
      </c>
      <c r="NN90" t="s">
        <v>1627</v>
      </c>
      <c r="NO90" t="s">
        <v>1627</v>
      </c>
      <c r="NP90" t="s">
        <v>1627</v>
      </c>
      <c r="NQ90" t="s">
        <v>1627</v>
      </c>
      <c r="NR90" t="s">
        <v>1627</v>
      </c>
      <c r="NS90" t="s">
        <v>1627</v>
      </c>
      <c r="NT90" t="s">
        <v>1627</v>
      </c>
      <c r="NU90" t="s">
        <v>1627</v>
      </c>
      <c r="NV90" t="s">
        <v>1627</v>
      </c>
      <c r="NW90" t="s">
        <v>1627</v>
      </c>
      <c r="NX90" t="s">
        <v>1627</v>
      </c>
      <c r="NY90" t="s">
        <v>1627</v>
      </c>
      <c r="NZ90" t="s">
        <v>1627</v>
      </c>
      <c r="OA90" t="s">
        <v>1627</v>
      </c>
      <c r="OB90" t="s">
        <v>1627</v>
      </c>
      <c r="OC90" t="s">
        <v>1627</v>
      </c>
      <c r="OD90" t="s">
        <v>1627</v>
      </c>
      <c r="OE90" t="s">
        <v>1627</v>
      </c>
      <c r="OF90" t="s">
        <v>1627</v>
      </c>
      <c r="OG90" t="s">
        <v>1627</v>
      </c>
      <c r="OH90" t="s">
        <v>1627</v>
      </c>
      <c r="OI90" t="s">
        <v>1627</v>
      </c>
      <c r="OJ90" t="s">
        <v>1627</v>
      </c>
      <c r="OK90" t="s">
        <v>1627</v>
      </c>
      <c r="OL90" t="s">
        <v>1627</v>
      </c>
      <c r="OM90" t="s">
        <v>1627</v>
      </c>
      <c r="ON90" t="s">
        <v>1627</v>
      </c>
      <c r="OO90" t="s">
        <v>1627</v>
      </c>
      <c r="OP90" t="s">
        <v>1627</v>
      </c>
      <c r="OQ90" t="s">
        <v>1627</v>
      </c>
      <c r="OR90" t="s">
        <v>1627</v>
      </c>
      <c r="OS90" t="s">
        <v>1627</v>
      </c>
      <c r="OT90" t="s">
        <v>1627</v>
      </c>
      <c r="OU90" t="s">
        <v>1627</v>
      </c>
      <c r="OV90" t="s">
        <v>1627</v>
      </c>
      <c r="OW90" t="s">
        <v>1627</v>
      </c>
      <c r="OX90" t="s">
        <v>1627</v>
      </c>
      <c r="OY90" t="s">
        <v>1627</v>
      </c>
      <c r="OZ90" t="s">
        <v>1627</v>
      </c>
      <c r="PA90" t="s">
        <v>1627</v>
      </c>
      <c r="PB90" t="s">
        <v>1627</v>
      </c>
      <c r="PC90" t="s">
        <v>1627</v>
      </c>
      <c r="PD90" t="s">
        <v>1627</v>
      </c>
      <c r="PE90" t="s">
        <v>1627</v>
      </c>
      <c r="PF90" t="s">
        <v>1627</v>
      </c>
      <c r="PG90" t="s">
        <v>1627</v>
      </c>
      <c r="PH90" t="s">
        <v>1627</v>
      </c>
      <c r="PI90" t="s">
        <v>1627</v>
      </c>
      <c r="PJ90" t="s">
        <v>1627</v>
      </c>
      <c r="PK90" t="s">
        <v>1627</v>
      </c>
      <c r="PL90" t="s">
        <v>1627</v>
      </c>
      <c r="PM90" t="s">
        <v>1627</v>
      </c>
      <c r="PN90" t="s">
        <v>1627</v>
      </c>
      <c r="PO90" t="s">
        <v>1627</v>
      </c>
      <c r="PP90" t="s">
        <v>1627</v>
      </c>
      <c r="PQ90" t="s">
        <v>1627</v>
      </c>
      <c r="PR90" t="s">
        <v>1627</v>
      </c>
      <c r="PS90" t="s">
        <v>1627</v>
      </c>
      <c r="PT90" t="s">
        <v>1627</v>
      </c>
      <c r="PU90" t="s">
        <v>1627</v>
      </c>
      <c r="PV90" t="s">
        <v>1627</v>
      </c>
      <c r="PW90" t="s">
        <v>1627</v>
      </c>
      <c r="PX90" t="s">
        <v>1627</v>
      </c>
      <c r="PY90" t="s">
        <v>1627</v>
      </c>
      <c r="PZ90" t="s">
        <v>1627</v>
      </c>
      <c r="QA90" t="s">
        <v>1627</v>
      </c>
      <c r="QB90" t="s">
        <v>1627</v>
      </c>
      <c r="QC90" t="s">
        <v>1627</v>
      </c>
      <c r="QD90" t="s">
        <v>1627</v>
      </c>
      <c r="QE90" t="s">
        <v>1627</v>
      </c>
      <c r="QF90" t="s">
        <v>1627</v>
      </c>
      <c r="QG90" t="s">
        <v>1627</v>
      </c>
      <c r="QH90" t="s">
        <v>1627</v>
      </c>
      <c r="QI90" t="s">
        <v>1627</v>
      </c>
      <c r="QJ90" t="s">
        <v>1627</v>
      </c>
      <c r="QK90" t="s">
        <v>1627</v>
      </c>
      <c r="QL90" t="s">
        <v>1627</v>
      </c>
      <c r="RP90" t="s">
        <v>4157</v>
      </c>
      <c r="RQ90" t="s">
        <v>4157</v>
      </c>
      <c r="RR90" t="s">
        <v>4157</v>
      </c>
      <c r="RS90" t="s">
        <v>4157</v>
      </c>
      <c r="RT90" t="s">
        <v>4157</v>
      </c>
      <c r="RU90" t="s">
        <v>4157</v>
      </c>
      <c r="RV90" t="s">
        <v>4157</v>
      </c>
      <c r="RW90" t="s">
        <v>4157</v>
      </c>
      <c r="RX90" t="s">
        <v>4157</v>
      </c>
      <c r="RY90" t="s">
        <v>4157</v>
      </c>
      <c r="RZ90" t="s">
        <v>4157</v>
      </c>
      <c r="SA90" t="s">
        <v>4157</v>
      </c>
      <c r="SB90" t="s">
        <v>4157</v>
      </c>
      <c r="SC90" t="s">
        <v>4157</v>
      </c>
      <c r="SD90" t="s">
        <v>4157</v>
      </c>
      <c r="SE90" t="s">
        <v>4157</v>
      </c>
      <c r="SF90" t="s">
        <v>4157</v>
      </c>
      <c r="SG90" t="s">
        <v>4157</v>
      </c>
      <c r="SH90" t="s">
        <v>4157</v>
      </c>
      <c r="SI90" t="s">
        <v>4157</v>
      </c>
      <c r="SJ90" t="s">
        <v>4157</v>
      </c>
      <c r="SK90" t="s">
        <v>4157</v>
      </c>
      <c r="SL90" t="s">
        <v>4157</v>
      </c>
      <c r="SM90" t="s">
        <v>4157</v>
      </c>
      <c r="SN90" t="s">
        <v>4157</v>
      </c>
      <c r="SO90" t="s">
        <v>4157</v>
      </c>
      <c r="SP90" t="s">
        <v>4157</v>
      </c>
      <c r="SQ90" t="s">
        <v>4157</v>
      </c>
      <c r="SR90" t="s">
        <v>4157</v>
      </c>
      <c r="SS90" t="s">
        <v>4157</v>
      </c>
      <c r="ST90" t="s">
        <v>4157</v>
      </c>
      <c r="SU90" t="s">
        <v>4157</v>
      </c>
      <c r="SV90" t="s">
        <v>4157</v>
      </c>
      <c r="SW90" t="s">
        <v>4157</v>
      </c>
      <c r="SX90" t="s">
        <v>4157</v>
      </c>
      <c r="SY90" t="s">
        <v>4157</v>
      </c>
      <c r="SZ90" t="s">
        <v>4157</v>
      </c>
      <c r="TA90" t="s">
        <v>4157</v>
      </c>
      <c r="TB90" t="s">
        <v>4157</v>
      </c>
      <c r="TC90" t="s">
        <v>4157</v>
      </c>
      <c r="TD90" t="s">
        <v>4157</v>
      </c>
      <c r="TE90" t="s">
        <v>4157</v>
      </c>
      <c r="TF90" t="s">
        <v>4157</v>
      </c>
      <c r="TG90" t="s">
        <v>4157</v>
      </c>
      <c r="TH90" t="s">
        <v>4157</v>
      </c>
      <c r="TI90" t="s">
        <v>4157</v>
      </c>
      <c r="TJ90" t="s">
        <v>4157</v>
      </c>
      <c r="TK90" t="s">
        <v>4157</v>
      </c>
      <c r="TL90" t="s">
        <v>4157</v>
      </c>
      <c r="TM90" t="s">
        <v>4157</v>
      </c>
      <c r="TN90" t="s">
        <v>4157</v>
      </c>
      <c r="TO90" t="s">
        <v>4157</v>
      </c>
      <c r="TP90" t="s">
        <v>4157</v>
      </c>
      <c r="TQ90" t="s">
        <v>4157</v>
      </c>
      <c r="TR90" t="s">
        <v>4157</v>
      </c>
      <c r="TS90" t="s">
        <v>4157</v>
      </c>
      <c r="TT90" t="s">
        <v>4157</v>
      </c>
      <c r="TU90" t="s">
        <v>4157</v>
      </c>
      <c r="TV90" t="s">
        <v>4157</v>
      </c>
      <c r="TW90" t="s">
        <v>4157</v>
      </c>
      <c r="TX90" t="s">
        <v>4157</v>
      </c>
      <c r="TY90" t="s">
        <v>4157</v>
      </c>
      <c r="TZ90" t="s">
        <v>4157</v>
      </c>
      <c r="UA90" t="s">
        <v>4157</v>
      </c>
      <c r="UB90" t="s">
        <v>4157</v>
      </c>
      <c r="UC90" t="s">
        <v>4157</v>
      </c>
      <c r="UD90" t="s">
        <v>4157</v>
      </c>
      <c r="UE90" t="s">
        <v>4157</v>
      </c>
      <c r="UF90" t="s">
        <v>4157</v>
      </c>
      <c r="UG90" t="s">
        <v>4157</v>
      </c>
      <c r="UH90" t="s">
        <v>4157</v>
      </c>
      <c r="UI90" t="s">
        <v>4157</v>
      </c>
      <c r="UJ90" t="s">
        <v>4157</v>
      </c>
      <c r="UK90" t="s">
        <v>4157</v>
      </c>
      <c r="UL90" t="s">
        <v>4157</v>
      </c>
      <c r="UM90" t="s">
        <v>4157</v>
      </c>
      <c r="UN90" t="s">
        <v>4157</v>
      </c>
      <c r="UO90" t="s">
        <v>4157</v>
      </c>
      <c r="UP90" t="s">
        <v>4157</v>
      </c>
      <c r="UQ90" t="s">
        <v>4157</v>
      </c>
      <c r="UR90" t="s">
        <v>4157</v>
      </c>
      <c r="US90" t="s">
        <v>4157</v>
      </c>
      <c r="UT90" t="s">
        <v>4157</v>
      </c>
      <c r="UU90" t="s">
        <v>4157</v>
      </c>
      <c r="UV90" t="s">
        <v>4157</v>
      </c>
      <c r="UW90" t="s">
        <v>4157</v>
      </c>
      <c r="UX90" t="s">
        <v>4157</v>
      </c>
      <c r="UY90" t="s">
        <v>4157</v>
      </c>
      <c r="UZ90" t="s">
        <v>4157</v>
      </c>
      <c r="VA90" t="s">
        <v>4157</v>
      </c>
      <c r="VB90" t="s">
        <v>4157</v>
      </c>
      <c r="VC90" t="s">
        <v>4157</v>
      </c>
      <c r="VD90" t="s">
        <v>4157</v>
      </c>
      <c r="VE90" t="s">
        <v>4157</v>
      </c>
      <c r="VF90" t="s">
        <v>4157</v>
      </c>
      <c r="VG90" t="s">
        <v>4157</v>
      </c>
      <c r="VH90" t="s">
        <v>4157</v>
      </c>
      <c r="VI90" t="s">
        <v>4157</v>
      </c>
    </row>
    <row r="91" spans="2:581">
      <c r="B91" t="s">
        <v>1627</v>
      </c>
      <c r="C91" t="s">
        <v>1627</v>
      </c>
      <c r="D91" t="s">
        <v>1627</v>
      </c>
      <c r="F91" t="s">
        <v>1627</v>
      </c>
      <c r="G91" t="s">
        <v>1627</v>
      </c>
      <c r="H91" t="s">
        <v>1627</v>
      </c>
      <c r="I91" t="s">
        <v>1627</v>
      </c>
      <c r="J91" t="s">
        <v>1627</v>
      </c>
      <c r="K91" t="s">
        <v>1627</v>
      </c>
      <c r="L91" t="s">
        <v>1627</v>
      </c>
      <c r="M91" t="s">
        <v>1627</v>
      </c>
      <c r="N91" t="s">
        <v>1627</v>
      </c>
      <c r="O91" t="s">
        <v>1627</v>
      </c>
      <c r="P91" t="s">
        <v>1627</v>
      </c>
      <c r="Q91" t="s">
        <v>1627</v>
      </c>
      <c r="R91" t="s">
        <v>1627</v>
      </c>
      <c r="S91" t="s">
        <v>1627</v>
      </c>
      <c r="T91" t="s">
        <v>1627</v>
      </c>
      <c r="U91" t="s">
        <v>1627</v>
      </c>
      <c r="V91" t="s">
        <v>1627</v>
      </c>
      <c r="W91" t="s">
        <v>1627</v>
      </c>
      <c r="X91" t="s">
        <v>1627</v>
      </c>
      <c r="Y91" t="s">
        <v>1627</v>
      </c>
      <c r="Z91" t="s">
        <v>1627</v>
      </c>
      <c r="AA91" t="s">
        <v>1627</v>
      </c>
      <c r="AB91" t="s">
        <v>1627</v>
      </c>
      <c r="AC91" t="s">
        <v>1627</v>
      </c>
      <c r="AD91" t="s">
        <v>1627</v>
      </c>
      <c r="AE91" t="s">
        <v>1627</v>
      </c>
      <c r="AF91" t="s">
        <v>1627</v>
      </c>
      <c r="AG91" t="s">
        <v>1627</v>
      </c>
      <c r="AH91" t="s">
        <v>1627</v>
      </c>
      <c r="AI91" t="s">
        <v>1627</v>
      </c>
      <c r="AJ91" t="s">
        <v>1627</v>
      </c>
      <c r="AK91" t="s">
        <v>1627</v>
      </c>
      <c r="AL91" t="s">
        <v>1627</v>
      </c>
      <c r="AM91" t="s">
        <v>1627</v>
      </c>
      <c r="AN91" t="s">
        <v>1627</v>
      </c>
      <c r="AO91" t="s">
        <v>1627</v>
      </c>
      <c r="AP91" t="s">
        <v>1627</v>
      </c>
      <c r="AQ91" t="s">
        <v>1627</v>
      </c>
      <c r="AR91" t="s">
        <v>1627</v>
      </c>
      <c r="AS91" t="s">
        <v>1627</v>
      </c>
      <c r="AT91" t="s">
        <v>1627</v>
      </c>
      <c r="AU91" t="s">
        <v>1627</v>
      </c>
      <c r="AV91" t="s">
        <v>1627</v>
      </c>
      <c r="AW91" t="s">
        <v>1627</v>
      </c>
      <c r="AX91" t="s">
        <v>1627</v>
      </c>
      <c r="AY91" t="s">
        <v>1627</v>
      </c>
      <c r="AZ91" t="s">
        <v>1627</v>
      </c>
      <c r="BA91" t="s">
        <v>1627</v>
      </c>
      <c r="BB91" t="s">
        <v>1627</v>
      </c>
      <c r="BC91" t="s">
        <v>1627</v>
      </c>
      <c r="BD91" t="s">
        <v>1627</v>
      </c>
      <c r="BE91" t="s">
        <v>1627</v>
      </c>
      <c r="BF91" t="s">
        <v>1627</v>
      </c>
      <c r="BG91" t="s">
        <v>1627</v>
      </c>
      <c r="BH91" t="s">
        <v>1627</v>
      </c>
      <c r="BI91" t="s">
        <v>1627</v>
      </c>
      <c r="BJ91" t="s">
        <v>1627</v>
      </c>
      <c r="BK91" t="s">
        <v>1627</v>
      </c>
      <c r="BL91" t="s">
        <v>1627</v>
      </c>
      <c r="BM91" t="s">
        <v>1627</v>
      </c>
      <c r="BN91" t="s">
        <v>1627</v>
      </c>
      <c r="BO91" t="s">
        <v>1627</v>
      </c>
      <c r="BP91" t="s">
        <v>1627</v>
      </c>
      <c r="BQ91" t="s">
        <v>1627</v>
      </c>
      <c r="BR91" t="s">
        <v>1627</v>
      </c>
      <c r="BS91" t="s">
        <v>1627</v>
      </c>
      <c r="BT91" t="s">
        <v>1627</v>
      </c>
      <c r="BU91" t="s">
        <v>1627</v>
      </c>
      <c r="BV91" t="s">
        <v>1627</v>
      </c>
      <c r="BW91" t="s">
        <v>1627</v>
      </c>
      <c r="BX91" t="s">
        <v>1627</v>
      </c>
      <c r="BY91" t="s">
        <v>1627</v>
      </c>
      <c r="BZ91" t="s">
        <v>1627</v>
      </c>
      <c r="CA91" t="s">
        <v>1627</v>
      </c>
      <c r="CB91" t="s">
        <v>1627</v>
      </c>
      <c r="CC91" t="s">
        <v>1627</v>
      </c>
      <c r="CD91" t="s">
        <v>1627</v>
      </c>
      <c r="CE91" t="s">
        <v>1627</v>
      </c>
      <c r="CF91" t="s">
        <v>1627</v>
      </c>
      <c r="CG91" t="s">
        <v>1627</v>
      </c>
      <c r="CH91" t="s">
        <v>1627</v>
      </c>
      <c r="CI91" t="s">
        <v>1627</v>
      </c>
      <c r="CJ91" t="s">
        <v>1627</v>
      </c>
      <c r="CK91" t="s">
        <v>1627</v>
      </c>
      <c r="CL91" t="s">
        <v>1627</v>
      </c>
      <c r="CM91" t="s">
        <v>1627</v>
      </c>
      <c r="CN91" t="s">
        <v>1627</v>
      </c>
      <c r="CO91" t="s">
        <v>1627</v>
      </c>
      <c r="CP91" t="s">
        <v>1627</v>
      </c>
      <c r="CQ91" t="s">
        <v>1627</v>
      </c>
      <c r="CR91" t="s">
        <v>1627</v>
      </c>
      <c r="CS91" t="s">
        <v>1627</v>
      </c>
      <c r="CT91" t="s">
        <v>1627</v>
      </c>
      <c r="CU91" t="s">
        <v>1627</v>
      </c>
      <c r="CV91" t="s">
        <v>1627</v>
      </c>
      <c r="CW91" t="s">
        <v>1627</v>
      </c>
      <c r="CX91" t="s">
        <v>1627</v>
      </c>
      <c r="CY91" t="s">
        <v>1627</v>
      </c>
      <c r="CZ91" t="s">
        <v>1627</v>
      </c>
      <c r="DA91" t="s">
        <v>1627</v>
      </c>
      <c r="DB91" t="s">
        <v>1627</v>
      </c>
      <c r="DC91" t="s">
        <v>1627</v>
      </c>
      <c r="DD91" t="s">
        <v>1627</v>
      </c>
      <c r="DE91" t="s">
        <v>1627</v>
      </c>
      <c r="DF91" t="s">
        <v>1627</v>
      </c>
      <c r="DG91" t="s">
        <v>1627</v>
      </c>
      <c r="DH91" t="s">
        <v>1627</v>
      </c>
      <c r="DI91" t="s">
        <v>1627</v>
      </c>
      <c r="DJ91" t="s">
        <v>1627</v>
      </c>
      <c r="DK91" t="s">
        <v>1627</v>
      </c>
      <c r="DL91" t="s">
        <v>1627</v>
      </c>
      <c r="DM91" t="s">
        <v>1627</v>
      </c>
      <c r="DN91" t="s">
        <v>1627</v>
      </c>
      <c r="DO91" t="s">
        <v>1627</v>
      </c>
      <c r="DP91" t="s">
        <v>1627</v>
      </c>
      <c r="DQ91" t="s">
        <v>1627</v>
      </c>
      <c r="DR91" t="s">
        <v>1627</v>
      </c>
      <c r="DS91" t="s">
        <v>1627</v>
      </c>
      <c r="DT91" t="s">
        <v>1627</v>
      </c>
      <c r="DU91" t="s">
        <v>1627</v>
      </c>
      <c r="DV91" t="s">
        <v>1627</v>
      </c>
      <c r="DW91" t="s">
        <v>1627</v>
      </c>
      <c r="DX91" t="s">
        <v>1627</v>
      </c>
      <c r="DY91" t="s">
        <v>1627</v>
      </c>
      <c r="DZ91" t="s">
        <v>1627</v>
      </c>
      <c r="EA91" t="s">
        <v>1627</v>
      </c>
      <c r="EB91" t="s">
        <v>1627</v>
      </c>
      <c r="EC91" t="s">
        <v>1627</v>
      </c>
      <c r="ED91" t="s">
        <v>1627</v>
      </c>
      <c r="EE91" t="s">
        <v>1627</v>
      </c>
      <c r="EF91" t="s">
        <v>1627</v>
      </c>
      <c r="EG91" t="s">
        <v>1627</v>
      </c>
      <c r="EH91" t="s">
        <v>1627</v>
      </c>
      <c r="EI91" t="s">
        <v>1627</v>
      </c>
      <c r="EJ91" t="s">
        <v>1627</v>
      </c>
      <c r="EK91" t="s">
        <v>1627</v>
      </c>
      <c r="EL91" t="s">
        <v>1627</v>
      </c>
      <c r="EM91" t="s">
        <v>1627</v>
      </c>
      <c r="EN91" t="s">
        <v>1627</v>
      </c>
      <c r="EO91" t="s">
        <v>1627</v>
      </c>
      <c r="EP91" t="s">
        <v>1627</v>
      </c>
      <c r="EQ91" t="s">
        <v>1627</v>
      </c>
      <c r="ER91" t="s">
        <v>1627</v>
      </c>
      <c r="ES91" t="s">
        <v>1627</v>
      </c>
      <c r="ET91" t="s">
        <v>1627</v>
      </c>
      <c r="EU91" t="s">
        <v>1627</v>
      </c>
      <c r="EV91" t="s">
        <v>1627</v>
      </c>
      <c r="EW91" t="s">
        <v>1627</v>
      </c>
      <c r="EX91" t="s">
        <v>1627</v>
      </c>
      <c r="EY91" t="s">
        <v>1627</v>
      </c>
      <c r="EZ91" t="s">
        <v>1627</v>
      </c>
      <c r="FA91" t="s">
        <v>1627</v>
      </c>
      <c r="FB91" t="s">
        <v>1627</v>
      </c>
      <c r="FC91" t="s">
        <v>1627</v>
      </c>
      <c r="FD91" t="s">
        <v>1627</v>
      </c>
      <c r="FE91" t="s">
        <v>1627</v>
      </c>
      <c r="FF91" t="s">
        <v>1627</v>
      </c>
      <c r="FG91" t="s">
        <v>1627</v>
      </c>
      <c r="FH91" t="s">
        <v>1627</v>
      </c>
      <c r="FI91" t="s">
        <v>1627</v>
      </c>
      <c r="FJ91" t="s">
        <v>1627</v>
      </c>
      <c r="FK91" t="s">
        <v>1627</v>
      </c>
      <c r="FL91" t="s">
        <v>1627</v>
      </c>
      <c r="FM91" t="s">
        <v>1627</v>
      </c>
      <c r="FN91" t="s">
        <v>1627</v>
      </c>
      <c r="FO91" t="s">
        <v>1627</v>
      </c>
      <c r="FP91" t="s">
        <v>5916</v>
      </c>
      <c r="FQ91" t="s">
        <v>1627</v>
      </c>
      <c r="FR91" t="s">
        <v>1627</v>
      </c>
      <c r="FS91" t="s">
        <v>1627</v>
      </c>
      <c r="FT91" t="s">
        <v>1627</v>
      </c>
      <c r="FU91" t="s">
        <v>1627</v>
      </c>
      <c r="FV91" t="s">
        <v>1627</v>
      </c>
      <c r="FW91" t="s">
        <v>1627</v>
      </c>
      <c r="FX91" t="s">
        <v>1627</v>
      </c>
      <c r="FY91" t="s">
        <v>1627</v>
      </c>
      <c r="FZ91" t="s">
        <v>1627</v>
      </c>
      <c r="GA91" t="s">
        <v>1627</v>
      </c>
      <c r="GB91" t="s">
        <v>1627</v>
      </c>
      <c r="GC91" t="s">
        <v>1627</v>
      </c>
      <c r="GD91" t="s">
        <v>1627</v>
      </c>
      <c r="GE91" t="s">
        <v>1627</v>
      </c>
      <c r="GF91" t="s">
        <v>1627</v>
      </c>
      <c r="GG91" t="s">
        <v>1627</v>
      </c>
      <c r="GH91" t="s">
        <v>1627</v>
      </c>
      <c r="GI91" t="s">
        <v>1627</v>
      </c>
      <c r="GJ91" t="s">
        <v>1627</v>
      </c>
      <c r="GK91" t="s">
        <v>1627</v>
      </c>
      <c r="GL91" t="s">
        <v>1627</v>
      </c>
      <c r="GM91" t="s">
        <v>1627</v>
      </c>
      <c r="GN91" t="s">
        <v>1627</v>
      </c>
      <c r="GO91" t="s">
        <v>1627</v>
      </c>
      <c r="GP91" t="s">
        <v>1627</v>
      </c>
      <c r="GQ91" t="s">
        <v>1627</v>
      </c>
      <c r="GR91" t="s">
        <v>1627</v>
      </c>
      <c r="GS91" t="s">
        <v>5917</v>
      </c>
      <c r="GT91" t="s">
        <v>1627</v>
      </c>
      <c r="GU91" t="s">
        <v>1627</v>
      </c>
      <c r="GV91" t="s">
        <v>1627</v>
      </c>
      <c r="GW91" t="s">
        <v>1627</v>
      </c>
      <c r="GX91" t="s">
        <v>1627</v>
      </c>
      <c r="GY91" t="s">
        <v>1627</v>
      </c>
      <c r="GZ91" t="s">
        <v>1627</v>
      </c>
      <c r="HA91" t="s">
        <v>1627</v>
      </c>
      <c r="HB91" t="s">
        <v>1627</v>
      </c>
      <c r="HC91" t="s">
        <v>1627</v>
      </c>
      <c r="HD91" t="s">
        <v>1627</v>
      </c>
      <c r="HE91" t="s">
        <v>1627</v>
      </c>
      <c r="HF91" t="s">
        <v>1627</v>
      </c>
      <c r="HG91" t="s">
        <v>1627</v>
      </c>
      <c r="HH91" t="s">
        <v>1627</v>
      </c>
      <c r="HI91" t="s">
        <v>1627</v>
      </c>
      <c r="HJ91" t="s">
        <v>1627</v>
      </c>
      <c r="HK91" t="s">
        <v>1627</v>
      </c>
      <c r="HL91" t="s">
        <v>1627</v>
      </c>
      <c r="HM91" t="s">
        <v>1627</v>
      </c>
      <c r="HN91" t="s">
        <v>1627</v>
      </c>
      <c r="HO91" t="s">
        <v>1627</v>
      </c>
      <c r="HP91" t="s">
        <v>5918</v>
      </c>
      <c r="HQ91" t="s">
        <v>1627</v>
      </c>
      <c r="HR91" t="s">
        <v>1627</v>
      </c>
      <c r="HS91" t="s">
        <v>1627</v>
      </c>
      <c r="HT91" t="s">
        <v>1627</v>
      </c>
      <c r="HU91" t="s">
        <v>1627</v>
      </c>
      <c r="HV91" t="s">
        <v>1627</v>
      </c>
      <c r="HW91" t="s">
        <v>1627</v>
      </c>
      <c r="HX91" t="s">
        <v>1627</v>
      </c>
      <c r="HY91" t="s">
        <v>1627</v>
      </c>
      <c r="HZ91" t="s">
        <v>1627</v>
      </c>
      <c r="IA91" t="s">
        <v>1627</v>
      </c>
      <c r="IB91" t="s">
        <v>1627</v>
      </c>
      <c r="IC91" t="s">
        <v>1627</v>
      </c>
      <c r="ID91" t="s">
        <v>1627</v>
      </c>
      <c r="IE91" t="s">
        <v>1627</v>
      </c>
      <c r="IF91" t="s">
        <v>1627</v>
      </c>
      <c r="IG91" t="s">
        <v>1627</v>
      </c>
      <c r="IH91" t="s">
        <v>1627</v>
      </c>
      <c r="II91" t="s">
        <v>1627</v>
      </c>
      <c r="IJ91" t="s">
        <v>1627</v>
      </c>
      <c r="IK91" t="s">
        <v>1627</v>
      </c>
      <c r="IL91" t="s">
        <v>1627</v>
      </c>
      <c r="IM91" t="s">
        <v>1627</v>
      </c>
      <c r="IN91" t="s">
        <v>1627</v>
      </c>
      <c r="IO91" t="s">
        <v>1627</v>
      </c>
      <c r="IP91" t="s">
        <v>1627</v>
      </c>
      <c r="IQ91" t="s">
        <v>1627</v>
      </c>
      <c r="IR91" t="s">
        <v>1627</v>
      </c>
      <c r="IS91" t="s">
        <v>1627</v>
      </c>
      <c r="IT91" t="s">
        <v>5919</v>
      </c>
      <c r="IU91" t="s">
        <v>1627</v>
      </c>
      <c r="IV91" t="s">
        <v>1627</v>
      </c>
      <c r="IW91" t="s">
        <v>1627</v>
      </c>
      <c r="IX91" t="s">
        <v>1627</v>
      </c>
      <c r="IY91" t="s">
        <v>1627</v>
      </c>
      <c r="IZ91" t="s">
        <v>1627</v>
      </c>
      <c r="JA91" t="s">
        <v>1627</v>
      </c>
      <c r="JB91" t="s">
        <v>1627</v>
      </c>
      <c r="JC91" t="s">
        <v>1627</v>
      </c>
      <c r="JD91" t="s">
        <v>1627</v>
      </c>
      <c r="JE91" t="s">
        <v>1627</v>
      </c>
      <c r="JF91" t="s">
        <v>1627</v>
      </c>
      <c r="JG91" t="s">
        <v>1627</v>
      </c>
      <c r="JH91" t="s">
        <v>1627</v>
      </c>
      <c r="JI91" t="s">
        <v>1627</v>
      </c>
      <c r="JJ91" t="s">
        <v>1627</v>
      </c>
      <c r="JK91" t="s">
        <v>1627</v>
      </c>
      <c r="JL91" t="s">
        <v>1627</v>
      </c>
      <c r="JM91" t="s">
        <v>1627</v>
      </c>
      <c r="JN91" t="s">
        <v>1627</v>
      </c>
      <c r="JO91" t="s">
        <v>1627</v>
      </c>
      <c r="JP91" t="s">
        <v>1627</v>
      </c>
      <c r="JQ91" t="s">
        <v>1627</v>
      </c>
      <c r="JR91" t="s">
        <v>1627</v>
      </c>
      <c r="JS91" t="s">
        <v>1627</v>
      </c>
      <c r="JT91" t="s">
        <v>1627</v>
      </c>
      <c r="JU91" t="s">
        <v>1627</v>
      </c>
      <c r="JV91" t="s">
        <v>1627</v>
      </c>
      <c r="JW91" t="s">
        <v>1627</v>
      </c>
      <c r="JX91" t="s">
        <v>1627</v>
      </c>
      <c r="JY91" t="s">
        <v>1627</v>
      </c>
      <c r="JZ91" t="s">
        <v>1627</v>
      </c>
      <c r="KA91" t="s">
        <v>1627</v>
      </c>
      <c r="KB91" t="s">
        <v>1627</v>
      </c>
      <c r="KC91" t="s">
        <v>1627</v>
      </c>
      <c r="KD91" t="s">
        <v>1627</v>
      </c>
      <c r="KE91" t="s">
        <v>1627</v>
      </c>
      <c r="KF91" t="s">
        <v>1627</v>
      </c>
      <c r="KG91" t="s">
        <v>1627</v>
      </c>
      <c r="KH91" t="s">
        <v>1627</v>
      </c>
      <c r="KI91" t="s">
        <v>1627</v>
      </c>
      <c r="KJ91" t="s">
        <v>1627</v>
      </c>
      <c r="KK91" t="s">
        <v>1627</v>
      </c>
      <c r="KL91" t="s">
        <v>1627</v>
      </c>
      <c r="KM91" t="s">
        <v>1627</v>
      </c>
      <c r="KN91" t="s">
        <v>1627</v>
      </c>
      <c r="KO91" t="s">
        <v>1627</v>
      </c>
      <c r="KP91" t="s">
        <v>1627</v>
      </c>
      <c r="KQ91" t="s">
        <v>1627</v>
      </c>
      <c r="KR91" t="s">
        <v>1627</v>
      </c>
      <c r="KS91" t="s">
        <v>1627</v>
      </c>
      <c r="KT91" t="s">
        <v>1627</v>
      </c>
      <c r="KU91" t="s">
        <v>1627</v>
      </c>
      <c r="KV91" t="s">
        <v>1627</v>
      </c>
      <c r="KW91" t="s">
        <v>1627</v>
      </c>
      <c r="KX91" t="s">
        <v>1627</v>
      </c>
      <c r="KY91" t="s">
        <v>1627</v>
      </c>
      <c r="KZ91" t="s">
        <v>1627</v>
      </c>
      <c r="LA91" t="s">
        <v>1627</v>
      </c>
      <c r="LB91" t="s">
        <v>1627</v>
      </c>
      <c r="LC91" t="s">
        <v>1627</v>
      </c>
      <c r="LD91" t="s">
        <v>1627</v>
      </c>
      <c r="LE91" t="s">
        <v>1627</v>
      </c>
      <c r="LF91" t="s">
        <v>1627</v>
      </c>
      <c r="LG91" t="s">
        <v>1627</v>
      </c>
      <c r="LH91" t="s">
        <v>1627</v>
      </c>
      <c r="LI91" t="s">
        <v>1627</v>
      </c>
      <c r="LJ91" t="s">
        <v>1627</v>
      </c>
      <c r="LK91" t="s">
        <v>1627</v>
      </c>
      <c r="LL91" t="s">
        <v>1627</v>
      </c>
      <c r="LM91" t="s">
        <v>1627</v>
      </c>
      <c r="LN91" t="s">
        <v>1627</v>
      </c>
      <c r="LO91" t="s">
        <v>1627</v>
      </c>
      <c r="LP91" t="s">
        <v>1627</v>
      </c>
      <c r="LQ91" t="s">
        <v>1627</v>
      </c>
      <c r="LR91" t="s">
        <v>1627</v>
      </c>
      <c r="LS91" t="s">
        <v>1627</v>
      </c>
      <c r="LT91" t="s">
        <v>1627</v>
      </c>
      <c r="LU91" t="s">
        <v>1627</v>
      </c>
      <c r="LV91" t="s">
        <v>1627</v>
      </c>
      <c r="LW91" t="s">
        <v>1627</v>
      </c>
      <c r="LX91" t="s">
        <v>1627</v>
      </c>
      <c r="LY91" t="s">
        <v>1627</v>
      </c>
      <c r="LZ91" t="s">
        <v>1627</v>
      </c>
      <c r="MA91" t="s">
        <v>1627</v>
      </c>
      <c r="MB91" t="s">
        <v>1627</v>
      </c>
      <c r="MC91" t="s">
        <v>1627</v>
      </c>
      <c r="MD91" t="s">
        <v>1627</v>
      </c>
      <c r="ME91" t="s">
        <v>1627</v>
      </c>
      <c r="MF91" t="s">
        <v>1627</v>
      </c>
      <c r="MG91" t="s">
        <v>1627</v>
      </c>
      <c r="MH91" t="s">
        <v>1627</v>
      </c>
      <c r="MI91" t="s">
        <v>1627</v>
      </c>
      <c r="MJ91" t="s">
        <v>1627</v>
      </c>
      <c r="MK91" t="s">
        <v>1627</v>
      </c>
      <c r="ML91" t="s">
        <v>1627</v>
      </c>
      <c r="MM91" t="s">
        <v>1627</v>
      </c>
      <c r="MN91" t="s">
        <v>1627</v>
      </c>
      <c r="MO91" t="s">
        <v>1627</v>
      </c>
      <c r="MP91" t="s">
        <v>1627</v>
      </c>
      <c r="MQ91" t="s">
        <v>1627</v>
      </c>
      <c r="MR91" t="s">
        <v>1627</v>
      </c>
      <c r="MS91" t="s">
        <v>1627</v>
      </c>
      <c r="MT91" t="s">
        <v>1627</v>
      </c>
      <c r="MU91" t="s">
        <v>1627</v>
      </c>
      <c r="MV91" t="s">
        <v>1627</v>
      </c>
      <c r="MW91" t="s">
        <v>1627</v>
      </c>
      <c r="MX91" t="s">
        <v>1627</v>
      </c>
      <c r="MY91" t="s">
        <v>1627</v>
      </c>
      <c r="MZ91" t="s">
        <v>1627</v>
      </c>
      <c r="NA91" t="s">
        <v>1627</v>
      </c>
      <c r="NB91" t="s">
        <v>1627</v>
      </c>
      <c r="NC91" t="s">
        <v>1627</v>
      </c>
      <c r="ND91" t="s">
        <v>1627</v>
      </c>
      <c r="NE91" t="s">
        <v>1627</v>
      </c>
      <c r="NF91" t="s">
        <v>1627</v>
      </c>
      <c r="NG91" t="s">
        <v>1627</v>
      </c>
      <c r="NH91" t="s">
        <v>1627</v>
      </c>
      <c r="NI91" t="s">
        <v>1627</v>
      </c>
      <c r="NJ91" t="s">
        <v>1627</v>
      </c>
      <c r="NK91" t="s">
        <v>1627</v>
      </c>
      <c r="NL91" t="s">
        <v>1627</v>
      </c>
      <c r="NM91" t="s">
        <v>1627</v>
      </c>
      <c r="NN91" t="s">
        <v>1627</v>
      </c>
      <c r="NO91" t="s">
        <v>1627</v>
      </c>
      <c r="NP91" t="s">
        <v>1627</v>
      </c>
      <c r="NQ91" t="s">
        <v>1627</v>
      </c>
      <c r="NR91" t="s">
        <v>1627</v>
      </c>
      <c r="NS91" t="s">
        <v>1627</v>
      </c>
      <c r="NT91" t="s">
        <v>1627</v>
      </c>
      <c r="NU91" t="s">
        <v>1627</v>
      </c>
      <c r="NV91" t="s">
        <v>1627</v>
      </c>
      <c r="NW91" t="s">
        <v>1627</v>
      </c>
      <c r="NX91" t="s">
        <v>1627</v>
      </c>
      <c r="NY91" t="s">
        <v>1627</v>
      </c>
      <c r="NZ91" t="s">
        <v>1627</v>
      </c>
      <c r="OA91" t="s">
        <v>1627</v>
      </c>
      <c r="OB91" t="s">
        <v>1627</v>
      </c>
      <c r="OC91" t="s">
        <v>1627</v>
      </c>
      <c r="OD91" t="s">
        <v>1627</v>
      </c>
      <c r="OE91" t="s">
        <v>1627</v>
      </c>
      <c r="OF91" t="s">
        <v>1627</v>
      </c>
      <c r="OG91" t="s">
        <v>1627</v>
      </c>
      <c r="OH91" t="s">
        <v>1627</v>
      </c>
      <c r="OI91" t="s">
        <v>1627</v>
      </c>
      <c r="OJ91" t="s">
        <v>1627</v>
      </c>
      <c r="OK91" t="s">
        <v>1627</v>
      </c>
      <c r="OL91" t="s">
        <v>1627</v>
      </c>
      <c r="OM91" t="s">
        <v>1627</v>
      </c>
      <c r="ON91" t="s">
        <v>1627</v>
      </c>
      <c r="OO91" t="s">
        <v>1627</v>
      </c>
      <c r="OP91" t="s">
        <v>1627</v>
      </c>
      <c r="OQ91" t="s">
        <v>1627</v>
      </c>
      <c r="OR91" t="s">
        <v>1627</v>
      </c>
      <c r="OS91" t="s">
        <v>1627</v>
      </c>
      <c r="OT91" t="s">
        <v>1627</v>
      </c>
      <c r="OU91" t="s">
        <v>1627</v>
      </c>
      <c r="OV91" t="s">
        <v>1627</v>
      </c>
      <c r="OW91" t="s">
        <v>1627</v>
      </c>
      <c r="OX91" t="s">
        <v>1627</v>
      </c>
      <c r="OY91" t="s">
        <v>1627</v>
      </c>
      <c r="OZ91" t="s">
        <v>1627</v>
      </c>
      <c r="PA91" t="s">
        <v>1627</v>
      </c>
      <c r="PB91" t="s">
        <v>1627</v>
      </c>
      <c r="PC91" t="s">
        <v>1627</v>
      </c>
      <c r="PD91" t="s">
        <v>1627</v>
      </c>
      <c r="PE91" t="s">
        <v>1627</v>
      </c>
      <c r="PF91" t="s">
        <v>1627</v>
      </c>
      <c r="PG91" t="s">
        <v>1627</v>
      </c>
      <c r="PH91" t="s">
        <v>1627</v>
      </c>
      <c r="PI91" t="s">
        <v>1627</v>
      </c>
      <c r="PJ91" t="s">
        <v>1627</v>
      </c>
      <c r="PK91" t="s">
        <v>1627</v>
      </c>
      <c r="PL91" t="s">
        <v>1627</v>
      </c>
      <c r="PM91" t="s">
        <v>1627</v>
      </c>
      <c r="PN91" t="s">
        <v>1627</v>
      </c>
      <c r="PO91" t="s">
        <v>1627</v>
      </c>
      <c r="PP91" t="s">
        <v>1627</v>
      </c>
      <c r="PQ91" t="s">
        <v>1627</v>
      </c>
      <c r="PR91" t="s">
        <v>1627</v>
      </c>
      <c r="PS91" t="s">
        <v>1627</v>
      </c>
      <c r="PT91" t="s">
        <v>1627</v>
      </c>
      <c r="PU91" t="s">
        <v>1627</v>
      </c>
      <c r="PV91" t="s">
        <v>1627</v>
      </c>
      <c r="PW91" t="s">
        <v>1627</v>
      </c>
      <c r="PX91" t="s">
        <v>1627</v>
      </c>
      <c r="PY91" t="s">
        <v>1627</v>
      </c>
      <c r="PZ91" t="s">
        <v>1627</v>
      </c>
      <c r="QA91" t="s">
        <v>1627</v>
      </c>
      <c r="QB91" t="s">
        <v>1627</v>
      </c>
      <c r="QC91" t="s">
        <v>1627</v>
      </c>
      <c r="QD91" t="s">
        <v>1627</v>
      </c>
      <c r="QE91" t="s">
        <v>1627</v>
      </c>
      <c r="QF91" t="s">
        <v>1627</v>
      </c>
      <c r="QG91" t="s">
        <v>1627</v>
      </c>
      <c r="QH91" t="s">
        <v>1627</v>
      </c>
      <c r="QI91" t="s">
        <v>1627</v>
      </c>
      <c r="QJ91" t="s">
        <v>1627</v>
      </c>
      <c r="QK91" t="s">
        <v>1627</v>
      </c>
      <c r="RP91" t="s">
        <v>4157</v>
      </c>
      <c r="RQ91" t="s">
        <v>4157</v>
      </c>
      <c r="RR91" t="s">
        <v>4157</v>
      </c>
      <c r="RS91" t="s">
        <v>4157</v>
      </c>
      <c r="RT91" t="s">
        <v>4157</v>
      </c>
      <c r="RU91" t="s">
        <v>4157</v>
      </c>
      <c r="RV91" t="s">
        <v>4157</v>
      </c>
      <c r="RW91" t="s">
        <v>4157</v>
      </c>
      <c r="RX91" t="s">
        <v>4157</v>
      </c>
      <c r="RY91" t="s">
        <v>4157</v>
      </c>
      <c r="RZ91" t="s">
        <v>4157</v>
      </c>
      <c r="SA91" t="s">
        <v>4157</v>
      </c>
      <c r="SB91" t="s">
        <v>4157</v>
      </c>
      <c r="SC91" t="s">
        <v>4157</v>
      </c>
      <c r="SD91" t="s">
        <v>4157</v>
      </c>
      <c r="SE91" t="s">
        <v>4157</v>
      </c>
      <c r="SF91" t="s">
        <v>4157</v>
      </c>
      <c r="SG91" t="s">
        <v>4157</v>
      </c>
      <c r="SH91" t="s">
        <v>4157</v>
      </c>
      <c r="SI91" t="s">
        <v>4157</v>
      </c>
      <c r="SJ91" t="s">
        <v>4157</v>
      </c>
      <c r="SK91" t="s">
        <v>4157</v>
      </c>
      <c r="SL91" t="s">
        <v>4157</v>
      </c>
      <c r="SM91" t="s">
        <v>4157</v>
      </c>
      <c r="SN91" t="s">
        <v>4157</v>
      </c>
      <c r="SO91" t="s">
        <v>4157</v>
      </c>
      <c r="SP91" t="s">
        <v>4157</v>
      </c>
      <c r="SQ91" t="s">
        <v>4157</v>
      </c>
      <c r="SR91" t="s">
        <v>4157</v>
      </c>
      <c r="SS91" t="s">
        <v>4157</v>
      </c>
      <c r="ST91" t="s">
        <v>4157</v>
      </c>
      <c r="SU91" t="s">
        <v>4157</v>
      </c>
      <c r="SV91" t="s">
        <v>4157</v>
      </c>
      <c r="SW91" t="s">
        <v>4157</v>
      </c>
      <c r="SX91" t="s">
        <v>4157</v>
      </c>
      <c r="SY91" t="s">
        <v>4157</v>
      </c>
      <c r="SZ91" t="s">
        <v>4157</v>
      </c>
      <c r="TA91" t="s">
        <v>4157</v>
      </c>
      <c r="TB91" t="s">
        <v>4157</v>
      </c>
      <c r="TC91" t="s">
        <v>4157</v>
      </c>
      <c r="TD91" t="s">
        <v>4157</v>
      </c>
      <c r="TE91" t="s">
        <v>4157</v>
      </c>
      <c r="TF91" t="s">
        <v>4157</v>
      </c>
      <c r="TG91" t="s">
        <v>4157</v>
      </c>
      <c r="TH91" t="s">
        <v>4157</v>
      </c>
      <c r="TI91" t="s">
        <v>4157</v>
      </c>
      <c r="TJ91" t="s">
        <v>4157</v>
      </c>
      <c r="TK91" t="s">
        <v>4157</v>
      </c>
      <c r="TL91" t="s">
        <v>4157</v>
      </c>
      <c r="TM91" t="s">
        <v>4157</v>
      </c>
      <c r="TN91" t="s">
        <v>4157</v>
      </c>
      <c r="TO91" t="s">
        <v>4157</v>
      </c>
      <c r="TP91" t="s">
        <v>4157</v>
      </c>
      <c r="TQ91" t="s">
        <v>4157</v>
      </c>
      <c r="TR91" t="s">
        <v>4157</v>
      </c>
      <c r="TS91" t="s">
        <v>4157</v>
      </c>
      <c r="TT91" t="s">
        <v>4157</v>
      </c>
      <c r="TU91" t="s">
        <v>4157</v>
      </c>
      <c r="TV91" t="s">
        <v>4157</v>
      </c>
      <c r="TW91" t="s">
        <v>4157</v>
      </c>
      <c r="TX91" t="s">
        <v>4157</v>
      </c>
      <c r="TY91" t="s">
        <v>4157</v>
      </c>
      <c r="TZ91" t="s">
        <v>4157</v>
      </c>
      <c r="UA91" t="s">
        <v>4157</v>
      </c>
      <c r="UB91" t="s">
        <v>4157</v>
      </c>
      <c r="UC91" t="s">
        <v>4157</v>
      </c>
      <c r="UD91" t="s">
        <v>4157</v>
      </c>
      <c r="UE91" t="s">
        <v>4157</v>
      </c>
      <c r="UF91" t="s">
        <v>4157</v>
      </c>
      <c r="UG91" t="s">
        <v>4157</v>
      </c>
      <c r="UH91" t="s">
        <v>4157</v>
      </c>
      <c r="UI91" t="s">
        <v>4157</v>
      </c>
      <c r="UJ91" t="s">
        <v>4157</v>
      </c>
      <c r="UK91" t="s">
        <v>4157</v>
      </c>
      <c r="UL91" t="s">
        <v>4157</v>
      </c>
      <c r="UM91" t="s">
        <v>4157</v>
      </c>
      <c r="UN91" t="s">
        <v>4157</v>
      </c>
      <c r="UO91" t="s">
        <v>4157</v>
      </c>
      <c r="UP91" t="s">
        <v>4157</v>
      </c>
      <c r="UQ91" t="s">
        <v>4157</v>
      </c>
      <c r="UR91" t="s">
        <v>4157</v>
      </c>
      <c r="US91" t="s">
        <v>4157</v>
      </c>
      <c r="UT91" t="s">
        <v>4157</v>
      </c>
      <c r="UU91" t="s">
        <v>4157</v>
      </c>
      <c r="UV91" t="s">
        <v>4157</v>
      </c>
      <c r="UW91" t="s">
        <v>4157</v>
      </c>
      <c r="UX91" t="s">
        <v>4157</v>
      </c>
      <c r="UY91" t="s">
        <v>4157</v>
      </c>
      <c r="UZ91" t="s">
        <v>4157</v>
      </c>
      <c r="VA91" t="s">
        <v>4157</v>
      </c>
      <c r="VB91" t="s">
        <v>4157</v>
      </c>
      <c r="VC91" t="s">
        <v>4157</v>
      </c>
      <c r="VD91" t="s">
        <v>4157</v>
      </c>
      <c r="VE91" t="s">
        <v>4157</v>
      </c>
      <c r="VF91" t="s">
        <v>4157</v>
      </c>
      <c r="VG91" t="s">
        <v>4157</v>
      </c>
      <c r="VH91" t="s">
        <v>4157</v>
      </c>
      <c r="VI91" t="s">
        <v>4157</v>
      </c>
    </row>
    <row r="92" spans="2:581">
      <c r="B92" t="s">
        <v>1627</v>
      </c>
      <c r="C92" t="s">
        <v>1627</v>
      </c>
      <c r="D92" t="s">
        <v>1627</v>
      </c>
      <c r="F92" t="s">
        <v>1627</v>
      </c>
      <c r="G92" t="s">
        <v>1627</v>
      </c>
      <c r="H92" t="s">
        <v>1627</v>
      </c>
      <c r="I92" t="s">
        <v>1627</v>
      </c>
      <c r="J92" t="s">
        <v>1627</v>
      </c>
      <c r="K92" t="s">
        <v>1627</v>
      </c>
      <c r="L92" t="s">
        <v>1627</v>
      </c>
      <c r="M92" t="s">
        <v>1627</v>
      </c>
      <c r="N92" t="s">
        <v>1627</v>
      </c>
      <c r="O92" t="s">
        <v>1627</v>
      </c>
      <c r="P92" t="s">
        <v>1627</v>
      </c>
      <c r="Q92" t="s">
        <v>1627</v>
      </c>
      <c r="R92" t="s">
        <v>1627</v>
      </c>
      <c r="S92" t="s">
        <v>1627</v>
      </c>
      <c r="T92" t="s">
        <v>1627</v>
      </c>
      <c r="U92" t="s">
        <v>1627</v>
      </c>
      <c r="V92" t="s">
        <v>1627</v>
      </c>
      <c r="W92" t="s">
        <v>1627</v>
      </c>
      <c r="X92" t="s">
        <v>1627</v>
      </c>
      <c r="Y92" t="s">
        <v>1627</v>
      </c>
      <c r="Z92" t="s">
        <v>1627</v>
      </c>
      <c r="AA92" t="s">
        <v>1627</v>
      </c>
      <c r="AB92" t="s">
        <v>1627</v>
      </c>
      <c r="AC92" t="s">
        <v>1627</v>
      </c>
      <c r="AD92" t="s">
        <v>1627</v>
      </c>
      <c r="AE92" t="s">
        <v>1627</v>
      </c>
      <c r="AF92" t="s">
        <v>1627</v>
      </c>
      <c r="AG92" t="s">
        <v>1627</v>
      </c>
      <c r="AH92" t="s">
        <v>1627</v>
      </c>
      <c r="AI92" t="s">
        <v>1627</v>
      </c>
      <c r="AJ92" t="s">
        <v>1627</v>
      </c>
      <c r="AK92" t="s">
        <v>1627</v>
      </c>
      <c r="AL92" t="s">
        <v>1627</v>
      </c>
      <c r="AM92" t="s">
        <v>1627</v>
      </c>
      <c r="AN92" t="s">
        <v>1627</v>
      </c>
      <c r="AO92" t="s">
        <v>1627</v>
      </c>
      <c r="AP92" t="s">
        <v>1627</v>
      </c>
      <c r="AQ92" t="s">
        <v>1627</v>
      </c>
      <c r="AR92" t="s">
        <v>1627</v>
      </c>
      <c r="AS92" t="s">
        <v>1627</v>
      </c>
      <c r="AT92" t="s">
        <v>1627</v>
      </c>
      <c r="AU92" t="s">
        <v>1627</v>
      </c>
      <c r="AV92" t="s">
        <v>1627</v>
      </c>
      <c r="AW92" t="s">
        <v>1627</v>
      </c>
      <c r="AX92" t="s">
        <v>1627</v>
      </c>
      <c r="AY92" t="s">
        <v>1627</v>
      </c>
      <c r="AZ92" t="s">
        <v>1627</v>
      </c>
      <c r="BA92" t="s">
        <v>1627</v>
      </c>
      <c r="BB92" t="s">
        <v>1627</v>
      </c>
      <c r="BC92" t="s">
        <v>1627</v>
      </c>
      <c r="BD92" t="s">
        <v>1627</v>
      </c>
      <c r="BE92" t="s">
        <v>1627</v>
      </c>
      <c r="BF92" t="s">
        <v>1627</v>
      </c>
      <c r="BG92" t="s">
        <v>1627</v>
      </c>
      <c r="BH92" t="s">
        <v>1627</v>
      </c>
      <c r="BI92" t="s">
        <v>1627</v>
      </c>
      <c r="BJ92" t="s">
        <v>1627</v>
      </c>
      <c r="BK92" t="s">
        <v>1627</v>
      </c>
      <c r="BL92" t="s">
        <v>1627</v>
      </c>
      <c r="BM92" t="s">
        <v>1627</v>
      </c>
      <c r="BN92" t="s">
        <v>1627</v>
      </c>
      <c r="BO92" t="s">
        <v>1627</v>
      </c>
      <c r="BP92" t="s">
        <v>1627</v>
      </c>
      <c r="BQ92" t="s">
        <v>1627</v>
      </c>
      <c r="BR92" t="s">
        <v>1627</v>
      </c>
      <c r="BS92" t="s">
        <v>1627</v>
      </c>
      <c r="BT92" t="s">
        <v>1627</v>
      </c>
      <c r="BU92" t="s">
        <v>1627</v>
      </c>
      <c r="BV92" t="s">
        <v>1627</v>
      </c>
      <c r="BW92" t="s">
        <v>1627</v>
      </c>
      <c r="BX92" t="s">
        <v>1627</v>
      </c>
      <c r="BY92" t="s">
        <v>1627</v>
      </c>
      <c r="BZ92" t="s">
        <v>1627</v>
      </c>
      <c r="CA92" t="s">
        <v>1627</v>
      </c>
      <c r="CB92" t="s">
        <v>1627</v>
      </c>
      <c r="CC92" t="s">
        <v>1627</v>
      </c>
      <c r="CD92" t="s">
        <v>1627</v>
      </c>
      <c r="CE92" t="s">
        <v>1627</v>
      </c>
      <c r="CF92" t="s">
        <v>1627</v>
      </c>
      <c r="CG92" t="s">
        <v>1627</v>
      </c>
      <c r="CH92" t="s">
        <v>1627</v>
      </c>
      <c r="CI92" t="s">
        <v>1627</v>
      </c>
      <c r="CJ92" t="s">
        <v>1627</v>
      </c>
      <c r="CK92" t="s">
        <v>1627</v>
      </c>
      <c r="CL92" t="s">
        <v>1627</v>
      </c>
      <c r="CM92" t="s">
        <v>1627</v>
      </c>
      <c r="CN92" t="s">
        <v>1627</v>
      </c>
      <c r="CO92" t="s">
        <v>1627</v>
      </c>
      <c r="CP92" t="s">
        <v>1627</v>
      </c>
      <c r="CQ92" t="s">
        <v>1627</v>
      </c>
      <c r="CR92" t="s">
        <v>1627</v>
      </c>
      <c r="CS92" t="s">
        <v>1627</v>
      </c>
      <c r="CT92" t="s">
        <v>1627</v>
      </c>
      <c r="CU92" t="s">
        <v>1627</v>
      </c>
      <c r="CV92" t="s">
        <v>1627</v>
      </c>
      <c r="CW92" t="s">
        <v>1627</v>
      </c>
      <c r="CX92" t="s">
        <v>1627</v>
      </c>
      <c r="CY92" t="s">
        <v>1627</v>
      </c>
      <c r="CZ92" t="s">
        <v>1627</v>
      </c>
      <c r="DA92" t="s">
        <v>1627</v>
      </c>
      <c r="DB92" t="s">
        <v>1627</v>
      </c>
      <c r="DC92" t="s">
        <v>1627</v>
      </c>
      <c r="DD92" t="s">
        <v>1627</v>
      </c>
      <c r="DE92" t="s">
        <v>1627</v>
      </c>
      <c r="DF92" t="s">
        <v>1627</v>
      </c>
      <c r="DG92" t="s">
        <v>1627</v>
      </c>
      <c r="DH92" t="s">
        <v>1627</v>
      </c>
      <c r="DI92" t="s">
        <v>1627</v>
      </c>
      <c r="DJ92" t="s">
        <v>1627</v>
      </c>
      <c r="DK92" t="s">
        <v>1627</v>
      </c>
      <c r="DL92" t="s">
        <v>1627</v>
      </c>
      <c r="DM92" t="s">
        <v>1627</v>
      </c>
      <c r="DN92" t="s">
        <v>1627</v>
      </c>
      <c r="DO92" t="s">
        <v>1627</v>
      </c>
      <c r="DP92" t="s">
        <v>1627</v>
      </c>
      <c r="DQ92" t="s">
        <v>1627</v>
      </c>
      <c r="DR92" t="s">
        <v>1627</v>
      </c>
      <c r="DS92" t="s">
        <v>1627</v>
      </c>
      <c r="DT92" t="s">
        <v>1627</v>
      </c>
      <c r="DU92" t="s">
        <v>1627</v>
      </c>
      <c r="DV92" t="s">
        <v>1627</v>
      </c>
      <c r="DW92" t="s">
        <v>1627</v>
      </c>
      <c r="DX92" t="s">
        <v>1627</v>
      </c>
      <c r="DY92" t="s">
        <v>1627</v>
      </c>
      <c r="DZ92" t="s">
        <v>1627</v>
      </c>
      <c r="EA92" t="s">
        <v>1627</v>
      </c>
      <c r="EB92" t="s">
        <v>1627</v>
      </c>
      <c r="EC92" t="s">
        <v>1627</v>
      </c>
      <c r="ED92" t="s">
        <v>1627</v>
      </c>
      <c r="EE92" t="s">
        <v>1627</v>
      </c>
      <c r="EF92" t="s">
        <v>1627</v>
      </c>
      <c r="EG92" t="s">
        <v>1627</v>
      </c>
      <c r="EH92" t="s">
        <v>1627</v>
      </c>
      <c r="EI92" t="s">
        <v>1627</v>
      </c>
      <c r="EJ92" t="s">
        <v>1627</v>
      </c>
      <c r="EK92" t="s">
        <v>1627</v>
      </c>
      <c r="EL92" t="s">
        <v>1627</v>
      </c>
      <c r="EM92" t="s">
        <v>1627</v>
      </c>
      <c r="EN92" t="s">
        <v>1627</v>
      </c>
      <c r="EO92" t="s">
        <v>1627</v>
      </c>
      <c r="EP92" t="s">
        <v>1627</v>
      </c>
      <c r="EQ92" t="s">
        <v>1627</v>
      </c>
      <c r="ER92" t="s">
        <v>1627</v>
      </c>
      <c r="ES92" t="s">
        <v>1627</v>
      </c>
      <c r="ET92" t="s">
        <v>1627</v>
      </c>
      <c r="EU92" t="s">
        <v>1627</v>
      </c>
      <c r="EV92" t="s">
        <v>1627</v>
      </c>
      <c r="EW92" t="s">
        <v>1627</v>
      </c>
      <c r="EX92" t="s">
        <v>1627</v>
      </c>
      <c r="EY92" t="s">
        <v>1627</v>
      </c>
      <c r="EZ92" t="s">
        <v>1627</v>
      </c>
      <c r="FA92" t="s">
        <v>1627</v>
      </c>
      <c r="FB92" t="s">
        <v>1627</v>
      </c>
      <c r="FC92" t="s">
        <v>1627</v>
      </c>
      <c r="FD92" t="s">
        <v>1627</v>
      </c>
      <c r="FE92" t="s">
        <v>1627</v>
      </c>
      <c r="FF92" t="s">
        <v>1627</v>
      </c>
      <c r="FG92" t="s">
        <v>1627</v>
      </c>
      <c r="FH92" t="s">
        <v>1627</v>
      </c>
      <c r="FI92" t="s">
        <v>1627</v>
      </c>
      <c r="FJ92" t="s">
        <v>1627</v>
      </c>
      <c r="FK92" t="s">
        <v>1627</v>
      </c>
      <c r="FL92" t="s">
        <v>1627</v>
      </c>
      <c r="FM92" t="s">
        <v>1627</v>
      </c>
      <c r="FN92" t="s">
        <v>1627</v>
      </c>
      <c r="FO92" t="s">
        <v>1627</v>
      </c>
      <c r="FP92" t="s">
        <v>5920</v>
      </c>
      <c r="FQ92" t="s">
        <v>1627</v>
      </c>
      <c r="FR92" t="s">
        <v>1627</v>
      </c>
      <c r="FS92" t="s">
        <v>1627</v>
      </c>
      <c r="FT92" t="s">
        <v>1627</v>
      </c>
      <c r="FU92" t="s">
        <v>1627</v>
      </c>
      <c r="FV92" t="s">
        <v>1627</v>
      </c>
      <c r="FW92" t="s">
        <v>1627</v>
      </c>
      <c r="FX92" t="s">
        <v>1627</v>
      </c>
      <c r="FY92" t="s">
        <v>1627</v>
      </c>
      <c r="FZ92" t="s">
        <v>1627</v>
      </c>
      <c r="GA92" t="s">
        <v>1627</v>
      </c>
      <c r="GB92" t="s">
        <v>1627</v>
      </c>
      <c r="GC92" t="s">
        <v>1627</v>
      </c>
      <c r="GD92" t="s">
        <v>1627</v>
      </c>
      <c r="GE92" t="s">
        <v>1627</v>
      </c>
      <c r="GF92" t="s">
        <v>1627</v>
      </c>
      <c r="GG92" t="s">
        <v>1627</v>
      </c>
      <c r="GH92" t="s">
        <v>1627</v>
      </c>
      <c r="GI92" t="s">
        <v>1627</v>
      </c>
      <c r="GJ92" t="s">
        <v>1627</v>
      </c>
      <c r="GK92" t="s">
        <v>1627</v>
      </c>
      <c r="GL92" t="s">
        <v>1627</v>
      </c>
      <c r="GM92" t="s">
        <v>1627</v>
      </c>
      <c r="GN92" t="s">
        <v>1627</v>
      </c>
      <c r="GO92" t="s">
        <v>1627</v>
      </c>
      <c r="GP92" t="s">
        <v>1627</v>
      </c>
      <c r="GQ92" t="s">
        <v>1627</v>
      </c>
      <c r="GR92" t="s">
        <v>1627</v>
      </c>
      <c r="GS92" t="s">
        <v>5921</v>
      </c>
      <c r="GT92" t="s">
        <v>1627</v>
      </c>
      <c r="GU92" t="s">
        <v>1627</v>
      </c>
      <c r="GV92" t="s">
        <v>1627</v>
      </c>
      <c r="GW92" t="s">
        <v>1627</v>
      </c>
      <c r="GX92" t="s">
        <v>1627</v>
      </c>
      <c r="GY92" t="s">
        <v>1627</v>
      </c>
      <c r="GZ92" t="s">
        <v>1627</v>
      </c>
      <c r="HA92" t="s">
        <v>1627</v>
      </c>
      <c r="HB92" t="s">
        <v>1627</v>
      </c>
      <c r="HC92" t="s">
        <v>1627</v>
      </c>
      <c r="HD92" t="s">
        <v>1627</v>
      </c>
      <c r="HE92" t="s">
        <v>1627</v>
      </c>
      <c r="HF92" t="s">
        <v>1627</v>
      </c>
      <c r="HG92" t="s">
        <v>1627</v>
      </c>
      <c r="HH92" t="s">
        <v>1627</v>
      </c>
      <c r="HI92" t="s">
        <v>1627</v>
      </c>
      <c r="HJ92" t="s">
        <v>1627</v>
      </c>
      <c r="HK92" t="s">
        <v>1627</v>
      </c>
      <c r="HL92" t="s">
        <v>1627</v>
      </c>
      <c r="HM92" t="s">
        <v>1627</v>
      </c>
      <c r="HN92" t="s">
        <v>1627</v>
      </c>
      <c r="HO92" t="s">
        <v>1627</v>
      </c>
      <c r="HP92" t="s">
        <v>5922</v>
      </c>
      <c r="HQ92" t="s">
        <v>1627</v>
      </c>
      <c r="HR92" t="s">
        <v>1627</v>
      </c>
      <c r="HS92" t="s">
        <v>1627</v>
      </c>
      <c r="HT92" t="s">
        <v>1627</v>
      </c>
      <c r="HU92" t="s">
        <v>1627</v>
      </c>
      <c r="HV92" t="s">
        <v>1627</v>
      </c>
      <c r="HW92" t="s">
        <v>1627</v>
      </c>
      <c r="HX92" t="s">
        <v>1627</v>
      </c>
      <c r="HY92" t="s">
        <v>1627</v>
      </c>
      <c r="HZ92" t="s">
        <v>1627</v>
      </c>
      <c r="IA92" t="s">
        <v>1627</v>
      </c>
      <c r="IB92" t="s">
        <v>1627</v>
      </c>
      <c r="IC92" t="s">
        <v>1627</v>
      </c>
      <c r="ID92" t="s">
        <v>1627</v>
      </c>
      <c r="IE92" t="s">
        <v>1627</v>
      </c>
      <c r="IF92" t="s">
        <v>1627</v>
      </c>
      <c r="IG92" t="s">
        <v>1627</v>
      </c>
      <c r="IH92" t="s">
        <v>1627</v>
      </c>
      <c r="II92" t="s">
        <v>1627</v>
      </c>
      <c r="IJ92" t="s">
        <v>1627</v>
      </c>
      <c r="IK92" t="s">
        <v>1627</v>
      </c>
      <c r="IL92" t="s">
        <v>1627</v>
      </c>
      <c r="IM92" t="s">
        <v>1627</v>
      </c>
      <c r="IN92" t="s">
        <v>1627</v>
      </c>
      <c r="IO92" t="s">
        <v>1627</v>
      </c>
      <c r="IP92" t="s">
        <v>1627</v>
      </c>
      <c r="IQ92" t="s">
        <v>1627</v>
      </c>
      <c r="IR92" t="s">
        <v>1627</v>
      </c>
      <c r="IS92" t="s">
        <v>1627</v>
      </c>
      <c r="IT92" t="s">
        <v>5923</v>
      </c>
      <c r="IU92" t="s">
        <v>1627</v>
      </c>
      <c r="IV92" t="s">
        <v>1627</v>
      </c>
      <c r="IW92" t="s">
        <v>1627</v>
      </c>
      <c r="IX92" t="s">
        <v>1627</v>
      </c>
      <c r="IY92" t="s">
        <v>1627</v>
      </c>
      <c r="IZ92" t="s">
        <v>1627</v>
      </c>
      <c r="JA92" t="s">
        <v>1627</v>
      </c>
      <c r="JB92" t="s">
        <v>1627</v>
      </c>
      <c r="JC92" t="s">
        <v>1627</v>
      </c>
      <c r="JD92" t="s">
        <v>1627</v>
      </c>
      <c r="JE92" t="s">
        <v>1627</v>
      </c>
      <c r="JF92" t="s">
        <v>1627</v>
      </c>
      <c r="JG92" t="s">
        <v>1627</v>
      </c>
      <c r="JH92" t="s">
        <v>1627</v>
      </c>
      <c r="JI92" t="s">
        <v>1627</v>
      </c>
      <c r="JJ92" t="s">
        <v>1627</v>
      </c>
      <c r="JK92" t="s">
        <v>1627</v>
      </c>
      <c r="JL92" t="s">
        <v>1627</v>
      </c>
      <c r="JM92" t="s">
        <v>1627</v>
      </c>
      <c r="JN92" t="s">
        <v>1627</v>
      </c>
      <c r="JO92" t="s">
        <v>1627</v>
      </c>
      <c r="JP92" t="s">
        <v>1627</v>
      </c>
      <c r="JQ92" t="s">
        <v>1627</v>
      </c>
      <c r="JR92" t="s">
        <v>1627</v>
      </c>
      <c r="JS92" t="s">
        <v>1627</v>
      </c>
      <c r="JT92" t="s">
        <v>1627</v>
      </c>
      <c r="JU92" t="s">
        <v>1627</v>
      </c>
      <c r="JV92" t="s">
        <v>1627</v>
      </c>
      <c r="JW92" t="s">
        <v>1627</v>
      </c>
      <c r="JX92" t="s">
        <v>1627</v>
      </c>
      <c r="JY92" t="s">
        <v>1627</v>
      </c>
      <c r="JZ92" t="s">
        <v>1627</v>
      </c>
      <c r="KA92" t="s">
        <v>1627</v>
      </c>
      <c r="KB92" t="s">
        <v>1627</v>
      </c>
      <c r="KC92" t="s">
        <v>1627</v>
      </c>
      <c r="KD92" t="s">
        <v>1627</v>
      </c>
      <c r="KE92" t="s">
        <v>1627</v>
      </c>
      <c r="KF92" t="s">
        <v>1627</v>
      </c>
      <c r="KG92" t="s">
        <v>1627</v>
      </c>
      <c r="KH92" t="s">
        <v>1627</v>
      </c>
      <c r="KI92" t="s">
        <v>1627</v>
      </c>
      <c r="KJ92" t="s">
        <v>1627</v>
      </c>
      <c r="KK92" t="s">
        <v>1627</v>
      </c>
      <c r="KL92" t="s">
        <v>1627</v>
      </c>
      <c r="KM92" t="s">
        <v>1627</v>
      </c>
      <c r="KN92" t="s">
        <v>1627</v>
      </c>
      <c r="KO92" t="s">
        <v>1627</v>
      </c>
      <c r="KP92" t="s">
        <v>1627</v>
      </c>
      <c r="KQ92" t="s">
        <v>1627</v>
      </c>
      <c r="KR92" t="s">
        <v>1627</v>
      </c>
      <c r="KS92" t="s">
        <v>1627</v>
      </c>
      <c r="KT92" t="s">
        <v>1627</v>
      </c>
      <c r="KU92" t="s">
        <v>1627</v>
      </c>
      <c r="KV92" t="s">
        <v>1627</v>
      </c>
      <c r="KW92" t="s">
        <v>1627</v>
      </c>
      <c r="KX92" t="s">
        <v>1627</v>
      </c>
      <c r="KY92" t="s">
        <v>1627</v>
      </c>
      <c r="KZ92" t="s">
        <v>1627</v>
      </c>
      <c r="LA92" t="s">
        <v>1627</v>
      </c>
      <c r="LB92" t="s">
        <v>1627</v>
      </c>
      <c r="LC92" t="s">
        <v>1627</v>
      </c>
      <c r="LD92" t="s">
        <v>1627</v>
      </c>
      <c r="LE92" t="s">
        <v>1627</v>
      </c>
      <c r="LF92" t="s">
        <v>1627</v>
      </c>
      <c r="LG92" t="s">
        <v>1627</v>
      </c>
      <c r="LH92" t="s">
        <v>1627</v>
      </c>
      <c r="LI92" t="s">
        <v>1627</v>
      </c>
      <c r="LJ92" t="s">
        <v>1627</v>
      </c>
      <c r="LK92" t="s">
        <v>1627</v>
      </c>
      <c r="LL92" t="s">
        <v>1627</v>
      </c>
      <c r="LM92" t="s">
        <v>1627</v>
      </c>
      <c r="LN92" t="s">
        <v>1627</v>
      </c>
      <c r="LO92" t="s">
        <v>1627</v>
      </c>
      <c r="LP92" t="s">
        <v>1627</v>
      </c>
      <c r="LQ92" t="s">
        <v>1627</v>
      </c>
      <c r="LR92" t="s">
        <v>1627</v>
      </c>
      <c r="LS92" t="s">
        <v>1627</v>
      </c>
      <c r="LT92" t="s">
        <v>1627</v>
      </c>
      <c r="LU92" t="s">
        <v>1627</v>
      </c>
      <c r="LV92" t="s">
        <v>1627</v>
      </c>
      <c r="LW92" t="s">
        <v>1627</v>
      </c>
      <c r="LX92" t="s">
        <v>1627</v>
      </c>
      <c r="LY92" t="s">
        <v>1627</v>
      </c>
      <c r="LZ92" t="s">
        <v>1627</v>
      </c>
      <c r="MA92" t="s">
        <v>1627</v>
      </c>
      <c r="MB92" t="s">
        <v>1627</v>
      </c>
      <c r="MC92" t="s">
        <v>1627</v>
      </c>
      <c r="MD92" t="s">
        <v>1627</v>
      </c>
      <c r="ME92" t="s">
        <v>1627</v>
      </c>
      <c r="MF92" t="s">
        <v>1627</v>
      </c>
      <c r="MG92" t="s">
        <v>1627</v>
      </c>
      <c r="MH92" t="s">
        <v>1627</v>
      </c>
      <c r="MI92" t="s">
        <v>1627</v>
      </c>
      <c r="MJ92" t="s">
        <v>1627</v>
      </c>
      <c r="MK92" t="s">
        <v>1627</v>
      </c>
      <c r="ML92" t="s">
        <v>1627</v>
      </c>
      <c r="MM92" t="s">
        <v>1627</v>
      </c>
      <c r="MN92" t="s">
        <v>1627</v>
      </c>
      <c r="MO92" t="s">
        <v>1627</v>
      </c>
      <c r="MP92" t="s">
        <v>1627</v>
      </c>
      <c r="MQ92" t="s">
        <v>1627</v>
      </c>
      <c r="MR92" t="s">
        <v>1627</v>
      </c>
      <c r="MS92" t="s">
        <v>1627</v>
      </c>
      <c r="MT92" t="s">
        <v>1627</v>
      </c>
      <c r="MU92" t="s">
        <v>1627</v>
      </c>
      <c r="MV92" t="s">
        <v>1627</v>
      </c>
      <c r="MW92" t="s">
        <v>1627</v>
      </c>
      <c r="MX92" t="s">
        <v>1627</v>
      </c>
      <c r="MY92" t="s">
        <v>1627</v>
      </c>
      <c r="MZ92" t="s">
        <v>1627</v>
      </c>
      <c r="NA92" t="s">
        <v>1627</v>
      </c>
      <c r="NB92" t="s">
        <v>1627</v>
      </c>
      <c r="NC92" t="s">
        <v>1627</v>
      </c>
      <c r="ND92" t="s">
        <v>1627</v>
      </c>
      <c r="NE92" t="s">
        <v>1627</v>
      </c>
      <c r="NF92" t="s">
        <v>1627</v>
      </c>
      <c r="NG92" t="s">
        <v>1627</v>
      </c>
      <c r="NH92" t="s">
        <v>1627</v>
      </c>
      <c r="NI92" t="s">
        <v>1627</v>
      </c>
      <c r="NJ92" t="s">
        <v>1627</v>
      </c>
      <c r="NK92" t="s">
        <v>1627</v>
      </c>
      <c r="NL92" t="s">
        <v>1627</v>
      </c>
      <c r="NM92" t="s">
        <v>1627</v>
      </c>
      <c r="NN92" t="s">
        <v>1627</v>
      </c>
      <c r="NO92" t="s">
        <v>1627</v>
      </c>
      <c r="NP92" t="s">
        <v>1627</v>
      </c>
      <c r="NQ92" t="s">
        <v>1627</v>
      </c>
      <c r="NR92" t="s">
        <v>1627</v>
      </c>
      <c r="NS92" t="s">
        <v>1627</v>
      </c>
      <c r="NT92" t="s">
        <v>1627</v>
      </c>
      <c r="NU92" t="s">
        <v>1627</v>
      </c>
      <c r="NV92" t="s">
        <v>1627</v>
      </c>
      <c r="NW92" t="s">
        <v>1627</v>
      </c>
      <c r="NX92" t="s">
        <v>1627</v>
      </c>
      <c r="NY92" t="s">
        <v>1627</v>
      </c>
      <c r="NZ92" t="s">
        <v>1627</v>
      </c>
      <c r="OA92" t="s">
        <v>1627</v>
      </c>
      <c r="OB92" t="s">
        <v>1627</v>
      </c>
      <c r="OC92" t="s">
        <v>1627</v>
      </c>
      <c r="OD92" t="s">
        <v>1627</v>
      </c>
      <c r="OE92" t="s">
        <v>1627</v>
      </c>
      <c r="OF92" t="s">
        <v>1627</v>
      </c>
      <c r="OG92" t="s">
        <v>1627</v>
      </c>
      <c r="OH92" t="s">
        <v>1627</v>
      </c>
      <c r="OI92" t="s">
        <v>1627</v>
      </c>
      <c r="OJ92" t="s">
        <v>1627</v>
      </c>
      <c r="OK92" t="s">
        <v>1627</v>
      </c>
      <c r="OL92" t="s">
        <v>1627</v>
      </c>
      <c r="OM92" t="s">
        <v>1627</v>
      </c>
      <c r="ON92" t="s">
        <v>1627</v>
      </c>
      <c r="OO92" t="s">
        <v>1627</v>
      </c>
      <c r="OP92" t="s">
        <v>1627</v>
      </c>
      <c r="OQ92" t="s">
        <v>1627</v>
      </c>
      <c r="OR92" t="s">
        <v>1627</v>
      </c>
      <c r="OS92" t="s">
        <v>1627</v>
      </c>
      <c r="OT92" t="s">
        <v>1627</v>
      </c>
      <c r="OU92" t="s">
        <v>1627</v>
      </c>
      <c r="OV92" t="s">
        <v>1627</v>
      </c>
      <c r="OW92" t="s">
        <v>1627</v>
      </c>
      <c r="OX92" t="s">
        <v>1627</v>
      </c>
      <c r="OY92" t="s">
        <v>1627</v>
      </c>
      <c r="OZ92" t="s">
        <v>1627</v>
      </c>
      <c r="PA92" t="s">
        <v>1627</v>
      </c>
      <c r="PB92" t="s">
        <v>1627</v>
      </c>
      <c r="PC92" t="s">
        <v>1627</v>
      </c>
      <c r="PD92" t="s">
        <v>1627</v>
      </c>
      <c r="PE92" t="s">
        <v>1627</v>
      </c>
      <c r="PF92" t="s">
        <v>1627</v>
      </c>
      <c r="PG92" t="s">
        <v>1627</v>
      </c>
      <c r="PH92" t="s">
        <v>1627</v>
      </c>
      <c r="PI92" t="s">
        <v>1627</v>
      </c>
      <c r="PJ92" t="s">
        <v>1627</v>
      </c>
      <c r="PK92" t="s">
        <v>1627</v>
      </c>
      <c r="PL92" t="s">
        <v>1627</v>
      </c>
      <c r="PM92" t="s">
        <v>1627</v>
      </c>
      <c r="PN92" t="s">
        <v>1627</v>
      </c>
      <c r="PO92" t="s">
        <v>1627</v>
      </c>
      <c r="PP92" t="s">
        <v>1627</v>
      </c>
      <c r="PQ92" t="s">
        <v>1627</v>
      </c>
      <c r="PR92" t="s">
        <v>1627</v>
      </c>
      <c r="PS92" t="s">
        <v>1627</v>
      </c>
      <c r="PT92" t="s">
        <v>1627</v>
      </c>
      <c r="PU92" t="s">
        <v>1627</v>
      </c>
      <c r="PV92" t="s">
        <v>1627</v>
      </c>
      <c r="PW92" t="s">
        <v>1627</v>
      </c>
      <c r="PX92" t="s">
        <v>1627</v>
      </c>
      <c r="PY92" t="s">
        <v>1627</v>
      </c>
      <c r="PZ92" t="s">
        <v>1627</v>
      </c>
      <c r="QA92" t="s">
        <v>1627</v>
      </c>
      <c r="QB92" t="s">
        <v>1627</v>
      </c>
      <c r="QC92" t="s">
        <v>1627</v>
      </c>
      <c r="QD92" t="s">
        <v>1627</v>
      </c>
      <c r="QE92" t="s">
        <v>1627</v>
      </c>
      <c r="QF92" t="s">
        <v>1627</v>
      </c>
      <c r="QG92" t="s">
        <v>1627</v>
      </c>
      <c r="QH92" t="s">
        <v>1627</v>
      </c>
      <c r="QI92" t="s">
        <v>1627</v>
      </c>
      <c r="QJ92" t="s">
        <v>1627</v>
      </c>
      <c r="QK92" t="s">
        <v>1627</v>
      </c>
      <c r="RP92" t="s">
        <v>4157</v>
      </c>
      <c r="RQ92" t="s">
        <v>4157</v>
      </c>
      <c r="RR92" t="s">
        <v>4157</v>
      </c>
      <c r="RS92" t="s">
        <v>4157</v>
      </c>
      <c r="RT92" t="s">
        <v>4157</v>
      </c>
      <c r="RU92" t="s">
        <v>4157</v>
      </c>
      <c r="RV92" t="s">
        <v>4157</v>
      </c>
      <c r="RW92" t="s">
        <v>4157</v>
      </c>
      <c r="RX92" t="s">
        <v>4157</v>
      </c>
      <c r="RY92" t="s">
        <v>4157</v>
      </c>
      <c r="RZ92" t="s">
        <v>4157</v>
      </c>
      <c r="SA92" t="s">
        <v>4157</v>
      </c>
      <c r="SB92" t="s">
        <v>4157</v>
      </c>
      <c r="SC92" t="s">
        <v>4157</v>
      </c>
      <c r="SD92" t="s">
        <v>4157</v>
      </c>
      <c r="SE92" t="s">
        <v>4157</v>
      </c>
      <c r="SF92" t="s">
        <v>4157</v>
      </c>
      <c r="SG92" t="s">
        <v>4157</v>
      </c>
      <c r="SH92" t="s">
        <v>4157</v>
      </c>
      <c r="SI92" t="s">
        <v>4157</v>
      </c>
      <c r="SJ92" t="s">
        <v>4157</v>
      </c>
      <c r="SK92" t="s">
        <v>4157</v>
      </c>
      <c r="SL92" t="s">
        <v>4157</v>
      </c>
      <c r="SM92" t="s">
        <v>4157</v>
      </c>
      <c r="SN92" t="s">
        <v>4157</v>
      </c>
      <c r="SO92" t="s">
        <v>4157</v>
      </c>
      <c r="SP92" t="s">
        <v>4157</v>
      </c>
      <c r="SQ92" t="s">
        <v>4157</v>
      </c>
      <c r="SR92" t="s">
        <v>4157</v>
      </c>
      <c r="SS92" t="s">
        <v>4157</v>
      </c>
      <c r="ST92" t="s">
        <v>4157</v>
      </c>
      <c r="SU92" t="s">
        <v>4157</v>
      </c>
      <c r="SV92" t="s">
        <v>4157</v>
      </c>
      <c r="SW92" t="s">
        <v>4157</v>
      </c>
      <c r="SX92" t="s">
        <v>4157</v>
      </c>
      <c r="SY92" t="s">
        <v>4157</v>
      </c>
      <c r="SZ92" t="s">
        <v>4157</v>
      </c>
      <c r="TA92" t="s">
        <v>4157</v>
      </c>
      <c r="TB92" t="s">
        <v>4157</v>
      </c>
      <c r="TC92" t="s">
        <v>4157</v>
      </c>
      <c r="TD92" t="s">
        <v>4157</v>
      </c>
      <c r="TE92" t="s">
        <v>4157</v>
      </c>
      <c r="TF92" t="s">
        <v>4157</v>
      </c>
      <c r="TG92" t="s">
        <v>4157</v>
      </c>
      <c r="TH92" t="s">
        <v>4157</v>
      </c>
      <c r="TI92" t="s">
        <v>4157</v>
      </c>
      <c r="TJ92" t="s">
        <v>4157</v>
      </c>
      <c r="TK92" t="s">
        <v>4157</v>
      </c>
      <c r="TL92" t="s">
        <v>4157</v>
      </c>
      <c r="TM92" t="s">
        <v>4157</v>
      </c>
      <c r="TN92" t="s">
        <v>4157</v>
      </c>
      <c r="TO92" t="s">
        <v>4157</v>
      </c>
      <c r="TP92" t="s">
        <v>4157</v>
      </c>
      <c r="TQ92" t="s">
        <v>4157</v>
      </c>
      <c r="TR92" t="s">
        <v>4157</v>
      </c>
      <c r="TS92" t="s">
        <v>4157</v>
      </c>
      <c r="TT92" t="s">
        <v>4157</v>
      </c>
      <c r="TU92" t="s">
        <v>4157</v>
      </c>
      <c r="TV92" t="s">
        <v>4157</v>
      </c>
      <c r="TW92" t="s">
        <v>4157</v>
      </c>
      <c r="TX92" t="s">
        <v>4157</v>
      </c>
      <c r="TY92" t="s">
        <v>4157</v>
      </c>
      <c r="TZ92" t="s">
        <v>4157</v>
      </c>
      <c r="UA92" t="s">
        <v>4157</v>
      </c>
      <c r="UB92" t="s">
        <v>4157</v>
      </c>
      <c r="UC92" t="s">
        <v>4157</v>
      </c>
      <c r="UD92" t="s">
        <v>4157</v>
      </c>
      <c r="UE92" t="s">
        <v>4157</v>
      </c>
      <c r="UF92" t="s">
        <v>4157</v>
      </c>
      <c r="UG92" t="s">
        <v>4157</v>
      </c>
      <c r="UH92" t="s">
        <v>4157</v>
      </c>
      <c r="UI92" t="s">
        <v>4157</v>
      </c>
      <c r="UJ92" t="s">
        <v>4157</v>
      </c>
      <c r="UK92" t="s">
        <v>4157</v>
      </c>
      <c r="UL92" t="s">
        <v>4157</v>
      </c>
      <c r="UM92" t="s">
        <v>4157</v>
      </c>
      <c r="UN92" t="s">
        <v>4157</v>
      </c>
      <c r="UO92" t="s">
        <v>4157</v>
      </c>
      <c r="UP92" t="s">
        <v>4157</v>
      </c>
      <c r="UQ92" t="s">
        <v>4157</v>
      </c>
      <c r="UR92" t="s">
        <v>4157</v>
      </c>
      <c r="US92" t="s">
        <v>4157</v>
      </c>
      <c r="UT92" t="s">
        <v>4157</v>
      </c>
      <c r="UU92" t="s">
        <v>4157</v>
      </c>
      <c r="UV92" t="s">
        <v>4157</v>
      </c>
      <c r="UW92" t="s">
        <v>4157</v>
      </c>
      <c r="UX92" t="s">
        <v>4157</v>
      </c>
      <c r="UY92" t="s">
        <v>4157</v>
      </c>
      <c r="UZ92" t="s">
        <v>4157</v>
      </c>
      <c r="VA92" t="s">
        <v>4157</v>
      </c>
      <c r="VB92" t="s">
        <v>4157</v>
      </c>
      <c r="VC92" t="s">
        <v>4157</v>
      </c>
      <c r="VD92" t="s">
        <v>4157</v>
      </c>
      <c r="VE92" t="s">
        <v>4157</v>
      </c>
      <c r="VF92" t="s">
        <v>4157</v>
      </c>
      <c r="VG92" t="s">
        <v>4157</v>
      </c>
      <c r="VH92" t="s">
        <v>4157</v>
      </c>
      <c r="VI92" t="s">
        <v>4157</v>
      </c>
    </row>
    <row r="93" spans="2:581">
      <c r="B93" t="s">
        <v>1627</v>
      </c>
      <c r="C93" t="s">
        <v>1627</v>
      </c>
      <c r="D93" t="s">
        <v>1627</v>
      </c>
      <c r="F93" t="s">
        <v>1627</v>
      </c>
      <c r="G93" t="s">
        <v>1627</v>
      </c>
      <c r="H93" t="s">
        <v>1627</v>
      </c>
      <c r="I93" t="s">
        <v>1627</v>
      </c>
      <c r="J93" t="s">
        <v>1627</v>
      </c>
      <c r="K93" t="s">
        <v>1627</v>
      </c>
      <c r="L93" t="s">
        <v>1627</v>
      </c>
      <c r="M93" t="s">
        <v>1627</v>
      </c>
      <c r="N93" t="s">
        <v>1627</v>
      </c>
      <c r="O93" t="s">
        <v>1627</v>
      </c>
      <c r="P93" t="s">
        <v>1627</v>
      </c>
      <c r="Q93" t="s">
        <v>1627</v>
      </c>
      <c r="R93" t="s">
        <v>1627</v>
      </c>
      <c r="S93" t="s">
        <v>1627</v>
      </c>
      <c r="T93" t="s">
        <v>1627</v>
      </c>
      <c r="U93" t="s">
        <v>1627</v>
      </c>
      <c r="V93" t="s">
        <v>1627</v>
      </c>
      <c r="W93" t="s">
        <v>1627</v>
      </c>
      <c r="X93" t="s">
        <v>1627</v>
      </c>
      <c r="Y93" t="s">
        <v>1627</v>
      </c>
      <c r="Z93" t="s">
        <v>1627</v>
      </c>
      <c r="AA93" t="s">
        <v>1627</v>
      </c>
      <c r="AB93" t="s">
        <v>1627</v>
      </c>
      <c r="AC93" t="s">
        <v>1627</v>
      </c>
      <c r="AD93" t="s">
        <v>1627</v>
      </c>
      <c r="AE93" t="s">
        <v>1627</v>
      </c>
      <c r="AF93" t="s">
        <v>1627</v>
      </c>
      <c r="AG93" t="s">
        <v>1627</v>
      </c>
      <c r="AH93" t="s">
        <v>1627</v>
      </c>
      <c r="AI93" t="s">
        <v>1627</v>
      </c>
      <c r="AJ93" t="s">
        <v>1627</v>
      </c>
      <c r="AK93" t="s">
        <v>1627</v>
      </c>
      <c r="AL93" t="s">
        <v>1627</v>
      </c>
      <c r="AM93" t="s">
        <v>1627</v>
      </c>
      <c r="AN93" t="s">
        <v>1627</v>
      </c>
      <c r="AO93" t="s">
        <v>1627</v>
      </c>
      <c r="AP93" t="s">
        <v>1627</v>
      </c>
      <c r="AQ93" t="s">
        <v>1627</v>
      </c>
      <c r="AR93" t="s">
        <v>1627</v>
      </c>
      <c r="AS93" t="s">
        <v>1627</v>
      </c>
      <c r="AT93" t="s">
        <v>1627</v>
      </c>
      <c r="AU93" t="s">
        <v>1627</v>
      </c>
      <c r="AV93" t="s">
        <v>1627</v>
      </c>
      <c r="AW93" t="s">
        <v>1627</v>
      </c>
      <c r="AX93" t="s">
        <v>1627</v>
      </c>
      <c r="AY93" t="s">
        <v>1627</v>
      </c>
      <c r="AZ93" t="s">
        <v>1627</v>
      </c>
      <c r="BA93" t="s">
        <v>1627</v>
      </c>
      <c r="BB93" t="s">
        <v>1627</v>
      </c>
      <c r="BC93" t="s">
        <v>1627</v>
      </c>
      <c r="BD93" t="s">
        <v>1627</v>
      </c>
      <c r="BE93" t="s">
        <v>1627</v>
      </c>
      <c r="BF93" t="s">
        <v>1627</v>
      </c>
      <c r="BG93" t="s">
        <v>1627</v>
      </c>
      <c r="BH93" t="s">
        <v>1627</v>
      </c>
      <c r="BI93" t="s">
        <v>1627</v>
      </c>
      <c r="BJ93" t="s">
        <v>1627</v>
      </c>
      <c r="BK93" t="s">
        <v>1627</v>
      </c>
      <c r="BL93" t="s">
        <v>1627</v>
      </c>
      <c r="BM93" t="s">
        <v>1627</v>
      </c>
      <c r="BN93" t="s">
        <v>1627</v>
      </c>
      <c r="BO93" t="s">
        <v>1627</v>
      </c>
      <c r="BP93" t="s">
        <v>1627</v>
      </c>
      <c r="BQ93" t="s">
        <v>1627</v>
      </c>
      <c r="BR93" t="s">
        <v>1627</v>
      </c>
      <c r="BS93" t="s">
        <v>1627</v>
      </c>
      <c r="BT93" t="s">
        <v>1627</v>
      </c>
      <c r="BU93" t="s">
        <v>1627</v>
      </c>
      <c r="BV93" t="s">
        <v>1627</v>
      </c>
      <c r="BW93" t="s">
        <v>1627</v>
      </c>
      <c r="BX93" t="s">
        <v>1627</v>
      </c>
      <c r="BY93" t="s">
        <v>1627</v>
      </c>
      <c r="BZ93" t="s">
        <v>1627</v>
      </c>
      <c r="CA93" t="s">
        <v>1627</v>
      </c>
      <c r="CB93" t="s">
        <v>1627</v>
      </c>
      <c r="CC93" t="s">
        <v>1627</v>
      </c>
      <c r="CD93" t="s">
        <v>1627</v>
      </c>
      <c r="CE93" t="s">
        <v>1627</v>
      </c>
      <c r="CF93" t="s">
        <v>1627</v>
      </c>
      <c r="CG93" t="s">
        <v>1627</v>
      </c>
      <c r="CH93" t="s">
        <v>1627</v>
      </c>
      <c r="CI93" t="s">
        <v>1627</v>
      </c>
      <c r="CJ93" t="s">
        <v>1627</v>
      </c>
      <c r="CK93" t="s">
        <v>1627</v>
      </c>
      <c r="CL93" t="s">
        <v>1627</v>
      </c>
      <c r="CM93" t="s">
        <v>1627</v>
      </c>
      <c r="CN93" t="s">
        <v>1627</v>
      </c>
      <c r="CO93" t="s">
        <v>1627</v>
      </c>
      <c r="CP93" t="s">
        <v>1627</v>
      </c>
      <c r="CQ93" t="s">
        <v>1627</v>
      </c>
      <c r="CR93" t="s">
        <v>1627</v>
      </c>
      <c r="CS93" t="s">
        <v>1627</v>
      </c>
      <c r="CT93" t="s">
        <v>1627</v>
      </c>
      <c r="CU93" t="s">
        <v>1627</v>
      </c>
      <c r="CV93" t="s">
        <v>1627</v>
      </c>
      <c r="CW93" t="s">
        <v>1627</v>
      </c>
      <c r="CX93" t="s">
        <v>1627</v>
      </c>
      <c r="CY93" t="s">
        <v>1627</v>
      </c>
      <c r="CZ93" t="s">
        <v>1627</v>
      </c>
      <c r="DA93" t="s">
        <v>1627</v>
      </c>
      <c r="DB93" t="s">
        <v>1627</v>
      </c>
      <c r="DC93" t="s">
        <v>1627</v>
      </c>
      <c r="DD93" t="s">
        <v>1627</v>
      </c>
      <c r="DE93" t="s">
        <v>1627</v>
      </c>
      <c r="DF93" t="s">
        <v>1627</v>
      </c>
      <c r="DG93" t="s">
        <v>1627</v>
      </c>
      <c r="DH93" t="s">
        <v>1627</v>
      </c>
      <c r="DI93" t="s">
        <v>1627</v>
      </c>
      <c r="DJ93" t="s">
        <v>1627</v>
      </c>
      <c r="DK93" t="s">
        <v>1627</v>
      </c>
      <c r="DL93" t="s">
        <v>1627</v>
      </c>
      <c r="DM93" t="s">
        <v>1627</v>
      </c>
      <c r="DN93" t="s">
        <v>1627</v>
      </c>
      <c r="DO93" t="s">
        <v>1627</v>
      </c>
      <c r="DP93" t="s">
        <v>1627</v>
      </c>
      <c r="DQ93" t="s">
        <v>1627</v>
      </c>
      <c r="DR93" t="s">
        <v>1627</v>
      </c>
      <c r="DS93" t="s">
        <v>1627</v>
      </c>
      <c r="DT93" t="s">
        <v>1627</v>
      </c>
      <c r="DU93" t="s">
        <v>1627</v>
      </c>
      <c r="DV93" t="s">
        <v>1627</v>
      </c>
      <c r="DW93" t="s">
        <v>1627</v>
      </c>
      <c r="DX93" t="s">
        <v>1627</v>
      </c>
      <c r="DY93" t="s">
        <v>1627</v>
      </c>
      <c r="DZ93" t="s">
        <v>1627</v>
      </c>
      <c r="EA93" t="s">
        <v>1627</v>
      </c>
      <c r="EB93" t="s">
        <v>1627</v>
      </c>
      <c r="EC93" t="s">
        <v>1627</v>
      </c>
      <c r="ED93" t="s">
        <v>1627</v>
      </c>
      <c r="EE93" t="s">
        <v>1627</v>
      </c>
      <c r="EF93" t="s">
        <v>1627</v>
      </c>
      <c r="EG93" t="s">
        <v>1627</v>
      </c>
      <c r="EH93" t="s">
        <v>1627</v>
      </c>
      <c r="EI93" t="s">
        <v>1627</v>
      </c>
      <c r="EJ93" t="s">
        <v>1627</v>
      </c>
      <c r="EK93" t="s">
        <v>1627</v>
      </c>
      <c r="EL93" t="s">
        <v>1627</v>
      </c>
      <c r="EM93" t="s">
        <v>1627</v>
      </c>
      <c r="EN93" t="s">
        <v>1627</v>
      </c>
      <c r="EO93" t="s">
        <v>1627</v>
      </c>
      <c r="EP93" t="s">
        <v>1627</v>
      </c>
      <c r="EQ93" t="s">
        <v>1627</v>
      </c>
      <c r="ER93" t="s">
        <v>1627</v>
      </c>
      <c r="ES93" t="s">
        <v>1627</v>
      </c>
      <c r="ET93" t="s">
        <v>1627</v>
      </c>
      <c r="EU93" t="s">
        <v>1627</v>
      </c>
      <c r="EV93" t="s">
        <v>1627</v>
      </c>
      <c r="EW93" t="s">
        <v>1627</v>
      </c>
      <c r="EX93" t="s">
        <v>1627</v>
      </c>
      <c r="EY93" t="s">
        <v>1627</v>
      </c>
      <c r="EZ93" t="s">
        <v>1627</v>
      </c>
      <c r="FA93" t="s">
        <v>1627</v>
      </c>
      <c r="FB93" t="s">
        <v>1627</v>
      </c>
      <c r="FC93" t="s">
        <v>1627</v>
      </c>
      <c r="FD93" t="s">
        <v>1627</v>
      </c>
      <c r="FE93" t="s">
        <v>1627</v>
      </c>
      <c r="FF93" t="s">
        <v>1627</v>
      </c>
      <c r="FG93" t="s">
        <v>1627</v>
      </c>
      <c r="FH93" t="s">
        <v>1627</v>
      </c>
      <c r="FI93" t="s">
        <v>1627</v>
      </c>
      <c r="FJ93" t="s">
        <v>1627</v>
      </c>
      <c r="FK93" t="s">
        <v>1627</v>
      </c>
      <c r="FL93" t="s">
        <v>1627</v>
      </c>
      <c r="FM93" t="s">
        <v>1627</v>
      </c>
      <c r="FN93" t="s">
        <v>1627</v>
      </c>
      <c r="FO93" t="s">
        <v>1627</v>
      </c>
      <c r="FP93" t="s">
        <v>5924</v>
      </c>
      <c r="FQ93" t="s">
        <v>1627</v>
      </c>
      <c r="FR93" t="s">
        <v>1627</v>
      </c>
      <c r="FS93" t="s">
        <v>1627</v>
      </c>
      <c r="FT93" t="s">
        <v>1627</v>
      </c>
      <c r="FU93" t="s">
        <v>1627</v>
      </c>
      <c r="FV93" t="s">
        <v>1627</v>
      </c>
      <c r="FW93" t="s">
        <v>1627</v>
      </c>
      <c r="FX93" t="s">
        <v>1627</v>
      </c>
      <c r="FY93" t="s">
        <v>1627</v>
      </c>
      <c r="FZ93" t="s">
        <v>1627</v>
      </c>
      <c r="GA93" t="s">
        <v>1627</v>
      </c>
      <c r="GB93" t="s">
        <v>1627</v>
      </c>
      <c r="GC93" t="s">
        <v>1627</v>
      </c>
      <c r="GD93" t="s">
        <v>1627</v>
      </c>
      <c r="GE93" t="s">
        <v>1627</v>
      </c>
      <c r="GF93" t="s">
        <v>1627</v>
      </c>
      <c r="GG93" t="s">
        <v>1627</v>
      </c>
      <c r="GH93" t="s">
        <v>1627</v>
      </c>
      <c r="GI93" t="s">
        <v>1627</v>
      </c>
      <c r="GJ93" t="s">
        <v>1627</v>
      </c>
      <c r="GK93" t="s">
        <v>1627</v>
      </c>
      <c r="GL93" t="s">
        <v>1627</v>
      </c>
      <c r="GM93" t="s">
        <v>1627</v>
      </c>
      <c r="GN93" t="s">
        <v>1627</v>
      </c>
      <c r="GO93" t="s">
        <v>1627</v>
      </c>
      <c r="GP93" t="s">
        <v>1627</v>
      </c>
      <c r="GQ93" t="s">
        <v>1627</v>
      </c>
      <c r="GR93" t="s">
        <v>1627</v>
      </c>
      <c r="GS93" t="s">
        <v>5925</v>
      </c>
      <c r="GT93" t="s">
        <v>1627</v>
      </c>
      <c r="GU93" t="s">
        <v>1627</v>
      </c>
      <c r="GV93" t="s">
        <v>1627</v>
      </c>
      <c r="GW93" t="s">
        <v>1627</v>
      </c>
      <c r="GX93" t="s">
        <v>1627</v>
      </c>
      <c r="GY93" t="s">
        <v>1627</v>
      </c>
      <c r="GZ93" t="s">
        <v>1627</v>
      </c>
      <c r="HA93" t="s">
        <v>1627</v>
      </c>
      <c r="HB93" t="s">
        <v>1627</v>
      </c>
      <c r="HC93" t="s">
        <v>1627</v>
      </c>
      <c r="HD93" t="s">
        <v>1627</v>
      </c>
      <c r="HE93" t="s">
        <v>1627</v>
      </c>
      <c r="HF93" t="s">
        <v>1627</v>
      </c>
      <c r="HG93" t="s">
        <v>1627</v>
      </c>
      <c r="HH93" t="s">
        <v>1627</v>
      </c>
      <c r="HI93" t="s">
        <v>1627</v>
      </c>
      <c r="HJ93" t="s">
        <v>1627</v>
      </c>
      <c r="HK93" t="s">
        <v>1627</v>
      </c>
      <c r="HL93" t="s">
        <v>1627</v>
      </c>
      <c r="HM93" t="s">
        <v>1627</v>
      </c>
      <c r="HN93" t="s">
        <v>1627</v>
      </c>
      <c r="HO93" t="s">
        <v>1627</v>
      </c>
      <c r="HP93" t="s">
        <v>5926</v>
      </c>
      <c r="HQ93" t="s">
        <v>1627</v>
      </c>
      <c r="HR93" t="s">
        <v>1627</v>
      </c>
      <c r="HS93" t="s">
        <v>1627</v>
      </c>
      <c r="HT93" t="s">
        <v>1627</v>
      </c>
      <c r="HU93" t="s">
        <v>1627</v>
      </c>
      <c r="HV93" t="s">
        <v>1627</v>
      </c>
      <c r="HW93" t="s">
        <v>1627</v>
      </c>
      <c r="HX93" t="s">
        <v>1627</v>
      </c>
      <c r="HY93" t="s">
        <v>1627</v>
      </c>
      <c r="HZ93" t="s">
        <v>1627</v>
      </c>
      <c r="IA93" t="s">
        <v>1627</v>
      </c>
      <c r="IB93" t="s">
        <v>1627</v>
      </c>
      <c r="IC93" t="s">
        <v>1627</v>
      </c>
      <c r="ID93" t="s">
        <v>1627</v>
      </c>
      <c r="IE93" t="s">
        <v>1627</v>
      </c>
      <c r="IF93" t="s">
        <v>1627</v>
      </c>
      <c r="IG93" t="s">
        <v>1627</v>
      </c>
      <c r="IH93" t="s">
        <v>1627</v>
      </c>
      <c r="II93" t="s">
        <v>1627</v>
      </c>
      <c r="IJ93" t="s">
        <v>1627</v>
      </c>
      <c r="IK93" t="s">
        <v>1627</v>
      </c>
      <c r="IL93" t="s">
        <v>1627</v>
      </c>
      <c r="IM93" t="s">
        <v>1627</v>
      </c>
      <c r="IN93" t="s">
        <v>1627</v>
      </c>
      <c r="IO93" t="s">
        <v>1627</v>
      </c>
      <c r="IP93" t="s">
        <v>1627</v>
      </c>
      <c r="IQ93" t="s">
        <v>1627</v>
      </c>
      <c r="IR93" t="s">
        <v>1627</v>
      </c>
      <c r="IS93" t="s">
        <v>1627</v>
      </c>
      <c r="IT93" t="s">
        <v>5927</v>
      </c>
      <c r="IU93" t="s">
        <v>1627</v>
      </c>
      <c r="IV93" t="s">
        <v>1627</v>
      </c>
      <c r="IW93" t="s">
        <v>1627</v>
      </c>
      <c r="IX93" t="s">
        <v>1627</v>
      </c>
      <c r="IY93" t="s">
        <v>1627</v>
      </c>
      <c r="IZ93" t="s">
        <v>1627</v>
      </c>
      <c r="JA93" t="s">
        <v>1627</v>
      </c>
      <c r="JB93" t="s">
        <v>1627</v>
      </c>
      <c r="JC93" t="s">
        <v>1627</v>
      </c>
      <c r="JD93" t="s">
        <v>1627</v>
      </c>
      <c r="JE93" t="s">
        <v>1627</v>
      </c>
      <c r="JF93" t="s">
        <v>1627</v>
      </c>
      <c r="JG93" t="s">
        <v>1627</v>
      </c>
      <c r="JH93" t="s">
        <v>1627</v>
      </c>
      <c r="JI93" t="s">
        <v>1627</v>
      </c>
      <c r="JJ93" t="s">
        <v>1627</v>
      </c>
      <c r="JK93" t="s">
        <v>1627</v>
      </c>
      <c r="JL93" t="s">
        <v>1627</v>
      </c>
      <c r="JM93" t="s">
        <v>1627</v>
      </c>
      <c r="JN93" t="s">
        <v>1627</v>
      </c>
      <c r="JO93" t="s">
        <v>1627</v>
      </c>
      <c r="JP93" t="s">
        <v>1627</v>
      </c>
      <c r="JQ93" t="s">
        <v>1627</v>
      </c>
      <c r="JR93" t="s">
        <v>1627</v>
      </c>
      <c r="JS93" t="s">
        <v>1627</v>
      </c>
      <c r="JT93" t="s">
        <v>1627</v>
      </c>
      <c r="JU93" t="s">
        <v>1627</v>
      </c>
      <c r="JV93" t="s">
        <v>1627</v>
      </c>
      <c r="JW93" t="s">
        <v>1627</v>
      </c>
      <c r="JX93" t="s">
        <v>1627</v>
      </c>
      <c r="JY93" t="s">
        <v>1627</v>
      </c>
      <c r="JZ93" t="s">
        <v>1627</v>
      </c>
      <c r="KA93" t="s">
        <v>1627</v>
      </c>
      <c r="KB93" t="s">
        <v>1627</v>
      </c>
      <c r="KC93" t="s">
        <v>1627</v>
      </c>
      <c r="KD93" t="s">
        <v>1627</v>
      </c>
      <c r="KE93" t="s">
        <v>1627</v>
      </c>
      <c r="KF93" t="s">
        <v>1627</v>
      </c>
      <c r="KG93" t="s">
        <v>1627</v>
      </c>
      <c r="KH93" t="s">
        <v>1627</v>
      </c>
      <c r="KI93" t="s">
        <v>1627</v>
      </c>
      <c r="KJ93" t="s">
        <v>1627</v>
      </c>
      <c r="KK93" t="s">
        <v>1627</v>
      </c>
      <c r="KL93" t="s">
        <v>1627</v>
      </c>
      <c r="KM93" t="s">
        <v>1627</v>
      </c>
      <c r="KN93" t="s">
        <v>1627</v>
      </c>
      <c r="KO93" t="s">
        <v>1627</v>
      </c>
      <c r="KP93" t="s">
        <v>1627</v>
      </c>
      <c r="KQ93" t="s">
        <v>1627</v>
      </c>
      <c r="KR93" t="s">
        <v>1627</v>
      </c>
      <c r="KS93" t="s">
        <v>1627</v>
      </c>
      <c r="KT93" t="s">
        <v>1627</v>
      </c>
      <c r="KU93" t="s">
        <v>1627</v>
      </c>
      <c r="KV93" t="s">
        <v>1627</v>
      </c>
      <c r="KW93" t="s">
        <v>1627</v>
      </c>
      <c r="KX93" t="s">
        <v>1627</v>
      </c>
      <c r="KY93" t="s">
        <v>1627</v>
      </c>
      <c r="KZ93" t="s">
        <v>1627</v>
      </c>
      <c r="LA93" t="s">
        <v>1627</v>
      </c>
      <c r="LB93" t="s">
        <v>1627</v>
      </c>
      <c r="LC93" t="s">
        <v>1627</v>
      </c>
      <c r="LD93" t="s">
        <v>1627</v>
      </c>
      <c r="LE93" t="s">
        <v>1627</v>
      </c>
      <c r="LF93" t="s">
        <v>1627</v>
      </c>
      <c r="LG93" t="s">
        <v>1627</v>
      </c>
      <c r="LH93" t="s">
        <v>1627</v>
      </c>
      <c r="LI93" t="s">
        <v>1627</v>
      </c>
      <c r="LJ93" t="s">
        <v>1627</v>
      </c>
      <c r="LK93" t="s">
        <v>1627</v>
      </c>
      <c r="LL93" t="s">
        <v>1627</v>
      </c>
      <c r="LM93" t="s">
        <v>1627</v>
      </c>
      <c r="LN93" t="s">
        <v>1627</v>
      </c>
      <c r="LO93" t="s">
        <v>1627</v>
      </c>
      <c r="LP93" t="s">
        <v>1627</v>
      </c>
      <c r="LQ93" t="s">
        <v>1627</v>
      </c>
      <c r="LR93" t="s">
        <v>1627</v>
      </c>
      <c r="LS93" t="s">
        <v>1627</v>
      </c>
      <c r="LT93" t="s">
        <v>1627</v>
      </c>
      <c r="LU93" t="s">
        <v>1627</v>
      </c>
      <c r="LV93" t="s">
        <v>1627</v>
      </c>
      <c r="LW93" t="s">
        <v>1627</v>
      </c>
      <c r="LX93" t="s">
        <v>1627</v>
      </c>
      <c r="LY93" t="s">
        <v>1627</v>
      </c>
      <c r="LZ93" t="s">
        <v>1627</v>
      </c>
      <c r="MA93" t="s">
        <v>1627</v>
      </c>
      <c r="MB93" t="s">
        <v>1627</v>
      </c>
      <c r="MC93" t="s">
        <v>1627</v>
      </c>
      <c r="MD93" t="s">
        <v>1627</v>
      </c>
      <c r="ME93" t="s">
        <v>1627</v>
      </c>
      <c r="MF93" t="s">
        <v>1627</v>
      </c>
      <c r="MG93" t="s">
        <v>1627</v>
      </c>
      <c r="MH93" t="s">
        <v>1627</v>
      </c>
      <c r="MI93" t="s">
        <v>1627</v>
      </c>
      <c r="MJ93" t="s">
        <v>1627</v>
      </c>
      <c r="MK93" t="s">
        <v>1627</v>
      </c>
      <c r="ML93" t="s">
        <v>1627</v>
      </c>
      <c r="MM93" t="s">
        <v>1627</v>
      </c>
      <c r="MN93" t="s">
        <v>1627</v>
      </c>
      <c r="MO93" t="s">
        <v>1627</v>
      </c>
      <c r="MP93" t="s">
        <v>1627</v>
      </c>
      <c r="MQ93" t="s">
        <v>1627</v>
      </c>
      <c r="MR93" t="s">
        <v>1627</v>
      </c>
      <c r="MS93" t="s">
        <v>1627</v>
      </c>
      <c r="MT93" t="s">
        <v>1627</v>
      </c>
      <c r="MU93" t="s">
        <v>1627</v>
      </c>
      <c r="MV93" t="s">
        <v>1627</v>
      </c>
      <c r="MW93" t="s">
        <v>1627</v>
      </c>
      <c r="MX93" t="s">
        <v>1627</v>
      </c>
      <c r="MY93" t="s">
        <v>1627</v>
      </c>
      <c r="MZ93" t="s">
        <v>1627</v>
      </c>
      <c r="NA93" t="s">
        <v>1627</v>
      </c>
      <c r="NB93" t="s">
        <v>1627</v>
      </c>
      <c r="NC93" t="s">
        <v>1627</v>
      </c>
      <c r="ND93" t="s">
        <v>1627</v>
      </c>
      <c r="NE93" t="s">
        <v>1627</v>
      </c>
      <c r="NF93" t="s">
        <v>1627</v>
      </c>
      <c r="NG93" t="s">
        <v>1627</v>
      </c>
      <c r="NH93" t="s">
        <v>1627</v>
      </c>
      <c r="NI93" t="s">
        <v>1627</v>
      </c>
      <c r="NJ93" t="s">
        <v>1627</v>
      </c>
      <c r="NK93" t="s">
        <v>1627</v>
      </c>
      <c r="NL93" t="s">
        <v>1627</v>
      </c>
      <c r="NM93" t="s">
        <v>1627</v>
      </c>
      <c r="NN93" t="s">
        <v>1627</v>
      </c>
      <c r="NO93" t="s">
        <v>1627</v>
      </c>
      <c r="NP93" t="s">
        <v>1627</v>
      </c>
      <c r="NQ93" t="s">
        <v>1627</v>
      </c>
      <c r="NR93" t="s">
        <v>1627</v>
      </c>
      <c r="NS93" t="s">
        <v>1627</v>
      </c>
      <c r="NT93" t="s">
        <v>1627</v>
      </c>
      <c r="NU93" t="s">
        <v>1627</v>
      </c>
      <c r="NV93" t="s">
        <v>1627</v>
      </c>
      <c r="NW93" t="s">
        <v>1627</v>
      </c>
      <c r="NX93" t="s">
        <v>1627</v>
      </c>
      <c r="NY93" t="s">
        <v>1627</v>
      </c>
      <c r="NZ93" t="s">
        <v>1627</v>
      </c>
      <c r="OA93" t="s">
        <v>1627</v>
      </c>
      <c r="OB93" t="s">
        <v>1627</v>
      </c>
      <c r="OC93" t="s">
        <v>1627</v>
      </c>
      <c r="OD93" t="s">
        <v>1627</v>
      </c>
      <c r="OE93" t="s">
        <v>1627</v>
      </c>
      <c r="OF93" t="s">
        <v>1627</v>
      </c>
      <c r="OG93" t="s">
        <v>1627</v>
      </c>
      <c r="OH93" t="s">
        <v>1627</v>
      </c>
      <c r="OI93" t="s">
        <v>1627</v>
      </c>
      <c r="OJ93" t="s">
        <v>1627</v>
      </c>
      <c r="OK93" t="s">
        <v>1627</v>
      </c>
      <c r="OL93" t="s">
        <v>1627</v>
      </c>
      <c r="OM93" t="s">
        <v>1627</v>
      </c>
      <c r="ON93" t="s">
        <v>1627</v>
      </c>
      <c r="OO93" t="s">
        <v>1627</v>
      </c>
      <c r="OP93" t="s">
        <v>1627</v>
      </c>
      <c r="OQ93" t="s">
        <v>1627</v>
      </c>
      <c r="OR93" t="s">
        <v>1627</v>
      </c>
      <c r="OS93" t="s">
        <v>1627</v>
      </c>
      <c r="OT93" t="s">
        <v>1627</v>
      </c>
      <c r="OU93" t="s">
        <v>1627</v>
      </c>
      <c r="OV93" t="s">
        <v>1627</v>
      </c>
      <c r="OW93" t="s">
        <v>1627</v>
      </c>
      <c r="OX93" t="s">
        <v>1627</v>
      </c>
      <c r="OY93" t="s">
        <v>1627</v>
      </c>
      <c r="OZ93" t="s">
        <v>1627</v>
      </c>
      <c r="PA93" t="s">
        <v>1627</v>
      </c>
      <c r="PB93" t="s">
        <v>1627</v>
      </c>
      <c r="PC93" t="s">
        <v>1627</v>
      </c>
      <c r="PD93" t="s">
        <v>1627</v>
      </c>
      <c r="PE93" t="s">
        <v>1627</v>
      </c>
      <c r="PF93" t="s">
        <v>1627</v>
      </c>
      <c r="PG93" t="s">
        <v>1627</v>
      </c>
      <c r="PH93" t="s">
        <v>1627</v>
      </c>
      <c r="PI93" t="s">
        <v>1627</v>
      </c>
      <c r="PJ93" t="s">
        <v>1627</v>
      </c>
      <c r="PK93" t="s">
        <v>1627</v>
      </c>
      <c r="PL93" t="s">
        <v>1627</v>
      </c>
      <c r="PM93" t="s">
        <v>1627</v>
      </c>
      <c r="PN93" t="s">
        <v>1627</v>
      </c>
      <c r="PO93" t="s">
        <v>1627</v>
      </c>
      <c r="PP93" t="s">
        <v>1627</v>
      </c>
      <c r="PQ93" t="s">
        <v>1627</v>
      </c>
      <c r="PR93" t="s">
        <v>1627</v>
      </c>
      <c r="PS93" t="s">
        <v>1627</v>
      </c>
      <c r="PT93" t="s">
        <v>1627</v>
      </c>
      <c r="PU93" t="s">
        <v>1627</v>
      </c>
      <c r="PV93" t="s">
        <v>1627</v>
      </c>
      <c r="PW93" t="s">
        <v>1627</v>
      </c>
      <c r="PX93" t="s">
        <v>1627</v>
      </c>
      <c r="PY93" t="s">
        <v>1627</v>
      </c>
      <c r="PZ93" t="s">
        <v>1627</v>
      </c>
      <c r="QA93" t="s">
        <v>1627</v>
      </c>
      <c r="QB93" t="s">
        <v>1627</v>
      </c>
      <c r="QC93" t="s">
        <v>1627</v>
      </c>
      <c r="QD93" t="s">
        <v>1627</v>
      </c>
      <c r="QE93" t="s">
        <v>1627</v>
      </c>
      <c r="QF93" t="s">
        <v>1627</v>
      </c>
      <c r="QG93" t="s">
        <v>1627</v>
      </c>
      <c r="QH93" t="s">
        <v>1627</v>
      </c>
      <c r="QI93" t="s">
        <v>1627</v>
      </c>
      <c r="QJ93" t="s">
        <v>1627</v>
      </c>
      <c r="QK93" t="s">
        <v>1627</v>
      </c>
      <c r="RP93" t="s">
        <v>4157</v>
      </c>
      <c r="RQ93" t="s">
        <v>4157</v>
      </c>
      <c r="RR93" t="s">
        <v>4157</v>
      </c>
      <c r="RS93" t="s">
        <v>4157</v>
      </c>
      <c r="RT93" t="s">
        <v>4157</v>
      </c>
      <c r="RU93" t="s">
        <v>4157</v>
      </c>
      <c r="RV93" t="s">
        <v>4157</v>
      </c>
      <c r="RW93" t="s">
        <v>4157</v>
      </c>
      <c r="RX93" t="s">
        <v>4157</v>
      </c>
      <c r="RY93" t="s">
        <v>4157</v>
      </c>
      <c r="RZ93" t="s">
        <v>4157</v>
      </c>
      <c r="SA93" t="s">
        <v>4157</v>
      </c>
      <c r="SB93" t="s">
        <v>4157</v>
      </c>
      <c r="SC93" t="s">
        <v>4157</v>
      </c>
      <c r="SD93" t="s">
        <v>4157</v>
      </c>
      <c r="SE93" t="s">
        <v>4157</v>
      </c>
      <c r="SF93" t="s">
        <v>4157</v>
      </c>
      <c r="SG93" t="s">
        <v>4157</v>
      </c>
      <c r="SH93" t="s">
        <v>4157</v>
      </c>
      <c r="SI93" t="s">
        <v>4157</v>
      </c>
      <c r="SJ93" t="s">
        <v>4157</v>
      </c>
      <c r="SK93" t="s">
        <v>4157</v>
      </c>
      <c r="SL93" t="s">
        <v>4157</v>
      </c>
      <c r="SM93" t="s">
        <v>4157</v>
      </c>
      <c r="SN93" t="s">
        <v>4157</v>
      </c>
      <c r="SO93" t="s">
        <v>4157</v>
      </c>
      <c r="SP93" t="s">
        <v>4157</v>
      </c>
      <c r="SQ93" t="s">
        <v>4157</v>
      </c>
      <c r="SR93" t="s">
        <v>4157</v>
      </c>
      <c r="SS93" t="s">
        <v>4157</v>
      </c>
      <c r="ST93" t="s">
        <v>4157</v>
      </c>
      <c r="SU93" t="s">
        <v>4157</v>
      </c>
      <c r="SV93" t="s">
        <v>4157</v>
      </c>
      <c r="SW93" t="s">
        <v>4157</v>
      </c>
      <c r="SX93" t="s">
        <v>4157</v>
      </c>
      <c r="SY93" t="s">
        <v>4157</v>
      </c>
      <c r="SZ93" t="s">
        <v>4157</v>
      </c>
      <c r="TA93" t="s">
        <v>4157</v>
      </c>
      <c r="TB93" t="s">
        <v>4157</v>
      </c>
      <c r="TC93" t="s">
        <v>4157</v>
      </c>
      <c r="TD93" t="s">
        <v>4157</v>
      </c>
      <c r="TE93" t="s">
        <v>4157</v>
      </c>
      <c r="TF93" t="s">
        <v>4157</v>
      </c>
      <c r="TG93" t="s">
        <v>4157</v>
      </c>
      <c r="TH93" t="s">
        <v>4157</v>
      </c>
      <c r="TI93" t="s">
        <v>4157</v>
      </c>
      <c r="TJ93" t="s">
        <v>4157</v>
      </c>
      <c r="TK93" t="s">
        <v>4157</v>
      </c>
      <c r="TL93" t="s">
        <v>4157</v>
      </c>
      <c r="TM93" t="s">
        <v>4157</v>
      </c>
      <c r="TN93" t="s">
        <v>4157</v>
      </c>
      <c r="TO93" t="s">
        <v>4157</v>
      </c>
      <c r="TP93" t="s">
        <v>4157</v>
      </c>
      <c r="TQ93" t="s">
        <v>4157</v>
      </c>
      <c r="TR93" t="s">
        <v>4157</v>
      </c>
      <c r="TS93" t="s">
        <v>4157</v>
      </c>
      <c r="TT93" t="s">
        <v>4157</v>
      </c>
      <c r="TU93" t="s">
        <v>4157</v>
      </c>
      <c r="TV93" t="s">
        <v>4157</v>
      </c>
      <c r="TW93" t="s">
        <v>4157</v>
      </c>
      <c r="TX93" t="s">
        <v>4157</v>
      </c>
      <c r="TY93" t="s">
        <v>4157</v>
      </c>
      <c r="TZ93" t="s">
        <v>4157</v>
      </c>
      <c r="UA93" t="s">
        <v>4157</v>
      </c>
      <c r="UB93" t="s">
        <v>4157</v>
      </c>
      <c r="UC93" t="s">
        <v>4157</v>
      </c>
      <c r="UD93" t="s">
        <v>4157</v>
      </c>
      <c r="UE93" t="s">
        <v>4157</v>
      </c>
      <c r="UF93" t="s">
        <v>4157</v>
      </c>
      <c r="UG93" t="s">
        <v>4157</v>
      </c>
      <c r="UH93" t="s">
        <v>4157</v>
      </c>
      <c r="UI93" t="s">
        <v>4157</v>
      </c>
      <c r="UJ93" t="s">
        <v>4157</v>
      </c>
      <c r="UK93" t="s">
        <v>4157</v>
      </c>
      <c r="UL93" t="s">
        <v>4157</v>
      </c>
      <c r="UM93" t="s">
        <v>4157</v>
      </c>
      <c r="UN93" t="s">
        <v>4157</v>
      </c>
      <c r="UO93" t="s">
        <v>4157</v>
      </c>
      <c r="UP93" t="s">
        <v>4157</v>
      </c>
      <c r="UQ93" t="s">
        <v>4157</v>
      </c>
      <c r="UR93" t="s">
        <v>4157</v>
      </c>
      <c r="US93" t="s">
        <v>4157</v>
      </c>
      <c r="UT93" t="s">
        <v>4157</v>
      </c>
      <c r="UU93" t="s">
        <v>4157</v>
      </c>
      <c r="UV93" t="s">
        <v>4157</v>
      </c>
      <c r="UW93" t="s">
        <v>4157</v>
      </c>
      <c r="UX93" t="s">
        <v>4157</v>
      </c>
      <c r="UY93" t="s">
        <v>4157</v>
      </c>
      <c r="UZ93" t="s">
        <v>4157</v>
      </c>
      <c r="VA93" t="s">
        <v>4157</v>
      </c>
      <c r="VB93" t="s">
        <v>4157</v>
      </c>
      <c r="VC93" t="s">
        <v>4157</v>
      </c>
      <c r="VD93" t="s">
        <v>4157</v>
      </c>
      <c r="VE93" t="s">
        <v>4157</v>
      </c>
      <c r="VF93" t="s">
        <v>4157</v>
      </c>
      <c r="VG93" t="s">
        <v>4157</v>
      </c>
      <c r="VH93" t="s">
        <v>4157</v>
      </c>
      <c r="VI93" t="s">
        <v>4157</v>
      </c>
    </row>
    <row r="94" spans="2:581">
      <c r="B94" t="s">
        <v>1627</v>
      </c>
      <c r="C94" t="s">
        <v>1627</v>
      </c>
      <c r="D94" t="s">
        <v>1627</v>
      </c>
      <c r="F94" t="s">
        <v>1627</v>
      </c>
      <c r="G94" t="s">
        <v>1627</v>
      </c>
      <c r="H94" t="s">
        <v>1627</v>
      </c>
      <c r="I94" t="s">
        <v>1627</v>
      </c>
      <c r="J94" t="s">
        <v>1627</v>
      </c>
      <c r="K94" t="s">
        <v>1627</v>
      </c>
      <c r="L94" t="s">
        <v>1627</v>
      </c>
      <c r="M94" t="s">
        <v>1627</v>
      </c>
      <c r="N94" t="s">
        <v>1627</v>
      </c>
      <c r="O94" t="s">
        <v>1627</v>
      </c>
      <c r="P94" t="s">
        <v>1627</v>
      </c>
      <c r="Q94" t="s">
        <v>1627</v>
      </c>
      <c r="R94" t="s">
        <v>1627</v>
      </c>
      <c r="S94" t="s">
        <v>1627</v>
      </c>
      <c r="T94" t="s">
        <v>1627</v>
      </c>
      <c r="U94" t="s">
        <v>1627</v>
      </c>
      <c r="V94" t="s">
        <v>1627</v>
      </c>
      <c r="W94" t="s">
        <v>1627</v>
      </c>
      <c r="X94" t="s">
        <v>1627</v>
      </c>
      <c r="Y94" t="s">
        <v>1627</v>
      </c>
      <c r="Z94" t="s">
        <v>1627</v>
      </c>
      <c r="AA94" t="s">
        <v>1627</v>
      </c>
      <c r="AB94" t="s">
        <v>1627</v>
      </c>
      <c r="AC94" t="s">
        <v>1627</v>
      </c>
      <c r="AD94" t="s">
        <v>1627</v>
      </c>
      <c r="AE94" t="s">
        <v>1627</v>
      </c>
      <c r="AF94" t="s">
        <v>1627</v>
      </c>
      <c r="AG94" t="s">
        <v>1627</v>
      </c>
      <c r="AH94" t="s">
        <v>1627</v>
      </c>
      <c r="AI94" t="s">
        <v>1627</v>
      </c>
      <c r="AJ94" t="s">
        <v>1627</v>
      </c>
      <c r="AK94" t="s">
        <v>1627</v>
      </c>
      <c r="AL94" t="s">
        <v>1627</v>
      </c>
      <c r="AM94" t="s">
        <v>1627</v>
      </c>
      <c r="AN94" t="s">
        <v>1627</v>
      </c>
      <c r="AO94" t="s">
        <v>1627</v>
      </c>
      <c r="AP94" t="s">
        <v>1627</v>
      </c>
      <c r="AQ94" t="s">
        <v>1627</v>
      </c>
      <c r="AR94" t="s">
        <v>1627</v>
      </c>
      <c r="AS94" t="s">
        <v>1627</v>
      </c>
      <c r="AT94" t="s">
        <v>1627</v>
      </c>
      <c r="AU94" t="s">
        <v>1627</v>
      </c>
      <c r="AV94" t="s">
        <v>1627</v>
      </c>
      <c r="AW94" t="s">
        <v>1627</v>
      </c>
      <c r="AX94" t="s">
        <v>1627</v>
      </c>
      <c r="AY94" t="s">
        <v>1627</v>
      </c>
      <c r="AZ94" t="s">
        <v>1627</v>
      </c>
      <c r="BA94" t="s">
        <v>1627</v>
      </c>
      <c r="BB94" t="s">
        <v>1627</v>
      </c>
      <c r="BC94" t="s">
        <v>1627</v>
      </c>
      <c r="BD94" t="s">
        <v>1627</v>
      </c>
      <c r="BE94" t="s">
        <v>1627</v>
      </c>
      <c r="BF94" t="s">
        <v>1627</v>
      </c>
      <c r="BG94" t="s">
        <v>1627</v>
      </c>
      <c r="BH94" t="s">
        <v>1627</v>
      </c>
      <c r="BI94" t="s">
        <v>1627</v>
      </c>
      <c r="BJ94" t="s">
        <v>1627</v>
      </c>
      <c r="BK94" t="s">
        <v>1627</v>
      </c>
      <c r="BL94" t="s">
        <v>1627</v>
      </c>
      <c r="BM94" t="s">
        <v>1627</v>
      </c>
      <c r="BN94" t="s">
        <v>1627</v>
      </c>
      <c r="BO94" t="s">
        <v>1627</v>
      </c>
      <c r="BP94" t="s">
        <v>1627</v>
      </c>
      <c r="BQ94" t="s">
        <v>1627</v>
      </c>
      <c r="BR94" t="s">
        <v>1627</v>
      </c>
      <c r="BS94" t="s">
        <v>1627</v>
      </c>
      <c r="BT94" t="s">
        <v>1627</v>
      </c>
      <c r="BU94" t="s">
        <v>1627</v>
      </c>
      <c r="BV94" t="s">
        <v>1627</v>
      </c>
      <c r="BW94" t="s">
        <v>1627</v>
      </c>
      <c r="BX94" t="s">
        <v>1627</v>
      </c>
      <c r="BY94" t="s">
        <v>1627</v>
      </c>
      <c r="BZ94" t="s">
        <v>1627</v>
      </c>
      <c r="CA94" t="s">
        <v>1627</v>
      </c>
      <c r="CB94" t="s">
        <v>1627</v>
      </c>
      <c r="CC94" t="s">
        <v>1627</v>
      </c>
      <c r="CD94" t="s">
        <v>1627</v>
      </c>
      <c r="CE94" t="s">
        <v>1627</v>
      </c>
      <c r="CF94" t="s">
        <v>1627</v>
      </c>
      <c r="CG94" t="s">
        <v>1627</v>
      </c>
      <c r="CH94" t="s">
        <v>1627</v>
      </c>
      <c r="CI94" t="s">
        <v>1627</v>
      </c>
      <c r="CJ94" t="s">
        <v>1627</v>
      </c>
      <c r="CK94" t="s">
        <v>1627</v>
      </c>
      <c r="CL94" t="s">
        <v>1627</v>
      </c>
      <c r="CM94" t="s">
        <v>1627</v>
      </c>
      <c r="CN94" t="s">
        <v>1627</v>
      </c>
      <c r="CO94" t="s">
        <v>1627</v>
      </c>
      <c r="CP94" t="s">
        <v>1627</v>
      </c>
      <c r="CQ94" t="s">
        <v>1627</v>
      </c>
      <c r="CR94" t="s">
        <v>1627</v>
      </c>
      <c r="CS94" t="s">
        <v>1627</v>
      </c>
      <c r="CT94" t="s">
        <v>1627</v>
      </c>
      <c r="CU94" t="s">
        <v>1627</v>
      </c>
      <c r="CV94" t="s">
        <v>1627</v>
      </c>
      <c r="CW94" t="s">
        <v>1627</v>
      </c>
      <c r="CX94" t="s">
        <v>1627</v>
      </c>
      <c r="CY94" t="s">
        <v>1627</v>
      </c>
      <c r="CZ94" t="s">
        <v>1627</v>
      </c>
      <c r="DA94" t="s">
        <v>1627</v>
      </c>
      <c r="DB94" t="s">
        <v>1627</v>
      </c>
      <c r="DC94" t="s">
        <v>1627</v>
      </c>
      <c r="DD94" t="s">
        <v>1627</v>
      </c>
      <c r="DE94" t="s">
        <v>1627</v>
      </c>
      <c r="DF94" t="s">
        <v>1627</v>
      </c>
      <c r="DG94" t="s">
        <v>1627</v>
      </c>
      <c r="DH94" t="s">
        <v>1627</v>
      </c>
      <c r="DI94" t="s">
        <v>1627</v>
      </c>
      <c r="DJ94" t="s">
        <v>1627</v>
      </c>
      <c r="DK94" t="s">
        <v>1627</v>
      </c>
      <c r="DL94" t="s">
        <v>1627</v>
      </c>
      <c r="DM94" t="s">
        <v>1627</v>
      </c>
      <c r="DN94" t="s">
        <v>1627</v>
      </c>
      <c r="DO94" t="s">
        <v>1627</v>
      </c>
      <c r="DP94" t="s">
        <v>1627</v>
      </c>
      <c r="DQ94" t="s">
        <v>1627</v>
      </c>
      <c r="DR94" t="s">
        <v>1627</v>
      </c>
      <c r="DS94" t="s">
        <v>1627</v>
      </c>
      <c r="DT94" t="s">
        <v>1627</v>
      </c>
      <c r="DU94" t="s">
        <v>1627</v>
      </c>
      <c r="DV94" t="s">
        <v>1627</v>
      </c>
      <c r="DW94" t="s">
        <v>1627</v>
      </c>
      <c r="DX94" t="s">
        <v>1627</v>
      </c>
      <c r="DY94" t="s">
        <v>1627</v>
      </c>
      <c r="DZ94" t="s">
        <v>1627</v>
      </c>
      <c r="EA94" t="s">
        <v>1627</v>
      </c>
      <c r="EB94" t="s">
        <v>1627</v>
      </c>
      <c r="EC94" t="s">
        <v>1627</v>
      </c>
      <c r="ED94" t="s">
        <v>1627</v>
      </c>
      <c r="EE94" t="s">
        <v>1627</v>
      </c>
      <c r="EF94" t="s">
        <v>1627</v>
      </c>
      <c r="EG94" t="s">
        <v>1627</v>
      </c>
      <c r="EH94" t="s">
        <v>1627</v>
      </c>
      <c r="EI94" t="s">
        <v>1627</v>
      </c>
      <c r="EJ94" t="s">
        <v>1627</v>
      </c>
      <c r="EK94" t="s">
        <v>1627</v>
      </c>
      <c r="EL94" t="s">
        <v>1627</v>
      </c>
      <c r="EM94" t="s">
        <v>1627</v>
      </c>
      <c r="EN94" t="s">
        <v>1627</v>
      </c>
      <c r="EO94" t="s">
        <v>1627</v>
      </c>
      <c r="EP94" t="s">
        <v>1627</v>
      </c>
      <c r="EQ94" t="s">
        <v>1627</v>
      </c>
      <c r="ER94" t="s">
        <v>1627</v>
      </c>
      <c r="ES94" t="s">
        <v>1627</v>
      </c>
      <c r="ET94" t="s">
        <v>1627</v>
      </c>
      <c r="EU94" t="s">
        <v>1627</v>
      </c>
      <c r="EV94" t="s">
        <v>1627</v>
      </c>
      <c r="EW94" t="s">
        <v>1627</v>
      </c>
      <c r="EX94" t="s">
        <v>1627</v>
      </c>
      <c r="EY94" t="s">
        <v>1627</v>
      </c>
      <c r="EZ94" t="s">
        <v>1627</v>
      </c>
      <c r="FA94" t="s">
        <v>1627</v>
      </c>
      <c r="FB94" t="s">
        <v>1627</v>
      </c>
      <c r="FC94" t="s">
        <v>1627</v>
      </c>
      <c r="FD94" t="s">
        <v>1627</v>
      </c>
      <c r="FE94" t="s">
        <v>1627</v>
      </c>
      <c r="FF94" t="s">
        <v>1627</v>
      </c>
      <c r="FG94" t="s">
        <v>1627</v>
      </c>
      <c r="FH94" t="s">
        <v>1627</v>
      </c>
      <c r="FI94" t="s">
        <v>1627</v>
      </c>
      <c r="FJ94" t="s">
        <v>1627</v>
      </c>
      <c r="FK94" t="s">
        <v>1627</v>
      </c>
      <c r="FL94" t="s">
        <v>1627</v>
      </c>
      <c r="FM94" t="s">
        <v>1627</v>
      </c>
      <c r="FN94" t="s">
        <v>1627</v>
      </c>
      <c r="FO94" t="s">
        <v>1627</v>
      </c>
      <c r="FP94" t="s">
        <v>5928</v>
      </c>
      <c r="FQ94" t="s">
        <v>1627</v>
      </c>
      <c r="FR94" t="s">
        <v>1627</v>
      </c>
      <c r="FS94" t="s">
        <v>1627</v>
      </c>
      <c r="FT94" t="s">
        <v>1627</v>
      </c>
      <c r="FU94" t="s">
        <v>1627</v>
      </c>
      <c r="FV94" t="s">
        <v>1627</v>
      </c>
      <c r="FW94" t="s">
        <v>1627</v>
      </c>
      <c r="FX94" t="s">
        <v>1627</v>
      </c>
      <c r="FY94" t="s">
        <v>1627</v>
      </c>
      <c r="FZ94" t="s">
        <v>1627</v>
      </c>
      <c r="GA94" t="s">
        <v>1627</v>
      </c>
      <c r="GB94" t="s">
        <v>1627</v>
      </c>
      <c r="GC94" t="s">
        <v>1627</v>
      </c>
      <c r="GD94" t="s">
        <v>1627</v>
      </c>
      <c r="GE94" t="s">
        <v>1627</v>
      </c>
      <c r="GF94" t="s">
        <v>1627</v>
      </c>
      <c r="GG94" t="s">
        <v>1627</v>
      </c>
      <c r="GH94" t="s">
        <v>1627</v>
      </c>
      <c r="GI94" t="s">
        <v>1627</v>
      </c>
      <c r="GJ94" t="s">
        <v>1627</v>
      </c>
      <c r="GK94" t="s">
        <v>1627</v>
      </c>
      <c r="GL94" t="s">
        <v>1627</v>
      </c>
      <c r="GM94" t="s">
        <v>1627</v>
      </c>
      <c r="GN94" t="s">
        <v>1627</v>
      </c>
      <c r="GO94" t="s">
        <v>1627</v>
      </c>
      <c r="GP94" t="s">
        <v>1627</v>
      </c>
      <c r="GQ94" t="s">
        <v>1627</v>
      </c>
      <c r="GR94" t="s">
        <v>1627</v>
      </c>
      <c r="GS94" t="s">
        <v>5929</v>
      </c>
      <c r="GT94" t="s">
        <v>1627</v>
      </c>
      <c r="GU94" t="s">
        <v>1627</v>
      </c>
      <c r="GV94" t="s">
        <v>1627</v>
      </c>
      <c r="GW94" t="s">
        <v>1627</v>
      </c>
      <c r="GX94" t="s">
        <v>1627</v>
      </c>
      <c r="GY94" t="s">
        <v>1627</v>
      </c>
      <c r="GZ94" t="s">
        <v>1627</v>
      </c>
      <c r="HA94" t="s">
        <v>1627</v>
      </c>
      <c r="HB94" t="s">
        <v>1627</v>
      </c>
      <c r="HC94" t="s">
        <v>1627</v>
      </c>
      <c r="HD94" t="s">
        <v>1627</v>
      </c>
      <c r="HE94" t="s">
        <v>1627</v>
      </c>
      <c r="HF94" t="s">
        <v>1627</v>
      </c>
      <c r="HG94" t="s">
        <v>1627</v>
      </c>
      <c r="HH94" t="s">
        <v>1627</v>
      </c>
      <c r="HI94" t="s">
        <v>1627</v>
      </c>
      <c r="HJ94" t="s">
        <v>1627</v>
      </c>
      <c r="HK94" t="s">
        <v>1627</v>
      </c>
      <c r="HL94" t="s">
        <v>1627</v>
      </c>
      <c r="HM94" t="s">
        <v>1627</v>
      </c>
      <c r="HN94" t="s">
        <v>1627</v>
      </c>
      <c r="HO94" t="s">
        <v>1627</v>
      </c>
      <c r="HP94" t="s">
        <v>5930</v>
      </c>
      <c r="HQ94" t="s">
        <v>1627</v>
      </c>
      <c r="HR94" t="s">
        <v>1627</v>
      </c>
      <c r="HS94" t="s">
        <v>1627</v>
      </c>
      <c r="HT94" t="s">
        <v>1627</v>
      </c>
      <c r="HU94" t="s">
        <v>1627</v>
      </c>
      <c r="HV94" t="s">
        <v>1627</v>
      </c>
      <c r="HW94" t="s">
        <v>1627</v>
      </c>
      <c r="HX94" t="s">
        <v>1627</v>
      </c>
      <c r="HY94" t="s">
        <v>1627</v>
      </c>
      <c r="HZ94" t="s">
        <v>1627</v>
      </c>
      <c r="IA94" t="s">
        <v>1627</v>
      </c>
      <c r="IB94" t="s">
        <v>1627</v>
      </c>
      <c r="IC94" t="s">
        <v>1627</v>
      </c>
      <c r="ID94" t="s">
        <v>1627</v>
      </c>
      <c r="IE94" t="s">
        <v>1627</v>
      </c>
      <c r="IF94" t="s">
        <v>1627</v>
      </c>
      <c r="IG94" t="s">
        <v>1627</v>
      </c>
      <c r="IH94" t="s">
        <v>1627</v>
      </c>
      <c r="II94" t="s">
        <v>1627</v>
      </c>
      <c r="IJ94" t="s">
        <v>1627</v>
      </c>
      <c r="IK94" t="s">
        <v>1627</v>
      </c>
      <c r="IL94" t="s">
        <v>1627</v>
      </c>
      <c r="IM94" t="s">
        <v>1627</v>
      </c>
      <c r="IN94" t="s">
        <v>1627</v>
      </c>
      <c r="IO94" t="s">
        <v>1627</v>
      </c>
      <c r="IP94" t="s">
        <v>1627</v>
      </c>
      <c r="IQ94" t="s">
        <v>1627</v>
      </c>
      <c r="IR94" t="s">
        <v>1627</v>
      </c>
      <c r="IS94" t="s">
        <v>1627</v>
      </c>
      <c r="IT94" t="s">
        <v>5931</v>
      </c>
      <c r="IU94" t="s">
        <v>1627</v>
      </c>
      <c r="IV94" t="s">
        <v>1627</v>
      </c>
      <c r="IW94" t="s">
        <v>1627</v>
      </c>
      <c r="IX94" t="s">
        <v>1627</v>
      </c>
      <c r="IY94" t="s">
        <v>1627</v>
      </c>
      <c r="IZ94" t="s">
        <v>1627</v>
      </c>
      <c r="JA94" t="s">
        <v>1627</v>
      </c>
      <c r="JB94" t="s">
        <v>1627</v>
      </c>
      <c r="JC94" t="s">
        <v>1627</v>
      </c>
      <c r="JD94" t="s">
        <v>1627</v>
      </c>
      <c r="JE94" t="s">
        <v>1627</v>
      </c>
      <c r="JF94" t="s">
        <v>1627</v>
      </c>
      <c r="JG94" t="s">
        <v>1627</v>
      </c>
      <c r="JH94" t="s">
        <v>1627</v>
      </c>
      <c r="JI94" t="s">
        <v>1627</v>
      </c>
      <c r="JJ94" t="s">
        <v>1627</v>
      </c>
      <c r="JK94" t="s">
        <v>1627</v>
      </c>
      <c r="JL94" t="s">
        <v>1627</v>
      </c>
      <c r="JM94" t="s">
        <v>1627</v>
      </c>
      <c r="JN94" t="s">
        <v>1627</v>
      </c>
      <c r="JO94" t="s">
        <v>1627</v>
      </c>
      <c r="JP94" t="s">
        <v>1627</v>
      </c>
      <c r="JQ94" t="s">
        <v>1627</v>
      </c>
      <c r="JR94" t="s">
        <v>1627</v>
      </c>
      <c r="JS94" t="s">
        <v>1627</v>
      </c>
      <c r="JT94" t="s">
        <v>1627</v>
      </c>
      <c r="JU94" t="s">
        <v>1627</v>
      </c>
      <c r="JV94" t="s">
        <v>1627</v>
      </c>
      <c r="JW94" t="s">
        <v>1627</v>
      </c>
      <c r="JX94" t="s">
        <v>1627</v>
      </c>
      <c r="JY94" t="s">
        <v>1627</v>
      </c>
      <c r="JZ94" t="s">
        <v>1627</v>
      </c>
      <c r="KA94" t="s">
        <v>1627</v>
      </c>
      <c r="KB94" t="s">
        <v>1627</v>
      </c>
      <c r="KC94" t="s">
        <v>1627</v>
      </c>
      <c r="KD94" t="s">
        <v>1627</v>
      </c>
      <c r="KE94" t="s">
        <v>1627</v>
      </c>
      <c r="KF94" t="s">
        <v>1627</v>
      </c>
      <c r="KG94" t="s">
        <v>1627</v>
      </c>
      <c r="KH94" t="s">
        <v>1627</v>
      </c>
      <c r="KI94" t="s">
        <v>1627</v>
      </c>
      <c r="KJ94" t="s">
        <v>1627</v>
      </c>
      <c r="KK94" t="s">
        <v>1627</v>
      </c>
      <c r="KL94" t="s">
        <v>1627</v>
      </c>
      <c r="KM94" t="s">
        <v>1627</v>
      </c>
      <c r="KN94" t="s">
        <v>1627</v>
      </c>
      <c r="KO94" t="s">
        <v>1627</v>
      </c>
      <c r="KP94" t="s">
        <v>1627</v>
      </c>
      <c r="KQ94" t="s">
        <v>1627</v>
      </c>
      <c r="KR94" t="s">
        <v>1627</v>
      </c>
      <c r="KS94" t="s">
        <v>1627</v>
      </c>
      <c r="KT94" t="s">
        <v>1627</v>
      </c>
      <c r="KU94" t="s">
        <v>1627</v>
      </c>
      <c r="KV94" t="s">
        <v>1627</v>
      </c>
      <c r="KW94" t="s">
        <v>1627</v>
      </c>
      <c r="KX94" t="s">
        <v>1627</v>
      </c>
      <c r="KY94" t="s">
        <v>1627</v>
      </c>
      <c r="KZ94" t="s">
        <v>1627</v>
      </c>
      <c r="LA94" t="s">
        <v>1627</v>
      </c>
      <c r="LB94" t="s">
        <v>1627</v>
      </c>
      <c r="LC94" t="s">
        <v>1627</v>
      </c>
      <c r="LD94" t="s">
        <v>1627</v>
      </c>
      <c r="LE94" t="s">
        <v>1627</v>
      </c>
      <c r="LF94" t="s">
        <v>1627</v>
      </c>
      <c r="LG94" t="s">
        <v>1627</v>
      </c>
      <c r="LH94" t="s">
        <v>1627</v>
      </c>
      <c r="LI94" t="s">
        <v>1627</v>
      </c>
      <c r="LJ94" t="s">
        <v>1627</v>
      </c>
      <c r="LK94" t="s">
        <v>1627</v>
      </c>
      <c r="LL94" t="s">
        <v>1627</v>
      </c>
      <c r="LM94" t="s">
        <v>1627</v>
      </c>
      <c r="LN94" t="s">
        <v>1627</v>
      </c>
      <c r="LO94" t="s">
        <v>1627</v>
      </c>
      <c r="LP94" t="s">
        <v>1627</v>
      </c>
      <c r="LQ94" t="s">
        <v>1627</v>
      </c>
      <c r="LR94" t="s">
        <v>1627</v>
      </c>
      <c r="LS94" t="s">
        <v>1627</v>
      </c>
      <c r="LT94" t="s">
        <v>1627</v>
      </c>
      <c r="LU94" t="s">
        <v>1627</v>
      </c>
      <c r="LV94" t="s">
        <v>1627</v>
      </c>
      <c r="LW94" t="s">
        <v>1627</v>
      </c>
      <c r="LX94" t="s">
        <v>1627</v>
      </c>
      <c r="LY94" t="s">
        <v>1627</v>
      </c>
      <c r="LZ94" t="s">
        <v>1627</v>
      </c>
      <c r="MA94" t="s">
        <v>1627</v>
      </c>
      <c r="MB94" t="s">
        <v>1627</v>
      </c>
      <c r="MC94" t="s">
        <v>1627</v>
      </c>
      <c r="MD94" t="s">
        <v>1627</v>
      </c>
      <c r="ME94" t="s">
        <v>1627</v>
      </c>
      <c r="MF94" t="s">
        <v>1627</v>
      </c>
      <c r="MG94" t="s">
        <v>1627</v>
      </c>
      <c r="MH94" t="s">
        <v>1627</v>
      </c>
      <c r="MI94" t="s">
        <v>1627</v>
      </c>
      <c r="MJ94" t="s">
        <v>1627</v>
      </c>
      <c r="MK94" t="s">
        <v>1627</v>
      </c>
      <c r="ML94" t="s">
        <v>1627</v>
      </c>
      <c r="MM94" t="s">
        <v>1627</v>
      </c>
      <c r="MN94" t="s">
        <v>1627</v>
      </c>
      <c r="MO94" t="s">
        <v>1627</v>
      </c>
      <c r="MP94" t="s">
        <v>1627</v>
      </c>
      <c r="MQ94" t="s">
        <v>1627</v>
      </c>
      <c r="MR94" t="s">
        <v>1627</v>
      </c>
      <c r="MS94" t="s">
        <v>1627</v>
      </c>
      <c r="MT94" t="s">
        <v>1627</v>
      </c>
      <c r="MU94" t="s">
        <v>1627</v>
      </c>
      <c r="MV94" t="s">
        <v>1627</v>
      </c>
      <c r="MW94" t="s">
        <v>1627</v>
      </c>
      <c r="MX94" t="s">
        <v>1627</v>
      </c>
      <c r="MY94" t="s">
        <v>1627</v>
      </c>
      <c r="MZ94" t="s">
        <v>1627</v>
      </c>
      <c r="NA94" t="s">
        <v>1627</v>
      </c>
      <c r="NB94" t="s">
        <v>1627</v>
      </c>
      <c r="NC94" t="s">
        <v>1627</v>
      </c>
      <c r="ND94" t="s">
        <v>1627</v>
      </c>
      <c r="NE94" t="s">
        <v>1627</v>
      </c>
      <c r="NF94" t="s">
        <v>1627</v>
      </c>
      <c r="NG94" t="s">
        <v>1627</v>
      </c>
      <c r="NH94" t="s">
        <v>1627</v>
      </c>
      <c r="NI94" t="s">
        <v>1627</v>
      </c>
      <c r="NJ94" t="s">
        <v>1627</v>
      </c>
      <c r="NK94" t="s">
        <v>1627</v>
      </c>
      <c r="NL94" t="s">
        <v>1627</v>
      </c>
      <c r="NM94" t="s">
        <v>1627</v>
      </c>
      <c r="NN94" t="s">
        <v>1627</v>
      </c>
      <c r="NO94" t="s">
        <v>1627</v>
      </c>
      <c r="NP94" t="s">
        <v>1627</v>
      </c>
      <c r="NQ94" t="s">
        <v>1627</v>
      </c>
      <c r="NR94" t="s">
        <v>1627</v>
      </c>
      <c r="NS94" t="s">
        <v>1627</v>
      </c>
      <c r="NT94" t="s">
        <v>1627</v>
      </c>
      <c r="NU94" t="s">
        <v>1627</v>
      </c>
      <c r="NV94" t="s">
        <v>1627</v>
      </c>
      <c r="NW94" t="s">
        <v>1627</v>
      </c>
      <c r="NX94" t="s">
        <v>1627</v>
      </c>
      <c r="NY94" t="s">
        <v>1627</v>
      </c>
      <c r="NZ94" t="s">
        <v>1627</v>
      </c>
      <c r="OA94" t="s">
        <v>1627</v>
      </c>
      <c r="OB94" t="s">
        <v>1627</v>
      </c>
      <c r="OC94" t="s">
        <v>1627</v>
      </c>
      <c r="OD94" t="s">
        <v>1627</v>
      </c>
      <c r="OE94" t="s">
        <v>1627</v>
      </c>
      <c r="OF94" t="s">
        <v>1627</v>
      </c>
      <c r="OG94" t="s">
        <v>1627</v>
      </c>
      <c r="OH94" t="s">
        <v>1627</v>
      </c>
      <c r="OI94" t="s">
        <v>1627</v>
      </c>
      <c r="OJ94" t="s">
        <v>1627</v>
      </c>
      <c r="OK94" t="s">
        <v>1627</v>
      </c>
      <c r="OL94" t="s">
        <v>1627</v>
      </c>
      <c r="OM94" t="s">
        <v>1627</v>
      </c>
      <c r="ON94" t="s">
        <v>1627</v>
      </c>
      <c r="OO94" t="s">
        <v>1627</v>
      </c>
      <c r="OP94" t="s">
        <v>1627</v>
      </c>
      <c r="OQ94" t="s">
        <v>1627</v>
      </c>
      <c r="OR94" t="s">
        <v>1627</v>
      </c>
      <c r="OS94" t="s">
        <v>1627</v>
      </c>
      <c r="OT94" t="s">
        <v>1627</v>
      </c>
      <c r="OU94" t="s">
        <v>1627</v>
      </c>
      <c r="OV94" t="s">
        <v>1627</v>
      </c>
      <c r="OW94" t="s">
        <v>1627</v>
      </c>
      <c r="OX94" t="s">
        <v>1627</v>
      </c>
      <c r="OY94" t="s">
        <v>1627</v>
      </c>
      <c r="OZ94" t="s">
        <v>1627</v>
      </c>
      <c r="PA94" t="s">
        <v>1627</v>
      </c>
      <c r="PB94" t="s">
        <v>1627</v>
      </c>
      <c r="PC94" t="s">
        <v>1627</v>
      </c>
      <c r="PD94" t="s">
        <v>1627</v>
      </c>
      <c r="PE94" t="s">
        <v>1627</v>
      </c>
      <c r="PF94" t="s">
        <v>1627</v>
      </c>
      <c r="PG94" t="s">
        <v>1627</v>
      </c>
      <c r="PH94" t="s">
        <v>1627</v>
      </c>
      <c r="PI94" t="s">
        <v>1627</v>
      </c>
      <c r="PJ94" t="s">
        <v>1627</v>
      </c>
      <c r="PK94" t="s">
        <v>1627</v>
      </c>
      <c r="PL94" t="s">
        <v>1627</v>
      </c>
      <c r="PM94" t="s">
        <v>1627</v>
      </c>
      <c r="PN94" t="s">
        <v>1627</v>
      </c>
      <c r="PO94" t="s">
        <v>1627</v>
      </c>
      <c r="PP94" t="s">
        <v>1627</v>
      </c>
      <c r="PQ94" t="s">
        <v>1627</v>
      </c>
      <c r="PR94" t="s">
        <v>1627</v>
      </c>
      <c r="PS94" t="s">
        <v>1627</v>
      </c>
      <c r="PT94" t="s">
        <v>1627</v>
      </c>
      <c r="PU94" t="s">
        <v>1627</v>
      </c>
      <c r="PV94" t="s">
        <v>1627</v>
      </c>
      <c r="PW94" t="s">
        <v>1627</v>
      </c>
      <c r="PX94" t="s">
        <v>1627</v>
      </c>
      <c r="PY94" t="s">
        <v>1627</v>
      </c>
      <c r="PZ94" t="s">
        <v>1627</v>
      </c>
      <c r="QA94" t="s">
        <v>1627</v>
      </c>
      <c r="QB94" t="s">
        <v>1627</v>
      </c>
      <c r="QC94" t="s">
        <v>1627</v>
      </c>
      <c r="QD94" t="s">
        <v>1627</v>
      </c>
      <c r="QE94" t="s">
        <v>1627</v>
      </c>
      <c r="QF94" t="s">
        <v>1627</v>
      </c>
      <c r="QG94" t="s">
        <v>1627</v>
      </c>
      <c r="QH94" t="s">
        <v>1627</v>
      </c>
      <c r="QI94" t="s">
        <v>1627</v>
      </c>
      <c r="QJ94" t="s">
        <v>1627</v>
      </c>
      <c r="RP94" t="s">
        <v>4157</v>
      </c>
      <c r="RQ94" t="s">
        <v>4157</v>
      </c>
      <c r="RR94" t="s">
        <v>4157</v>
      </c>
      <c r="RS94" t="s">
        <v>4157</v>
      </c>
      <c r="RT94" t="s">
        <v>4157</v>
      </c>
      <c r="RU94" t="s">
        <v>4157</v>
      </c>
      <c r="RV94" t="s">
        <v>4157</v>
      </c>
      <c r="RW94" t="s">
        <v>4157</v>
      </c>
      <c r="RX94" t="s">
        <v>4157</v>
      </c>
      <c r="RY94" t="s">
        <v>4157</v>
      </c>
      <c r="RZ94" t="s">
        <v>4157</v>
      </c>
      <c r="SA94" t="s">
        <v>4157</v>
      </c>
      <c r="SB94" t="s">
        <v>4157</v>
      </c>
      <c r="SC94" t="s">
        <v>4157</v>
      </c>
      <c r="SD94" t="s">
        <v>4157</v>
      </c>
      <c r="SE94" t="s">
        <v>4157</v>
      </c>
      <c r="SF94" t="s">
        <v>4157</v>
      </c>
      <c r="SG94" t="s">
        <v>4157</v>
      </c>
      <c r="SH94" t="s">
        <v>4157</v>
      </c>
      <c r="SI94" t="s">
        <v>4157</v>
      </c>
      <c r="SJ94" t="s">
        <v>4157</v>
      </c>
      <c r="SK94" t="s">
        <v>4157</v>
      </c>
      <c r="SL94" t="s">
        <v>4157</v>
      </c>
      <c r="SM94" t="s">
        <v>4157</v>
      </c>
      <c r="SN94" t="s">
        <v>4157</v>
      </c>
      <c r="SO94" t="s">
        <v>4157</v>
      </c>
      <c r="SP94" t="s">
        <v>4157</v>
      </c>
      <c r="SQ94" t="s">
        <v>4157</v>
      </c>
      <c r="SR94" t="s">
        <v>4157</v>
      </c>
      <c r="SS94" t="s">
        <v>4157</v>
      </c>
      <c r="ST94" t="s">
        <v>4157</v>
      </c>
      <c r="SU94" t="s">
        <v>4157</v>
      </c>
      <c r="SV94" t="s">
        <v>4157</v>
      </c>
      <c r="SW94" t="s">
        <v>4157</v>
      </c>
      <c r="SX94" t="s">
        <v>4157</v>
      </c>
      <c r="SY94" t="s">
        <v>4157</v>
      </c>
      <c r="SZ94" t="s">
        <v>4157</v>
      </c>
      <c r="TA94" t="s">
        <v>4157</v>
      </c>
      <c r="TB94" t="s">
        <v>4157</v>
      </c>
      <c r="TC94" t="s">
        <v>4157</v>
      </c>
      <c r="TD94" t="s">
        <v>4157</v>
      </c>
      <c r="TE94" t="s">
        <v>4157</v>
      </c>
      <c r="TF94" t="s">
        <v>4157</v>
      </c>
      <c r="TG94" t="s">
        <v>4157</v>
      </c>
      <c r="TH94" t="s">
        <v>4157</v>
      </c>
      <c r="TI94" t="s">
        <v>4157</v>
      </c>
      <c r="TJ94" t="s">
        <v>4157</v>
      </c>
      <c r="TK94" t="s">
        <v>4157</v>
      </c>
      <c r="TL94" t="s">
        <v>4157</v>
      </c>
      <c r="TM94" t="s">
        <v>4157</v>
      </c>
      <c r="TN94" t="s">
        <v>4157</v>
      </c>
      <c r="TO94" t="s">
        <v>4157</v>
      </c>
      <c r="TP94" t="s">
        <v>4157</v>
      </c>
      <c r="TQ94" t="s">
        <v>4157</v>
      </c>
      <c r="TR94" t="s">
        <v>4157</v>
      </c>
      <c r="TS94" t="s">
        <v>4157</v>
      </c>
      <c r="TT94" t="s">
        <v>4157</v>
      </c>
      <c r="TU94" t="s">
        <v>4157</v>
      </c>
      <c r="TV94" t="s">
        <v>4157</v>
      </c>
      <c r="TW94" t="s">
        <v>4157</v>
      </c>
      <c r="TX94" t="s">
        <v>4157</v>
      </c>
      <c r="TY94" t="s">
        <v>4157</v>
      </c>
      <c r="TZ94" t="s">
        <v>4157</v>
      </c>
      <c r="UA94" t="s">
        <v>4157</v>
      </c>
      <c r="UB94" t="s">
        <v>4157</v>
      </c>
      <c r="UC94" t="s">
        <v>4157</v>
      </c>
      <c r="UD94" t="s">
        <v>4157</v>
      </c>
      <c r="UE94" t="s">
        <v>4157</v>
      </c>
      <c r="UF94" t="s">
        <v>4157</v>
      </c>
      <c r="UG94" t="s">
        <v>4157</v>
      </c>
      <c r="UH94" t="s">
        <v>4157</v>
      </c>
      <c r="UI94" t="s">
        <v>4157</v>
      </c>
      <c r="UJ94" t="s">
        <v>4157</v>
      </c>
      <c r="UK94" t="s">
        <v>4157</v>
      </c>
      <c r="UL94" t="s">
        <v>4157</v>
      </c>
      <c r="UM94" t="s">
        <v>4157</v>
      </c>
      <c r="UN94" t="s">
        <v>4157</v>
      </c>
      <c r="UO94" t="s">
        <v>4157</v>
      </c>
      <c r="UP94" t="s">
        <v>4157</v>
      </c>
      <c r="UQ94" t="s">
        <v>4157</v>
      </c>
      <c r="UR94" t="s">
        <v>4157</v>
      </c>
      <c r="US94" t="s">
        <v>4157</v>
      </c>
      <c r="UT94" t="s">
        <v>4157</v>
      </c>
      <c r="UU94" t="s">
        <v>4157</v>
      </c>
      <c r="UV94" t="s">
        <v>4157</v>
      </c>
      <c r="UW94" t="s">
        <v>4157</v>
      </c>
      <c r="UX94" t="s">
        <v>4157</v>
      </c>
      <c r="UY94" t="s">
        <v>4157</v>
      </c>
      <c r="UZ94" t="s">
        <v>4157</v>
      </c>
      <c r="VA94" t="s">
        <v>4157</v>
      </c>
      <c r="VB94" t="s">
        <v>4157</v>
      </c>
      <c r="VC94" t="s">
        <v>4157</v>
      </c>
      <c r="VD94" t="s">
        <v>4157</v>
      </c>
      <c r="VE94" t="s">
        <v>4157</v>
      </c>
      <c r="VF94" t="s">
        <v>4157</v>
      </c>
      <c r="VG94" t="s">
        <v>4157</v>
      </c>
      <c r="VH94" t="s">
        <v>4157</v>
      </c>
      <c r="VI94" t="s">
        <v>4157</v>
      </c>
    </row>
    <row r="95" spans="2:581">
      <c r="B95" t="s">
        <v>1627</v>
      </c>
      <c r="C95" t="s">
        <v>1627</v>
      </c>
      <c r="D95" t="s">
        <v>1627</v>
      </c>
      <c r="F95" t="s">
        <v>1627</v>
      </c>
      <c r="G95" t="s">
        <v>1627</v>
      </c>
      <c r="H95" t="s">
        <v>1627</v>
      </c>
      <c r="I95" t="s">
        <v>1627</v>
      </c>
      <c r="J95" t="s">
        <v>1627</v>
      </c>
      <c r="K95" t="s">
        <v>1627</v>
      </c>
      <c r="L95" t="s">
        <v>1627</v>
      </c>
      <c r="M95" t="s">
        <v>1627</v>
      </c>
      <c r="N95" t="s">
        <v>1627</v>
      </c>
      <c r="O95" t="s">
        <v>1627</v>
      </c>
      <c r="P95" t="s">
        <v>1627</v>
      </c>
      <c r="Q95" t="s">
        <v>1627</v>
      </c>
      <c r="R95" t="s">
        <v>1627</v>
      </c>
      <c r="S95" t="s">
        <v>1627</v>
      </c>
      <c r="T95" t="s">
        <v>1627</v>
      </c>
      <c r="U95" t="s">
        <v>1627</v>
      </c>
      <c r="V95" t="s">
        <v>1627</v>
      </c>
      <c r="W95" t="s">
        <v>1627</v>
      </c>
      <c r="X95" t="s">
        <v>1627</v>
      </c>
      <c r="Y95" t="s">
        <v>1627</v>
      </c>
      <c r="Z95" t="s">
        <v>1627</v>
      </c>
      <c r="AA95" t="s">
        <v>1627</v>
      </c>
      <c r="AB95" t="s">
        <v>1627</v>
      </c>
      <c r="AC95" t="s">
        <v>1627</v>
      </c>
      <c r="AD95" t="s">
        <v>1627</v>
      </c>
      <c r="AE95" t="s">
        <v>1627</v>
      </c>
      <c r="AF95" t="s">
        <v>1627</v>
      </c>
      <c r="AG95" t="s">
        <v>1627</v>
      </c>
      <c r="AH95" t="s">
        <v>1627</v>
      </c>
      <c r="AI95" t="s">
        <v>1627</v>
      </c>
      <c r="AJ95" t="s">
        <v>1627</v>
      </c>
      <c r="AK95" t="s">
        <v>1627</v>
      </c>
      <c r="AL95" t="s">
        <v>1627</v>
      </c>
      <c r="AM95" t="s">
        <v>1627</v>
      </c>
      <c r="AN95" t="s">
        <v>1627</v>
      </c>
      <c r="AO95" t="s">
        <v>1627</v>
      </c>
      <c r="AP95" t="s">
        <v>1627</v>
      </c>
      <c r="AQ95" t="s">
        <v>1627</v>
      </c>
      <c r="AR95" t="s">
        <v>1627</v>
      </c>
      <c r="AS95" t="s">
        <v>1627</v>
      </c>
      <c r="AT95" t="s">
        <v>1627</v>
      </c>
      <c r="AU95" t="s">
        <v>1627</v>
      </c>
      <c r="AV95" t="s">
        <v>1627</v>
      </c>
      <c r="AW95" t="s">
        <v>1627</v>
      </c>
      <c r="AX95" t="s">
        <v>1627</v>
      </c>
      <c r="AY95" t="s">
        <v>1627</v>
      </c>
      <c r="AZ95" t="s">
        <v>1627</v>
      </c>
      <c r="BA95" t="s">
        <v>1627</v>
      </c>
      <c r="BB95" t="s">
        <v>1627</v>
      </c>
      <c r="BC95" t="s">
        <v>1627</v>
      </c>
      <c r="BD95" t="s">
        <v>1627</v>
      </c>
      <c r="BE95" t="s">
        <v>1627</v>
      </c>
      <c r="BF95" t="s">
        <v>1627</v>
      </c>
      <c r="BG95" t="s">
        <v>1627</v>
      </c>
      <c r="BH95" t="s">
        <v>1627</v>
      </c>
      <c r="BI95" t="s">
        <v>1627</v>
      </c>
      <c r="BJ95" t="s">
        <v>1627</v>
      </c>
      <c r="BK95" t="s">
        <v>1627</v>
      </c>
      <c r="BL95" t="s">
        <v>1627</v>
      </c>
      <c r="BM95" t="s">
        <v>1627</v>
      </c>
      <c r="BN95" t="s">
        <v>1627</v>
      </c>
      <c r="BO95" t="s">
        <v>1627</v>
      </c>
      <c r="BP95" t="s">
        <v>1627</v>
      </c>
      <c r="BQ95" t="s">
        <v>1627</v>
      </c>
      <c r="BR95" t="s">
        <v>1627</v>
      </c>
      <c r="BS95" t="s">
        <v>1627</v>
      </c>
      <c r="BT95" t="s">
        <v>1627</v>
      </c>
      <c r="BU95" t="s">
        <v>1627</v>
      </c>
      <c r="BV95" t="s">
        <v>1627</v>
      </c>
      <c r="BW95" t="s">
        <v>1627</v>
      </c>
      <c r="BX95" t="s">
        <v>1627</v>
      </c>
      <c r="BY95" t="s">
        <v>1627</v>
      </c>
      <c r="BZ95" t="s">
        <v>1627</v>
      </c>
      <c r="CA95" t="s">
        <v>1627</v>
      </c>
      <c r="CB95" t="s">
        <v>1627</v>
      </c>
      <c r="CC95" t="s">
        <v>1627</v>
      </c>
      <c r="CD95" t="s">
        <v>1627</v>
      </c>
      <c r="CE95" t="s">
        <v>1627</v>
      </c>
      <c r="CF95" t="s">
        <v>1627</v>
      </c>
      <c r="CG95" t="s">
        <v>1627</v>
      </c>
      <c r="CH95" t="s">
        <v>1627</v>
      </c>
      <c r="CI95" t="s">
        <v>1627</v>
      </c>
      <c r="CJ95" t="s">
        <v>1627</v>
      </c>
      <c r="CK95" t="s">
        <v>1627</v>
      </c>
      <c r="CL95" t="s">
        <v>1627</v>
      </c>
      <c r="CM95" t="s">
        <v>1627</v>
      </c>
      <c r="CN95" t="s">
        <v>1627</v>
      </c>
      <c r="CO95" t="s">
        <v>1627</v>
      </c>
      <c r="CP95" t="s">
        <v>1627</v>
      </c>
      <c r="CQ95" t="s">
        <v>1627</v>
      </c>
      <c r="CR95" t="s">
        <v>1627</v>
      </c>
      <c r="CS95" t="s">
        <v>1627</v>
      </c>
      <c r="CT95" t="s">
        <v>1627</v>
      </c>
      <c r="CU95" t="s">
        <v>1627</v>
      </c>
      <c r="CV95" t="s">
        <v>1627</v>
      </c>
      <c r="CW95" t="s">
        <v>1627</v>
      </c>
      <c r="CX95" t="s">
        <v>1627</v>
      </c>
      <c r="CY95" t="s">
        <v>1627</v>
      </c>
      <c r="CZ95" t="s">
        <v>1627</v>
      </c>
      <c r="DA95" t="s">
        <v>1627</v>
      </c>
      <c r="DB95" t="s">
        <v>1627</v>
      </c>
      <c r="DC95" t="s">
        <v>1627</v>
      </c>
      <c r="DD95" t="s">
        <v>1627</v>
      </c>
      <c r="DE95" t="s">
        <v>1627</v>
      </c>
      <c r="DF95" t="s">
        <v>1627</v>
      </c>
      <c r="DG95" t="s">
        <v>1627</v>
      </c>
      <c r="DH95" t="s">
        <v>1627</v>
      </c>
      <c r="DI95" t="s">
        <v>1627</v>
      </c>
      <c r="DJ95" t="s">
        <v>1627</v>
      </c>
      <c r="DK95" t="s">
        <v>1627</v>
      </c>
      <c r="DL95" t="s">
        <v>1627</v>
      </c>
      <c r="DM95" t="s">
        <v>1627</v>
      </c>
      <c r="DN95" t="s">
        <v>1627</v>
      </c>
      <c r="DO95" t="s">
        <v>1627</v>
      </c>
      <c r="DP95" t="s">
        <v>1627</v>
      </c>
      <c r="DQ95" t="s">
        <v>1627</v>
      </c>
      <c r="DR95" t="s">
        <v>1627</v>
      </c>
      <c r="DS95" t="s">
        <v>1627</v>
      </c>
      <c r="DT95" t="s">
        <v>1627</v>
      </c>
      <c r="DU95" t="s">
        <v>1627</v>
      </c>
      <c r="DV95" t="s">
        <v>1627</v>
      </c>
      <c r="DW95" t="s">
        <v>1627</v>
      </c>
      <c r="DX95" t="s">
        <v>1627</v>
      </c>
      <c r="DY95" t="s">
        <v>1627</v>
      </c>
      <c r="DZ95" t="s">
        <v>1627</v>
      </c>
      <c r="EA95" t="s">
        <v>1627</v>
      </c>
      <c r="EB95" t="s">
        <v>1627</v>
      </c>
      <c r="EC95" t="s">
        <v>1627</v>
      </c>
      <c r="ED95" t="s">
        <v>1627</v>
      </c>
      <c r="EE95" t="s">
        <v>1627</v>
      </c>
      <c r="EF95" t="s">
        <v>1627</v>
      </c>
      <c r="EG95" t="s">
        <v>1627</v>
      </c>
      <c r="EH95" t="s">
        <v>1627</v>
      </c>
      <c r="EI95" t="s">
        <v>1627</v>
      </c>
      <c r="EJ95" t="s">
        <v>1627</v>
      </c>
      <c r="EK95" t="s">
        <v>1627</v>
      </c>
      <c r="EL95" t="s">
        <v>1627</v>
      </c>
      <c r="EM95" t="s">
        <v>1627</v>
      </c>
      <c r="EN95" t="s">
        <v>1627</v>
      </c>
      <c r="EO95" t="s">
        <v>1627</v>
      </c>
      <c r="EP95" t="s">
        <v>1627</v>
      </c>
      <c r="EQ95" t="s">
        <v>1627</v>
      </c>
      <c r="ER95" t="s">
        <v>1627</v>
      </c>
      <c r="ES95" t="s">
        <v>1627</v>
      </c>
      <c r="ET95" t="s">
        <v>1627</v>
      </c>
      <c r="EU95" t="s">
        <v>1627</v>
      </c>
      <c r="EV95" t="s">
        <v>1627</v>
      </c>
      <c r="EW95" t="s">
        <v>1627</v>
      </c>
      <c r="EX95" t="s">
        <v>1627</v>
      </c>
      <c r="EY95" t="s">
        <v>1627</v>
      </c>
      <c r="EZ95" t="s">
        <v>1627</v>
      </c>
      <c r="FA95" t="s">
        <v>1627</v>
      </c>
      <c r="FB95" t="s">
        <v>1627</v>
      </c>
      <c r="FC95" t="s">
        <v>1627</v>
      </c>
      <c r="FD95" t="s">
        <v>1627</v>
      </c>
      <c r="FE95" t="s">
        <v>1627</v>
      </c>
      <c r="FF95" t="s">
        <v>1627</v>
      </c>
      <c r="FG95" t="s">
        <v>1627</v>
      </c>
      <c r="FH95" t="s">
        <v>1627</v>
      </c>
      <c r="FI95" t="s">
        <v>1627</v>
      </c>
      <c r="FJ95" t="s">
        <v>1627</v>
      </c>
      <c r="FK95" t="s">
        <v>1627</v>
      </c>
      <c r="FL95" t="s">
        <v>1627</v>
      </c>
      <c r="FM95" t="s">
        <v>1627</v>
      </c>
      <c r="FN95" t="s">
        <v>1627</v>
      </c>
      <c r="FO95" t="s">
        <v>1627</v>
      </c>
      <c r="FP95" t="s">
        <v>5932</v>
      </c>
      <c r="FQ95" t="s">
        <v>1627</v>
      </c>
      <c r="FR95" t="s">
        <v>1627</v>
      </c>
      <c r="FS95" t="s">
        <v>1627</v>
      </c>
      <c r="FT95" t="s">
        <v>1627</v>
      </c>
      <c r="FU95" t="s">
        <v>1627</v>
      </c>
      <c r="FV95" t="s">
        <v>1627</v>
      </c>
      <c r="FW95" t="s">
        <v>1627</v>
      </c>
      <c r="FX95" t="s">
        <v>1627</v>
      </c>
      <c r="FY95" t="s">
        <v>1627</v>
      </c>
      <c r="FZ95" t="s">
        <v>1627</v>
      </c>
      <c r="GA95" t="s">
        <v>1627</v>
      </c>
      <c r="GB95" t="s">
        <v>1627</v>
      </c>
      <c r="GC95" t="s">
        <v>1627</v>
      </c>
      <c r="GD95" t="s">
        <v>1627</v>
      </c>
      <c r="GE95" t="s">
        <v>1627</v>
      </c>
      <c r="GF95" t="s">
        <v>1627</v>
      </c>
      <c r="GG95" t="s">
        <v>1627</v>
      </c>
      <c r="GH95" t="s">
        <v>1627</v>
      </c>
      <c r="GI95" t="s">
        <v>1627</v>
      </c>
      <c r="GJ95" t="s">
        <v>1627</v>
      </c>
      <c r="GK95" t="s">
        <v>1627</v>
      </c>
      <c r="GL95" t="s">
        <v>1627</v>
      </c>
      <c r="GM95" t="s">
        <v>1627</v>
      </c>
      <c r="GN95" t="s">
        <v>1627</v>
      </c>
      <c r="GO95" t="s">
        <v>1627</v>
      </c>
      <c r="GP95" t="s">
        <v>1627</v>
      </c>
      <c r="GQ95" t="s">
        <v>1627</v>
      </c>
      <c r="GR95" t="s">
        <v>1627</v>
      </c>
      <c r="GS95" t="s">
        <v>5933</v>
      </c>
      <c r="GT95" t="s">
        <v>1627</v>
      </c>
      <c r="GU95" t="s">
        <v>1627</v>
      </c>
      <c r="GV95" t="s">
        <v>1627</v>
      </c>
      <c r="GW95" t="s">
        <v>1627</v>
      </c>
      <c r="GX95" t="s">
        <v>1627</v>
      </c>
      <c r="GY95" t="s">
        <v>1627</v>
      </c>
      <c r="GZ95" t="s">
        <v>1627</v>
      </c>
      <c r="HA95" t="s">
        <v>1627</v>
      </c>
      <c r="HB95" t="s">
        <v>1627</v>
      </c>
      <c r="HC95" t="s">
        <v>1627</v>
      </c>
      <c r="HD95" t="s">
        <v>1627</v>
      </c>
      <c r="HE95" t="s">
        <v>1627</v>
      </c>
      <c r="HF95" t="s">
        <v>1627</v>
      </c>
      <c r="HG95" t="s">
        <v>1627</v>
      </c>
      <c r="HH95" t="s">
        <v>1627</v>
      </c>
      <c r="HI95" t="s">
        <v>1627</v>
      </c>
      <c r="HJ95" t="s">
        <v>1627</v>
      </c>
      <c r="HK95" t="s">
        <v>1627</v>
      </c>
      <c r="HL95" t="s">
        <v>1627</v>
      </c>
      <c r="HM95" t="s">
        <v>1627</v>
      </c>
      <c r="HN95" t="s">
        <v>1627</v>
      </c>
      <c r="HO95" t="s">
        <v>1627</v>
      </c>
      <c r="HP95" t="s">
        <v>5934</v>
      </c>
      <c r="HQ95" t="s">
        <v>1627</v>
      </c>
      <c r="HR95" t="s">
        <v>1627</v>
      </c>
      <c r="HS95" t="s">
        <v>1627</v>
      </c>
      <c r="HT95" t="s">
        <v>1627</v>
      </c>
      <c r="HU95" t="s">
        <v>1627</v>
      </c>
      <c r="HV95" t="s">
        <v>1627</v>
      </c>
      <c r="HW95" t="s">
        <v>1627</v>
      </c>
      <c r="HX95" t="s">
        <v>1627</v>
      </c>
      <c r="HY95" t="s">
        <v>1627</v>
      </c>
      <c r="HZ95" t="s">
        <v>1627</v>
      </c>
      <c r="IA95" t="s">
        <v>1627</v>
      </c>
      <c r="IB95" t="s">
        <v>1627</v>
      </c>
      <c r="IC95" t="s">
        <v>1627</v>
      </c>
      <c r="ID95" t="s">
        <v>1627</v>
      </c>
      <c r="IE95" t="s">
        <v>1627</v>
      </c>
      <c r="IF95" t="s">
        <v>1627</v>
      </c>
      <c r="IG95" t="s">
        <v>1627</v>
      </c>
      <c r="IH95" t="s">
        <v>1627</v>
      </c>
      <c r="II95" t="s">
        <v>1627</v>
      </c>
      <c r="IJ95" t="s">
        <v>1627</v>
      </c>
      <c r="IK95" t="s">
        <v>1627</v>
      </c>
      <c r="IL95" t="s">
        <v>1627</v>
      </c>
      <c r="IM95" t="s">
        <v>1627</v>
      </c>
      <c r="IN95" t="s">
        <v>1627</v>
      </c>
      <c r="IO95" t="s">
        <v>1627</v>
      </c>
      <c r="IP95" t="s">
        <v>1627</v>
      </c>
      <c r="IQ95" t="s">
        <v>1627</v>
      </c>
      <c r="IR95" t="s">
        <v>1627</v>
      </c>
      <c r="IS95" t="s">
        <v>1627</v>
      </c>
      <c r="IT95" t="s">
        <v>5935</v>
      </c>
      <c r="IU95" t="s">
        <v>1627</v>
      </c>
      <c r="IV95" t="s">
        <v>1627</v>
      </c>
      <c r="IW95" t="s">
        <v>1627</v>
      </c>
      <c r="IX95" t="s">
        <v>1627</v>
      </c>
      <c r="IY95" t="s">
        <v>1627</v>
      </c>
      <c r="IZ95" t="s">
        <v>1627</v>
      </c>
      <c r="JA95" t="s">
        <v>1627</v>
      </c>
      <c r="JB95" t="s">
        <v>1627</v>
      </c>
      <c r="JC95" t="s">
        <v>1627</v>
      </c>
      <c r="JD95" t="s">
        <v>1627</v>
      </c>
      <c r="JE95" t="s">
        <v>1627</v>
      </c>
      <c r="JF95" t="s">
        <v>1627</v>
      </c>
      <c r="JG95" t="s">
        <v>1627</v>
      </c>
      <c r="JH95" t="s">
        <v>1627</v>
      </c>
      <c r="JI95" t="s">
        <v>1627</v>
      </c>
      <c r="JJ95" t="s">
        <v>1627</v>
      </c>
      <c r="JK95" t="s">
        <v>1627</v>
      </c>
      <c r="JL95" t="s">
        <v>1627</v>
      </c>
      <c r="JM95" t="s">
        <v>1627</v>
      </c>
      <c r="JN95" t="s">
        <v>1627</v>
      </c>
      <c r="JO95" t="s">
        <v>1627</v>
      </c>
      <c r="JP95" t="s">
        <v>1627</v>
      </c>
      <c r="JQ95" t="s">
        <v>1627</v>
      </c>
      <c r="JR95" t="s">
        <v>1627</v>
      </c>
      <c r="JS95" t="s">
        <v>1627</v>
      </c>
      <c r="JT95" t="s">
        <v>1627</v>
      </c>
      <c r="JU95" t="s">
        <v>1627</v>
      </c>
      <c r="JV95" t="s">
        <v>1627</v>
      </c>
      <c r="JW95" t="s">
        <v>1627</v>
      </c>
      <c r="JX95" t="s">
        <v>1627</v>
      </c>
      <c r="JY95" t="s">
        <v>1627</v>
      </c>
      <c r="JZ95" t="s">
        <v>1627</v>
      </c>
      <c r="KA95" t="s">
        <v>1627</v>
      </c>
      <c r="KB95" t="s">
        <v>1627</v>
      </c>
      <c r="KC95" t="s">
        <v>1627</v>
      </c>
      <c r="KD95" t="s">
        <v>1627</v>
      </c>
      <c r="KE95" t="s">
        <v>1627</v>
      </c>
      <c r="KF95" t="s">
        <v>1627</v>
      </c>
      <c r="KG95" t="s">
        <v>1627</v>
      </c>
      <c r="KH95" t="s">
        <v>1627</v>
      </c>
      <c r="KI95" t="s">
        <v>1627</v>
      </c>
      <c r="KJ95" t="s">
        <v>1627</v>
      </c>
      <c r="KK95" t="s">
        <v>1627</v>
      </c>
      <c r="KL95" t="s">
        <v>1627</v>
      </c>
      <c r="KM95" t="s">
        <v>1627</v>
      </c>
      <c r="KN95" t="s">
        <v>1627</v>
      </c>
      <c r="KO95" t="s">
        <v>1627</v>
      </c>
      <c r="KP95" t="s">
        <v>1627</v>
      </c>
      <c r="KQ95" t="s">
        <v>1627</v>
      </c>
      <c r="KR95" t="s">
        <v>1627</v>
      </c>
      <c r="KS95" t="s">
        <v>1627</v>
      </c>
      <c r="KT95" t="s">
        <v>1627</v>
      </c>
      <c r="KU95" t="s">
        <v>1627</v>
      </c>
      <c r="KV95" t="s">
        <v>1627</v>
      </c>
      <c r="KW95" t="s">
        <v>1627</v>
      </c>
      <c r="KX95" t="s">
        <v>1627</v>
      </c>
      <c r="KY95" t="s">
        <v>1627</v>
      </c>
      <c r="KZ95" t="s">
        <v>1627</v>
      </c>
      <c r="LA95" t="s">
        <v>1627</v>
      </c>
      <c r="LB95" t="s">
        <v>1627</v>
      </c>
      <c r="LC95" t="s">
        <v>1627</v>
      </c>
      <c r="LD95" t="s">
        <v>1627</v>
      </c>
      <c r="LE95" t="s">
        <v>1627</v>
      </c>
      <c r="LF95" t="s">
        <v>1627</v>
      </c>
      <c r="LG95" t="s">
        <v>1627</v>
      </c>
      <c r="LH95" t="s">
        <v>1627</v>
      </c>
      <c r="LI95" t="s">
        <v>1627</v>
      </c>
      <c r="LJ95" t="s">
        <v>1627</v>
      </c>
      <c r="LK95" t="s">
        <v>1627</v>
      </c>
      <c r="LL95" t="s">
        <v>1627</v>
      </c>
      <c r="LM95" t="s">
        <v>1627</v>
      </c>
      <c r="LN95" t="s">
        <v>1627</v>
      </c>
      <c r="LO95" t="s">
        <v>1627</v>
      </c>
      <c r="LP95" t="s">
        <v>1627</v>
      </c>
      <c r="LQ95" t="s">
        <v>1627</v>
      </c>
      <c r="LR95" t="s">
        <v>1627</v>
      </c>
      <c r="LS95" t="s">
        <v>1627</v>
      </c>
      <c r="LT95" t="s">
        <v>1627</v>
      </c>
      <c r="LU95" t="s">
        <v>1627</v>
      </c>
      <c r="LV95" t="s">
        <v>1627</v>
      </c>
      <c r="LW95" t="s">
        <v>1627</v>
      </c>
      <c r="LX95" t="s">
        <v>1627</v>
      </c>
      <c r="LY95" t="s">
        <v>1627</v>
      </c>
      <c r="LZ95" t="s">
        <v>1627</v>
      </c>
      <c r="MA95" t="s">
        <v>1627</v>
      </c>
      <c r="MB95" t="s">
        <v>1627</v>
      </c>
      <c r="MC95" t="s">
        <v>1627</v>
      </c>
      <c r="MD95" t="s">
        <v>1627</v>
      </c>
      <c r="ME95" t="s">
        <v>1627</v>
      </c>
      <c r="MF95" t="s">
        <v>1627</v>
      </c>
      <c r="MG95" t="s">
        <v>1627</v>
      </c>
      <c r="MH95" t="s">
        <v>1627</v>
      </c>
      <c r="MI95" t="s">
        <v>1627</v>
      </c>
      <c r="MJ95" t="s">
        <v>1627</v>
      </c>
      <c r="MK95" t="s">
        <v>1627</v>
      </c>
      <c r="ML95" t="s">
        <v>1627</v>
      </c>
      <c r="MM95" t="s">
        <v>1627</v>
      </c>
      <c r="MN95" t="s">
        <v>1627</v>
      </c>
      <c r="MO95" t="s">
        <v>1627</v>
      </c>
      <c r="MP95" t="s">
        <v>1627</v>
      </c>
      <c r="MQ95" t="s">
        <v>1627</v>
      </c>
      <c r="MR95" t="s">
        <v>1627</v>
      </c>
      <c r="MS95" t="s">
        <v>1627</v>
      </c>
      <c r="MT95" t="s">
        <v>1627</v>
      </c>
      <c r="MU95" t="s">
        <v>1627</v>
      </c>
      <c r="MV95" t="s">
        <v>1627</v>
      </c>
      <c r="MW95" t="s">
        <v>1627</v>
      </c>
      <c r="MX95" t="s">
        <v>1627</v>
      </c>
      <c r="MY95" t="s">
        <v>1627</v>
      </c>
      <c r="MZ95" t="s">
        <v>1627</v>
      </c>
      <c r="NA95" t="s">
        <v>1627</v>
      </c>
      <c r="NB95" t="s">
        <v>1627</v>
      </c>
      <c r="NC95" t="s">
        <v>1627</v>
      </c>
      <c r="ND95" t="s">
        <v>1627</v>
      </c>
      <c r="NE95" t="s">
        <v>1627</v>
      </c>
      <c r="NF95" t="s">
        <v>1627</v>
      </c>
      <c r="NG95" t="s">
        <v>1627</v>
      </c>
      <c r="NH95" t="s">
        <v>1627</v>
      </c>
      <c r="NI95" t="s">
        <v>1627</v>
      </c>
      <c r="NJ95" t="s">
        <v>1627</v>
      </c>
      <c r="NK95" t="s">
        <v>1627</v>
      </c>
      <c r="NL95" t="s">
        <v>1627</v>
      </c>
      <c r="NM95" t="s">
        <v>1627</v>
      </c>
      <c r="NN95" t="s">
        <v>1627</v>
      </c>
      <c r="NO95" t="s">
        <v>1627</v>
      </c>
      <c r="NP95" t="s">
        <v>1627</v>
      </c>
      <c r="NQ95" t="s">
        <v>1627</v>
      </c>
      <c r="NR95" t="s">
        <v>1627</v>
      </c>
      <c r="NS95" t="s">
        <v>1627</v>
      </c>
      <c r="NT95" t="s">
        <v>1627</v>
      </c>
      <c r="NU95" t="s">
        <v>1627</v>
      </c>
      <c r="NV95" t="s">
        <v>1627</v>
      </c>
      <c r="NW95" t="s">
        <v>1627</v>
      </c>
      <c r="NX95" t="s">
        <v>1627</v>
      </c>
      <c r="NY95" t="s">
        <v>1627</v>
      </c>
      <c r="NZ95" t="s">
        <v>1627</v>
      </c>
      <c r="OA95" t="s">
        <v>1627</v>
      </c>
      <c r="OB95" t="s">
        <v>1627</v>
      </c>
      <c r="OC95" t="s">
        <v>1627</v>
      </c>
      <c r="OD95" t="s">
        <v>1627</v>
      </c>
      <c r="OE95" t="s">
        <v>1627</v>
      </c>
      <c r="OF95" t="s">
        <v>1627</v>
      </c>
      <c r="OG95" t="s">
        <v>1627</v>
      </c>
      <c r="OH95" t="s">
        <v>1627</v>
      </c>
      <c r="OI95" t="s">
        <v>1627</v>
      </c>
      <c r="OJ95" t="s">
        <v>1627</v>
      </c>
      <c r="OK95" t="s">
        <v>1627</v>
      </c>
      <c r="OL95" t="s">
        <v>1627</v>
      </c>
      <c r="OM95" t="s">
        <v>1627</v>
      </c>
      <c r="ON95" t="s">
        <v>1627</v>
      </c>
      <c r="OO95" t="s">
        <v>1627</v>
      </c>
      <c r="OP95" t="s">
        <v>1627</v>
      </c>
      <c r="OQ95" t="s">
        <v>1627</v>
      </c>
      <c r="OR95" t="s">
        <v>1627</v>
      </c>
      <c r="OS95" t="s">
        <v>1627</v>
      </c>
      <c r="OT95" t="s">
        <v>1627</v>
      </c>
      <c r="OU95" t="s">
        <v>1627</v>
      </c>
      <c r="OV95" t="s">
        <v>1627</v>
      </c>
      <c r="OW95" t="s">
        <v>1627</v>
      </c>
      <c r="OX95" t="s">
        <v>1627</v>
      </c>
      <c r="OY95" t="s">
        <v>1627</v>
      </c>
      <c r="OZ95" t="s">
        <v>1627</v>
      </c>
      <c r="PA95" t="s">
        <v>1627</v>
      </c>
      <c r="PB95" t="s">
        <v>1627</v>
      </c>
      <c r="PC95" t="s">
        <v>1627</v>
      </c>
      <c r="PD95" t="s">
        <v>1627</v>
      </c>
      <c r="PE95" t="s">
        <v>1627</v>
      </c>
      <c r="PF95" t="s">
        <v>1627</v>
      </c>
      <c r="PG95" t="s">
        <v>1627</v>
      </c>
      <c r="PH95" t="s">
        <v>1627</v>
      </c>
      <c r="PI95" t="s">
        <v>1627</v>
      </c>
      <c r="PJ95" t="s">
        <v>1627</v>
      </c>
      <c r="PK95" t="s">
        <v>1627</v>
      </c>
      <c r="PL95" t="s">
        <v>1627</v>
      </c>
      <c r="PM95" t="s">
        <v>1627</v>
      </c>
      <c r="PN95" t="s">
        <v>1627</v>
      </c>
      <c r="PO95" t="s">
        <v>1627</v>
      </c>
      <c r="PP95" t="s">
        <v>1627</v>
      </c>
      <c r="PQ95" t="s">
        <v>1627</v>
      </c>
      <c r="PR95" t="s">
        <v>1627</v>
      </c>
      <c r="PS95" t="s">
        <v>1627</v>
      </c>
      <c r="PT95" t="s">
        <v>1627</v>
      </c>
      <c r="PU95" t="s">
        <v>1627</v>
      </c>
      <c r="PV95" t="s">
        <v>1627</v>
      </c>
      <c r="PW95" t="s">
        <v>1627</v>
      </c>
      <c r="PX95" t="s">
        <v>1627</v>
      </c>
      <c r="PY95" t="s">
        <v>1627</v>
      </c>
      <c r="PZ95" t="s">
        <v>1627</v>
      </c>
      <c r="QA95" t="s">
        <v>1627</v>
      </c>
      <c r="QB95" t="s">
        <v>1627</v>
      </c>
      <c r="QC95" t="s">
        <v>1627</v>
      </c>
      <c r="QD95" t="s">
        <v>1627</v>
      </c>
      <c r="QE95" t="s">
        <v>1627</v>
      </c>
      <c r="QF95" t="s">
        <v>1627</v>
      </c>
      <c r="QG95" t="s">
        <v>1627</v>
      </c>
      <c r="QH95" t="s">
        <v>1627</v>
      </c>
      <c r="QI95" t="s">
        <v>1627</v>
      </c>
      <c r="QJ95" t="s">
        <v>1627</v>
      </c>
      <c r="RP95" t="s">
        <v>4157</v>
      </c>
      <c r="RQ95" t="s">
        <v>4157</v>
      </c>
      <c r="RR95" t="s">
        <v>4157</v>
      </c>
      <c r="RS95" t="s">
        <v>4157</v>
      </c>
      <c r="RT95" t="s">
        <v>4157</v>
      </c>
      <c r="RU95" t="s">
        <v>4157</v>
      </c>
      <c r="RV95" t="s">
        <v>4157</v>
      </c>
      <c r="RW95" t="s">
        <v>4157</v>
      </c>
      <c r="RX95" t="s">
        <v>4157</v>
      </c>
      <c r="RY95" t="s">
        <v>4157</v>
      </c>
      <c r="RZ95" t="s">
        <v>4157</v>
      </c>
      <c r="SA95" t="s">
        <v>4157</v>
      </c>
      <c r="SB95" t="s">
        <v>4157</v>
      </c>
      <c r="SC95" t="s">
        <v>4157</v>
      </c>
      <c r="SD95" t="s">
        <v>4157</v>
      </c>
      <c r="SE95" t="s">
        <v>4157</v>
      </c>
      <c r="SF95" t="s">
        <v>4157</v>
      </c>
      <c r="SG95" t="s">
        <v>4157</v>
      </c>
      <c r="SH95" t="s">
        <v>4157</v>
      </c>
      <c r="SI95" t="s">
        <v>4157</v>
      </c>
      <c r="SJ95" t="s">
        <v>4157</v>
      </c>
      <c r="SK95" t="s">
        <v>4157</v>
      </c>
      <c r="SL95" t="s">
        <v>4157</v>
      </c>
      <c r="SM95" t="s">
        <v>4157</v>
      </c>
      <c r="SN95" t="s">
        <v>4157</v>
      </c>
      <c r="SO95" t="s">
        <v>4157</v>
      </c>
      <c r="SP95" t="s">
        <v>4157</v>
      </c>
      <c r="SQ95" t="s">
        <v>4157</v>
      </c>
      <c r="SR95" t="s">
        <v>4157</v>
      </c>
      <c r="SS95" t="s">
        <v>4157</v>
      </c>
      <c r="ST95" t="s">
        <v>4157</v>
      </c>
      <c r="SU95" t="s">
        <v>4157</v>
      </c>
      <c r="SV95" t="s">
        <v>4157</v>
      </c>
      <c r="SW95" t="s">
        <v>4157</v>
      </c>
      <c r="SX95" t="s">
        <v>4157</v>
      </c>
      <c r="SY95" t="s">
        <v>4157</v>
      </c>
      <c r="SZ95" t="s">
        <v>4157</v>
      </c>
      <c r="TA95" t="s">
        <v>4157</v>
      </c>
      <c r="TB95" t="s">
        <v>4157</v>
      </c>
      <c r="TC95" t="s">
        <v>4157</v>
      </c>
      <c r="TD95" t="s">
        <v>4157</v>
      </c>
      <c r="TE95" t="s">
        <v>4157</v>
      </c>
      <c r="TF95" t="s">
        <v>4157</v>
      </c>
      <c r="TG95" t="s">
        <v>4157</v>
      </c>
      <c r="TH95" t="s">
        <v>4157</v>
      </c>
      <c r="TI95" t="s">
        <v>4157</v>
      </c>
      <c r="TJ95" t="s">
        <v>4157</v>
      </c>
      <c r="TK95" t="s">
        <v>4157</v>
      </c>
      <c r="TL95" t="s">
        <v>4157</v>
      </c>
      <c r="TM95" t="s">
        <v>4157</v>
      </c>
      <c r="TN95" t="s">
        <v>4157</v>
      </c>
      <c r="TO95" t="s">
        <v>4157</v>
      </c>
      <c r="TP95" t="s">
        <v>4157</v>
      </c>
      <c r="TQ95" t="s">
        <v>4157</v>
      </c>
      <c r="TR95" t="s">
        <v>4157</v>
      </c>
      <c r="TS95" t="s">
        <v>4157</v>
      </c>
      <c r="TT95" t="s">
        <v>4157</v>
      </c>
      <c r="TU95" t="s">
        <v>4157</v>
      </c>
      <c r="TV95" t="s">
        <v>4157</v>
      </c>
      <c r="TW95" t="s">
        <v>4157</v>
      </c>
      <c r="TX95" t="s">
        <v>4157</v>
      </c>
      <c r="TY95" t="s">
        <v>4157</v>
      </c>
      <c r="TZ95" t="s">
        <v>4157</v>
      </c>
      <c r="UA95" t="s">
        <v>4157</v>
      </c>
      <c r="UB95" t="s">
        <v>4157</v>
      </c>
      <c r="UC95" t="s">
        <v>4157</v>
      </c>
      <c r="UD95" t="s">
        <v>4157</v>
      </c>
      <c r="UE95" t="s">
        <v>4157</v>
      </c>
      <c r="UF95" t="s">
        <v>4157</v>
      </c>
      <c r="UG95" t="s">
        <v>4157</v>
      </c>
      <c r="UH95" t="s">
        <v>4157</v>
      </c>
      <c r="UI95" t="s">
        <v>4157</v>
      </c>
      <c r="UJ95" t="s">
        <v>4157</v>
      </c>
      <c r="UK95" t="s">
        <v>4157</v>
      </c>
      <c r="UL95" t="s">
        <v>4157</v>
      </c>
      <c r="UM95" t="s">
        <v>4157</v>
      </c>
      <c r="UN95" t="s">
        <v>4157</v>
      </c>
      <c r="UO95" t="s">
        <v>4157</v>
      </c>
      <c r="UP95" t="s">
        <v>4157</v>
      </c>
      <c r="UQ95" t="s">
        <v>4157</v>
      </c>
      <c r="UR95" t="s">
        <v>4157</v>
      </c>
      <c r="US95" t="s">
        <v>4157</v>
      </c>
      <c r="UT95" t="s">
        <v>4157</v>
      </c>
      <c r="UU95" t="s">
        <v>4157</v>
      </c>
      <c r="UV95" t="s">
        <v>4157</v>
      </c>
      <c r="UW95" t="s">
        <v>4157</v>
      </c>
      <c r="UX95" t="s">
        <v>4157</v>
      </c>
      <c r="UY95" t="s">
        <v>4157</v>
      </c>
      <c r="UZ95" t="s">
        <v>4157</v>
      </c>
      <c r="VA95" t="s">
        <v>4157</v>
      </c>
      <c r="VB95" t="s">
        <v>4157</v>
      </c>
      <c r="VC95" t="s">
        <v>4157</v>
      </c>
      <c r="VD95" t="s">
        <v>4157</v>
      </c>
      <c r="VE95" t="s">
        <v>4157</v>
      </c>
      <c r="VF95" t="s">
        <v>4157</v>
      </c>
      <c r="VG95" t="s">
        <v>4157</v>
      </c>
      <c r="VH95" t="s">
        <v>4157</v>
      </c>
      <c r="VI95" t="s">
        <v>4157</v>
      </c>
    </row>
    <row r="96" spans="2:581">
      <c r="B96" t="s">
        <v>1627</v>
      </c>
      <c r="C96" t="s">
        <v>1627</v>
      </c>
      <c r="D96" t="s">
        <v>1627</v>
      </c>
      <c r="F96" t="s">
        <v>1627</v>
      </c>
      <c r="G96" t="s">
        <v>1627</v>
      </c>
      <c r="H96" t="s">
        <v>1627</v>
      </c>
      <c r="I96" t="s">
        <v>1627</v>
      </c>
      <c r="J96" t="s">
        <v>1627</v>
      </c>
      <c r="K96" t="s">
        <v>1627</v>
      </c>
      <c r="L96" t="s">
        <v>1627</v>
      </c>
      <c r="M96" t="s">
        <v>1627</v>
      </c>
      <c r="N96" t="s">
        <v>1627</v>
      </c>
      <c r="O96" t="s">
        <v>1627</v>
      </c>
      <c r="P96" t="s">
        <v>1627</v>
      </c>
      <c r="Q96" t="s">
        <v>1627</v>
      </c>
      <c r="R96" t="s">
        <v>1627</v>
      </c>
      <c r="S96" t="s">
        <v>1627</v>
      </c>
      <c r="T96" t="s">
        <v>1627</v>
      </c>
      <c r="U96" t="s">
        <v>1627</v>
      </c>
      <c r="V96" t="s">
        <v>1627</v>
      </c>
      <c r="W96" t="s">
        <v>1627</v>
      </c>
      <c r="X96" t="s">
        <v>1627</v>
      </c>
      <c r="Y96" t="s">
        <v>1627</v>
      </c>
      <c r="Z96" t="s">
        <v>1627</v>
      </c>
      <c r="AA96" t="s">
        <v>1627</v>
      </c>
      <c r="AB96" t="s">
        <v>1627</v>
      </c>
      <c r="AC96" t="s">
        <v>1627</v>
      </c>
      <c r="AD96" t="s">
        <v>1627</v>
      </c>
      <c r="AE96" t="s">
        <v>1627</v>
      </c>
      <c r="AF96" t="s">
        <v>1627</v>
      </c>
      <c r="AG96" t="s">
        <v>1627</v>
      </c>
      <c r="AH96" t="s">
        <v>1627</v>
      </c>
      <c r="AI96" t="s">
        <v>1627</v>
      </c>
      <c r="AJ96" t="s">
        <v>1627</v>
      </c>
      <c r="AK96" t="s">
        <v>1627</v>
      </c>
      <c r="AL96" t="s">
        <v>1627</v>
      </c>
      <c r="AM96" t="s">
        <v>1627</v>
      </c>
      <c r="AN96" t="s">
        <v>1627</v>
      </c>
      <c r="AO96" t="s">
        <v>1627</v>
      </c>
      <c r="AP96" t="s">
        <v>1627</v>
      </c>
      <c r="AQ96" t="s">
        <v>1627</v>
      </c>
      <c r="AR96" t="s">
        <v>1627</v>
      </c>
      <c r="AS96" t="s">
        <v>1627</v>
      </c>
      <c r="AT96" t="s">
        <v>1627</v>
      </c>
      <c r="AU96" t="s">
        <v>1627</v>
      </c>
      <c r="AV96" t="s">
        <v>1627</v>
      </c>
      <c r="AW96" t="s">
        <v>1627</v>
      </c>
      <c r="AX96" t="s">
        <v>1627</v>
      </c>
      <c r="AY96" t="s">
        <v>1627</v>
      </c>
      <c r="AZ96" t="s">
        <v>1627</v>
      </c>
      <c r="BA96" t="s">
        <v>1627</v>
      </c>
      <c r="BB96" t="s">
        <v>1627</v>
      </c>
      <c r="BC96" t="s">
        <v>1627</v>
      </c>
      <c r="BD96" t="s">
        <v>1627</v>
      </c>
      <c r="BE96" t="s">
        <v>1627</v>
      </c>
      <c r="BF96" t="s">
        <v>1627</v>
      </c>
      <c r="BG96" t="s">
        <v>1627</v>
      </c>
      <c r="BH96" t="s">
        <v>1627</v>
      </c>
      <c r="BI96" t="s">
        <v>1627</v>
      </c>
      <c r="BJ96" t="s">
        <v>1627</v>
      </c>
      <c r="BK96" t="s">
        <v>1627</v>
      </c>
      <c r="BL96" t="s">
        <v>1627</v>
      </c>
      <c r="BM96" t="s">
        <v>1627</v>
      </c>
      <c r="BN96" t="s">
        <v>1627</v>
      </c>
      <c r="BO96" t="s">
        <v>1627</v>
      </c>
      <c r="BP96" t="s">
        <v>1627</v>
      </c>
      <c r="BQ96" t="s">
        <v>1627</v>
      </c>
      <c r="BR96" t="s">
        <v>1627</v>
      </c>
      <c r="BS96" t="s">
        <v>1627</v>
      </c>
      <c r="BT96" t="s">
        <v>1627</v>
      </c>
      <c r="BU96" t="s">
        <v>1627</v>
      </c>
      <c r="BV96" t="s">
        <v>1627</v>
      </c>
      <c r="BW96" t="s">
        <v>1627</v>
      </c>
      <c r="BX96" t="s">
        <v>1627</v>
      </c>
      <c r="BY96" t="s">
        <v>1627</v>
      </c>
      <c r="BZ96" t="s">
        <v>1627</v>
      </c>
      <c r="CA96" t="s">
        <v>1627</v>
      </c>
      <c r="CB96" t="s">
        <v>1627</v>
      </c>
      <c r="CC96" t="s">
        <v>1627</v>
      </c>
      <c r="CD96" t="s">
        <v>1627</v>
      </c>
      <c r="CE96" t="s">
        <v>1627</v>
      </c>
      <c r="CF96" t="s">
        <v>1627</v>
      </c>
      <c r="CG96" t="s">
        <v>1627</v>
      </c>
      <c r="CH96" t="s">
        <v>1627</v>
      </c>
      <c r="CI96" t="s">
        <v>1627</v>
      </c>
      <c r="CJ96" t="s">
        <v>1627</v>
      </c>
      <c r="CK96" t="s">
        <v>1627</v>
      </c>
      <c r="CL96" t="s">
        <v>1627</v>
      </c>
      <c r="CM96" t="s">
        <v>1627</v>
      </c>
      <c r="CN96" t="s">
        <v>1627</v>
      </c>
      <c r="CO96" t="s">
        <v>1627</v>
      </c>
      <c r="CP96" t="s">
        <v>1627</v>
      </c>
      <c r="CQ96" t="s">
        <v>1627</v>
      </c>
      <c r="CR96" t="s">
        <v>1627</v>
      </c>
      <c r="CS96" t="s">
        <v>1627</v>
      </c>
      <c r="CT96" t="s">
        <v>1627</v>
      </c>
      <c r="CU96" t="s">
        <v>1627</v>
      </c>
      <c r="CV96" t="s">
        <v>1627</v>
      </c>
      <c r="CW96" t="s">
        <v>1627</v>
      </c>
      <c r="CX96" t="s">
        <v>1627</v>
      </c>
      <c r="CY96" t="s">
        <v>1627</v>
      </c>
      <c r="CZ96" t="s">
        <v>1627</v>
      </c>
      <c r="DA96" t="s">
        <v>1627</v>
      </c>
      <c r="DB96" t="s">
        <v>1627</v>
      </c>
      <c r="DC96" t="s">
        <v>1627</v>
      </c>
      <c r="DD96" t="s">
        <v>1627</v>
      </c>
      <c r="DE96" t="s">
        <v>1627</v>
      </c>
      <c r="DF96" t="s">
        <v>1627</v>
      </c>
      <c r="DG96" t="s">
        <v>1627</v>
      </c>
      <c r="DH96" t="s">
        <v>1627</v>
      </c>
      <c r="DI96" t="s">
        <v>1627</v>
      </c>
      <c r="DJ96" t="s">
        <v>1627</v>
      </c>
      <c r="DK96" t="s">
        <v>1627</v>
      </c>
      <c r="DL96" t="s">
        <v>1627</v>
      </c>
      <c r="DM96" t="s">
        <v>1627</v>
      </c>
      <c r="DN96" t="s">
        <v>1627</v>
      </c>
      <c r="DO96" t="s">
        <v>1627</v>
      </c>
      <c r="DP96" t="s">
        <v>1627</v>
      </c>
      <c r="DQ96" t="s">
        <v>1627</v>
      </c>
      <c r="DR96" t="s">
        <v>1627</v>
      </c>
      <c r="DS96" t="s">
        <v>1627</v>
      </c>
      <c r="DT96" t="s">
        <v>1627</v>
      </c>
      <c r="DU96" t="s">
        <v>1627</v>
      </c>
      <c r="DV96" t="s">
        <v>1627</v>
      </c>
      <c r="DW96" t="s">
        <v>1627</v>
      </c>
      <c r="DX96" t="s">
        <v>1627</v>
      </c>
      <c r="DY96" t="s">
        <v>1627</v>
      </c>
      <c r="DZ96" t="s">
        <v>1627</v>
      </c>
      <c r="EA96" t="s">
        <v>1627</v>
      </c>
      <c r="EB96" t="s">
        <v>1627</v>
      </c>
      <c r="EC96" t="s">
        <v>1627</v>
      </c>
      <c r="ED96" t="s">
        <v>1627</v>
      </c>
      <c r="EE96" t="s">
        <v>1627</v>
      </c>
      <c r="EF96" t="s">
        <v>1627</v>
      </c>
      <c r="EG96" t="s">
        <v>1627</v>
      </c>
      <c r="EH96" t="s">
        <v>1627</v>
      </c>
      <c r="EI96" t="s">
        <v>1627</v>
      </c>
      <c r="EJ96" t="s">
        <v>1627</v>
      </c>
      <c r="EK96" t="s">
        <v>1627</v>
      </c>
      <c r="EL96" t="s">
        <v>1627</v>
      </c>
      <c r="EM96" t="s">
        <v>1627</v>
      </c>
      <c r="EN96" t="s">
        <v>1627</v>
      </c>
      <c r="EO96" t="s">
        <v>1627</v>
      </c>
      <c r="EP96" t="s">
        <v>1627</v>
      </c>
      <c r="EQ96" t="s">
        <v>1627</v>
      </c>
      <c r="ER96" t="s">
        <v>1627</v>
      </c>
      <c r="ES96" t="s">
        <v>1627</v>
      </c>
      <c r="ET96" t="s">
        <v>1627</v>
      </c>
      <c r="EU96" t="s">
        <v>1627</v>
      </c>
      <c r="EV96" t="s">
        <v>1627</v>
      </c>
      <c r="EW96" t="s">
        <v>1627</v>
      </c>
      <c r="EX96" t="s">
        <v>1627</v>
      </c>
      <c r="EY96" t="s">
        <v>1627</v>
      </c>
      <c r="EZ96" t="s">
        <v>1627</v>
      </c>
      <c r="FA96" t="s">
        <v>1627</v>
      </c>
      <c r="FB96" t="s">
        <v>1627</v>
      </c>
      <c r="FC96" t="s">
        <v>1627</v>
      </c>
      <c r="FD96" t="s">
        <v>1627</v>
      </c>
      <c r="FE96" t="s">
        <v>1627</v>
      </c>
      <c r="FF96" t="s">
        <v>1627</v>
      </c>
      <c r="FG96" t="s">
        <v>1627</v>
      </c>
      <c r="FH96" t="s">
        <v>1627</v>
      </c>
      <c r="FI96" t="s">
        <v>1627</v>
      </c>
      <c r="FJ96" t="s">
        <v>1627</v>
      </c>
      <c r="FK96" t="s">
        <v>1627</v>
      </c>
      <c r="FL96" t="s">
        <v>1627</v>
      </c>
      <c r="FM96" t="s">
        <v>1627</v>
      </c>
      <c r="FN96" t="s">
        <v>1627</v>
      </c>
      <c r="FO96" t="s">
        <v>1627</v>
      </c>
      <c r="FP96" t="s">
        <v>5936</v>
      </c>
      <c r="FQ96" t="s">
        <v>1627</v>
      </c>
      <c r="FR96" t="s">
        <v>1627</v>
      </c>
      <c r="FS96" t="s">
        <v>1627</v>
      </c>
      <c r="FT96" t="s">
        <v>1627</v>
      </c>
      <c r="FU96" t="s">
        <v>1627</v>
      </c>
      <c r="FV96" t="s">
        <v>1627</v>
      </c>
      <c r="FW96" t="s">
        <v>1627</v>
      </c>
      <c r="FX96" t="s">
        <v>1627</v>
      </c>
      <c r="FY96" t="s">
        <v>1627</v>
      </c>
      <c r="FZ96" t="s">
        <v>1627</v>
      </c>
      <c r="GA96" t="s">
        <v>1627</v>
      </c>
      <c r="GB96" t="s">
        <v>1627</v>
      </c>
      <c r="GC96" t="s">
        <v>1627</v>
      </c>
      <c r="GD96" t="s">
        <v>1627</v>
      </c>
      <c r="GE96" t="s">
        <v>1627</v>
      </c>
      <c r="GF96" t="s">
        <v>1627</v>
      </c>
      <c r="GG96" t="s">
        <v>1627</v>
      </c>
      <c r="GH96" t="s">
        <v>1627</v>
      </c>
      <c r="GI96" t="s">
        <v>1627</v>
      </c>
      <c r="GJ96" t="s">
        <v>1627</v>
      </c>
      <c r="GK96" t="s">
        <v>1627</v>
      </c>
      <c r="GL96" t="s">
        <v>1627</v>
      </c>
      <c r="GM96" t="s">
        <v>1627</v>
      </c>
      <c r="GN96" t="s">
        <v>1627</v>
      </c>
      <c r="GO96" t="s">
        <v>1627</v>
      </c>
      <c r="GP96" t="s">
        <v>1627</v>
      </c>
      <c r="GQ96" t="s">
        <v>1627</v>
      </c>
      <c r="GR96" t="s">
        <v>1627</v>
      </c>
      <c r="GS96" t="s">
        <v>5937</v>
      </c>
      <c r="GT96" t="s">
        <v>1627</v>
      </c>
      <c r="GU96" t="s">
        <v>1627</v>
      </c>
      <c r="GV96" t="s">
        <v>1627</v>
      </c>
      <c r="GW96" t="s">
        <v>1627</v>
      </c>
      <c r="GX96" t="s">
        <v>1627</v>
      </c>
      <c r="GY96" t="s">
        <v>1627</v>
      </c>
      <c r="GZ96" t="s">
        <v>1627</v>
      </c>
      <c r="HA96" t="s">
        <v>1627</v>
      </c>
      <c r="HB96" t="s">
        <v>1627</v>
      </c>
      <c r="HC96" t="s">
        <v>1627</v>
      </c>
      <c r="HD96" t="s">
        <v>1627</v>
      </c>
      <c r="HE96" t="s">
        <v>1627</v>
      </c>
      <c r="HF96" t="s">
        <v>1627</v>
      </c>
      <c r="HG96" t="s">
        <v>1627</v>
      </c>
      <c r="HH96" t="s">
        <v>1627</v>
      </c>
      <c r="HI96" t="s">
        <v>1627</v>
      </c>
      <c r="HJ96" t="s">
        <v>1627</v>
      </c>
      <c r="HK96" t="s">
        <v>1627</v>
      </c>
      <c r="HL96" t="s">
        <v>1627</v>
      </c>
      <c r="HM96" t="s">
        <v>1627</v>
      </c>
      <c r="HN96" t="s">
        <v>1627</v>
      </c>
      <c r="HO96" t="s">
        <v>1627</v>
      </c>
      <c r="HP96" t="s">
        <v>5938</v>
      </c>
      <c r="HQ96" t="s">
        <v>1627</v>
      </c>
      <c r="HR96" t="s">
        <v>1627</v>
      </c>
      <c r="HS96" t="s">
        <v>1627</v>
      </c>
      <c r="HT96" t="s">
        <v>1627</v>
      </c>
      <c r="HU96" t="s">
        <v>1627</v>
      </c>
      <c r="HV96" t="s">
        <v>1627</v>
      </c>
      <c r="HW96" t="s">
        <v>1627</v>
      </c>
      <c r="HX96" t="s">
        <v>1627</v>
      </c>
      <c r="HY96" t="s">
        <v>1627</v>
      </c>
      <c r="HZ96" t="s">
        <v>1627</v>
      </c>
      <c r="IA96" t="s">
        <v>1627</v>
      </c>
      <c r="IB96" t="s">
        <v>1627</v>
      </c>
      <c r="IC96" t="s">
        <v>1627</v>
      </c>
      <c r="ID96" t="s">
        <v>1627</v>
      </c>
      <c r="IE96" t="s">
        <v>1627</v>
      </c>
      <c r="IF96" t="s">
        <v>1627</v>
      </c>
      <c r="IG96" t="s">
        <v>1627</v>
      </c>
      <c r="IH96" t="s">
        <v>1627</v>
      </c>
      <c r="II96" t="s">
        <v>1627</v>
      </c>
      <c r="IJ96" t="s">
        <v>1627</v>
      </c>
      <c r="IK96" t="s">
        <v>1627</v>
      </c>
      <c r="IL96" t="s">
        <v>1627</v>
      </c>
      <c r="IM96" t="s">
        <v>1627</v>
      </c>
      <c r="IN96" t="s">
        <v>1627</v>
      </c>
      <c r="IO96" t="s">
        <v>1627</v>
      </c>
      <c r="IP96" t="s">
        <v>1627</v>
      </c>
      <c r="IQ96" t="s">
        <v>1627</v>
      </c>
      <c r="IR96" t="s">
        <v>1627</v>
      </c>
      <c r="IS96" t="s">
        <v>1627</v>
      </c>
      <c r="IT96" t="s">
        <v>5939</v>
      </c>
      <c r="IU96" t="s">
        <v>1627</v>
      </c>
      <c r="IV96" t="s">
        <v>1627</v>
      </c>
      <c r="IW96" t="s">
        <v>1627</v>
      </c>
      <c r="IX96" t="s">
        <v>1627</v>
      </c>
      <c r="IY96" t="s">
        <v>1627</v>
      </c>
      <c r="IZ96" t="s">
        <v>1627</v>
      </c>
      <c r="JA96" t="s">
        <v>1627</v>
      </c>
      <c r="JB96" t="s">
        <v>1627</v>
      </c>
      <c r="JC96" t="s">
        <v>1627</v>
      </c>
      <c r="JD96" t="s">
        <v>1627</v>
      </c>
      <c r="JE96" t="s">
        <v>1627</v>
      </c>
      <c r="JF96" t="s">
        <v>1627</v>
      </c>
      <c r="JG96" t="s">
        <v>1627</v>
      </c>
      <c r="JH96" t="s">
        <v>1627</v>
      </c>
      <c r="JI96" t="s">
        <v>1627</v>
      </c>
      <c r="JJ96" t="s">
        <v>1627</v>
      </c>
      <c r="JK96" t="s">
        <v>1627</v>
      </c>
      <c r="JL96" t="s">
        <v>1627</v>
      </c>
      <c r="JM96" t="s">
        <v>1627</v>
      </c>
      <c r="JN96" t="s">
        <v>1627</v>
      </c>
      <c r="JO96" t="s">
        <v>1627</v>
      </c>
      <c r="JP96" t="s">
        <v>1627</v>
      </c>
      <c r="JQ96" t="s">
        <v>1627</v>
      </c>
      <c r="JR96" t="s">
        <v>1627</v>
      </c>
      <c r="JS96" t="s">
        <v>1627</v>
      </c>
      <c r="JT96" t="s">
        <v>1627</v>
      </c>
      <c r="JU96" t="s">
        <v>1627</v>
      </c>
      <c r="JV96" t="s">
        <v>1627</v>
      </c>
      <c r="JW96" t="s">
        <v>1627</v>
      </c>
      <c r="JX96" t="s">
        <v>1627</v>
      </c>
      <c r="JY96" t="s">
        <v>1627</v>
      </c>
      <c r="JZ96" t="s">
        <v>1627</v>
      </c>
      <c r="KA96" t="s">
        <v>1627</v>
      </c>
      <c r="KB96" t="s">
        <v>1627</v>
      </c>
      <c r="KC96" t="s">
        <v>1627</v>
      </c>
      <c r="KD96" t="s">
        <v>1627</v>
      </c>
      <c r="KE96" t="s">
        <v>1627</v>
      </c>
      <c r="KF96" t="s">
        <v>1627</v>
      </c>
      <c r="KG96" t="s">
        <v>1627</v>
      </c>
      <c r="KH96" t="s">
        <v>1627</v>
      </c>
      <c r="KI96" t="s">
        <v>1627</v>
      </c>
      <c r="KJ96" t="s">
        <v>1627</v>
      </c>
      <c r="KK96" t="s">
        <v>1627</v>
      </c>
      <c r="KL96" t="s">
        <v>1627</v>
      </c>
      <c r="KM96" t="s">
        <v>1627</v>
      </c>
      <c r="KN96" t="s">
        <v>1627</v>
      </c>
      <c r="KO96" t="s">
        <v>1627</v>
      </c>
      <c r="KP96" t="s">
        <v>1627</v>
      </c>
      <c r="KQ96" t="s">
        <v>1627</v>
      </c>
      <c r="KR96" t="s">
        <v>1627</v>
      </c>
      <c r="KS96" t="s">
        <v>1627</v>
      </c>
      <c r="KT96" t="s">
        <v>1627</v>
      </c>
      <c r="KU96" t="s">
        <v>1627</v>
      </c>
      <c r="KV96" t="s">
        <v>1627</v>
      </c>
      <c r="KW96" t="s">
        <v>1627</v>
      </c>
      <c r="KX96" t="s">
        <v>1627</v>
      </c>
      <c r="KY96" t="s">
        <v>1627</v>
      </c>
      <c r="KZ96" t="s">
        <v>1627</v>
      </c>
      <c r="LA96" t="s">
        <v>1627</v>
      </c>
      <c r="LB96" t="s">
        <v>1627</v>
      </c>
      <c r="LC96" t="s">
        <v>1627</v>
      </c>
      <c r="LD96" t="s">
        <v>1627</v>
      </c>
      <c r="LE96" t="s">
        <v>1627</v>
      </c>
      <c r="LF96" t="s">
        <v>1627</v>
      </c>
      <c r="LG96" t="s">
        <v>1627</v>
      </c>
      <c r="LH96" t="s">
        <v>1627</v>
      </c>
      <c r="LI96" t="s">
        <v>1627</v>
      </c>
      <c r="LJ96" t="s">
        <v>1627</v>
      </c>
      <c r="LK96" t="s">
        <v>1627</v>
      </c>
      <c r="LL96" t="s">
        <v>1627</v>
      </c>
      <c r="LM96" t="s">
        <v>1627</v>
      </c>
      <c r="LN96" t="s">
        <v>1627</v>
      </c>
      <c r="LO96" t="s">
        <v>1627</v>
      </c>
      <c r="LP96" t="s">
        <v>1627</v>
      </c>
      <c r="LQ96" t="s">
        <v>1627</v>
      </c>
      <c r="LR96" t="s">
        <v>1627</v>
      </c>
      <c r="LS96" t="s">
        <v>1627</v>
      </c>
      <c r="LT96" t="s">
        <v>1627</v>
      </c>
      <c r="LU96" t="s">
        <v>1627</v>
      </c>
      <c r="LV96" t="s">
        <v>1627</v>
      </c>
      <c r="LW96" t="s">
        <v>1627</v>
      </c>
      <c r="LX96" t="s">
        <v>1627</v>
      </c>
      <c r="LY96" t="s">
        <v>1627</v>
      </c>
      <c r="LZ96" t="s">
        <v>1627</v>
      </c>
      <c r="MA96" t="s">
        <v>1627</v>
      </c>
      <c r="MB96" t="s">
        <v>1627</v>
      </c>
      <c r="MC96" t="s">
        <v>1627</v>
      </c>
      <c r="MD96" t="s">
        <v>1627</v>
      </c>
      <c r="ME96" t="s">
        <v>1627</v>
      </c>
      <c r="MF96" t="s">
        <v>1627</v>
      </c>
      <c r="MG96" t="s">
        <v>1627</v>
      </c>
      <c r="MH96" t="s">
        <v>1627</v>
      </c>
      <c r="MI96" t="s">
        <v>1627</v>
      </c>
      <c r="MJ96" t="s">
        <v>1627</v>
      </c>
      <c r="MK96" t="s">
        <v>1627</v>
      </c>
      <c r="ML96" t="s">
        <v>1627</v>
      </c>
      <c r="MM96" t="s">
        <v>1627</v>
      </c>
      <c r="MN96" t="s">
        <v>1627</v>
      </c>
      <c r="MO96" t="s">
        <v>1627</v>
      </c>
      <c r="MP96" t="s">
        <v>1627</v>
      </c>
      <c r="MQ96" t="s">
        <v>1627</v>
      </c>
      <c r="MR96" t="s">
        <v>1627</v>
      </c>
      <c r="MS96" t="s">
        <v>1627</v>
      </c>
      <c r="MT96" t="s">
        <v>1627</v>
      </c>
      <c r="MU96" t="s">
        <v>1627</v>
      </c>
      <c r="MV96" t="s">
        <v>1627</v>
      </c>
      <c r="MW96" t="s">
        <v>1627</v>
      </c>
      <c r="MX96" t="s">
        <v>1627</v>
      </c>
      <c r="MY96" t="s">
        <v>1627</v>
      </c>
      <c r="MZ96" t="s">
        <v>1627</v>
      </c>
      <c r="NA96" t="s">
        <v>1627</v>
      </c>
      <c r="NB96" t="s">
        <v>1627</v>
      </c>
      <c r="NC96" t="s">
        <v>1627</v>
      </c>
      <c r="ND96" t="s">
        <v>1627</v>
      </c>
      <c r="NE96" t="s">
        <v>1627</v>
      </c>
      <c r="NF96" t="s">
        <v>1627</v>
      </c>
      <c r="NG96" t="s">
        <v>1627</v>
      </c>
      <c r="NH96" t="s">
        <v>1627</v>
      </c>
      <c r="NI96" t="s">
        <v>1627</v>
      </c>
      <c r="NJ96" t="s">
        <v>1627</v>
      </c>
      <c r="NK96" t="s">
        <v>1627</v>
      </c>
      <c r="NL96" t="s">
        <v>1627</v>
      </c>
      <c r="NM96" t="s">
        <v>1627</v>
      </c>
      <c r="NN96" t="s">
        <v>1627</v>
      </c>
      <c r="NO96" t="s">
        <v>1627</v>
      </c>
      <c r="NP96" t="s">
        <v>1627</v>
      </c>
      <c r="NQ96" t="s">
        <v>1627</v>
      </c>
      <c r="NR96" t="s">
        <v>1627</v>
      </c>
      <c r="NS96" t="s">
        <v>1627</v>
      </c>
      <c r="NT96" t="s">
        <v>1627</v>
      </c>
      <c r="NU96" t="s">
        <v>1627</v>
      </c>
      <c r="NV96" t="s">
        <v>1627</v>
      </c>
      <c r="NW96" t="s">
        <v>1627</v>
      </c>
      <c r="NX96" t="s">
        <v>1627</v>
      </c>
      <c r="NY96" t="s">
        <v>1627</v>
      </c>
      <c r="NZ96" t="s">
        <v>1627</v>
      </c>
      <c r="OA96" t="s">
        <v>1627</v>
      </c>
      <c r="OB96" t="s">
        <v>1627</v>
      </c>
      <c r="OC96" t="s">
        <v>1627</v>
      </c>
      <c r="OD96" t="s">
        <v>1627</v>
      </c>
      <c r="OE96" t="s">
        <v>1627</v>
      </c>
      <c r="OF96" t="s">
        <v>1627</v>
      </c>
      <c r="OG96" t="s">
        <v>1627</v>
      </c>
      <c r="OH96" t="s">
        <v>1627</v>
      </c>
      <c r="OI96" t="s">
        <v>1627</v>
      </c>
      <c r="OJ96" t="s">
        <v>1627</v>
      </c>
      <c r="OK96" t="s">
        <v>1627</v>
      </c>
      <c r="OL96" t="s">
        <v>1627</v>
      </c>
      <c r="OM96" t="s">
        <v>1627</v>
      </c>
      <c r="ON96" t="s">
        <v>1627</v>
      </c>
      <c r="OO96" t="s">
        <v>1627</v>
      </c>
      <c r="OP96" t="s">
        <v>1627</v>
      </c>
      <c r="OQ96" t="s">
        <v>1627</v>
      </c>
      <c r="OR96" t="s">
        <v>1627</v>
      </c>
      <c r="OS96" t="s">
        <v>1627</v>
      </c>
      <c r="OT96" t="s">
        <v>1627</v>
      </c>
      <c r="OU96" t="s">
        <v>1627</v>
      </c>
      <c r="OV96" t="s">
        <v>1627</v>
      </c>
      <c r="OW96" t="s">
        <v>1627</v>
      </c>
      <c r="OX96" t="s">
        <v>1627</v>
      </c>
      <c r="OY96" t="s">
        <v>1627</v>
      </c>
      <c r="OZ96" t="s">
        <v>1627</v>
      </c>
      <c r="PA96" t="s">
        <v>1627</v>
      </c>
      <c r="PB96" t="s">
        <v>1627</v>
      </c>
      <c r="PC96" t="s">
        <v>1627</v>
      </c>
      <c r="PD96" t="s">
        <v>1627</v>
      </c>
      <c r="PE96" t="s">
        <v>1627</v>
      </c>
      <c r="PF96" t="s">
        <v>1627</v>
      </c>
      <c r="PG96" t="s">
        <v>1627</v>
      </c>
      <c r="PH96" t="s">
        <v>1627</v>
      </c>
      <c r="PI96" t="s">
        <v>1627</v>
      </c>
      <c r="PJ96" t="s">
        <v>1627</v>
      </c>
      <c r="PK96" t="s">
        <v>1627</v>
      </c>
      <c r="PL96" t="s">
        <v>1627</v>
      </c>
      <c r="PM96" t="s">
        <v>1627</v>
      </c>
      <c r="PN96" t="s">
        <v>1627</v>
      </c>
      <c r="PO96" t="s">
        <v>1627</v>
      </c>
      <c r="PP96" t="s">
        <v>1627</v>
      </c>
      <c r="PQ96" t="s">
        <v>1627</v>
      </c>
      <c r="PR96" t="s">
        <v>1627</v>
      </c>
      <c r="PS96" t="s">
        <v>1627</v>
      </c>
      <c r="PT96" t="s">
        <v>1627</v>
      </c>
      <c r="PU96" t="s">
        <v>1627</v>
      </c>
      <c r="PV96" t="s">
        <v>1627</v>
      </c>
      <c r="PW96" t="s">
        <v>1627</v>
      </c>
      <c r="PX96" t="s">
        <v>1627</v>
      </c>
      <c r="PY96" t="s">
        <v>1627</v>
      </c>
      <c r="PZ96" t="s">
        <v>1627</v>
      </c>
      <c r="QA96" t="s">
        <v>1627</v>
      </c>
      <c r="QB96" t="s">
        <v>1627</v>
      </c>
      <c r="QC96" t="s">
        <v>1627</v>
      </c>
      <c r="QD96" t="s">
        <v>1627</v>
      </c>
      <c r="QE96" t="s">
        <v>1627</v>
      </c>
      <c r="QF96" t="s">
        <v>1627</v>
      </c>
      <c r="QG96" t="s">
        <v>1627</v>
      </c>
      <c r="QH96" t="s">
        <v>1627</v>
      </c>
      <c r="QI96" t="s">
        <v>1627</v>
      </c>
      <c r="QJ96" t="s">
        <v>1627</v>
      </c>
      <c r="RP96" t="s">
        <v>4157</v>
      </c>
      <c r="RQ96" t="s">
        <v>4157</v>
      </c>
      <c r="RR96" t="s">
        <v>4157</v>
      </c>
      <c r="RS96" t="s">
        <v>4157</v>
      </c>
      <c r="RT96" t="s">
        <v>4157</v>
      </c>
      <c r="RU96" t="s">
        <v>4157</v>
      </c>
      <c r="RV96" t="s">
        <v>4157</v>
      </c>
      <c r="RW96" t="s">
        <v>4157</v>
      </c>
      <c r="RX96" t="s">
        <v>4157</v>
      </c>
      <c r="RY96" t="s">
        <v>4157</v>
      </c>
      <c r="RZ96" t="s">
        <v>4157</v>
      </c>
      <c r="SA96" t="s">
        <v>4157</v>
      </c>
      <c r="SB96" t="s">
        <v>4157</v>
      </c>
      <c r="SC96" t="s">
        <v>4157</v>
      </c>
      <c r="SD96" t="s">
        <v>4157</v>
      </c>
      <c r="SE96" t="s">
        <v>4157</v>
      </c>
      <c r="SF96" t="s">
        <v>4157</v>
      </c>
      <c r="SG96" t="s">
        <v>4157</v>
      </c>
      <c r="SH96" t="s">
        <v>4157</v>
      </c>
      <c r="SI96" t="s">
        <v>4157</v>
      </c>
      <c r="SJ96" t="s">
        <v>4157</v>
      </c>
      <c r="SK96" t="s">
        <v>4157</v>
      </c>
      <c r="SL96" t="s">
        <v>4157</v>
      </c>
      <c r="SM96" t="s">
        <v>4157</v>
      </c>
      <c r="SN96" t="s">
        <v>4157</v>
      </c>
      <c r="SO96" t="s">
        <v>4157</v>
      </c>
      <c r="SP96" t="s">
        <v>4157</v>
      </c>
      <c r="SQ96" t="s">
        <v>4157</v>
      </c>
      <c r="SR96" t="s">
        <v>4157</v>
      </c>
      <c r="SS96" t="s">
        <v>4157</v>
      </c>
      <c r="ST96" t="s">
        <v>4157</v>
      </c>
      <c r="SU96" t="s">
        <v>4157</v>
      </c>
      <c r="SV96" t="s">
        <v>4157</v>
      </c>
      <c r="SW96" t="s">
        <v>4157</v>
      </c>
      <c r="SX96" t="s">
        <v>4157</v>
      </c>
      <c r="SY96" t="s">
        <v>4157</v>
      </c>
      <c r="SZ96" t="s">
        <v>4157</v>
      </c>
      <c r="TA96" t="s">
        <v>4157</v>
      </c>
      <c r="TB96" t="s">
        <v>4157</v>
      </c>
      <c r="TC96" t="s">
        <v>4157</v>
      </c>
      <c r="TD96" t="s">
        <v>4157</v>
      </c>
      <c r="TE96" t="s">
        <v>4157</v>
      </c>
      <c r="TF96" t="s">
        <v>4157</v>
      </c>
      <c r="TG96" t="s">
        <v>4157</v>
      </c>
      <c r="TH96" t="s">
        <v>4157</v>
      </c>
      <c r="TI96" t="s">
        <v>4157</v>
      </c>
      <c r="TJ96" t="s">
        <v>4157</v>
      </c>
      <c r="TK96" t="s">
        <v>4157</v>
      </c>
      <c r="TL96" t="s">
        <v>4157</v>
      </c>
      <c r="TM96" t="s">
        <v>4157</v>
      </c>
      <c r="TN96" t="s">
        <v>4157</v>
      </c>
      <c r="TO96" t="s">
        <v>4157</v>
      </c>
      <c r="TP96" t="s">
        <v>4157</v>
      </c>
      <c r="TQ96" t="s">
        <v>4157</v>
      </c>
      <c r="TR96" t="s">
        <v>4157</v>
      </c>
      <c r="TS96" t="s">
        <v>4157</v>
      </c>
      <c r="TT96" t="s">
        <v>4157</v>
      </c>
      <c r="TU96" t="s">
        <v>4157</v>
      </c>
      <c r="TV96" t="s">
        <v>4157</v>
      </c>
      <c r="TW96" t="s">
        <v>4157</v>
      </c>
      <c r="TX96" t="s">
        <v>4157</v>
      </c>
      <c r="TY96" t="s">
        <v>4157</v>
      </c>
      <c r="TZ96" t="s">
        <v>4157</v>
      </c>
      <c r="UA96" t="s">
        <v>4157</v>
      </c>
      <c r="UB96" t="s">
        <v>4157</v>
      </c>
      <c r="UC96" t="s">
        <v>4157</v>
      </c>
      <c r="UD96" t="s">
        <v>4157</v>
      </c>
      <c r="UE96" t="s">
        <v>4157</v>
      </c>
      <c r="UF96" t="s">
        <v>4157</v>
      </c>
      <c r="UG96" t="s">
        <v>4157</v>
      </c>
      <c r="UH96" t="s">
        <v>4157</v>
      </c>
      <c r="UI96" t="s">
        <v>4157</v>
      </c>
      <c r="UJ96" t="s">
        <v>4157</v>
      </c>
      <c r="UK96" t="s">
        <v>4157</v>
      </c>
      <c r="UL96" t="s">
        <v>4157</v>
      </c>
      <c r="UM96" t="s">
        <v>4157</v>
      </c>
      <c r="UN96" t="s">
        <v>4157</v>
      </c>
      <c r="UO96" t="s">
        <v>4157</v>
      </c>
      <c r="UP96" t="s">
        <v>4157</v>
      </c>
      <c r="UQ96" t="s">
        <v>4157</v>
      </c>
      <c r="UR96" t="s">
        <v>4157</v>
      </c>
      <c r="US96" t="s">
        <v>4157</v>
      </c>
      <c r="UT96" t="s">
        <v>4157</v>
      </c>
      <c r="UU96" t="s">
        <v>4157</v>
      </c>
      <c r="UV96" t="s">
        <v>4157</v>
      </c>
      <c r="UW96" t="s">
        <v>4157</v>
      </c>
      <c r="UX96" t="s">
        <v>4157</v>
      </c>
      <c r="UY96" t="s">
        <v>4157</v>
      </c>
      <c r="UZ96" t="s">
        <v>4157</v>
      </c>
      <c r="VA96" t="s">
        <v>4157</v>
      </c>
      <c r="VB96" t="s">
        <v>4157</v>
      </c>
      <c r="VC96" t="s">
        <v>4157</v>
      </c>
      <c r="VD96" t="s">
        <v>4157</v>
      </c>
      <c r="VE96" t="s">
        <v>4157</v>
      </c>
      <c r="VF96" t="s">
        <v>4157</v>
      </c>
      <c r="VG96" t="s">
        <v>4157</v>
      </c>
      <c r="VH96" t="s">
        <v>4157</v>
      </c>
      <c r="VI96" t="s">
        <v>4157</v>
      </c>
    </row>
    <row r="97" spans="2:581">
      <c r="B97" t="s">
        <v>1627</v>
      </c>
      <c r="C97" t="s">
        <v>1627</v>
      </c>
      <c r="D97" t="s">
        <v>1627</v>
      </c>
      <c r="F97" t="s">
        <v>1627</v>
      </c>
      <c r="G97" t="s">
        <v>1627</v>
      </c>
      <c r="H97" t="s">
        <v>1627</v>
      </c>
      <c r="I97" t="s">
        <v>1627</v>
      </c>
      <c r="J97" t="s">
        <v>1627</v>
      </c>
      <c r="K97" t="s">
        <v>1627</v>
      </c>
      <c r="L97" t="s">
        <v>1627</v>
      </c>
      <c r="M97" t="s">
        <v>1627</v>
      </c>
      <c r="N97" t="s">
        <v>1627</v>
      </c>
      <c r="O97" t="s">
        <v>1627</v>
      </c>
      <c r="P97" t="s">
        <v>1627</v>
      </c>
      <c r="Q97" t="s">
        <v>1627</v>
      </c>
      <c r="R97" t="s">
        <v>1627</v>
      </c>
      <c r="S97" t="s">
        <v>1627</v>
      </c>
      <c r="T97" t="s">
        <v>1627</v>
      </c>
      <c r="U97" t="s">
        <v>1627</v>
      </c>
      <c r="V97" t="s">
        <v>1627</v>
      </c>
      <c r="W97" t="s">
        <v>1627</v>
      </c>
      <c r="X97" t="s">
        <v>1627</v>
      </c>
      <c r="Y97" t="s">
        <v>1627</v>
      </c>
      <c r="Z97" t="s">
        <v>1627</v>
      </c>
      <c r="AA97" t="s">
        <v>1627</v>
      </c>
      <c r="AB97" t="s">
        <v>1627</v>
      </c>
      <c r="AC97" t="s">
        <v>1627</v>
      </c>
      <c r="AD97" t="s">
        <v>1627</v>
      </c>
      <c r="AE97" t="s">
        <v>1627</v>
      </c>
      <c r="AF97" t="s">
        <v>1627</v>
      </c>
      <c r="AG97" t="s">
        <v>1627</v>
      </c>
      <c r="AH97" t="s">
        <v>1627</v>
      </c>
      <c r="AI97" t="s">
        <v>1627</v>
      </c>
      <c r="AJ97" t="s">
        <v>1627</v>
      </c>
      <c r="AK97" t="s">
        <v>1627</v>
      </c>
      <c r="AL97" t="s">
        <v>1627</v>
      </c>
      <c r="AM97" t="s">
        <v>1627</v>
      </c>
      <c r="AN97" t="s">
        <v>1627</v>
      </c>
      <c r="AO97" t="s">
        <v>1627</v>
      </c>
      <c r="AP97" t="s">
        <v>1627</v>
      </c>
      <c r="AQ97" t="s">
        <v>1627</v>
      </c>
      <c r="AR97" t="s">
        <v>1627</v>
      </c>
      <c r="AS97" t="s">
        <v>1627</v>
      </c>
      <c r="AT97" t="s">
        <v>1627</v>
      </c>
      <c r="AU97" t="s">
        <v>1627</v>
      </c>
      <c r="AV97" t="s">
        <v>1627</v>
      </c>
      <c r="AW97" t="s">
        <v>1627</v>
      </c>
      <c r="AX97" t="s">
        <v>1627</v>
      </c>
      <c r="AY97" t="s">
        <v>1627</v>
      </c>
      <c r="AZ97" t="s">
        <v>1627</v>
      </c>
      <c r="BA97" t="s">
        <v>1627</v>
      </c>
      <c r="BB97" t="s">
        <v>1627</v>
      </c>
      <c r="BC97" t="s">
        <v>1627</v>
      </c>
      <c r="BD97" t="s">
        <v>1627</v>
      </c>
      <c r="BE97" t="s">
        <v>1627</v>
      </c>
      <c r="BF97" t="s">
        <v>1627</v>
      </c>
      <c r="BG97" t="s">
        <v>1627</v>
      </c>
      <c r="BH97" t="s">
        <v>1627</v>
      </c>
      <c r="BI97" t="s">
        <v>1627</v>
      </c>
      <c r="BJ97" t="s">
        <v>1627</v>
      </c>
      <c r="BK97" t="s">
        <v>1627</v>
      </c>
      <c r="BL97" t="s">
        <v>1627</v>
      </c>
      <c r="BM97" t="s">
        <v>1627</v>
      </c>
      <c r="BN97" t="s">
        <v>1627</v>
      </c>
      <c r="BO97" t="s">
        <v>1627</v>
      </c>
      <c r="BP97" t="s">
        <v>1627</v>
      </c>
      <c r="BQ97" t="s">
        <v>1627</v>
      </c>
      <c r="BR97" t="s">
        <v>1627</v>
      </c>
      <c r="BS97" t="s">
        <v>1627</v>
      </c>
      <c r="BT97" t="s">
        <v>1627</v>
      </c>
      <c r="BU97" t="s">
        <v>1627</v>
      </c>
      <c r="BV97" t="s">
        <v>1627</v>
      </c>
      <c r="BW97" t="s">
        <v>1627</v>
      </c>
      <c r="BX97" t="s">
        <v>1627</v>
      </c>
      <c r="BY97" t="s">
        <v>1627</v>
      </c>
      <c r="BZ97" t="s">
        <v>1627</v>
      </c>
      <c r="CA97" t="s">
        <v>1627</v>
      </c>
      <c r="CB97" t="s">
        <v>1627</v>
      </c>
      <c r="CC97" t="s">
        <v>1627</v>
      </c>
      <c r="CD97" t="s">
        <v>1627</v>
      </c>
      <c r="CE97" t="s">
        <v>1627</v>
      </c>
      <c r="CF97" t="s">
        <v>1627</v>
      </c>
      <c r="CG97" t="s">
        <v>1627</v>
      </c>
      <c r="CH97" t="s">
        <v>1627</v>
      </c>
      <c r="CI97" t="s">
        <v>1627</v>
      </c>
      <c r="CJ97" t="s">
        <v>1627</v>
      </c>
      <c r="CK97" t="s">
        <v>1627</v>
      </c>
      <c r="CL97" t="s">
        <v>1627</v>
      </c>
      <c r="CM97" t="s">
        <v>1627</v>
      </c>
      <c r="CN97" t="s">
        <v>1627</v>
      </c>
      <c r="CO97" t="s">
        <v>1627</v>
      </c>
      <c r="CP97" t="s">
        <v>1627</v>
      </c>
      <c r="CQ97" t="s">
        <v>1627</v>
      </c>
      <c r="CR97" t="s">
        <v>1627</v>
      </c>
      <c r="CS97" t="s">
        <v>1627</v>
      </c>
      <c r="CT97" t="s">
        <v>1627</v>
      </c>
      <c r="CU97" t="s">
        <v>1627</v>
      </c>
      <c r="CV97" t="s">
        <v>1627</v>
      </c>
      <c r="CW97" t="s">
        <v>1627</v>
      </c>
      <c r="CX97" t="s">
        <v>1627</v>
      </c>
      <c r="CY97" t="s">
        <v>1627</v>
      </c>
      <c r="CZ97" t="s">
        <v>1627</v>
      </c>
      <c r="DA97" t="s">
        <v>1627</v>
      </c>
      <c r="DB97" t="s">
        <v>1627</v>
      </c>
      <c r="DC97" t="s">
        <v>1627</v>
      </c>
      <c r="DD97" t="s">
        <v>1627</v>
      </c>
      <c r="DE97" t="s">
        <v>1627</v>
      </c>
      <c r="DF97" t="s">
        <v>1627</v>
      </c>
      <c r="DG97" t="s">
        <v>1627</v>
      </c>
      <c r="DH97" t="s">
        <v>1627</v>
      </c>
      <c r="DI97" t="s">
        <v>1627</v>
      </c>
      <c r="DJ97" t="s">
        <v>1627</v>
      </c>
      <c r="DK97" t="s">
        <v>1627</v>
      </c>
      <c r="DL97" t="s">
        <v>1627</v>
      </c>
      <c r="DM97" t="s">
        <v>1627</v>
      </c>
      <c r="DN97" t="s">
        <v>1627</v>
      </c>
      <c r="DO97" t="s">
        <v>1627</v>
      </c>
      <c r="DP97" t="s">
        <v>1627</v>
      </c>
      <c r="DQ97" t="s">
        <v>1627</v>
      </c>
      <c r="DR97" t="s">
        <v>1627</v>
      </c>
      <c r="DS97" t="s">
        <v>1627</v>
      </c>
      <c r="DT97" t="s">
        <v>1627</v>
      </c>
      <c r="DU97" t="s">
        <v>1627</v>
      </c>
      <c r="DV97" t="s">
        <v>1627</v>
      </c>
      <c r="DW97" t="s">
        <v>1627</v>
      </c>
      <c r="DX97" t="s">
        <v>1627</v>
      </c>
      <c r="DY97" t="s">
        <v>1627</v>
      </c>
      <c r="DZ97" t="s">
        <v>1627</v>
      </c>
      <c r="EA97" t="s">
        <v>1627</v>
      </c>
      <c r="EB97" t="s">
        <v>1627</v>
      </c>
      <c r="EC97" t="s">
        <v>1627</v>
      </c>
      <c r="ED97" t="s">
        <v>1627</v>
      </c>
      <c r="EE97" t="s">
        <v>1627</v>
      </c>
      <c r="EF97" t="s">
        <v>1627</v>
      </c>
      <c r="EG97" t="s">
        <v>1627</v>
      </c>
      <c r="EH97" t="s">
        <v>1627</v>
      </c>
      <c r="EI97" t="s">
        <v>1627</v>
      </c>
      <c r="EJ97" t="s">
        <v>1627</v>
      </c>
      <c r="EK97" t="s">
        <v>1627</v>
      </c>
      <c r="EL97" t="s">
        <v>1627</v>
      </c>
      <c r="EM97" t="s">
        <v>1627</v>
      </c>
      <c r="EN97" t="s">
        <v>1627</v>
      </c>
      <c r="EO97" t="s">
        <v>1627</v>
      </c>
      <c r="EP97" t="s">
        <v>1627</v>
      </c>
      <c r="EQ97" t="s">
        <v>1627</v>
      </c>
      <c r="ER97" t="s">
        <v>1627</v>
      </c>
      <c r="ES97" t="s">
        <v>1627</v>
      </c>
      <c r="ET97" t="s">
        <v>1627</v>
      </c>
      <c r="EU97" t="s">
        <v>1627</v>
      </c>
      <c r="EV97" t="s">
        <v>1627</v>
      </c>
      <c r="EW97" t="s">
        <v>1627</v>
      </c>
      <c r="EX97" t="s">
        <v>1627</v>
      </c>
      <c r="EY97" t="s">
        <v>1627</v>
      </c>
      <c r="EZ97" t="s">
        <v>1627</v>
      </c>
      <c r="FA97" t="s">
        <v>1627</v>
      </c>
      <c r="FB97" t="s">
        <v>1627</v>
      </c>
      <c r="FC97" t="s">
        <v>1627</v>
      </c>
      <c r="FD97" t="s">
        <v>1627</v>
      </c>
      <c r="FE97" t="s">
        <v>1627</v>
      </c>
      <c r="FF97" t="s">
        <v>1627</v>
      </c>
      <c r="FG97" t="s">
        <v>1627</v>
      </c>
      <c r="FH97" t="s">
        <v>1627</v>
      </c>
      <c r="FI97" t="s">
        <v>1627</v>
      </c>
      <c r="FJ97" t="s">
        <v>1627</v>
      </c>
      <c r="FK97" t="s">
        <v>1627</v>
      </c>
      <c r="FL97" t="s">
        <v>1627</v>
      </c>
      <c r="FM97" t="s">
        <v>1627</v>
      </c>
      <c r="FN97" t="s">
        <v>1627</v>
      </c>
      <c r="FO97" t="s">
        <v>1627</v>
      </c>
      <c r="FP97" t="s">
        <v>5940</v>
      </c>
      <c r="FQ97" t="s">
        <v>1627</v>
      </c>
      <c r="FR97" t="s">
        <v>1627</v>
      </c>
      <c r="FS97" t="s">
        <v>1627</v>
      </c>
      <c r="FT97" t="s">
        <v>1627</v>
      </c>
      <c r="FU97" t="s">
        <v>1627</v>
      </c>
      <c r="FV97" t="s">
        <v>1627</v>
      </c>
      <c r="FW97" t="s">
        <v>1627</v>
      </c>
      <c r="FX97" t="s">
        <v>1627</v>
      </c>
      <c r="FY97" t="s">
        <v>1627</v>
      </c>
      <c r="FZ97" t="s">
        <v>1627</v>
      </c>
      <c r="GA97" t="s">
        <v>1627</v>
      </c>
      <c r="GB97" t="s">
        <v>1627</v>
      </c>
      <c r="GC97" t="s">
        <v>1627</v>
      </c>
      <c r="GD97" t="s">
        <v>1627</v>
      </c>
      <c r="GE97" t="s">
        <v>1627</v>
      </c>
      <c r="GF97" t="s">
        <v>1627</v>
      </c>
      <c r="GG97" t="s">
        <v>1627</v>
      </c>
      <c r="GH97" t="s">
        <v>1627</v>
      </c>
      <c r="GI97" t="s">
        <v>1627</v>
      </c>
      <c r="GJ97" t="s">
        <v>1627</v>
      </c>
      <c r="GK97" t="s">
        <v>1627</v>
      </c>
      <c r="GL97" t="s">
        <v>1627</v>
      </c>
      <c r="GM97" t="s">
        <v>1627</v>
      </c>
      <c r="GN97" t="s">
        <v>1627</v>
      </c>
      <c r="GO97" t="s">
        <v>1627</v>
      </c>
      <c r="GP97" t="s">
        <v>1627</v>
      </c>
      <c r="GQ97" t="s">
        <v>1627</v>
      </c>
      <c r="GR97" t="s">
        <v>1627</v>
      </c>
      <c r="GS97" t="s">
        <v>5941</v>
      </c>
      <c r="GT97" t="s">
        <v>1627</v>
      </c>
      <c r="GU97" t="s">
        <v>1627</v>
      </c>
      <c r="GV97" t="s">
        <v>1627</v>
      </c>
      <c r="GW97" t="s">
        <v>1627</v>
      </c>
      <c r="GX97" t="s">
        <v>1627</v>
      </c>
      <c r="GY97" t="s">
        <v>1627</v>
      </c>
      <c r="GZ97" t="s">
        <v>1627</v>
      </c>
      <c r="HA97" t="s">
        <v>1627</v>
      </c>
      <c r="HB97" t="s">
        <v>1627</v>
      </c>
      <c r="HC97" t="s">
        <v>1627</v>
      </c>
      <c r="HD97" t="s">
        <v>1627</v>
      </c>
      <c r="HE97" t="s">
        <v>1627</v>
      </c>
      <c r="HF97" t="s">
        <v>1627</v>
      </c>
      <c r="HG97" t="s">
        <v>1627</v>
      </c>
      <c r="HH97" t="s">
        <v>1627</v>
      </c>
      <c r="HI97" t="s">
        <v>1627</v>
      </c>
      <c r="HJ97" t="s">
        <v>1627</v>
      </c>
      <c r="HK97" t="s">
        <v>1627</v>
      </c>
      <c r="HL97" t="s">
        <v>1627</v>
      </c>
      <c r="HM97" t="s">
        <v>1627</v>
      </c>
      <c r="HN97" t="s">
        <v>1627</v>
      </c>
      <c r="HO97" t="s">
        <v>1627</v>
      </c>
      <c r="HP97" t="s">
        <v>5942</v>
      </c>
      <c r="HQ97" t="s">
        <v>1627</v>
      </c>
      <c r="HR97" t="s">
        <v>1627</v>
      </c>
      <c r="HS97" t="s">
        <v>1627</v>
      </c>
      <c r="HT97" t="s">
        <v>1627</v>
      </c>
      <c r="HU97" t="s">
        <v>1627</v>
      </c>
      <c r="HV97" t="s">
        <v>1627</v>
      </c>
      <c r="HW97" t="s">
        <v>1627</v>
      </c>
      <c r="HX97" t="s">
        <v>1627</v>
      </c>
      <c r="HY97" t="s">
        <v>1627</v>
      </c>
      <c r="HZ97" t="s">
        <v>1627</v>
      </c>
      <c r="IA97" t="s">
        <v>1627</v>
      </c>
      <c r="IB97" t="s">
        <v>1627</v>
      </c>
      <c r="IC97" t="s">
        <v>1627</v>
      </c>
      <c r="ID97" t="s">
        <v>1627</v>
      </c>
      <c r="IE97" t="s">
        <v>1627</v>
      </c>
      <c r="IF97" t="s">
        <v>1627</v>
      </c>
      <c r="IG97" t="s">
        <v>1627</v>
      </c>
      <c r="IH97" t="s">
        <v>1627</v>
      </c>
      <c r="II97" t="s">
        <v>1627</v>
      </c>
      <c r="IJ97" t="s">
        <v>1627</v>
      </c>
      <c r="IK97" t="s">
        <v>1627</v>
      </c>
      <c r="IL97" t="s">
        <v>1627</v>
      </c>
      <c r="IM97" t="s">
        <v>1627</v>
      </c>
      <c r="IN97" t="s">
        <v>1627</v>
      </c>
      <c r="IO97" t="s">
        <v>1627</v>
      </c>
      <c r="IP97" t="s">
        <v>1627</v>
      </c>
      <c r="IQ97" t="s">
        <v>1627</v>
      </c>
      <c r="IR97" t="s">
        <v>1627</v>
      </c>
      <c r="IS97" t="s">
        <v>1627</v>
      </c>
      <c r="IT97" t="s">
        <v>5943</v>
      </c>
      <c r="IU97" t="s">
        <v>1627</v>
      </c>
      <c r="IV97" t="s">
        <v>1627</v>
      </c>
      <c r="IW97" t="s">
        <v>1627</v>
      </c>
      <c r="IX97" t="s">
        <v>1627</v>
      </c>
      <c r="IY97" t="s">
        <v>1627</v>
      </c>
      <c r="IZ97" t="s">
        <v>1627</v>
      </c>
      <c r="JA97" t="s">
        <v>1627</v>
      </c>
      <c r="JB97" t="s">
        <v>1627</v>
      </c>
      <c r="JC97" t="s">
        <v>1627</v>
      </c>
      <c r="JD97" t="s">
        <v>1627</v>
      </c>
      <c r="JE97" t="s">
        <v>1627</v>
      </c>
      <c r="JF97" t="s">
        <v>1627</v>
      </c>
      <c r="JG97" t="s">
        <v>1627</v>
      </c>
      <c r="JH97" t="s">
        <v>1627</v>
      </c>
      <c r="JI97" t="s">
        <v>1627</v>
      </c>
      <c r="JJ97" t="s">
        <v>1627</v>
      </c>
      <c r="JK97" t="s">
        <v>1627</v>
      </c>
      <c r="JL97" t="s">
        <v>1627</v>
      </c>
      <c r="JM97" t="s">
        <v>1627</v>
      </c>
      <c r="JN97" t="s">
        <v>1627</v>
      </c>
      <c r="JO97" t="s">
        <v>1627</v>
      </c>
      <c r="JP97" t="s">
        <v>1627</v>
      </c>
      <c r="JQ97" t="s">
        <v>1627</v>
      </c>
      <c r="JR97" t="s">
        <v>1627</v>
      </c>
      <c r="JS97" t="s">
        <v>1627</v>
      </c>
      <c r="JT97" t="s">
        <v>1627</v>
      </c>
      <c r="JU97" t="s">
        <v>1627</v>
      </c>
      <c r="JV97" t="s">
        <v>1627</v>
      </c>
      <c r="JW97" t="s">
        <v>1627</v>
      </c>
      <c r="JX97" t="s">
        <v>1627</v>
      </c>
      <c r="JY97" t="s">
        <v>1627</v>
      </c>
      <c r="JZ97" t="s">
        <v>1627</v>
      </c>
      <c r="KA97" t="s">
        <v>1627</v>
      </c>
      <c r="KB97" t="s">
        <v>1627</v>
      </c>
      <c r="KC97" t="s">
        <v>1627</v>
      </c>
      <c r="KD97" t="s">
        <v>1627</v>
      </c>
      <c r="KE97" t="s">
        <v>1627</v>
      </c>
      <c r="KF97" t="s">
        <v>1627</v>
      </c>
      <c r="KG97" t="s">
        <v>1627</v>
      </c>
      <c r="KH97" t="s">
        <v>1627</v>
      </c>
      <c r="KI97" t="s">
        <v>1627</v>
      </c>
      <c r="KJ97" t="s">
        <v>1627</v>
      </c>
      <c r="KK97" t="s">
        <v>1627</v>
      </c>
      <c r="KL97" t="s">
        <v>1627</v>
      </c>
      <c r="KM97" t="s">
        <v>1627</v>
      </c>
      <c r="KN97" t="s">
        <v>1627</v>
      </c>
      <c r="KO97" t="s">
        <v>1627</v>
      </c>
      <c r="KP97" t="s">
        <v>1627</v>
      </c>
      <c r="KQ97" t="s">
        <v>1627</v>
      </c>
      <c r="KR97" t="s">
        <v>1627</v>
      </c>
      <c r="KS97" t="s">
        <v>1627</v>
      </c>
      <c r="KT97" t="s">
        <v>1627</v>
      </c>
      <c r="KU97" t="s">
        <v>1627</v>
      </c>
      <c r="KV97" t="s">
        <v>1627</v>
      </c>
      <c r="KW97" t="s">
        <v>1627</v>
      </c>
      <c r="KX97" t="s">
        <v>1627</v>
      </c>
      <c r="KY97" t="s">
        <v>1627</v>
      </c>
      <c r="KZ97" t="s">
        <v>1627</v>
      </c>
      <c r="LA97" t="s">
        <v>1627</v>
      </c>
      <c r="LB97" t="s">
        <v>1627</v>
      </c>
      <c r="LC97" t="s">
        <v>1627</v>
      </c>
      <c r="LD97" t="s">
        <v>1627</v>
      </c>
      <c r="LE97" t="s">
        <v>1627</v>
      </c>
      <c r="LF97" t="s">
        <v>1627</v>
      </c>
      <c r="LG97" t="s">
        <v>1627</v>
      </c>
      <c r="LH97" t="s">
        <v>1627</v>
      </c>
      <c r="LI97" t="s">
        <v>1627</v>
      </c>
      <c r="LJ97" t="s">
        <v>1627</v>
      </c>
      <c r="LK97" t="s">
        <v>1627</v>
      </c>
      <c r="LL97" t="s">
        <v>1627</v>
      </c>
      <c r="LM97" t="s">
        <v>1627</v>
      </c>
      <c r="LN97" t="s">
        <v>1627</v>
      </c>
      <c r="LO97" t="s">
        <v>1627</v>
      </c>
      <c r="LP97" t="s">
        <v>1627</v>
      </c>
      <c r="LQ97" t="s">
        <v>1627</v>
      </c>
      <c r="LR97" t="s">
        <v>1627</v>
      </c>
      <c r="LS97" t="s">
        <v>1627</v>
      </c>
      <c r="LT97" t="s">
        <v>1627</v>
      </c>
      <c r="LU97" t="s">
        <v>1627</v>
      </c>
      <c r="LV97" t="s">
        <v>1627</v>
      </c>
      <c r="LW97" t="s">
        <v>1627</v>
      </c>
      <c r="LX97" t="s">
        <v>1627</v>
      </c>
      <c r="LY97" t="s">
        <v>1627</v>
      </c>
      <c r="LZ97" t="s">
        <v>1627</v>
      </c>
      <c r="MA97" t="s">
        <v>1627</v>
      </c>
      <c r="MB97" t="s">
        <v>1627</v>
      </c>
      <c r="MC97" t="s">
        <v>1627</v>
      </c>
      <c r="MD97" t="s">
        <v>1627</v>
      </c>
      <c r="ME97" t="s">
        <v>1627</v>
      </c>
      <c r="MF97" t="s">
        <v>1627</v>
      </c>
      <c r="MG97" t="s">
        <v>1627</v>
      </c>
      <c r="MH97" t="s">
        <v>1627</v>
      </c>
      <c r="MI97" t="s">
        <v>1627</v>
      </c>
      <c r="MJ97" t="s">
        <v>1627</v>
      </c>
      <c r="MK97" t="s">
        <v>1627</v>
      </c>
      <c r="ML97" t="s">
        <v>1627</v>
      </c>
      <c r="MM97" t="s">
        <v>1627</v>
      </c>
      <c r="MN97" t="s">
        <v>1627</v>
      </c>
      <c r="MO97" t="s">
        <v>1627</v>
      </c>
      <c r="MP97" t="s">
        <v>1627</v>
      </c>
      <c r="MQ97" t="s">
        <v>1627</v>
      </c>
      <c r="MR97" t="s">
        <v>1627</v>
      </c>
      <c r="MS97" t="s">
        <v>1627</v>
      </c>
      <c r="MT97" t="s">
        <v>1627</v>
      </c>
      <c r="MU97" t="s">
        <v>1627</v>
      </c>
      <c r="MV97" t="s">
        <v>1627</v>
      </c>
      <c r="MW97" t="s">
        <v>1627</v>
      </c>
      <c r="MX97" t="s">
        <v>1627</v>
      </c>
      <c r="MY97" t="s">
        <v>1627</v>
      </c>
      <c r="MZ97" t="s">
        <v>1627</v>
      </c>
      <c r="NA97" t="s">
        <v>1627</v>
      </c>
      <c r="NB97" t="s">
        <v>1627</v>
      </c>
      <c r="NC97" t="s">
        <v>1627</v>
      </c>
      <c r="ND97" t="s">
        <v>1627</v>
      </c>
      <c r="NE97" t="s">
        <v>1627</v>
      </c>
      <c r="NF97" t="s">
        <v>1627</v>
      </c>
      <c r="NG97" t="s">
        <v>1627</v>
      </c>
      <c r="NH97" t="s">
        <v>1627</v>
      </c>
      <c r="NI97" t="s">
        <v>1627</v>
      </c>
      <c r="NJ97" t="s">
        <v>1627</v>
      </c>
      <c r="NK97" t="s">
        <v>1627</v>
      </c>
      <c r="NL97" t="s">
        <v>1627</v>
      </c>
      <c r="NM97" t="s">
        <v>1627</v>
      </c>
      <c r="NN97" t="s">
        <v>1627</v>
      </c>
      <c r="NO97" t="s">
        <v>1627</v>
      </c>
      <c r="NP97" t="s">
        <v>1627</v>
      </c>
      <c r="NQ97" t="s">
        <v>1627</v>
      </c>
      <c r="NR97" t="s">
        <v>1627</v>
      </c>
      <c r="NS97" t="s">
        <v>1627</v>
      </c>
      <c r="NT97" t="s">
        <v>1627</v>
      </c>
      <c r="NU97" t="s">
        <v>1627</v>
      </c>
      <c r="NV97" t="s">
        <v>1627</v>
      </c>
      <c r="NW97" t="s">
        <v>1627</v>
      </c>
      <c r="NX97" t="s">
        <v>1627</v>
      </c>
      <c r="NY97" t="s">
        <v>1627</v>
      </c>
      <c r="NZ97" t="s">
        <v>1627</v>
      </c>
      <c r="OA97" t="s">
        <v>1627</v>
      </c>
      <c r="OB97" t="s">
        <v>1627</v>
      </c>
      <c r="OC97" t="s">
        <v>1627</v>
      </c>
      <c r="OD97" t="s">
        <v>1627</v>
      </c>
      <c r="OE97" t="s">
        <v>1627</v>
      </c>
      <c r="OF97" t="s">
        <v>1627</v>
      </c>
      <c r="OG97" t="s">
        <v>1627</v>
      </c>
      <c r="OH97" t="s">
        <v>1627</v>
      </c>
      <c r="OI97" t="s">
        <v>1627</v>
      </c>
      <c r="OJ97" t="s">
        <v>1627</v>
      </c>
      <c r="OK97" t="s">
        <v>1627</v>
      </c>
      <c r="OL97" t="s">
        <v>1627</v>
      </c>
      <c r="OM97" t="s">
        <v>1627</v>
      </c>
      <c r="ON97" t="s">
        <v>1627</v>
      </c>
      <c r="OO97" t="s">
        <v>1627</v>
      </c>
      <c r="OP97" t="s">
        <v>1627</v>
      </c>
      <c r="OQ97" t="s">
        <v>1627</v>
      </c>
      <c r="OR97" t="s">
        <v>1627</v>
      </c>
      <c r="OS97" t="s">
        <v>1627</v>
      </c>
      <c r="OT97" t="s">
        <v>1627</v>
      </c>
      <c r="OU97" t="s">
        <v>1627</v>
      </c>
      <c r="OV97" t="s">
        <v>1627</v>
      </c>
      <c r="OW97" t="s">
        <v>1627</v>
      </c>
      <c r="OX97" t="s">
        <v>1627</v>
      </c>
      <c r="OY97" t="s">
        <v>1627</v>
      </c>
      <c r="OZ97" t="s">
        <v>1627</v>
      </c>
      <c r="PA97" t="s">
        <v>1627</v>
      </c>
      <c r="PB97" t="s">
        <v>1627</v>
      </c>
      <c r="PC97" t="s">
        <v>1627</v>
      </c>
      <c r="PD97" t="s">
        <v>1627</v>
      </c>
      <c r="PE97" t="s">
        <v>1627</v>
      </c>
      <c r="PF97" t="s">
        <v>1627</v>
      </c>
      <c r="PG97" t="s">
        <v>1627</v>
      </c>
      <c r="PH97" t="s">
        <v>1627</v>
      </c>
      <c r="PI97" t="s">
        <v>1627</v>
      </c>
      <c r="PJ97" t="s">
        <v>1627</v>
      </c>
      <c r="PK97" t="s">
        <v>1627</v>
      </c>
      <c r="PL97" t="s">
        <v>1627</v>
      </c>
      <c r="PM97" t="s">
        <v>1627</v>
      </c>
      <c r="PN97" t="s">
        <v>1627</v>
      </c>
      <c r="PO97" t="s">
        <v>1627</v>
      </c>
      <c r="PP97" t="s">
        <v>1627</v>
      </c>
      <c r="PQ97" t="s">
        <v>1627</v>
      </c>
      <c r="PR97" t="s">
        <v>1627</v>
      </c>
      <c r="PS97" t="s">
        <v>1627</v>
      </c>
      <c r="PT97" t="s">
        <v>1627</v>
      </c>
      <c r="PU97" t="s">
        <v>1627</v>
      </c>
      <c r="PV97" t="s">
        <v>1627</v>
      </c>
      <c r="PW97" t="s">
        <v>1627</v>
      </c>
      <c r="PX97" t="s">
        <v>1627</v>
      </c>
      <c r="PY97" t="s">
        <v>1627</v>
      </c>
      <c r="PZ97" t="s">
        <v>1627</v>
      </c>
      <c r="QA97" t="s">
        <v>1627</v>
      </c>
      <c r="QB97" t="s">
        <v>1627</v>
      </c>
      <c r="QC97" t="s">
        <v>1627</v>
      </c>
      <c r="QD97" t="s">
        <v>1627</v>
      </c>
      <c r="QE97" t="s">
        <v>1627</v>
      </c>
      <c r="QF97" t="s">
        <v>1627</v>
      </c>
      <c r="QG97" t="s">
        <v>1627</v>
      </c>
      <c r="QH97" t="s">
        <v>1627</v>
      </c>
      <c r="QI97" t="s">
        <v>1627</v>
      </c>
      <c r="RP97" t="s">
        <v>4157</v>
      </c>
      <c r="RQ97" t="s">
        <v>4157</v>
      </c>
      <c r="RR97" t="s">
        <v>4157</v>
      </c>
      <c r="RS97" t="s">
        <v>4157</v>
      </c>
      <c r="RT97" t="s">
        <v>4157</v>
      </c>
      <c r="RU97" t="s">
        <v>4157</v>
      </c>
      <c r="RV97" t="s">
        <v>4157</v>
      </c>
      <c r="RW97" t="s">
        <v>4157</v>
      </c>
      <c r="RX97" t="s">
        <v>4157</v>
      </c>
      <c r="RY97" t="s">
        <v>4157</v>
      </c>
      <c r="RZ97" t="s">
        <v>4157</v>
      </c>
      <c r="SA97" t="s">
        <v>4157</v>
      </c>
      <c r="SB97" t="s">
        <v>4157</v>
      </c>
      <c r="SC97" t="s">
        <v>4157</v>
      </c>
      <c r="SD97" t="s">
        <v>4157</v>
      </c>
      <c r="SE97" t="s">
        <v>4157</v>
      </c>
      <c r="SF97" t="s">
        <v>4157</v>
      </c>
      <c r="SG97" t="s">
        <v>4157</v>
      </c>
      <c r="SH97" t="s">
        <v>4157</v>
      </c>
      <c r="SI97" t="s">
        <v>4157</v>
      </c>
      <c r="SJ97" t="s">
        <v>4157</v>
      </c>
      <c r="SK97" t="s">
        <v>4157</v>
      </c>
      <c r="SL97" t="s">
        <v>4157</v>
      </c>
      <c r="SM97" t="s">
        <v>4157</v>
      </c>
      <c r="SN97" t="s">
        <v>4157</v>
      </c>
      <c r="SO97" t="s">
        <v>4157</v>
      </c>
      <c r="SP97" t="s">
        <v>4157</v>
      </c>
      <c r="SQ97" t="s">
        <v>4157</v>
      </c>
      <c r="SR97" t="s">
        <v>4157</v>
      </c>
      <c r="SS97" t="s">
        <v>4157</v>
      </c>
      <c r="ST97" t="s">
        <v>4157</v>
      </c>
      <c r="SU97" t="s">
        <v>4157</v>
      </c>
      <c r="SV97" t="s">
        <v>4157</v>
      </c>
      <c r="SW97" t="s">
        <v>4157</v>
      </c>
      <c r="SX97" t="s">
        <v>4157</v>
      </c>
      <c r="SY97" t="s">
        <v>4157</v>
      </c>
      <c r="SZ97" t="s">
        <v>4157</v>
      </c>
      <c r="TA97" t="s">
        <v>4157</v>
      </c>
      <c r="TB97" t="s">
        <v>4157</v>
      </c>
      <c r="TC97" t="s">
        <v>4157</v>
      </c>
      <c r="TD97" t="s">
        <v>4157</v>
      </c>
      <c r="TE97" t="s">
        <v>4157</v>
      </c>
      <c r="TF97" t="s">
        <v>4157</v>
      </c>
      <c r="TG97" t="s">
        <v>4157</v>
      </c>
      <c r="TH97" t="s">
        <v>4157</v>
      </c>
      <c r="TI97" t="s">
        <v>4157</v>
      </c>
      <c r="TJ97" t="s">
        <v>4157</v>
      </c>
      <c r="TK97" t="s">
        <v>4157</v>
      </c>
      <c r="TL97" t="s">
        <v>4157</v>
      </c>
      <c r="TM97" t="s">
        <v>4157</v>
      </c>
      <c r="TN97" t="s">
        <v>4157</v>
      </c>
      <c r="TO97" t="s">
        <v>4157</v>
      </c>
      <c r="TP97" t="s">
        <v>4157</v>
      </c>
      <c r="TQ97" t="s">
        <v>4157</v>
      </c>
      <c r="TR97" t="s">
        <v>4157</v>
      </c>
      <c r="TS97" t="s">
        <v>4157</v>
      </c>
      <c r="TT97" t="s">
        <v>4157</v>
      </c>
      <c r="TU97" t="s">
        <v>4157</v>
      </c>
      <c r="TV97" t="s">
        <v>4157</v>
      </c>
      <c r="TW97" t="s">
        <v>4157</v>
      </c>
      <c r="TX97" t="s">
        <v>4157</v>
      </c>
      <c r="TY97" t="s">
        <v>4157</v>
      </c>
      <c r="TZ97" t="s">
        <v>4157</v>
      </c>
      <c r="UA97" t="s">
        <v>4157</v>
      </c>
      <c r="UB97" t="s">
        <v>4157</v>
      </c>
      <c r="UC97" t="s">
        <v>4157</v>
      </c>
      <c r="UD97" t="s">
        <v>4157</v>
      </c>
      <c r="UE97" t="s">
        <v>4157</v>
      </c>
      <c r="UF97" t="s">
        <v>4157</v>
      </c>
      <c r="UG97" t="s">
        <v>4157</v>
      </c>
      <c r="UH97" t="s">
        <v>4157</v>
      </c>
      <c r="UI97" t="s">
        <v>4157</v>
      </c>
      <c r="UJ97" t="s">
        <v>4157</v>
      </c>
      <c r="UK97" t="s">
        <v>4157</v>
      </c>
      <c r="UL97" t="s">
        <v>4157</v>
      </c>
      <c r="UM97" t="s">
        <v>4157</v>
      </c>
      <c r="UN97" t="s">
        <v>4157</v>
      </c>
      <c r="UO97" t="s">
        <v>4157</v>
      </c>
      <c r="UP97" t="s">
        <v>4157</v>
      </c>
      <c r="UQ97" t="s">
        <v>4157</v>
      </c>
      <c r="UR97" t="s">
        <v>4157</v>
      </c>
      <c r="US97" t="s">
        <v>4157</v>
      </c>
      <c r="UT97" t="s">
        <v>4157</v>
      </c>
      <c r="UU97" t="s">
        <v>4157</v>
      </c>
      <c r="UV97" t="s">
        <v>4157</v>
      </c>
      <c r="UW97" t="s">
        <v>4157</v>
      </c>
      <c r="UX97" t="s">
        <v>4157</v>
      </c>
      <c r="UY97" t="s">
        <v>4157</v>
      </c>
      <c r="UZ97" t="s">
        <v>4157</v>
      </c>
      <c r="VA97" t="s">
        <v>4157</v>
      </c>
      <c r="VB97" t="s">
        <v>4157</v>
      </c>
      <c r="VC97" t="s">
        <v>4157</v>
      </c>
      <c r="VD97" t="s">
        <v>4157</v>
      </c>
      <c r="VE97" t="s">
        <v>4157</v>
      </c>
      <c r="VF97" t="s">
        <v>4157</v>
      </c>
      <c r="VG97" t="s">
        <v>4157</v>
      </c>
      <c r="VH97" t="s">
        <v>4157</v>
      </c>
      <c r="VI97" t="s">
        <v>4157</v>
      </c>
    </row>
    <row r="98" spans="2:581">
      <c r="B98" t="s">
        <v>1627</v>
      </c>
      <c r="C98" t="s">
        <v>1627</v>
      </c>
      <c r="D98" t="s">
        <v>1627</v>
      </c>
      <c r="F98" t="s">
        <v>1627</v>
      </c>
      <c r="G98" t="s">
        <v>1627</v>
      </c>
      <c r="H98" t="s">
        <v>1627</v>
      </c>
      <c r="I98" t="s">
        <v>1627</v>
      </c>
      <c r="J98" t="s">
        <v>1627</v>
      </c>
      <c r="K98" t="s">
        <v>1627</v>
      </c>
      <c r="L98" t="s">
        <v>1627</v>
      </c>
      <c r="M98" t="s">
        <v>1627</v>
      </c>
      <c r="N98" t="s">
        <v>1627</v>
      </c>
      <c r="O98" t="s">
        <v>1627</v>
      </c>
      <c r="P98" t="s">
        <v>1627</v>
      </c>
      <c r="Q98" t="s">
        <v>1627</v>
      </c>
      <c r="R98" t="s">
        <v>1627</v>
      </c>
      <c r="S98" t="s">
        <v>1627</v>
      </c>
      <c r="T98" t="s">
        <v>1627</v>
      </c>
      <c r="U98" t="s">
        <v>1627</v>
      </c>
      <c r="V98" t="s">
        <v>1627</v>
      </c>
      <c r="W98" t="s">
        <v>1627</v>
      </c>
      <c r="X98" t="s">
        <v>1627</v>
      </c>
      <c r="Y98" t="s">
        <v>1627</v>
      </c>
      <c r="Z98" t="s">
        <v>1627</v>
      </c>
      <c r="AA98" t="s">
        <v>1627</v>
      </c>
      <c r="AB98" t="s">
        <v>1627</v>
      </c>
      <c r="AC98" t="s">
        <v>1627</v>
      </c>
      <c r="AD98" t="s">
        <v>1627</v>
      </c>
      <c r="AE98" t="s">
        <v>1627</v>
      </c>
      <c r="AF98" t="s">
        <v>1627</v>
      </c>
      <c r="AG98" t="s">
        <v>1627</v>
      </c>
      <c r="AH98" t="s">
        <v>1627</v>
      </c>
      <c r="AI98" t="s">
        <v>1627</v>
      </c>
      <c r="AJ98" t="s">
        <v>1627</v>
      </c>
      <c r="AK98" t="s">
        <v>1627</v>
      </c>
      <c r="AL98" t="s">
        <v>1627</v>
      </c>
      <c r="AM98" t="s">
        <v>1627</v>
      </c>
      <c r="AN98" t="s">
        <v>1627</v>
      </c>
      <c r="AO98" t="s">
        <v>1627</v>
      </c>
      <c r="AP98" t="s">
        <v>1627</v>
      </c>
      <c r="AQ98" t="s">
        <v>1627</v>
      </c>
      <c r="AR98" t="s">
        <v>1627</v>
      </c>
      <c r="AS98" t="s">
        <v>1627</v>
      </c>
      <c r="AT98" t="s">
        <v>1627</v>
      </c>
      <c r="AU98" t="s">
        <v>1627</v>
      </c>
      <c r="AV98" t="s">
        <v>1627</v>
      </c>
      <c r="AW98" t="s">
        <v>1627</v>
      </c>
      <c r="AX98" t="s">
        <v>1627</v>
      </c>
      <c r="AY98" t="s">
        <v>1627</v>
      </c>
      <c r="AZ98" t="s">
        <v>1627</v>
      </c>
      <c r="BA98" t="s">
        <v>1627</v>
      </c>
      <c r="BB98" t="s">
        <v>1627</v>
      </c>
      <c r="BC98" t="s">
        <v>1627</v>
      </c>
      <c r="BD98" t="s">
        <v>1627</v>
      </c>
      <c r="BE98" t="s">
        <v>1627</v>
      </c>
      <c r="BF98" t="s">
        <v>1627</v>
      </c>
      <c r="BG98" t="s">
        <v>1627</v>
      </c>
      <c r="BH98" t="s">
        <v>1627</v>
      </c>
      <c r="BI98" t="s">
        <v>1627</v>
      </c>
      <c r="BJ98" t="s">
        <v>1627</v>
      </c>
      <c r="BK98" t="s">
        <v>1627</v>
      </c>
      <c r="BL98" t="s">
        <v>1627</v>
      </c>
      <c r="BM98" t="s">
        <v>1627</v>
      </c>
      <c r="BN98" t="s">
        <v>1627</v>
      </c>
      <c r="BO98" t="s">
        <v>1627</v>
      </c>
      <c r="BP98" t="s">
        <v>1627</v>
      </c>
      <c r="BQ98" t="s">
        <v>1627</v>
      </c>
      <c r="BR98" t="s">
        <v>1627</v>
      </c>
      <c r="BS98" t="s">
        <v>1627</v>
      </c>
      <c r="BT98" t="s">
        <v>1627</v>
      </c>
      <c r="BU98" t="s">
        <v>1627</v>
      </c>
      <c r="BV98" t="s">
        <v>1627</v>
      </c>
      <c r="BW98" t="s">
        <v>1627</v>
      </c>
      <c r="BX98" t="s">
        <v>1627</v>
      </c>
      <c r="BY98" t="s">
        <v>1627</v>
      </c>
      <c r="BZ98" t="s">
        <v>1627</v>
      </c>
      <c r="CA98" t="s">
        <v>1627</v>
      </c>
      <c r="CB98" t="s">
        <v>1627</v>
      </c>
      <c r="CC98" t="s">
        <v>1627</v>
      </c>
      <c r="CD98" t="s">
        <v>1627</v>
      </c>
      <c r="CE98" t="s">
        <v>1627</v>
      </c>
      <c r="CF98" t="s">
        <v>1627</v>
      </c>
      <c r="CG98" t="s">
        <v>1627</v>
      </c>
      <c r="CH98" t="s">
        <v>1627</v>
      </c>
      <c r="CI98" t="s">
        <v>1627</v>
      </c>
      <c r="CJ98" t="s">
        <v>1627</v>
      </c>
      <c r="CK98" t="s">
        <v>1627</v>
      </c>
      <c r="CL98" t="s">
        <v>1627</v>
      </c>
      <c r="CM98" t="s">
        <v>1627</v>
      </c>
      <c r="CN98" t="s">
        <v>1627</v>
      </c>
      <c r="CO98" t="s">
        <v>1627</v>
      </c>
      <c r="CP98" t="s">
        <v>1627</v>
      </c>
      <c r="CQ98" t="s">
        <v>1627</v>
      </c>
      <c r="CR98" t="s">
        <v>1627</v>
      </c>
      <c r="CS98" t="s">
        <v>1627</v>
      </c>
      <c r="CT98" t="s">
        <v>1627</v>
      </c>
      <c r="CU98" t="s">
        <v>1627</v>
      </c>
      <c r="CV98" t="s">
        <v>1627</v>
      </c>
      <c r="CW98" t="s">
        <v>1627</v>
      </c>
      <c r="CX98" t="s">
        <v>1627</v>
      </c>
      <c r="CY98" t="s">
        <v>1627</v>
      </c>
      <c r="CZ98" t="s">
        <v>1627</v>
      </c>
      <c r="DA98" t="s">
        <v>1627</v>
      </c>
      <c r="DB98" t="s">
        <v>1627</v>
      </c>
      <c r="DC98" t="s">
        <v>1627</v>
      </c>
      <c r="DD98" t="s">
        <v>1627</v>
      </c>
      <c r="DE98" t="s">
        <v>1627</v>
      </c>
      <c r="DF98" t="s">
        <v>1627</v>
      </c>
      <c r="DG98" t="s">
        <v>1627</v>
      </c>
      <c r="DH98" t="s">
        <v>1627</v>
      </c>
      <c r="DI98" t="s">
        <v>1627</v>
      </c>
      <c r="DJ98" t="s">
        <v>1627</v>
      </c>
      <c r="DK98" t="s">
        <v>1627</v>
      </c>
      <c r="DL98" t="s">
        <v>1627</v>
      </c>
      <c r="DM98" t="s">
        <v>1627</v>
      </c>
      <c r="DN98" t="s">
        <v>1627</v>
      </c>
      <c r="DO98" t="s">
        <v>1627</v>
      </c>
      <c r="DP98" t="s">
        <v>1627</v>
      </c>
      <c r="DQ98" t="s">
        <v>1627</v>
      </c>
      <c r="DR98" t="s">
        <v>1627</v>
      </c>
      <c r="DS98" t="s">
        <v>1627</v>
      </c>
      <c r="DT98" t="s">
        <v>1627</v>
      </c>
      <c r="DU98" t="s">
        <v>1627</v>
      </c>
      <c r="DV98" t="s">
        <v>1627</v>
      </c>
      <c r="DW98" t="s">
        <v>1627</v>
      </c>
      <c r="DX98" t="s">
        <v>1627</v>
      </c>
      <c r="DY98" t="s">
        <v>1627</v>
      </c>
      <c r="DZ98" t="s">
        <v>1627</v>
      </c>
      <c r="EA98" t="s">
        <v>1627</v>
      </c>
      <c r="EB98" t="s">
        <v>1627</v>
      </c>
      <c r="EC98" t="s">
        <v>1627</v>
      </c>
      <c r="ED98" t="s">
        <v>1627</v>
      </c>
      <c r="EE98" t="s">
        <v>1627</v>
      </c>
      <c r="EF98" t="s">
        <v>1627</v>
      </c>
      <c r="EG98" t="s">
        <v>1627</v>
      </c>
      <c r="EH98" t="s">
        <v>1627</v>
      </c>
      <c r="EI98" t="s">
        <v>1627</v>
      </c>
      <c r="EJ98" t="s">
        <v>1627</v>
      </c>
      <c r="EK98" t="s">
        <v>1627</v>
      </c>
      <c r="EL98" t="s">
        <v>1627</v>
      </c>
      <c r="EM98" t="s">
        <v>1627</v>
      </c>
      <c r="EN98" t="s">
        <v>1627</v>
      </c>
      <c r="EO98" t="s">
        <v>1627</v>
      </c>
      <c r="EP98" t="s">
        <v>1627</v>
      </c>
      <c r="EQ98" t="s">
        <v>1627</v>
      </c>
      <c r="ER98" t="s">
        <v>1627</v>
      </c>
      <c r="ES98" t="s">
        <v>1627</v>
      </c>
      <c r="ET98" t="s">
        <v>1627</v>
      </c>
      <c r="EU98" t="s">
        <v>1627</v>
      </c>
      <c r="EV98" t="s">
        <v>1627</v>
      </c>
      <c r="EW98" t="s">
        <v>1627</v>
      </c>
      <c r="EX98" t="s">
        <v>1627</v>
      </c>
      <c r="EY98" t="s">
        <v>1627</v>
      </c>
      <c r="EZ98" t="s">
        <v>1627</v>
      </c>
      <c r="FA98" t="s">
        <v>1627</v>
      </c>
      <c r="FB98" t="s">
        <v>1627</v>
      </c>
      <c r="FC98" t="s">
        <v>1627</v>
      </c>
      <c r="FD98" t="s">
        <v>1627</v>
      </c>
      <c r="FE98" t="s">
        <v>1627</v>
      </c>
      <c r="FF98" t="s">
        <v>1627</v>
      </c>
      <c r="FG98" t="s">
        <v>1627</v>
      </c>
      <c r="FH98" t="s">
        <v>1627</v>
      </c>
      <c r="FI98" t="s">
        <v>1627</v>
      </c>
      <c r="FJ98" t="s">
        <v>1627</v>
      </c>
      <c r="FK98" t="s">
        <v>1627</v>
      </c>
      <c r="FL98" t="s">
        <v>1627</v>
      </c>
      <c r="FM98" t="s">
        <v>1627</v>
      </c>
      <c r="FN98" t="s">
        <v>1627</v>
      </c>
      <c r="FO98" t="s">
        <v>1627</v>
      </c>
      <c r="FP98" t="s">
        <v>5944</v>
      </c>
      <c r="FQ98" t="s">
        <v>1627</v>
      </c>
      <c r="FR98" t="s">
        <v>1627</v>
      </c>
      <c r="FS98" t="s">
        <v>1627</v>
      </c>
      <c r="FT98" t="s">
        <v>1627</v>
      </c>
      <c r="FU98" t="s">
        <v>1627</v>
      </c>
      <c r="FV98" t="s">
        <v>1627</v>
      </c>
      <c r="FW98" t="s">
        <v>1627</v>
      </c>
      <c r="FX98" t="s">
        <v>1627</v>
      </c>
      <c r="FY98" t="s">
        <v>1627</v>
      </c>
      <c r="FZ98" t="s">
        <v>1627</v>
      </c>
      <c r="GA98" t="s">
        <v>1627</v>
      </c>
      <c r="GB98" t="s">
        <v>1627</v>
      </c>
      <c r="GC98" t="s">
        <v>1627</v>
      </c>
      <c r="GD98" t="s">
        <v>1627</v>
      </c>
      <c r="GE98" t="s">
        <v>1627</v>
      </c>
      <c r="GF98" t="s">
        <v>1627</v>
      </c>
      <c r="GG98" t="s">
        <v>1627</v>
      </c>
      <c r="GH98" t="s">
        <v>1627</v>
      </c>
      <c r="GI98" t="s">
        <v>1627</v>
      </c>
      <c r="GJ98" t="s">
        <v>1627</v>
      </c>
      <c r="GK98" t="s">
        <v>1627</v>
      </c>
      <c r="GL98" t="s">
        <v>1627</v>
      </c>
      <c r="GM98" t="s">
        <v>1627</v>
      </c>
      <c r="GN98" t="s">
        <v>1627</v>
      </c>
      <c r="GO98" t="s">
        <v>1627</v>
      </c>
      <c r="GP98" t="s">
        <v>1627</v>
      </c>
      <c r="GQ98" t="s">
        <v>1627</v>
      </c>
      <c r="GR98" t="s">
        <v>1627</v>
      </c>
      <c r="GS98" t="s">
        <v>5945</v>
      </c>
      <c r="GT98" t="s">
        <v>1627</v>
      </c>
      <c r="GU98" t="s">
        <v>1627</v>
      </c>
      <c r="GV98" t="s">
        <v>1627</v>
      </c>
      <c r="GW98" t="s">
        <v>1627</v>
      </c>
      <c r="GX98" t="s">
        <v>1627</v>
      </c>
      <c r="GY98" t="s">
        <v>1627</v>
      </c>
      <c r="GZ98" t="s">
        <v>1627</v>
      </c>
      <c r="HA98" t="s">
        <v>1627</v>
      </c>
      <c r="HB98" t="s">
        <v>1627</v>
      </c>
      <c r="HC98" t="s">
        <v>1627</v>
      </c>
      <c r="HD98" t="s">
        <v>1627</v>
      </c>
      <c r="HE98" t="s">
        <v>1627</v>
      </c>
      <c r="HF98" t="s">
        <v>1627</v>
      </c>
      <c r="HG98" t="s">
        <v>1627</v>
      </c>
      <c r="HH98" t="s">
        <v>1627</v>
      </c>
      <c r="HI98" t="s">
        <v>1627</v>
      </c>
      <c r="HJ98" t="s">
        <v>1627</v>
      </c>
      <c r="HK98" t="s">
        <v>1627</v>
      </c>
      <c r="HL98" t="s">
        <v>1627</v>
      </c>
      <c r="HM98" t="s">
        <v>1627</v>
      </c>
      <c r="HN98" t="s">
        <v>1627</v>
      </c>
      <c r="HO98" t="s">
        <v>1627</v>
      </c>
      <c r="HP98" t="s">
        <v>5946</v>
      </c>
      <c r="HQ98" t="s">
        <v>1627</v>
      </c>
      <c r="HR98" t="s">
        <v>1627</v>
      </c>
      <c r="HS98" t="s">
        <v>1627</v>
      </c>
      <c r="HT98" t="s">
        <v>1627</v>
      </c>
      <c r="HU98" t="s">
        <v>1627</v>
      </c>
      <c r="HV98" t="s">
        <v>1627</v>
      </c>
      <c r="HW98" t="s">
        <v>1627</v>
      </c>
      <c r="HX98" t="s">
        <v>1627</v>
      </c>
      <c r="HY98" t="s">
        <v>1627</v>
      </c>
      <c r="HZ98" t="s">
        <v>1627</v>
      </c>
      <c r="IA98" t="s">
        <v>1627</v>
      </c>
      <c r="IB98" t="s">
        <v>1627</v>
      </c>
      <c r="IC98" t="s">
        <v>1627</v>
      </c>
      <c r="ID98" t="s">
        <v>1627</v>
      </c>
      <c r="IE98" t="s">
        <v>1627</v>
      </c>
      <c r="IF98" t="s">
        <v>1627</v>
      </c>
      <c r="IG98" t="s">
        <v>1627</v>
      </c>
      <c r="IH98" t="s">
        <v>1627</v>
      </c>
      <c r="II98" t="s">
        <v>1627</v>
      </c>
      <c r="IJ98" t="s">
        <v>1627</v>
      </c>
      <c r="IK98" t="s">
        <v>1627</v>
      </c>
      <c r="IL98" t="s">
        <v>1627</v>
      </c>
      <c r="IM98" t="s">
        <v>1627</v>
      </c>
      <c r="IN98" t="s">
        <v>1627</v>
      </c>
      <c r="IO98" t="s">
        <v>1627</v>
      </c>
      <c r="IP98" t="s">
        <v>1627</v>
      </c>
      <c r="IQ98" t="s">
        <v>1627</v>
      </c>
      <c r="IR98" t="s">
        <v>1627</v>
      </c>
      <c r="IS98" t="s">
        <v>1627</v>
      </c>
      <c r="IT98" t="s">
        <v>5947</v>
      </c>
      <c r="IU98" t="s">
        <v>1627</v>
      </c>
      <c r="IV98" t="s">
        <v>1627</v>
      </c>
      <c r="IW98" t="s">
        <v>1627</v>
      </c>
      <c r="IX98" t="s">
        <v>1627</v>
      </c>
      <c r="IY98" t="s">
        <v>1627</v>
      </c>
      <c r="IZ98" t="s">
        <v>1627</v>
      </c>
      <c r="JA98" t="s">
        <v>1627</v>
      </c>
      <c r="JB98" t="s">
        <v>1627</v>
      </c>
      <c r="JC98" t="s">
        <v>1627</v>
      </c>
      <c r="JD98" t="s">
        <v>1627</v>
      </c>
      <c r="JE98" t="s">
        <v>1627</v>
      </c>
      <c r="JF98" t="s">
        <v>1627</v>
      </c>
      <c r="JG98" t="s">
        <v>1627</v>
      </c>
      <c r="JH98" t="s">
        <v>1627</v>
      </c>
      <c r="JI98" t="s">
        <v>1627</v>
      </c>
      <c r="JJ98" t="s">
        <v>1627</v>
      </c>
      <c r="JK98" t="s">
        <v>1627</v>
      </c>
      <c r="JL98" t="s">
        <v>1627</v>
      </c>
      <c r="JM98" t="s">
        <v>1627</v>
      </c>
      <c r="JN98" t="s">
        <v>1627</v>
      </c>
      <c r="JO98" t="s">
        <v>1627</v>
      </c>
      <c r="JP98" t="s">
        <v>1627</v>
      </c>
      <c r="JQ98" t="s">
        <v>1627</v>
      </c>
      <c r="JR98" t="s">
        <v>1627</v>
      </c>
      <c r="JS98" t="s">
        <v>1627</v>
      </c>
      <c r="JT98" t="s">
        <v>1627</v>
      </c>
      <c r="JU98" t="s">
        <v>1627</v>
      </c>
      <c r="JV98" t="s">
        <v>1627</v>
      </c>
      <c r="JW98" t="s">
        <v>1627</v>
      </c>
      <c r="JX98" t="s">
        <v>1627</v>
      </c>
      <c r="JY98" t="s">
        <v>1627</v>
      </c>
      <c r="JZ98" t="s">
        <v>1627</v>
      </c>
      <c r="KA98" t="s">
        <v>1627</v>
      </c>
      <c r="KB98" t="s">
        <v>1627</v>
      </c>
      <c r="KC98" t="s">
        <v>1627</v>
      </c>
      <c r="KD98" t="s">
        <v>1627</v>
      </c>
      <c r="KE98" t="s">
        <v>1627</v>
      </c>
      <c r="KF98" t="s">
        <v>1627</v>
      </c>
      <c r="KG98" t="s">
        <v>1627</v>
      </c>
      <c r="KH98" t="s">
        <v>1627</v>
      </c>
      <c r="KI98" t="s">
        <v>1627</v>
      </c>
      <c r="KJ98" t="s">
        <v>1627</v>
      </c>
      <c r="KK98" t="s">
        <v>1627</v>
      </c>
      <c r="KL98" t="s">
        <v>1627</v>
      </c>
      <c r="KM98" t="s">
        <v>1627</v>
      </c>
      <c r="KN98" t="s">
        <v>1627</v>
      </c>
      <c r="KO98" t="s">
        <v>1627</v>
      </c>
      <c r="KP98" t="s">
        <v>1627</v>
      </c>
      <c r="KQ98" t="s">
        <v>1627</v>
      </c>
      <c r="KR98" t="s">
        <v>1627</v>
      </c>
      <c r="KS98" t="s">
        <v>1627</v>
      </c>
      <c r="KT98" t="s">
        <v>1627</v>
      </c>
      <c r="KU98" t="s">
        <v>1627</v>
      </c>
      <c r="KV98" t="s">
        <v>1627</v>
      </c>
      <c r="KW98" t="s">
        <v>1627</v>
      </c>
      <c r="KX98" t="s">
        <v>1627</v>
      </c>
      <c r="KY98" t="s">
        <v>1627</v>
      </c>
      <c r="KZ98" t="s">
        <v>1627</v>
      </c>
      <c r="LA98" t="s">
        <v>1627</v>
      </c>
      <c r="LB98" t="s">
        <v>1627</v>
      </c>
      <c r="LC98" t="s">
        <v>1627</v>
      </c>
      <c r="LD98" t="s">
        <v>1627</v>
      </c>
      <c r="LE98" t="s">
        <v>1627</v>
      </c>
      <c r="LF98" t="s">
        <v>1627</v>
      </c>
      <c r="LG98" t="s">
        <v>1627</v>
      </c>
      <c r="LH98" t="s">
        <v>1627</v>
      </c>
      <c r="LI98" t="s">
        <v>1627</v>
      </c>
      <c r="LJ98" t="s">
        <v>1627</v>
      </c>
      <c r="LK98" t="s">
        <v>1627</v>
      </c>
      <c r="LL98" t="s">
        <v>1627</v>
      </c>
      <c r="LM98" t="s">
        <v>1627</v>
      </c>
      <c r="LN98" t="s">
        <v>1627</v>
      </c>
      <c r="LO98" t="s">
        <v>1627</v>
      </c>
      <c r="LP98" t="s">
        <v>1627</v>
      </c>
      <c r="LQ98" t="s">
        <v>1627</v>
      </c>
      <c r="LR98" t="s">
        <v>1627</v>
      </c>
      <c r="LS98" t="s">
        <v>1627</v>
      </c>
      <c r="LT98" t="s">
        <v>1627</v>
      </c>
      <c r="LU98" t="s">
        <v>1627</v>
      </c>
      <c r="LV98" t="s">
        <v>1627</v>
      </c>
      <c r="LW98" t="s">
        <v>1627</v>
      </c>
      <c r="LX98" t="s">
        <v>1627</v>
      </c>
      <c r="LY98" t="s">
        <v>1627</v>
      </c>
      <c r="LZ98" t="s">
        <v>1627</v>
      </c>
      <c r="MA98" t="s">
        <v>1627</v>
      </c>
      <c r="MB98" t="s">
        <v>1627</v>
      </c>
      <c r="MC98" t="s">
        <v>1627</v>
      </c>
      <c r="MD98" t="s">
        <v>1627</v>
      </c>
      <c r="ME98" t="s">
        <v>1627</v>
      </c>
      <c r="MF98" t="s">
        <v>1627</v>
      </c>
      <c r="MG98" t="s">
        <v>1627</v>
      </c>
      <c r="MH98" t="s">
        <v>1627</v>
      </c>
      <c r="MI98" t="s">
        <v>1627</v>
      </c>
      <c r="MJ98" t="s">
        <v>1627</v>
      </c>
      <c r="MK98" t="s">
        <v>1627</v>
      </c>
      <c r="ML98" t="s">
        <v>1627</v>
      </c>
      <c r="MM98" t="s">
        <v>1627</v>
      </c>
      <c r="MN98" t="s">
        <v>1627</v>
      </c>
      <c r="MO98" t="s">
        <v>1627</v>
      </c>
      <c r="MP98" t="s">
        <v>1627</v>
      </c>
      <c r="MQ98" t="s">
        <v>1627</v>
      </c>
      <c r="MR98" t="s">
        <v>1627</v>
      </c>
      <c r="MS98" t="s">
        <v>1627</v>
      </c>
      <c r="MT98" t="s">
        <v>1627</v>
      </c>
      <c r="MU98" t="s">
        <v>1627</v>
      </c>
      <c r="MV98" t="s">
        <v>1627</v>
      </c>
      <c r="MW98" t="s">
        <v>1627</v>
      </c>
      <c r="MX98" t="s">
        <v>1627</v>
      </c>
      <c r="MY98" t="s">
        <v>1627</v>
      </c>
      <c r="MZ98" t="s">
        <v>1627</v>
      </c>
      <c r="NA98" t="s">
        <v>1627</v>
      </c>
      <c r="NB98" t="s">
        <v>1627</v>
      </c>
      <c r="NC98" t="s">
        <v>1627</v>
      </c>
      <c r="ND98" t="s">
        <v>1627</v>
      </c>
      <c r="NE98" t="s">
        <v>1627</v>
      </c>
      <c r="NF98" t="s">
        <v>1627</v>
      </c>
      <c r="NG98" t="s">
        <v>1627</v>
      </c>
      <c r="NH98" t="s">
        <v>1627</v>
      </c>
      <c r="NI98" t="s">
        <v>1627</v>
      </c>
      <c r="NJ98" t="s">
        <v>1627</v>
      </c>
      <c r="NK98" t="s">
        <v>1627</v>
      </c>
      <c r="NL98" t="s">
        <v>1627</v>
      </c>
      <c r="NM98" t="s">
        <v>1627</v>
      </c>
      <c r="NN98" t="s">
        <v>1627</v>
      </c>
      <c r="NO98" t="s">
        <v>1627</v>
      </c>
      <c r="NP98" t="s">
        <v>1627</v>
      </c>
      <c r="NQ98" t="s">
        <v>1627</v>
      </c>
      <c r="NR98" t="s">
        <v>1627</v>
      </c>
      <c r="NS98" t="s">
        <v>1627</v>
      </c>
      <c r="NT98" t="s">
        <v>1627</v>
      </c>
      <c r="NU98" t="s">
        <v>1627</v>
      </c>
      <c r="NV98" t="s">
        <v>1627</v>
      </c>
      <c r="NW98" t="s">
        <v>1627</v>
      </c>
      <c r="NX98" t="s">
        <v>1627</v>
      </c>
      <c r="NY98" t="s">
        <v>1627</v>
      </c>
      <c r="NZ98" t="s">
        <v>1627</v>
      </c>
      <c r="OA98" t="s">
        <v>1627</v>
      </c>
      <c r="OB98" t="s">
        <v>1627</v>
      </c>
      <c r="OC98" t="s">
        <v>1627</v>
      </c>
      <c r="OD98" t="s">
        <v>1627</v>
      </c>
      <c r="OE98" t="s">
        <v>1627</v>
      </c>
      <c r="OF98" t="s">
        <v>1627</v>
      </c>
      <c r="OG98" t="s">
        <v>1627</v>
      </c>
      <c r="OH98" t="s">
        <v>1627</v>
      </c>
      <c r="OI98" t="s">
        <v>1627</v>
      </c>
      <c r="OJ98" t="s">
        <v>1627</v>
      </c>
      <c r="OK98" t="s">
        <v>1627</v>
      </c>
      <c r="OL98" t="s">
        <v>1627</v>
      </c>
      <c r="OM98" t="s">
        <v>1627</v>
      </c>
      <c r="ON98" t="s">
        <v>1627</v>
      </c>
      <c r="OO98" t="s">
        <v>1627</v>
      </c>
      <c r="OP98" t="s">
        <v>1627</v>
      </c>
      <c r="OQ98" t="s">
        <v>1627</v>
      </c>
      <c r="OR98" t="s">
        <v>1627</v>
      </c>
      <c r="OS98" t="s">
        <v>1627</v>
      </c>
      <c r="OT98" t="s">
        <v>1627</v>
      </c>
      <c r="OU98" t="s">
        <v>1627</v>
      </c>
      <c r="OV98" t="s">
        <v>1627</v>
      </c>
      <c r="OW98" t="s">
        <v>1627</v>
      </c>
      <c r="OX98" t="s">
        <v>1627</v>
      </c>
      <c r="OY98" t="s">
        <v>1627</v>
      </c>
      <c r="OZ98" t="s">
        <v>1627</v>
      </c>
      <c r="PA98" t="s">
        <v>1627</v>
      </c>
      <c r="PB98" t="s">
        <v>1627</v>
      </c>
      <c r="PC98" t="s">
        <v>1627</v>
      </c>
      <c r="PD98" t="s">
        <v>1627</v>
      </c>
      <c r="PE98" t="s">
        <v>1627</v>
      </c>
      <c r="PF98" t="s">
        <v>1627</v>
      </c>
      <c r="PG98" t="s">
        <v>1627</v>
      </c>
      <c r="PH98" t="s">
        <v>1627</v>
      </c>
      <c r="PI98" t="s">
        <v>1627</v>
      </c>
      <c r="PJ98" t="s">
        <v>1627</v>
      </c>
      <c r="PK98" t="s">
        <v>1627</v>
      </c>
      <c r="PL98" t="s">
        <v>1627</v>
      </c>
      <c r="PM98" t="s">
        <v>1627</v>
      </c>
      <c r="PN98" t="s">
        <v>1627</v>
      </c>
      <c r="PO98" t="s">
        <v>1627</v>
      </c>
      <c r="PP98" t="s">
        <v>1627</v>
      </c>
      <c r="PQ98" t="s">
        <v>1627</v>
      </c>
      <c r="PR98" t="s">
        <v>1627</v>
      </c>
      <c r="PS98" t="s">
        <v>1627</v>
      </c>
      <c r="PT98" t="s">
        <v>1627</v>
      </c>
      <c r="PU98" t="s">
        <v>1627</v>
      </c>
      <c r="PV98" t="s">
        <v>1627</v>
      </c>
      <c r="PW98" t="s">
        <v>1627</v>
      </c>
      <c r="PX98" t="s">
        <v>1627</v>
      </c>
      <c r="PY98" t="s">
        <v>1627</v>
      </c>
      <c r="PZ98" t="s">
        <v>1627</v>
      </c>
      <c r="QA98" t="s">
        <v>1627</v>
      </c>
      <c r="QB98" t="s">
        <v>1627</v>
      </c>
      <c r="QC98" t="s">
        <v>1627</v>
      </c>
      <c r="QD98" t="s">
        <v>1627</v>
      </c>
      <c r="QE98" t="s">
        <v>1627</v>
      </c>
      <c r="QF98" t="s">
        <v>1627</v>
      </c>
      <c r="QG98" t="s">
        <v>1627</v>
      </c>
      <c r="QH98" t="s">
        <v>1627</v>
      </c>
      <c r="QI98" t="s">
        <v>1627</v>
      </c>
      <c r="RP98" t="s">
        <v>4157</v>
      </c>
      <c r="RQ98" t="s">
        <v>4157</v>
      </c>
      <c r="RR98" t="s">
        <v>4157</v>
      </c>
      <c r="RS98" t="s">
        <v>4157</v>
      </c>
      <c r="RT98" t="s">
        <v>4157</v>
      </c>
      <c r="RU98" t="s">
        <v>4157</v>
      </c>
      <c r="RV98" t="s">
        <v>4157</v>
      </c>
      <c r="RW98" t="s">
        <v>4157</v>
      </c>
      <c r="RX98" t="s">
        <v>4157</v>
      </c>
      <c r="RY98" t="s">
        <v>4157</v>
      </c>
      <c r="RZ98" t="s">
        <v>4157</v>
      </c>
      <c r="SA98" t="s">
        <v>4157</v>
      </c>
      <c r="SB98" t="s">
        <v>4157</v>
      </c>
      <c r="SC98" t="s">
        <v>4157</v>
      </c>
      <c r="SD98" t="s">
        <v>4157</v>
      </c>
      <c r="SE98" t="s">
        <v>4157</v>
      </c>
      <c r="SF98" t="s">
        <v>4157</v>
      </c>
      <c r="SG98" t="s">
        <v>4157</v>
      </c>
      <c r="SH98" t="s">
        <v>4157</v>
      </c>
      <c r="SI98" t="s">
        <v>4157</v>
      </c>
      <c r="SJ98" t="s">
        <v>4157</v>
      </c>
      <c r="SK98" t="s">
        <v>4157</v>
      </c>
      <c r="SL98" t="s">
        <v>4157</v>
      </c>
      <c r="SM98" t="s">
        <v>4157</v>
      </c>
      <c r="SN98" t="s">
        <v>4157</v>
      </c>
      <c r="SO98" t="s">
        <v>4157</v>
      </c>
      <c r="SP98" t="s">
        <v>4157</v>
      </c>
      <c r="SQ98" t="s">
        <v>4157</v>
      </c>
      <c r="SR98" t="s">
        <v>4157</v>
      </c>
      <c r="SS98" t="s">
        <v>4157</v>
      </c>
      <c r="ST98" t="s">
        <v>4157</v>
      </c>
      <c r="SU98" t="s">
        <v>4157</v>
      </c>
      <c r="SV98" t="s">
        <v>4157</v>
      </c>
      <c r="SW98" t="s">
        <v>4157</v>
      </c>
      <c r="SX98" t="s">
        <v>4157</v>
      </c>
      <c r="SY98" t="s">
        <v>4157</v>
      </c>
      <c r="SZ98" t="s">
        <v>4157</v>
      </c>
      <c r="TA98" t="s">
        <v>4157</v>
      </c>
      <c r="TB98" t="s">
        <v>4157</v>
      </c>
      <c r="TC98" t="s">
        <v>4157</v>
      </c>
      <c r="TD98" t="s">
        <v>4157</v>
      </c>
      <c r="TE98" t="s">
        <v>4157</v>
      </c>
      <c r="TF98" t="s">
        <v>4157</v>
      </c>
      <c r="TG98" t="s">
        <v>4157</v>
      </c>
      <c r="TH98" t="s">
        <v>4157</v>
      </c>
      <c r="TI98" t="s">
        <v>4157</v>
      </c>
      <c r="TJ98" t="s">
        <v>4157</v>
      </c>
      <c r="TK98" t="s">
        <v>4157</v>
      </c>
      <c r="TL98" t="s">
        <v>4157</v>
      </c>
      <c r="TM98" t="s">
        <v>4157</v>
      </c>
      <c r="TN98" t="s">
        <v>4157</v>
      </c>
      <c r="TO98" t="s">
        <v>4157</v>
      </c>
      <c r="TP98" t="s">
        <v>4157</v>
      </c>
      <c r="TQ98" t="s">
        <v>4157</v>
      </c>
      <c r="TR98" t="s">
        <v>4157</v>
      </c>
      <c r="TS98" t="s">
        <v>4157</v>
      </c>
      <c r="TT98" t="s">
        <v>4157</v>
      </c>
      <c r="TU98" t="s">
        <v>4157</v>
      </c>
      <c r="TV98" t="s">
        <v>4157</v>
      </c>
      <c r="TW98" t="s">
        <v>4157</v>
      </c>
      <c r="TX98" t="s">
        <v>4157</v>
      </c>
      <c r="TY98" t="s">
        <v>4157</v>
      </c>
      <c r="TZ98" t="s">
        <v>4157</v>
      </c>
      <c r="UA98" t="s">
        <v>4157</v>
      </c>
      <c r="UB98" t="s">
        <v>4157</v>
      </c>
      <c r="UC98" t="s">
        <v>4157</v>
      </c>
      <c r="UD98" t="s">
        <v>4157</v>
      </c>
      <c r="UE98" t="s">
        <v>4157</v>
      </c>
      <c r="UF98" t="s">
        <v>4157</v>
      </c>
      <c r="UG98" t="s">
        <v>4157</v>
      </c>
      <c r="UH98" t="s">
        <v>4157</v>
      </c>
      <c r="UI98" t="s">
        <v>4157</v>
      </c>
      <c r="UJ98" t="s">
        <v>4157</v>
      </c>
      <c r="UK98" t="s">
        <v>4157</v>
      </c>
      <c r="UL98" t="s">
        <v>4157</v>
      </c>
      <c r="UM98" t="s">
        <v>4157</v>
      </c>
      <c r="UN98" t="s">
        <v>4157</v>
      </c>
      <c r="UO98" t="s">
        <v>4157</v>
      </c>
      <c r="UP98" t="s">
        <v>4157</v>
      </c>
      <c r="UQ98" t="s">
        <v>4157</v>
      </c>
      <c r="UR98" t="s">
        <v>4157</v>
      </c>
      <c r="US98" t="s">
        <v>4157</v>
      </c>
      <c r="UT98" t="s">
        <v>4157</v>
      </c>
      <c r="UU98" t="s">
        <v>4157</v>
      </c>
      <c r="UV98" t="s">
        <v>4157</v>
      </c>
      <c r="UW98" t="s">
        <v>4157</v>
      </c>
      <c r="UX98" t="s">
        <v>4157</v>
      </c>
      <c r="UY98" t="s">
        <v>4157</v>
      </c>
      <c r="UZ98" t="s">
        <v>4157</v>
      </c>
      <c r="VA98" t="s">
        <v>4157</v>
      </c>
      <c r="VB98" t="s">
        <v>4157</v>
      </c>
      <c r="VC98" t="s">
        <v>4157</v>
      </c>
      <c r="VD98" t="s">
        <v>4157</v>
      </c>
      <c r="VE98" t="s">
        <v>4157</v>
      </c>
      <c r="VF98" t="s">
        <v>4157</v>
      </c>
      <c r="VG98" t="s">
        <v>4157</v>
      </c>
      <c r="VH98" t="s">
        <v>4157</v>
      </c>
      <c r="VI98" t="s">
        <v>4157</v>
      </c>
    </row>
    <row r="99" spans="2:581">
      <c r="B99" t="s">
        <v>1627</v>
      </c>
      <c r="C99" t="s">
        <v>1627</v>
      </c>
      <c r="D99" t="s">
        <v>1627</v>
      </c>
      <c r="F99" t="s">
        <v>1627</v>
      </c>
      <c r="G99" t="s">
        <v>1627</v>
      </c>
      <c r="H99" t="s">
        <v>1627</v>
      </c>
      <c r="I99" t="s">
        <v>1627</v>
      </c>
      <c r="J99" t="s">
        <v>1627</v>
      </c>
      <c r="K99" t="s">
        <v>1627</v>
      </c>
      <c r="L99" t="s">
        <v>1627</v>
      </c>
      <c r="M99" t="s">
        <v>1627</v>
      </c>
      <c r="N99" t="s">
        <v>1627</v>
      </c>
      <c r="O99" t="s">
        <v>1627</v>
      </c>
      <c r="P99" t="s">
        <v>1627</v>
      </c>
      <c r="Q99" t="s">
        <v>1627</v>
      </c>
      <c r="R99" t="s">
        <v>1627</v>
      </c>
      <c r="S99" t="s">
        <v>1627</v>
      </c>
      <c r="T99" t="s">
        <v>1627</v>
      </c>
      <c r="U99" t="s">
        <v>1627</v>
      </c>
      <c r="V99" t="s">
        <v>1627</v>
      </c>
      <c r="W99" t="s">
        <v>1627</v>
      </c>
      <c r="X99" t="s">
        <v>1627</v>
      </c>
      <c r="Y99" t="s">
        <v>1627</v>
      </c>
      <c r="Z99" t="s">
        <v>1627</v>
      </c>
      <c r="AA99" t="s">
        <v>1627</v>
      </c>
      <c r="AB99" t="s">
        <v>1627</v>
      </c>
      <c r="AC99" t="s">
        <v>1627</v>
      </c>
      <c r="AD99" t="s">
        <v>1627</v>
      </c>
      <c r="AE99" t="s">
        <v>1627</v>
      </c>
      <c r="AF99" t="s">
        <v>1627</v>
      </c>
      <c r="AG99" t="s">
        <v>1627</v>
      </c>
      <c r="AH99" t="s">
        <v>1627</v>
      </c>
      <c r="AI99" t="s">
        <v>1627</v>
      </c>
      <c r="AJ99" t="s">
        <v>1627</v>
      </c>
      <c r="AK99" t="s">
        <v>1627</v>
      </c>
      <c r="AL99" t="s">
        <v>1627</v>
      </c>
      <c r="AM99" t="s">
        <v>1627</v>
      </c>
      <c r="AN99" t="s">
        <v>1627</v>
      </c>
      <c r="AO99" t="s">
        <v>1627</v>
      </c>
      <c r="AP99" t="s">
        <v>1627</v>
      </c>
      <c r="AQ99" t="s">
        <v>1627</v>
      </c>
      <c r="AR99" t="s">
        <v>1627</v>
      </c>
      <c r="AS99" t="s">
        <v>1627</v>
      </c>
      <c r="AT99" t="s">
        <v>1627</v>
      </c>
      <c r="AU99" t="s">
        <v>1627</v>
      </c>
      <c r="AV99" t="s">
        <v>1627</v>
      </c>
      <c r="AW99" t="s">
        <v>1627</v>
      </c>
      <c r="AX99" t="s">
        <v>1627</v>
      </c>
      <c r="AY99" t="s">
        <v>1627</v>
      </c>
      <c r="AZ99" t="s">
        <v>1627</v>
      </c>
      <c r="BA99" t="s">
        <v>1627</v>
      </c>
      <c r="BB99" t="s">
        <v>1627</v>
      </c>
      <c r="BC99" t="s">
        <v>1627</v>
      </c>
      <c r="BD99" t="s">
        <v>1627</v>
      </c>
      <c r="BE99" t="s">
        <v>1627</v>
      </c>
      <c r="BF99" t="s">
        <v>1627</v>
      </c>
      <c r="BG99" t="s">
        <v>1627</v>
      </c>
      <c r="BH99" t="s">
        <v>1627</v>
      </c>
      <c r="BI99" t="s">
        <v>1627</v>
      </c>
      <c r="BJ99" t="s">
        <v>1627</v>
      </c>
      <c r="BK99" t="s">
        <v>1627</v>
      </c>
      <c r="BL99" t="s">
        <v>1627</v>
      </c>
      <c r="BM99" t="s">
        <v>1627</v>
      </c>
      <c r="BN99" t="s">
        <v>1627</v>
      </c>
      <c r="BO99" t="s">
        <v>1627</v>
      </c>
      <c r="BP99" t="s">
        <v>1627</v>
      </c>
      <c r="BQ99" t="s">
        <v>1627</v>
      </c>
      <c r="BR99" t="s">
        <v>1627</v>
      </c>
      <c r="BS99" t="s">
        <v>1627</v>
      </c>
      <c r="BT99" t="s">
        <v>1627</v>
      </c>
      <c r="BU99" t="s">
        <v>1627</v>
      </c>
      <c r="BV99" t="s">
        <v>1627</v>
      </c>
      <c r="BW99" t="s">
        <v>1627</v>
      </c>
      <c r="BX99" t="s">
        <v>1627</v>
      </c>
      <c r="BY99" t="s">
        <v>1627</v>
      </c>
      <c r="BZ99" t="s">
        <v>1627</v>
      </c>
      <c r="CA99" t="s">
        <v>1627</v>
      </c>
      <c r="CB99" t="s">
        <v>1627</v>
      </c>
      <c r="CC99" t="s">
        <v>1627</v>
      </c>
      <c r="CD99" t="s">
        <v>1627</v>
      </c>
      <c r="CE99" t="s">
        <v>1627</v>
      </c>
      <c r="CF99" t="s">
        <v>1627</v>
      </c>
      <c r="CG99" t="s">
        <v>1627</v>
      </c>
      <c r="CH99" t="s">
        <v>1627</v>
      </c>
      <c r="CI99" t="s">
        <v>1627</v>
      </c>
      <c r="CJ99" t="s">
        <v>1627</v>
      </c>
      <c r="CK99" t="s">
        <v>1627</v>
      </c>
      <c r="CL99" t="s">
        <v>1627</v>
      </c>
      <c r="CM99" t="s">
        <v>1627</v>
      </c>
      <c r="CN99" t="s">
        <v>1627</v>
      </c>
      <c r="CO99" t="s">
        <v>1627</v>
      </c>
      <c r="CP99" t="s">
        <v>1627</v>
      </c>
      <c r="CQ99" t="s">
        <v>1627</v>
      </c>
      <c r="CR99" t="s">
        <v>1627</v>
      </c>
      <c r="CS99" t="s">
        <v>1627</v>
      </c>
      <c r="CT99" t="s">
        <v>1627</v>
      </c>
      <c r="CU99" t="s">
        <v>1627</v>
      </c>
      <c r="CV99" t="s">
        <v>1627</v>
      </c>
      <c r="CW99" t="s">
        <v>1627</v>
      </c>
      <c r="CX99" t="s">
        <v>1627</v>
      </c>
      <c r="CY99" t="s">
        <v>1627</v>
      </c>
      <c r="CZ99" t="s">
        <v>1627</v>
      </c>
      <c r="DA99" t="s">
        <v>1627</v>
      </c>
      <c r="DB99" t="s">
        <v>1627</v>
      </c>
      <c r="DC99" t="s">
        <v>1627</v>
      </c>
      <c r="DD99" t="s">
        <v>1627</v>
      </c>
      <c r="DE99" t="s">
        <v>1627</v>
      </c>
      <c r="DF99" t="s">
        <v>1627</v>
      </c>
      <c r="DG99" t="s">
        <v>1627</v>
      </c>
      <c r="DH99" t="s">
        <v>1627</v>
      </c>
      <c r="DI99" t="s">
        <v>1627</v>
      </c>
      <c r="DJ99" t="s">
        <v>1627</v>
      </c>
      <c r="DK99" t="s">
        <v>1627</v>
      </c>
      <c r="DL99" t="s">
        <v>1627</v>
      </c>
      <c r="DM99" t="s">
        <v>1627</v>
      </c>
      <c r="DN99" t="s">
        <v>1627</v>
      </c>
      <c r="DO99" t="s">
        <v>1627</v>
      </c>
      <c r="DP99" t="s">
        <v>1627</v>
      </c>
      <c r="DQ99" t="s">
        <v>1627</v>
      </c>
      <c r="DR99" t="s">
        <v>1627</v>
      </c>
      <c r="DS99" t="s">
        <v>1627</v>
      </c>
      <c r="DT99" t="s">
        <v>1627</v>
      </c>
      <c r="DU99" t="s">
        <v>1627</v>
      </c>
      <c r="DV99" t="s">
        <v>1627</v>
      </c>
      <c r="DW99" t="s">
        <v>1627</v>
      </c>
      <c r="DX99" t="s">
        <v>1627</v>
      </c>
      <c r="DY99" t="s">
        <v>1627</v>
      </c>
      <c r="DZ99" t="s">
        <v>1627</v>
      </c>
      <c r="EA99" t="s">
        <v>1627</v>
      </c>
      <c r="EB99" t="s">
        <v>1627</v>
      </c>
      <c r="EC99" t="s">
        <v>1627</v>
      </c>
      <c r="ED99" t="s">
        <v>1627</v>
      </c>
      <c r="EE99" t="s">
        <v>1627</v>
      </c>
      <c r="EF99" t="s">
        <v>1627</v>
      </c>
      <c r="EG99" t="s">
        <v>1627</v>
      </c>
      <c r="EH99" t="s">
        <v>1627</v>
      </c>
      <c r="EI99" t="s">
        <v>1627</v>
      </c>
      <c r="EJ99" t="s">
        <v>1627</v>
      </c>
      <c r="EK99" t="s">
        <v>1627</v>
      </c>
      <c r="EL99" t="s">
        <v>1627</v>
      </c>
      <c r="EM99" t="s">
        <v>1627</v>
      </c>
      <c r="EN99" t="s">
        <v>1627</v>
      </c>
      <c r="EO99" t="s">
        <v>1627</v>
      </c>
      <c r="EP99" t="s">
        <v>1627</v>
      </c>
      <c r="EQ99" t="s">
        <v>1627</v>
      </c>
      <c r="ER99" t="s">
        <v>1627</v>
      </c>
      <c r="ES99" t="s">
        <v>1627</v>
      </c>
      <c r="ET99" t="s">
        <v>1627</v>
      </c>
      <c r="EU99" t="s">
        <v>1627</v>
      </c>
      <c r="EV99" t="s">
        <v>1627</v>
      </c>
      <c r="EW99" t="s">
        <v>1627</v>
      </c>
      <c r="EX99" t="s">
        <v>1627</v>
      </c>
      <c r="EY99" t="s">
        <v>1627</v>
      </c>
      <c r="EZ99" t="s">
        <v>1627</v>
      </c>
      <c r="FA99" t="s">
        <v>1627</v>
      </c>
      <c r="FB99" t="s">
        <v>1627</v>
      </c>
      <c r="FC99" t="s">
        <v>1627</v>
      </c>
      <c r="FD99" t="s">
        <v>1627</v>
      </c>
      <c r="FE99" t="s">
        <v>1627</v>
      </c>
      <c r="FF99" t="s">
        <v>1627</v>
      </c>
      <c r="FG99" t="s">
        <v>1627</v>
      </c>
      <c r="FH99" t="s">
        <v>1627</v>
      </c>
      <c r="FI99" t="s">
        <v>1627</v>
      </c>
      <c r="FJ99" t="s">
        <v>1627</v>
      </c>
      <c r="FK99" t="s">
        <v>1627</v>
      </c>
      <c r="FL99" t="s">
        <v>1627</v>
      </c>
      <c r="FM99" t="s">
        <v>1627</v>
      </c>
      <c r="FN99" t="s">
        <v>1627</v>
      </c>
      <c r="FO99" t="s">
        <v>1627</v>
      </c>
      <c r="FP99" t="s">
        <v>5948</v>
      </c>
      <c r="FQ99" t="s">
        <v>1627</v>
      </c>
      <c r="FR99" t="s">
        <v>1627</v>
      </c>
      <c r="FS99" t="s">
        <v>1627</v>
      </c>
      <c r="FT99" t="s">
        <v>1627</v>
      </c>
      <c r="FU99" t="s">
        <v>1627</v>
      </c>
      <c r="FV99" t="s">
        <v>1627</v>
      </c>
      <c r="FW99" t="s">
        <v>1627</v>
      </c>
      <c r="FX99" t="s">
        <v>1627</v>
      </c>
      <c r="FY99" t="s">
        <v>1627</v>
      </c>
      <c r="FZ99" t="s">
        <v>1627</v>
      </c>
      <c r="GA99" t="s">
        <v>1627</v>
      </c>
      <c r="GB99" t="s">
        <v>1627</v>
      </c>
      <c r="GC99" t="s">
        <v>1627</v>
      </c>
      <c r="GD99" t="s">
        <v>1627</v>
      </c>
      <c r="GE99" t="s">
        <v>1627</v>
      </c>
      <c r="GF99" t="s">
        <v>1627</v>
      </c>
      <c r="GG99" t="s">
        <v>1627</v>
      </c>
      <c r="GH99" t="s">
        <v>1627</v>
      </c>
      <c r="GI99" t="s">
        <v>1627</v>
      </c>
      <c r="GJ99" t="s">
        <v>1627</v>
      </c>
      <c r="GK99" t="s">
        <v>1627</v>
      </c>
      <c r="GL99" t="s">
        <v>1627</v>
      </c>
      <c r="GM99" t="s">
        <v>1627</v>
      </c>
      <c r="GN99" t="s">
        <v>1627</v>
      </c>
      <c r="GO99" t="s">
        <v>1627</v>
      </c>
      <c r="GP99" t="s">
        <v>1627</v>
      </c>
      <c r="GQ99" t="s">
        <v>1627</v>
      </c>
      <c r="GR99" t="s">
        <v>1627</v>
      </c>
      <c r="GS99" t="s">
        <v>5949</v>
      </c>
      <c r="GT99" t="s">
        <v>1627</v>
      </c>
      <c r="GU99" t="s">
        <v>1627</v>
      </c>
      <c r="GV99" t="s">
        <v>1627</v>
      </c>
      <c r="GW99" t="s">
        <v>1627</v>
      </c>
      <c r="GX99" t="s">
        <v>1627</v>
      </c>
      <c r="GY99" t="s">
        <v>1627</v>
      </c>
      <c r="GZ99" t="s">
        <v>1627</v>
      </c>
      <c r="HA99" t="s">
        <v>1627</v>
      </c>
      <c r="HB99" t="s">
        <v>1627</v>
      </c>
      <c r="HC99" t="s">
        <v>1627</v>
      </c>
      <c r="HD99" t="s">
        <v>1627</v>
      </c>
      <c r="HE99" t="s">
        <v>1627</v>
      </c>
      <c r="HF99" t="s">
        <v>1627</v>
      </c>
      <c r="HG99" t="s">
        <v>1627</v>
      </c>
      <c r="HH99" t="s">
        <v>1627</v>
      </c>
      <c r="HI99" t="s">
        <v>1627</v>
      </c>
      <c r="HJ99" t="s">
        <v>1627</v>
      </c>
      <c r="HK99" t="s">
        <v>1627</v>
      </c>
      <c r="HL99" t="s">
        <v>1627</v>
      </c>
      <c r="HM99" t="s">
        <v>1627</v>
      </c>
      <c r="HN99" t="s">
        <v>1627</v>
      </c>
      <c r="HO99" t="s">
        <v>1627</v>
      </c>
      <c r="HP99" t="s">
        <v>5950</v>
      </c>
      <c r="HQ99" t="s">
        <v>1627</v>
      </c>
      <c r="HR99" t="s">
        <v>1627</v>
      </c>
      <c r="HS99" t="s">
        <v>1627</v>
      </c>
      <c r="HT99" t="s">
        <v>1627</v>
      </c>
      <c r="HU99" t="s">
        <v>1627</v>
      </c>
      <c r="HV99" t="s">
        <v>1627</v>
      </c>
      <c r="HW99" t="s">
        <v>1627</v>
      </c>
      <c r="HX99" t="s">
        <v>1627</v>
      </c>
      <c r="HY99" t="s">
        <v>1627</v>
      </c>
      <c r="HZ99" t="s">
        <v>1627</v>
      </c>
      <c r="IA99" t="s">
        <v>1627</v>
      </c>
      <c r="IB99" t="s">
        <v>1627</v>
      </c>
      <c r="IC99" t="s">
        <v>1627</v>
      </c>
      <c r="ID99" t="s">
        <v>1627</v>
      </c>
      <c r="IE99" t="s">
        <v>1627</v>
      </c>
      <c r="IF99" t="s">
        <v>1627</v>
      </c>
      <c r="IG99" t="s">
        <v>1627</v>
      </c>
      <c r="IH99" t="s">
        <v>1627</v>
      </c>
      <c r="II99" t="s">
        <v>1627</v>
      </c>
      <c r="IJ99" t="s">
        <v>1627</v>
      </c>
      <c r="IK99" t="s">
        <v>1627</v>
      </c>
      <c r="IL99" t="s">
        <v>1627</v>
      </c>
      <c r="IM99" t="s">
        <v>1627</v>
      </c>
      <c r="IN99" t="s">
        <v>1627</v>
      </c>
      <c r="IO99" t="s">
        <v>1627</v>
      </c>
      <c r="IP99" t="s">
        <v>1627</v>
      </c>
      <c r="IQ99" t="s">
        <v>1627</v>
      </c>
      <c r="IR99" t="s">
        <v>1627</v>
      </c>
      <c r="IS99" t="s">
        <v>1627</v>
      </c>
      <c r="IT99" t="s">
        <v>5951</v>
      </c>
      <c r="IU99" t="s">
        <v>1627</v>
      </c>
      <c r="IV99" t="s">
        <v>1627</v>
      </c>
      <c r="IW99" t="s">
        <v>1627</v>
      </c>
      <c r="IX99" t="s">
        <v>1627</v>
      </c>
      <c r="IY99" t="s">
        <v>1627</v>
      </c>
      <c r="IZ99" t="s">
        <v>1627</v>
      </c>
      <c r="JA99" t="s">
        <v>1627</v>
      </c>
      <c r="JB99" t="s">
        <v>1627</v>
      </c>
      <c r="JC99" t="s">
        <v>1627</v>
      </c>
      <c r="JD99" t="s">
        <v>1627</v>
      </c>
      <c r="JE99" t="s">
        <v>1627</v>
      </c>
      <c r="JF99" t="s">
        <v>1627</v>
      </c>
      <c r="JG99" t="s">
        <v>1627</v>
      </c>
      <c r="JH99" t="s">
        <v>1627</v>
      </c>
      <c r="JI99" t="s">
        <v>1627</v>
      </c>
      <c r="JJ99" t="s">
        <v>1627</v>
      </c>
      <c r="JK99" t="s">
        <v>1627</v>
      </c>
      <c r="JL99" t="s">
        <v>1627</v>
      </c>
      <c r="JM99" t="s">
        <v>1627</v>
      </c>
      <c r="JN99" t="s">
        <v>1627</v>
      </c>
      <c r="JO99" t="s">
        <v>1627</v>
      </c>
      <c r="JP99" t="s">
        <v>1627</v>
      </c>
      <c r="JQ99" t="s">
        <v>1627</v>
      </c>
      <c r="JR99" t="s">
        <v>1627</v>
      </c>
      <c r="JS99" t="s">
        <v>1627</v>
      </c>
      <c r="JT99" t="s">
        <v>1627</v>
      </c>
      <c r="JU99" t="s">
        <v>1627</v>
      </c>
      <c r="JV99" t="s">
        <v>1627</v>
      </c>
      <c r="JW99" t="s">
        <v>1627</v>
      </c>
      <c r="JX99" t="s">
        <v>1627</v>
      </c>
      <c r="JY99" t="s">
        <v>1627</v>
      </c>
      <c r="JZ99" t="s">
        <v>1627</v>
      </c>
      <c r="KA99" t="s">
        <v>1627</v>
      </c>
      <c r="KB99" t="s">
        <v>1627</v>
      </c>
      <c r="KC99" t="s">
        <v>1627</v>
      </c>
      <c r="KD99" t="s">
        <v>1627</v>
      </c>
      <c r="KE99" t="s">
        <v>1627</v>
      </c>
      <c r="KF99" t="s">
        <v>1627</v>
      </c>
      <c r="KG99" t="s">
        <v>1627</v>
      </c>
      <c r="KH99" t="s">
        <v>1627</v>
      </c>
      <c r="KI99" t="s">
        <v>1627</v>
      </c>
      <c r="KJ99" t="s">
        <v>1627</v>
      </c>
      <c r="KK99" t="s">
        <v>1627</v>
      </c>
      <c r="KL99" t="s">
        <v>1627</v>
      </c>
      <c r="KM99" t="s">
        <v>1627</v>
      </c>
      <c r="KN99" t="s">
        <v>1627</v>
      </c>
      <c r="KO99" t="s">
        <v>1627</v>
      </c>
      <c r="KP99" t="s">
        <v>1627</v>
      </c>
      <c r="KQ99" t="s">
        <v>1627</v>
      </c>
      <c r="KR99" t="s">
        <v>1627</v>
      </c>
      <c r="KS99" t="s">
        <v>1627</v>
      </c>
      <c r="KT99" t="s">
        <v>1627</v>
      </c>
      <c r="KU99" t="s">
        <v>1627</v>
      </c>
      <c r="KV99" t="s">
        <v>1627</v>
      </c>
      <c r="KW99" t="s">
        <v>1627</v>
      </c>
      <c r="KX99" t="s">
        <v>1627</v>
      </c>
      <c r="KY99" t="s">
        <v>1627</v>
      </c>
      <c r="KZ99" t="s">
        <v>1627</v>
      </c>
      <c r="LA99" t="s">
        <v>1627</v>
      </c>
      <c r="LB99" t="s">
        <v>1627</v>
      </c>
      <c r="LC99" t="s">
        <v>1627</v>
      </c>
      <c r="LD99" t="s">
        <v>1627</v>
      </c>
      <c r="LE99" t="s">
        <v>1627</v>
      </c>
      <c r="LF99" t="s">
        <v>1627</v>
      </c>
      <c r="LG99" t="s">
        <v>1627</v>
      </c>
      <c r="LH99" t="s">
        <v>1627</v>
      </c>
      <c r="LI99" t="s">
        <v>1627</v>
      </c>
      <c r="LJ99" t="s">
        <v>1627</v>
      </c>
      <c r="LK99" t="s">
        <v>1627</v>
      </c>
      <c r="LL99" t="s">
        <v>1627</v>
      </c>
      <c r="LM99" t="s">
        <v>1627</v>
      </c>
      <c r="LN99" t="s">
        <v>1627</v>
      </c>
      <c r="LO99" t="s">
        <v>1627</v>
      </c>
      <c r="LP99" t="s">
        <v>1627</v>
      </c>
      <c r="LQ99" t="s">
        <v>1627</v>
      </c>
      <c r="LR99" t="s">
        <v>1627</v>
      </c>
      <c r="LS99" t="s">
        <v>1627</v>
      </c>
      <c r="LT99" t="s">
        <v>1627</v>
      </c>
      <c r="LU99" t="s">
        <v>1627</v>
      </c>
      <c r="LV99" t="s">
        <v>1627</v>
      </c>
      <c r="LW99" t="s">
        <v>1627</v>
      </c>
      <c r="LX99" t="s">
        <v>1627</v>
      </c>
      <c r="LY99" t="s">
        <v>1627</v>
      </c>
      <c r="LZ99" t="s">
        <v>1627</v>
      </c>
      <c r="MA99" t="s">
        <v>1627</v>
      </c>
      <c r="MB99" t="s">
        <v>1627</v>
      </c>
      <c r="MC99" t="s">
        <v>1627</v>
      </c>
      <c r="MD99" t="s">
        <v>1627</v>
      </c>
      <c r="ME99" t="s">
        <v>1627</v>
      </c>
      <c r="MF99" t="s">
        <v>1627</v>
      </c>
      <c r="MG99" t="s">
        <v>1627</v>
      </c>
      <c r="MH99" t="s">
        <v>1627</v>
      </c>
      <c r="MI99" t="s">
        <v>1627</v>
      </c>
      <c r="MJ99" t="s">
        <v>1627</v>
      </c>
      <c r="MK99" t="s">
        <v>1627</v>
      </c>
      <c r="ML99" t="s">
        <v>1627</v>
      </c>
      <c r="MM99" t="s">
        <v>1627</v>
      </c>
      <c r="MN99" t="s">
        <v>1627</v>
      </c>
      <c r="MO99" t="s">
        <v>1627</v>
      </c>
      <c r="MP99" t="s">
        <v>1627</v>
      </c>
      <c r="MQ99" t="s">
        <v>1627</v>
      </c>
      <c r="MR99" t="s">
        <v>1627</v>
      </c>
      <c r="MS99" t="s">
        <v>1627</v>
      </c>
      <c r="MT99" t="s">
        <v>1627</v>
      </c>
      <c r="MU99" t="s">
        <v>1627</v>
      </c>
      <c r="MV99" t="s">
        <v>1627</v>
      </c>
      <c r="MW99" t="s">
        <v>1627</v>
      </c>
      <c r="MX99" t="s">
        <v>1627</v>
      </c>
      <c r="MY99" t="s">
        <v>1627</v>
      </c>
      <c r="MZ99" t="s">
        <v>1627</v>
      </c>
      <c r="NA99" t="s">
        <v>1627</v>
      </c>
      <c r="NB99" t="s">
        <v>1627</v>
      </c>
      <c r="NC99" t="s">
        <v>1627</v>
      </c>
      <c r="ND99" t="s">
        <v>1627</v>
      </c>
      <c r="NE99" t="s">
        <v>1627</v>
      </c>
      <c r="NF99" t="s">
        <v>1627</v>
      </c>
      <c r="NG99" t="s">
        <v>1627</v>
      </c>
      <c r="NH99" t="s">
        <v>1627</v>
      </c>
      <c r="NI99" t="s">
        <v>1627</v>
      </c>
      <c r="NJ99" t="s">
        <v>1627</v>
      </c>
      <c r="NK99" t="s">
        <v>1627</v>
      </c>
      <c r="NL99" t="s">
        <v>1627</v>
      </c>
      <c r="NM99" t="s">
        <v>1627</v>
      </c>
      <c r="NN99" t="s">
        <v>1627</v>
      </c>
      <c r="NO99" t="s">
        <v>1627</v>
      </c>
      <c r="NP99" t="s">
        <v>1627</v>
      </c>
      <c r="NQ99" t="s">
        <v>1627</v>
      </c>
      <c r="NR99" t="s">
        <v>1627</v>
      </c>
      <c r="NS99" t="s">
        <v>1627</v>
      </c>
      <c r="NT99" t="s">
        <v>1627</v>
      </c>
      <c r="NU99" t="s">
        <v>1627</v>
      </c>
      <c r="NV99" t="s">
        <v>1627</v>
      </c>
      <c r="NW99" t="s">
        <v>1627</v>
      </c>
      <c r="NX99" t="s">
        <v>1627</v>
      </c>
      <c r="NY99" t="s">
        <v>1627</v>
      </c>
      <c r="NZ99" t="s">
        <v>1627</v>
      </c>
      <c r="OA99" t="s">
        <v>1627</v>
      </c>
      <c r="OB99" t="s">
        <v>1627</v>
      </c>
      <c r="OC99" t="s">
        <v>1627</v>
      </c>
      <c r="OD99" t="s">
        <v>1627</v>
      </c>
      <c r="OE99" t="s">
        <v>1627</v>
      </c>
      <c r="OF99" t="s">
        <v>1627</v>
      </c>
      <c r="OG99" t="s">
        <v>1627</v>
      </c>
      <c r="OH99" t="s">
        <v>1627</v>
      </c>
      <c r="OI99" t="s">
        <v>1627</v>
      </c>
      <c r="OJ99" t="s">
        <v>1627</v>
      </c>
      <c r="OK99" t="s">
        <v>1627</v>
      </c>
      <c r="OL99" t="s">
        <v>1627</v>
      </c>
      <c r="OM99" t="s">
        <v>1627</v>
      </c>
      <c r="ON99" t="s">
        <v>1627</v>
      </c>
      <c r="OO99" t="s">
        <v>1627</v>
      </c>
      <c r="OP99" t="s">
        <v>1627</v>
      </c>
      <c r="OQ99" t="s">
        <v>1627</v>
      </c>
      <c r="OR99" t="s">
        <v>1627</v>
      </c>
      <c r="OS99" t="s">
        <v>1627</v>
      </c>
      <c r="OT99" t="s">
        <v>1627</v>
      </c>
      <c r="OU99" t="s">
        <v>1627</v>
      </c>
      <c r="OV99" t="s">
        <v>1627</v>
      </c>
      <c r="OW99" t="s">
        <v>1627</v>
      </c>
      <c r="OX99" t="s">
        <v>1627</v>
      </c>
      <c r="OY99" t="s">
        <v>1627</v>
      </c>
      <c r="OZ99" t="s">
        <v>1627</v>
      </c>
      <c r="PA99" t="s">
        <v>1627</v>
      </c>
      <c r="PB99" t="s">
        <v>1627</v>
      </c>
      <c r="PC99" t="s">
        <v>1627</v>
      </c>
      <c r="PD99" t="s">
        <v>1627</v>
      </c>
      <c r="PE99" t="s">
        <v>1627</v>
      </c>
      <c r="PF99" t="s">
        <v>1627</v>
      </c>
      <c r="PG99" t="s">
        <v>1627</v>
      </c>
      <c r="PH99" t="s">
        <v>1627</v>
      </c>
      <c r="PI99" t="s">
        <v>1627</v>
      </c>
      <c r="PJ99" t="s">
        <v>1627</v>
      </c>
      <c r="PK99" t="s">
        <v>1627</v>
      </c>
      <c r="PL99" t="s">
        <v>1627</v>
      </c>
      <c r="PM99" t="s">
        <v>1627</v>
      </c>
      <c r="PN99" t="s">
        <v>1627</v>
      </c>
      <c r="PO99" t="s">
        <v>1627</v>
      </c>
      <c r="PP99" t="s">
        <v>1627</v>
      </c>
      <c r="PQ99" t="s">
        <v>1627</v>
      </c>
      <c r="PR99" t="s">
        <v>1627</v>
      </c>
      <c r="PS99" t="s">
        <v>1627</v>
      </c>
      <c r="PT99" t="s">
        <v>1627</v>
      </c>
      <c r="PU99" t="s">
        <v>1627</v>
      </c>
      <c r="PV99" t="s">
        <v>1627</v>
      </c>
      <c r="PW99" t="s">
        <v>1627</v>
      </c>
      <c r="PX99" t="s">
        <v>1627</v>
      </c>
      <c r="PY99" t="s">
        <v>1627</v>
      </c>
      <c r="PZ99" t="s">
        <v>1627</v>
      </c>
      <c r="QA99" t="s">
        <v>1627</v>
      </c>
      <c r="QB99" t="s">
        <v>1627</v>
      </c>
      <c r="QC99" t="s">
        <v>1627</v>
      </c>
      <c r="QD99" t="s">
        <v>1627</v>
      </c>
      <c r="QE99" t="s">
        <v>1627</v>
      </c>
      <c r="QF99" t="s">
        <v>1627</v>
      </c>
      <c r="QG99" t="s">
        <v>1627</v>
      </c>
      <c r="QH99" t="s">
        <v>1627</v>
      </c>
      <c r="QI99" t="s">
        <v>1627</v>
      </c>
      <c r="RP99" t="s">
        <v>4157</v>
      </c>
      <c r="RQ99" t="s">
        <v>4157</v>
      </c>
      <c r="RR99" t="s">
        <v>4157</v>
      </c>
      <c r="RS99" t="s">
        <v>4157</v>
      </c>
      <c r="RT99" t="s">
        <v>4157</v>
      </c>
      <c r="RU99" t="s">
        <v>4157</v>
      </c>
      <c r="RV99" t="s">
        <v>4157</v>
      </c>
      <c r="RW99" t="s">
        <v>4157</v>
      </c>
      <c r="RX99" t="s">
        <v>4157</v>
      </c>
      <c r="RY99" t="s">
        <v>4157</v>
      </c>
      <c r="RZ99" t="s">
        <v>4157</v>
      </c>
      <c r="SA99" t="s">
        <v>4157</v>
      </c>
      <c r="SB99" t="s">
        <v>4157</v>
      </c>
      <c r="SC99" t="s">
        <v>4157</v>
      </c>
      <c r="SD99" t="s">
        <v>4157</v>
      </c>
      <c r="SE99" t="s">
        <v>4157</v>
      </c>
      <c r="SF99" t="s">
        <v>4157</v>
      </c>
      <c r="SG99" t="s">
        <v>4157</v>
      </c>
      <c r="SH99" t="s">
        <v>4157</v>
      </c>
      <c r="SI99" t="s">
        <v>4157</v>
      </c>
      <c r="SJ99" t="s">
        <v>4157</v>
      </c>
      <c r="SK99" t="s">
        <v>4157</v>
      </c>
      <c r="SL99" t="s">
        <v>4157</v>
      </c>
      <c r="SM99" t="s">
        <v>4157</v>
      </c>
      <c r="SN99" t="s">
        <v>4157</v>
      </c>
      <c r="SO99" t="s">
        <v>4157</v>
      </c>
      <c r="SP99" t="s">
        <v>4157</v>
      </c>
      <c r="SQ99" t="s">
        <v>4157</v>
      </c>
      <c r="SR99" t="s">
        <v>4157</v>
      </c>
      <c r="SS99" t="s">
        <v>4157</v>
      </c>
      <c r="ST99" t="s">
        <v>4157</v>
      </c>
      <c r="SU99" t="s">
        <v>4157</v>
      </c>
      <c r="SV99" t="s">
        <v>4157</v>
      </c>
      <c r="SW99" t="s">
        <v>4157</v>
      </c>
      <c r="SX99" t="s">
        <v>4157</v>
      </c>
      <c r="SY99" t="s">
        <v>4157</v>
      </c>
      <c r="SZ99" t="s">
        <v>4157</v>
      </c>
      <c r="TA99" t="s">
        <v>4157</v>
      </c>
      <c r="TB99" t="s">
        <v>4157</v>
      </c>
      <c r="TC99" t="s">
        <v>4157</v>
      </c>
      <c r="TD99" t="s">
        <v>4157</v>
      </c>
      <c r="TE99" t="s">
        <v>4157</v>
      </c>
      <c r="TF99" t="s">
        <v>4157</v>
      </c>
      <c r="TG99" t="s">
        <v>4157</v>
      </c>
      <c r="TH99" t="s">
        <v>4157</v>
      </c>
      <c r="TI99" t="s">
        <v>4157</v>
      </c>
      <c r="TJ99" t="s">
        <v>4157</v>
      </c>
      <c r="TK99" t="s">
        <v>4157</v>
      </c>
      <c r="TL99" t="s">
        <v>4157</v>
      </c>
      <c r="TM99" t="s">
        <v>4157</v>
      </c>
      <c r="TN99" t="s">
        <v>4157</v>
      </c>
      <c r="TO99" t="s">
        <v>4157</v>
      </c>
      <c r="TP99" t="s">
        <v>4157</v>
      </c>
      <c r="TQ99" t="s">
        <v>4157</v>
      </c>
      <c r="TR99" t="s">
        <v>4157</v>
      </c>
      <c r="TS99" t="s">
        <v>4157</v>
      </c>
      <c r="TT99" t="s">
        <v>4157</v>
      </c>
      <c r="TU99" t="s">
        <v>4157</v>
      </c>
      <c r="TV99" t="s">
        <v>4157</v>
      </c>
      <c r="TW99" t="s">
        <v>4157</v>
      </c>
      <c r="TX99" t="s">
        <v>4157</v>
      </c>
      <c r="TY99" t="s">
        <v>4157</v>
      </c>
      <c r="TZ99" t="s">
        <v>4157</v>
      </c>
      <c r="UA99" t="s">
        <v>4157</v>
      </c>
      <c r="UB99" t="s">
        <v>4157</v>
      </c>
      <c r="UC99" t="s">
        <v>4157</v>
      </c>
      <c r="UD99" t="s">
        <v>4157</v>
      </c>
      <c r="UE99" t="s">
        <v>4157</v>
      </c>
      <c r="UF99" t="s">
        <v>4157</v>
      </c>
      <c r="UG99" t="s">
        <v>4157</v>
      </c>
      <c r="UH99" t="s">
        <v>4157</v>
      </c>
      <c r="UI99" t="s">
        <v>4157</v>
      </c>
      <c r="UJ99" t="s">
        <v>4157</v>
      </c>
      <c r="UK99" t="s">
        <v>4157</v>
      </c>
      <c r="UL99" t="s">
        <v>4157</v>
      </c>
      <c r="UM99" t="s">
        <v>4157</v>
      </c>
      <c r="UN99" t="s">
        <v>4157</v>
      </c>
      <c r="UO99" t="s">
        <v>4157</v>
      </c>
      <c r="UP99" t="s">
        <v>4157</v>
      </c>
      <c r="UQ99" t="s">
        <v>4157</v>
      </c>
      <c r="UR99" t="s">
        <v>4157</v>
      </c>
      <c r="US99" t="s">
        <v>4157</v>
      </c>
      <c r="UT99" t="s">
        <v>4157</v>
      </c>
      <c r="UU99" t="s">
        <v>4157</v>
      </c>
      <c r="UV99" t="s">
        <v>4157</v>
      </c>
      <c r="UW99" t="s">
        <v>4157</v>
      </c>
      <c r="UX99" t="s">
        <v>4157</v>
      </c>
      <c r="UY99" t="s">
        <v>4157</v>
      </c>
      <c r="UZ99" t="s">
        <v>4157</v>
      </c>
      <c r="VA99" t="s">
        <v>4157</v>
      </c>
      <c r="VB99" t="s">
        <v>4157</v>
      </c>
      <c r="VC99" t="s">
        <v>4157</v>
      </c>
      <c r="VD99" t="s">
        <v>4157</v>
      </c>
      <c r="VE99" t="s">
        <v>4157</v>
      </c>
      <c r="VF99" t="s">
        <v>4157</v>
      </c>
      <c r="VG99" t="s">
        <v>4157</v>
      </c>
      <c r="VH99" t="s">
        <v>4157</v>
      </c>
      <c r="VI99" t="s">
        <v>4157</v>
      </c>
    </row>
    <row r="100" spans="2:581">
      <c r="B100" t="s">
        <v>1627</v>
      </c>
      <c r="C100" t="s">
        <v>1627</v>
      </c>
      <c r="D100" t="s">
        <v>1627</v>
      </c>
      <c r="F100" t="s">
        <v>1627</v>
      </c>
      <c r="G100" t="s">
        <v>1627</v>
      </c>
      <c r="H100" t="s">
        <v>1627</v>
      </c>
      <c r="I100" t="s">
        <v>1627</v>
      </c>
      <c r="J100" t="s">
        <v>1627</v>
      </c>
      <c r="K100" t="s">
        <v>1627</v>
      </c>
      <c r="L100" t="s">
        <v>1627</v>
      </c>
      <c r="M100" t="s">
        <v>1627</v>
      </c>
      <c r="N100" t="s">
        <v>1627</v>
      </c>
      <c r="O100" t="s">
        <v>1627</v>
      </c>
      <c r="P100" t="s">
        <v>1627</v>
      </c>
      <c r="Q100" t="s">
        <v>1627</v>
      </c>
      <c r="R100" t="s">
        <v>1627</v>
      </c>
      <c r="S100" t="s">
        <v>1627</v>
      </c>
      <c r="T100" t="s">
        <v>1627</v>
      </c>
      <c r="U100" t="s">
        <v>1627</v>
      </c>
      <c r="V100" t="s">
        <v>1627</v>
      </c>
      <c r="W100" t="s">
        <v>1627</v>
      </c>
      <c r="X100" t="s">
        <v>1627</v>
      </c>
      <c r="Y100" t="s">
        <v>1627</v>
      </c>
      <c r="Z100" t="s">
        <v>1627</v>
      </c>
      <c r="AA100" t="s">
        <v>1627</v>
      </c>
      <c r="AB100" t="s">
        <v>1627</v>
      </c>
      <c r="AC100" t="s">
        <v>1627</v>
      </c>
      <c r="AD100" t="s">
        <v>1627</v>
      </c>
      <c r="AE100" t="s">
        <v>1627</v>
      </c>
      <c r="AF100" t="s">
        <v>1627</v>
      </c>
      <c r="AG100" t="s">
        <v>1627</v>
      </c>
      <c r="AH100" t="s">
        <v>1627</v>
      </c>
      <c r="AI100" t="s">
        <v>1627</v>
      </c>
      <c r="AJ100" t="s">
        <v>1627</v>
      </c>
      <c r="AK100" t="s">
        <v>1627</v>
      </c>
      <c r="AL100" t="s">
        <v>1627</v>
      </c>
      <c r="AM100" t="s">
        <v>1627</v>
      </c>
      <c r="AN100" t="s">
        <v>1627</v>
      </c>
      <c r="AO100" t="s">
        <v>1627</v>
      </c>
      <c r="AP100" t="s">
        <v>1627</v>
      </c>
      <c r="AQ100" t="s">
        <v>1627</v>
      </c>
      <c r="AR100" t="s">
        <v>1627</v>
      </c>
      <c r="AS100" t="s">
        <v>1627</v>
      </c>
      <c r="AT100" t="s">
        <v>1627</v>
      </c>
      <c r="AU100" t="s">
        <v>1627</v>
      </c>
      <c r="AV100" t="s">
        <v>1627</v>
      </c>
      <c r="AW100" t="s">
        <v>1627</v>
      </c>
      <c r="AX100" t="s">
        <v>1627</v>
      </c>
      <c r="AY100" t="s">
        <v>1627</v>
      </c>
      <c r="AZ100" t="s">
        <v>1627</v>
      </c>
      <c r="BA100" t="s">
        <v>1627</v>
      </c>
      <c r="BB100" t="s">
        <v>1627</v>
      </c>
      <c r="BC100" t="s">
        <v>1627</v>
      </c>
      <c r="BD100" t="s">
        <v>1627</v>
      </c>
      <c r="BE100" t="s">
        <v>1627</v>
      </c>
      <c r="BF100" t="s">
        <v>1627</v>
      </c>
      <c r="BG100" t="s">
        <v>1627</v>
      </c>
      <c r="BH100" t="s">
        <v>1627</v>
      </c>
      <c r="BI100" t="s">
        <v>1627</v>
      </c>
      <c r="BJ100" t="s">
        <v>1627</v>
      </c>
      <c r="BK100" t="s">
        <v>1627</v>
      </c>
      <c r="BL100" t="s">
        <v>1627</v>
      </c>
      <c r="BM100" t="s">
        <v>1627</v>
      </c>
      <c r="BN100" t="s">
        <v>1627</v>
      </c>
      <c r="BO100" t="s">
        <v>1627</v>
      </c>
      <c r="BP100" t="s">
        <v>1627</v>
      </c>
      <c r="BQ100" t="s">
        <v>1627</v>
      </c>
      <c r="BR100" t="s">
        <v>1627</v>
      </c>
      <c r="BS100" t="s">
        <v>1627</v>
      </c>
      <c r="BT100" t="s">
        <v>1627</v>
      </c>
      <c r="BU100" t="s">
        <v>1627</v>
      </c>
      <c r="BV100" t="s">
        <v>1627</v>
      </c>
      <c r="BW100" t="s">
        <v>1627</v>
      </c>
      <c r="BX100" t="s">
        <v>1627</v>
      </c>
      <c r="BY100" t="s">
        <v>1627</v>
      </c>
      <c r="BZ100" t="s">
        <v>1627</v>
      </c>
      <c r="CA100" t="s">
        <v>1627</v>
      </c>
      <c r="CB100" t="s">
        <v>1627</v>
      </c>
      <c r="CC100" t="s">
        <v>1627</v>
      </c>
      <c r="CD100" t="s">
        <v>1627</v>
      </c>
      <c r="CE100" t="s">
        <v>1627</v>
      </c>
      <c r="CF100" t="s">
        <v>1627</v>
      </c>
      <c r="CG100" t="s">
        <v>1627</v>
      </c>
      <c r="CH100" t="s">
        <v>1627</v>
      </c>
      <c r="CI100" t="s">
        <v>1627</v>
      </c>
      <c r="CJ100" t="s">
        <v>1627</v>
      </c>
      <c r="CK100" t="s">
        <v>1627</v>
      </c>
      <c r="CL100" t="s">
        <v>1627</v>
      </c>
      <c r="CM100" t="s">
        <v>1627</v>
      </c>
      <c r="CN100" t="s">
        <v>1627</v>
      </c>
      <c r="CO100" t="s">
        <v>1627</v>
      </c>
      <c r="CP100" t="s">
        <v>1627</v>
      </c>
      <c r="CQ100" t="s">
        <v>1627</v>
      </c>
      <c r="CR100" t="s">
        <v>1627</v>
      </c>
      <c r="CS100" t="s">
        <v>1627</v>
      </c>
      <c r="CT100" t="s">
        <v>1627</v>
      </c>
      <c r="CU100" t="s">
        <v>1627</v>
      </c>
      <c r="CV100" t="s">
        <v>1627</v>
      </c>
      <c r="CW100" t="s">
        <v>1627</v>
      </c>
      <c r="CX100" t="s">
        <v>1627</v>
      </c>
      <c r="CY100" t="s">
        <v>1627</v>
      </c>
      <c r="CZ100" t="s">
        <v>1627</v>
      </c>
      <c r="DA100" t="s">
        <v>1627</v>
      </c>
      <c r="DB100" t="s">
        <v>1627</v>
      </c>
      <c r="DC100" t="s">
        <v>1627</v>
      </c>
      <c r="DD100" t="s">
        <v>1627</v>
      </c>
      <c r="DE100" t="s">
        <v>1627</v>
      </c>
      <c r="DF100" t="s">
        <v>1627</v>
      </c>
      <c r="DG100" t="s">
        <v>1627</v>
      </c>
      <c r="DH100" t="s">
        <v>1627</v>
      </c>
      <c r="DI100" t="s">
        <v>1627</v>
      </c>
      <c r="DJ100" t="s">
        <v>1627</v>
      </c>
      <c r="DK100" t="s">
        <v>1627</v>
      </c>
      <c r="DL100" t="s">
        <v>1627</v>
      </c>
      <c r="DM100" t="s">
        <v>1627</v>
      </c>
      <c r="DN100" t="s">
        <v>1627</v>
      </c>
      <c r="DO100" t="s">
        <v>1627</v>
      </c>
      <c r="DP100" t="s">
        <v>1627</v>
      </c>
      <c r="DQ100" t="s">
        <v>1627</v>
      </c>
      <c r="DR100" t="s">
        <v>1627</v>
      </c>
      <c r="DS100" t="s">
        <v>1627</v>
      </c>
      <c r="DT100" t="s">
        <v>1627</v>
      </c>
      <c r="DU100" t="s">
        <v>1627</v>
      </c>
      <c r="DV100" t="s">
        <v>1627</v>
      </c>
      <c r="DW100" t="s">
        <v>1627</v>
      </c>
      <c r="DX100" t="s">
        <v>1627</v>
      </c>
      <c r="DY100" t="s">
        <v>1627</v>
      </c>
      <c r="DZ100" t="s">
        <v>1627</v>
      </c>
      <c r="EA100" t="s">
        <v>1627</v>
      </c>
      <c r="EB100" t="s">
        <v>1627</v>
      </c>
      <c r="EC100" t="s">
        <v>1627</v>
      </c>
      <c r="ED100" t="s">
        <v>1627</v>
      </c>
      <c r="EE100" t="s">
        <v>1627</v>
      </c>
      <c r="EF100" t="s">
        <v>1627</v>
      </c>
      <c r="EG100" t="s">
        <v>1627</v>
      </c>
      <c r="EH100" t="s">
        <v>1627</v>
      </c>
      <c r="EI100" t="s">
        <v>1627</v>
      </c>
      <c r="EJ100" t="s">
        <v>1627</v>
      </c>
      <c r="EK100" t="s">
        <v>1627</v>
      </c>
      <c r="EL100" t="s">
        <v>1627</v>
      </c>
      <c r="EM100" t="s">
        <v>1627</v>
      </c>
      <c r="EN100" t="s">
        <v>1627</v>
      </c>
      <c r="EO100" t="s">
        <v>1627</v>
      </c>
      <c r="EP100" t="s">
        <v>1627</v>
      </c>
      <c r="EQ100" t="s">
        <v>1627</v>
      </c>
      <c r="ER100" t="s">
        <v>1627</v>
      </c>
      <c r="ES100" t="s">
        <v>1627</v>
      </c>
      <c r="ET100" t="s">
        <v>1627</v>
      </c>
      <c r="EU100" t="s">
        <v>1627</v>
      </c>
      <c r="EV100" t="s">
        <v>1627</v>
      </c>
      <c r="EW100" t="s">
        <v>1627</v>
      </c>
      <c r="EX100" t="s">
        <v>1627</v>
      </c>
      <c r="EY100" t="s">
        <v>1627</v>
      </c>
      <c r="EZ100" t="s">
        <v>1627</v>
      </c>
      <c r="FA100" t="s">
        <v>1627</v>
      </c>
      <c r="FB100" t="s">
        <v>1627</v>
      </c>
      <c r="FC100" t="s">
        <v>1627</v>
      </c>
      <c r="FD100" t="s">
        <v>1627</v>
      </c>
      <c r="FE100" t="s">
        <v>1627</v>
      </c>
      <c r="FF100" t="s">
        <v>1627</v>
      </c>
      <c r="FG100" t="s">
        <v>1627</v>
      </c>
      <c r="FH100" t="s">
        <v>1627</v>
      </c>
      <c r="FI100" t="s">
        <v>1627</v>
      </c>
      <c r="FJ100" t="s">
        <v>1627</v>
      </c>
      <c r="FK100" t="s">
        <v>1627</v>
      </c>
      <c r="FL100" t="s">
        <v>1627</v>
      </c>
      <c r="FM100" t="s">
        <v>1627</v>
      </c>
      <c r="FN100" t="s">
        <v>1627</v>
      </c>
      <c r="FO100" t="s">
        <v>1627</v>
      </c>
      <c r="FP100" t="s">
        <v>5952</v>
      </c>
      <c r="FQ100" t="s">
        <v>1627</v>
      </c>
      <c r="FR100" t="s">
        <v>1627</v>
      </c>
      <c r="FS100" t="s">
        <v>1627</v>
      </c>
      <c r="FT100" t="s">
        <v>1627</v>
      </c>
      <c r="FU100" t="s">
        <v>1627</v>
      </c>
      <c r="FV100" t="s">
        <v>1627</v>
      </c>
      <c r="FW100" t="s">
        <v>1627</v>
      </c>
      <c r="FX100" t="s">
        <v>1627</v>
      </c>
      <c r="FY100" t="s">
        <v>1627</v>
      </c>
      <c r="FZ100" t="s">
        <v>1627</v>
      </c>
      <c r="GA100" t="s">
        <v>1627</v>
      </c>
      <c r="GB100" t="s">
        <v>1627</v>
      </c>
      <c r="GC100" t="s">
        <v>1627</v>
      </c>
      <c r="GD100" t="s">
        <v>1627</v>
      </c>
      <c r="GE100" t="s">
        <v>1627</v>
      </c>
      <c r="GF100" t="s">
        <v>1627</v>
      </c>
      <c r="GG100" t="s">
        <v>1627</v>
      </c>
      <c r="GH100" t="s">
        <v>1627</v>
      </c>
      <c r="GI100" t="s">
        <v>1627</v>
      </c>
      <c r="GJ100" t="s">
        <v>1627</v>
      </c>
      <c r="GK100" t="s">
        <v>1627</v>
      </c>
      <c r="GL100" t="s">
        <v>1627</v>
      </c>
      <c r="GM100" t="s">
        <v>1627</v>
      </c>
      <c r="GN100" t="s">
        <v>1627</v>
      </c>
      <c r="GO100" t="s">
        <v>1627</v>
      </c>
      <c r="GP100" t="s">
        <v>1627</v>
      </c>
      <c r="GQ100" t="s">
        <v>1627</v>
      </c>
      <c r="GR100" t="s">
        <v>1627</v>
      </c>
      <c r="GS100" t="s">
        <v>5953</v>
      </c>
      <c r="GT100" t="s">
        <v>1627</v>
      </c>
      <c r="GU100" t="s">
        <v>1627</v>
      </c>
      <c r="GV100" t="s">
        <v>1627</v>
      </c>
      <c r="GW100" t="s">
        <v>1627</v>
      </c>
      <c r="GX100" t="s">
        <v>1627</v>
      </c>
      <c r="GY100" t="s">
        <v>1627</v>
      </c>
      <c r="GZ100" t="s">
        <v>1627</v>
      </c>
      <c r="HA100" t="s">
        <v>1627</v>
      </c>
      <c r="HB100" t="s">
        <v>1627</v>
      </c>
      <c r="HC100" t="s">
        <v>1627</v>
      </c>
      <c r="HD100" t="s">
        <v>1627</v>
      </c>
      <c r="HE100" t="s">
        <v>1627</v>
      </c>
      <c r="HF100" t="s">
        <v>1627</v>
      </c>
      <c r="HG100" t="s">
        <v>1627</v>
      </c>
      <c r="HH100" t="s">
        <v>1627</v>
      </c>
      <c r="HI100" t="s">
        <v>1627</v>
      </c>
      <c r="HJ100" t="s">
        <v>1627</v>
      </c>
      <c r="HK100" t="s">
        <v>1627</v>
      </c>
      <c r="HL100" t="s">
        <v>1627</v>
      </c>
      <c r="HM100" t="s">
        <v>1627</v>
      </c>
      <c r="HN100" t="s">
        <v>1627</v>
      </c>
      <c r="HO100" t="s">
        <v>1627</v>
      </c>
      <c r="HP100" t="s">
        <v>5954</v>
      </c>
      <c r="HQ100" t="s">
        <v>1627</v>
      </c>
      <c r="HR100" t="s">
        <v>1627</v>
      </c>
      <c r="HS100" t="s">
        <v>1627</v>
      </c>
      <c r="HT100" t="s">
        <v>1627</v>
      </c>
      <c r="HU100" t="s">
        <v>1627</v>
      </c>
      <c r="HV100" t="s">
        <v>1627</v>
      </c>
      <c r="HW100" t="s">
        <v>1627</v>
      </c>
      <c r="HX100" t="s">
        <v>1627</v>
      </c>
      <c r="HY100" t="s">
        <v>1627</v>
      </c>
      <c r="HZ100" t="s">
        <v>1627</v>
      </c>
      <c r="IA100" t="s">
        <v>1627</v>
      </c>
      <c r="IB100" t="s">
        <v>1627</v>
      </c>
      <c r="IC100" t="s">
        <v>1627</v>
      </c>
      <c r="ID100" t="s">
        <v>1627</v>
      </c>
      <c r="IE100" t="s">
        <v>1627</v>
      </c>
      <c r="IF100" t="s">
        <v>1627</v>
      </c>
      <c r="IG100" t="s">
        <v>1627</v>
      </c>
      <c r="IH100" t="s">
        <v>1627</v>
      </c>
      <c r="II100" t="s">
        <v>1627</v>
      </c>
      <c r="IJ100" t="s">
        <v>1627</v>
      </c>
      <c r="IK100" t="s">
        <v>1627</v>
      </c>
      <c r="IL100" t="s">
        <v>1627</v>
      </c>
      <c r="IM100" t="s">
        <v>1627</v>
      </c>
      <c r="IN100" t="s">
        <v>1627</v>
      </c>
      <c r="IO100" t="s">
        <v>1627</v>
      </c>
      <c r="IP100" t="s">
        <v>1627</v>
      </c>
      <c r="IQ100" t="s">
        <v>1627</v>
      </c>
      <c r="IR100" t="s">
        <v>1627</v>
      </c>
      <c r="IS100" t="s">
        <v>1627</v>
      </c>
      <c r="IT100" t="s">
        <v>5955</v>
      </c>
      <c r="IU100" t="s">
        <v>1627</v>
      </c>
      <c r="IV100" t="s">
        <v>1627</v>
      </c>
      <c r="IW100" t="s">
        <v>1627</v>
      </c>
      <c r="IX100" t="s">
        <v>1627</v>
      </c>
      <c r="IY100" t="s">
        <v>1627</v>
      </c>
      <c r="IZ100" t="s">
        <v>1627</v>
      </c>
      <c r="JA100" t="s">
        <v>1627</v>
      </c>
      <c r="JB100" t="s">
        <v>1627</v>
      </c>
      <c r="JC100" t="s">
        <v>1627</v>
      </c>
      <c r="JD100" t="s">
        <v>1627</v>
      </c>
      <c r="JE100" t="s">
        <v>1627</v>
      </c>
      <c r="JF100" t="s">
        <v>1627</v>
      </c>
      <c r="JG100" t="s">
        <v>1627</v>
      </c>
      <c r="JH100" t="s">
        <v>1627</v>
      </c>
      <c r="JI100" t="s">
        <v>1627</v>
      </c>
      <c r="JJ100" t="s">
        <v>1627</v>
      </c>
      <c r="JK100" t="s">
        <v>1627</v>
      </c>
      <c r="JL100" t="s">
        <v>1627</v>
      </c>
      <c r="JM100" t="s">
        <v>1627</v>
      </c>
      <c r="JN100" t="s">
        <v>1627</v>
      </c>
      <c r="JO100" t="s">
        <v>1627</v>
      </c>
      <c r="JP100" t="s">
        <v>1627</v>
      </c>
      <c r="JQ100" t="s">
        <v>1627</v>
      </c>
      <c r="JR100" t="s">
        <v>1627</v>
      </c>
      <c r="JS100" t="s">
        <v>1627</v>
      </c>
      <c r="JT100" t="s">
        <v>1627</v>
      </c>
      <c r="JU100" t="s">
        <v>1627</v>
      </c>
      <c r="JV100" t="s">
        <v>1627</v>
      </c>
      <c r="JW100" t="s">
        <v>1627</v>
      </c>
      <c r="JX100" t="s">
        <v>1627</v>
      </c>
      <c r="JY100" t="s">
        <v>1627</v>
      </c>
      <c r="JZ100" t="s">
        <v>1627</v>
      </c>
      <c r="KA100" t="s">
        <v>1627</v>
      </c>
      <c r="KB100" t="s">
        <v>1627</v>
      </c>
      <c r="KC100" t="s">
        <v>1627</v>
      </c>
      <c r="KD100" t="s">
        <v>1627</v>
      </c>
      <c r="KE100" t="s">
        <v>1627</v>
      </c>
      <c r="KF100" t="s">
        <v>1627</v>
      </c>
      <c r="KG100" t="s">
        <v>1627</v>
      </c>
      <c r="KH100" t="s">
        <v>1627</v>
      </c>
      <c r="KI100" t="s">
        <v>1627</v>
      </c>
      <c r="KJ100" t="s">
        <v>1627</v>
      </c>
      <c r="KK100" t="s">
        <v>1627</v>
      </c>
      <c r="KL100" t="s">
        <v>1627</v>
      </c>
      <c r="KM100" t="s">
        <v>1627</v>
      </c>
      <c r="KN100" t="s">
        <v>1627</v>
      </c>
      <c r="KO100" t="s">
        <v>1627</v>
      </c>
      <c r="KP100" t="s">
        <v>1627</v>
      </c>
      <c r="KQ100" t="s">
        <v>1627</v>
      </c>
      <c r="KR100" t="s">
        <v>1627</v>
      </c>
      <c r="KS100" t="s">
        <v>1627</v>
      </c>
      <c r="KT100" t="s">
        <v>1627</v>
      </c>
      <c r="KU100" t="s">
        <v>1627</v>
      </c>
      <c r="KV100" t="s">
        <v>1627</v>
      </c>
      <c r="KW100" t="s">
        <v>1627</v>
      </c>
      <c r="KX100" t="s">
        <v>1627</v>
      </c>
      <c r="KY100" t="s">
        <v>1627</v>
      </c>
      <c r="KZ100" t="s">
        <v>1627</v>
      </c>
      <c r="LA100" t="s">
        <v>1627</v>
      </c>
      <c r="LB100" t="s">
        <v>1627</v>
      </c>
      <c r="LC100" t="s">
        <v>1627</v>
      </c>
      <c r="LD100" t="s">
        <v>1627</v>
      </c>
      <c r="LE100" t="s">
        <v>1627</v>
      </c>
      <c r="LF100" t="s">
        <v>1627</v>
      </c>
      <c r="LG100" t="s">
        <v>1627</v>
      </c>
      <c r="LH100" t="s">
        <v>1627</v>
      </c>
      <c r="LI100" t="s">
        <v>1627</v>
      </c>
      <c r="LJ100" t="s">
        <v>1627</v>
      </c>
      <c r="LK100" t="s">
        <v>1627</v>
      </c>
      <c r="LL100" t="s">
        <v>1627</v>
      </c>
      <c r="LM100" t="s">
        <v>1627</v>
      </c>
      <c r="LN100" t="s">
        <v>1627</v>
      </c>
      <c r="LO100" t="s">
        <v>1627</v>
      </c>
      <c r="LP100" t="s">
        <v>1627</v>
      </c>
      <c r="LQ100" t="s">
        <v>1627</v>
      </c>
      <c r="LR100" t="s">
        <v>1627</v>
      </c>
      <c r="LS100" t="s">
        <v>1627</v>
      </c>
      <c r="LT100" t="s">
        <v>1627</v>
      </c>
      <c r="LU100" t="s">
        <v>1627</v>
      </c>
      <c r="LV100" t="s">
        <v>1627</v>
      </c>
      <c r="LW100" t="s">
        <v>1627</v>
      </c>
      <c r="LX100" t="s">
        <v>1627</v>
      </c>
      <c r="LY100" t="s">
        <v>1627</v>
      </c>
      <c r="LZ100" t="s">
        <v>1627</v>
      </c>
      <c r="MA100" t="s">
        <v>1627</v>
      </c>
      <c r="MB100" t="s">
        <v>1627</v>
      </c>
      <c r="MC100" t="s">
        <v>1627</v>
      </c>
      <c r="MD100" t="s">
        <v>1627</v>
      </c>
      <c r="ME100" t="s">
        <v>1627</v>
      </c>
      <c r="MF100" t="s">
        <v>1627</v>
      </c>
      <c r="MG100" t="s">
        <v>1627</v>
      </c>
      <c r="MH100" t="s">
        <v>1627</v>
      </c>
      <c r="MI100" t="s">
        <v>1627</v>
      </c>
      <c r="MJ100" t="s">
        <v>1627</v>
      </c>
      <c r="MK100" t="s">
        <v>1627</v>
      </c>
      <c r="ML100" t="s">
        <v>1627</v>
      </c>
      <c r="MM100" t="s">
        <v>1627</v>
      </c>
      <c r="MN100" t="s">
        <v>1627</v>
      </c>
      <c r="MO100" t="s">
        <v>1627</v>
      </c>
      <c r="MP100" t="s">
        <v>1627</v>
      </c>
      <c r="MQ100" t="s">
        <v>1627</v>
      </c>
      <c r="MR100" t="s">
        <v>1627</v>
      </c>
      <c r="MS100" t="s">
        <v>1627</v>
      </c>
      <c r="MT100" t="s">
        <v>1627</v>
      </c>
      <c r="MU100" t="s">
        <v>1627</v>
      </c>
      <c r="MV100" t="s">
        <v>1627</v>
      </c>
      <c r="MW100" t="s">
        <v>1627</v>
      </c>
      <c r="MX100" t="s">
        <v>1627</v>
      </c>
      <c r="MY100" t="s">
        <v>1627</v>
      </c>
      <c r="MZ100" t="s">
        <v>1627</v>
      </c>
      <c r="NA100" t="s">
        <v>1627</v>
      </c>
      <c r="NB100" t="s">
        <v>1627</v>
      </c>
      <c r="NC100" t="s">
        <v>1627</v>
      </c>
      <c r="ND100" t="s">
        <v>1627</v>
      </c>
      <c r="NE100" t="s">
        <v>1627</v>
      </c>
      <c r="NF100" t="s">
        <v>1627</v>
      </c>
      <c r="NG100" t="s">
        <v>1627</v>
      </c>
      <c r="NH100" t="s">
        <v>1627</v>
      </c>
      <c r="NI100" t="s">
        <v>1627</v>
      </c>
      <c r="NJ100" t="s">
        <v>1627</v>
      </c>
      <c r="NK100" t="s">
        <v>1627</v>
      </c>
      <c r="NL100" t="s">
        <v>1627</v>
      </c>
      <c r="NM100" t="s">
        <v>1627</v>
      </c>
      <c r="NN100" t="s">
        <v>1627</v>
      </c>
      <c r="NO100" t="s">
        <v>1627</v>
      </c>
      <c r="NP100" t="s">
        <v>1627</v>
      </c>
      <c r="NQ100" t="s">
        <v>1627</v>
      </c>
      <c r="NR100" t="s">
        <v>1627</v>
      </c>
      <c r="NS100" t="s">
        <v>1627</v>
      </c>
      <c r="NT100" t="s">
        <v>1627</v>
      </c>
      <c r="NU100" t="s">
        <v>1627</v>
      </c>
      <c r="NV100" t="s">
        <v>1627</v>
      </c>
      <c r="NW100" t="s">
        <v>1627</v>
      </c>
      <c r="NX100" t="s">
        <v>1627</v>
      </c>
      <c r="NY100" t="s">
        <v>1627</v>
      </c>
      <c r="NZ100" t="s">
        <v>1627</v>
      </c>
      <c r="OA100" t="s">
        <v>1627</v>
      </c>
      <c r="OB100" t="s">
        <v>1627</v>
      </c>
      <c r="OC100" t="s">
        <v>1627</v>
      </c>
      <c r="OD100" t="s">
        <v>1627</v>
      </c>
      <c r="OE100" t="s">
        <v>1627</v>
      </c>
      <c r="OF100" t="s">
        <v>1627</v>
      </c>
      <c r="OG100" t="s">
        <v>1627</v>
      </c>
      <c r="OH100" t="s">
        <v>1627</v>
      </c>
      <c r="OI100" t="s">
        <v>1627</v>
      </c>
      <c r="OJ100" t="s">
        <v>1627</v>
      </c>
      <c r="OK100" t="s">
        <v>1627</v>
      </c>
      <c r="OL100" t="s">
        <v>1627</v>
      </c>
      <c r="OM100" t="s">
        <v>1627</v>
      </c>
      <c r="ON100" t="s">
        <v>1627</v>
      </c>
      <c r="OO100" t="s">
        <v>1627</v>
      </c>
      <c r="OP100" t="s">
        <v>1627</v>
      </c>
      <c r="OQ100" t="s">
        <v>1627</v>
      </c>
      <c r="OR100" t="s">
        <v>1627</v>
      </c>
      <c r="OS100" t="s">
        <v>1627</v>
      </c>
      <c r="OT100" t="s">
        <v>1627</v>
      </c>
      <c r="OU100" t="s">
        <v>1627</v>
      </c>
      <c r="OV100" t="s">
        <v>1627</v>
      </c>
      <c r="OW100" t="s">
        <v>1627</v>
      </c>
      <c r="OX100" t="s">
        <v>1627</v>
      </c>
      <c r="OY100" t="s">
        <v>1627</v>
      </c>
      <c r="OZ100" t="s">
        <v>1627</v>
      </c>
      <c r="PA100" t="s">
        <v>1627</v>
      </c>
      <c r="PB100" t="s">
        <v>1627</v>
      </c>
      <c r="PC100" t="s">
        <v>1627</v>
      </c>
      <c r="PD100" t="s">
        <v>1627</v>
      </c>
      <c r="PE100" t="s">
        <v>1627</v>
      </c>
      <c r="PF100" t="s">
        <v>1627</v>
      </c>
      <c r="PG100" t="s">
        <v>1627</v>
      </c>
      <c r="PH100" t="s">
        <v>1627</v>
      </c>
      <c r="PI100" t="s">
        <v>1627</v>
      </c>
      <c r="PJ100" t="s">
        <v>1627</v>
      </c>
      <c r="PK100" t="s">
        <v>1627</v>
      </c>
      <c r="PL100" t="s">
        <v>1627</v>
      </c>
      <c r="PM100" t="s">
        <v>1627</v>
      </c>
      <c r="PN100" t="s">
        <v>1627</v>
      </c>
      <c r="PO100" t="s">
        <v>1627</v>
      </c>
      <c r="PP100" t="s">
        <v>1627</v>
      </c>
      <c r="PQ100" t="s">
        <v>1627</v>
      </c>
      <c r="PR100" t="s">
        <v>1627</v>
      </c>
      <c r="PS100" t="s">
        <v>1627</v>
      </c>
      <c r="PT100" t="s">
        <v>1627</v>
      </c>
      <c r="PU100" t="s">
        <v>1627</v>
      </c>
      <c r="PV100" t="s">
        <v>1627</v>
      </c>
      <c r="PW100" t="s">
        <v>1627</v>
      </c>
      <c r="PX100" t="s">
        <v>1627</v>
      </c>
      <c r="PY100" t="s">
        <v>1627</v>
      </c>
      <c r="PZ100" t="s">
        <v>1627</v>
      </c>
      <c r="QA100" t="s">
        <v>1627</v>
      </c>
      <c r="QB100" t="s">
        <v>1627</v>
      </c>
      <c r="QC100" t="s">
        <v>1627</v>
      </c>
      <c r="QD100" t="s">
        <v>1627</v>
      </c>
      <c r="QE100" t="s">
        <v>1627</v>
      </c>
      <c r="QF100" t="s">
        <v>1627</v>
      </c>
      <c r="QG100" t="s">
        <v>1627</v>
      </c>
      <c r="QH100" t="s">
        <v>1627</v>
      </c>
      <c r="RP100" t="s">
        <v>4157</v>
      </c>
      <c r="RQ100" t="s">
        <v>4157</v>
      </c>
      <c r="RR100" t="s">
        <v>4157</v>
      </c>
      <c r="RS100" t="s">
        <v>4157</v>
      </c>
      <c r="RT100" t="s">
        <v>4157</v>
      </c>
      <c r="RU100" t="s">
        <v>4157</v>
      </c>
      <c r="RV100" t="s">
        <v>4157</v>
      </c>
      <c r="RW100" t="s">
        <v>4157</v>
      </c>
      <c r="RX100" t="s">
        <v>4157</v>
      </c>
      <c r="RY100" t="s">
        <v>4157</v>
      </c>
      <c r="RZ100" t="s">
        <v>4157</v>
      </c>
      <c r="SA100" t="s">
        <v>4157</v>
      </c>
      <c r="SB100" t="s">
        <v>4157</v>
      </c>
      <c r="SC100" t="s">
        <v>4157</v>
      </c>
      <c r="SD100" t="s">
        <v>4157</v>
      </c>
      <c r="SE100" t="s">
        <v>4157</v>
      </c>
      <c r="SF100" t="s">
        <v>4157</v>
      </c>
      <c r="SG100" t="s">
        <v>4157</v>
      </c>
      <c r="SH100" t="s">
        <v>4157</v>
      </c>
      <c r="SI100" t="s">
        <v>4157</v>
      </c>
      <c r="SJ100" t="s">
        <v>4157</v>
      </c>
      <c r="SK100" t="s">
        <v>4157</v>
      </c>
      <c r="SL100" t="s">
        <v>4157</v>
      </c>
      <c r="SM100" t="s">
        <v>4157</v>
      </c>
      <c r="SN100" t="s">
        <v>4157</v>
      </c>
      <c r="SO100" t="s">
        <v>4157</v>
      </c>
      <c r="SP100" t="s">
        <v>4157</v>
      </c>
      <c r="SQ100" t="s">
        <v>4157</v>
      </c>
      <c r="SR100" t="s">
        <v>4157</v>
      </c>
      <c r="SS100" t="s">
        <v>4157</v>
      </c>
      <c r="ST100" t="s">
        <v>4157</v>
      </c>
      <c r="SU100" t="s">
        <v>4157</v>
      </c>
      <c r="SV100" t="s">
        <v>4157</v>
      </c>
      <c r="SW100" t="s">
        <v>4157</v>
      </c>
      <c r="SX100" t="s">
        <v>4157</v>
      </c>
      <c r="SY100" t="s">
        <v>4157</v>
      </c>
      <c r="SZ100" t="s">
        <v>4157</v>
      </c>
      <c r="TA100" t="s">
        <v>4157</v>
      </c>
      <c r="TB100" t="s">
        <v>4157</v>
      </c>
      <c r="TC100" t="s">
        <v>4157</v>
      </c>
      <c r="TD100" t="s">
        <v>4157</v>
      </c>
      <c r="TE100" t="s">
        <v>4157</v>
      </c>
      <c r="TF100" t="s">
        <v>4157</v>
      </c>
      <c r="TG100" t="s">
        <v>4157</v>
      </c>
      <c r="TH100" t="s">
        <v>4157</v>
      </c>
      <c r="TI100" t="s">
        <v>4157</v>
      </c>
      <c r="TJ100" t="s">
        <v>4157</v>
      </c>
      <c r="TK100" t="s">
        <v>4157</v>
      </c>
      <c r="TL100" t="s">
        <v>4157</v>
      </c>
      <c r="TM100" t="s">
        <v>4157</v>
      </c>
      <c r="TN100" t="s">
        <v>4157</v>
      </c>
      <c r="TO100" t="s">
        <v>4157</v>
      </c>
      <c r="TP100" t="s">
        <v>4157</v>
      </c>
      <c r="TQ100" t="s">
        <v>4157</v>
      </c>
      <c r="TR100" t="s">
        <v>4157</v>
      </c>
      <c r="TS100" t="s">
        <v>4157</v>
      </c>
      <c r="TT100" t="s">
        <v>4157</v>
      </c>
      <c r="TU100" t="s">
        <v>4157</v>
      </c>
      <c r="TV100" t="s">
        <v>4157</v>
      </c>
      <c r="TW100" t="s">
        <v>4157</v>
      </c>
      <c r="TX100" t="s">
        <v>4157</v>
      </c>
      <c r="TY100" t="s">
        <v>4157</v>
      </c>
      <c r="TZ100" t="s">
        <v>4157</v>
      </c>
      <c r="UA100" t="s">
        <v>4157</v>
      </c>
      <c r="UB100" t="s">
        <v>4157</v>
      </c>
      <c r="UC100" t="s">
        <v>4157</v>
      </c>
      <c r="UD100" t="s">
        <v>4157</v>
      </c>
      <c r="UE100" t="s">
        <v>4157</v>
      </c>
      <c r="UF100" t="s">
        <v>4157</v>
      </c>
      <c r="UG100" t="s">
        <v>4157</v>
      </c>
      <c r="UH100" t="s">
        <v>4157</v>
      </c>
      <c r="UI100" t="s">
        <v>4157</v>
      </c>
      <c r="UJ100" t="s">
        <v>4157</v>
      </c>
      <c r="UK100" t="s">
        <v>4157</v>
      </c>
      <c r="UL100" t="s">
        <v>4157</v>
      </c>
      <c r="UM100" t="s">
        <v>4157</v>
      </c>
      <c r="UN100" t="s">
        <v>4157</v>
      </c>
      <c r="UO100" t="s">
        <v>4157</v>
      </c>
      <c r="UP100" t="s">
        <v>4157</v>
      </c>
      <c r="UQ100" t="s">
        <v>4157</v>
      </c>
      <c r="UR100" t="s">
        <v>4157</v>
      </c>
      <c r="US100" t="s">
        <v>4157</v>
      </c>
      <c r="UT100" t="s">
        <v>4157</v>
      </c>
      <c r="UU100" t="s">
        <v>4157</v>
      </c>
      <c r="UV100" t="s">
        <v>4157</v>
      </c>
      <c r="UW100" t="s">
        <v>4157</v>
      </c>
      <c r="UX100" t="s">
        <v>4157</v>
      </c>
      <c r="UY100" t="s">
        <v>4157</v>
      </c>
      <c r="UZ100" t="s">
        <v>4157</v>
      </c>
      <c r="VA100" t="s">
        <v>4157</v>
      </c>
      <c r="VB100" t="s">
        <v>4157</v>
      </c>
      <c r="VC100" t="s">
        <v>4157</v>
      </c>
      <c r="VD100" t="s">
        <v>4157</v>
      </c>
      <c r="VE100" t="s">
        <v>4157</v>
      </c>
      <c r="VF100" t="s">
        <v>4157</v>
      </c>
      <c r="VG100" t="s">
        <v>4157</v>
      </c>
      <c r="VH100" t="s">
        <v>4157</v>
      </c>
      <c r="VI100" t="s">
        <v>4157</v>
      </c>
    </row>
    <row r="101" spans="2:581">
      <c r="B101" t="s">
        <v>1627</v>
      </c>
      <c r="C101" t="s">
        <v>1627</v>
      </c>
      <c r="D101" t="s">
        <v>1627</v>
      </c>
      <c r="F101" t="s">
        <v>1627</v>
      </c>
      <c r="G101" t="s">
        <v>1627</v>
      </c>
      <c r="H101" t="s">
        <v>1627</v>
      </c>
      <c r="I101" t="s">
        <v>1627</v>
      </c>
      <c r="J101" t="s">
        <v>1627</v>
      </c>
      <c r="K101" t="s">
        <v>1627</v>
      </c>
      <c r="L101" t="s">
        <v>1627</v>
      </c>
      <c r="M101" t="s">
        <v>1627</v>
      </c>
      <c r="N101" t="s">
        <v>1627</v>
      </c>
      <c r="O101" t="s">
        <v>1627</v>
      </c>
      <c r="P101" t="s">
        <v>1627</v>
      </c>
      <c r="Q101" t="s">
        <v>1627</v>
      </c>
      <c r="R101" t="s">
        <v>1627</v>
      </c>
      <c r="S101" t="s">
        <v>1627</v>
      </c>
      <c r="T101" t="s">
        <v>1627</v>
      </c>
      <c r="U101" t="s">
        <v>1627</v>
      </c>
      <c r="V101" t="s">
        <v>1627</v>
      </c>
      <c r="W101" t="s">
        <v>1627</v>
      </c>
      <c r="X101" t="s">
        <v>1627</v>
      </c>
      <c r="Y101" t="s">
        <v>1627</v>
      </c>
      <c r="Z101" t="s">
        <v>1627</v>
      </c>
      <c r="AA101" t="s">
        <v>1627</v>
      </c>
      <c r="AB101" t="s">
        <v>1627</v>
      </c>
      <c r="AC101" t="s">
        <v>1627</v>
      </c>
      <c r="AD101" t="s">
        <v>1627</v>
      </c>
      <c r="AE101" t="s">
        <v>1627</v>
      </c>
      <c r="AF101" t="s">
        <v>1627</v>
      </c>
      <c r="AG101" t="s">
        <v>1627</v>
      </c>
      <c r="AH101" t="s">
        <v>1627</v>
      </c>
      <c r="AI101" t="s">
        <v>1627</v>
      </c>
      <c r="AJ101" t="s">
        <v>1627</v>
      </c>
      <c r="AK101" t="s">
        <v>1627</v>
      </c>
      <c r="AL101" t="s">
        <v>1627</v>
      </c>
      <c r="AM101" t="s">
        <v>1627</v>
      </c>
      <c r="AN101" t="s">
        <v>1627</v>
      </c>
      <c r="AO101" t="s">
        <v>1627</v>
      </c>
      <c r="AP101" t="s">
        <v>1627</v>
      </c>
      <c r="AQ101" t="s">
        <v>1627</v>
      </c>
      <c r="AR101" t="s">
        <v>1627</v>
      </c>
      <c r="AS101" t="s">
        <v>1627</v>
      </c>
      <c r="AT101" t="s">
        <v>1627</v>
      </c>
      <c r="AU101" t="s">
        <v>1627</v>
      </c>
      <c r="AV101" t="s">
        <v>1627</v>
      </c>
      <c r="AW101" t="s">
        <v>1627</v>
      </c>
      <c r="AX101" t="s">
        <v>1627</v>
      </c>
      <c r="AY101" t="s">
        <v>1627</v>
      </c>
      <c r="AZ101" t="s">
        <v>1627</v>
      </c>
      <c r="BA101" t="s">
        <v>1627</v>
      </c>
      <c r="BB101" t="s">
        <v>1627</v>
      </c>
      <c r="BC101" t="s">
        <v>1627</v>
      </c>
      <c r="BD101" t="s">
        <v>1627</v>
      </c>
      <c r="BE101" t="s">
        <v>1627</v>
      </c>
      <c r="BF101" t="s">
        <v>1627</v>
      </c>
      <c r="BG101" t="s">
        <v>1627</v>
      </c>
      <c r="BH101" t="s">
        <v>1627</v>
      </c>
      <c r="BI101" t="s">
        <v>1627</v>
      </c>
      <c r="BJ101" t="s">
        <v>1627</v>
      </c>
      <c r="BK101" t="s">
        <v>1627</v>
      </c>
      <c r="BL101" t="s">
        <v>1627</v>
      </c>
      <c r="BM101" t="s">
        <v>1627</v>
      </c>
      <c r="BN101" t="s">
        <v>1627</v>
      </c>
      <c r="BO101" t="s">
        <v>1627</v>
      </c>
      <c r="BP101" t="s">
        <v>1627</v>
      </c>
      <c r="BQ101" t="s">
        <v>1627</v>
      </c>
      <c r="BR101" t="s">
        <v>1627</v>
      </c>
      <c r="BS101" t="s">
        <v>1627</v>
      </c>
      <c r="BT101" t="s">
        <v>1627</v>
      </c>
      <c r="BU101" t="s">
        <v>1627</v>
      </c>
      <c r="BV101" t="s">
        <v>1627</v>
      </c>
      <c r="BW101" t="s">
        <v>1627</v>
      </c>
      <c r="BX101" t="s">
        <v>1627</v>
      </c>
      <c r="BY101" t="s">
        <v>1627</v>
      </c>
      <c r="BZ101" t="s">
        <v>1627</v>
      </c>
      <c r="CA101" t="s">
        <v>1627</v>
      </c>
      <c r="CB101" t="s">
        <v>1627</v>
      </c>
      <c r="CC101" t="s">
        <v>1627</v>
      </c>
      <c r="CD101" t="s">
        <v>1627</v>
      </c>
      <c r="CE101" t="s">
        <v>1627</v>
      </c>
      <c r="CF101" t="s">
        <v>1627</v>
      </c>
      <c r="CG101" t="s">
        <v>1627</v>
      </c>
      <c r="CH101" t="s">
        <v>1627</v>
      </c>
      <c r="CI101" t="s">
        <v>1627</v>
      </c>
      <c r="CJ101" t="s">
        <v>1627</v>
      </c>
      <c r="CK101" t="s">
        <v>1627</v>
      </c>
      <c r="CL101" t="s">
        <v>1627</v>
      </c>
      <c r="CM101" t="s">
        <v>1627</v>
      </c>
      <c r="CN101" t="s">
        <v>1627</v>
      </c>
      <c r="CO101" t="s">
        <v>1627</v>
      </c>
      <c r="CP101" t="s">
        <v>1627</v>
      </c>
      <c r="CQ101" t="s">
        <v>1627</v>
      </c>
      <c r="CR101" t="s">
        <v>1627</v>
      </c>
      <c r="CS101" t="s">
        <v>1627</v>
      </c>
      <c r="CT101" t="s">
        <v>1627</v>
      </c>
      <c r="CU101" t="s">
        <v>1627</v>
      </c>
      <c r="CV101" t="s">
        <v>1627</v>
      </c>
      <c r="CW101" t="s">
        <v>1627</v>
      </c>
      <c r="CX101" t="s">
        <v>1627</v>
      </c>
      <c r="CY101" t="s">
        <v>1627</v>
      </c>
      <c r="CZ101" t="s">
        <v>1627</v>
      </c>
      <c r="DA101" t="s">
        <v>1627</v>
      </c>
      <c r="DB101" t="s">
        <v>1627</v>
      </c>
      <c r="DC101" t="s">
        <v>1627</v>
      </c>
      <c r="DD101" t="s">
        <v>1627</v>
      </c>
      <c r="DE101" t="s">
        <v>1627</v>
      </c>
      <c r="DF101" t="s">
        <v>1627</v>
      </c>
      <c r="DG101" t="s">
        <v>1627</v>
      </c>
      <c r="DH101" t="s">
        <v>1627</v>
      </c>
      <c r="DI101" t="s">
        <v>1627</v>
      </c>
      <c r="DJ101" t="s">
        <v>1627</v>
      </c>
      <c r="DK101" t="s">
        <v>1627</v>
      </c>
      <c r="DL101" t="s">
        <v>1627</v>
      </c>
      <c r="DM101" t="s">
        <v>1627</v>
      </c>
      <c r="DN101" t="s">
        <v>1627</v>
      </c>
      <c r="DO101" t="s">
        <v>1627</v>
      </c>
      <c r="DP101" t="s">
        <v>1627</v>
      </c>
      <c r="DQ101" t="s">
        <v>1627</v>
      </c>
      <c r="DR101" t="s">
        <v>1627</v>
      </c>
      <c r="DS101" t="s">
        <v>1627</v>
      </c>
      <c r="DT101" t="s">
        <v>1627</v>
      </c>
      <c r="DU101" t="s">
        <v>1627</v>
      </c>
      <c r="DV101" t="s">
        <v>1627</v>
      </c>
      <c r="DW101" t="s">
        <v>1627</v>
      </c>
      <c r="DX101" t="s">
        <v>1627</v>
      </c>
      <c r="DY101" t="s">
        <v>1627</v>
      </c>
      <c r="DZ101" t="s">
        <v>1627</v>
      </c>
      <c r="EA101" t="s">
        <v>1627</v>
      </c>
      <c r="EB101" t="s">
        <v>1627</v>
      </c>
      <c r="EC101" t="s">
        <v>1627</v>
      </c>
      <c r="ED101" t="s">
        <v>1627</v>
      </c>
      <c r="EE101" t="s">
        <v>1627</v>
      </c>
      <c r="EF101" t="s">
        <v>1627</v>
      </c>
      <c r="EG101" t="s">
        <v>1627</v>
      </c>
      <c r="EH101" t="s">
        <v>1627</v>
      </c>
      <c r="EI101" t="s">
        <v>1627</v>
      </c>
      <c r="EJ101" t="s">
        <v>1627</v>
      </c>
      <c r="EK101" t="s">
        <v>1627</v>
      </c>
      <c r="EL101" t="s">
        <v>1627</v>
      </c>
      <c r="EM101" t="s">
        <v>1627</v>
      </c>
      <c r="EN101" t="s">
        <v>1627</v>
      </c>
      <c r="EO101" t="s">
        <v>1627</v>
      </c>
      <c r="EP101" t="s">
        <v>1627</v>
      </c>
      <c r="EQ101" t="s">
        <v>1627</v>
      </c>
      <c r="ER101" t="s">
        <v>1627</v>
      </c>
      <c r="ES101" t="s">
        <v>1627</v>
      </c>
      <c r="ET101" t="s">
        <v>1627</v>
      </c>
      <c r="EU101" t="s">
        <v>1627</v>
      </c>
      <c r="EV101" t="s">
        <v>1627</v>
      </c>
      <c r="EW101" t="s">
        <v>1627</v>
      </c>
      <c r="EX101" t="s">
        <v>1627</v>
      </c>
      <c r="EY101" t="s">
        <v>1627</v>
      </c>
      <c r="EZ101" t="s">
        <v>1627</v>
      </c>
      <c r="FA101" t="s">
        <v>1627</v>
      </c>
      <c r="FB101" t="s">
        <v>1627</v>
      </c>
      <c r="FC101" t="s">
        <v>1627</v>
      </c>
      <c r="FD101" t="s">
        <v>1627</v>
      </c>
      <c r="FE101" t="s">
        <v>1627</v>
      </c>
      <c r="FF101" t="s">
        <v>1627</v>
      </c>
      <c r="FG101" t="s">
        <v>1627</v>
      </c>
      <c r="FH101" t="s">
        <v>1627</v>
      </c>
      <c r="FI101" t="s">
        <v>1627</v>
      </c>
      <c r="FJ101" t="s">
        <v>1627</v>
      </c>
      <c r="FK101" t="s">
        <v>1627</v>
      </c>
      <c r="FL101" t="s">
        <v>1627</v>
      </c>
      <c r="FM101" t="s">
        <v>1627</v>
      </c>
      <c r="FN101" t="s">
        <v>1627</v>
      </c>
      <c r="FO101" t="s">
        <v>1627</v>
      </c>
      <c r="FP101" t="s">
        <v>5956</v>
      </c>
      <c r="FQ101" t="s">
        <v>1627</v>
      </c>
      <c r="FR101" t="s">
        <v>1627</v>
      </c>
      <c r="FS101" t="s">
        <v>1627</v>
      </c>
      <c r="FT101" t="s">
        <v>1627</v>
      </c>
      <c r="FU101" t="s">
        <v>1627</v>
      </c>
      <c r="FV101" t="s">
        <v>1627</v>
      </c>
      <c r="FW101" t="s">
        <v>1627</v>
      </c>
      <c r="FX101" t="s">
        <v>1627</v>
      </c>
      <c r="FY101" t="s">
        <v>1627</v>
      </c>
      <c r="FZ101" t="s">
        <v>1627</v>
      </c>
      <c r="GA101" t="s">
        <v>1627</v>
      </c>
      <c r="GB101" t="s">
        <v>1627</v>
      </c>
      <c r="GC101" t="s">
        <v>1627</v>
      </c>
      <c r="GD101" t="s">
        <v>1627</v>
      </c>
      <c r="GE101" t="s">
        <v>1627</v>
      </c>
      <c r="GF101" t="s">
        <v>1627</v>
      </c>
      <c r="GG101" t="s">
        <v>1627</v>
      </c>
      <c r="GH101" t="s">
        <v>1627</v>
      </c>
      <c r="GI101" t="s">
        <v>1627</v>
      </c>
      <c r="GJ101" t="s">
        <v>1627</v>
      </c>
      <c r="GK101" t="s">
        <v>1627</v>
      </c>
      <c r="GL101" t="s">
        <v>1627</v>
      </c>
      <c r="GM101" t="s">
        <v>1627</v>
      </c>
      <c r="GN101" t="s">
        <v>1627</v>
      </c>
      <c r="GO101" t="s">
        <v>1627</v>
      </c>
      <c r="GP101" t="s">
        <v>1627</v>
      </c>
      <c r="GQ101" t="s">
        <v>1627</v>
      </c>
      <c r="GR101" t="s">
        <v>1627</v>
      </c>
      <c r="GS101" t="s">
        <v>5957</v>
      </c>
      <c r="GT101" t="s">
        <v>1627</v>
      </c>
      <c r="GU101" t="s">
        <v>1627</v>
      </c>
      <c r="GV101" t="s">
        <v>1627</v>
      </c>
      <c r="GW101" t="s">
        <v>1627</v>
      </c>
      <c r="GX101" t="s">
        <v>1627</v>
      </c>
      <c r="GY101" t="s">
        <v>1627</v>
      </c>
      <c r="GZ101" t="s">
        <v>1627</v>
      </c>
      <c r="HA101" t="s">
        <v>1627</v>
      </c>
      <c r="HB101" t="s">
        <v>1627</v>
      </c>
      <c r="HC101" t="s">
        <v>1627</v>
      </c>
      <c r="HD101" t="s">
        <v>1627</v>
      </c>
      <c r="HE101" t="s">
        <v>1627</v>
      </c>
      <c r="HF101" t="s">
        <v>1627</v>
      </c>
      <c r="HG101" t="s">
        <v>1627</v>
      </c>
      <c r="HH101" t="s">
        <v>1627</v>
      </c>
      <c r="HI101" t="s">
        <v>1627</v>
      </c>
      <c r="HJ101" t="s">
        <v>1627</v>
      </c>
      <c r="HK101" t="s">
        <v>1627</v>
      </c>
      <c r="HL101" t="s">
        <v>1627</v>
      </c>
      <c r="HM101" t="s">
        <v>1627</v>
      </c>
      <c r="HN101" t="s">
        <v>1627</v>
      </c>
      <c r="HO101" t="s">
        <v>1627</v>
      </c>
      <c r="HP101" t="s">
        <v>5958</v>
      </c>
      <c r="HQ101" t="s">
        <v>1627</v>
      </c>
      <c r="HR101" t="s">
        <v>1627</v>
      </c>
      <c r="HS101" t="s">
        <v>1627</v>
      </c>
      <c r="HT101" t="s">
        <v>1627</v>
      </c>
      <c r="HU101" t="s">
        <v>1627</v>
      </c>
      <c r="HV101" t="s">
        <v>1627</v>
      </c>
      <c r="HW101" t="s">
        <v>1627</v>
      </c>
      <c r="HX101" t="s">
        <v>1627</v>
      </c>
      <c r="HY101" t="s">
        <v>1627</v>
      </c>
      <c r="HZ101" t="s">
        <v>1627</v>
      </c>
      <c r="IA101" t="s">
        <v>1627</v>
      </c>
      <c r="IB101" t="s">
        <v>1627</v>
      </c>
      <c r="IC101" t="s">
        <v>1627</v>
      </c>
      <c r="ID101" t="s">
        <v>1627</v>
      </c>
      <c r="IE101" t="s">
        <v>1627</v>
      </c>
      <c r="IF101" t="s">
        <v>1627</v>
      </c>
      <c r="IG101" t="s">
        <v>1627</v>
      </c>
      <c r="IH101" t="s">
        <v>1627</v>
      </c>
      <c r="II101" t="s">
        <v>1627</v>
      </c>
      <c r="IJ101" t="s">
        <v>1627</v>
      </c>
      <c r="IK101" t="s">
        <v>1627</v>
      </c>
      <c r="IL101" t="s">
        <v>1627</v>
      </c>
      <c r="IM101" t="s">
        <v>1627</v>
      </c>
      <c r="IN101" t="s">
        <v>1627</v>
      </c>
      <c r="IO101" t="s">
        <v>1627</v>
      </c>
      <c r="IP101" t="s">
        <v>1627</v>
      </c>
      <c r="IQ101" t="s">
        <v>1627</v>
      </c>
      <c r="IR101" t="s">
        <v>1627</v>
      </c>
      <c r="IS101" t="s">
        <v>1627</v>
      </c>
      <c r="IT101" t="s">
        <v>5959</v>
      </c>
      <c r="IU101" t="s">
        <v>1627</v>
      </c>
      <c r="IV101" t="s">
        <v>1627</v>
      </c>
      <c r="IW101" t="s">
        <v>1627</v>
      </c>
      <c r="IX101" t="s">
        <v>1627</v>
      </c>
      <c r="IY101" t="s">
        <v>1627</v>
      </c>
      <c r="IZ101" t="s">
        <v>1627</v>
      </c>
      <c r="JA101" t="s">
        <v>1627</v>
      </c>
      <c r="JB101" t="s">
        <v>1627</v>
      </c>
      <c r="JC101" t="s">
        <v>1627</v>
      </c>
      <c r="JD101" t="s">
        <v>1627</v>
      </c>
      <c r="JE101" t="s">
        <v>1627</v>
      </c>
      <c r="JF101" t="s">
        <v>1627</v>
      </c>
      <c r="JG101" t="s">
        <v>1627</v>
      </c>
      <c r="JH101" t="s">
        <v>1627</v>
      </c>
      <c r="JI101" t="s">
        <v>1627</v>
      </c>
      <c r="JJ101" t="s">
        <v>1627</v>
      </c>
      <c r="JK101" t="s">
        <v>1627</v>
      </c>
      <c r="JL101" t="s">
        <v>1627</v>
      </c>
      <c r="JM101" t="s">
        <v>1627</v>
      </c>
      <c r="JN101" t="s">
        <v>1627</v>
      </c>
      <c r="JO101" t="s">
        <v>1627</v>
      </c>
      <c r="JP101" t="s">
        <v>1627</v>
      </c>
      <c r="JQ101" t="s">
        <v>1627</v>
      </c>
      <c r="JR101" t="s">
        <v>1627</v>
      </c>
      <c r="JS101" t="s">
        <v>1627</v>
      </c>
      <c r="JT101" t="s">
        <v>1627</v>
      </c>
      <c r="JU101" t="s">
        <v>1627</v>
      </c>
      <c r="JV101" t="s">
        <v>1627</v>
      </c>
      <c r="JW101" t="s">
        <v>1627</v>
      </c>
      <c r="JX101" t="s">
        <v>1627</v>
      </c>
      <c r="JY101" t="s">
        <v>1627</v>
      </c>
      <c r="JZ101" t="s">
        <v>1627</v>
      </c>
      <c r="KA101" t="s">
        <v>1627</v>
      </c>
      <c r="KB101" t="s">
        <v>1627</v>
      </c>
      <c r="KC101" t="s">
        <v>1627</v>
      </c>
      <c r="KD101" t="s">
        <v>1627</v>
      </c>
      <c r="KE101" t="s">
        <v>1627</v>
      </c>
      <c r="KF101" t="s">
        <v>1627</v>
      </c>
      <c r="KG101" t="s">
        <v>1627</v>
      </c>
      <c r="KH101" t="s">
        <v>1627</v>
      </c>
      <c r="KI101" t="s">
        <v>1627</v>
      </c>
      <c r="KJ101" t="s">
        <v>1627</v>
      </c>
      <c r="KK101" t="s">
        <v>1627</v>
      </c>
      <c r="KL101" t="s">
        <v>1627</v>
      </c>
      <c r="KM101" t="s">
        <v>1627</v>
      </c>
      <c r="KN101" t="s">
        <v>1627</v>
      </c>
      <c r="KO101" t="s">
        <v>1627</v>
      </c>
      <c r="KP101" t="s">
        <v>1627</v>
      </c>
      <c r="KQ101" t="s">
        <v>1627</v>
      </c>
      <c r="KR101" t="s">
        <v>1627</v>
      </c>
      <c r="KS101" t="s">
        <v>1627</v>
      </c>
      <c r="KT101" t="s">
        <v>1627</v>
      </c>
      <c r="KU101" t="s">
        <v>1627</v>
      </c>
      <c r="KV101" t="s">
        <v>1627</v>
      </c>
      <c r="KW101" t="s">
        <v>1627</v>
      </c>
      <c r="KX101" t="s">
        <v>1627</v>
      </c>
      <c r="KY101" t="s">
        <v>1627</v>
      </c>
      <c r="KZ101" t="s">
        <v>1627</v>
      </c>
      <c r="LA101" t="s">
        <v>1627</v>
      </c>
      <c r="LB101" t="s">
        <v>1627</v>
      </c>
      <c r="LC101" t="s">
        <v>1627</v>
      </c>
      <c r="LD101" t="s">
        <v>1627</v>
      </c>
      <c r="LE101" t="s">
        <v>1627</v>
      </c>
      <c r="LF101" t="s">
        <v>1627</v>
      </c>
      <c r="LG101" t="s">
        <v>1627</v>
      </c>
      <c r="LH101" t="s">
        <v>1627</v>
      </c>
      <c r="LI101" t="s">
        <v>1627</v>
      </c>
      <c r="LJ101" t="s">
        <v>1627</v>
      </c>
      <c r="LK101" t="s">
        <v>1627</v>
      </c>
      <c r="LL101" t="s">
        <v>1627</v>
      </c>
      <c r="LM101" t="s">
        <v>1627</v>
      </c>
      <c r="LN101" t="s">
        <v>1627</v>
      </c>
      <c r="LO101" t="s">
        <v>1627</v>
      </c>
      <c r="LP101" t="s">
        <v>1627</v>
      </c>
      <c r="LQ101" t="s">
        <v>1627</v>
      </c>
      <c r="LR101" t="s">
        <v>1627</v>
      </c>
      <c r="LS101" t="s">
        <v>1627</v>
      </c>
      <c r="LT101" t="s">
        <v>1627</v>
      </c>
      <c r="LU101" t="s">
        <v>1627</v>
      </c>
      <c r="LV101" t="s">
        <v>1627</v>
      </c>
      <c r="LW101" t="s">
        <v>1627</v>
      </c>
      <c r="LX101" t="s">
        <v>1627</v>
      </c>
      <c r="LY101" t="s">
        <v>1627</v>
      </c>
      <c r="LZ101" t="s">
        <v>1627</v>
      </c>
      <c r="MA101" t="s">
        <v>1627</v>
      </c>
      <c r="MB101" t="s">
        <v>1627</v>
      </c>
      <c r="MC101" t="s">
        <v>1627</v>
      </c>
      <c r="MD101" t="s">
        <v>1627</v>
      </c>
      <c r="ME101" t="s">
        <v>1627</v>
      </c>
      <c r="MF101" t="s">
        <v>1627</v>
      </c>
      <c r="MG101" t="s">
        <v>1627</v>
      </c>
      <c r="MH101" t="s">
        <v>1627</v>
      </c>
      <c r="MI101" t="s">
        <v>1627</v>
      </c>
      <c r="MJ101" t="s">
        <v>1627</v>
      </c>
      <c r="MK101" t="s">
        <v>1627</v>
      </c>
      <c r="ML101" t="s">
        <v>1627</v>
      </c>
      <c r="MM101" t="s">
        <v>1627</v>
      </c>
      <c r="MN101" t="s">
        <v>1627</v>
      </c>
      <c r="MO101" t="s">
        <v>1627</v>
      </c>
      <c r="MP101" t="s">
        <v>1627</v>
      </c>
      <c r="MQ101" t="s">
        <v>1627</v>
      </c>
      <c r="MR101" t="s">
        <v>1627</v>
      </c>
      <c r="MS101" t="s">
        <v>1627</v>
      </c>
      <c r="MT101" t="s">
        <v>1627</v>
      </c>
      <c r="MU101" t="s">
        <v>1627</v>
      </c>
      <c r="MV101" t="s">
        <v>1627</v>
      </c>
      <c r="MW101" t="s">
        <v>1627</v>
      </c>
      <c r="MX101" t="s">
        <v>1627</v>
      </c>
      <c r="MY101" t="s">
        <v>1627</v>
      </c>
      <c r="MZ101" t="s">
        <v>1627</v>
      </c>
      <c r="NA101" t="s">
        <v>1627</v>
      </c>
      <c r="NB101" t="s">
        <v>1627</v>
      </c>
      <c r="NC101" t="s">
        <v>1627</v>
      </c>
      <c r="ND101" t="s">
        <v>1627</v>
      </c>
      <c r="NE101" t="s">
        <v>1627</v>
      </c>
      <c r="NF101" t="s">
        <v>1627</v>
      </c>
      <c r="NG101" t="s">
        <v>1627</v>
      </c>
      <c r="NH101" t="s">
        <v>1627</v>
      </c>
      <c r="NI101" t="s">
        <v>1627</v>
      </c>
      <c r="NJ101" t="s">
        <v>1627</v>
      </c>
      <c r="NK101" t="s">
        <v>1627</v>
      </c>
      <c r="NL101" t="s">
        <v>1627</v>
      </c>
      <c r="NM101" t="s">
        <v>1627</v>
      </c>
      <c r="NN101" t="s">
        <v>1627</v>
      </c>
      <c r="NO101" t="s">
        <v>1627</v>
      </c>
      <c r="NP101" t="s">
        <v>1627</v>
      </c>
      <c r="NQ101" t="s">
        <v>1627</v>
      </c>
      <c r="NR101" t="s">
        <v>1627</v>
      </c>
      <c r="NS101" t="s">
        <v>1627</v>
      </c>
      <c r="NT101" t="s">
        <v>1627</v>
      </c>
      <c r="NU101" t="s">
        <v>1627</v>
      </c>
      <c r="NV101" t="s">
        <v>1627</v>
      </c>
      <c r="NW101" t="s">
        <v>1627</v>
      </c>
      <c r="NX101" t="s">
        <v>1627</v>
      </c>
      <c r="NY101" t="s">
        <v>1627</v>
      </c>
      <c r="NZ101" t="s">
        <v>1627</v>
      </c>
      <c r="OA101" t="s">
        <v>1627</v>
      </c>
      <c r="OB101" t="s">
        <v>1627</v>
      </c>
      <c r="OC101" t="s">
        <v>1627</v>
      </c>
      <c r="OD101" t="s">
        <v>1627</v>
      </c>
      <c r="OE101" t="s">
        <v>1627</v>
      </c>
      <c r="OF101" t="s">
        <v>1627</v>
      </c>
      <c r="OG101" t="s">
        <v>1627</v>
      </c>
      <c r="OH101" t="s">
        <v>1627</v>
      </c>
      <c r="OI101" t="s">
        <v>1627</v>
      </c>
      <c r="OJ101" t="s">
        <v>1627</v>
      </c>
      <c r="OK101" t="s">
        <v>1627</v>
      </c>
      <c r="OL101" t="s">
        <v>1627</v>
      </c>
      <c r="OM101" t="s">
        <v>1627</v>
      </c>
      <c r="ON101" t="s">
        <v>1627</v>
      </c>
      <c r="OO101" t="s">
        <v>1627</v>
      </c>
      <c r="OP101" t="s">
        <v>1627</v>
      </c>
      <c r="OQ101" t="s">
        <v>1627</v>
      </c>
      <c r="OR101" t="s">
        <v>1627</v>
      </c>
      <c r="OS101" t="s">
        <v>1627</v>
      </c>
      <c r="OT101" t="s">
        <v>1627</v>
      </c>
      <c r="OU101" t="s">
        <v>1627</v>
      </c>
      <c r="OV101" t="s">
        <v>1627</v>
      </c>
      <c r="OW101" t="s">
        <v>1627</v>
      </c>
      <c r="OX101" t="s">
        <v>1627</v>
      </c>
      <c r="OY101" t="s">
        <v>1627</v>
      </c>
      <c r="OZ101" t="s">
        <v>1627</v>
      </c>
      <c r="PA101" t="s">
        <v>1627</v>
      </c>
      <c r="PB101" t="s">
        <v>1627</v>
      </c>
      <c r="PC101" t="s">
        <v>1627</v>
      </c>
      <c r="PD101" t="s">
        <v>1627</v>
      </c>
      <c r="PE101" t="s">
        <v>1627</v>
      </c>
      <c r="PF101" t="s">
        <v>1627</v>
      </c>
      <c r="PG101" t="s">
        <v>1627</v>
      </c>
      <c r="PH101" t="s">
        <v>1627</v>
      </c>
      <c r="PI101" t="s">
        <v>1627</v>
      </c>
      <c r="PJ101" t="s">
        <v>1627</v>
      </c>
      <c r="PK101" t="s">
        <v>1627</v>
      </c>
      <c r="PL101" t="s">
        <v>1627</v>
      </c>
      <c r="PM101" t="s">
        <v>1627</v>
      </c>
      <c r="PN101" t="s">
        <v>1627</v>
      </c>
      <c r="PO101" t="s">
        <v>1627</v>
      </c>
      <c r="PP101" t="s">
        <v>1627</v>
      </c>
      <c r="PQ101" t="s">
        <v>1627</v>
      </c>
      <c r="PR101" t="s">
        <v>1627</v>
      </c>
      <c r="PS101" t="s">
        <v>1627</v>
      </c>
      <c r="PT101" t="s">
        <v>1627</v>
      </c>
      <c r="PU101" t="s">
        <v>1627</v>
      </c>
      <c r="PV101" t="s">
        <v>1627</v>
      </c>
      <c r="PW101" t="s">
        <v>1627</v>
      </c>
      <c r="PX101" t="s">
        <v>1627</v>
      </c>
      <c r="PY101" t="s">
        <v>1627</v>
      </c>
      <c r="PZ101" t="s">
        <v>1627</v>
      </c>
      <c r="QA101" t="s">
        <v>1627</v>
      </c>
      <c r="QB101" t="s">
        <v>1627</v>
      </c>
      <c r="QC101" t="s">
        <v>1627</v>
      </c>
      <c r="QD101" t="s">
        <v>1627</v>
      </c>
      <c r="QE101" t="s">
        <v>1627</v>
      </c>
      <c r="QF101" t="s">
        <v>1627</v>
      </c>
      <c r="QG101" t="s">
        <v>1627</v>
      </c>
      <c r="QH101" t="s">
        <v>1627</v>
      </c>
      <c r="RP101" t="s">
        <v>4157</v>
      </c>
      <c r="RQ101" t="s">
        <v>4157</v>
      </c>
      <c r="RR101" t="s">
        <v>4157</v>
      </c>
      <c r="RS101" t="s">
        <v>4157</v>
      </c>
      <c r="RT101" t="s">
        <v>4157</v>
      </c>
      <c r="RU101" t="s">
        <v>4157</v>
      </c>
      <c r="RV101" t="s">
        <v>4157</v>
      </c>
      <c r="RW101" t="s">
        <v>4157</v>
      </c>
      <c r="RX101" t="s">
        <v>4157</v>
      </c>
      <c r="RY101" t="s">
        <v>4157</v>
      </c>
      <c r="RZ101" t="s">
        <v>4157</v>
      </c>
      <c r="SA101" t="s">
        <v>4157</v>
      </c>
      <c r="SB101" t="s">
        <v>4157</v>
      </c>
      <c r="SC101" t="s">
        <v>4157</v>
      </c>
      <c r="SD101" t="s">
        <v>4157</v>
      </c>
      <c r="SE101" t="s">
        <v>4157</v>
      </c>
      <c r="SF101" t="s">
        <v>4157</v>
      </c>
      <c r="SG101" t="s">
        <v>4157</v>
      </c>
      <c r="SH101" t="s">
        <v>4157</v>
      </c>
      <c r="SI101" t="s">
        <v>4157</v>
      </c>
      <c r="SJ101" t="s">
        <v>4157</v>
      </c>
      <c r="SK101" t="s">
        <v>4157</v>
      </c>
      <c r="SL101" t="s">
        <v>4157</v>
      </c>
      <c r="SM101" t="s">
        <v>4157</v>
      </c>
      <c r="SN101" t="s">
        <v>4157</v>
      </c>
      <c r="SO101" t="s">
        <v>4157</v>
      </c>
      <c r="SP101" t="s">
        <v>4157</v>
      </c>
      <c r="SQ101" t="s">
        <v>4157</v>
      </c>
      <c r="SR101" t="s">
        <v>4157</v>
      </c>
      <c r="SS101" t="s">
        <v>4157</v>
      </c>
      <c r="ST101" t="s">
        <v>4157</v>
      </c>
      <c r="SU101" t="s">
        <v>4157</v>
      </c>
      <c r="SV101" t="s">
        <v>4157</v>
      </c>
      <c r="SW101" t="s">
        <v>4157</v>
      </c>
      <c r="SX101" t="s">
        <v>4157</v>
      </c>
      <c r="SY101" t="s">
        <v>4157</v>
      </c>
      <c r="SZ101" t="s">
        <v>4157</v>
      </c>
      <c r="TA101" t="s">
        <v>4157</v>
      </c>
      <c r="TB101" t="s">
        <v>4157</v>
      </c>
      <c r="TC101" t="s">
        <v>4157</v>
      </c>
      <c r="TD101" t="s">
        <v>4157</v>
      </c>
      <c r="TE101" t="s">
        <v>4157</v>
      </c>
      <c r="TF101" t="s">
        <v>4157</v>
      </c>
      <c r="TG101" t="s">
        <v>4157</v>
      </c>
      <c r="TH101" t="s">
        <v>4157</v>
      </c>
      <c r="TI101" t="s">
        <v>4157</v>
      </c>
      <c r="TJ101" t="s">
        <v>4157</v>
      </c>
      <c r="TK101" t="s">
        <v>4157</v>
      </c>
      <c r="TL101" t="s">
        <v>4157</v>
      </c>
      <c r="TM101" t="s">
        <v>4157</v>
      </c>
      <c r="TN101" t="s">
        <v>4157</v>
      </c>
      <c r="TO101" t="s">
        <v>4157</v>
      </c>
      <c r="TP101" t="s">
        <v>4157</v>
      </c>
      <c r="TQ101" t="s">
        <v>4157</v>
      </c>
      <c r="TR101" t="s">
        <v>4157</v>
      </c>
      <c r="TS101" t="s">
        <v>4157</v>
      </c>
      <c r="TT101" t="s">
        <v>4157</v>
      </c>
      <c r="TU101" t="s">
        <v>4157</v>
      </c>
      <c r="TV101" t="s">
        <v>4157</v>
      </c>
      <c r="TW101" t="s">
        <v>4157</v>
      </c>
      <c r="TX101" t="s">
        <v>4157</v>
      </c>
      <c r="TY101" t="s">
        <v>4157</v>
      </c>
      <c r="TZ101" t="s">
        <v>4157</v>
      </c>
      <c r="UA101" t="s">
        <v>4157</v>
      </c>
      <c r="UB101" t="s">
        <v>4157</v>
      </c>
      <c r="UC101" t="s">
        <v>4157</v>
      </c>
      <c r="UD101" t="s">
        <v>4157</v>
      </c>
      <c r="UE101" t="s">
        <v>4157</v>
      </c>
      <c r="UF101" t="s">
        <v>4157</v>
      </c>
      <c r="UG101" t="s">
        <v>4157</v>
      </c>
      <c r="UH101" t="s">
        <v>4157</v>
      </c>
      <c r="UI101" t="s">
        <v>4157</v>
      </c>
      <c r="UJ101" t="s">
        <v>4157</v>
      </c>
      <c r="UK101" t="s">
        <v>4157</v>
      </c>
      <c r="UL101" t="s">
        <v>4157</v>
      </c>
      <c r="UM101" t="s">
        <v>4157</v>
      </c>
      <c r="UN101" t="s">
        <v>4157</v>
      </c>
      <c r="UO101" t="s">
        <v>4157</v>
      </c>
      <c r="UP101" t="s">
        <v>4157</v>
      </c>
      <c r="UQ101" t="s">
        <v>4157</v>
      </c>
      <c r="UR101" t="s">
        <v>4157</v>
      </c>
      <c r="US101" t="s">
        <v>4157</v>
      </c>
      <c r="UT101" t="s">
        <v>4157</v>
      </c>
      <c r="UU101" t="s">
        <v>4157</v>
      </c>
      <c r="UV101" t="s">
        <v>4157</v>
      </c>
      <c r="UW101" t="s">
        <v>4157</v>
      </c>
      <c r="UX101" t="s">
        <v>4157</v>
      </c>
      <c r="UY101" t="s">
        <v>4157</v>
      </c>
      <c r="UZ101" t="s">
        <v>4157</v>
      </c>
      <c r="VA101" t="s">
        <v>4157</v>
      </c>
      <c r="VB101" t="s">
        <v>4157</v>
      </c>
      <c r="VC101" t="s">
        <v>4157</v>
      </c>
      <c r="VD101" t="s">
        <v>4157</v>
      </c>
      <c r="VE101" t="s">
        <v>4157</v>
      </c>
      <c r="VF101" t="s">
        <v>4157</v>
      </c>
      <c r="VG101" t="s">
        <v>4157</v>
      </c>
      <c r="VH101" t="s">
        <v>4157</v>
      </c>
      <c r="VI101" t="s">
        <v>4157</v>
      </c>
    </row>
    <row r="102" spans="2:581">
      <c r="B102" t="s">
        <v>1627</v>
      </c>
      <c r="C102" t="s">
        <v>1627</v>
      </c>
      <c r="D102" t="s">
        <v>1627</v>
      </c>
      <c r="F102" t="s">
        <v>1627</v>
      </c>
      <c r="G102" t="s">
        <v>1627</v>
      </c>
      <c r="H102" t="s">
        <v>1627</v>
      </c>
      <c r="I102" t="s">
        <v>1627</v>
      </c>
      <c r="J102" t="s">
        <v>1627</v>
      </c>
      <c r="K102" t="s">
        <v>1627</v>
      </c>
      <c r="L102" t="s">
        <v>1627</v>
      </c>
      <c r="M102" t="s">
        <v>1627</v>
      </c>
      <c r="N102" t="s">
        <v>1627</v>
      </c>
      <c r="O102" t="s">
        <v>1627</v>
      </c>
      <c r="P102" t="s">
        <v>1627</v>
      </c>
      <c r="Q102" t="s">
        <v>1627</v>
      </c>
      <c r="R102" t="s">
        <v>1627</v>
      </c>
      <c r="S102" t="s">
        <v>1627</v>
      </c>
      <c r="T102" t="s">
        <v>1627</v>
      </c>
      <c r="U102" t="s">
        <v>1627</v>
      </c>
      <c r="V102" t="s">
        <v>1627</v>
      </c>
      <c r="W102" t="s">
        <v>1627</v>
      </c>
      <c r="X102" t="s">
        <v>1627</v>
      </c>
      <c r="Y102" t="s">
        <v>1627</v>
      </c>
      <c r="Z102" t="s">
        <v>1627</v>
      </c>
      <c r="AA102" t="s">
        <v>1627</v>
      </c>
      <c r="AB102" t="s">
        <v>1627</v>
      </c>
      <c r="AC102" t="s">
        <v>1627</v>
      </c>
      <c r="AD102" t="s">
        <v>1627</v>
      </c>
      <c r="AE102" t="s">
        <v>1627</v>
      </c>
      <c r="AF102" t="s">
        <v>1627</v>
      </c>
      <c r="AG102" t="s">
        <v>1627</v>
      </c>
      <c r="AH102" t="s">
        <v>1627</v>
      </c>
      <c r="AI102" t="s">
        <v>1627</v>
      </c>
      <c r="AJ102" t="s">
        <v>1627</v>
      </c>
      <c r="AK102" t="s">
        <v>1627</v>
      </c>
      <c r="AL102" t="s">
        <v>1627</v>
      </c>
      <c r="AM102" t="s">
        <v>1627</v>
      </c>
      <c r="AN102" t="s">
        <v>1627</v>
      </c>
      <c r="AO102" t="s">
        <v>1627</v>
      </c>
      <c r="AP102" t="s">
        <v>1627</v>
      </c>
      <c r="AQ102" t="s">
        <v>1627</v>
      </c>
      <c r="AR102" t="s">
        <v>1627</v>
      </c>
      <c r="AS102" t="s">
        <v>1627</v>
      </c>
      <c r="AT102" t="s">
        <v>1627</v>
      </c>
      <c r="AU102" t="s">
        <v>1627</v>
      </c>
      <c r="AV102" t="s">
        <v>1627</v>
      </c>
      <c r="AW102" t="s">
        <v>1627</v>
      </c>
      <c r="AX102" t="s">
        <v>1627</v>
      </c>
      <c r="AY102" t="s">
        <v>1627</v>
      </c>
      <c r="AZ102" t="s">
        <v>1627</v>
      </c>
      <c r="BA102" t="s">
        <v>1627</v>
      </c>
      <c r="BB102" t="s">
        <v>1627</v>
      </c>
      <c r="BC102" t="s">
        <v>1627</v>
      </c>
      <c r="BD102" t="s">
        <v>1627</v>
      </c>
      <c r="BE102" t="s">
        <v>1627</v>
      </c>
      <c r="BF102" t="s">
        <v>1627</v>
      </c>
      <c r="BG102" t="s">
        <v>1627</v>
      </c>
      <c r="BH102" t="s">
        <v>1627</v>
      </c>
      <c r="BI102" t="s">
        <v>1627</v>
      </c>
      <c r="BJ102" t="s">
        <v>1627</v>
      </c>
      <c r="BK102" t="s">
        <v>1627</v>
      </c>
      <c r="BL102" t="s">
        <v>1627</v>
      </c>
      <c r="BM102" t="s">
        <v>1627</v>
      </c>
      <c r="BN102" t="s">
        <v>1627</v>
      </c>
      <c r="BO102" t="s">
        <v>1627</v>
      </c>
      <c r="BP102" t="s">
        <v>1627</v>
      </c>
      <c r="BQ102" t="s">
        <v>1627</v>
      </c>
      <c r="BR102" t="s">
        <v>1627</v>
      </c>
      <c r="BS102" t="s">
        <v>1627</v>
      </c>
      <c r="BT102" t="s">
        <v>1627</v>
      </c>
      <c r="BU102" t="s">
        <v>1627</v>
      </c>
      <c r="BV102" t="s">
        <v>1627</v>
      </c>
      <c r="BW102" t="s">
        <v>1627</v>
      </c>
      <c r="BX102" t="s">
        <v>1627</v>
      </c>
      <c r="BY102" t="s">
        <v>1627</v>
      </c>
      <c r="BZ102" t="s">
        <v>1627</v>
      </c>
      <c r="CA102" t="s">
        <v>1627</v>
      </c>
      <c r="CB102" t="s">
        <v>1627</v>
      </c>
      <c r="CC102" t="s">
        <v>1627</v>
      </c>
      <c r="CD102" t="s">
        <v>1627</v>
      </c>
      <c r="CE102" t="s">
        <v>1627</v>
      </c>
      <c r="CF102" t="s">
        <v>1627</v>
      </c>
      <c r="CG102" t="s">
        <v>1627</v>
      </c>
      <c r="CH102" t="s">
        <v>1627</v>
      </c>
      <c r="CI102" t="s">
        <v>1627</v>
      </c>
      <c r="CJ102" t="s">
        <v>1627</v>
      </c>
      <c r="CK102" t="s">
        <v>1627</v>
      </c>
      <c r="CL102" t="s">
        <v>1627</v>
      </c>
      <c r="CM102" t="s">
        <v>1627</v>
      </c>
      <c r="CN102" t="s">
        <v>1627</v>
      </c>
      <c r="CO102" t="s">
        <v>1627</v>
      </c>
      <c r="CP102" t="s">
        <v>1627</v>
      </c>
      <c r="CQ102" t="s">
        <v>1627</v>
      </c>
      <c r="CR102" t="s">
        <v>1627</v>
      </c>
      <c r="CS102" t="s">
        <v>1627</v>
      </c>
      <c r="CT102" t="s">
        <v>1627</v>
      </c>
      <c r="CU102" t="s">
        <v>1627</v>
      </c>
      <c r="CV102" t="s">
        <v>1627</v>
      </c>
      <c r="CW102" t="s">
        <v>1627</v>
      </c>
      <c r="CX102" t="s">
        <v>1627</v>
      </c>
      <c r="CY102" t="s">
        <v>1627</v>
      </c>
      <c r="CZ102" t="s">
        <v>1627</v>
      </c>
      <c r="DA102" t="s">
        <v>1627</v>
      </c>
      <c r="DB102" t="s">
        <v>1627</v>
      </c>
      <c r="DC102" t="s">
        <v>1627</v>
      </c>
      <c r="DD102" t="s">
        <v>1627</v>
      </c>
      <c r="DE102" t="s">
        <v>1627</v>
      </c>
      <c r="DF102" t="s">
        <v>1627</v>
      </c>
      <c r="DG102" t="s">
        <v>1627</v>
      </c>
      <c r="DH102" t="s">
        <v>1627</v>
      </c>
      <c r="DI102" t="s">
        <v>1627</v>
      </c>
      <c r="DJ102" t="s">
        <v>1627</v>
      </c>
      <c r="DK102" t="s">
        <v>1627</v>
      </c>
      <c r="DL102" t="s">
        <v>1627</v>
      </c>
      <c r="DM102" t="s">
        <v>1627</v>
      </c>
      <c r="DN102" t="s">
        <v>1627</v>
      </c>
      <c r="DO102" t="s">
        <v>1627</v>
      </c>
      <c r="DP102" t="s">
        <v>1627</v>
      </c>
      <c r="DQ102" t="s">
        <v>1627</v>
      </c>
      <c r="DR102" t="s">
        <v>1627</v>
      </c>
      <c r="DS102" t="s">
        <v>1627</v>
      </c>
      <c r="DT102" t="s">
        <v>1627</v>
      </c>
      <c r="DU102" t="s">
        <v>1627</v>
      </c>
      <c r="DV102" t="s">
        <v>1627</v>
      </c>
      <c r="DW102" t="s">
        <v>1627</v>
      </c>
      <c r="DX102" t="s">
        <v>1627</v>
      </c>
      <c r="DY102" t="s">
        <v>1627</v>
      </c>
      <c r="DZ102" t="s">
        <v>1627</v>
      </c>
      <c r="EA102" t="s">
        <v>1627</v>
      </c>
      <c r="EB102" t="s">
        <v>1627</v>
      </c>
      <c r="EC102" t="s">
        <v>1627</v>
      </c>
      <c r="ED102" t="s">
        <v>1627</v>
      </c>
      <c r="EE102" t="s">
        <v>1627</v>
      </c>
      <c r="EF102" t="s">
        <v>1627</v>
      </c>
      <c r="EG102" t="s">
        <v>1627</v>
      </c>
      <c r="EH102" t="s">
        <v>1627</v>
      </c>
      <c r="EI102" t="s">
        <v>1627</v>
      </c>
      <c r="EJ102" t="s">
        <v>1627</v>
      </c>
      <c r="EK102" t="s">
        <v>1627</v>
      </c>
      <c r="EL102" t="s">
        <v>1627</v>
      </c>
      <c r="EM102" t="s">
        <v>1627</v>
      </c>
      <c r="EN102" t="s">
        <v>1627</v>
      </c>
      <c r="EO102" t="s">
        <v>1627</v>
      </c>
      <c r="EP102" t="s">
        <v>1627</v>
      </c>
      <c r="EQ102" t="s">
        <v>1627</v>
      </c>
      <c r="ER102" t="s">
        <v>1627</v>
      </c>
      <c r="ES102" t="s">
        <v>1627</v>
      </c>
      <c r="ET102" t="s">
        <v>1627</v>
      </c>
      <c r="EU102" t="s">
        <v>1627</v>
      </c>
      <c r="EV102" t="s">
        <v>1627</v>
      </c>
      <c r="EW102" t="s">
        <v>1627</v>
      </c>
      <c r="EX102" t="s">
        <v>1627</v>
      </c>
      <c r="EY102" t="s">
        <v>1627</v>
      </c>
      <c r="EZ102" t="s">
        <v>1627</v>
      </c>
      <c r="FA102" t="s">
        <v>1627</v>
      </c>
      <c r="FB102" t="s">
        <v>1627</v>
      </c>
      <c r="FC102" t="s">
        <v>1627</v>
      </c>
      <c r="FD102" t="s">
        <v>1627</v>
      </c>
      <c r="FE102" t="s">
        <v>1627</v>
      </c>
      <c r="FF102" t="s">
        <v>1627</v>
      </c>
      <c r="FG102" t="s">
        <v>1627</v>
      </c>
      <c r="FH102" t="s">
        <v>1627</v>
      </c>
      <c r="FI102" t="s">
        <v>1627</v>
      </c>
      <c r="FJ102" t="s">
        <v>1627</v>
      </c>
      <c r="FK102" t="s">
        <v>1627</v>
      </c>
      <c r="FL102" t="s">
        <v>1627</v>
      </c>
      <c r="FM102" t="s">
        <v>1627</v>
      </c>
      <c r="FN102" t="s">
        <v>1627</v>
      </c>
      <c r="FO102" t="s">
        <v>1627</v>
      </c>
      <c r="FP102" t="s">
        <v>5960</v>
      </c>
      <c r="FQ102" t="s">
        <v>1627</v>
      </c>
      <c r="FR102" t="s">
        <v>1627</v>
      </c>
      <c r="FS102" t="s">
        <v>1627</v>
      </c>
      <c r="FT102" t="s">
        <v>1627</v>
      </c>
      <c r="FU102" t="s">
        <v>1627</v>
      </c>
      <c r="FV102" t="s">
        <v>1627</v>
      </c>
      <c r="FW102" t="s">
        <v>1627</v>
      </c>
      <c r="FX102" t="s">
        <v>1627</v>
      </c>
      <c r="FY102" t="s">
        <v>1627</v>
      </c>
      <c r="FZ102" t="s">
        <v>1627</v>
      </c>
      <c r="GA102" t="s">
        <v>1627</v>
      </c>
      <c r="GB102" t="s">
        <v>1627</v>
      </c>
      <c r="GC102" t="s">
        <v>1627</v>
      </c>
      <c r="GD102" t="s">
        <v>1627</v>
      </c>
      <c r="GE102" t="s">
        <v>1627</v>
      </c>
      <c r="GF102" t="s">
        <v>1627</v>
      </c>
      <c r="GG102" t="s">
        <v>1627</v>
      </c>
      <c r="GH102" t="s">
        <v>1627</v>
      </c>
      <c r="GI102" t="s">
        <v>1627</v>
      </c>
      <c r="GJ102" t="s">
        <v>1627</v>
      </c>
      <c r="GK102" t="s">
        <v>1627</v>
      </c>
      <c r="GL102" t="s">
        <v>1627</v>
      </c>
      <c r="GM102" t="s">
        <v>1627</v>
      </c>
      <c r="GN102" t="s">
        <v>1627</v>
      </c>
      <c r="GO102" t="s">
        <v>1627</v>
      </c>
      <c r="GP102" t="s">
        <v>1627</v>
      </c>
      <c r="GQ102" t="s">
        <v>1627</v>
      </c>
      <c r="GR102" t="s">
        <v>1627</v>
      </c>
      <c r="GS102" t="s">
        <v>5961</v>
      </c>
      <c r="GT102" t="s">
        <v>1627</v>
      </c>
      <c r="GU102" t="s">
        <v>1627</v>
      </c>
      <c r="GV102" t="s">
        <v>1627</v>
      </c>
      <c r="GW102" t="s">
        <v>1627</v>
      </c>
      <c r="GX102" t="s">
        <v>1627</v>
      </c>
      <c r="GY102" t="s">
        <v>1627</v>
      </c>
      <c r="GZ102" t="s">
        <v>1627</v>
      </c>
      <c r="HA102" t="s">
        <v>1627</v>
      </c>
      <c r="HB102" t="s">
        <v>1627</v>
      </c>
      <c r="HC102" t="s">
        <v>1627</v>
      </c>
      <c r="HD102" t="s">
        <v>1627</v>
      </c>
      <c r="HE102" t="s">
        <v>1627</v>
      </c>
      <c r="HF102" t="s">
        <v>1627</v>
      </c>
      <c r="HG102" t="s">
        <v>1627</v>
      </c>
      <c r="HH102" t="s">
        <v>1627</v>
      </c>
      <c r="HI102" t="s">
        <v>1627</v>
      </c>
      <c r="HJ102" t="s">
        <v>1627</v>
      </c>
      <c r="HK102" t="s">
        <v>1627</v>
      </c>
      <c r="HL102" t="s">
        <v>1627</v>
      </c>
      <c r="HM102" t="s">
        <v>1627</v>
      </c>
      <c r="HN102" t="s">
        <v>1627</v>
      </c>
      <c r="HO102" t="s">
        <v>1627</v>
      </c>
      <c r="HP102" t="s">
        <v>5962</v>
      </c>
      <c r="HQ102" t="s">
        <v>1627</v>
      </c>
      <c r="HR102" t="s">
        <v>1627</v>
      </c>
      <c r="HS102" t="s">
        <v>1627</v>
      </c>
      <c r="HT102" t="s">
        <v>1627</v>
      </c>
      <c r="HU102" t="s">
        <v>1627</v>
      </c>
      <c r="HV102" t="s">
        <v>1627</v>
      </c>
      <c r="HW102" t="s">
        <v>1627</v>
      </c>
      <c r="HX102" t="s">
        <v>1627</v>
      </c>
      <c r="HY102" t="s">
        <v>1627</v>
      </c>
      <c r="HZ102" t="s">
        <v>1627</v>
      </c>
      <c r="IA102" t="s">
        <v>1627</v>
      </c>
      <c r="IB102" t="s">
        <v>1627</v>
      </c>
      <c r="IC102" t="s">
        <v>1627</v>
      </c>
      <c r="ID102" t="s">
        <v>1627</v>
      </c>
      <c r="IE102" t="s">
        <v>1627</v>
      </c>
      <c r="IF102" t="s">
        <v>1627</v>
      </c>
      <c r="IG102" t="s">
        <v>1627</v>
      </c>
      <c r="IH102" t="s">
        <v>1627</v>
      </c>
      <c r="II102" t="s">
        <v>1627</v>
      </c>
      <c r="IJ102" t="s">
        <v>1627</v>
      </c>
      <c r="IK102" t="s">
        <v>1627</v>
      </c>
      <c r="IL102" t="s">
        <v>1627</v>
      </c>
      <c r="IM102" t="s">
        <v>1627</v>
      </c>
      <c r="IN102" t="s">
        <v>1627</v>
      </c>
      <c r="IO102" t="s">
        <v>1627</v>
      </c>
      <c r="IP102" t="s">
        <v>1627</v>
      </c>
      <c r="IQ102" t="s">
        <v>1627</v>
      </c>
      <c r="IR102" t="s">
        <v>1627</v>
      </c>
      <c r="IS102" t="s">
        <v>1627</v>
      </c>
      <c r="IT102" t="s">
        <v>5963</v>
      </c>
      <c r="IU102" t="s">
        <v>1627</v>
      </c>
      <c r="IV102" t="s">
        <v>1627</v>
      </c>
      <c r="IW102" t="s">
        <v>1627</v>
      </c>
      <c r="IX102" t="s">
        <v>1627</v>
      </c>
      <c r="IY102" t="s">
        <v>1627</v>
      </c>
      <c r="IZ102" t="s">
        <v>1627</v>
      </c>
      <c r="JA102" t="s">
        <v>1627</v>
      </c>
      <c r="JB102" t="s">
        <v>1627</v>
      </c>
      <c r="JC102" t="s">
        <v>1627</v>
      </c>
      <c r="JD102" t="s">
        <v>1627</v>
      </c>
      <c r="JE102" t="s">
        <v>1627</v>
      </c>
      <c r="JF102" t="s">
        <v>1627</v>
      </c>
      <c r="JG102" t="s">
        <v>1627</v>
      </c>
      <c r="JH102" t="s">
        <v>1627</v>
      </c>
      <c r="JI102" t="s">
        <v>1627</v>
      </c>
      <c r="JJ102" t="s">
        <v>1627</v>
      </c>
      <c r="JK102" t="s">
        <v>1627</v>
      </c>
      <c r="JL102" t="s">
        <v>1627</v>
      </c>
      <c r="JM102" t="s">
        <v>1627</v>
      </c>
      <c r="JN102" t="s">
        <v>1627</v>
      </c>
      <c r="JO102" t="s">
        <v>1627</v>
      </c>
      <c r="JP102" t="s">
        <v>1627</v>
      </c>
      <c r="JQ102" t="s">
        <v>1627</v>
      </c>
      <c r="JR102" t="s">
        <v>1627</v>
      </c>
      <c r="JS102" t="s">
        <v>1627</v>
      </c>
      <c r="JT102" t="s">
        <v>1627</v>
      </c>
      <c r="JU102" t="s">
        <v>1627</v>
      </c>
      <c r="JV102" t="s">
        <v>1627</v>
      </c>
      <c r="JW102" t="s">
        <v>1627</v>
      </c>
      <c r="JX102" t="s">
        <v>1627</v>
      </c>
      <c r="JY102" t="s">
        <v>1627</v>
      </c>
      <c r="JZ102" t="s">
        <v>1627</v>
      </c>
      <c r="KA102" t="s">
        <v>1627</v>
      </c>
      <c r="KB102" t="s">
        <v>1627</v>
      </c>
      <c r="KC102" t="s">
        <v>1627</v>
      </c>
      <c r="KD102" t="s">
        <v>1627</v>
      </c>
      <c r="KE102" t="s">
        <v>1627</v>
      </c>
      <c r="KF102" t="s">
        <v>1627</v>
      </c>
      <c r="KG102" t="s">
        <v>1627</v>
      </c>
      <c r="KH102" t="s">
        <v>1627</v>
      </c>
      <c r="KI102" t="s">
        <v>1627</v>
      </c>
      <c r="KJ102" t="s">
        <v>1627</v>
      </c>
      <c r="KK102" t="s">
        <v>1627</v>
      </c>
      <c r="KL102" t="s">
        <v>1627</v>
      </c>
      <c r="KM102" t="s">
        <v>1627</v>
      </c>
      <c r="KN102" t="s">
        <v>1627</v>
      </c>
      <c r="KO102" t="s">
        <v>1627</v>
      </c>
      <c r="KP102" t="s">
        <v>1627</v>
      </c>
      <c r="KQ102" t="s">
        <v>1627</v>
      </c>
      <c r="KR102" t="s">
        <v>1627</v>
      </c>
      <c r="KS102" t="s">
        <v>1627</v>
      </c>
      <c r="KT102" t="s">
        <v>1627</v>
      </c>
      <c r="KU102" t="s">
        <v>1627</v>
      </c>
      <c r="KV102" t="s">
        <v>1627</v>
      </c>
      <c r="KW102" t="s">
        <v>1627</v>
      </c>
      <c r="KX102" t="s">
        <v>1627</v>
      </c>
      <c r="KY102" t="s">
        <v>1627</v>
      </c>
      <c r="KZ102" t="s">
        <v>1627</v>
      </c>
      <c r="LA102" t="s">
        <v>1627</v>
      </c>
      <c r="LB102" t="s">
        <v>1627</v>
      </c>
      <c r="LC102" t="s">
        <v>1627</v>
      </c>
      <c r="LD102" t="s">
        <v>1627</v>
      </c>
      <c r="LE102" t="s">
        <v>1627</v>
      </c>
      <c r="LF102" t="s">
        <v>1627</v>
      </c>
      <c r="LG102" t="s">
        <v>1627</v>
      </c>
      <c r="LH102" t="s">
        <v>1627</v>
      </c>
      <c r="LI102" t="s">
        <v>1627</v>
      </c>
      <c r="LJ102" t="s">
        <v>1627</v>
      </c>
      <c r="LK102" t="s">
        <v>1627</v>
      </c>
      <c r="LL102" t="s">
        <v>1627</v>
      </c>
      <c r="LM102" t="s">
        <v>1627</v>
      </c>
      <c r="LN102" t="s">
        <v>1627</v>
      </c>
      <c r="LO102" t="s">
        <v>1627</v>
      </c>
      <c r="LP102" t="s">
        <v>1627</v>
      </c>
      <c r="LQ102" t="s">
        <v>1627</v>
      </c>
      <c r="LR102" t="s">
        <v>1627</v>
      </c>
      <c r="LS102" t="s">
        <v>1627</v>
      </c>
      <c r="LT102" t="s">
        <v>1627</v>
      </c>
      <c r="LU102" t="s">
        <v>1627</v>
      </c>
      <c r="LV102" t="s">
        <v>1627</v>
      </c>
      <c r="LW102" t="s">
        <v>1627</v>
      </c>
      <c r="LX102" t="s">
        <v>1627</v>
      </c>
      <c r="LY102" t="s">
        <v>1627</v>
      </c>
      <c r="LZ102" t="s">
        <v>1627</v>
      </c>
      <c r="MA102" t="s">
        <v>1627</v>
      </c>
      <c r="MB102" t="s">
        <v>1627</v>
      </c>
      <c r="MC102" t="s">
        <v>1627</v>
      </c>
      <c r="MD102" t="s">
        <v>1627</v>
      </c>
      <c r="ME102" t="s">
        <v>1627</v>
      </c>
      <c r="MF102" t="s">
        <v>1627</v>
      </c>
      <c r="MG102" t="s">
        <v>1627</v>
      </c>
      <c r="MH102" t="s">
        <v>1627</v>
      </c>
      <c r="MI102" t="s">
        <v>1627</v>
      </c>
      <c r="MJ102" t="s">
        <v>1627</v>
      </c>
      <c r="MK102" t="s">
        <v>1627</v>
      </c>
      <c r="ML102" t="s">
        <v>1627</v>
      </c>
      <c r="MM102" t="s">
        <v>1627</v>
      </c>
      <c r="MN102" t="s">
        <v>1627</v>
      </c>
      <c r="MO102" t="s">
        <v>1627</v>
      </c>
      <c r="MP102" t="s">
        <v>1627</v>
      </c>
      <c r="MQ102" t="s">
        <v>1627</v>
      </c>
      <c r="MR102" t="s">
        <v>1627</v>
      </c>
      <c r="MS102" t="s">
        <v>1627</v>
      </c>
      <c r="MT102" t="s">
        <v>1627</v>
      </c>
      <c r="MU102" t="s">
        <v>1627</v>
      </c>
      <c r="MV102" t="s">
        <v>1627</v>
      </c>
      <c r="MW102" t="s">
        <v>1627</v>
      </c>
      <c r="MX102" t="s">
        <v>1627</v>
      </c>
      <c r="MY102" t="s">
        <v>1627</v>
      </c>
      <c r="MZ102" t="s">
        <v>1627</v>
      </c>
      <c r="NA102" t="s">
        <v>1627</v>
      </c>
      <c r="NB102" t="s">
        <v>1627</v>
      </c>
      <c r="NC102" t="s">
        <v>1627</v>
      </c>
      <c r="ND102" t="s">
        <v>1627</v>
      </c>
      <c r="NE102" t="s">
        <v>1627</v>
      </c>
      <c r="NF102" t="s">
        <v>1627</v>
      </c>
      <c r="NG102" t="s">
        <v>1627</v>
      </c>
      <c r="NH102" t="s">
        <v>1627</v>
      </c>
      <c r="NI102" t="s">
        <v>1627</v>
      </c>
      <c r="NJ102" t="s">
        <v>1627</v>
      </c>
      <c r="NK102" t="s">
        <v>1627</v>
      </c>
      <c r="NL102" t="s">
        <v>1627</v>
      </c>
      <c r="NM102" t="s">
        <v>1627</v>
      </c>
      <c r="NN102" t="s">
        <v>1627</v>
      </c>
      <c r="NO102" t="s">
        <v>1627</v>
      </c>
      <c r="NP102" t="s">
        <v>1627</v>
      </c>
      <c r="NQ102" t="s">
        <v>1627</v>
      </c>
      <c r="NR102" t="s">
        <v>1627</v>
      </c>
      <c r="NS102" t="s">
        <v>1627</v>
      </c>
      <c r="NT102" t="s">
        <v>1627</v>
      </c>
      <c r="NU102" t="s">
        <v>1627</v>
      </c>
      <c r="NV102" t="s">
        <v>1627</v>
      </c>
      <c r="NW102" t="s">
        <v>1627</v>
      </c>
      <c r="NX102" t="s">
        <v>1627</v>
      </c>
      <c r="NY102" t="s">
        <v>1627</v>
      </c>
      <c r="NZ102" t="s">
        <v>1627</v>
      </c>
      <c r="OA102" t="s">
        <v>1627</v>
      </c>
      <c r="OB102" t="s">
        <v>1627</v>
      </c>
      <c r="OC102" t="s">
        <v>1627</v>
      </c>
      <c r="OD102" t="s">
        <v>1627</v>
      </c>
      <c r="OE102" t="s">
        <v>1627</v>
      </c>
      <c r="OF102" t="s">
        <v>1627</v>
      </c>
      <c r="OG102" t="s">
        <v>1627</v>
      </c>
      <c r="OH102" t="s">
        <v>1627</v>
      </c>
      <c r="OI102" t="s">
        <v>1627</v>
      </c>
      <c r="OJ102" t="s">
        <v>1627</v>
      </c>
      <c r="OK102" t="s">
        <v>1627</v>
      </c>
      <c r="OL102" t="s">
        <v>1627</v>
      </c>
      <c r="OM102" t="s">
        <v>1627</v>
      </c>
      <c r="ON102" t="s">
        <v>1627</v>
      </c>
      <c r="OO102" t="s">
        <v>1627</v>
      </c>
      <c r="OP102" t="s">
        <v>1627</v>
      </c>
      <c r="OQ102" t="s">
        <v>1627</v>
      </c>
      <c r="OR102" t="s">
        <v>1627</v>
      </c>
      <c r="OS102" t="s">
        <v>1627</v>
      </c>
      <c r="OT102" t="s">
        <v>1627</v>
      </c>
      <c r="OU102" t="s">
        <v>1627</v>
      </c>
      <c r="OV102" t="s">
        <v>1627</v>
      </c>
      <c r="OW102" t="s">
        <v>1627</v>
      </c>
      <c r="OX102" t="s">
        <v>1627</v>
      </c>
      <c r="OY102" t="s">
        <v>1627</v>
      </c>
      <c r="OZ102" t="s">
        <v>1627</v>
      </c>
      <c r="PA102" t="s">
        <v>1627</v>
      </c>
      <c r="PB102" t="s">
        <v>1627</v>
      </c>
      <c r="PC102" t="s">
        <v>1627</v>
      </c>
      <c r="PD102" t="s">
        <v>1627</v>
      </c>
      <c r="PE102" t="s">
        <v>1627</v>
      </c>
      <c r="PF102" t="s">
        <v>1627</v>
      </c>
      <c r="PG102" t="s">
        <v>1627</v>
      </c>
      <c r="PH102" t="s">
        <v>1627</v>
      </c>
      <c r="PI102" t="s">
        <v>1627</v>
      </c>
      <c r="PJ102" t="s">
        <v>1627</v>
      </c>
      <c r="PK102" t="s">
        <v>1627</v>
      </c>
      <c r="PL102" t="s">
        <v>1627</v>
      </c>
      <c r="PM102" t="s">
        <v>1627</v>
      </c>
      <c r="PN102" t="s">
        <v>1627</v>
      </c>
      <c r="PO102" t="s">
        <v>1627</v>
      </c>
      <c r="PP102" t="s">
        <v>1627</v>
      </c>
      <c r="PQ102" t="s">
        <v>1627</v>
      </c>
      <c r="PR102" t="s">
        <v>1627</v>
      </c>
      <c r="PS102" t="s">
        <v>1627</v>
      </c>
      <c r="PT102" t="s">
        <v>1627</v>
      </c>
      <c r="PU102" t="s">
        <v>1627</v>
      </c>
      <c r="PV102" t="s">
        <v>1627</v>
      </c>
      <c r="PW102" t="s">
        <v>1627</v>
      </c>
      <c r="PX102" t="s">
        <v>1627</v>
      </c>
      <c r="PY102" t="s">
        <v>1627</v>
      </c>
      <c r="PZ102" t="s">
        <v>1627</v>
      </c>
      <c r="QA102" t="s">
        <v>1627</v>
      </c>
      <c r="QB102" t="s">
        <v>1627</v>
      </c>
      <c r="QC102" t="s">
        <v>1627</v>
      </c>
      <c r="QD102" t="s">
        <v>1627</v>
      </c>
      <c r="QE102" t="s">
        <v>1627</v>
      </c>
      <c r="QF102" t="s">
        <v>1627</v>
      </c>
      <c r="QG102" t="s">
        <v>1627</v>
      </c>
      <c r="QH102" t="s">
        <v>1627</v>
      </c>
      <c r="RP102" t="s">
        <v>4157</v>
      </c>
      <c r="RQ102" t="s">
        <v>4157</v>
      </c>
      <c r="RR102" t="s">
        <v>4157</v>
      </c>
      <c r="RS102" t="s">
        <v>4157</v>
      </c>
      <c r="RT102" t="s">
        <v>4157</v>
      </c>
      <c r="RU102" t="s">
        <v>4157</v>
      </c>
      <c r="RV102" t="s">
        <v>4157</v>
      </c>
      <c r="RW102" t="s">
        <v>4157</v>
      </c>
      <c r="RX102" t="s">
        <v>4157</v>
      </c>
      <c r="RY102" t="s">
        <v>4157</v>
      </c>
      <c r="RZ102" t="s">
        <v>4157</v>
      </c>
      <c r="SA102" t="s">
        <v>4157</v>
      </c>
      <c r="SB102" t="s">
        <v>4157</v>
      </c>
      <c r="SC102" t="s">
        <v>4157</v>
      </c>
      <c r="SD102" t="s">
        <v>4157</v>
      </c>
      <c r="SE102" t="s">
        <v>4157</v>
      </c>
      <c r="SF102" t="s">
        <v>4157</v>
      </c>
      <c r="SG102" t="s">
        <v>4157</v>
      </c>
      <c r="SH102" t="s">
        <v>4157</v>
      </c>
      <c r="SI102" t="s">
        <v>4157</v>
      </c>
      <c r="SJ102" t="s">
        <v>4157</v>
      </c>
      <c r="SK102" t="s">
        <v>4157</v>
      </c>
      <c r="SL102" t="s">
        <v>4157</v>
      </c>
      <c r="SM102" t="s">
        <v>4157</v>
      </c>
      <c r="SN102" t="s">
        <v>4157</v>
      </c>
      <c r="SO102" t="s">
        <v>4157</v>
      </c>
      <c r="SP102" t="s">
        <v>4157</v>
      </c>
      <c r="SQ102" t="s">
        <v>4157</v>
      </c>
      <c r="SR102" t="s">
        <v>4157</v>
      </c>
      <c r="SS102" t="s">
        <v>4157</v>
      </c>
      <c r="ST102" t="s">
        <v>4157</v>
      </c>
      <c r="SU102" t="s">
        <v>4157</v>
      </c>
      <c r="SV102" t="s">
        <v>4157</v>
      </c>
      <c r="SW102" t="s">
        <v>4157</v>
      </c>
      <c r="SX102" t="s">
        <v>4157</v>
      </c>
      <c r="SY102" t="s">
        <v>4157</v>
      </c>
      <c r="SZ102" t="s">
        <v>4157</v>
      </c>
      <c r="TA102" t="s">
        <v>4157</v>
      </c>
      <c r="TB102" t="s">
        <v>4157</v>
      </c>
      <c r="TC102" t="s">
        <v>4157</v>
      </c>
      <c r="TD102" t="s">
        <v>4157</v>
      </c>
      <c r="TE102" t="s">
        <v>4157</v>
      </c>
      <c r="TF102" t="s">
        <v>4157</v>
      </c>
      <c r="TG102" t="s">
        <v>4157</v>
      </c>
      <c r="TH102" t="s">
        <v>4157</v>
      </c>
      <c r="TI102" t="s">
        <v>4157</v>
      </c>
      <c r="TJ102" t="s">
        <v>4157</v>
      </c>
      <c r="TK102" t="s">
        <v>4157</v>
      </c>
      <c r="TL102" t="s">
        <v>4157</v>
      </c>
      <c r="TM102" t="s">
        <v>4157</v>
      </c>
      <c r="TN102" t="s">
        <v>4157</v>
      </c>
      <c r="TO102" t="s">
        <v>4157</v>
      </c>
      <c r="TP102" t="s">
        <v>4157</v>
      </c>
      <c r="TQ102" t="s">
        <v>4157</v>
      </c>
      <c r="TR102" t="s">
        <v>4157</v>
      </c>
      <c r="TS102" t="s">
        <v>4157</v>
      </c>
      <c r="TT102" t="s">
        <v>4157</v>
      </c>
      <c r="TU102" t="s">
        <v>4157</v>
      </c>
      <c r="TV102" t="s">
        <v>4157</v>
      </c>
      <c r="TW102" t="s">
        <v>4157</v>
      </c>
      <c r="TX102" t="s">
        <v>4157</v>
      </c>
      <c r="TY102" t="s">
        <v>4157</v>
      </c>
      <c r="TZ102" t="s">
        <v>4157</v>
      </c>
      <c r="UA102" t="s">
        <v>4157</v>
      </c>
      <c r="UB102" t="s">
        <v>4157</v>
      </c>
      <c r="UC102" t="s">
        <v>4157</v>
      </c>
      <c r="UD102" t="s">
        <v>4157</v>
      </c>
      <c r="UE102" t="s">
        <v>4157</v>
      </c>
      <c r="UF102" t="s">
        <v>4157</v>
      </c>
      <c r="UG102" t="s">
        <v>4157</v>
      </c>
      <c r="UH102" t="s">
        <v>4157</v>
      </c>
      <c r="UI102" t="s">
        <v>4157</v>
      </c>
      <c r="UJ102" t="s">
        <v>4157</v>
      </c>
      <c r="UK102" t="s">
        <v>4157</v>
      </c>
      <c r="UL102" t="s">
        <v>4157</v>
      </c>
      <c r="UM102" t="s">
        <v>4157</v>
      </c>
      <c r="UN102" t="s">
        <v>4157</v>
      </c>
      <c r="UO102" t="s">
        <v>4157</v>
      </c>
      <c r="UP102" t="s">
        <v>4157</v>
      </c>
      <c r="UQ102" t="s">
        <v>4157</v>
      </c>
      <c r="UR102" t="s">
        <v>4157</v>
      </c>
      <c r="US102" t="s">
        <v>4157</v>
      </c>
      <c r="UT102" t="s">
        <v>4157</v>
      </c>
      <c r="UU102" t="s">
        <v>4157</v>
      </c>
      <c r="UV102" t="s">
        <v>4157</v>
      </c>
      <c r="UW102" t="s">
        <v>4157</v>
      </c>
      <c r="UX102" t="s">
        <v>4157</v>
      </c>
      <c r="UY102" t="s">
        <v>4157</v>
      </c>
      <c r="UZ102" t="s">
        <v>4157</v>
      </c>
      <c r="VA102" t="s">
        <v>4157</v>
      </c>
      <c r="VB102" t="s">
        <v>4157</v>
      </c>
      <c r="VC102" t="s">
        <v>4157</v>
      </c>
      <c r="VD102" t="s">
        <v>4157</v>
      </c>
      <c r="VE102" t="s">
        <v>4157</v>
      </c>
      <c r="VF102" t="s">
        <v>4157</v>
      </c>
      <c r="VG102" t="s">
        <v>4157</v>
      </c>
      <c r="VH102" t="s">
        <v>4157</v>
      </c>
      <c r="VI102" t="s">
        <v>4157</v>
      </c>
    </row>
    <row r="103" spans="2:581">
      <c r="B103" t="s">
        <v>1627</v>
      </c>
      <c r="C103" t="s">
        <v>1627</v>
      </c>
      <c r="D103" t="s">
        <v>1627</v>
      </c>
      <c r="F103" t="s">
        <v>1627</v>
      </c>
      <c r="G103" t="s">
        <v>1627</v>
      </c>
      <c r="H103" t="s">
        <v>1627</v>
      </c>
      <c r="I103" t="s">
        <v>1627</v>
      </c>
      <c r="J103" t="s">
        <v>1627</v>
      </c>
      <c r="K103" t="s">
        <v>1627</v>
      </c>
      <c r="L103" t="s">
        <v>1627</v>
      </c>
      <c r="M103" t="s">
        <v>1627</v>
      </c>
      <c r="N103" t="s">
        <v>1627</v>
      </c>
      <c r="O103" t="s">
        <v>1627</v>
      </c>
      <c r="P103" t="s">
        <v>1627</v>
      </c>
      <c r="Q103" t="s">
        <v>1627</v>
      </c>
      <c r="R103" t="s">
        <v>1627</v>
      </c>
      <c r="S103" t="s">
        <v>1627</v>
      </c>
      <c r="T103" t="s">
        <v>1627</v>
      </c>
      <c r="U103" t="s">
        <v>1627</v>
      </c>
      <c r="V103" t="s">
        <v>1627</v>
      </c>
      <c r="W103" t="s">
        <v>1627</v>
      </c>
      <c r="X103" t="s">
        <v>1627</v>
      </c>
      <c r="Y103" t="s">
        <v>1627</v>
      </c>
      <c r="Z103" t="s">
        <v>1627</v>
      </c>
      <c r="AA103" t="s">
        <v>1627</v>
      </c>
      <c r="AB103" t="s">
        <v>1627</v>
      </c>
      <c r="AC103" t="s">
        <v>1627</v>
      </c>
      <c r="AD103" t="s">
        <v>1627</v>
      </c>
      <c r="AE103" t="s">
        <v>1627</v>
      </c>
      <c r="AF103" t="s">
        <v>1627</v>
      </c>
      <c r="AG103" t="s">
        <v>1627</v>
      </c>
      <c r="AH103" t="s">
        <v>1627</v>
      </c>
      <c r="AI103" t="s">
        <v>1627</v>
      </c>
      <c r="AJ103" t="s">
        <v>1627</v>
      </c>
      <c r="AK103" t="s">
        <v>1627</v>
      </c>
      <c r="AL103" t="s">
        <v>1627</v>
      </c>
      <c r="AM103" t="s">
        <v>1627</v>
      </c>
      <c r="AN103" t="s">
        <v>1627</v>
      </c>
      <c r="AO103" t="s">
        <v>1627</v>
      </c>
      <c r="AP103" t="s">
        <v>1627</v>
      </c>
      <c r="AQ103" t="s">
        <v>1627</v>
      </c>
      <c r="AR103" t="s">
        <v>1627</v>
      </c>
      <c r="AS103" t="s">
        <v>1627</v>
      </c>
      <c r="AT103" t="s">
        <v>1627</v>
      </c>
      <c r="AU103" t="s">
        <v>1627</v>
      </c>
      <c r="AV103" t="s">
        <v>1627</v>
      </c>
      <c r="AW103" t="s">
        <v>1627</v>
      </c>
      <c r="AX103" t="s">
        <v>1627</v>
      </c>
      <c r="AY103" t="s">
        <v>1627</v>
      </c>
      <c r="AZ103" t="s">
        <v>1627</v>
      </c>
      <c r="BA103" t="s">
        <v>1627</v>
      </c>
      <c r="BB103" t="s">
        <v>1627</v>
      </c>
      <c r="BC103" t="s">
        <v>1627</v>
      </c>
      <c r="BD103" t="s">
        <v>1627</v>
      </c>
      <c r="BE103" t="s">
        <v>1627</v>
      </c>
      <c r="BF103" t="s">
        <v>1627</v>
      </c>
      <c r="BG103" t="s">
        <v>1627</v>
      </c>
      <c r="BH103" t="s">
        <v>1627</v>
      </c>
      <c r="BI103" t="s">
        <v>1627</v>
      </c>
      <c r="BJ103" t="s">
        <v>1627</v>
      </c>
      <c r="BK103" t="s">
        <v>1627</v>
      </c>
      <c r="BL103" t="s">
        <v>1627</v>
      </c>
      <c r="BM103" t="s">
        <v>1627</v>
      </c>
      <c r="BN103" t="s">
        <v>1627</v>
      </c>
      <c r="BO103" t="s">
        <v>1627</v>
      </c>
      <c r="BP103" t="s">
        <v>1627</v>
      </c>
      <c r="BQ103" t="s">
        <v>1627</v>
      </c>
      <c r="BR103" t="s">
        <v>1627</v>
      </c>
      <c r="BS103" t="s">
        <v>1627</v>
      </c>
      <c r="BT103" t="s">
        <v>1627</v>
      </c>
      <c r="BU103" t="s">
        <v>1627</v>
      </c>
      <c r="BV103" t="s">
        <v>1627</v>
      </c>
      <c r="BW103" t="s">
        <v>1627</v>
      </c>
      <c r="BX103" t="s">
        <v>1627</v>
      </c>
      <c r="BY103" t="s">
        <v>1627</v>
      </c>
      <c r="BZ103" t="s">
        <v>1627</v>
      </c>
      <c r="CA103" t="s">
        <v>1627</v>
      </c>
      <c r="CB103" t="s">
        <v>1627</v>
      </c>
      <c r="CC103" t="s">
        <v>1627</v>
      </c>
      <c r="CD103" t="s">
        <v>1627</v>
      </c>
      <c r="CE103" t="s">
        <v>1627</v>
      </c>
      <c r="CF103" t="s">
        <v>1627</v>
      </c>
      <c r="CG103" t="s">
        <v>1627</v>
      </c>
      <c r="CH103" t="s">
        <v>1627</v>
      </c>
      <c r="CI103" t="s">
        <v>1627</v>
      </c>
      <c r="CJ103" t="s">
        <v>1627</v>
      </c>
      <c r="CK103" t="s">
        <v>1627</v>
      </c>
      <c r="CL103" t="s">
        <v>1627</v>
      </c>
      <c r="CM103" t="s">
        <v>1627</v>
      </c>
      <c r="CN103" t="s">
        <v>1627</v>
      </c>
      <c r="CO103" t="s">
        <v>1627</v>
      </c>
      <c r="CP103" t="s">
        <v>1627</v>
      </c>
      <c r="CQ103" t="s">
        <v>1627</v>
      </c>
      <c r="CR103" t="s">
        <v>1627</v>
      </c>
      <c r="CS103" t="s">
        <v>1627</v>
      </c>
      <c r="CT103" t="s">
        <v>1627</v>
      </c>
      <c r="CU103" t="s">
        <v>1627</v>
      </c>
      <c r="CV103" t="s">
        <v>1627</v>
      </c>
      <c r="CW103" t="s">
        <v>1627</v>
      </c>
      <c r="CX103" t="s">
        <v>1627</v>
      </c>
      <c r="CY103" t="s">
        <v>1627</v>
      </c>
      <c r="CZ103" t="s">
        <v>1627</v>
      </c>
      <c r="DA103" t="s">
        <v>1627</v>
      </c>
      <c r="DB103" t="s">
        <v>1627</v>
      </c>
      <c r="DC103" t="s">
        <v>1627</v>
      </c>
      <c r="DD103" t="s">
        <v>1627</v>
      </c>
      <c r="DE103" t="s">
        <v>1627</v>
      </c>
      <c r="DF103" t="s">
        <v>1627</v>
      </c>
      <c r="DG103" t="s">
        <v>1627</v>
      </c>
      <c r="DH103" t="s">
        <v>1627</v>
      </c>
      <c r="DI103" t="s">
        <v>1627</v>
      </c>
      <c r="DJ103" t="s">
        <v>1627</v>
      </c>
      <c r="DK103" t="s">
        <v>1627</v>
      </c>
      <c r="DL103" t="s">
        <v>1627</v>
      </c>
      <c r="DM103" t="s">
        <v>1627</v>
      </c>
      <c r="DN103" t="s">
        <v>1627</v>
      </c>
      <c r="DO103" t="s">
        <v>1627</v>
      </c>
      <c r="DP103" t="s">
        <v>1627</v>
      </c>
      <c r="DQ103" t="s">
        <v>1627</v>
      </c>
      <c r="DR103" t="s">
        <v>1627</v>
      </c>
      <c r="DS103" t="s">
        <v>1627</v>
      </c>
      <c r="DT103" t="s">
        <v>1627</v>
      </c>
      <c r="DU103" t="s">
        <v>1627</v>
      </c>
      <c r="DV103" t="s">
        <v>1627</v>
      </c>
      <c r="DW103" t="s">
        <v>1627</v>
      </c>
      <c r="DX103" t="s">
        <v>1627</v>
      </c>
      <c r="DY103" t="s">
        <v>1627</v>
      </c>
      <c r="DZ103" t="s">
        <v>1627</v>
      </c>
      <c r="EA103" t="s">
        <v>1627</v>
      </c>
      <c r="EB103" t="s">
        <v>1627</v>
      </c>
      <c r="EC103" t="s">
        <v>1627</v>
      </c>
      <c r="ED103" t="s">
        <v>1627</v>
      </c>
      <c r="EE103" t="s">
        <v>1627</v>
      </c>
      <c r="EF103" t="s">
        <v>1627</v>
      </c>
      <c r="EG103" t="s">
        <v>1627</v>
      </c>
      <c r="EH103" t="s">
        <v>1627</v>
      </c>
      <c r="EI103" t="s">
        <v>1627</v>
      </c>
      <c r="EJ103" t="s">
        <v>1627</v>
      </c>
      <c r="EK103" t="s">
        <v>1627</v>
      </c>
      <c r="EL103" t="s">
        <v>1627</v>
      </c>
      <c r="EM103" t="s">
        <v>1627</v>
      </c>
      <c r="EN103" t="s">
        <v>1627</v>
      </c>
      <c r="EO103" t="s">
        <v>1627</v>
      </c>
      <c r="EP103" t="s">
        <v>1627</v>
      </c>
      <c r="EQ103" t="s">
        <v>1627</v>
      </c>
      <c r="ER103" t="s">
        <v>1627</v>
      </c>
      <c r="ES103" t="s">
        <v>1627</v>
      </c>
      <c r="ET103" t="s">
        <v>1627</v>
      </c>
      <c r="EU103" t="s">
        <v>1627</v>
      </c>
      <c r="EV103" t="s">
        <v>1627</v>
      </c>
      <c r="EW103" t="s">
        <v>1627</v>
      </c>
      <c r="EX103" t="s">
        <v>1627</v>
      </c>
      <c r="EY103" t="s">
        <v>1627</v>
      </c>
      <c r="EZ103" t="s">
        <v>1627</v>
      </c>
      <c r="FA103" t="s">
        <v>1627</v>
      </c>
      <c r="FB103" t="s">
        <v>1627</v>
      </c>
      <c r="FC103" t="s">
        <v>1627</v>
      </c>
      <c r="FD103" t="s">
        <v>1627</v>
      </c>
      <c r="FE103" t="s">
        <v>1627</v>
      </c>
      <c r="FF103" t="s">
        <v>1627</v>
      </c>
      <c r="FG103" t="s">
        <v>1627</v>
      </c>
      <c r="FH103" t="s">
        <v>1627</v>
      </c>
      <c r="FI103" t="s">
        <v>1627</v>
      </c>
      <c r="FJ103" t="s">
        <v>1627</v>
      </c>
      <c r="FK103" t="s">
        <v>1627</v>
      </c>
      <c r="FL103" t="s">
        <v>1627</v>
      </c>
      <c r="FM103" t="s">
        <v>1627</v>
      </c>
      <c r="FN103" t="s">
        <v>1627</v>
      </c>
      <c r="FO103" t="s">
        <v>1627</v>
      </c>
      <c r="FP103" t="s">
        <v>5964</v>
      </c>
      <c r="FQ103" t="s">
        <v>1627</v>
      </c>
      <c r="FR103" t="s">
        <v>1627</v>
      </c>
      <c r="FS103" t="s">
        <v>1627</v>
      </c>
      <c r="FT103" t="s">
        <v>1627</v>
      </c>
      <c r="FU103" t="s">
        <v>1627</v>
      </c>
      <c r="FV103" t="s">
        <v>1627</v>
      </c>
      <c r="FW103" t="s">
        <v>1627</v>
      </c>
      <c r="FX103" t="s">
        <v>1627</v>
      </c>
      <c r="FY103" t="s">
        <v>1627</v>
      </c>
      <c r="FZ103" t="s">
        <v>1627</v>
      </c>
      <c r="GA103" t="s">
        <v>1627</v>
      </c>
      <c r="GB103" t="s">
        <v>1627</v>
      </c>
      <c r="GC103" t="s">
        <v>1627</v>
      </c>
      <c r="GD103" t="s">
        <v>1627</v>
      </c>
      <c r="GE103" t="s">
        <v>1627</v>
      </c>
      <c r="GF103" t="s">
        <v>1627</v>
      </c>
      <c r="GG103" t="s">
        <v>1627</v>
      </c>
      <c r="GH103" t="s">
        <v>1627</v>
      </c>
      <c r="GI103" t="s">
        <v>1627</v>
      </c>
      <c r="GJ103" t="s">
        <v>1627</v>
      </c>
      <c r="GK103" t="s">
        <v>1627</v>
      </c>
      <c r="GL103" t="s">
        <v>1627</v>
      </c>
      <c r="GM103" t="s">
        <v>1627</v>
      </c>
      <c r="GN103" t="s">
        <v>1627</v>
      </c>
      <c r="GO103" t="s">
        <v>1627</v>
      </c>
      <c r="GP103" t="s">
        <v>1627</v>
      </c>
      <c r="GQ103" t="s">
        <v>1627</v>
      </c>
      <c r="GR103" t="s">
        <v>1627</v>
      </c>
      <c r="GS103" t="s">
        <v>5965</v>
      </c>
      <c r="GT103" t="s">
        <v>1627</v>
      </c>
      <c r="GU103" t="s">
        <v>1627</v>
      </c>
      <c r="GV103" t="s">
        <v>1627</v>
      </c>
      <c r="GW103" t="s">
        <v>1627</v>
      </c>
      <c r="GX103" t="s">
        <v>1627</v>
      </c>
      <c r="GY103" t="s">
        <v>1627</v>
      </c>
      <c r="GZ103" t="s">
        <v>1627</v>
      </c>
      <c r="HA103" t="s">
        <v>1627</v>
      </c>
      <c r="HB103" t="s">
        <v>1627</v>
      </c>
      <c r="HC103" t="s">
        <v>1627</v>
      </c>
      <c r="HD103" t="s">
        <v>1627</v>
      </c>
      <c r="HE103" t="s">
        <v>1627</v>
      </c>
      <c r="HF103" t="s">
        <v>1627</v>
      </c>
      <c r="HG103" t="s">
        <v>1627</v>
      </c>
      <c r="HH103" t="s">
        <v>1627</v>
      </c>
      <c r="HI103" t="s">
        <v>1627</v>
      </c>
      <c r="HJ103" t="s">
        <v>1627</v>
      </c>
      <c r="HK103" t="s">
        <v>1627</v>
      </c>
      <c r="HL103" t="s">
        <v>1627</v>
      </c>
      <c r="HM103" t="s">
        <v>1627</v>
      </c>
      <c r="HN103" t="s">
        <v>1627</v>
      </c>
      <c r="HO103" t="s">
        <v>1627</v>
      </c>
      <c r="HP103" t="s">
        <v>5966</v>
      </c>
      <c r="HQ103" t="s">
        <v>1627</v>
      </c>
      <c r="HR103" t="s">
        <v>1627</v>
      </c>
      <c r="HS103" t="s">
        <v>1627</v>
      </c>
      <c r="HT103" t="s">
        <v>1627</v>
      </c>
      <c r="HU103" t="s">
        <v>1627</v>
      </c>
      <c r="HV103" t="s">
        <v>1627</v>
      </c>
      <c r="HW103" t="s">
        <v>1627</v>
      </c>
      <c r="HX103" t="s">
        <v>1627</v>
      </c>
      <c r="HY103" t="s">
        <v>1627</v>
      </c>
      <c r="HZ103" t="s">
        <v>1627</v>
      </c>
      <c r="IA103" t="s">
        <v>1627</v>
      </c>
      <c r="IB103" t="s">
        <v>1627</v>
      </c>
      <c r="IC103" t="s">
        <v>1627</v>
      </c>
      <c r="ID103" t="s">
        <v>1627</v>
      </c>
      <c r="IE103" t="s">
        <v>1627</v>
      </c>
      <c r="IF103" t="s">
        <v>1627</v>
      </c>
      <c r="IG103" t="s">
        <v>1627</v>
      </c>
      <c r="IH103" t="s">
        <v>1627</v>
      </c>
      <c r="II103" t="s">
        <v>1627</v>
      </c>
      <c r="IJ103" t="s">
        <v>1627</v>
      </c>
      <c r="IK103" t="s">
        <v>1627</v>
      </c>
      <c r="IL103" t="s">
        <v>1627</v>
      </c>
      <c r="IM103" t="s">
        <v>1627</v>
      </c>
      <c r="IN103" t="s">
        <v>1627</v>
      </c>
      <c r="IO103" t="s">
        <v>1627</v>
      </c>
      <c r="IP103" t="s">
        <v>1627</v>
      </c>
      <c r="IQ103" t="s">
        <v>1627</v>
      </c>
      <c r="IR103" t="s">
        <v>1627</v>
      </c>
      <c r="IS103" t="s">
        <v>1627</v>
      </c>
      <c r="IT103" t="s">
        <v>5967</v>
      </c>
      <c r="IU103" t="s">
        <v>1627</v>
      </c>
      <c r="IV103" t="s">
        <v>1627</v>
      </c>
      <c r="IW103" t="s">
        <v>1627</v>
      </c>
      <c r="IX103" t="s">
        <v>1627</v>
      </c>
      <c r="IY103" t="s">
        <v>1627</v>
      </c>
      <c r="IZ103" t="s">
        <v>1627</v>
      </c>
      <c r="JA103" t="s">
        <v>1627</v>
      </c>
      <c r="JB103" t="s">
        <v>1627</v>
      </c>
      <c r="JC103" t="s">
        <v>1627</v>
      </c>
      <c r="JD103" t="s">
        <v>1627</v>
      </c>
      <c r="JE103" t="s">
        <v>1627</v>
      </c>
      <c r="JF103" t="s">
        <v>1627</v>
      </c>
      <c r="JG103" t="s">
        <v>1627</v>
      </c>
      <c r="JH103" t="s">
        <v>1627</v>
      </c>
      <c r="JI103" t="s">
        <v>1627</v>
      </c>
      <c r="JJ103" t="s">
        <v>1627</v>
      </c>
      <c r="JK103" t="s">
        <v>1627</v>
      </c>
      <c r="JL103" t="s">
        <v>1627</v>
      </c>
      <c r="JM103" t="s">
        <v>1627</v>
      </c>
      <c r="JN103" t="s">
        <v>1627</v>
      </c>
      <c r="JO103" t="s">
        <v>1627</v>
      </c>
      <c r="JP103" t="s">
        <v>1627</v>
      </c>
      <c r="JQ103" t="s">
        <v>1627</v>
      </c>
      <c r="JR103" t="s">
        <v>1627</v>
      </c>
      <c r="JS103" t="s">
        <v>1627</v>
      </c>
      <c r="JT103" t="s">
        <v>1627</v>
      </c>
      <c r="JU103" t="s">
        <v>1627</v>
      </c>
      <c r="JV103" t="s">
        <v>1627</v>
      </c>
      <c r="JW103" t="s">
        <v>1627</v>
      </c>
      <c r="JX103" t="s">
        <v>1627</v>
      </c>
      <c r="JY103" t="s">
        <v>1627</v>
      </c>
      <c r="JZ103" t="s">
        <v>1627</v>
      </c>
      <c r="KA103" t="s">
        <v>1627</v>
      </c>
      <c r="KB103" t="s">
        <v>1627</v>
      </c>
      <c r="KC103" t="s">
        <v>1627</v>
      </c>
      <c r="KD103" t="s">
        <v>1627</v>
      </c>
      <c r="KE103" t="s">
        <v>1627</v>
      </c>
      <c r="KF103" t="s">
        <v>1627</v>
      </c>
      <c r="KG103" t="s">
        <v>1627</v>
      </c>
      <c r="KH103" t="s">
        <v>1627</v>
      </c>
      <c r="KI103" t="s">
        <v>1627</v>
      </c>
      <c r="KJ103" t="s">
        <v>1627</v>
      </c>
      <c r="KK103" t="s">
        <v>1627</v>
      </c>
      <c r="KL103" t="s">
        <v>1627</v>
      </c>
      <c r="KM103" t="s">
        <v>1627</v>
      </c>
      <c r="KN103" t="s">
        <v>1627</v>
      </c>
      <c r="KO103" t="s">
        <v>1627</v>
      </c>
      <c r="KP103" t="s">
        <v>1627</v>
      </c>
      <c r="KQ103" t="s">
        <v>1627</v>
      </c>
      <c r="KR103" t="s">
        <v>1627</v>
      </c>
      <c r="KS103" t="s">
        <v>1627</v>
      </c>
      <c r="KT103" t="s">
        <v>1627</v>
      </c>
      <c r="KU103" t="s">
        <v>1627</v>
      </c>
      <c r="KV103" t="s">
        <v>1627</v>
      </c>
      <c r="KW103" t="s">
        <v>1627</v>
      </c>
      <c r="KX103" t="s">
        <v>1627</v>
      </c>
      <c r="KY103" t="s">
        <v>1627</v>
      </c>
      <c r="KZ103" t="s">
        <v>1627</v>
      </c>
      <c r="LA103" t="s">
        <v>1627</v>
      </c>
      <c r="LB103" t="s">
        <v>1627</v>
      </c>
      <c r="LC103" t="s">
        <v>1627</v>
      </c>
      <c r="LD103" t="s">
        <v>1627</v>
      </c>
      <c r="LE103" t="s">
        <v>1627</v>
      </c>
      <c r="LF103" t="s">
        <v>1627</v>
      </c>
      <c r="LG103" t="s">
        <v>1627</v>
      </c>
      <c r="LH103" t="s">
        <v>1627</v>
      </c>
      <c r="LI103" t="s">
        <v>1627</v>
      </c>
      <c r="LJ103" t="s">
        <v>1627</v>
      </c>
      <c r="LK103" t="s">
        <v>1627</v>
      </c>
      <c r="LL103" t="s">
        <v>1627</v>
      </c>
      <c r="LM103" t="s">
        <v>1627</v>
      </c>
      <c r="LN103" t="s">
        <v>1627</v>
      </c>
      <c r="LO103" t="s">
        <v>1627</v>
      </c>
      <c r="LP103" t="s">
        <v>1627</v>
      </c>
      <c r="LQ103" t="s">
        <v>1627</v>
      </c>
      <c r="LR103" t="s">
        <v>1627</v>
      </c>
      <c r="LS103" t="s">
        <v>1627</v>
      </c>
      <c r="LT103" t="s">
        <v>1627</v>
      </c>
      <c r="LU103" t="s">
        <v>1627</v>
      </c>
      <c r="LV103" t="s">
        <v>1627</v>
      </c>
      <c r="LW103" t="s">
        <v>1627</v>
      </c>
      <c r="LX103" t="s">
        <v>1627</v>
      </c>
      <c r="LY103" t="s">
        <v>1627</v>
      </c>
      <c r="LZ103" t="s">
        <v>1627</v>
      </c>
      <c r="MA103" t="s">
        <v>1627</v>
      </c>
      <c r="MB103" t="s">
        <v>1627</v>
      </c>
      <c r="MC103" t="s">
        <v>1627</v>
      </c>
      <c r="MD103" t="s">
        <v>1627</v>
      </c>
      <c r="ME103" t="s">
        <v>1627</v>
      </c>
      <c r="MF103" t="s">
        <v>1627</v>
      </c>
      <c r="MG103" t="s">
        <v>1627</v>
      </c>
      <c r="MH103" t="s">
        <v>1627</v>
      </c>
      <c r="MI103" t="s">
        <v>1627</v>
      </c>
      <c r="MJ103" t="s">
        <v>1627</v>
      </c>
      <c r="MK103" t="s">
        <v>1627</v>
      </c>
      <c r="ML103" t="s">
        <v>1627</v>
      </c>
      <c r="MM103" t="s">
        <v>1627</v>
      </c>
      <c r="MN103" t="s">
        <v>1627</v>
      </c>
      <c r="MO103" t="s">
        <v>1627</v>
      </c>
      <c r="MP103" t="s">
        <v>1627</v>
      </c>
      <c r="MQ103" t="s">
        <v>1627</v>
      </c>
      <c r="MR103" t="s">
        <v>1627</v>
      </c>
      <c r="MS103" t="s">
        <v>1627</v>
      </c>
      <c r="MT103" t="s">
        <v>1627</v>
      </c>
      <c r="MU103" t="s">
        <v>1627</v>
      </c>
      <c r="MV103" t="s">
        <v>1627</v>
      </c>
      <c r="MW103" t="s">
        <v>1627</v>
      </c>
      <c r="MX103" t="s">
        <v>1627</v>
      </c>
      <c r="MY103" t="s">
        <v>1627</v>
      </c>
      <c r="MZ103" t="s">
        <v>1627</v>
      </c>
      <c r="NA103" t="s">
        <v>1627</v>
      </c>
      <c r="NB103" t="s">
        <v>1627</v>
      </c>
      <c r="NC103" t="s">
        <v>1627</v>
      </c>
      <c r="ND103" t="s">
        <v>1627</v>
      </c>
      <c r="NE103" t="s">
        <v>1627</v>
      </c>
      <c r="NF103" t="s">
        <v>1627</v>
      </c>
      <c r="NG103" t="s">
        <v>1627</v>
      </c>
      <c r="NH103" t="s">
        <v>1627</v>
      </c>
      <c r="NI103" t="s">
        <v>1627</v>
      </c>
      <c r="NJ103" t="s">
        <v>1627</v>
      </c>
      <c r="NK103" t="s">
        <v>1627</v>
      </c>
      <c r="NL103" t="s">
        <v>1627</v>
      </c>
      <c r="NM103" t="s">
        <v>1627</v>
      </c>
      <c r="NN103" t="s">
        <v>1627</v>
      </c>
      <c r="NO103" t="s">
        <v>1627</v>
      </c>
      <c r="NP103" t="s">
        <v>1627</v>
      </c>
      <c r="NQ103" t="s">
        <v>1627</v>
      </c>
      <c r="NR103" t="s">
        <v>1627</v>
      </c>
      <c r="NS103" t="s">
        <v>1627</v>
      </c>
      <c r="NT103" t="s">
        <v>1627</v>
      </c>
      <c r="NU103" t="s">
        <v>1627</v>
      </c>
      <c r="NV103" t="s">
        <v>1627</v>
      </c>
      <c r="NW103" t="s">
        <v>1627</v>
      </c>
      <c r="NX103" t="s">
        <v>1627</v>
      </c>
      <c r="NY103" t="s">
        <v>1627</v>
      </c>
      <c r="NZ103" t="s">
        <v>1627</v>
      </c>
      <c r="OA103" t="s">
        <v>1627</v>
      </c>
      <c r="OB103" t="s">
        <v>1627</v>
      </c>
      <c r="OC103" t="s">
        <v>1627</v>
      </c>
      <c r="OD103" t="s">
        <v>1627</v>
      </c>
      <c r="OE103" t="s">
        <v>1627</v>
      </c>
      <c r="OF103" t="s">
        <v>1627</v>
      </c>
      <c r="OG103" t="s">
        <v>1627</v>
      </c>
      <c r="OH103" t="s">
        <v>1627</v>
      </c>
      <c r="OI103" t="s">
        <v>1627</v>
      </c>
      <c r="OJ103" t="s">
        <v>1627</v>
      </c>
      <c r="OK103" t="s">
        <v>1627</v>
      </c>
      <c r="OL103" t="s">
        <v>1627</v>
      </c>
      <c r="OM103" t="s">
        <v>1627</v>
      </c>
      <c r="ON103" t="s">
        <v>1627</v>
      </c>
      <c r="OO103" t="s">
        <v>1627</v>
      </c>
      <c r="OP103" t="s">
        <v>1627</v>
      </c>
      <c r="OQ103" t="s">
        <v>1627</v>
      </c>
      <c r="OR103" t="s">
        <v>1627</v>
      </c>
      <c r="OS103" t="s">
        <v>1627</v>
      </c>
      <c r="OT103" t="s">
        <v>1627</v>
      </c>
      <c r="OU103" t="s">
        <v>1627</v>
      </c>
      <c r="OV103" t="s">
        <v>1627</v>
      </c>
      <c r="OW103" t="s">
        <v>1627</v>
      </c>
      <c r="OX103" t="s">
        <v>1627</v>
      </c>
      <c r="OY103" t="s">
        <v>1627</v>
      </c>
      <c r="OZ103" t="s">
        <v>1627</v>
      </c>
      <c r="PA103" t="s">
        <v>1627</v>
      </c>
      <c r="PB103" t="s">
        <v>1627</v>
      </c>
      <c r="PC103" t="s">
        <v>1627</v>
      </c>
      <c r="PD103" t="s">
        <v>1627</v>
      </c>
      <c r="PE103" t="s">
        <v>1627</v>
      </c>
      <c r="PF103" t="s">
        <v>1627</v>
      </c>
      <c r="PG103" t="s">
        <v>1627</v>
      </c>
      <c r="PH103" t="s">
        <v>1627</v>
      </c>
      <c r="PI103" t="s">
        <v>1627</v>
      </c>
      <c r="PJ103" t="s">
        <v>1627</v>
      </c>
      <c r="PK103" t="s">
        <v>1627</v>
      </c>
      <c r="PL103" t="s">
        <v>1627</v>
      </c>
      <c r="PM103" t="s">
        <v>1627</v>
      </c>
      <c r="PN103" t="s">
        <v>1627</v>
      </c>
      <c r="PO103" t="s">
        <v>1627</v>
      </c>
      <c r="PP103" t="s">
        <v>1627</v>
      </c>
      <c r="PQ103" t="s">
        <v>1627</v>
      </c>
      <c r="PR103" t="s">
        <v>1627</v>
      </c>
      <c r="PS103" t="s">
        <v>1627</v>
      </c>
      <c r="PT103" t="s">
        <v>1627</v>
      </c>
      <c r="PU103" t="s">
        <v>1627</v>
      </c>
      <c r="PV103" t="s">
        <v>1627</v>
      </c>
      <c r="PW103" t="s">
        <v>1627</v>
      </c>
      <c r="PX103" t="s">
        <v>1627</v>
      </c>
      <c r="PY103" t="s">
        <v>1627</v>
      </c>
      <c r="PZ103" t="s">
        <v>1627</v>
      </c>
      <c r="QA103" t="s">
        <v>1627</v>
      </c>
      <c r="QB103" t="s">
        <v>1627</v>
      </c>
      <c r="QC103" t="s">
        <v>1627</v>
      </c>
      <c r="QD103" t="s">
        <v>1627</v>
      </c>
      <c r="QE103" t="s">
        <v>1627</v>
      </c>
      <c r="QF103" t="s">
        <v>1627</v>
      </c>
      <c r="QG103" t="s">
        <v>1627</v>
      </c>
      <c r="RP103" t="s">
        <v>4157</v>
      </c>
      <c r="RQ103" t="s">
        <v>4157</v>
      </c>
      <c r="RR103" t="s">
        <v>4157</v>
      </c>
      <c r="RS103" t="s">
        <v>4157</v>
      </c>
      <c r="RT103" t="s">
        <v>4157</v>
      </c>
      <c r="RU103" t="s">
        <v>4157</v>
      </c>
      <c r="RV103" t="s">
        <v>4157</v>
      </c>
      <c r="RW103" t="s">
        <v>4157</v>
      </c>
      <c r="RX103" t="s">
        <v>4157</v>
      </c>
      <c r="RY103" t="s">
        <v>4157</v>
      </c>
      <c r="RZ103" t="s">
        <v>4157</v>
      </c>
      <c r="SA103" t="s">
        <v>4157</v>
      </c>
      <c r="SB103" t="s">
        <v>4157</v>
      </c>
      <c r="SC103" t="s">
        <v>4157</v>
      </c>
      <c r="SD103" t="s">
        <v>4157</v>
      </c>
      <c r="SE103" t="s">
        <v>4157</v>
      </c>
      <c r="SF103" t="s">
        <v>4157</v>
      </c>
      <c r="SG103" t="s">
        <v>4157</v>
      </c>
      <c r="SH103" t="s">
        <v>4157</v>
      </c>
      <c r="SI103" t="s">
        <v>4157</v>
      </c>
      <c r="SJ103" t="s">
        <v>4157</v>
      </c>
      <c r="SK103" t="s">
        <v>4157</v>
      </c>
      <c r="SL103" t="s">
        <v>4157</v>
      </c>
      <c r="SM103" t="s">
        <v>4157</v>
      </c>
      <c r="SN103" t="s">
        <v>4157</v>
      </c>
      <c r="SO103" t="s">
        <v>4157</v>
      </c>
      <c r="SP103" t="s">
        <v>4157</v>
      </c>
      <c r="SQ103" t="s">
        <v>4157</v>
      </c>
      <c r="SR103" t="s">
        <v>4157</v>
      </c>
      <c r="SS103" t="s">
        <v>4157</v>
      </c>
      <c r="ST103" t="s">
        <v>4157</v>
      </c>
      <c r="SU103" t="s">
        <v>4157</v>
      </c>
      <c r="SV103" t="s">
        <v>4157</v>
      </c>
      <c r="SW103" t="s">
        <v>4157</v>
      </c>
      <c r="SX103" t="s">
        <v>4157</v>
      </c>
      <c r="SY103" t="s">
        <v>4157</v>
      </c>
      <c r="SZ103" t="s">
        <v>4157</v>
      </c>
      <c r="TA103" t="s">
        <v>4157</v>
      </c>
      <c r="TB103" t="s">
        <v>4157</v>
      </c>
      <c r="TC103" t="s">
        <v>4157</v>
      </c>
      <c r="TD103" t="s">
        <v>4157</v>
      </c>
      <c r="TE103" t="s">
        <v>4157</v>
      </c>
      <c r="TF103" t="s">
        <v>4157</v>
      </c>
      <c r="TG103" t="s">
        <v>4157</v>
      </c>
      <c r="TH103" t="s">
        <v>4157</v>
      </c>
      <c r="TI103" t="s">
        <v>4157</v>
      </c>
      <c r="TJ103" t="s">
        <v>4157</v>
      </c>
      <c r="TK103" t="s">
        <v>4157</v>
      </c>
      <c r="TL103" t="s">
        <v>4157</v>
      </c>
      <c r="TM103" t="s">
        <v>4157</v>
      </c>
      <c r="TN103" t="s">
        <v>4157</v>
      </c>
      <c r="TO103" t="s">
        <v>4157</v>
      </c>
      <c r="TP103" t="s">
        <v>4157</v>
      </c>
      <c r="TQ103" t="s">
        <v>4157</v>
      </c>
      <c r="TR103" t="s">
        <v>4157</v>
      </c>
      <c r="TS103" t="s">
        <v>4157</v>
      </c>
      <c r="TT103" t="s">
        <v>4157</v>
      </c>
      <c r="TU103" t="s">
        <v>4157</v>
      </c>
      <c r="TV103" t="s">
        <v>4157</v>
      </c>
      <c r="TW103" t="s">
        <v>4157</v>
      </c>
      <c r="TX103" t="s">
        <v>4157</v>
      </c>
      <c r="TY103" t="s">
        <v>4157</v>
      </c>
      <c r="TZ103" t="s">
        <v>4157</v>
      </c>
      <c r="UA103" t="s">
        <v>4157</v>
      </c>
      <c r="UB103" t="s">
        <v>4157</v>
      </c>
      <c r="UC103" t="s">
        <v>4157</v>
      </c>
      <c r="UD103" t="s">
        <v>4157</v>
      </c>
      <c r="UE103" t="s">
        <v>4157</v>
      </c>
      <c r="UF103" t="s">
        <v>4157</v>
      </c>
      <c r="UG103" t="s">
        <v>4157</v>
      </c>
      <c r="UH103" t="s">
        <v>4157</v>
      </c>
      <c r="UI103" t="s">
        <v>4157</v>
      </c>
      <c r="UJ103" t="s">
        <v>4157</v>
      </c>
      <c r="UK103" t="s">
        <v>4157</v>
      </c>
      <c r="UL103" t="s">
        <v>4157</v>
      </c>
      <c r="UM103" t="s">
        <v>4157</v>
      </c>
      <c r="UN103" t="s">
        <v>4157</v>
      </c>
      <c r="UO103" t="s">
        <v>4157</v>
      </c>
      <c r="UP103" t="s">
        <v>4157</v>
      </c>
      <c r="UQ103" t="s">
        <v>4157</v>
      </c>
      <c r="UR103" t="s">
        <v>4157</v>
      </c>
      <c r="US103" t="s">
        <v>4157</v>
      </c>
      <c r="UT103" t="s">
        <v>4157</v>
      </c>
      <c r="UU103" t="s">
        <v>4157</v>
      </c>
      <c r="UV103" t="s">
        <v>4157</v>
      </c>
      <c r="UW103" t="s">
        <v>4157</v>
      </c>
      <c r="UX103" t="s">
        <v>4157</v>
      </c>
      <c r="UY103" t="s">
        <v>4157</v>
      </c>
      <c r="UZ103" t="s">
        <v>4157</v>
      </c>
      <c r="VA103" t="s">
        <v>4157</v>
      </c>
      <c r="VB103" t="s">
        <v>4157</v>
      </c>
      <c r="VC103" t="s">
        <v>4157</v>
      </c>
      <c r="VD103" t="s">
        <v>4157</v>
      </c>
      <c r="VE103" t="s">
        <v>4157</v>
      </c>
      <c r="VF103" t="s">
        <v>4157</v>
      </c>
      <c r="VG103" t="s">
        <v>4157</v>
      </c>
      <c r="VH103" t="s">
        <v>4157</v>
      </c>
      <c r="VI103" t="s">
        <v>4157</v>
      </c>
    </row>
    <row r="104" spans="2:581">
      <c r="B104" t="s">
        <v>1627</v>
      </c>
      <c r="C104" t="s">
        <v>1627</v>
      </c>
      <c r="D104" t="s">
        <v>1627</v>
      </c>
      <c r="F104" t="s">
        <v>1627</v>
      </c>
      <c r="G104" t="s">
        <v>1627</v>
      </c>
      <c r="H104" t="s">
        <v>1627</v>
      </c>
      <c r="I104" t="s">
        <v>1627</v>
      </c>
      <c r="J104" t="s">
        <v>1627</v>
      </c>
      <c r="K104" t="s">
        <v>1627</v>
      </c>
      <c r="L104" t="s">
        <v>1627</v>
      </c>
      <c r="M104" t="s">
        <v>1627</v>
      </c>
      <c r="N104" t="s">
        <v>1627</v>
      </c>
      <c r="O104" t="s">
        <v>1627</v>
      </c>
      <c r="P104" t="s">
        <v>1627</v>
      </c>
      <c r="Q104" t="s">
        <v>1627</v>
      </c>
      <c r="R104" t="s">
        <v>1627</v>
      </c>
      <c r="S104" t="s">
        <v>1627</v>
      </c>
      <c r="T104" t="s">
        <v>1627</v>
      </c>
      <c r="U104" t="s">
        <v>1627</v>
      </c>
      <c r="V104" t="s">
        <v>1627</v>
      </c>
      <c r="W104" t="s">
        <v>1627</v>
      </c>
      <c r="X104" t="s">
        <v>1627</v>
      </c>
      <c r="Y104" t="s">
        <v>1627</v>
      </c>
      <c r="Z104" t="s">
        <v>1627</v>
      </c>
      <c r="AA104" t="s">
        <v>1627</v>
      </c>
      <c r="AB104" t="s">
        <v>1627</v>
      </c>
      <c r="AC104" t="s">
        <v>1627</v>
      </c>
      <c r="AD104" t="s">
        <v>1627</v>
      </c>
      <c r="AE104" t="s">
        <v>1627</v>
      </c>
      <c r="AF104" t="s">
        <v>1627</v>
      </c>
      <c r="AG104" t="s">
        <v>1627</v>
      </c>
      <c r="AH104" t="s">
        <v>1627</v>
      </c>
      <c r="AI104" t="s">
        <v>1627</v>
      </c>
      <c r="AJ104" t="s">
        <v>1627</v>
      </c>
      <c r="AK104" t="s">
        <v>1627</v>
      </c>
      <c r="AL104" t="s">
        <v>1627</v>
      </c>
      <c r="AM104" t="s">
        <v>1627</v>
      </c>
      <c r="AN104" t="s">
        <v>1627</v>
      </c>
      <c r="AO104" t="s">
        <v>1627</v>
      </c>
      <c r="AP104" t="s">
        <v>1627</v>
      </c>
      <c r="AQ104" t="s">
        <v>1627</v>
      </c>
      <c r="AR104" t="s">
        <v>1627</v>
      </c>
      <c r="AS104" t="s">
        <v>1627</v>
      </c>
      <c r="AT104" t="s">
        <v>1627</v>
      </c>
      <c r="AU104" t="s">
        <v>1627</v>
      </c>
      <c r="AV104" t="s">
        <v>1627</v>
      </c>
      <c r="AW104" t="s">
        <v>1627</v>
      </c>
      <c r="AX104" t="s">
        <v>1627</v>
      </c>
      <c r="AY104" t="s">
        <v>1627</v>
      </c>
      <c r="AZ104" t="s">
        <v>1627</v>
      </c>
      <c r="BA104" t="s">
        <v>1627</v>
      </c>
      <c r="BB104" t="s">
        <v>1627</v>
      </c>
      <c r="BC104" t="s">
        <v>1627</v>
      </c>
      <c r="BD104" t="s">
        <v>1627</v>
      </c>
      <c r="BE104" t="s">
        <v>1627</v>
      </c>
      <c r="BF104" t="s">
        <v>1627</v>
      </c>
      <c r="BG104" t="s">
        <v>1627</v>
      </c>
      <c r="BH104" t="s">
        <v>1627</v>
      </c>
      <c r="BI104" t="s">
        <v>1627</v>
      </c>
      <c r="BJ104" t="s">
        <v>1627</v>
      </c>
      <c r="BK104" t="s">
        <v>1627</v>
      </c>
      <c r="BL104" t="s">
        <v>1627</v>
      </c>
      <c r="BM104" t="s">
        <v>1627</v>
      </c>
      <c r="BN104" t="s">
        <v>1627</v>
      </c>
      <c r="BO104" t="s">
        <v>1627</v>
      </c>
      <c r="BP104" t="s">
        <v>1627</v>
      </c>
      <c r="BQ104" t="s">
        <v>1627</v>
      </c>
      <c r="BR104" t="s">
        <v>1627</v>
      </c>
      <c r="BS104" t="s">
        <v>1627</v>
      </c>
      <c r="BT104" t="s">
        <v>1627</v>
      </c>
      <c r="BU104" t="s">
        <v>1627</v>
      </c>
      <c r="BV104" t="s">
        <v>1627</v>
      </c>
      <c r="BW104" t="s">
        <v>1627</v>
      </c>
      <c r="BX104" t="s">
        <v>1627</v>
      </c>
      <c r="BY104" t="s">
        <v>1627</v>
      </c>
      <c r="BZ104" t="s">
        <v>1627</v>
      </c>
      <c r="CA104" t="s">
        <v>1627</v>
      </c>
      <c r="CB104" t="s">
        <v>1627</v>
      </c>
      <c r="CC104" t="s">
        <v>1627</v>
      </c>
      <c r="CD104" t="s">
        <v>1627</v>
      </c>
      <c r="CE104" t="s">
        <v>1627</v>
      </c>
      <c r="CF104" t="s">
        <v>1627</v>
      </c>
      <c r="CG104" t="s">
        <v>1627</v>
      </c>
      <c r="CH104" t="s">
        <v>1627</v>
      </c>
      <c r="CI104" t="s">
        <v>1627</v>
      </c>
      <c r="CJ104" t="s">
        <v>1627</v>
      </c>
      <c r="CK104" t="s">
        <v>1627</v>
      </c>
      <c r="CL104" t="s">
        <v>1627</v>
      </c>
      <c r="CM104" t="s">
        <v>1627</v>
      </c>
      <c r="CN104" t="s">
        <v>1627</v>
      </c>
      <c r="CO104" t="s">
        <v>1627</v>
      </c>
      <c r="CP104" t="s">
        <v>1627</v>
      </c>
      <c r="CQ104" t="s">
        <v>1627</v>
      </c>
      <c r="CR104" t="s">
        <v>1627</v>
      </c>
      <c r="CS104" t="s">
        <v>1627</v>
      </c>
      <c r="CT104" t="s">
        <v>1627</v>
      </c>
      <c r="CU104" t="s">
        <v>1627</v>
      </c>
      <c r="CV104" t="s">
        <v>1627</v>
      </c>
      <c r="CW104" t="s">
        <v>1627</v>
      </c>
      <c r="CX104" t="s">
        <v>1627</v>
      </c>
      <c r="CY104" t="s">
        <v>1627</v>
      </c>
      <c r="CZ104" t="s">
        <v>1627</v>
      </c>
      <c r="DA104" t="s">
        <v>1627</v>
      </c>
      <c r="DB104" t="s">
        <v>1627</v>
      </c>
      <c r="DC104" t="s">
        <v>1627</v>
      </c>
      <c r="DD104" t="s">
        <v>1627</v>
      </c>
      <c r="DE104" t="s">
        <v>1627</v>
      </c>
      <c r="DF104" t="s">
        <v>1627</v>
      </c>
      <c r="DG104" t="s">
        <v>1627</v>
      </c>
      <c r="DH104" t="s">
        <v>1627</v>
      </c>
      <c r="DI104" t="s">
        <v>1627</v>
      </c>
      <c r="DJ104" t="s">
        <v>1627</v>
      </c>
      <c r="DK104" t="s">
        <v>1627</v>
      </c>
      <c r="DL104" t="s">
        <v>1627</v>
      </c>
      <c r="DM104" t="s">
        <v>1627</v>
      </c>
      <c r="DN104" t="s">
        <v>1627</v>
      </c>
      <c r="DO104" t="s">
        <v>1627</v>
      </c>
      <c r="DP104" t="s">
        <v>1627</v>
      </c>
      <c r="DQ104" t="s">
        <v>1627</v>
      </c>
      <c r="DR104" t="s">
        <v>1627</v>
      </c>
      <c r="DS104" t="s">
        <v>1627</v>
      </c>
      <c r="DT104" t="s">
        <v>1627</v>
      </c>
      <c r="DU104" t="s">
        <v>1627</v>
      </c>
      <c r="DV104" t="s">
        <v>1627</v>
      </c>
      <c r="DW104" t="s">
        <v>1627</v>
      </c>
      <c r="DX104" t="s">
        <v>1627</v>
      </c>
      <c r="DY104" t="s">
        <v>1627</v>
      </c>
      <c r="DZ104" t="s">
        <v>1627</v>
      </c>
      <c r="EA104" t="s">
        <v>1627</v>
      </c>
      <c r="EB104" t="s">
        <v>1627</v>
      </c>
      <c r="EC104" t="s">
        <v>1627</v>
      </c>
      <c r="ED104" t="s">
        <v>1627</v>
      </c>
      <c r="EE104" t="s">
        <v>1627</v>
      </c>
      <c r="EF104" t="s">
        <v>1627</v>
      </c>
      <c r="EG104" t="s">
        <v>1627</v>
      </c>
      <c r="EH104" t="s">
        <v>1627</v>
      </c>
      <c r="EI104" t="s">
        <v>1627</v>
      </c>
      <c r="EJ104" t="s">
        <v>1627</v>
      </c>
      <c r="EK104" t="s">
        <v>1627</v>
      </c>
      <c r="EL104" t="s">
        <v>1627</v>
      </c>
      <c r="EM104" t="s">
        <v>1627</v>
      </c>
      <c r="EN104" t="s">
        <v>1627</v>
      </c>
      <c r="EO104" t="s">
        <v>1627</v>
      </c>
      <c r="EP104" t="s">
        <v>1627</v>
      </c>
      <c r="EQ104" t="s">
        <v>1627</v>
      </c>
      <c r="ER104" t="s">
        <v>1627</v>
      </c>
      <c r="ES104" t="s">
        <v>1627</v>
      </c>
      <c r="ET104" t="s">
        <v>1627</v>
      </c>
      <c r="EU104" t="s">
        <v>1627</v>
      </c>
      <c r="EV104" t="s">
        <v>1627</v>
      </c>
      <c r="EW104" t="s">
        <v>1627</v>
      </c>
      <c r="EX104" t="s">
        <v>1627</v>
      </c>
      <c r="EY104" t="s">
        <v>1627</v>
      </c>
      <c r="EZ104" t="s">
        <v>1627</v>
      </c>
      <c r="FA104" t="s">
        <v>1627</v>
      </c>
      <c r="FB104" t="s">
        <v>1627</v>
      </c>
      <c r="FC104" t="s">
        <v>1627</v>
      </c>
      <c r="FD104" t="s">
        <v>1627</v>
      </c>
      <c r="FE104" t="s">
        <v>1627</v>
      </c>
      <c r="FF104" t="s">
        <v>1627</v>
      </c>
      <c r="FG104" t="s">
        <v>1627</v>
      </c>
      <c r="FH104" t="s">
        <v>1627</v>
      </c>
      <c r="FI104" t="s">
        <v>1627</v>
      </c>
      <c r="FJ104" t="s">
        <v>1627</v>
      </c>
      <c r="FK104" t="s">
        <v>1627</v>
      </c>
      <c r="FL104" t="s">
        <v>1627</v>
      </c>
      <c r="FM104" t="s">
        <v>1627</v>
      </c>
      <c r="FN104" t="s">
        <v>1627</v>
      </c>
      <c r="FO104" t="s">
        <v>1627</v>
      </c>
      <c r="FP104" t="s">
        <v>5968</v>
      </c>
      <c r="FQ104" t="s">
        <v>1627</v>
      </c>
      <c r="FR104" t="s">
        <v>1627</v>
      </c>
      <c r="FS104" t="s">
        <v>1627</v>
      </c>
      <c r="FT104" t="s">
        <v>1627</v>
      </c>
      <c r="FU104" t="s">
        <v>1627</v>
      </c>
      <c r="FV104" t="s">
        <v>1627</v>
      </c>
      <c r="FW104" t="s">
        <v>1627</v>
      </c>
      <c r="FX104" t="s">
        <v>1627</v>
      </c>
      <c r="FY104" t="s">
        <v>1627</v>
      </c>
      <c r="FZ104" t="s">
        <v>1627</v>
      </c>
      <c r="GA104" t="s">
        <v>1627</v>
      </c>
      <c r="GB104" t="s">
        <v>1627</v>
      </c>
      <c r="GC104" t="s">
        <v>1627</v>
      </c>
      <c r="GD104" t="s">
        <v>1627</v>
      </c>
      <c r="GE104" t="s">
        <v>1627</v>
      </c>
      <c r="GF104" t="s">
        <v>1627</v>
      </c>
      <c r="GG104" t="s">
        <v>1627</v>
      </c>
      <c r="GH104" t="s">
        <v>1627</v>
      </c>
      <c r="GI104" t="s">
        <v>1627</v>
      </c>
      <c r="GJ104" t="s">
        <v>1627</v>
      </c>
      <c r="GK104" t="s">
        <v>1627</v>
      </c>
      <c r="GL104" t="s">
        <v>1627</v>
      </c>
      <c r="GM104" t="s">
        <v>1627</v>
      </c>
      <c r="GN104" t="s">
        <v>1627</v>
      </c>
      <c r="GO104" t="s">
        <v>1627</v>
      </c>
      <c r="GP104" t="s">
        <v>1627</v>
      </c>
      <c r="GQ104" t="s">
        <v>1627</v>
      </c>
      <c r="GR104" t="s">
        <v>1627</v>
      </c>
      <c r="GS104" t="s">
        <v>5969</v>
      </c>
      <c r="GT104" t="s">
        <v>1627</v>
      </c>
      <c r="GU104" t="s">
        <v>1627</v>
      </c>
      <c r="GV104" t="s">
        <v>1627</v>
      </c>
      <c r="GW104" t="s">
        <v>1627</v>
      </c>
      <c r="GX104" t="s">
        <v>1627</v>
      </c>
      <c r="GY104" t="s">
        <v>1627</v>
      </c>
      <c r="GZ104" t="s">
        <v>1627</v>
      </c>
      <c r="HA104" t="s">
        <v>1627</v>
      </c>
      <c r="HB104" t="s">
        <v>1627</v>
      </c>
      <c r="HC104" t="s">
        <v>1627</v>
      </c>
      <c r="HD104" t="s">
        <v>1627</v>
      </c>
      <c r="HE104" t="s">
        <v>1627</v>
      </c>
      <c r="HF104" t="s">
        <v>1627</v>
      </c>
      <c r="HG104" t="s">
        <v>1627</v>
      </c>
      <c r="HH104" t="s">
        <v>1627</v>
      </c>
      <c r="HI104" t="s">
        <v>1627</v>
      </c>
      <c r="HJ104" t="s">
        <v>1627</v>
      </c>
      <c r="HK104" t="s">
        <v>1627</v>
      </c>
      <c r="HL104" t="s">
        <v>1627</v>
      </c>
      <c r="HM104" t="s">
        <v>1627</v>
      </c>
      <c r="HN104" t="s">
        <v>1627</v>
      </c>
      <c r="HO104" t="s">
        <v>1627</v>
      </c>
      <c r="HP104" t="s">
        <v>5970</v>
      </c>
      <c r="HQ104" t="s">
        <v>1627</v>
      </c>
      <c r="HR104" t="s">
        <v>1627</v>
      </c>
      <c r="HS104" t="s">
        <v>1627</v>
      </c>
      <c r="HT104" t="s">
        <v>1627</v>
      </c>
      <c r="HU104" t="s">
        <v>1627</v>
      </c>
      <c r="HV104" t="s">
        <v>1627</v>
      </c>
      <c r="HW104" t="s">
        <v>1627</v>
      </c>
      <c r="HX104" t="s">
        <v>1627</v>
      </c>
      <c r="HY104" t="s">
        <v>1627</v>
      </c>
      <c r="HZ104" t="s">
        <v>1627</v>
      </c>
      <c r="IA104" t="s">
        <v>1627</v>
      </c>
      <c r="IB104" t="s">
        <v>1627</v>
      </c>
      <c r="IC104" t="s">
        <v>1627</v>
      </c>
      <c r="ID104" t="s">
        <v>1627</v>
      </c>
      <c r="IE104" t="s">
        <v>1627</v>
      </c>
      <c r="IF104" t="s">
        <v>1627</v>
      </c>
      <c r="IG104" t="s">
        <v>1627</v>
      </c>
      <c r="IH104" t="s">
        <v>1627</v>
      </c>
      <c r="II104" t="s">
        <v>1627</v>
      </c>
      <c r="IJ104" t="s">
        <v>1627</v>
      </c>
      <c r="IK104" t="s">
        <v>1627</v>
      </c>
      <c r="IL104" t="s">
        <v>1627</v>
      </c>
      <c r="IM104" t="s">
        <v>1627</v>
      </c>
      <c r="IN104" t="s">
        <v>1627</v>
      </c>
      <c r="IO104" t="s">
        <v>1627</v>
      </c>
      <c r="IP104" t="s">
        <v>1627</v>
      </c>
      <c r="IQ104" t="s">
        <v>1627</v>
      </c>
      <c r="IR104" t="s">
        <v>1627</v>
      </c>
      <c r="IS104" t="s">
        <v>1627</v>
      </c>
      <c r="IT104" t="s">
        <v>5971</v>
      </c>
      <c r="IU104" t="s">
        <v>1627</v>
      </c>
      <c r="IV104" t="s">
        <v>1627</v>
      </c>
      <c r="IW104" t="s">
        <v>1627</v>
      </c>
      <c r="IX104" t="s">
        <v>1627</v>
      </c>
      <c r="IY104" t="s">
        <v>1627</v>
      </c>
      <c r="IZ104" t="s">
        <v>1627</v>
      </c>
      <c r="JA104" t="s">
        <v>1627</v>
      </c>
      <c r="JB104" t="s">
        <v>1627</v>
      </c>
      <c r="JC104" t="s">
        <v>1627</v>
      </c>
      <c r="JD104" t="s">
        <v>1627</v>
      </c>
      <c r="JE104" t="s">
        <v>1627</v>
      </c>
      <c r="JF104" t="s">
        <v>1627</v>
      </c>
      <c r="JG104" t="s">
        <v>1627</v>
      </c>
      <c r="JH104" t="s">
        <v>1627</v>
      </c>
      <c r="JI104" t="s">
        <v>1627</v>
      </c>
      <c r="JJ104" t="s">
        <v>1627</v>
      </c>
      <c r="JK104" t="s">
        <v>1627</v>
      </c>
      <c r="JL104" t="s">
        <v>1627</v>
      </c>
      <c r="JM104" t="s">
        <v>1627</v>
      </c>
      <c r="JN104" t="s">
        <v>1627</v>
      </c>
      <c r="JO104" t="s">
        <v>1627</v>
      </c>
      <c r="JP104" t="s">
        <v>1627</v>
      </c>
      <c r="JQ104" t="s">
        <v>1627</v>
      </c>
      <c r="JR104" t="s">
        <v>1627</v>
      </c>
      <c r="JS104" t="s">
        <v>1627</v>
      </c>
      <c r="JT104" t="s">
        <v>1627</v>
      </c>
      <c r="JU104" t="s">
        <v>1627</v>
      </c>
      <c r="JV104" t="s">
        <v>1627</v>
      </c>
      <c r="JW104" t="s">
        <v>1627</v>
      </c>
      <c r="JX104" t="s">
        <v>1627</v>
      </c>
      <c r="JY104" t="s">
        <v>1627</v>
      </c>
      <c r="JZ104" t="s">
        <v>1627</v>
      </c>
      <c r="KA104" t="s">
        <v>1627</v>
      </c>
      <c r="KB104" t="s">
        <v>1627</v>
      </c>
      <c r="KC104" t="s">
        <v>1627</v>
      </c>
      <c r="KD104" t="s">
        <v>1627</v>
      </c>
      <c r="KE104" t="s">
        <v>1627</v>
      </c>
      <c r="KF104" t="s">
        <v>1627</v>
      </c>
      <c r="KG104" t="s">
        <v>1627</v>
      </c>
      <c r="KH104" t="s">
        <v>1627</v>
      </c>
      <c r="KI104" t="s">
        <v>1627</v>
      </c>
      <c r="KJ104" t="s">
        <v>1627</v>
      </c>
      <c r="KK104" t="s">
        <v>1627</v>
      </c>
      <c r="KL104" t="s">
        <v>1627</v>
      </c>
      <c r="KM104" t="s">
        <v>1627</v>
      </c>
      <c r="KN104" t="s">
        <v>1627</v>
      </c>
      <c r="KO104" t="s">
        <v>1627</v>
      </c>
      <c r="KP104" t="s">
        <v>1627</v>
      </c>
      <c r="KQ104" t="s">
        <v>1627</v>
      </c>
      <c r="KR104" t="s">
        <v>1627</v>
      </c>
      <c r="KS104" t="s">
        <v>1627</v>
      </c>
      <c r="KT104" t="s">
        <v>1627</v>
      </c>
      <c r="KU104" t="s">
        <v>1627</v>
      </c>
      <c r="KV104" t="s">
        <v>1627</v>
      </c>
      <c r="KW104" t="s">
        <v>1627</v>
      </c>
      <c r="KX104" t="s">
        <v>1627</v>
      </c>
      <c r="KY104" t="s">
        <v>1627</v>
      </c>
      <c r="KZ104" t="s">
        <v>1627</v>
      </c>
      <c r="LA104" t="s">
        <v>1627</v>
      </c>
      <c r="LB104" t="s">
        <v>1627</v>
      </c>
      <c r="LC104" t="s">
        <v>1627</v>
      </c>
      <c r="LD104" t="s">
        <v>1627</v>
      </c>
      <c r="LE104" t="s">
        <v>1627</v>
      </c>
      <c r="LF104" t="s">
        <v>1627</v>
      </c>
      <c r="LG104" t="s">
        <v>1627</v>
      </c>
      <c r="LH104" t="s">
        <v>1627</v>
      </c>
      <c r="LI104" t="s">
        <v>1627</v>
      </c>
      <c r="LJ104" t="s">
        <v>1627</v>
      </c>
      <c r="LK104" t="s">
        <v>1627</v>
      </c>
      <c r="LL104" t="s">
        <v>1627</v>
      </c>
      <c r="LM104" t="s">
        <v>1627</v>
      </c>
      <c r="LN104" t="s">
        <v>1627</v>
      </c>
      <c r="LO104" t="s">
        <v>1627</v>
      </c>
      <c r="LP104" t="s">
        <v>1627</v>
      </c>
      <c r="LQ104" t="s">
        <v>1627</v>
      </c>
      <c r="LR104" t="s">
        <v>1627</v>
      </c>
      <c r="LS104" t="s">
        <v>1627</v>
      </c>
      <c r="LT104" t="s">
        <v>1627</v>
      </c>
      <c r="LU104" t="s">
        <v>1627</v>
      </c>
      <c r="LV104" t="s">
        <v>1627</v>
      </c>
      <c r="LW104" t="s">
        <v>1627</v>
      </c>
      <c r="LX104" t="s">
        <v>1627</v>
      </c>
      <c r="LY104" t="s">
        <v>1627</v>
      </c>
      <c r="LZ104" t="s">
        <v>1627</v>
      </c>
      <c r="MA104" t="s">
        <v>1627</v>
      </c>
      <c r="MB104" t="s">
        <v>1627</v>
      </c>
      <c r="MC104" t="s">
        <v>1627</v>
      </c>
      <c r="MD104" t="s">
        <v>1627</v>
      </c>
      <c r="ME104" t="s">
        <v>1627</v>
      </c>
      <c r="MF104" t="s">
        <v>1627</v>
      </c>
      <c r="MG104" t="s">
        <v>1627</v>
      </c>
      <c r="MH104" t="s">
        <v>1627</v>
      </c>
      <c r="MI104" t="s">
        <v>1627</v>
      </c>
      <c r="MJ104" t="s">
        <v>1627</v>
      </c>
      <c r="MK104" t="s">
        <v>1627</v>
      </c>
      <c r="ML104" t="s">
        <v>1627</v>
      </c>
      <c r="MM104" t="s">
        <v>1627</v>
      </c>
      <c r="MN104" t="s">
        <v>1627</v>
      </c>
      <c r="MO104" t="s">
        <v>1627</v>
      </c>
      <c r="MP104" t="s">
        <v>1627</v>
      </c>
      <c r="MQ104" t="s">
        <v>1627</v>
      </c>
      <c r="MR104" t="s">
        <v>1627</v>
      </c>
      <c r="MS104" t="s">
        <v>1627</v>
      </c>
      <c r="MT104" t="s">
        <v>1627</v>
      </c>
      <c r="MU104" t="s">
        <v>1627</v>
      </c>
      <c r="MV104" t="s">
        <v>1627</v>
      </c>
      <c r="MW104" t="s">
        <v>1627</v>
      </c>
      <c r="MX104" t="s">
        <v>1627</v>
      </c>
      <c r="MY104" t="s">
        <v>1627</v>
      </c>
      <c r="MZ104" t="s">
        <v>1627</v>
      </c>
      <c r="NA104" t="s">
        <v>1627</v>
      </c>
      <c r="NB104" t="s">
        <v>1627</v>
      </c>
      <c r="NC104" t="s">
        <v>1627</v>
      </c>
      <c r="ND104" t="s">
        <v>1627</v>
      </c>
      <c r="NE104" t="s">
        <v>1627</v>
      </c>
      <c r="NF104" t="s">
        <v>1627</v>
      </c>
      <c r="NG104" t="s">
        <v>1627</v>
      </c>
      <c r="NH104" t="s">
        <v>1627</v>
      </c>
      <c r="NI104" t="s">
        <v>1627</v>
      </c>
      <c r="NJ104" t="s">
        <v>1627</v>
      </c>
      <c r="NK104" t="s">
        <v>1627</v>
      </c>
      <c r="NL104" t="s">
        <v>1627</v>
      </c>
      <c r="NM104" t="s">
        <v>1627</v>
      </c>
      <c r="NN104" t="s">
        <v>1627</v>
      </c>
      <c r="NO104" t="s">
        <v>1627</v>
      </c>
      <c r="NP104" t="s">
        <v>1627</v>
      </c>
      <c r="NQ104" t="s">
        <v>1627</v>
      </c>
      <c r="NR104" t="s">
        <v>1627</v>
      </c>
      <c r="NS104" t="s">
        <v>1627</v>
      </c>
      <c r="NT104" t="s">
        <v>1627</v>
      </c>
      <c r="NU104" t="s">
        <v>1627</v>
      </c>
      <c r="NV104" t="s">
        <v>1627</v>
      </c>
      <c r="NW104" t="s">
        <v>1627</v>
      </c>
      <c r="NX104" t="s">
        <v>1627</v>
      </c>
      <c r="NY104" t="s">
        <v>1627</v>
      </c>
      <c r="NZ104" t="s">
        <v>1627</v>
      </c>
      <c r="OA104" t="s">
        <v>1627</v>
      </c>
      <c r="OB104" t="s">
        <v>1627</v>
      </c>
      <c r="OC104" t="s">
        <v>1627</v>
      </c>
      <c r="OD104" t="s">
        <v>1627</v>
      </c>
      <c r="OE104" t="s">
        <v>1627</v>
      </c>
      <c r="OF104" t="s">
        <v>1627</v>
      </c>
      <c r="OG104" t="s">
        <v>1627</v>
      </c>
      <c r="OH104" t="s">
        <v>1627</v>
      </c>
      <c r="OI104" t="s">
        <v>1627</v>
      </c>
      <c r="OJ104" t="s">
        <v>1627</v>
      </c>
      <c r="OK104" t="s">
        <v>1627</v>
      </c>
      <c r="OL104" t="s">
        <v>1627</v>
      </c>
      <c r="OM104" t="s">
        <v>1627</v>
      </c>
      <c r="ON104" t="s">
        <v>1627</v>
      </c>
      <c r="OO104" t="s">
        <v>1627</v>
      </c>
      <c r="OP104" t="s">
        <v>1627</v>
      </c>
      <c r="OQ104" t="s">
        <v>1627</v>
      </c>
      <c r="OR104" t="s">
        <v>1627</v>
      </c>
      <c r="OS104" t="s">
        <v>1627</v>
      </c>
      <c r="OT104" t="s">
        <v>1627</v>
      </c>
      <c r="OU104" t="s">
        <v>1627</v>
      </c>
      <c r="OV104" t="s">
        <v>1627</v>
      </c>
      <c r="OW104" t="s">
        <v>1627</v>
      </c>
      <c r="OX104" t="s">
        <v>1627</v>
      </c>
      <c r="OY104" t="s">
        <v>1627</v>
      </c>
      <c r="OZ104" t="s">
        <v>1627</v>
      </c>
      <c r="PA104" t="s">
        <v>1627</v>
      </c>
      <c r="PB104" t="s">
        <v>1627</v>
      </c>
      <c r="PC104" t="s">
        <v>1627</v>
      </c>
      <c r="PD104" t="s">
        <v>1627</v>
      </c>
      <c r="PE104" t="s">
        <v>1627</v>
      </c>
      <c r="PF104" t="s">
        <v>1627</v>
      </c>
      <c r="PG104" t="s">
        <v>1627</v>
      </c>
      <c r="PH104" t="s">
        <v>1627</v>
      </c>
      <c r="PI104" t="s">
        <v>1627</v>
      </c>
      <c r="PJ104" t="s">
        <v>1627</v>
      </c>
      <c r="PK104" t="s">
        <v>1627</v>
      </c>
      <c r="PL104" t="s">
        <v>1627</v>
      </c>
      <c r="PM104" t="s">
        <v>1627</v>
      </c>
      <c r="PN104" t="s">
        <v>1627</v>
      </c>
      <c r="PO104" t="s">
        <v>1627</v>
      </c>
      <c r="PP104" t="s">
        <v>1627</v>
      </c>
      <c r="PQ104" t="s">
        <v>1627</v>
      </c>
      <c r="PR104" t="s">
        <v>1627</v>
      </c>
      <c r="PS104" t="s">
        <v>1627</v>
      </c>
      <c r="PT104" t="s">
        <v>1627</v>
      </c>
      <c r="PU104" t="s">
        <v>1627</v>
      </c>
      <c r="PV104" t="s">
        <v>1627</v>
      </c>
      <c r="PW104" t="s">
        <v>1627</v>
      </c>
      <c r="PX104" t="s">
        <v>1627</v>
      </c>
      <c r="PY104" t="s">
        <v>1627</v>
      </c>
      <c r="PZ104" t="s">
        <v>1627</v>
      </c>
      <c r="QA104" t="s">
        <v>1627</v>
      </c>
      <c r="QB104" t="s">
        <v>1627</v>
      </c>
      <c r="QC104" t="s">
        <v>1627</v>
      </c>
      <c r="QD104" t="s">
        <v>1627</v>
      </c>
      <c r="QE104" t="s">
        <v>1627</v>
      </c>
      <c r="QF104" t="s">
        <v>1627</v>
      </c>
      <c r="QG104" t="s">
        <v>1627</v>
      </c>
      <c r="RP104" t="s">
        <v>4157</v>
      </c>
      <c r="RQ104" t="s">
        <v>4157</v>
      </c>
      <c r="RR104" t="s">
        <v>4157</v>
      </c>
      <c r="RS104" t="s">
        <v>4157</v>
      </c>
      <c r="RT104" t="s">
        <v>4157</v>
      </c>
      <c r="RU104" t="s">
        <v>4157</v>
      </c>
      <c r="RV104" t="s">
        <v>4157</v>
      </c>
      <c r="RW104" t="s">
        <v>4157</v>
      </c>
      <c r="RX104" t="s">
        <v>4157</v>
      </c>
      <c r="RY104" t="s">
        <v>4157</v>
      </c>
      <c r="RZ104" t="s">
        <v>4157</v>
      </c>
      <c r="SA104" t="s">
        <v>4157</v>
      </c>
      <c r="SB104" t="s">
        <v>4157</v>
      </c>
      <c r="SC104" t="s">
        <v>4157</v>
      </c>
      <c r="SD104" t="s">
        <v>4157</v>
      </c>
      <c r="SE104" t="s">
        <v>4157</v>
      </c>
      <c r="SF104" t="s">
        <v>4157</v>
      </c>
      <c r="SG104" t="s">
        <v>4157</v>
      </c>
      <c r="SH104" t="s">
        <v>4157</v>
      </c>
      <c r="SI104" t="s">
        <v>4157</v>
      </c>
      <c r="SJ104" t="s">
        <v>4157</v>
      </c>
      <c r="SK104" t="s">
        <v>4157</v>
      </c>
      <c r="SL104" t="s">
        <v>4157</v>
      </c>
      <c r="SM104" t="s">
        <v>4157</v>
      </c>
      <c r="SN104" t="s">
        <v>4157</v>
      </c>
      <c r="SO104" t="s">
        <v>4157</v>
      </c>
      <c r="SP104" t="s">
        <v>4157</v>
      </c>
      <c r="SQ104" t="s">
        <v>4157</v>
      </c>
      <c r="SR104" t="s">
        <v>4157</v>
      </c>
      <c r="SS104" t="s">
        <v>4157</v>
      </c>
      <c r="ST104" t="s">
        <v>4157</v>
      </c>
      <c r="SU104" t="s">
        <v>4157</v>
      </c>
      <c r="SV104" t="s">
        <v>4157</v>
      </c>
      <c r="SW104" t="s">
        <v>4157</v>
      </c>
      <c r="SX104" t="s">
        <v>4157</v>
      </c>
      <c r="SY104" t="s">
        <v>4157</v>
      </c>
      <c r="SZ104" t="s">
        <v>4157</v>
      </c>
      <c r="TA104" t="s">
        <v>4157</v>
      </c>
      <c r="TB104" t="s">
        <v>4157</v>
      </c>
      <c r="TC104" t="s">
        <v>4157</v>
      </c>
      <c r="TD104" t="s">
        <v>4157</v>
      </c>
      <c r="TE104" t="s">
        <v>4157</v>
      </c>
      <c r="TF104" t="s">
        <v>4157</v>
      </c>
      <c r="TG104" t="s">
        <v>4157</v>
      </c>
      <c r="TH104" t="s">
        <v>4157</v>
      </c>
      <c r="TI104" t="s">
        <v>4157</v>
      </c>
      <c r="TJ104" t="s">
        <v>4157</v>
      </c>
      <c r="TK104" t="s">
        <v>4157</v>
      </c>
      <c r="TL104" t="s">
        <v>4157</v>
      </c>
      <c r="TM104" t="s">
        <v>4157</v>
      </c>
      <c r="TN104" t="s">
        <v>4157</v>
      </c>
      <c r="TO104" t="s">
        <v>4157</v>
      </c>
      <c r="TP104" t="s">
        <v>4157</v>
      </c>
      <c r="TQ104" t="s">
        <v>4157</v>
      </c>
      <c r="TR104" t="s">
        <v>4157</v>
      </c>
      <c r="TS104" t="s">
        <v>4157</v>
      </c>
      <c r="TT104" t="s">
        <v>4157</v>
      </c>
      <c r="TU104" t="s">
        <v>4157</v>
      </c>
      <c r="TV104" t="s">
        <v>4157</v>
      </c>
      <c r="TW104" t="s">
        <v>4157</v>
      </c>
      <c r="TX104" t="s">
        <v>4157</v>
      </c>
      <c r="TY104" t="s">
        <v>4157</v>
      </c>
      <c r="TZ104" t="s">
        <v>4157</v>
      </c>
      <c r="UA104" t="s">
        <v>4157</v>
      </c>
      <c r="UB104" t="s">
        <v>4157</v>
      </c>
      <c r="UC104" t="s">
        <v>4157</v>
      </c>
      <c r="UD104" t="s">
        <v>4157</v>
      </c>
      <c r="UE104" t="s">
        <v>4157</v>
      </c>
      <c r="UF104" t="s">
        <v>4157</v>
      </c>
      <c r="UG104" t="s">
        <v>4157</v>
      </c>
      <c r="UH104" t="s">
        <v>4157</v>
      </c>
      <c r="UI104" t="s">
        <v>4157</v>
      </c>
      <c r="UJ104" t="s">
        <v>4157</v>
      </c>
      <c r="UK104" t="s">
        <v>4157</v>
      </c>
      <c r="UL104" t="s">
        <v>4157</v>
      </c>
      <c r="UM104" t="s">
        <v>4157</v>
      </c>
      <c r="UN104" t="s">
        <v>4157</v>
      </c>
      <c r="UO104" t="s">
        <v>4157</v>
      </c>
      <c r="UP104" t="s">
        <v>4157</v>
      </c>
      <c r="UQ104" t="s">
        <v>4157</v>
      </c>
      <c r="UR104" t="s">
        <v>4157</v>
      </c>
      <c r="US104" t="s">
        <v>4157</v>
      </c>
      <c r="UT104" t="s">
        <v>4157</v>
      </c>
      <c r="UU104" t="s">
        <v>4157</v>
      </c>
      <c r="UV104" t="s">
        <v>4157</v>
      </c>
      <c r="UW104" t="s">
        <v>4157</v>
      </c>
      <c r="UX104" t="s">
        <v>4157</v>
      </c>
      <c r="UY104" t="s">
        <v>4157</v>
      </c>
      <c r="UZ104" t="s">
        <v>4157</v>
      </c>
      <c r="VA104" t="s">
        <v>4157</v>
      </c>
      <c r="VB104" t="s">
        <v>4157</v>
      </c>
      <c r="VC104" t="s">
        <v>4157</v>
      </c>
      <c r="VD104" t="s">
        <v>4157</v>
      </c>
      <c r="VE104" t="s">
        <v>4157</v>
      </c>
      <c r="VF104" t="s">
        <v>4157</v>
      </c>
      <c r="VG104" t="s">
        <v>4157</v>
      </c>
      <c r="VH104" t="s">
        <v>4157</v>
      </c>
      <c r="VI104" t="s">
        <v>4157</v>
      </c>
    </row>
    <row r="105" spans="2:581">
      <c r="B105" t="s">
        <v>1627</v>
      </c>
      <c r="C105" t="s">
        <v>1627</v>
      </c>
      <c r="D105" t="s">
        <v>1627</v>
      </c>
      <c r="F105" t="s">
        <v>1627</v>
      </c>
      <c r="G105" t="s">
        <v>1627</v>
      </c>
      <c r="H105" t="s">
        <v>1627</v>
      </c>
      <c r="I105" t="s">
        <v>1627</v>
      </c>
      <c r="J105" t="s">
        <v>1627</v>
      </c>
      <c r="K105" t="s">
        <v>1627</v>
      </c>
      <c r="L105" t="s">
        <v>1627</v>
      </c>
      <c r="M105" t="s">
        <v>1627</v>
      </c>
      <c r="N105" t="s">
        <v>1627</v>
      </c>
      <c r="O105" t="s">
        <v>1627</v>
      </c>
      <c r="P105" t="s">
        <v>1627</v>
      </c>
      <c r="Q105" t="s">
        <v>1627</v>
      </c>
      <c r="R105" t="s">
        <v>1627</v>
      </c>
      <c r="S105" t="s">
        <v>1627</v>
      </c>
      <c r="T105" t="s">
        <v>1627</v>
      </c>
      <c r="U105" t="s">
        <v>1627</v>
      </c>
      <c r="V105" t="s">
        <v>1627</v>
      </c>
      <c r="W105" t="s">
        <v>1627</v>
      </c>
      <c r="X105" t="s">
        <v>1627</v>
      </c>
      <c r="Y105" t="s">
        <v>1627</v>
      </c>
      <c r="Z105" t="s">
        <v>1627</v>
      </c>
      <c r="AA105" t="s">
        <v>1627</v>
      </c>
      <c r="AB105" t="s">
        <v>1627</v>
      </c>
      <c r="AC105" t="s">
        <v>1627</v>
      </c>
      <c r="AD105" t="s">
        <v>1627</v>
      </c>
      <c r="AE105" t="s">
        <v>1627</v>
      </c>
      <c r="AF105" t="s">
        <v>1627</v>
      </c>
      <c r="AG105" t="s">
        <v>1627</v>
      </c>
      <c r="AH105" t="s">
        <v>1627</v>
      </c>
      <c r="AI105" t="s">
        <v>1627</v>
      </c>
      <c r="AJ105" t="s">
        <v>1627</v>
      </c>
      <c r="AK105" t="s">
        <v>1627</v>
      </c>
      <c r="AL105" t="s">
        <v>1627</v>
      </c>
      <c r="AM105" t="s">
        <v>1627</v>
      </c>
      <c r="AN105" t="s">
        <v>1627</v>
      </c>
      <c r="AO105" t="s">
        <v>1627</v>
      </c>
      <c r="AP105" t="s">
        <v>1627</v>
      </c>
      <c r="AQ105" t="s">
        <v>1627</v>
      </c>
      <c r="AR105" t="s">
        <v>1627</v>
      </c>
      <c r="AS105" t="s">
        <v>1627</v>
      </c>
      <c r="AT105" t="s">
        <v>1627</v>
      </c>
      <c r="AU105" t="s">
        <v>1627</v>
      </c>
      <c r="AV105" t="s">
        <v>1627</v>
      </c>
      <c r="AW105" t="s">
        <v>1627</v>
      </c>
      <c r="AX105" t="s">
        <v>1627</v>
      </c>
      <c r="AY105" t="s">
        <v>1627</v>
      </c>
      <c r="AZ105" t="s">
        <v>1627</v>
      </c>
      <c r="BA105" t="s">
        <v>1627</v>
      </c>
      <c r="BB105" t="s">
        <v>1627</v>
      </c>
      <c r="BC105" t="s">
        <v>1627</v>
      </c>
      <c r="BD105" t="s">
        <v>1627</v>
      </c>
      <c r="BE105" t="s">
        <v>1627</v>
      </c>
      <c r="BF105" t="s">
        <v>1627</v>
      </c>
      <c r="BG105" t="s">
        <v>1627</v>
      </c>
      <c r="BH105" t="s">
        <v>1627</v>
      </c>
      <c r="BI105" t="s">
        <v>1627</v>
      </c>
      <c r="BJ105" t="s">
        <v>1627</v>
      </c>
      <c r="BK105" t="s">
        <v>1627</v>
      </c>
      <c r="BL105" t="s">
        <v>1627</v>
      </c>
      <c r="BM105" t="s">
        <v>1627</v>
      </c>
      <c r="BN105" t="s">
        <v>1627</v>
      </c>
      <c r="BO105" t="s">
        <v>1627</v>
      </c>
      <c r="BP105" t="s">
        <v>1627</v>
      </c>
      <c r="BQ105" t="s">
        <v>1627</v>
      </c>
      <c r="BR105" t="s">
        <v>1627</v>
      </c>
      <c r="BS105" t="s">
        <v>1627</v>
      </c>
      <c r="BT105" t="s">
        <v>1627</v>
      </c>
      <c r="BU105" t="s">
        <v>1627</v>
      </c>
      <c r="BV105" t="s">
        <v>1627</v>
      </c>
      <c r="BW105" t="s">
        <v>1627</v>
      </c>
      <c r="BX105" t="s">
        <v>1627</v>
      </c>
      <c r="BY105" t="s">
        <v>1627</v>
      </c>
      <c r="BZ105" t="s">
        <v>1627</v>
      </c>
      <c r="CA105" t="s">
        <v>1627</v>
      </c>
      <c r="CB105" t="s">
        <v>1627</v>
      </c>
      <c r="CC105" t="s">
        <v>1627</v>
      </c>
      <c r="CD105" t="s">
        <v>1627</v>
      </c>
      <c r="CE105" t="s">
        <v>1627</v>
      </c>
      <c r="CF105" t="s">
        <v>1627</v>
      </c>
      <c r="CG105" t="s">
        <v>1627</v>
      </c>
      <c r="CH105" t="s">
        <v>1627</v>
      </c>
      <c r="CI105" t="s">
        <v>1627</v>
      </c>
      <c r="CJ105" t="s">
        <v>1627</v>
      </c>
      <c r="CK105" t="s">
        <v>1627</v>
      </c>
      <c r="CL105" t="s">
        <v>1627</v>
      </c>
      <c r="CM105" t="s">
        <v>1627</v>
      </c>
      <c r="CN105" t="s">
        <v>1627</v>
      </c>
      <c r="CO105" t="s">
        <v>1627</v>
      </c>
      <c r="CP105" t="s">
        <v>1627</v>
      </c>
      <c r="CQ105" t="s">
        <v>1627</v>
      </c>
      <c r="CR105" t="s">
        <v>1627</v>
      </c>
      <c r="CS105" t="s">
        <v>1627</v>
      </c>
      <c r="CT105" t="s">
        <v>1627</v>
      </c>
      <c r="CU105" t="s">
        <v>1627</v>
      </c>
      <c r="CV105" t="s">
        <v>1627</v>
      </c>
      <c r="CW105" t="s">
        <v>1627</v>
      </c>
      <c r="CX105" t="s">
        <v>1627</v>
      </c>
      <c r="CY105" t="s">
        <v>1627</v>
      </c>
      <c r="CZ105" t="s">
        <v>1627</v>
      </c>
      <c r="DA105" t="s">
        <v>1627</v>
      </c>
      <c r="DB105" t="s">
        <v>1627</v>
      </c>
      <c r="DC105" t="s">
        <v>1627</v>
      </c>
      <c r="DD105" t="s">
        <v>1627</v>
      </c>
      <c r="DE105" t="s">
        <v>1627</v>
      </c>
      <c r="DF105" t="s">
        <v>1627</v>
      </c>
      <c r="DG105" t="s">
        <v>1627</v>
      </c>
      <c r="DH105" t="s">
        <v>1627</v>
      </c>
      <c r="DI105" t="s">
        <v>1627</v>
      </c>
      <c r="DJ105" t="s">
        <v>1627</v>
      </c>
      <c r="DK105" t="s">
        <v>1627</v>
      </c>
      <c r="DL105" t="s">
        <v>1627</v>
      </c>
      <c r="DM105" t="s">
        <v>1627</v>
      </c>
      <c r="DN105" t="s">
        <v>1627</v>
      </c>
      <c r="DO105" t="s">
        <v>1627</v>
      </c>
      <c r="DP105" t="s">
        <v>1627</v>
      </c>
      <c r="DQ105" t="s">
        <v>1627</v>
      </c>
      <c r="DR105" t="s">
        <v>1627</v>
      </c>
      <c r="DS105" t="s">
        <v>1627</v>
      </c>
      <c r="DT105" t="s">
        <v>1627</v>
      </c>
      <c r="DU105" t="s">
        <v>1627</v>
      </c>
      <c r="DV105" t="s">
        <v>1627</v>
      </c>
      <c r="DW105" t="s">
        <v>1627</v>
      </c>
      <c r="DX105" t="s">
        <v>1627</v>
      </c>
      <c r="DY105" t="s">
        <v>1627</v>
      </c>
      <c r="DZ105" t="s">
        <v>1627</v>
      </c>
      <c r="EA105" t="s">
        <v>1627</v>
      </c>
      <c r="EB105" t="s">
        <v>1627</v>
      </c>
      <c r="EC105" t="s">
        <v>1627</v>
      </c>
      <c r="ED105" t="s">
        <v>1627</v>
      </c>
      <c r="EE105" t="s">
        <v>1627</v>
      </c>
      <c r="EF105" t="s">
        <v>1627</v>
      </c>
      <c r="EG105" t="s">
        <v>1627</v>
      </c>
      <c r="EH105" t="s">
        <v>1627</v>
      </c>
      <c r="EI105" t="s">
        <v>1627</v>
      </c>
      <c r="EJ105" t="s">
        <v>1627</v>
      </c>
      <c r="EK105" t="s">
        <v>1627</v>
      </c>
      <c r="EL105" t="s">
        <v>1627</v>
      </c>
      <c r="EM105" t="s">
        <v>1627</v>
      </c>
      <c r="EN105" t="s">
        <v>1627</v>
      </c>
      <c r="EO105" t="s">
        <v>1627</v>
      </c>
      <c r="EP105" t="s">
        <v>1627</v>
      </c>
      <c r="EQ105" t="s">
        <v>1627</v>
      </c>
      <c r="ER105" t="s">
        <v>1627</v>
      </c>
      <c r="ES105" t="s">
        <v>1627</v>
      </c>
      <c r="ET105" t="s">
        <v>1627</v>
      </c>
      <c r="EU105" t="s">
        <v>1627</v>
      </c>
      <c r="EV105" t="s">
        <v>1627</v>
      </c>
      <c r="EW105" t="s">
        <v>1627</v>
      </c>
      <c r="EX105" t="s">
        <v>1627</v>
      </c>
      <c r="EY105" t="s">
        <v>1627</v>
      </c>
      <c r="EZ105" t="s">
        <v>1627</v>
      </c>
      <c r="FA105" t="s">
        <v>1627</v>
      </c>
      <c r="FB105" t="s">
        <v>1627</v>
      </c>
      <c r="FC105" t="s">
        <v>1627</v>
      </c>
      <c r="FD105" t="s">
        <v>1627</v>
      </c>
      <c r="FE105" t="s">
        <v>1627</v>
      </c>
      <c r="FF105" t="s">
        <v>1627</v>
      </c>
      <c r="FG105" t="s">
        <v>1627</v>
      </c>
      <c r="FH105" t="s">
        <v>1627</v>
      </c>
      <c r="FI105" t="s">
        <v>1627</v>
      </c>
      <c r="FJ105" t="s">
        <v>1627</v>
      </c>
      <c r="FK105" t="s">
        <v>1627</v>
      </c>
      <c r="FL105" t="s">
        <v>1627</v>
      </c>
      <c r="FM105" t="s">
        <v>1627</v>
      </c>
      <c r="FN105" t="s">
        <v>1627</v>
      </c>
      <c r="FO105" t="s">
        <v>1627</v>
      </c>
      <c r="FP105" t="s">
        <v>5972</v>
      </c>
      <c r="FQ105" t="s">
        <v>1627</v>
      </c>
      <c r="FR105" t="s">
        <v>1627</v>
      </c>
      <c r="FS105" t="s">
        <v>1627</v>
      </c>
      <c r="FT105" t="s">
        <v>1627</v>
      </c>
      <c r="FU105" t="s">
        <v>1627</v>
      </c>
      <c r="FV105" t="s">
        <v>1627</v>
      </c>
      <c r="FW105" t="s">
        <v>1627</v>
      </c>
      <c r="FX105" t="s">
        <v>1627</v>
      </c>
      <c r="FY105" t="s">
        <v>1627</v>
      </c>
      <c r="FZ105" t="s">
        <v>1627</v>
      </c>
      <c r="GA105" t="s">
        <v>1627</v>
      </c>
      <c r="GB105" t="s">
        <v>1627</v>
      </c>
      <c r="GC105" t="s">
        <v>1627</v>
      </c>
      <c r="GD105" t="s">
        <v>1627</v>
      </c>
      <c r="GE105" t="s">
        <v>1627</v>
      </c>
      <c r="GF105" t="s">
        <v>1627</v>
      </c>
      <c r="GG105" t="s">
        <v>1627</v>
      </c>
      <c r="GH105" t="s">
        <v>1627</v>
      </c>
      <c r="GI105" t="s">
        <v>1627</v>
      </c>
      <c r="GJ105" t="s">
        <v>1627</v>
      </c>
      <c r="GK105" t="s">
        <v>1627</v>
      </c>
      <c r="GL105" t="s">
        <v>1627</v>
      </c>
      <c r="GM105" t="s">
        <v>1627</v>
      </c>
      <c r="GN105" t="s">
        <v>1627</v>
      </c>
      <c r="GO105" t="s">
        <v>1627</v>
      </c>
      <c r="GP105" t="s">
        <v>1627</v>
      </c>
      <c r="GQ105" t="s">
        <v>1627</v>
      </c>
      <c r="GR105" t="s">
        <v>1627</v>
      </c>
      <c r="GS105" t="s">
        <v>5973</v>
      </c>
      <c r="GT105" t="s">
        <v>1627</v>
      </c>
      <c r="GU105" t="s">
        <v>1627</v>
      </c>
      <c r="GV105" t="s">
        <v>1627</v>
      </c>
      <c r="GW105" t="s">
        <v>1627</v>
      </c>
      <c r="GX105" t="s">
        <v>1627</v>
      </c>
      <c r="GY105" t="s">
        <v>1627</v>
      </c>
      <c r="GZ105" t="s">
        <v>1627</v>
      </c>
      <c r="HA105" t="s">
        <v>1627</v>
      </c>
      <c r="HB105" t="s">
        <v>1627</v>
      </c>
      <c r="HC105" t="s">
        <v>1627</v>
      </c>
      <c r="HD105" t="s">
        <v>1627</v>
      </c>
      <c r="HE105" t="s">
        <v>1627</v>
      </c>
      <c r="HF105" t="s">
        <v>1627</v>
      </c>
      <c r="HG105" t="s">
        <v>1627</v>
      </c>
      <c r="HH105" t="s">
        <v>1627</v>
      </c>
      <c r="HI105" t="s">
        <v>1627</v>
      </c>
      <c r="HJ105" t="s">
        <v>1627</v>
      </c>
      <c r="HK105" t="s">
        <v>1627</v>
      </c>
      <c r="HL105" t="s">
        <v>1627</v>
      </c>
      <c r="HM105" t="s">
        <v>1627</v>
      </c>
      <c r="HN105" t="s">
        <v>1627</v>
      </c>
      <c r="HO105" t="s">
        <v>1627</v>
      </c>
      <c r="HP105" t="s">
        <v>5974</v>
      </c>
      <c r="HQ105" t="s">
        <v>1627</v>
      </c>
      <c r="HR105" t="s">
        <v>1627</v>
      </c>
      <c r="HS105" t="s">
        <v>1627</v>
      </c>
      <c r="HT105" t="s">
        <v>1627</v>
      </c>
      <c r="HU105" t="s">
        <v>1627</v>
      </c>
      <c r="HV105" t="s">
        <v>1627</v>
      </c>
      <c r="HW105" t="s">
        <v>1627</v>
      </c>
      <c r="HX105" t="s">
        <v>1627</v>
      </c>
      <c r="HY105" t="s">
        <v>1627</v>
      </c>
      <c r="HZ105" t="s">
        <v>1627</v>
      </c>
      <c r="IA105" t="s">
        <v>1627</v>
      </c>
      <c r="IB105" t="s">
        <v>1627</v>
      </c>
      <c r="IC105" t="s">
        <v>1627</v>
      </c>
      <c r="ID105" t="s">
        <v>1627</v>
      </c>
      <c r="IE105" t="s">
        <v>1627</v>
      </c>
      <c r="IF105" t="s">
        <v>1627</v>
      </c>
      <c r="IG105" t="s">
        <v>1627</v>
      </c>
      <c r="IH105" t="s">
        <v>1627</v>
      </c>
      <c r="II105" t="s">
        <v>1627</v>
      </c>
      <c r="IJ105" t="s">
        <v>1627</v>
      </c>
      <c r="IK105" t="s">
        <v>1627</v>
      </c>
      <c r="IL105" t="s">
        <v>1627</v>
      </c>
      <c r="IM105" t="s">
        <v>1627</v>
      </c>
      <c r="IN105" t="s">
        <v>1627</v>
      </c>
      <c r="IO105" t="s">
        <v>1627</v>
      </c>
      <c r="IP105" t="s">
        <v>1627</v>
      </c>
      <c r="IQ105" t="s">
        <v>1627</v>
      </c>
      <c r="IR105" t="s">
        <v>1627</v>
      </c>
      <c r="IS105" t="s">
        <v>1627</v>
      </c>
      <c r="IT105" t="s">
        <v>5975</v>
      </c>
      <c r="IU105" t="s">
        <v>1627</v>
      </c>
      <c r="IV105" t="s">
        <v>1627</v>
      </c>
      <c r="IW105" t="s">
        <v>1627</v>
      </c>
      <c r="IX105" t="s">
        <v>1627</v>
      </c>
      <c r="IY105" t="s">
        <v>1627</v>
      </c>
      <c r="IZ105" t="s">
        <v>1627</v>
      </c>
      <c r="JA105" t="s">
        <v>1627</v>
      </c>
      <c r="JB105" t="s">
        <v>1627</v>
      </c>
      <c r="JC105" t="s">
        <v>1627</v>
      </c>
      <c r="JD105" t="s">
        <v>1627</v>
      </c>
      <c r="JE105" t="s">
        <v>1627</v>
      </c>
      <c r="JF105" t="s">
        <v>1627</v>
      </c>
      <c r="JG105" t="s">
        <v>1627</v>
      </c>
      <c r="JH105" t="s">
        <v>1627</v>
      </c>
      <c r="JI105" t="s">
        <v>1627</v>
      </c>
      <c r="JJ105" t="s">
        <v>1627</v>
      </c>
      <c r="JK105" t="s">
        <v>1627</v>
      </c>
      <c r="JL105" t="s">
        <v>1627</v>
      </c>
      <c r="JM105" t="s">
        <v>1627</v>
      </c>
      <c r="JN105" t="s">
        <v>1627</v>
      </c>
      <c r="JO105" t="s">
        <v>1627</v>
      </c>
      <c r="JP105" t="s">
        <v>1627</v>
      </c>
      <c r="JQ105" t="s">
        <v>1627</v>
      </c>
      <c r="JR105" t="s">
        <v>1627</v>
      </c>
      <c r="JS105" t="s">
        <v>1627</v>
      </c>
      <c r="JT105" t="s">
        <v>1627</v>
      </c>
      <c r="JU105" t="s">
        <v>1627</v>
      </c>
      <c r="JV105" t="s">
        <v>1627</v>
      </c>
      <c r="JW105" t="s">
        <v>1627</v>
      </c>
      <c r="JX105" t="s">
        <v>1627</v>
      </c>
      <c r="JY105" t="s">
        <v>1627</v>
      </c>
      <c r="JZ105" t="s">
        <v>1627</v>
      </c>
      <c r="KA105" t="s">
        <v>1627</v>
      </c>
      <c r="KB105" t="s">
        <v>1627</v>
      </c>
      <c r="KC105" t="s">
        <v>1627</v>
      </c>
      <c r="KD105" t="s">
        <v>1627</v>
      </c>
      <c r="KE105" t="s">
        <v>1627</v>
      </c>
      <c r="KF105" t="s">
        <v>1627</v>
      </c>
      <c r="KG105" t="s">
        <v>1627</v>
      </c>
      <c r="KH105" t="s">
        <v>1627</v>
      </c>
      <c r="KI105" t="s">
        <v>1627</v>
      </c>
      <c r="KJ105" t="s">
        <v>1627</v>
      </c>
      <c r="KK105" t="s">
        <v>1627</v>
      </c>
      <c r="KL105" t="s">
        <v>1627</v>
      </c>
      <c r="KM105" t="s">
        <v>1627</v>
      </c>
      <c r="KN105" t="s">
        <v>1627</v>
      </c>
      <c r="KO105" t="s">
        <v>1627</v>
      </c>
      <c r="KP105" t="s">
        <v>1627</v>
      </c>
      <c r="KQ105" t="s">
        <v>1627</v>
      </c>
      <c r="KR105" t="s">
        <v>1627</v>
      </c>
      <c r="KS105" t="s">
        <v>1627</v>
      </c>
      <c r="KT105" t="s">
        <v>1627</v>
      </c>
      <c r="KU105" t="s">
        <v>1627</v>
      </c>
      <c r="KV105" t="s">
        <v>1627</v>
      </c>
      <c r="KW105" t="s">
        <v>1627</v>
      </c>
      <c r="KX105" t="s">
        <v>1627</v>
      </c>
      <c r="KY105" t="s">
        <v>1627</v>
      </c>
      <c r="KZ105" t="s">
        <v>1627</v>
      </c>
      <c r="LA105" t="s">
        <v>1627</v>
      </c>
      <c r="LB105" t="s">
        <v>1627</v>
      </c>
      <c r="LC105" t="s">
        <v>1627</v>
      </c>
      <c r="LD105" t="s">
        <v>1627</v>
      </c>
      <c r="LE105" t="s">
        <v>1627</v>
      </c>
      <c r="LF105" t="s">
        <v>1627</v>
      </c>
      <c r="LG105" t="s">
        <v>1627</v>
      </c>
      <c r="LH105" t="s">
        <v>1627</v>
      </c>
      <c r="LI105" t="s">
        <v>1627</v>
      </c>
      <c r="LJ105" t="s">
        <v>1627</v>
      </c>
      <c r="LK105" t="s">
        <v>1627</v>
      </c>
      <c r="LL105" t="s">
        <v>1627</v>
      </c>
      <c r="LM105" t="s">
        <v>1627</v>
      </c>
      <c r="LN105" t="s">
        <v>1627</v>
      </c>
      <c r="LO105" t="s">
        <v>1627</v>
      </c>
      <c r="LP105" t="s">
        <v>1627</v>
      </c>
      <c r="LQ105" t="s">
        <v>1627</v>
      </c>
      <c r="LR105" t="s">
        <v>1627</v>
      </c>
      <c r="LS105" t="s">
        <v>1627</v>
      </c>
      <c r="LT105" t="s">
        <v>1627</v>
      </c>
      <c r="LU105" t="s">
        <v>1627</v>
      </c>
      <c r="LV105" t="s">
        <v>1627</v>
      </c>
      <c r="LW105" t="s">
        <v>1627</v>
      </c>
      <c r="LX105" t="s">
        <v>1627</v>
      </c>
      <c r="LY105" t="s">
        <v>1627</v>
      </c>
      <c r="LZ105" t="s">
        <v>1627</v>
      </c>
      <c r="MA105" t="s">
        <v>1627</v>
      </c>
      <c r="MB105" t="s">
        <v>1627</v>
      </c>
      <c r="MC105" t="s">
        <v>1627</v>
      </c>
      <c r="MD105" t="s">
        <v>1627</v>
      </c>
      <c r="ME105" t="s">
        <v>1627</v>
      </c>
      <c r="MF105" t="s">
        <v>1627</v>
      </c>
      <c r="MG105" t="s">
        <v>1627</v>
      </c>
      <c r="MH105" t="s">
        <v>1627</v>
      </c>
      <c r="MI105" t="s">
        <v>1627</v>
      </c>
      <c r="MJ105" t="s">
        <v>1627</v>
      </c>
      <c r="MK105" t="s">
        <v>1627</v>
      </c>
      <c r="ML105" t="s">
        <v>1627</v>
      </c>
      <c r="MM105" t="s">
        <v>1627</v>
      </c>
      <c r="MN105" t="s">
        <v>1627</v>
      </c>
      <c r="MO105" t="s">
        <v>1627</v>
      </c>
      <c r="MP105" t="s">
        <v>1627</v>
      </c>
      <c r="MQ105" t="s">
        <v>1627</v>
      </c>
      <c r="MR105" t="s">
        <v>1627</v>
      </c>
      <c r="MS105" t="s">
        <v>1627</v>
      </c>
      <c r="MT105" t="s">
        <v>1627</v>
      </c>
      <c r="MU105" t="s">
        <v>1627</v>
      </c>
      <c r="MV105" t="s">
        <v>1627</v>
      </c>
      <c r="MW105" t="s">
        <v>1627</v>
      </c>
      <c r="MX105" t="s">
        <v>1627</v>
      </c>
      <c r="MY105" t="s">
        <v>1627</v>
      </c>
      <c r="MZ105" t="s">
        <v>1627</v>
      </c>
      <c r="NA105" t="s">
        <v>1627</v>
      </c>
      <c r="NB105" t="s">
        <v>1627</v>
      </c>
      <c r="NC105" t="s">
        <v>1627</v>
      </c>
      <c r="ND105" t="s">
        <v>1627</v>
      </c>
      <c r="NE105" t="s">
        <v>1627</v>
      </c>
      <c r="NF105" t="s">
        <v>1627</v>
      </c>
      <c r="NG105" t="s">
        <v>1627</v>
      </c>
      <c r="NH105" t="s">
        <v>1627</v>
      </c>
      <c r="NI105" t="s">
        <v>1627</v>
      </c>
      <c r="NJ105" t="s">
        <v>1627</v>
      </c>
      <c r="NK105" t="s">
        <v>1627</v>
      </c>
      <c r="NL105" t="s">
        <v>1627</v>
      </c>
      <c r="NM105" t="s">
        <v>1627</v>
      </c>
      <c r="NN105" t="s">
        <v>1627</v>
      </c>
      <c r="NO105" t="s">
        <v>1627</v>
      </c>
      <c r="NP105" t="s">
        <v>1627</v>
      </c>
      <c r="NQ105" t="s">
        <v>1627</v>
      </c>
      <c r="NR105" t="s">
        <v>1627</v>
      </c>
      <c r="NS105" t="s">
        <v>1627</v>
      </c>
      <c r="NT105" t="s">
        <v>1627</v>
      </c>
      <c r="NU105" t="s">
        <v>1627</v>
      </c>
      <c r="NV105" t="s">
        <v>1627</v>
      </c>
      <c r="NW105" t="s">
        <v>1627</v>
      </c>
      <c r="NX105" t="s">
        <v>1627</v>
      </c>
      <c r="NY105" t="s">
        <v>1627</v>
      </c>
      <c r="NZ105" t="s">
        <v>1627</v>
      </c>
      <c r="OA105" t="s">
        <v>1627</v>
      </c>
      <c r="OB105" t="s">
        <v>1627</v>
      </c>
      <c r="OC105" t="s">
        <v>1627</v>
      </c>
      <c r="OD105" t="s">
        <v>1627</v>
      </c>
      <c r="OE105" t="s">
        <v>1627</v>
      </c>
      <c r="OF105" t="s">
        <v>1627</v>
      </c>
      <c r="OG105" t="s">
        <v>1627</v>
      </c>
      <c r="OH105" t="s">
        <v>1627</v>
      </c>
      <c r="OI105" t="s">
        <v>1627</v>
      </c>
      <c r="OJ105" t="s">
        <v>1627</v>
      </c>
      <c r="OK105" t="s">
        <v>1627</v>
      </c>
      <c r="OL105" t="s">
        <v>1627</v>
      </c>
      <c r="OM105" t="s">
        <v>1627</v>
      </c>
      <c r="ON105" t="s">
        <v>1627</v>
      </c>
      <c r="OO105" t="s">
        <v>1627</v>
      </c>
      <c r="OP105" t="s">
        <v>1627</v>
      </c>
      <c r="OQ105" t="s">
        <v>1627</v>
      </c>
      <c r="OR105" t="s">
        <v>1627</v>
      </c>
      <c r="OS105" t="s">
        <v>1627</v>
      </c>
      <c r="OT105" t="s">
        <v>1627</v>
      </c>
      <c r="OU105" t="s">
        <v>1627</v>
      </c>
      <c r="OV105" t="s">
        <v>1627</v>
      </c>
      <c r="OW105" t="s">
        <v>1627</v>
      </c>
      <c r="OX105" t="s">
        <v>1627</v>
      </c>
      <c r="OY105" t="s">
        <v>1627</v>
      </c>
      <c r="OZ105" t="s">
        <v>1627</v>
      </c>
      <c r="PA105" t="s">
        <v>1627</v>
      </c>
      <c r="PB105" t="s">
        <v>1627</v>
      </c>
      <c r="PC105" t="s">
        <v>1627</v>
      </c>
      <c r="PD105" t="s">
        <v>1627</v>
      </c>
      <c r="PE105" t="s">
        <v>1627</v>
      </c>
      <c r="PF105" t="s">
        <v>1627</v>
      </c>
      <c r="PG105" t="s">
        <v>1627</v>
      </c>
      <c r="PH105" t="s">
        <v>1627</v>
      </c>
      <c r="PI105" t="s">
        <v>1627</v>
      </c>
      <c r="PJ105" t="s">
        <v>1627</v>
      </c>
      <c r="PK105" t="s">
        <v>1627</v>
      </c>
      <c r="PL105" t="s">
        <v>1627</v>
      </c>
      <c r="PM105" t="s">
        <v>1627</v>
      </c>
      <c r="PN105" t="s">
        <v>1627</v>
      </c>
      <c r="PO105" t="s">
        <v>1627</v>
      </c>
      <c r="PP105" t="s">
        <v>1627</v>
      </c>
      <c r="PQ105" t="s">
        <v>1627</v>
      </c>
      <c r="PR105" t="s">
        <v>1627</v>
      </c>
      <c r="PS105" t="s">
        <v>1627</v>
      </c>
      <c r="PT105" t="s">
        <v>1627</v>
      </c>
      <c r="PU105" t="s">
        <v>1627</v>
      </c>
      <c r="PV105" t="s">
        <v>1627</v>
      </c>
      <c r="PW105" t="s">
        <v>1627</v>
      </c>
      <c r="PX105" t="s">
        <v>1627</v>
      </c>
      <c r="PY105" t="s">
        <v>1627</v>
      </c>
      <c r="PZ105" t="s">
        <v>1627</v>
      </c>
      <c r="QA105" t="s">
        <v>1627</v>
      </c>
      <c r="QB105" t="s">
        <v>1627</v>
      </c>
      <c r="QC105" t="s">
        <v>1627</v>
      </c>
      <c r="QD105" t="s">
        <v>1627</v>
      </c>
      <c r="QE105" t="s">
        <v>1627</v>
      </c>
      <c r="QF105" t="s">
        <v>1627</v>
      </c>
      <c r="QG105" t="s">
        <v>1627</v>
      </c>
      <c r="RP105" t="s">
        <v>4157</v>
      </c>
      <c r="RQ105" t="s">
        <v>4157</v>
      </c>
      <c r="RR105" t="s">
        <v>4157</v>
      </c>
      <c r="RS105" t="s">
        <v>4157</v>
      </c>
      <c r="RT105" t="s">
        <v>4157</v>
      </c>
      <c r="RU105" t="s">
        <v>4157</v>
      </c>
      <c r="RV105" t="s">
        <v>4157</v>
      </c>
      <c r="RW105" t="s">
        <v>4157</v>
      </c>
      <c r="RX105" t="s">
        <v>4157</v>
      </c>
      <c r="RY105" t="s">
        <v>4157</v>
      </c>
      <c r="RZ105" t="s">
        <v>4157</v>
      </c>
      <c r="SA105" t="s">
        <v>4157</v>
      </c>
      <c r="SB105" t="s">
        <v>4157</v>
      </c>
      <c r="SC105" t="s">
        <v>4157</v>
      </c>
      <c r="SD105" t="s">
        <v>4157</v>
      </c>
      <c r="SE105" t="s">
        <v>4157</v>
      </c>
      <c r="SF105" t="s">
        <v>4157</v>
      </c>
      <c r="SG105" t="s">
        <v>4157</v>
      </c>
      <c r="SH105" t="s">
        <v>4157</v>
      </c>
      <c r="SI105" t="s">
        <v>4157</v>
      </c>
      <c r="SJ105" t="s">
        <v>4157</v>
      </c>
      <c r="SK105" t="s">
        <v>4157</v>
      </c>
      <c r="SL105" t="s">
        <v>4157</v>
      </c>
      <c r="SM105" t="s">
        <v>4157</v>
      </c>
      <c r="SN105" t="s">
        <v>4157</v>
      </c>
      <c r="SO105" t="s">
        <v>4157</v>
      </c>
      <c r="SP105" t="s">
        <v>4157</v>
      </c>
      <c r="SQ105" t="s">
        <v>4157</v>
      </c>
      <c r="SR105" t="s">
        <v>4157</v>
      </c>
      <c r="SS105" t="s">
        <v>4157</v>
      </c>
      <c r="ST105" t="s">
        <v>4157</v>
      </c>
      <c r="SU105" t="s">
        <v>4157</v>
      </c>
      <c r="SV105" t="s">
        <v>4157</v>
      </c>
      <c r="SW105" t="s">
        <v>4157</v>
      </c>
      <c r="SX105" t="s">
        <v>4157</v>
      </c>
      <c r="SY105" t="s">
        <v>4157</v>
      </c>
      <c r="SZ105" t="s">
        <v>4157</v>
      </c>
      <c r="TA105" t="s">
        <v>4157</v>
      </c>
      <c r="TB105" t="s">
        <v>4157</v>
      </c>
      <c r="TC105" t="s">
        <v>4157</v>
      </c>
      <c r="TD105" t="s">
        <v>4157</v>
      </c>
      <c r="TE105" t="s">
        <v>4157</v>
      </c>
      <c r="TF105" t="s">
        <v>4157</v>
      </c>
      <c r="TG105" t="s">
        <v>4157</v>
      </c>
      <c r="TH105" t="s">
        <v>4157</v>
      </c>
      <c r="TI105" t="s">
        <v>4157</v>
      </c>
      <c r="TJ105" t="s">
        <v>4157</v>
      </c>
      <c r="TK105" t="s">
        <v>4157</v>
      </c>
      <c r="TL105" t="s">
        <v>4157</v>
      </c>
      <c r="TM105" t="s">
        <v>4157</v>
      </c>
      <c r="TN105" t="s">
        <v>4157</v>
      </c>
      <c r="TO105" t="s">
        <v>4157</v>
      </c>
      <c r="TP105" t="s">
        <v>4157</v>
      </c>
      <c r="TQ105" t="s">
        <v>4157</v>
      </c>
      <c r="TR105" t="s">
        <v>4157</v>
      </c>
      <c r="TS105" t="s">
        <v>4157</v>
      </c>
      <c r="TT105" t="s">
        <v>4157</v>
      </c>
      <c r="TU105" t="s">
        <v>4157</v>
      </c>
      <c r="TV105" t="s">
        <v>4157</v>
      </c>
      <c r="TW105" t="s">
        <v>4157</v>
      </c>
      <c r="TX105" t="s">
        <v>4157</v>
      </c>
      <c r="TY105" t="s">
        <v>4157</v>
      </c>
      <c r="TZ105" t="s">
        <v>4157</v>
      </c>
      <c r="UA105" t="s">
        <v>4157</v>
      </c>
      <c r="UB105" t="s">
        <v>4157</v>
      </c>
      <c r="UC105" t="s">
        <v>4157</v>
      </c>
      <c r="UD105" t="s">
        <v>4157</v>
      </c>
      <c r="UE105" t="s">
        <v>4157</v>
      </c>
      <c r="UF105" t="s">
        <v>4157</v>
      </c>
      <c r="UG105" t="s">
        <v>4157</v>
      </c>
      <c r="UH105" t="s">
        <v>4157</v>
      </c>
      <c r="UI105" t="s">
        <v>4157</v>
      </c>
      <c r="UJ105" t="s">
        <v>4157</v>
      </c>
      <c r="UK105" t="s">
        <v>4157</v>
      </c>
      <c r="UL105" t="s">
        <v>4157</v>
      </c>
      <c r="UM105" t="s">
        <v>4157</v>
      </c>
      <c r="UN105" t="s">
        <v>4157</v>
      </c>
      <c r="UO105" t="s">
        <v>4157</v>
      </c>
      <c r="UP105" t="s">
        <v>4157</v>
      </c>
      <c r="UQ105" t="s">
        <v>4157</v>
      </c>
      <c r="UR105" t="s">
        <v>4157</v>
      </c>
      <c r="US105" t="s">
        <v>4157</v>
      </c>
      <c r="UT105" t="s">
        <v>4157</v>
      </c>
      <c r="UU105" t="s">
        <v>4157</v>
      </c>
      <c r="UV105" t="s">
        <v>4157</v>
      </c>
      <c r="UW105" t="s">
        <v>4157</v>
      </c>
      <c r="UX105" t="s">
        <v>4157</v>
      </c>
      <c r="UY105" t="s">
        <v>4157</v>
      </c>
      <c r="UZ105" t="s">
        <v>4157</v>
      </c>
      <c r="VA105" t="s">
        <v>4157</v>
      </c>
      <c r="VB105" t="s">
        <v>4157</v>
      </c>
      <c r="VC105" t="s">
        <v>4157</v>
      </c>
      <c r="VD105" t="s">
        <v>4157</v>
      </c>
      <c r="VE105" t="s">
        <v>4157</v>
      </c>
      <c r="VF105" t="s">
        <v>4157</v>
      </c>
      <c r="VG105" t="s">
        <v>4157</v>
      </c>
      <c r="VH105" t="s">
        <v>4157</v>
      </c>
      <c r="VI105" t="s">
        <v>4157</v>
      </c>
    </row>
    <row r="106" spans="2:581">
      <c r="B106" t="s">
        <v>1627</v>
      </c>
      <c r="C106" t="s">
        <v>1627</v>
      </c>
      <c r="D106" t="s">
        <v>1627</v>
      </c>
      <c r="F106" t="s">
        <v>1627</v>
      </c>
      <c r="G106" t="s">
        <v>1627</v>
      </c>
      <c r="H106" t="s">
        <v>1627</v>
      </c>
      <c r="I106" t="s">
        <v>1627</v>
      </c>
      <c r="J106" t="s">
        <v>1627</v>
      </c>
      <c r="K106" t="s">
        <v>1627</v>
      </c>
      <c r="L106" t="s">
        <v>1627</v>
      </c>
      <c r="M106" t="s">
        <v>1627</v>
      </c>
      <c r="N106" t="s">
        <v>1627</v>
      </c>
      <c r="O106" t="s">
        <v>1627</v>
      </c>
      <c r="P106" t="s">
        <v>1627</v>
      </c>
      <c r="Q106" t="s">
        <v>1627</v>
      </c>
      <c r="R106" t="s">
        <v>1627</v>
      </c>
      <c r="S106" t="s">
        <v>1627</v>
      </c>
      <c r="T106" t="s">
        <v>1627</v>
      </c>
      <c r="U106" t="s">
        <v>1627</v>
      </c>
      <c r="V106" t="s">
        <v>1627</v>
      </c>
      <c r="W106" t="s">
        <v>1627</v>
      </c>
      <c r="X106" t="s">
        <v>1627</v>
      </c>
      <c r="Y106" t="s">
        <v>1627</v>
      </c>
      <c r="Z106" t="s">
        <v>1627</v>
      </c>
      <c r="AA106" t="s">
        <v>1627</v>
      </c>
      <c r="AB106" t="s">
        <v>1627</v>
      </c>
      <c r="AC106" t="s">
        <v>1627</v>
      </c>
      <c r="AD106" t="s">
        <v>1627</v>
      </c>
      <c r="AE106" t="s">
        <v>1627</v>
      </c>
      <c r="AF106" t="s">
        <v>1627</v>
      </c>
      <c r="AG106" t="s">
        <v>1627</v>
      </c>
      <c r="AH106" t="s">
        <v>1627</v>
      </c>
      <c r="AI106" t="s">
        <v>1627</v>
      </c>
      <c r="AJ106" t="s">
        <v>1627</v>
      </c>
      <c r="AK106" t="s">
        <v>1627</v>
      </c>
      <c r="AL106" t="s">
        <v>1627</v>
      </c>
      <c r="AM106" t="s">
        <v>1627</v>
      </c>
      <c r="AN106" t="s">
        <v>1627</v>
      </c>
      <c r="AO106" t="s">
        <v>1627</v>
      </c>
      <c r="AP106" t="s">
        <v>1627</v>
      </c>
      <c r="AQ106" t="s">
        <v>1627</v>
      </c>
      <c r="AR106" t="s">
        <v>1627</v>
      </c>
      <c r="AS106" t="s">
        <v>1627</v>
      </c>
      <c r="AT106" t="s">
        <v>1627</v>
      </c>
      <c r="AU106" t="s">
        <v>1627</v>
      </c>
      <c r="AV106" t="s">
        <v>1627</v>
      </c>
      <c r="AW106" t="s">
        <v>1627</v>
      </c>
      <c r="AX106" t="s">
        <v>1627</v>
      </c>
      <c r="AY106" t="s">
        <v>1627</v>
      </c>
      <c r="AZ106" t="s">
        <v>1627</v>
      </c>
      <c r="BA106" t="s">
        <v>1627</v>
      </c>
      <c r="BB106" t="s">
        <v>1627</v>
      </c>
      <c r="BC106" t="s">
        <v>1627</v>
      </c>
      <c r="BD106" t="s">
        <v>1627</v>
      </c>
      <c r="BE106" t="s">
        <v>1627</v>
      </c>
      <c r="BF106" t="s">
        <v>1627</v>
      </c>
      <c r="BG106" t="s">
        <v>1627</v>
      </c>
      <c r="BH106" t="s">
        <v>1627</v>
      </c>
      <c r="BI106" t="s">
        <v>1627</v>
      </c>
      <c r="BJ106" t="s">
        <v>1627</v>
      </c>
      <c r="BK106" t="s">
        <v>1627</v>
      </c>
      <c r="BL106" t="s">
        <v>1627</v>
      </c>
      <c r="BM106" t="s">
        <v>1627</v>
      </c>
      <c r="BN106" t="s">
        <v>1627</v>
      </c>
      <c r="BO106" t="s">
        <v>1627</v>
      </c>
      <c r="BP106" t="s">
        <v>1627</v>
      </c>
      <c r="BQ106" t="s">
        <v>1627</v>
      </c>
      <c r="BR106" t="s">
        <v>1627</v>
      </c>
      <c r="BS106" t="s">
        <v>1627</v>
      </c>
      <c r="BT106" t="s">
        <v>1627</v>
      </c>
      <c r="BU106" t="s">
        <v>1627</v>
      </c>
      <c r="BV106" t="s">
        <v>1627</v>
      </c>
      <c r="BW106" t="s">
        <v>1627</v>
      </c>
      <c r="BX106" t="s">
        <v>1627</v>
      </c>
      <c r="BY106" t="s">
        <v>1627</v>
      </c>
      <c r="BZ106" t="s">
        <v>1627</v>
      </c>
      <c r="CA106" t="s">
        <v>1627</v>
      </c>
      <c r="CB106" t="s">
        <v>1627</v>
      </c>
      <c r="CC106" t="s">
        <v>1627</v>
      </c>
      <c r="CD106" t="s">
        <v>1627</v>
      </c>
      <c r="CE106" t="s">
        <v>1627</v>
      </c>
      <c r="CF106" t="s">
        <v>1627</v>
      </c>
      <c r="CG106" t="s">
        <v>1627</v>
      </c>
      <c r="CH106" t="s">
        <v>1627</v>
      </c>
      <c r="CI106" t="s">
        <v>1627</v>
      </c>
      <c r="CJ106" t="s">
        <v>1627</v>
      </c>
      <c r="CK106" t="s">
        <v>1627</v>
      </c>
      <c r="CL106" t="s">
        <v>1627</v>
      </c>
      <c r="CM106" t="s">
        <v>1627</v>
      </c>
      <c r="CN106" t="s">
        <v>1627</v>
      </c>
      <c r="CO106" t="s">
        <v>1627</v>
      </c>
      <c r="CP106" t="s">
        <v>1627</v>
      </c>
      <c r="CQ106" t="s">
        <v>1627</v>
      </c>
      <c r="CR106" t="s">
        <v>1627</v>
      </c>
      <c r="CS106" t="s">
        <v>1627</v>
      </c>
      <c r="CT106" t="s">
        <v>1627</v>
      </c>
      <c r="CU106" t="s">
        <v>1627</v>
      </c>
      <c r="CV106" t="s">
        <v>1627</v>
      </c>
      <c r="CW106" t="s">
        <v>1627</v>
      </c>
      <c r="CX106" t="s">
        <v>1627</v>
      </c>
      <c r="CY106" t="s">
        <v>1627</v>
      </c>
      <c r="CZ106" t="s">
        <v>1627</v>
      </c>
      <c r="DA106" t="s">
        <v>1627</v>
      </c>
      <c r="DB106" t="s">
        <v>1627</v>
      </c>
      <c r="DC106" t="s">
        <v>1627</v>
      </c>
      <c r="DD106" t="s">
        <v>1627</v>
      </c>
      <c r="DE106" t="s">
        <v>1627</v>
      </c>
      <c r="DF106" t="s">
        <v>1627</v>
      </c>
      <c r="DG106" t="s">
        <v>1627</v>
      </c>
      <c r="DH106" t="s">
        <v>1627</v>
      </c>
      <c r="DI106" t="s">
        <v>1627</v>
      </c>
      <c r="DJ106" t="s">
        <v>1627</v>
      </c>
      <c r="DK106" t="s">
        <v>1627</v>
      </c>
      <c r="DL106" t="s">
        <v>1627</v>
      </c>
      <c r="DM106" t="s">
        <v>1627</v>
      </c>
      <c r="DN106" t="s">
        <v>1627</v>
      </c>
      <c r="DO106" t="s">
        <v>1627</v>
      </c>
      <c r="DP106" t="s">
        <v>1627</v>
      </c>
      <c r="DQ106" t="s">
        <v>1627</v>
      </c>
      <c r="DR106" t="s">
        <v>1627</v>
      </c>
      <c r="DS106" t="s">
        <v>1627</v>
      </c>
      <c r="DT106" t="s">
        <v>1627</v>
      </c>
      <c r="DU106" t="s">
        <v>1627</v>
      </c>
      <c r="DV106" t="s">
        <v>1627</v>
      </c>
      <c r="DW106" t="s">
        <v>1627</v>
      </c>
      <c r="DX106" t="s">
        <v>1627</v>
      </c>
      <c r="DY106" t="s">
        <v>1627</v>
      </c>
      <c r="DZ106" t="s">
        <v>1627</v>
      </c>
      <c r="EA106" t="s">
        <v>1627</v>
      </c>
      <c r="EB106" t="s">
        <v>1627</v>
      </c>
      <c r="EC106" t="s">
        <v>1627</v>
      </c>
      <c r="ED106" t="s">
        <v>1627</v>
      </c>
      <c r="EE106" t="s">
        <v>1627</v>
      </c>
      <c r="EF106" t="s">
        <v>1627</v>
      </c>
      <c r="EG106" t="s">
        <v>1627</v>
      </c>
      <c r="EH106" t="s">
        <v>1627</v>
      </c>
      <c r="EI106" t="s">
        <v>1627</v>
      </c>
      <c r="EJ106" t="s">
        <v>1627</v>
      </c>
      <c r="EK106" t="s">
        <v>1627</v>
      </c>
      <c r="EL106" t="s">
        <v>1627</v>
      </c>
      <c r="EM106" t="s">
        <v>1627</v>
      </c>
      <c r="EN106" t="s">
        <v>1627</v>
      </c>
      <c r="EO106" t="s">
        <v>1627</v>
      </c>
      <c r="EP106" t="s">
        <v>1627</v>
      </c>
      <c r="EQ106" t="s">
        <v>1627</v>
      </c>
      <c r="ER106" t="s">
        <v>1627</v>
      </c>
      <c r="ES106" t="s">
        <v>1627</v>
      </c>
      <c r="ET106" t="s">
        <v>1627</v>
      </c>
      <c r="EU106" t="s">
        <v>1627</v>
      </c>
      <c r="EV106" t="s">
        <v>1627</v>
      </c>
      <c r="EW106" t="s">
        <v>1627</v>
      </c>
      <c r="EX106" t="s">
        <v>1627</v>
      </c>
      <c r="EY106" t="s">
        <v>1627</v>
      </c>
      <c r="EZ106" t="s">
        <v>1627</v>
      </c>
      <c r="FA106" t="s">
        <v>1627</v>
      </c>
      <c r="FB106" t="s">
        <v>1627</v>
      </c>
      <c r="FC106" t="s">
        <v>1627</v>
      </c>
      <c r="FD106" t="s">
        <v>1627</v>
      </c>
      <c r="FE106" t="s">
        <v>1627</v>
      </c>
      <c r="FF106" t="s">
        <v>1627</v>
      </c>
      <c r="FG106" t="s">
        <v>1627</v>
      </c>
      <c r="FH106" t="s">
        <v>1627</v>
      </c>
      <c r="FI106" t="s">
        <v>1627</v>
      </c>
      <c r="FJ106" t="s">
        <v>1627</v>
      </c>
      <c r="FK106" t="s">
        <v>1627</v>
      </c>
      <c r="FL106" t="s">
        <v>1627</v>
      </c>
      <c r="FM106" t="s">
        <v>1627</v>
      </c>
      <c r="FN106" t="s">
        <v>1627</v>
      </c>
      <c r="FO106" t="s">
        <v>1627</v>
      </c>
      <c r="FP106" t="s">
        <v>5976</v>
      </c>
      <c r="FQ106" t="s">
        <v>1627</v>
      </c>
      <c r="FR106" t="s">
        <v>1627</v>
      </c>
      <c r="FS106" t="s">
        <v>1627</v>
      </c>
      <c r="FT106" t="s">
        <v>1627</v>
      </c>
      <c r="FU106" t="s">
        <v>1627</v>
      </c>
      <c r="FV106" t="s">
        <v>1627</v>
      </c>
      <c r="FW106" t="s">
        <v>1627</v>
      </c>
      <c r="FX106" t="s">
        <v>1627</v>
      </c>
      <c r="FY106" t="s">
        <v>1627</v>
      </c>
      <c r="FZ106" t="s">
        <v>1627</v>
      </c>
      <c r="GA106" t="s">
        <v>1627</v>
      </c>
      <c r="GB106" t="s">
        <v>1627</v>
      </c>
      <c r="GC106" t="s">
        <v>1627</v>
      </c>
      <c r="GD106" t="s">
        <v>1627</v>
      </c>
      <c r="GE106" t="s">
        <v>1627</v>
      </c>
      <c r="GF106" t="s">
        <v>1627</v>
      </c>
      <c r="GG106" t="s">
        <v>1627</v>
      </c>
      <c r="GH106" t="s">
        <v>1627</v>
      </c>
      <c r="GI106" t="s">
        <v>1627</v>
      </c>
      <c r="GJ106" t="s">
        <v>1627</v>
      </c>
      <c r="GK106" t="s">
        <v>1627</v>
      </c>
      <c r="GL106" t="s">
        <v>1627</v>
      </c>
      <c r="GM106" t="s">
        <v>1627</v>
      </c>
      <c r="GN106" t="s">
        <v>1627</v>
      </c>
      <c r="GO106" t="s">
        <v>1627</v>
      </c>
      <c r="GP106" t="s">
        <v>1627</v>
      </c>
      <c r="GQ106" t="s">
        <v>1627</v>
      </c>
      <c r="GR106" t="s">
        <v>1627</v>
      </c>
      <c r="GS106" t="s">
        <v>5977</v>
      </c>
      <c r="GT106" t="s">
        <v>1627</v>
      </c>
      <c r="GU106" t="s">
        <v>1627</v>
      </c>
      <c r="GV106" t="s">
        <v>1627</v>
      </c>
      <c r="GW106" t="s">
        <v>1627</v>
      </c>
      <c r="GX106" t="s">
        <v>1627</v>
      </c>
      <c r="GY106" t="s">
        <v>1627</v>
      </c>
      <c r="GZ106" t="s">
        <v>1627</v>
      </c>
      <c r="HA106" t="s">
        <v>1627</v>
      </c>
      <c r="HB106" t="s">
        <v>1627</v>
      </c>
      <c r="HC106" t="s">
        <v>1627</v>
      </c>
      <c r="HD106" t="s">
        <v>1627</v>
      </c>
      <c r="HE106" t="s">
        <v>1627</v>
      </c>
      <c r="HF106" t="s">
        <v>1627</v>
      </c>
      <c r="HG106" t="s">
        <v>1627</v>
      </c>
      <c r="HH106" t="s">
        <v>1627</v>
      </c>
      <c r="HI106" t="s">
        <v>1627</v>
      </c>
      <c r="HJ106" t="s">
        <v>1627</v>
      </c>
      <c r="HK106" t="s">
        <v>1627</v>
      </c>
      <c r="HL106" t="s">
        <v>1627</v>
      </c>
      <c r="HM106" t="s">
        <v>1627</v>
      </c>
      <c r="HN106" t="s">
        <v>1627</v>
      </c>
      <c r="HO106" t="s">
        <v>1627</v>
      </c>
      <c r="HP106" t="s">
        <v>5978</v>
      </c>
      <c r="HQ106" t="s">
        <v>1627</v>
      </c>
      <c r="HR106" t="s">
        <v>1627</v>
      </c>
      <c r="HS106" t="s">
        <v>1627</v>
      </c>
      <c r="HT106" t="s">
        <v>1627</v>
      </c>
      <c r="HU106" t="s">
        <v>1627</v>
      </c>
      <c r="HV106" t="s">
        <v>1627</v>
      </c>
      <c r="HW106" t="s">
        <v>1627</v>
      </c>
      <c r="HX106" t="s">
        <v>1627</v>
      </c>
      <c r="HY106" t="s">
        <v>1627</v>
      </c>
      <c r="HZ106" t="s">
        <v>1627</v>
      </c>
      <c r="IA106" t="s">
        <v>1627</v>
      </c>
      <c r="IB106" t="s">
        <v>1627</v>
      </c>
      <c r="IC106" t="s">
        <v>1627</v>
      </c>
      <c r="ID106" t="s">
        <v>1627</v>
      </c>
      <c r="IE106" t="s">
        <v>1627</v>
      </c>
      <c r="IF106" t="s">
        <v>1627</v>
      </c>
      <c r="IG106" t="s">
        <v>1627</v>
      </c>
      <c r="IH106" t="s">
        <v>1627</v>
      </c>
      <c r="II106" t="s">
        <v>1627</v>
      </c>
      <c r="IJ106" t="s">
        <v>1627</v>
      </c>
      <c r="IK106" t="s">
        <v>1627</v>
      </c>
      <c r="IL106" t="s">
        <v>1627</v>
      </c>
      <c r="IM106" t="s">
        <v>1627</v>
      </c>
      <c r="IN106" t="s">
        <v>1627</v>
      </c>
      <c r="IO106" t="s">
        <v>1627</v>
      </c>
      <c r="IP106" t="s">
        <v>1627</v>
      </c>
      <c r="IQ106" t="s">
        <v>1627</v>
      </c>
      <c r="IR106" t="s">
        <v>1627</v>
      </c>
      <c r="IS106" t="s">
        <v>1627</v>
      </c>
      <c r="IT106" t="s">
        <v>5979</v>
      </c>
      <c r="IU106" t="s">
        <v>1627</v>
      </c>
      <c r="IV106" t="s">
        <v>1627</v>
      </c>
      <c r="IW106" t="s">
        <v>1627</v>
      </c>
      <c r="IX106" t="s">
        <v>1627</v>
      </c>
      <c r="IY106" t="s">
        <v>1627</v>
      </c>
      <c r="IZ106" t="s">
        <v>1627</v>
      </c>
      <c r="JA106" t="s">
        <v>1627</v>
      </c>
      <c r="JB106" t="s">
        <v>1627</v>
      </c>
      <c r="JC106" t="s">
        <v>1627</v>
      </c>
      <c r="JD106" t="s">
        <v>1627</v>
      </c>
      <c r="JE106" t="s">
        <v>1627</v>
      </c>
      <c r="JF106" t="s">
        <v>1627</v>
      </c>
      <c r="JG106" t="s">
        <v>1627</v>
      </c>
      <c r="JH106" t="s">
        <v>1627</v>
      </c>
      <c r="JI106" t="s">
        <v>1627</v>
      </c>
      <c r="JJ106" t="s">
        <v>1627</v>
      </c>
      <c r="JK106" t="s">
        <v>1627</v>
      </c>
      <c r="JL106" t="s">
        <v>1627</v>
      </c>
      <c r="JM106" t="s">
        <v>1627</v>
      </c>
      <c r="JN106" t="s">
        <v>1627</v>
      </c>
      <c r="JO106" t="s">
        <v>1627</v>
      </c>
      <c r="JP106" t="s">
        <v>1627</v>
      </c>
      <c r="JQ106" t="s">
        <v>1627</v>
      </c>
      <c r="JR106" t="s">
        <v>1627</v>
      </c>
      <c r="JS106" t="s">
        <v>1627</v>
      </c>
      <c r="JT106" t="s">
        <v>1627</v>
      </c>
      <c r="JU106" t="s">
        <v>1627</v>
      </c>
      <c r="JV106" t="s">
        <v>1627</v>
      </c>
      <c r="JW106" t="s">
        <v>1627</v>
      </c>
      <c r="JX106" t="s">
        <v>1627</v>
      </c>
      <c r="JY106" t="s">
        <v>1627</v>
      </c>
      <c r="JZ106" t="s">
        <v>1627</v>
      </c>
      <c r="KA106" t="s">
        <v>1627</v>
      </c>
      <c r="KB106" t="s">
        <v>1627</v>
      </c>
      <c r="KC106" t="s">
        <v>1627</v>
      </c>
      <c r="KD106" t="s">
        <v>1627</v>
      </c>
      <c r="KE106" t="s">
        <v>1627</v>
      </c>
      <c r="KF106" t="s">
        <v>1627</v>
      </c>
      <c r="KG106" t="s">
        <v>1627</v>
      </c>
      <c r="KH106" t="s">
        <v>1627</v>
      </c>
      <c r="KI106" t="s">
        <v>1627</v>
      </c>
      <c r="KJ106" t="s">
        <v>1627</v>
      </c>
      <c r="KK106" t="s">
        <v>1627</v>
      </c>
      <c r="KL106" t="s">
        <v>1627</v>
      </c>
      <c r="KM106" t="s">
        <v>1627</v>
      </c>
      <c r="KN106" t="s">
        <v>1627</v>
      </c>
      <c r="KO106" t="s">
        <v>1627</v>
      </c>
      <c r="KP106" t="s">
        <v>1627</v>
      </c>
      <c r="KQ106" t="s">
        <v>1627</v>
      </c>
      <c r="KR106" t="s">
        <v>1627</v>
      </c>
      <c r="KS106" t="s">
        <v>1627</v>
      </c>
      <c r="KT106" t="s">
        <v>1627</v>
      </c>
      <c r="KU106" t="s">
        <v>1627</v>
      </c>
      <c r="KV106" t="s">
        <v>1627</v>
      </c>
      <c r="KW106" t="s">
        <v>1627</v>
      </c>
      <c r="KX106" t="s">
        <v>1627</v>
      </c>
      <c r="KY106" t="s">
        <v>1627</v>
      </c>
      <c r="KZ106" t="s">
        <v>1627</v>
      </c>
      <c r="LA106" t="s">
        <v>1627</v>
      </c>
      <c r="LB106" t="s">
        <v>1627</v>
      </c>
      <c r="LC106" t="s">
        <v>1627</v>
      </c>
      <c r="LD106" t="s">
        <v>1627</v>
      </c>
      <c r="LE106" t="s">
        <v>1627</v>
      </c>
      <c r="LF106" t="s">
        <v>1627</v>
      </c>
      <c r="LG106" t="s">
        <v>1627</v>
      </c>
      <c r="LH106" t="s">
        <v>1627</v>
      </c>
      <c r="LI106" t="s">
        <v>1627</v>
      </c>
      <c r="LJ106" t="s">
        <v>1627</v>
      </c>
      <c r="LK106" t="s">
        <v>1627</v>
      </c>
      <c r="LL106" t="s">
        <v>1627</v>
      </c>
      <c r="LM106" t="s">
        <v>1627</v>
      </c>
      <c r="LN106" t="s">
        <v>1627</v>
      </c>
      <c r="LO106" t="s">
        <v>1627</v>
      </c>
      <c r="LP106" t="s">
        <v>1627</v>
      </c>
      <c r="LQ106" t="s">
        <v>1627</v>
      </c>
      <c r="LR106" t="s">
        <v>1627</v>
      </c>
      <c r="LS106" t="s">
        <v>1627</v>
      </c>
      <c r="LT106" t="s">
        <v>1627</v>
      </c>
      <c r="LU106" t="s">
        <v>1627</v>
      </c>
      <c r="LV106" t="s">
        <v>1627</v>
      </c>
      <c r="LW106" t="s">
        <v>1627</v>
      </c>
      <c r="LX106" t="s">
        <v>1627</v>
      </c>
      <c r="LY106" t="s">
        <v>1627</v>
      </c>
      <c r="LZ106" t="s">
        <v>1627</v>
      </c>
      <c r="MA106" t="s">
        <v>1627</v>
      </c>
      <c r="MB106" t="s">
        <v>1627</v>
      </c>
      <c r="MC106" t="s">
        <v>1627</v>
      </c>
      <c r="MD106" t="s">
        <v>1627</v>
      </c>
      <c r="ME106" t="s">
        <v>1627</v>
      </c>
      <c r="MF106" t="s">
        <v>1627</v>
      </c>
      <c r="MG106" t="s">
        <v>1627</v>
      </c>
      <c r="MH106" t="s">
        <v>1627</v>
      </c>
      <c r="MI106" t="s">
        <v>1627</v>
      </c>
      <c r="MJ106" t="s">
        <v>1627</v>
      </c>
      <c r="MK106" t="s">
        <v>1627</v>
      </c>
      <c r="ML106" t="s">
        <v>1627</v>
      </c>
      <c r="MM106" t="s">
        <v>1627</v>
      </c>
      <c r="MN106" t="s">
        <v>1627</v>
      </c>
      <c r="MO106" t="s">
        <v>1627</v>
      </c>
      <c r="MP106" t="s">
        <v>1627</v>
      </c>
      <c r="MQ106" t="s">
        <v>1627</v>
      </c>
      <c r="MR106" t="s">
        <v>1627</v>
      </c>
      <c r="MS106" t="s">
        <v>1627</v>
      </c>
      <c r="MT106" t="s">
        <v>1627</v>
      </c>
      <c r="MU106" t="s">
        <v>1627</v>
      </c>
      <c r="MV106" t="s">
        <v>1627</v>
      </c>
      <c r="MW106" t="s">
        <v>1627</v>
      </c>
      <c r="MX106" t="s">
        <v>1627</v>
      </c>
      <c r="MY106" t="s">
        <v>1627</v>
      </c>
      <c r="MZ106" t="s">
        <v>1627</v>
      </c>
      <c r="NA106" t="s">
        <v>1627</v>
      </c>
      <c r="NB106" t="s">
        <v>1627</v>
      </c>
      <c r="NC106" t="s">
        <v>1627</v>
      </c>
      <c r="ND106" t="s">
        <v>1627</v>
      </c>
      <c r="NE106" t="s">
        <v>1627</v>
      </c>
      <c r="NF106" t="s">
        <v>1627</v>
      </c>
      <c r="NG106" t="s">
        <v>1627</v>
      </c>
      <c r="NH106" t="s">
        <v>1627</v>
      </c>
      <c r="NI106" t="s">
        <v>1627</v>
      </c>
      <c r="NJ106" t="s">
        <v>1627</v>
      </c>
      <c r="NK106" t="s">
        <v>1627</v>
      </c>
      <c r="NL106" t="s">
        <v>1627</v>
      </c>
      <c r="NM106" t="s">
        <v>1627</v>
      </c>
      <c r="NN106" t="s">
        <v>1627</v>
      </c>
      <c r="NO106" t="s">
        <v>1627</v>
      </c>
      <c r="NP106" t="s">
        <v>1627</v>
      </c>
      <c r="NQ106" t="s">
        <v>1627</v>
      </c>
      <c r="NR106" t="s">
        <v>1627</v>
      </c>
      <c r="NS106" t="s">
        <v>1627</v>
      </c>
      <c r="NT106" t="s">
        <v>1627</v>
      </c>
      <c r="NU106" t="s">
        <v>1627</v>
      </c>
      <c r="NV106" t="s">
        <v>1627</v>
      </c>
      <c r="NW106" t="s">
        <v>1627</v>
      </c>
      <c r="NX106" t="s">
        <v>1627</v>
      </c>
      <c r="NY106" t="s">
        <v>1627</v>
      </c>
      <c r="NZ106" t="s">
        <v>1627</v>
      </c>
      <c r="OA106" t="s">
        <v>1627</v>
      </c>
      <c r="OB106" t="s">
        <v>1627</v>
      </c>
      <c r="OC106" t="s">
        <v>1627</v>
      </c>
      <c r="OD106" t="s">
        <v>1627</v>
      </c>
      <c r="OE106" t="s">
        <v>1627</v>
      </c>
      <c r="OF106" t="s">
        <v>1627</v>
      </c>
      <c r="OG106" t="s">
        <v>1627</v>
      </c>
      <c r="OH106" t="s">
        <v>1627</v>
      </c>
      <c r="OI106" t="s">
        <v>1627</v>
      </c>
      <c r="OJ106" t="s">
        <v>1627</v>
      </c>
      <c r="OK106" t="s">
        <v>1627</v>
      </c>
      <c r="OL106" t="s">
        <v>1627</v>
      </c>
      <c r="OM106" t="s">
        <v>1627</v>
      </c>
      <c r="ON106" t="s">
        <v>1627</v>
      </c>
      <c r="OO106" t="s">
        <v>1627</v>
      </c>
      <c r="OP106" t="s">
        <v>1627</v>
      </c>
      <c r="OQ106" t="s">
        <v>1627</v>
      </c>
      <c r="OR106" t="s">
        <v>1627</v>
      </c>
      <c r="OS106" t="s">
        <v>1627</v>
      </c>
      <c r="OT106" t="s">
        <v>1627</v>
      </c>
      <c r="OU106" t="s">
        <v>1627</v>
      </c>
      <c r="OV106" t="s">
        <v>1627</v>
      </c>
      <c r="OW106" t="s">
        <v>1627</v>
      </c>
      <c r="OX106" t="s">
        <v>1627</v>
      </c>
      <c r="OY106" t="s">
        <v>1627</v>
      </c>
      <c r="OZ106" t="s">
        <v>1627</v>
      </c>
      <c r="PA106" t="s">
        <v>1627</v>
      </c>
      <c r="PB106" t="s">
        <v>1627</v>
      </c>
      <c r="PC106" t="s">
        <v>1627</v>
      </c>
      <c r="PD106" t="s">
        <v>1627</v>
      </c>
      <c r="PE106" t="s">
        <v>1627</v>
      </c>
      <c r="PF106" t="s">
        <v>1627</v>
      </c>
      <c r="PG106" t="s">
        <v>1627</v>
      </c>
      <c r="PH106" t="s">
        <v>1627</v>
      </c>
      <c r="PI106" t="s">
        <v>1627</v>
      </c>
      <c r="PJ106" t="s">
        <v>1627</v>
      </c>
      <c r="PK106" t="s">
        <v>1627</v>
      </c>
      <c r="PL106" t="s">
        <v>1627</v>
      </c>
      <c r="PM106" t="s">
        <v>1627</v>
      </c>
      <c r="PN106" t="s">
        <v>1627</v>
      </c>
      <c r="PO106" t="s">
        <v>1627</v>
      </c>
      <c r="PP106" t="s">
        <v>1627</v>
      </c>
      <c r="PQ106" t="s">
        <v>1627</v>
      </c>
      <c r="PR106" t="s">
        <v>1627</v>
      </c>
      <c r="PS106" t="s">
        <v>1627</v>
      </c>
      <c r="PT106" t="s">
        <v>1627</v>
      </c>
      <c r="PU106" t="s">
        <v>1627</v>
      </c>
      <c r="PV106" t="s">
        <v>1627</v>
      </c>
      <c r="PW106" t="s">
        <v>1627</v>
      </c>
      <c r="PX106" t="s">
        <v>1627</v>
      </c>
      <c r="PY106" t="s">
        <v>1627</v>
      </c>
      <c r="PZ106" t="s">
        <v>1627</v>
      </c>
      <c r="QA106" t="s">
        <v>1627</v>
      </c>
      <c r="QB106" t="s">
        <v>1627</v>
      </c>
      <c r="QC106" t="s">
        <v>1627</v>
      </c>
      <c r="QD106" t="s">
        <v>1627</v>
      </c>
      <c r="QE106" t="s">
        <v>1627</v>
      </c>
      <c r="QF106" t="s">
        <v>1627</v>
      </c>
      <c r="RP106" t="s">
        <v>4157</v>
      </c>
      <c r="RQ106" t="s">
        <v>4157</v>
      </c>
      <c r="RR106" t="s">
        <v>4157</v>
      </c>
      <c r="RS106" t="s">
        <v>4157</v>
      </c>
      <c r="RT106" t="s">
        <v>4157</v>
      </c>
      <c r="RU106" t="s">
        <v>4157</v>
      </c>
      <c r="RV106" t="s">
        <v>4157</v>
      </c>
      <c r="RW106" t="s">
        <v>4157</v>
      </c>
      <c r="RX106" t="s">
        <v>4157</v>
      </c>
      <c r="RY106" t="s">
        <v>4157</v>
      </c>
      <c r="RZ106" t="s">
        <v>4157</v>
      </c>
      <c r="SA106" t="s">
        <v>4157</v>
      </c>
      <c r="SB106" t="s">
        <v>4157</v>
      </c>
      <c r="SC106" t="s">
        <v>4157</v>
      </c>
      <c r="SD106" t="s">
        <v>4157</v>
      </c>
      <c r="SE106" t="s">
        <v>4157</v>
      </c>
      <c r="SF106" t="s">
        <v>4157</v>
      </c>
      <c r="SG106" t="s">
        <v>4157</v>
      </c>
      <c r="SH106" t="s">
        <v>4157</v>
      </c>
      <c r="SI106" t="s">
        <v>4157</v>
      </c>
      <c r="SJ106" t="s">
        <v>4157</v>
      </c>
      <c r="SK106" t="s">
        <v>4157</v>
      </c>
      <c r="SL106" t="s">
        <v>4157</v>
      </c>
      <c r="SM106" t="s">
        <v>4157</v>
      </c>
      <c r="SN106" t="s">
        <v>4157</v>
      </c>
      <c r="SO106" t="s">
        <v>4157</v>
      </c>
      <c r="SP106" t="s">
        <v>4157</v>
      </c>
      <c r="SQ106" t="s">
        <v>4157</v>
      </c>
      <c r="SR106" t="s">
        <v>4157</v>
      </c>
      <c r="SS106" t="s">
        <v>4157</v>
      </c>
      <c r="ST106" t="s">
        <v>4157</v>
      </c>
      <c r="SU106" t="s">
        <v>4157</v>
      </c>
      <c r="SV106" t="s">
        <v>4157</v>
      </c>
      <c r="SW106" t="s">
        <v>4157</v>
      </c>
      <c r="SX106" t="s">
        <v>4157</v>
      </c>
      <c r="SY106" t="s">
        <v>4157</v>
      </c>
      <c r="SZ106" t="s">
        <v>4157</v>
      </c>
      <c r="TA106" t="s">
        <v>4157</v>
      </c>
      <c r="TB106" t="s">
        <v>4157</v>
      </c>
      <c r="TC106" t="s">
        <v>4157</v>
      </c>
      <c r="TD106" t="s">
        <v>4157</v>
      </c>
      <c r="TE106" t="s">
        <v>4157</v>
      </c>
      <c r="TF106" t="s">
        <v>4157</v>
      </c>
      <c r="TG106" t="s">
        <v>4157</v>
      </c>
      <c r="TH106" t="s">
        <v>4157</v>
      </c>
      <c r="TI106" t="s">
        <v>4157</v>
      </c>
      <c r="TJ106" t="s">
        <v>4157</v>
      </c>
      <c r="TK106" t="s">
        <v>4157</v>
      </c>
      <c r="TL106" t="s">
        <v>4157</v>
      </c>
      <c r="TM106" t="s">
        <v>4157</v>
      </c>
      <c r="TN106" t="s">
        <v>4157</v>
      </c>
      <c r="TO106" t="s">
        <v>4157</v>
      </c>
      <c r="TP106" t="s">
        <v>4157</v>
      </c>
      <c r="TQ106" t="s">
        <v>4157</v>
      </c>
      <c r="TR106" t="s">
        <v>4157</v>
      </c>
      <c r="TS106" t="s">
        <v>4157</v>
      </c>
      <c r="TT106" t="s">
        <v>4157</v>
      </c>
      <c r="TU106" t="s">
        <v>4157</v>
      </c>
      <c r="TV106" t="s">
        <v>4157</v>
      </c>
      <c r="TW106" t="s">
        <v>4157</v>
      </c>
      <c r="TX106" t="s">
        <v>4157</v>
      </c>
      <c r="TY106" t="s">
        <v>4157</v>
      </c>
      <c r="TZ106" t="s">
        <v>4157</v>
      </c>
      <c r="UA106" t="s">
        <v>4157</v>
      </c>
      <c r="UB106" t="s">
        <v>4157</v>
      </c>
      <c r="UC106" t="s">
        <v>4157</v>
      </c>
      <c r="UD106" t="s">
        <v>4157</v>
      </c>
      <c r="UE106" t="s">
        <v>4157</v>
      </c>
      <c r="UF106" t="s">
        <v>4157</v>
      </c>
      <c r="UG106" t="s">
        <v>4157</v>
      </c>
      <c r="UH106" t="s">
        <v>4157</v>
      </c>
      <c r="UI106" t="s">
        <v>4157</v>
      </c>
      <c r="UJ106" t="s">
        <v>4157</v>
      </c>
      <c r="UK106" t="s">
        <v>4157</v>
      </c>
      <c r="UL106" t="s">
        <v>4157</v>
      </c>
      <c r="UM106" t="s">
        <v>4157</v>
      </c>
      <c r="UN106" t="s">
        <v>4157</v>
      </c>
      <c r="UO106" t="s">
        <v>4157</v>
      </c>
      <c r="UP106" t="s">
        <v>4157</v>
      </c>
      <c r="UQ106" t="s">
        <v>4157</v>
      </c>
      <c r="UR106" t="s">
        <v>4157</v>
      </c>
      <c r="US106" t="s">
        <v>4157</v>
      </c>
      <c r="UT106" t="s">
        <v>4157</v>
      </c>
      <c r="UU106" t="s">
        <v>4157</v>
      </c>
      <c r="UV106" t="s">
        <v>4157</v>
      </c>
      <c r="UW106" t="s">
        <v>4157</v>
      </c>
      <c r="UX106" t="s">
        <v>4157</v>
      </c>
      <c r="UY106" t="s">
        <v>4157</v>
      </c>
      <c r="UZ106" t="s">
        <v>4157</v>
      </c>
      <c r="VA106" t="s">
        <v>4157</v>
      </c>
      <c r="VB106" t="s">
        <v>4157</v>
      </c>
      <c r="VC106" t="s">
        <v>4157</v>
      </c>
      <c r="VD106" t="s">
        <v>4157</v>
      </c>
      <c r="VE106" t="s">
        <v>4157</v>
      </c>
      <c r="VF106" t="s">
        <v>4157</v>
      </c>
      <c r="VG106" t="s">
        <v>4157</v>
      </c>
      <c r="VH106" t="s">
        <v>4157</v>
      </c>
      <c r="VI106" t="s">
        <v>4157</v>
      </c>
    </row>
    <row r="107" spans="2:581">
      <c r="B107" t="s">
        <v>1627</v>
      </c>
      <c r="C107" t="s">
        <v>1627</v>
      </c>
      <c r="D107" t="s">
        <v>1627</v>
      </c>
      <c r="F107" t="s">
        <v>1627</v>
      </c>
      <c r="G107" t="s">
        <v>1627</v>
      </c>
      <c r="H107" t="s">
        <v>1627</v>
      </c>
      <c r="I107" t="s">
        <v>1627</v>
      </c>
      <c r="J107" t="s">
        <v>1627</v>
      </c>
      <c r="K107" t="s">
        <v>1627</v>
      </c>
      <c r="L107" t="s">
        <v>1627</v>
      </c>
      <c r="M107" t="s">
        <v>1627</v>
      </c>
      <c r="N107" t="s">
        <v>1627</v>
      </c>
      <c r="O107" t="s">
        <v>1627</v>
      </c>
      <c r="P107" t="s">
        <v>1627</v>
      </c>
      <c r="Q107" t="s">
        <v>1627</v>
      </c>
      <c r="R107" t="s">
        <v>1627</v>
      </c>
      <c r="S107" t="s">
        <v>1627</v>
      </c>
      <c r="T107" t="s">
        <v>1627</v>
      </c>
      <c r="U107" t="s">
        <v>1627</v>
      </c>
      <c r="V107" t="s">
        <v>1627</v>
      </c>
      <c r="W107" t="s">
        <v>1627</v>
      </c>
      <c r="X107" t="s">
        <v>1627</v>
      </c>
      <c r="Y107" t="s">
        <v>1627</v>
      </c>
      <c r="Z107" t="s">
        <v>1627</v>
      </c>
      <c r="AA107" t="s">
        <v>1627</v>
      </c>
      <c r="AB107" t="s">
        <v>1627</v>
      </c>
      <c r="AC107" t="s">
        <v>1627</v>
      </c>
      <c r="AD107" t="s">
        <v>1627</v>
      </c>
      <c r="AE107" t="s">
        <v>1627</v>
      </c>
      <c r="AF107" t="s">
        <v>1627</v>
      </c>
      <c r="AG107" t="s">
        <v>1627</v>
      </c>
      <c r="AH107" t="s">
        <v>1627</v>
      </c>
      <c r="AI107" t="s">
        <v>1627</v>
      </c>
      <c r="AJ107" t="s">
        <v>1627</v>
      </c>
      <c r="AK107" t="s">
        <v>1627</v>
      </c>
      <c r="AL107" t="s">
        <v>1627</v>
      </c>
      <c r="AM107" t="s">
        <v>1627</v>
      </c>
      <c r="AN107" t="s">
        <v>1627</v>
      </c>
      <c r="AO107" t="s">
        <v>1627</v>
      </c>
      <c r="AP107" t="s">
        <v>1627</v>
      </c>
      <c r="AQ107" t="s">
        <v>1627</v>
      </c>
      <c r="AR107" t="s">
        <v>1627</v>
      </c>
      <c r="AS107" t="s">
        <v>1627</v>
      </c>
      <c r="AT107" t="s">
        <v>1627</v>
      </c>
      <c r="AU107" t="s">
        <v>1627</v>
      </c>
      <c r="AV107" t="s">
        <v>1627</v>
      </c>
      <c r="AW107" t="s">
        <v>1627</v>
      </c>
      <c r="AX107" t="s">
        <v>1627</v>
      </c>
      <c r="AY107" t="s">
        <v>1627</v>
      </c>
      <c r="AZ107" t="s">
        <v>1627</v>
      </c>
      <c r="BA107" t="s">
        <v>1627</v>
      </c>
      <c r="BB107" t="s">
        <v>1627</v>
      </c>
      <c r="BC107" t="s">
        <v>1627</v>
      </c>
      <c r="BD107" t="s">
        <v>1627</v>
      </c>
      <c r="BE107" t="s">
        <v>1627</v>
      </c>
      <c r="BF107" t="s">
        <v>1627</v>
      </c>
      <c r="BG107" t="s">
        <v>1627</v>
      </c>
      <c r="BH107" t="s">
        <v>1627</v>
      </c>
      <c r="BI107" t="s">
        <v>1627</v>
      </c>
      <c r="BJ107" t="s">
        <v>1627</v>
      </c>
      <c r="BK107" t="s">
        <v>1627</v>
      </c>
      <c r="BL107" t="s">
        <v>1627</v>
      </c>
      <c r="BM107" t="s">
        <v>1627</v>
      </c>
      <c r="BN107" t="s">
        <v>1627</v>
      </c>
      <c r="BO107" t="s">
        <v>1627</v>
      </c>
      <c r="BP107" t="s">
        <v>1627</v>
      </c>
      <c r="BQ107" t="s">
        <v>1627</v>
      </c>
      <c r="BR107" t="s">
        <v>1627</v>
      </c>
      <c r="BS107" t="s">
        <v>1627</v>
      </c>
      <c r="BT107" t="s">
        <v>1627</v>
      </c>
      <c r="BU107" t="s">
        <v>1627</v>
      </c>
      <c r="BV107" t="s">
        <v>1627</v>
      </c>
      <c r="BW107" t="s">
        <v>1627</v>
      </c>
      <c r="BX107" t="s">
        <v>1627</v>
      </c>
      <c r="BY107" t="s">
        <v>1627</v>
      </c>
      <c r="BZ107" t="s">
        <v>1627</v>
      </c>
      <c r="CA107" t="s">
        <v>1627</v>
      </c>
      <c r="CB107" t="s">
        <v>1627</v>
      </c>
      <c r="CC107" t="s">
        <v>1627</v>
      </c>
      <c r="CD107" t="s">
        <v>1627</v>
      </c>
      <c r="CE107" t="s">
        <v>1627</v>
      </c>
      <c r="CF107" t="s">
        <v>1627</v>
      </c>
      <c r="CG107" t="s">
        <v>1627</v>
      </c>
      <c r="CH107" t="s">
        <v>1627</v>
      </c>
      <c r="CI107" t="s">
        <v>1627</v>
      </c>
      <c r="CJ107" t="s">
        <v>1627</v>
      </c>
      <c r="CK107" t="s">
        <v>1627</v>
      </c>
      <c r="CL107" t="s">
        <v>1627</v>
      </c>
      <c r="CM107" t="s">
        <v>1627</v>
      </c>
      <c r="CN107" t="s">
        <v>1627</v>
      </c>
      <c r="CO107" t="s">
        <v>1627</v>
      </c>
      <c r="CP107" t="s">
        <v>1627</v>
      </c>
      <c r="CQ107" t="s">
        <v>1627</v>
      </c>
      <c r="CR107" t="s">
        <v>1627</v>
      </c>
      <c r="CS107" t="s">
        <v>1627</v>
      </c>
      <c r="CT107" t="s">
        <v>1627</v>
      </c>
      <c r="CU107" t="s">
        <v>1627</v>
      </c>
      <c r="CV107" t="s">
        <v>1627</v>
      </c>
      <c r="CW107" t="s">
        <v>1627</v>
      </c>
      <c r="CX107" t="s">
        <v>1627</v>
      </c>
      <c r="CY107" t="s">
        <v>1627</v>
      </c>
      <c r="CZ107" t="s">
        <v>1627</v>
      </c>
      <c r="DA107" t="s">
        <v>1627</v>
      </c>
      <c r="DB107" t="s">
        <v>1627</v>
      </c>
      <c r="DC107" t="s">
        <v>1627</v>
      </c>
      <c r="DD107" t="s">
        <v>1627</v>
      </c>
      <c r="DE107" t="s">
        <v>1627</v>
      </c>
      <c r="DF107" t="s">
        <v>1627</v>
      </c>
      <c r="DG107" t="s">
        <v>1627</v>
      </c>
      <c r="DH107" t="s">
        <v>1627</v>
      </c>
      <c r="DI107" t="s">
        <v>1627</v>
      </c>
      <c r="DJ107" t="s">
        <v>1627</v>
      </c>
      <c r="DK107" t="s">
        <v>1627</v>
      </c>
      <c r="DL107" t="s">
        <v>1627</v>
      </c>
      <c r="DM107" t="s">
        <v>1627</v>
      </c>
      <c r="DN107" t="s">
        <v>1627</v>
      </c>
      <c r="DO107" t="s">
        <v>1627</v>
      </c>
      <c r="DP107" t="s">
        <v>1627</v>
      </c>
      <c r="DQ107" t="s">
        <v>1627</v>
      </c>
      <c r="DR107" t="s">
        <v>1627</v>
      </c>
      <c r="DS107" t="s">
        <v>1627</v>
      </c>
      <c r="DT107" t="s">
        <v>1627</v>
      </c>
      <c r="DU107" t="s">
        <v>1627</v>
      </c>
      <c r="DV107" t="s">
        <v>1627</v>
      </c>
      <c r="DW107" t="s">
        <v>1627</v>
      </c>
      <c r="DX107" t="s">
        <v>1627</v>
      </c>
      <c r="DY107" t="s">
        <v>1627</v>
      </c>
      <c r="DZ107" t="s">
        <v>1627</v>
      </c>
      <c r="EA107" t="s">
        <v>1627</v>
      </c>
      <c r="EB107" t="s">
        <v>1627</v>
      </c>
      <c r="EC107" t="s">
        <v>1627</v>
      </c>
      <c r="ED107" t="s">
        <v>1627</v>
      </c>
      <c r="EE107" t="s">
        <v>1627</v>
      </c>
      <c r="EF107" t="s">
        <v>1627</v>
      </c>
      <c r="EG107" t="s">
        <v>1627</v>
      </c>
      <c r="EH107" t="s">
        <v>1627</v>
      </c>
      <c r="EI107" t="s">
        <v>1627</v>
      </c>
      <c r="EJ107" t="s">
        <v>1627</v>
      </c>
      <c r="EK107" t="s">
        <v>1627</v>
      </c>
      <c r="EL107" t="s">
        <v>1627</v>
      </c>
      <c r="EM107" t="s">
        <v>1627</v>
      </c>
      <c r="EN107" t="s">
        <v>1627</v>
      </c>
      <c r="EO107" t="s">
        <v>1627</v>
      </c>
      <c r="EP107" t="s">
        <v>1627</v>
      </c>
      <c r="EQ107" t="s">
        <v>1627</v>
      </c>
      <c r="ER107" t="s">
        <v>1627</v>
      </c>
      <c r="ES107" t="s">
        <v>1627</v>
      </c>
      <c r="ET107" t="s">
        <v>1627</v>
      </c>
      <c r="EU107" t="s">
        <v>1627</v>
      </c>
      <c r="EV107" t="s">
        <v>1627</v>
      </c>
      <c r="EW107" t="s">
        <v>1627</v>
      </c>
      <c r="EX107" t="s">
        <v>1627</v>
      </c>
      <c r="EY107" t="s">
        <v>1627</v>
      </c>
      <c r="EZ107" t="s">
        <v>1627</v>
      </c>
      <c r="FA107" t="s">
        <v>1627</v>
      </c>
      <c r="FB107" t="s">
        <v>1627</v>
      </c>
      <c r="FC107" t="s">
        <v>1627</v>
      </c>
      <c r="FD107" t="s">
        <v>1627</v>
      </c>
      <c r="FE107" t="s">
        <v>1627</v>
      </c>
      <c r="FF107" t="s">
        <v>1627</v>
      </c>
      <c r="FG107" t="s">
        <v>1627</v>
      </c>
      <c r="FH107" t="s">
        <v>1627</v>
      </c>
      <c r="FI107" t="s">
        <v>1627</v>
      </c>
      <c r="FJ107" t="s">
        <v>1627</v>
      </c>
      <c r="FK107" t="s">
        <v>1627</v>
      </c>
      <c r="FL107" t="s">
        <v>1627</v>
      </c>
      <c r="FM107" t="s">
        <v>1627</v>
      </c>
      <c r="FN107" t="s">
        <v>1627</v>
      </c>
      <c r="FO107" t="s">
        <v>1627</v>
      </c>
      <c r="FP107" t="s">
        <v>5980</v>
      </c>
      <c r="FQ107" t="s">
        <v>1627</v>
      </c>
      <c r="FR107" t="s">
        <v>1627</v>
      </c>
      <c r="FS107" t="s">
        <v>1627</v>
      </c>
      <c r="FT107" t="s">
        <v>1627</v>
      </c>
      <c r="FU107" t="s">
        <v>1627</v>
      </c>
      <c r="FV107" t="s">
        <v>1627</v>
      </c>
      <c r="FW107" t="s">
        <v>1627</v>
      </c>
      <c r="FX107" t="s">
        <v>1627</v>
      </c>
      <c r="FY107" t="s">
        <v>1627</v>
      </c>
      <c r="FZ107" t="s">
        <v>1627</v>
      </c>
      <c r="GA107" t="s">
        <v>1627</v>
      </c>
      <c r="GB107" t="s">
        <v>1627</v>
      </c>
      <c r="GC107" t="s">
        <v>1627</v>
      </c>
      <c r="GD107" t="s">
        <v>1627</v>
      </c>
      <c r="GE107" t="s">
        <v>1627</v>
      </c>
      <c r="GF107" t="s">
        <v>1627</v>
      </c>
      <c r="GG107" t="s">
        <v>1627</v>
      </c>
      <c r="GH107" t="s">
        <v>1627</v>
      </c>
      <c r="GI107" t="s">
        <v>1627</v>
      </c>
      <c r="GJ107" t="s">
        <v>1627</v>
      </c>
      <c r="GK107" t="s">
        <v>1627</v>
      </c>
      <c r="GL107" t="s">
        <v>1627</v>
      </c>
      <c r="GM107" t="s">
        <v>1627</v>
      </c>
      <c r="GN107" t="s">
        <v>1627</v>
      </c>
      <c r="GO107" t="s">
        <v>1627</v>
      </c>
      <c r="GP107" t="s">
        <v>1627</v>
      </c>
      <c r="GQ107" t="s">
        <v>1627</v>
      </c>
      <c r="GR107" t="s">
        <v>1627</v>
      </c>
      <c r="GS107" t="s">
        <v>5981</v>
      </c>
      <c r="GT107" t="s">
        <v>1627</v>
      </c>
      <c r="GU107" t="s">
        <v>1627</v>
      </c>
      <c r="GV107" t="s">
        <v>1627</v>
      </c>
      <c r="GW107" t="s">
        <v>1627</v>
      </c>
      <c r="GX107" t="s">
        <v>1627</v>
      </c>
      <c r="GY107" t="s">
        <v>1627</v>
      </c>
      <c r="GZ107" t="s">
        <v>1627</v>
      </c>
      <c r="HA107" t="s">
        <v>1627</v>
      </c>
      <c r="HB107" t="s">
        <v>1627</v>
      </c>
      <c r="HC107" t="s">
        <v>1627</v>
      </c>
      <c r="HD107" t="s">
        <v>1627</v>
      </c>
      <c r="HE107" t="s">
        <v>1627</v>
      </c>
      <c r="HF107" t="s">
        <v>1627</v>
      </c>
      <c r="HG107" t="s">
        <v>1627</v>
      </c>
      <c r="HH107" t="s">
        <v>1627</v>
      </c>
      <c r="HI107" t="s">
        <v>1627</v>
      </c>
      <c r="HJ107" t="s">
        <v>1627</v>
      </c>
      <c r="HK107" t="s">
        <v>1627</v>
      </c>
      <c r="HL107" t="s">
        <v>1627</v>
      </c>
      <c r="HM107" t="s">
        <v>1627</v>
      </c>
      <c r="HN107" t="s">
        <v>1627</v>
      </c>
      <c r="HO107" t="s">
        <v>1627</v>
      </c>
      <c r="HP107" t="s">
        <v>5982</v>
      </c>
      <c r="HQ107" t="s">
        <v>1627</v>
      </c>
      <c r="HR107" t="s">
        <v>1627</v>
      </c>
      <c r="HS107" t="s">
        <v>1627</v>
      </c>
      <c r="HT107" t="s">
        <v>1627</v>
      </c>
      <c r="HU107" t="s">
        <v>1627</v>
      </c>
      <c r="HV107" t="s">
        <v>1627</v>
      </c>
      <c r="HW107" t="s">
        <v>1627</v>
      </c>
      <c r="HX107" t="s">
        <v>1627</v>
      </c>
      <c r="HY107" t="s">
        <v>1627</v>
      </c>
      <c r="HZ107" t="s">
        <v>1627</v>
      </c>
      <c r="IA107" t="s">
        <v>1627</v>
      </c>
      <c r="IB107" t="s">
        <v>1627</v>
      </c>
      <c r="IC107" t="s">
        <v>1627</v>
      </c>
      <c r="ID107" t="s">
        <v>1627</v>
      </c>
      <c r="IE107" t="s">
        <v>1627</v>
      </c>
      <c r="IF107" t="s">
        <v>1627</v>
      </c>
      <c r="IG107" t="s">
        <v>1627</v>
      </c>
      <c r="IH107" t="s">
        <v>1627</v>
      </c>
      <c r="II107" t="s">
        <v>1627</v>
      </c>
      <c r="IJ107" t="s">
        <v>1627</v>
      </c>
      <c r="IK107" t="s">
        <v>1627</v>
      </c>
      <c r="IL107" t="s">
        <v>1627</v>
      </c>
      <c r="IM107" t="s">
        <v>1627</v>
      </c>
      <c r="IN107" t="s">
        <v>1627</v>
      </c>
      <c r="IO107" t="s">
        <v>1627</v>
      </c>
      <c r="IP107" t="s">
        <v>1627</v>
      </c>
      <c r="IQ107" t="s">
        <v>1627</v>
      </c>
      <c r="IR107" t="s">
        <v>1627</v>
      </c>
      <c r="IS107" t="s">
        <v>1627</v>
      </c>
      <c r="IT107" t="s">
        <v>5983</v>
      </c>
      <c r="IU107" t="s">
        <v>1627</v>
      </c>
      <c r="IV107" t="s">
        <v>1627</v>
      </c>
      <c r="IW107" t="s">
        <v>1627</v>
      </c>
      <c r="IX107" t="s">
        <v>1627</v>
      </c>
      <c r="IY107" t="s">
        <v>1627</v>
      </c>
      <c r="IZ107" t="s">
        <v>1627</v>
      </c>
      <c r="JA107" t="s">
        <v>1627</v>
      </c>
      <c r="JB107" t="s">
        <v>1627</v>
      </c>
      <c r="JC107" t="s">
        <v>1627</v>
      </c>
      <c r="JD107" t="s">
        <v>1627</v>
      </c>
      <c r="JE107" t="s">
        <v>1627</v>
      </c>
      <c r="JF107" t="s">
        <v>1627</v>
      </c>
      <c r="JG107" t="s">
        <v>1627</v>
      </c>
      <c r="JH107" t="s">
        <v>1627</v>
      </c>
      <c r="JI107" t="s">
        <v>1627</v>
      </c>
      <c r="JJ107" t="s">
        <v>1627</v>
      </c>
      <c r="JK107" t="s">
        <v>1627</v>
      </c>
      <c r="JL107" t="s">
        <v>1627</v>
      </c>
      <c r="JM107" t="s">
        <v>1627</v>
      </c>
      <c r="JN107" t="s">
        <v>1627</v>
      </c>
      <c r="JO107" t="s">
        <v>1627</v>
      </c>
      <c r="JP107" t="s">
        <v>1627</v>
      </c>
      <c r="JQ107" t="s">
        <v>1627</v>
      </c>
      <c r="JR107" t="s">
        <v>1627</v>
      </c>
      <c r="JS107" t="s">
        <v>1627</v>
      </c>
      <c r="JT107" t="s">
        <v>1627</v>
      </c>
      <c r="JU107" t="s">
        <v>1627</v>
      </c>
      <c r="JV107" t="s">
        <v>1627</v>
      </c>
      <c r="JW107" t="s">
        <v>1627</v>
      </c>
      <c r="JX107" t="s">
        <v>1627</v>
      </c>
      <c r="JY107" t="s">
        <v>1627</v>
      </c>
      <c r="JZ107" t="s">
        <v>1627</v>
      </c>
      <c r="KA107" t="s">
        <v>1627</v>
      </c>
      <c r="KB107" t="s">
        <v>1627</v>
      </c>
      <c r="KC107" t="s">
        <v>1627</v>
      </c>
      <c r="KD107" t="s">
        <v>1627</v>
      </c>
      <c r="KE107" t="s">
        <v>1627</v>
      </c>
      <c r="KF107" t="s">
        <v>1627</v>
      </c>
      <c r="KG107" t="s">
        <v>1627</v>
      </c>
      <c r="KH107" t="s">
        <v>1627</v>
      </c>
      <c r="KI107" t="s">
        <v>1627</v>
      </c>
      <c r="KJ107" t="s">
        <v>1627</v>
      </c>
      <c r="KK107" t="s">
        <v>1627</v>
      </c>
      <c r="KL107" t="s">
        <v>1627</v>
      </c>
      <c r="KM107" t="s">
        <v>1627</v>
      </c>
      <c r="KN107" t="s">
        <v>1627</v>
      </c>
      <c r="KO107" t="s">
        <v>1627</v>
      </c>
      <c r="KP107" t="s">
        <v>1627</v>
      </c>
      <c r="KQ107" t="s">
        <v>1627</v>
      </c>
      <c r="KR107" t="s">
        <v>1627</v>
      </c>
      <c r="KS107" t="s">
        <v>1627</v>
      </c>
      <c r="KT107" t="s">
        <v>1627</v>
      </c>
      <c r="KU107" t="s">
        <v>1627</v>
      </c>
      <c r="KV107" t="s">
        <v>1627</v>
      </c>
      <c r="KW107" t="s">
        <v>1627</v>
      </c>
      <c r="KX107" t="s">
        <v>1627</v>
      </c>
      <c r="KY107" t="s">
        <v>1627</v>
      </c>
      <c r="KZ107" t="s">
        <v>1627</v>
      </c>
      <c r="LA107" t="s">
        <v>1627</v>
      </c>
      <c r="LB107" t="s">
        <v>1627</v>
      </c>
      <c r="LC107" t="s">
        <v>1627</v>
      </c>
      <c r="LD107" t="s">
        <v>1627</v>
      </c>
      <c r="LE107" t="s">
        <v>1627</v>
      </c>
      <c r="LF107" t="s">
        <v>1627</v>
      </c>
      <c r="LG107" t="s">
        <v>1627</v>
      </c>
      <c r="LH107" t="s">
        <v>1627</v>
      </c>
      <c r="LI107" t="s">
        <v>1627</v>
      </c>
      <c r="LJ107" t="s">
        <v>1627</v>
      </c>
      <c r="LK107" t="s">
        <v>1627</v>
      </c>
      <c r="LL107" t="s">
        <v>1627</v>
      </c>
      <c r="LM107" t="s">
        <v>1627</v>
      </c>
      <c r="LN107" t="s">
        <v>1627</v>
      </c>
      <c r="LO107" t="s">
        <v>1627</v>
      </c>
      <c r="LP107" t="s">
        <v>1627</v>
      </c>
      <c r="LQ107" t="s">
        <v>1627</v>
      </c>
      <c r="LR107" t="s">
        <v>1627</v>
      </c>
      <c r="LS107" t="s">
        <v>1627</v>
      </c>
      <c r="LT107" t="s">
        <v>1627</v>
      </c>
      <c r="LU107" t="s">
        <v>1627</v>
      </c>
      <c r="LV107" t="s">
        <v>1627</v>
      </c>
      <c r="LW107" t="s">
        <v>1627</v>
      </c>
      <c r="LX107" t="s">
        <v>1627</v>
      </c>
      <c r="LY107" t="s">
        <v>1627</v>
      </c>
      <c r="LZ107" t="s">
        <v>1627</v>
      </c>
      <c r="MA107" t="s">
        <v>1627</v>
      </c>
      <c r="MB107" t="s">
        <v>1627</v>
      </c>
      <c r="MC107" t="s">
        <v>1627</v>
      </c>
      <c r="MD107" t="s">
        <v>1627</v>
      </c>
      <c r="ME107" t="s">
        <v>1627</v>
      </c>
      <c r="MF107" t="s">
        <v>1627</v>
      </c>
      <c r="MG107" t="s">
        <v>1627</v>
      </c>
      <c r="MH107" t="s">
        <v>1627</v>
      </c>
      <c r="MI107" t="s">
        <v>1627</v>
      </c>
      <c r="MJ107" t="s">
        <v>1627</v>
      </c>
      <c r="MK107" t="s">
        <v>1627</v>
      </c>
      <c r="ML107" t="s">
        <v>1627</v>
      </c>
      <c r="MM107" t="s">
        <v>1627</v>
      </c>
      <c r="MN107" t="s">
        <v>1627</v>
      </c>
      <c r="MO107" t="s">
        <v>1627</v>
      </c>
      <c r="MP107" t="s">
        <v>1627</v>
      </c>
      <c r="MQ107" t="s">
        <v>1627</v>
      </c>
      <c r="MR107" t="s">
        <v>1627</v>
      </c>
      <c r="MS107" t="s">
        <v>1627</v>
      </c>
      <c r="MT107" t="s">
        <v>1627</v>
      </c>
      <c r="MU107" t="s">
        <v>1627</v>
      </c>
      <c r="MV107" t="s">
        <v>1627</v>
      </c>
      <c r="MW107" t="s">
        <v>1627</v>
      </c>
      <c r="MX107" t="s">
        <v>1627</v>
      </c>
      <c r="MY107" t="s">
        <v>1627</v>
      </c>
      <c r="MZ107" t="s">
        <v>1627</v>
      </c>
      <c r="NA107" t="s">
        <v>1627</v>
      </c>
      <c r="NB107" t="s">
        <v>1627</v>
      </c>
      <c r="NC107" t="s">
        <v>1627</v>
      </c>
      <c r="ND107" t="s">
        <v>1627</v>
      </c>
      <c r="NE107" t="s">
        <v>1627</v>
      </c>
      <c r="NF107" t="s">
        <v>1627</v>
      </c>
      <c r="NG107" t="s">
        <v>1627</v>
      </c>
      <c r="NH107" t="s">
        <v>1627</v>
      </c>
      <c r="NI107" t="s">
        <v>1627</v>
      </c>
      <c r="NJ107" t="s">
        <v>1627</v>
      </c>
      <c r="NK107" t="s">
        <v>1627</v>
      </c>
      <c r="NL107" t="s">
        <v>1627</v>
      </c>
      <c r="NM107" t="s">
        <v>1627</v>
      </c>
      <c r="NN107" t="s">
        <v>1627</v>
      </c>
      <c r="NO107" t="s">
        <v>1627</v>
      </c>
      <c r="NP107" t="s">
        <v>1627</v>
      </c>
      <c r="NQ107" t="s">
        <v>1627</v>
      </c>
      <c r="NR107" t="s">
        <v>1627</v>
      </c>
      <c r="NS107" t="s">
        <v>1627</v>
      </c>
      <c r="NT107" t="s">
        <v>1627</v>
      </c>
      <c r="NU107" t="s">
        <v>1627</v>
      </c>
      <c r="NV107" t="s">
        <v>1627</v>
      </c>
      <c r="NW107" t="s">
        <v>1627</v>
      </c>
      <c r="NX107" t="s">
        <v>1627</v>
      </c>
      <c r="NY107" t="s">
        <v>1627</v>
      </c>
      <c r="NZ107" t="s">
        <v>1627</v>
      </c>
      <c r="OA107" t="s">
        <v>1627</v>
      </c>
      <c r="OB107" t="s">
        <v>1627</v>
      </c>
      <c r="OC107" t="s">
        <v>1627</v>
      </c>
      <c r="OD107" t="s">
        <v>1627</v>
      </c>
      <c r="OE107" t="s">
        <v>1627</v>
      </c>
      <c r="OF107" t="s">
        <v>1627</v>
      </c>
      <c r="OG107" t="s">
        <v>1627</v>
      </c>
      <c r="OH107" t="s">
        <v>1627</v>
      </c>
      <c r="OI107" t="s">
        <v>1627</v>
      </c>
      <c r="OJ107" t="s">
        <v>1627</v>
      </c>
      <c r="OK107" t="s">
        <v>1627</v>
      </c>
      <c r="OL107" t="s">
        <v>1627</v>
      </c>
      <c r="OM107" t="s">
        <v>1627</v>
      </c>
      <c r="ON107" t="s">
        <v>1627</v>
      </c>
      <c r="OO107" t="s">
        <v>1627</v>
      </c>
      <c r="OP107" t="s">
        <v>1627</v>
      </c>
      <c r="OQ107" t="s">
        <v>1627</v>
      </c>
      <c r="OR107" t="s">
        <v>1627</v>
      </c>
      <c r="OS107" t="s">
        <v>1627</v>
      </c>
      <c r="OT107" t="s">
        <v>1627</v>
      </c>
      <c r="OU107" t="s">
        <v>1627</v>
      </c>
      <c r="OV107" t="s">
        <v>1627</v>
      </c>
      <c r="OW107" t="s">
        <v>1627</v>
      </c>
      <c r="OX107" t="s">
        <v>1627</v>
      </c>
      <c r="OY107" t="s">
        <v>1627</v>
      </c>
      <c r="OZ107" t="s">
        <v>1627</v>
      </c>
      <c r="PA107" t="s">
        <v>1627</v>
      </c>
      <c r="PB107" t="s">
        <v>1627</v>
      </c>
      <c r="PC107" t="s">
        <v>1627</v>
      </c>
      <c r="PD107" t="s">
        <v>1627</v>
      </c>
      <c r="PE107" t="s">
        <v>1627</v>
      </c>
      <c r="PF107" t="s">
        <v>1627</v>
      </c>
      <c r="PG107" t="s">
        <v>1627</v>
      </c>
      <c r="PH107" t="s">
        <v>1627</v>
      </c>
      <c r="PI107" t="s">
        <v>1627</v>
      </c>
      <c r="PJ107" t="s">
        <v>1627</v>
      </c>
      <c r="PK107" t="s">
        <v>1627</v>
      </c>
      <c r="PL107" t="s">
        <v>1627</v>
      </c>
      <c r="PM107" t="s">
        <v>1627</v>
      </c>
      <c r="PN107" t="s">
        <v>1627</v>
      </c>
      <c r="PO107" t="s">
        <v>1627</v>
      </c>
      <c r="PP107" t="s">
        <v>1627</v>
      </c>
      <c r="PQ107" t="s">
        <v>1627</v>
      </c>
      <c r="PR107" t="s">
        <v>1627</v>
      </c>
      <c r="PS107" t="s">
        <v>1627</v>
      </c>
      <c r="PT107" t="s">
        <v>1627</v>
      </c>
      <c r="PU107" t="s">
        <v>1627</v>
      </c>
      <c r="PV107" t="s">
        <v>1627</v>
      </c>
      <c r="PW107" t="s">
        <v>1627</v>
      </c>
      <c r="PX107" t="s">
        <v>1627</v>
      </c>
      <c r="PY107" t="s">
        <v>1627</v>
      </c>
      <c r="PZ107" t="s">
        <v>1627</v>
      </c>
      <c r="QA107" t="s">
        <v>1627</v>
      </c>
      <c r="QB107" t="s">
        <v>1627</v>
      </c>
      <c r="QC107" t="s">
        <v>1627</v>
      </c>
      <c r="QD107" t="s">
        <v>1627</v>
      </c>
      <c r="QE107" t="s">
        <v>1627</v>
      </c>
      <c r="QF107" t="s">
        <v>1627</v>
      </c>
      <c r="RP107" t="s">
        <v>4157</v>
      </c>
      <c r="RQ107" t="s">
        <v>4157</v>
      </c>
      <c r="RR107" t="s">
        <v>4157</v>
      </c>
      <c r="RS107" t="s">
        <v>4157</v>
      </c>
      <c r="RT107" t="s">
        <v>4157</v>
      </c>
      <c r="RU107" t="s">
        <v>4157</v>
      </c>
      <c r="RV107" t="s">
        <v>4157</v>
      </c>
      <c r="RW107" t="s">
        <v>4157</v>
      </c>
      <c r="RX107" t="s">
        <v>4157</v>
      </c>
      <c r="RY107" t="s">
        <v>4157</v>
      </c>
      <c r="RZ107" t="s">
        <v>4157</v>
      </c>
      <c r="SA107" t="s">
        <v>4157</v>
      </c>
      <c r="SB107" t="s">
        <v>4157</v>
      </c>
      <c r="SC107" t="s">
        <v>4157</v>
      </c>
      <c r="SD107" t="s">
        <v>4157</v>
      </c>
      <c r="SE107" t="s">
        <v>4157</v>
      </c>
      <c r="SF107" t="s">
        <v>4157</v>
      </c>
      <c r="SG107" t="s">
        <v>4157</v>
      </c>
      <c r="SH107" t="s">
        <v>4157</v>
      </c>
      <c r="SI107" t="s">
        <v>4157</v>
      </c>
      <c r="SJ107" t="s">
        <v>4157</v>
      </c>
      <c r="SK107" t="s">
        <v>4157</v>
      </c>
      <c r="SL107" t="s">
        <v>4157</v>
      </c>
      <c r="SM107" t="s">
        <v>4157</v>
      </c>
      <c r="SN107" t="s">
        <v>4157</v>
      </c>
      <c r="SO107" t="s">
        <v>4157</v>
      </c>
      <c r="SP107" t="s">
        <v>4157</v>
      </c>
      <c r="SQ107" t="s">
        <v>4157</v>
      </c>
      <c r="SR107" t="s">
        <v>4157</v>
      </c>
      <c r="SS107" t="s">
        <v>4157</v>
      </c>
      <c r="ST107" t="s">
        <v>4157</v>
      </c>
      <c r="SU107" t="s">
        <v>4157</v>
      </c>
      <c r="SV107" t="s">
        <v>4157</v>
      </c>
      <c r="SW107" t="s">
        <v>4157</v>
      </c>
      <c r="SX107" t="s">
        <v>4157</v>
      </c>
      <c r="SY107" t="s">
        <v>4157</v>
      </c>
      <c r="SZ107" t="s">
        <v>4157</v>
      </c>
      <c r="TA107" t="s">
        <v>4157</v>
      </c>
      <c r="TB107" t="s">
        <v>4157</v>
      </c>
      <c r="TC107" t="s">
        <v>4157</v>
      </c>
      <c r="TD107" t="s">
        <v>4157</v>
      </c>
      <c r="TE107" t="s">
        <v>4157</v>
      </c>
      <c r="TF107" t="s">
        <v>4157</v>
      </c>
      <c r="TG107" t="s">
        <v>4157</v>
      </c>
      <c r="TH107" t="s">
        <v>4157</v>
      </c>
      <c r="TI107" t="s">
        <v>4157</v>
      </c>
      <c r="TJ107" t="s">
        <v>4157</v>
      </c>
      <c r="TK107" t="s">
        <v>4157</v>
      </c>
      <c r="TL107" t="s">
        <v>4157</v>
      </c>
      <c r="TM107" t="s">
        <v>4157</v>
      </c>
      <c r="TN107" t="s">
        <v>4157</v>
      </c>
      <c r="TO107" t="s">
        <v>4157</v>
      </c>
      <c r="TP107" t="s">
        <v>4157</v>
      </c>
      <c r="TQ107" t="s">
        <v>4157</v>
      </c>
      <c r="TR107" t="s">
        <v>4157</v>
      </c>
      <c r="TS107" t="s">
        <v>4157</v>
      </c>
      <c r="TT107" t="s">
        <v>4157</v>
      </c>
      <c r="TU107" t="s">
        <v>4157</v>
      </c>
      <c r="TV107" t="s">
        <v>4157</v>
      </c>
      <c r="TW107" t="s">
        <v>4157</v>
      </c>
      <c r="TX107" t="s">
        <v>4157</v>
      </c>
      <c r="TY107" t="s">
        <v>4157</v>
      </c>
      <c r="TZ107" t="s">
        <v>4157</v>
      </c>
      <c r="UA107" t="s">
        <v>4157</v>
      </c>
      <c r="UB107" t="s">
        <v>4157</v>
      </c>
      <c r="UC107" t="s">
        <v>4157</v>
      </c>
      <c r="UD107" t="s">
        <v>4157</v>
      </c>
      <c r="UE107" t="s">
        <v>4157</v>
      </c>
      <c r="UF107" t="s">
        <v>4157</v>
      </c>
      <c r="UG107" t="s">
        <v>4157</v>
      </c>
      <c r="UH107" t="s">
        <v>4157</v>
      </c>
      <c r="UI107" t="s">
        <v>4157</v>
      </c>
      <c r="UJ107" t="s">
        <v>4157</v>
      </c>
      <c r="UK107" t="s">
        <v>4157</v>
      </c>
      <c r="UL107" t="s">
        <v>4157</v>
      </c>
      <c r="UM107" t="s">
        <v>4157</v>
      </c>
      <c r="UN107" t="s">
        <v>4157</v>
      </c>
      <c r="UO107" t="s">
        <v>4157</v>
      </c>
      <c r="UP107" t="s">
        <v>4157</v>
      </c>
      <c r="UQ107" t="s">
        <v>4157</v>
      </c>
      <c r="UR107" t="s">
        <v>4157</v>
      </c>
      <c r="US107" t="s">
        <v>4157</v>
      </c>
      <c r="UT107" t="s">
        <v>4157</v>
      </c>
      <c r="UU107" t="s">
        <v>4157</v>
      </c>
      <c r="UV107" t="s">
        <v>4157</v>
      </c>
      <c r="UW107" t="s">
        <v>4157</v>
      </c>
      <c r="UX107" t="s">
        <v>4157</v>
      </c>
      <c r="UY107" t="s">
        <v>4157</v>
      </c>
      <c r="UZ107" t="s">
        <v>4157</v>
      </c>
      <c r="VA107" t="s">
        <v>4157</v>
      </c>
      <c r="VB107" t="s">
        <v>4157</v>
      </c>
      <c r="VC107" t="s">
        <v>4157</v>
      </c>
      <c r="VD107" t="s">
        <v>4157</v>
      </c>
      <c r="VE107" t="s">
        <v>4157</v>
      </c>
      <c r="VF107" t="s">
        <v>4157</v>
      </c>
      <c r="VG107" t="s">
        <v>4157</v>
      </c>
      <c r="VH107" t="s">
        <v>4157</v>
      </c>
      <c r="VI107" t="s">
        <v>4157</v>
      </c>
    </row>
    <row r="108" spans="2:581">
      <c r="B108" t="s">
        <v>1627</v>
      </c>
      <c r="C108" t="s">
        <v>1627</v>
      </c>
      <c r="D108" t="s">
        <v>1627</v>
      </c>
      <c r="F108" t="s">
        <v>1627</v>
      </c>
      <c r="G108" t="s">
        <v>1627</v>
      </c>
      <c r="H108" t="s">
        <v>1627</v>
      </c>
      <c r="I108" t="s">
        <v>1627</v>
      </c>
      <c r="J108" t="s">
        <v>1627</v>
      </c>
      <c r="K108" t="s">
        <v>1627</v>
      </c>
      <c r="L108" t="s">
        <v>1627</v>
      </c>
      <c r="M108" t="s">
        <v>1627</v>
      </c>
      <c r="N108" t="s">
        <v>1627</v>
      </c>
      <c r="O108" t="s">
        <v>1627</v>
      </c>
      <c r="P108" t="s">
        <v>1627</v>
      </c>
      <c r="Q108" t="s">
        <v>1627</v>
      </c>
      <c r="R108" t="s">
        <v>1627</v>
      </c>
      <c r="S108" t="s">
        <v>1627</v>
      </c>
      <c r="T108" t="s">
        <v>1627</v>
      </c>
      <c r="U108" t="s">
        <v>1627</v>
      </c>
      <c r="V108" t="s">
        <v>1627</v>
      </c>
      <c r="W108" t="s">
        <v>1627</v>
      </c>
      <c r="X108" t="s">
        <v>1627</v>
      </c>
      <c r="Y108" t="s">
        <v>1627</v>
      </c>
      <c r="Z108" t="s">
        <v>1627</v>
      </c>
      <c r="AA108" t="s">
        <v>1627</v>
      </c>
      <c r="AB108" t="s">
        <v>1627</v>
      </c>
      <c r="AC108" t="s">
        <v>1627</v>
      </c>
      <c r="AD108" t="s">
        <v>1627</v>
      </c>
      <c r="AE108" t="s">
        <v>1627</v>
      </c>
      <c r="AF108" t="s">
        <v>1627</v>
      </c>
      <c r="AG108" t="s">
        <v>1627</v>
      </c>
      <c r="AH108" t="s">
        <v>1627</v>
      </c>
      <c r="AI108" t="s">
        <v>1627</v>
      </c>
      <c r="AJ108" t="s">
        <v>1627</v>
      </c>
      <c r="AK108" t="s">
        <v>1627</v>
      </c>
      <c r="AL108" t="s">
        <v>1627</v>
      </c>
      <c r="AM108" t="s">
        <v>1627</v>
      </c>
      <c r="AN108" t="s">
        <v>1627</v>
      </c>
      <c r="AO108" t="s">
        <v>1627</v>
      </c>
      <c r="AP108" t="s">
        <v>1627</v>
      </c>
      <c r="AQ108" t="s">
        <v>1627</v>
      </c>
      <c r="AR108" t="s">
        <v>1627</v>
      </c>
      <c r="AS108" t="s">
        <v>1627</v>
      </c>
      <c r="AT108" t="s">
        <v>1627</v>
      </c>
      <c r="AU108" t="s">
        <v>1627</v>
      </c>
      <c r="AV108" t="s">
        <v>1627</v>
      </c>
      <c r="AW108" t="s">
        <v>1627</v>
      </c>
      <c r="AX108" t="s">
        <v>1627</v>
      </c>
      <c r="AY108" t="s">
        <v>1627</v>
      </c>
      <c r="AZ108" t="s">
        <v>1627</v>
      </c>
      <c r="BA108" t="s">
        <v>1627</v>
      </c>
      <c r="BB108" t="s">
        <v>1627</v>
      </c>
      <c r="BC108" t="s">
        <v>1627</v>
      </c>
      <c r="BD108" t="s">
        <v>1627</v>
      </c>
      <c r="BE108" t="s">
        <v>1627</v>
      </c>
      <c r="BF108" t="s">
        <v>1627</v>
      </c>
      <c r="BG108" t="s">
        <v>1627</v>
      </c>
      <c r="BH108" t="s">
        <v>1627</v>
      </c>
      <c r="BI108" t="s">
        <v>1627</v>
      </c>
      <c r="BJ108" t="s">
        <v>1627</v>
      </c>
      <c r="BK108" t="s">
        <v>1627</v>
      </c>
      <c r="BL108" t="s">
        <v>1627</v>
      </c>
      <c r="BM108" t="s">
        <v>1627</v>
      </c>
      <c r="BN108" t="s">
        <v>1627</v>
      </c>
      <c r="BO108" t="s">
        <v>1627</v>
      </c>
      <c r="BP108" t="s">
        <v>1627</v>
      </c>
      <c r="BQ108" t="s">
        <v>1627</v>
      </c>
      <c r="BR108" t="s">
        <v>1627</v>
      </c>
      <c r="BS108" t="s">
        <v>1627</v>
      </c>
      <c r="BT108" t="s">
        <v>1627</v>
      </c>
      <c r="BU108" t="s">
        <v>1627</v>
      </c>
      <c r="BV108" t="s">
        <v>1627</v>
      </c>
      <c r="BW108" t="s">
        <v>1627</v>
      </c>
      <c r="BX108" t="s">
        <v>1627</v>
      </c>
      <c r="BY108" t="s">
        <v>1627</v>
      </c>
      <c r="BZ108" t="s">
        <v>1627</v>
      </c>
      <c r="CA108" t="s">
        <v>1627</v>
      </c>
      <c r="CB108" t="s">
        <v>1627</v>
      </c>
      <c r="CC108" t="s">
        <v>1627</v>
      </c>
      <c r="CD108" t="s">
        <v>1627</v>
      </c>
      <c r="CE108" t="s">
        <v>1627</v>
      </c>
      <c r="CF108" t="s">
        <v>1627</v>
      </c>
      <c r="CG108" t="s">
        <v>1627</v>
      </c>
      <c r="CH108" t="s">
        <v>1627</v>
      </c>
      <c r="CI108" t="s">
        <v>1627</v>
      </c>
      <c r="CJ108" t="s">
        <v>1627</v>
      </c>
      <c r="CK108" t="s">
        <v>1627</v>
      </c>
      <c r="CL108" t="s">
        <v>1627</v>
      </c>
      <c r="CM108" t="s">
        <v>1627</v>
      </c>
      <c r="CN108" t="s">
        <v>1627</v>
      </c>
      <c r="CO108" t="s">
        <v>1627</v>
      </c>
      <c r="CP108" t="s">
        <v>1627</v>
      </c>
      <c r="CQ108" t="s">
        <v>1627</v>
      </c>
      <c r="CR108" t="s">
        <v>1627</v>
      </c>
      <c r="CS108" t="s">
        <v>1627</v>
      </c>
      <c r="CT108" t="s">
        <v>1627</v>
      </c>
      <c r="CU108" t="s">
        <v>1627</v>
      </c>
      <c r="CV108" t="s">
        <v>1627</v>
      </c>
      <c r="CW108" t="s">
        <v>1627</v>
      </c>
      <c r="CX108" t="s">
        <v>1627</v>
      </c>
      <c r="CY108" t="s">
        <v>1627</v>
      </c>
      <c r="CZ108" t="s">
        <v>1627</v>
      </c>
      <c r="DA108" t="s">
        <v>1627</v>
      </c>
      <c r="DB108" t="s">
        <v>1627</v>
      </c>
      <c r="DC108" t="s">
        <v>1627</v>
      </c>
      <c r="DD108" t="s">
        <v>1627</v>
      </c>
      <c r="DE108" t="s">
        <v>1627</v>
      </c>
      <c r="DF108" t="s">
        <v>1627</v>
      </c>
      <c r="DG108" t="s">
        <v>1627</v>
      </c>
      <c r="DH108" t="s">
        <v>1627</v>
      </c>
      <c r="DI108" t="s">
        <v>1627</v>
      </c>
      <c r="DJ108" t="s">
        <v>1627</v>
      </c>
      <c r="DK108" t="s">
        <v>1627</v>
      </c>
      <c r="DL108" t="s">
        <v>1627</v>
      </c>
      <c r="DM108" t="s">
        <v>1627</v>
      </c>
      <c r="DN108" t="s">
        <v>1627</v>
      </c>
      <c r="DO108" t="s">
        <v>1627</v>
      </c>
      <c r="DP108" t="s">
        <v>1627</v>
      </c>
      <c r="DQ108" t="s">
        <v>1627</v>
      </c>
      <c r="DR108" t="s">
        <v>1627</v>
      </c>
      <c r="DS108" t="s">
        <v>1627</v>
      </c>
      <c r="DT108" t="s">
        <v>1627</v>
      </c>
      <c r="DU108" t="s">
        <v>1627</v>
      </c>
      <c r="DV108" t="s">
        <v>1627</v>
      </c>
      <c r="DW108" t="s">
        <v>1627</v>
      </c>
      <c r="DX108" t="s">
        <v>1627</v>
      </c>
      <c r="DY108" t="s">
        <v>1627</v>
      </c>
      <c r="DZ108" t="s">
        <v>1627</v>
      </c>
      <c r="EA108" t="s">
        <v>1627</v>
      </c>
      <c r="EB108" t="s">
        <v>1627</v>
      </c>
      <c r="EC108" t="s">
        <v>1627</v>
      </c>
      <c r="ED108" t="s">
        <v>1627</v>
      </c>
      <c r="EE108" t="s">
        <v>1627</v>
      </c>
      <c r="EF108" t="s">
        <v>1627</v>
      </c>
      <c r="EG108" t="s">
        <v>1627</v>
      </c>
      <c r="EH108" t="s">
        <v>1627</v>
      </c>
      <c r="EI108" t="s">
        <v>1627</v>
      </c>
      <c r="EJ108" t="s">
        <v>1627</v>
      </c>
      <c r="EK108" t="s">
        <v>1627</v>
      </c>
      <c r="EL108" t="s">
        <v>1627</v>
      </c>
      <c r="EM108" t="s">
        <v>1627</v>
      </c>
      <c r="EN108" t="s">
        <v>1627</v>
      </c>
      <c r="EO108" t="s">
        <v>1627</v>
      </c>
      <c r="EP108" t="s">
        <v>1627</v>
      </c>
      <c r="EQ108" t="s">
        <v>1627</v>
      </c>
      <c r="ER108" t="s">
        <v>1627</v>
      </c>
      <c r="ES108" t="s">
        <v>1627</v>
      </c>
      <c r="ET108" t="s">
        <v>1627</v>
      </c>
      <c r="EU108" t="s">
        <v>1627</v>
      </c>
      <c r="EV108" t="s">
        <v>1627</v>
      </c>
      <c r="EW108" t="s">
        <v>1627</v>
      </c>
      <c r="EX108" t="s">
        <v>1627</v>
      </c>
      <c r="EY108" t="s">
        <v>1627</v>
      </c>
      <c r="EZ108" t="s">
        <v>1627</v>
      </c>
      <c r="FA108" t="s">
        <v>1627</v>
      </c>
      <c r="FB108" t="s">
        <v>1627</v>
      </c>
      <c r="FC108" t="s">
        <v>1627</v>
      </c>
      <c r="FD108" t="s">
        <v>1627</v>
      </c>
      <c r="FE108" t="s">
        <v>1627</v>
      </c>
      <c r="FF108" t="s">
        <v>1627</v>
      </c>
      <c r="FG108" t="s">
        <v>1627</v>
      </c>
      <c r="FH108" t="s">
        <v>1627</v>
      </c>
      <c r="FI108" t="s">
        <v>1627</v>
      </c>
      <c r="FJ108" t="s">
        <v>1627</v>
      </c>
      <c r="FK108" t="s">
        <v>1627</v>
      </c>
      <c r="FL108" t="s">
        <v>1627</v>
      </c>
      <c r="FM108" t="s">
        <v>1627</v>
      </c>
      <c r="FN108" t="s">
        <v>1627</v>
      </c>
      <c r="FO108" t="s">
        <v>1627</v>
      </c>
      <c r="FP108" t="s">
        <v>5984</v>
      </c>
      <c r="FQ108" t="s">
        <v>1627</v>
      </c>
      <c r="FR108" t="s">
        <v>1627</v>
      </c>
      <c r="FS108" t="s">
        <v>1627</v>
      </c>
      <c r="FT108" t="s">
        <v>1627</v>
      </c>
      <c r="FU108" t="s">
        <v>1627</v>
      </c>
      <c r="FV108" t="s">
        <v>1627</v>
      </c>
      <c r="FW108" t="s">
        <v>1627</v>
      </c>
      <c r="FX108" t="s">
        <v>1627</v>
      </c>
      <c r="FY108" t="s">
        <v>1627</v>
      </c>
      <c r="FZ108" t="s">
        <v>1627</v>
      </c>
      <c r="GA108" t="s">
        <v>1627</v>
      </c>
      <c r="GB108" t="s">
        <v>1627</v>
      </c>
      <c r="GC108" t="s">
        <v>1627</v>
      </c>
      <c r="GD108" t="s">
        <v>1627</v>
      </c>
      <c r="GE108" t="s">
        <v>1627</v>
      </c>
      <c r="GF108" t="s">
        <v>1627</v>
      </c>
      <c r="GG108" t="s">
        <v>1627</v>
      </c>
      <c r="GH108" t="s">
        <v>1627</v>
      </c>
      <c r="GI108" t="s">
        <v>1627</v>
      </c>
      <c r="GJ108" t="s">
        <v>1627</v>
      </c>
      <c r="GK108" t="s">
        <v>1627</v>
      </c>
      <c r="GL108" t="s">
        <v>1627</v>
      </c>
      <c r="GM108" t="s">
        <v>1627</v>
      </c>
      <c r="GN108" t="s">
        <v>1627</v>
      </c>
      <c r="GO108" t="s">
        <v>1627</v>
      </c>
      <c r="GP108" t="s">
        <v>1627</v>
      </c>
      <c r="GQ108" t="s">
        <v>1627</v>
      </c>
      <c r="GR108" t="s">
        <v>1627</v>
      </c>
      <c r="GS108" t="s">
        <v>5985</v>
      </c>
      <c r="GT108" t="s">
        <v>1627</v>
      </c>
      <c r="GU108" t="s">
        <v>1627</v>
      </c>
      <c r="GV108" t="s">
        <v>1627</v>
      </c>
      <c r="GW108" t="s">
        <v>1627</v>
      </c>
      <c r="GX108" t="s">
        <v>1627</v>
      </c>
      <c r="GY108" t="s">
        <v>1627</v>
      </c>
      <c r="GZ108" t="s">
        <v>1627</v>
      </c>
      <c r="HA108" t="s">
        <v>1627</v>
      </c>
      <c r="HB108" t="s">
        <v>1627</v>
      </c>
      <c r="HC108" t="s">
        <v>1627</v>
      </c>
      <c r="HD108" t="s">
        <v>1627</v>
      </c>
      <c r="HE108" t="s">
        <v>1627</v>
      </c>
      <c r="HF108" t="s">
        <v>1627</v>
      </c>
      <c r="HG108" t="s">
        <v>1627</v>
      </c>
      <c r="HH108" t="s">
        <v>1627</v>
      </c>
      <c r="HI108" t="s">
        <v>1627</v>
      </c>
      <c r="HJ108" t="s">
        <v>1627</v>
      </c>
      <c r="HK108" t="s">
        <v>1627</v>
      </c>
      <c r="HL108" t="s">
        <v>1627</v>
      </c>
      <c r="HM108" t="s">
        <v>1627</v>
      </c>
      <c r="HN108" t="s">
        <v>1627</v>
      </c>
      <c r="HO108" t="s">
        <v>1627</v>
      </c>
      <c r="HP108" t="s">
        <v>5986</v>
      </c>
      <c r="HQ108" t="s">
        <v>1627</v>
      </c>
      <c r="HR108" t="s">
        <v>1627</v>
      </c>
      <c r="HS108" t="s">
        <v>1627</v>
      </c>
      <c r="HT108" t="s">
        <v>1627</v>
      </c>
      <c r="HU108" t="s">
        <v>1627</v>
      </c>
      <c r="HV108" t="s">
        <v>1627</v>
      </c>
      <c r="HW108" t="s">
        <v>1627</v>
      </c>
      <c r="HX108" t="s">
        <v>1627</v>
      </c>
      <c r="HY108" t="s">
        <v>1627</v>
      </c>
      <c r="HZ108" t="s">
        <v>1627</v>
      </c>
      <c r="IA108" t="s">
        <v>1627</v>
      </c>
      <c r="IB108" t="s">
        <v>1627</v>
      </c>
      <c r="IC108" t="s">
        <v>1627</v>
      </c>
      <c r="ID108" t="s">
        <v>1627</v>
      </c>
      <c r="IE108" t="s">
        <v>1627</v>
      </c>
      <c r="IF108" t="s">
        <v>1627</v>
      </c>
      <c r="IG108" t="s">
        <v>1627</v>
      </c>
      <c r="IH108" t="s">
        <v>1627</v>
      </c>
      <c r="II108" t="s">
        <v>1627</v>
      </c>
      <c r="IJ108" t="s">
        <v>1627</v>
      </c>
      <c r="IK108" t="s">
        <v>1627</v>
      </c>
      <c r="IL108" t="s">
        <v>1627</v>
      </c>
      <c r="IM108" t="s">
        <v>1627</v>
      </c>
      <c r="IN108" t="s">
        <v>1627</v>
      </c>
      <c r="IO108" t="s">
        <v>1627</v>
      </c>
      <c r="IP108" t="s">
        <v>1627</v>
      </c>
      <c r="IQ108" t="s">
        <v>1627</v>
      </c>
      <c r="IR108" t="s">
        <v>1627</v>
      </c>
      <c r="IS108" t="s">
        <v>1627</v>
      </c>
      <c r="IT108" t="s">
        <v>5987</v>
      </c>
      <c r="IU108" t="s">
        <v>1627</v>
      </c>
      <c r="IV108" t="s">
        <v>1627</v>
      </c>
      <c r="IW108" t="s">
        <v>1627</v>
      </c>
      <c r="IX108" t="s">
        <v>1627</v>
      </c>
      <c r="IY108" t="s">
        <v>1627</v>
      </c>
      <c r="IZ108" t="s">
        <v>1627</v>
      </c>
      <c r="JA108" t="s">
        <v>1627</v>
      </c>
      <c r="JB108" t="s">
        <v>1627</v>
      </c>
      <c r="JC108" t="s">
        <v>1627</v>
      </c>
      <c r="JD108" t="s">
        <v>1627</v>
      </c>
      <c r="JE108" t="s">
        <v>1627</v>
      </c>
      <c r="JF108" t="s">
        <v>1627</v>
      </c>
      <c r="JG108" t="s">
        <v>1627</v>
      </c>
      <c r="JH108" t="s">
        <v>1627</v>
      </c>
      <c r="JI108" t="s">
        <v>1627</v>
      </c>
      <c r="JJ108" t="s">
        <v>1627</v>
      </c>
      <c r="JK108" t="s">
        <v>1627</v>
      </c>
      <c r="JL108" t="s">
        <v>1627</v>
      </c>
      <c r="JM108" t="s">
        <v>1627</v>
      </c>
      <c r="JN108" t="s">
        <v>1627</v>
      </c>
      <c r="JO108" t="s">
        <v>1627</v>
      </c>
      <c r="JP108" t="s">
        <v>1627</v>
      </c>
      <c r="JQ108" t="s">
        <v>1627</v>
      </c>
      <c r="JR108" t="s">
        <v>1627</v>
      </c>
      <c r="JS108" t="s">
        <v>1627</v>
      </c>
      <c r="JT108" t="s">
        <v>1627</v>
      </c>
      <c r="JU108" t="s">
        <v>1627</v>
      </c>
      <c r="JV108" t="s">
        <v>1627</v>
      </c>
      <c r="JW108" t="s">
        <v>1627</v>
      </c>
      <c r="JX108" t="s">
        <v>1627</v>
      </c>
      <c r="JY108" t="s">
        <v>1627</v>
      </c>
      <c r="JZ108" t="s">
        <v>1627</v>
      </c>
      <c r="KA108" t="s">
        <v>1627</v>
      </c>
      <c r="KB108" t="s">
        <v>1627</v>
      </c>
      <c r="KC108" t="s">
        <v>1627</v>
      </c>
      <c r="KD108" t="s">
        <v>1627</v>
      </c>
      <c r="KE108" t="s">
        <v>1627</v>
      </c>
      <c r="KF108" t="s">
        <v>1627</v>
      </c>
      <c r="KG108" t="s">
        <v>1627</v>
      </c>
      <c r="KH108" t="s">
        <v>1627</v>
      </c>
      <c r="KI108" t="s">
        <v>1627</v>
      </c>
      <c r="KJ108" t="s">
        <v>1627</v>
      </c>
      <c r="KK108" t="s">
        <v>1627</v>
      </c>
      <c r="KL108" t="s">
        <v>1627</v>
      </c>
      <c r="KM108" t="s">
        <v>1627</v>
      </c>
      <c r="KN108" t="s">
        <v>1627</v>
      </c>
      <c r="KO108" t="s">
        <v>1627</v>
      </c>
      <c r="KP108" t="s">
        <v>1627</v>
      </c>
      <c r="KQ108" t="s">
        <v>1627</v>
      </c>
      <c r="KR108" t="s">
        <v>1627</v>
      </c>
      <c r="KS108" t="s">
        <v>1627</v>
      </c>
      <c r="KT108" t="s">
        <v>1627</v>
      </c>
      <c r="KU108" t="s">
        <v>1627</v>
      </c>
      <c r="KV108" t="s">
        <v>1627</v>
      </c>
      <c r="KW108" t="s">
        <v>1627</v>
      </c>
      <c r="KX108" t="s">
        <v>1627</v>
      </c>
      <c r="KY108" t="s">
        <v>1627</v>
      </c>
      <c r="KZ108" t="s">
        <v>1627</v>
      </c>
      <c r="LA108" t="s">
        <v>1627</v>
      </c>
      <c r="LB108" t="s">
        <v>1627</v>
      </c>
      <c r="LC108" t="s">
        <v>1627</v>
      </c>
      <c r="LD108" t="s">
        <v>1627</v>
      </c>
      <c r="LE108" t="s">
        <v>1627</v>
      </c>
      <c r="LF108" t="s">
        <v>1627</v>
      </c>
      <c r="LG108" t="s">
        <v>1627</v>
      </c>
      <c r="LH108" t="s">
        <v>1627</v>
      </c>
      <c r="LI108" t="s">
        <v>1627</v>
      </c>
      <c r="LJ108" t="s">
        <v>1627</v>
      </c>
      <c r="LK108" t="s">
        <v>1627</v>
      </c>
      <c r="LL108" t="s">
        <v>1627</v>
      </c>
      <c r="LM108" t="s">
        <v>1627</v>
      </c>
      <c r="LN108" t="s">
        <v>1627</v>
      </c>
      <c r="LO108" t="s">
        <v>1627</v>
      </c>
      <c r="LP108" t="s">
        <v>1627</v>
      </c>
      <c r="LQ108" t="s">
        <v>1627</v>
      </c>
      <c r="LR108" t="s">
        <v>1627</v>
      </c>
      <c r="LS108" t="s">
        <v>1627</v>
      </c>
      <c r="LT108" t="s">
        <v>1627</v>
      </c>
      <c r="LU108" t="s">
        <v>1627</v>
      </c>
      <c r="LV108" t="s">
        <v>1627</v>
      </c>
      <c r="LW108" t="s">
        <v>1627</v>
      </c>
      <c r="LX108" t="s">
        <v>1627</v>
      </c>
      <c r="LY108" t="s">
        <v>1627</v>
      </c>
      <c r="LZ108" t="s">
        <v>1627</v>
      </c>
      <c r="MA108" t="s">
        <v>1627</v>
      </c>
      <c r="MB108" t="s">
        <v>1627</v>
      </c>
      <c r="MC108" t="s">
        <v>1627</v>
      </c>
      <c r="MD108" t="s">
        <v>1627</v>
      </c>
      <c r="ME108" t="s">
        <v>1627</v>
      </c>
      <c r="MF108" t="s">
        <v>1627</v>
      </c>
      <c r="MG108" t="s">
        <v>1627</v>
      </c>
      <c r="MH108" t="s">
        <v>1627</v>
      </c>
      <c r="MI108" t="s">
        <v>1627</v>
      </c>
      <c r="MJ108" t="s">
        <v>1627</v>
      </c>
      <c r="MK108" t="s">
        <v>1627</v>
      </c>
      <c r="ML108" t="s">
        <v>1627</v>
      </c>
      <c r="MM108" t="s">
        <v>1627</v>
      </c>
      <c r="MN108" t="s">
        <v>1627</v>
      </c>
      <c r="MO108" t="s">
        <v>1627</v>
      </c>
      <c r="MP108" t="s">
        <v>1627</v>
      </c>
      <c r="MQ108" t="s">
        <v>1627</v>
      </c>
      <c r="MR108" t="s">
        <v>1627</v>
      </c>
      <c r="MS108" t="s">
        <v>1627</v>
      </c>
      <c r="MT108" t="s">
        <v>1627</v>
      </c>
      <c r="MU108" t="s">
        <v>1627</v>
      </c>
      <c r="MV108" t="s">
        <v>1627</v>
      </c>
      <c r="MW108" t="s">
        <v>1627</v>
      </c>
      <c r="MX108" t="s">
        <v>1627</v>
      </c>
      <c r="MY108" t="s">
        <v>1627</v>
      </c>
      <c r="MZ108" t="s">
        <v>1627</v>
      </c>
      <c r="NA108" t="s">
        <v>1627</v>
      </c>
      <c r="NB108" t="s">
        <v>1627</v>
      </c>
      <c r="NC108" t="s">
        <v>1627</v>
      </c>
      <c r="ND108" t="s">
        <v>1627</v>
      </c>
      <c r="NE108" t="s">
        <v>1627</v>
      </c>
      <c r="NF108" t="s">
        <v>1627</v>
      </c>
      <c r="NG108" t="s">
        <v>1627</v>
      </c>
      <c r="NH108" t="s">
        <v>1627</v>
      </c>
      <c r="NI108" t="s">
        <v>1627</v>
      </c>
      <c r="NJ108" t="s">
        <v>1627</v>
      </c>
      <c r="NK108" t="s">
        <v>1627</v>
      </c>
      <c r="NL108" t="s">
        <v>1627</v>
      </c>
      <c r="NM108" t="s">
        <v>1627</v>
      </c>
      <c r="NN108" t="s">
        <v>1627</v>
      </c>
      <c r="NO108" t="s">
        <v>1627</v>
      </c>
      <c r="NP108" t="s">
        <v>1627</v>
      </c>
      <c r="NQ108" t="s">
        <v>1627</v>
      </c>
      <c r="NR108" t="s">
        <v>1627</v>
      </c>
      <c r="NS108" t="s">
        <v>1627</v>
      </c>
      <c r="NT108" t="s">
        <v>1627</v>
      </c>
      <c r="NU108" t="s">
        <v>1627</v>
      </c>
      <c r="NV108" t="s">
        <v>1627</v>
      </c>
      <c r="NW108" t="s">
        <v>1627</v>
      </c>
      <c r="NX108" t="s">
        <v>1627</v>
      </c>
      <c r="NY108" t="s">
        <v>1627</v>
      </c>
      <c r="NZ108" t="s">
        <v>1627</v>
      </c>
      <c r="OA108" t="s">
        <v>1627</v>
      </c>
      <c r="OB108" t="s">
        <v>1627</v>
      </c>
      <c r="OC108" t="s">
        <v>1627</v>
      </c>
      <c r="OD108" t="s">
        <v>1627</v>
      </c>
      <c r="OE108" t="s">
        <v>1627</v>
      </c>
      <c r="OF108" t="s">
        <v>1627</v>
      </c>
      <c r="OG108" t="s">
        <v>1627</v>
      </c>
      <c r="OH108" t="s">
        <v>1627</v>
      </c>
      <c r="OI108" t="s">
        <v>1627</v>
      </c>
      <c r="OJ108" t="s">
        <v>1627</v>
      </c>
      <c r="OK108" t="s">
        <v>1627</v>
      </c>
      <c r="OL108" t="s">
        <v>1627</v>
      </c>
      <c r="OM108" t="s">
        <v>1627</v>
      </c>
      <c r="ON108" t="s">
        <v>1627</v>
      </c>
      <c r="OO108" t="s">
        <v>1627</v>
      </c>
      <c r="OP108" t="s">
        <v>1627</v>
      </c>
      <c r="OQ108" t="s">
        <v>1627</v>
      </c>
      <c r="OR108" t="s">
        <v>1627</v>
      </c>
      <c r="OS108" t="s">
        <v>1627</v>
      </c>
      <c r="OT108" t="s">
        <v>1627</v>
      </c>
      <c r="OU108" t="s">
        <v>1627</v>
      </c>
      <c r="OV108" t="s">
        <v>1627</v>
      </c>
      <c r="OW108" t="s">
        <v>1627</v>
      </c>
      <c r="OX108" t="s">
        <v>1627</v>
      </c>
      <c r="OY108" t="s">
        <v>1627</v>
      </c>
      <c r="OZ108" t="s">
        <v>1627</v>
      </c>
      <c r="PA108" t="s">
        <v>1627</v>
      </c>
      <c r="PB108" t="s">
        <v>1627</v>
      </c>
      <c r="PC108" t="s">
        <v>1627</v>
      </c>
      <c r="PD108" t="s">
        <v>1627</v>
      </c>
      <c r="PE108" t="s">
        <v>1627</v>
      </c>
      <c r="PF108" t="s">
        <v>1627</v>
      </c>
      <c r="PG108" t="s">
        <v>1627</v>
      </c>
      <c r="PH108" t="s">
        <v>1627</v>
      </c>
      <c r="PI108" t="s">
        <v>1627</v>
      </c>
      <c r="PJ108" t="s">
        <v>1627</v>
      </c>
      <c r="PK108" t="s">
        <v>1627</v>
      </c>
      <c r="PL108" t="s">
        <v>1627</v>
      </c>
      <c r="PM108" t="s">
        <v>1627</v>
      </c>
      <c r="PN108" t="s">
        <v>1627</v>
      </c>
      <c r="PO108" t="s">
        <v>1627</v>
      </c>
      <c r="PP108" t="s">
        <v>1627</v>
      </c>
      <c r="PQ108" t="s">
        <v>1627</v>
      </c>
      <c r="PR108" t="s">
        <v>1627</v>
      </c>
      <c r="PS108" t="s">
        <v>1627</v>
      </c>
      <c r="PT108" t="s">
        <v>1627</v>
      </c>
      <c r="PU108" t="s">
        <v>1627</v>
      </c>
      <c r="PV108" t="s">
        <v>1627</v>
      </c>
      <c r="PW108" t="s">
        <v>1627</v>
      </c>
      <c r="PX108" t="s">
        <v>1627</v>
      </c>
      <c r="PY108" t="s">
        <v>1627</v>
      </c>
      <c r="PZ108" t="s">
        <v>1627</v>
      </c>
      <c r="QA108" t="s">
        <v>1627</v>
      </c>
      <c r="QB108" t="s">
        <v>1627</v>
      </c>
      <c r="QC108" t="s">
        <v>1627</v>
      </c>
      <c r="QD108" t="s">
        <v>1627</v>
      </c>
      <c r="QE108" t="s">
        <v>1627</v>
      </c>
      <c r="QF108" t="s">
        <v>1627</v>
      </c>
      <c r="RP108" t="s">
        <v>4157</v>
      </c>
      <c r="RQ108" t="s">
        <v>4157</v>
      </c>
      <c r="RR108" t="s">
        <v>4157</v>
      </c>
      <c r="RS108" t="s">
        <v>4157</v>
      </c>
      <c r="RT108" t="s">
        <v>4157</v>
      </c>
      <c r="RU108" t="s">
        <v>4157</v>
      </c>
      <c r="RV108" t="s">
        <v>4157</v>
      </c>
      <c r="RW108" t="s">
        <v>4157</v>
      </c>
      <c r="RX108" t="s">
        <v>4157</v>
      </c>
      <c r="RY108" t="s">
        <v>4157</v>
      </c>
      <c r="RZ108" t="s">
        <v>4157</v>
      </c>
      <c r="SA108" t="s">
        <v>4157</v>
      </c>
      <c r="SB108" t="s">
        <v>4157</v>
      </c>
      <c r="SC108" t="s">
        <v>4157</v>
      </c>
      <c r="SD108" t="s">
        <v>4157</v>
      </c>
      <c r="SE108" t="s">
        <v>4157</v>
      </c>
      <c r="SF108" t="s">
        <v>4157</v>
      </c>
      <c r="SG108" t="s">
        <v>4157</v>
      </c>
      <c r="SH108" t="s">
        <v>4157</v>
      </c>
      <c r="SI108" t="s">
        <v>4157</v>
      </c>
      <c r="SJ108" t="s">
        <v>4157</v>
      </c>
      <c r="SK108" t="s">
        <v>4157</v>
      </c>
      <c r="SL108" t="s">
        <v>4157</v>
      </c>
      <c r="SM108" t="s">
        <v>4157</v>
      </c>
      <c r="SN108" t="s">
        <v>4157</v>
      </c>
      <c r="SO108" t="s">
        <v>4157</v>
      </c>
      <c r="SP108" t="s">
        <v>4157</v>
      </c>
      <c r="SQ108" t="s">
        <v>4157</v>
      </c>
      <c r="SR108" t="s">
        <v>4157</v>
      </c>
      <c r="SS108" t="s">
        <v>4157</v>
      </c>
      <c r="ST108" t="s">
        <v>4157</v>
      </c>
      <c r="SU108" t="s">
        <v>4157</v>
      </c>
      <c r="SV108" t="s">
        <v>4157</v>
      </c>
      <c r="SW108" t="s">
        <v>4157</v>
      </c>
      <c r="SX108" t="s">
        <v>4157</v>
      </c>
      <c r="SY108" t="s">
        <v>4157</v>
      </c>
      <c r="SZ108" t="s">
        <v>4157</v>
      </c>
      <c r="TA108" t="s">
        <v>4157</v>
      </c>
      <c r="TB108" t="s">
        <v>4157</v>
      </c>
      <c r="TC108" t="s">
        <v>4157</v>
      </c>
      <c r="TD108" t="s">
        <v>4157</v>
      </c>
      <c r="TE108" t="s">
        <v>4157</v>
      </c>
      <c r="TF108" t="s">
        <v>4157</v>
      </c>
      <c r="TG108" t="s">
        <v>4157</v>
      </c>
      <c r="TH108" t="s">
        <v>4157</v>
      </c>
      <c r="TI108" t="s">
        <v>4157</v>
      </c>
      <c r="TJ108" t="s">
        <v>4157</v>
      </c>
      <c r="TK108" t="s">
        <v>4157</v>
      </c>
      <c r="TL108" t="s">
        <v>4157</v>
      </c>
      <c r="TM108" t="s">
        <v>4157</v>
      </c>
      <c r="TN108" t="s">
        <v>4157</v>
      </c>
      <c r="TO108" t="s">
        <v>4157</v>
      </c>
      <c r="TP108" t="s">
        <v>4157</v>
      </c>
      <c r="TQ108" t="s">
        <v>4157</v>
      </c>
      <c r="TR108" t="s">
        <v>4157</v>
      </c>
      <c r="TS108" t="s">
        <v>4157</v>
      </c>
      <c r="TT108" t="s">
        <v>4157</v>
      </c>
      <c r="TU108" t="s">
        <v>4157</v>
      </c>
      <c r="TV108" t="s">
        <v>4157</v>
      </c>
      <c r="TW108" t="s">
        <v>4157</v>
      </c>
      <c r="TX108" t="s">
        <v>4157</v>
      </c>
      <c r="TY108" t="s">
        <v>4157</v>
      </c>
      <c r="TZ108" t="s">
        <v>4157</v>
      </c>
      <c r="UA108" t="s">
        <v>4157</v>
      </c>
      <c r="UB108" t="s">
        <v>4157</v>
      </c>
      <c r="UC108" t="s">
        <v>4157</v>
      </c>
      <c r="UD108" t="s">
        <v>4157</v>
      </c>
      <c r="UE108" t="s">
        <v>4157</v>
      </c>
      <c r="UF108" t="s">
        <v>4157</v>
      </c>
      <c r="UG108" t="s">
        <v>4157</v>
      </c>
      <c r="UH108" t="s">
        <v>4157</v>
      </c>
      <c r="UI108" t="s">
        <v>4157</v>
      </c>
      <c r="UJ108" t="s">
        <v>4157</v>
      </c>
      <c r="UK108" t="s">
        <v>4157</v>
      </c>
      <c r="UL108" t="s">
        <v>4157</v>
      </c>
      <c r="UM108" t="s">
        <v>4157</v>
      </c>
      <c r="UN108" t="s">
        <v>4157</v>
      </c>
      <c r="UO108" t="s">
        <v>4157</v>
      </c>
      <c r="UP108" t="s">
        <v>4157</v>
      </c>
      <c r="UQ108" t="s">
        <v>4157</v>
      </c>
      <c r="UR108" t="s">
        <v>4157</v>
      </c>
      <c r="US108" t="s">
        <v>4157</v>
      </c>
      <c r="UT108" t="s">
        <v>4157</v>
      </c>
      <c r="UU108" t="s">
        <v>4157</v>
      </c>
      <c r="UV108" t="s">
        <v>4157</v>
      </c>
      <c r="UW108" t="s">
        <v>4157</v>
      </c>
      <c r="UX108" t="s">
        <v>4157</v>
      </c>
      <c r="UY108" t="s">
        <v>4157</v>
      </c>
      <c r="UZ108" t="s">
        <v>4157</v>
      </c>
      <c r="VA108" t="s">
        <v>4157</v>
      </c>
      <c r="VB108" t="s">
        <v>4157</v>
      </c>
      <c r="VC108" t="s">
        <v>4157</v>
      </c>
      <c r="VD108" t="s">
        <v>4157</v>
      </c>
      <c r="VE108" t="s">
        <v>4157</v>
      </c>
      <c r="VF108" t="s">
        <v>4157</v>
      </c>
      <c r="VG108" t="s">
        <v>4157</v>
      </c>
      <c r="VH108" t="s">
        <v>4157</v>
      </c>
      <c r="VI108" t="s">
        <v>4157</v>
      </c>
    </row>
    <row r="109" spans="2:581">
      <c r="B109" t="s">
        <v>1627</v>
      </c>
      <c r="C109" t="s">
        <v>1627</v>
      </c>
      <c r="D109" t="s">
        <v>1627</v>
      </c>
      <c r="F109" t="s">
        <v>1627</v>
      </c>
      <c r="G109" t="s">
        <v>1627</v>
      </c>
      <c r="H109" t="s">
        <v>1627</v>
      </c>
      <c r="I109" t="s">
        <v>1627</v>
      </c>
      <c r="J109" t="s">
        <v>1627</v>
      </c>
      <c r="K109" t="s">
        <v>1627</v>
      </c>
      <c r="L109" t="s">
        <v>1627</v>
      </c>
      <c r="M109" t="s">
        <v>1627</v>
      </c>
      <c r="N109" t="s">
        <v>1627</v>
      </c>
      <c r="O109" t="s">
        <v>1627</v>
      </c>
      <c r="P109" t="s">
        <v>1627</v>
      </c>
      <c r="Q109" t="s">
        <v>1627</v>
      </c>
      <c r="R109" t="s">
        <v>1627</v>
      </c>
      <c r="S109" t="s">
        <v>1627</v>
      </c>
      <c r="T109" t="s">
        <v>1627</v>
      </c>
      <c r="U109" t="s">
        <v>1627</v>
      </c>
      <c r="V109" t="s">
        <v>1627</v>
      </c>
      <c r="W109" t="s">
        <v>1627</v>
      </c>
      <c r="X109" t="s">
        <v>1627</v>
      </c>
      <c r="Y109" t="s">
        <v>1627</v>
      </c>
      <c r="Z109" t="s">
        <v>1627</v>
      </c>
      <c r="AA109" t="s">
        <v>1627</v>
      </c>
      <c r="AB109" t="s">
        <v>1627</v>
      </c>
      <c r="AC109" t="s">
        <v>1627</v>
      </c>
      <c r="AD109" t="s">
        <v>1627</v>
      </c>
      <c r="AE109" t="s">
        <v>1627</v>
      </c>
      <c r="AF109" t="s">
        <v>1627</v>
      </c>
      <c r="AG109" t="s">
        <v>1627</v>
      </c>
      <c r="AH109" t="s">
        <v>1627</v>
      </c>
      <c r="AI109" t="s">
        <v>1627</v>
      </c>
      <c r="AJ109" t="s">
        <v>1627</v>
      </c>
      <c r="AK109" t="s">
        <v>1627</v>
      </c>
      <c r="AL109" t="s">
        <v>1627</v>
      </c>
      <c r="AM109" t="s">
        <v>1627</v>
      </c>
      <c r="AN109" t="s">
        <v>1627</v>
      </c>
      <c r="AO109" t="s">
        <v>1627</v>
      </c>
      <c r="AP109" t="s">
        <v>1627</v>
      </c>
      <c r="AQ109" t="s">
        <v>1627</v>
      </c>
      <c r="AR109" t="s">
        <v>1627</v>
      </c>
      <c r="AS109" t="s">
        <v>1627</v>
      </c>
      <c r="AT109" t="s">
        <v>1627</v>
      </c>
      <c r="AU109" t="s">
        <v>1627</v>
      </c>
      <c r="AV109" t="s">
        <v>1627</v>
      </c>
      <c r="AW109" t="s">
        <v>1627</v>
      </c>
      <c r="AX109" t="s">
        <v>1627</v>
      </c>
      <c r="AY109" t="s">
        <v>1627</v>
      </c>
      <c r="AZ109" t="s">
        <v>1627</v>
      </c>
      <c r="BA109" t="s">
        <v>1627</v>
      </c>
      <c r="BB109" t="s">
        <v>1627</v>
      </c>
      <c r="BC109" t="s">
        <v>1627</v>
      </c>
      <c r="BD109" t="s">
        <v>1627</v>
      </c>
      <c r="BE109" t="s">
        <v>1627</v>
      </c>
      <c r="BF109" t="s">
        <v>1627</v>
      </c>
      <c r="BG109" t="s">
        <v>1627</v>
      </c>
      <c r="BH109" t="s">
        <v>1627</v>
      </c>
      <c r="BI109" t="s">
        <v>1627</v>
      </c>
      <c r="BJ109" t="s">
        <v>1627</v>
      </c>
      <c r="BK109" t="s">
        <v>1627</v>
      </c>
      <c r="BL109" t="s">
        <v>1627</v>
      </c>
      <c r="BM109" t="s">
        <v>1627</v>
      </c>
      <c r="BN109" t="s">
        <v>1627</v>
      </c>
      <c r="BO109" t="s">
        <v>1627</v>
      </c>
      <c r="BP109" t="s">
        <v>1627</v>
      </c>
      <c r="BQ109" t="s">
        <v>1627</v>
      </c>
      <c r="BR109" t="s">
        <v>1627</v>
      </c>
      <c r="BS109" t="s">
        <v>1627</v>
      </c>
      <c r="BT109" t="s">
        <v>1627</v>
      </c>
      <c r="BU109" t="s">
        <v>1627</v>
      </c>
      <c r="BV109" t="s">
        <v>1627</v>
      </c>
      <c r="BW109" t="s">
        <v>1627</v>
      </c>
      <c r="BX109" t="s">
        <v>1627</v>
      </c>
      <c r="BY109" t="s">
        <v>1627</v>
      </c>
      <c r="BZ109" t="s">
        <v>1627</v>
      </c>
      <c r="CA109" t="s">
        <v>1627</v>
      </c>
      <c r="CB109" t="s">
        <v>1627</v>
      </c>
      <c r="CC109" t="s">
        <v>1627</v>
      </c>
      <c r="CD109" t="s">
        <v>1627</v>
      </c>
      <c r="CE109" t="s">
        <v>1627</v>
      </c>
      <c r="CF109" t="s">
        <v>1627</v>
      </c>
      <c r="CG109" t="s">
        <v>1627</v>
      </c>
      <c r="CH109" t="s">
        <v>1627</v>
      </c>
      <c r="CI109" t="s">
        <v>1627</v>
      </c>
      <c r="CJ109" t="s">
        <v>1627</v>
      </c>
      <c r="CK109" t="s">
        <v>1627</v>
      </c>
      <c r="CL109" t="s">
        <v>1627</v>
      </c>
      <c r="CM109" t="s">
        <v>1627</v>
      </c>
      <c r="CN109" t="s">
        <v>1627</v>
      </c>
      <c r="CO109" t="s">
        <v>1627</v>
      </c>
      <c r="CP109" t="s">
        <v>1627</v>
      </c>
      <c r="CQ109" t="s">
        <v>1627</v>
      </c>
      <c r="CR109" t="s">
        <v>1627</v>
      </c>
      <c r="CS109" t="s">
        <v>1627</v>
      </c>
      <c r="CT109" t="s">
        <v>1627</v>
      </c>
      <c r="CU109" t="s">
        <v>1627</v>
      </c>
      <c r="CV109" t="s">
        <v>1627</v>
      </c>
      <c r="CW109" t="s">
        <v>1627</v>
      </c>
      <c r="CX109" t="s">
        <v>1627</v>
      </c>
      <c r="CY109" t="s">
        <v>1627</v>
      </c>
      <c r="CZ109" t="s">
        <v>1627</v>
      </c>
      <c r="DA109" t="s">
        <v>1627</v>
      </c>
      <c r="DB109" t="s">
        <v>1627</v>
      </c>
      <c r="DC109" t="s">
        <v>1627</v>
      </c>
      <c r="DD109" t="s">
        <v>1627</v>
      </c>
      <c r="DE109" t="s">
        <v>1627</v>
      </c>
      <c r="DF109" t="s">
        <v>1627</v>
      </c>
      <c r="DG109" t="s">
        <v>1627</v>
      </c>
      <c r="DH109" t="s">
        <v>1627</v>
      </c>
      <c r="DI109" t="s">
        <v>1627</v>
      </c>
      <c r="DJ109" t="s">
        <v>1627</v>
      </c>
      <c r="DK109" t="s">
        <v>1627</v>
      </c>
      <c r="DL109" t="s">
        <v>1627</v>
      </c>
      <c r="DM109" t="s">
        <v>1627</v>
      </c>
      <c r="DN109" t="s">
        <v>1627</v>
      </c>
      <c r="DO109" t="s">
        <v>1627</v>
      </c>
      <c r="DP109" t="s">
        <v>1627</v>
      </c>
      <c r="DQ109" t="s">
        <v>1627</v>
      </c>
      <c r="DR109" t="s">
        <v>1627</v>
      </c>
      <c r="DS109" t="s">
        <v>1627</v>
      </c>
      <c r="DT109" t="s">
        <v>1627</v>
      </c>
      <c r="DU109" t="s">
        <v>1627</v>
      </c>
      <c r="DV109" t="s">
        <v>1627</v>
      </c>
      <c r="DW109" t="s">
        <v>1627</v>
      </c>
      <c r="DX109" t="s">
        <v>1627</v>
      </c>
      <c r="DY109" t="s">
        <v>1627</v>
      </c>
      <c r="DZ109" t="s">
        <v>1627</v>
      </c>
      <c r="EA109" t="s">
        <v>1627</v>
      </c>
      <c r="EB109" t="s">
        <v>1627</v>
      </c>
      <c r="EC109" t="s">
        <v>1627</v>
      </c>
      <c r="ED109" t="s">
        <v>1627</v>
      </c>
      <c r="EE109" t="s">
        <v>1627</v>
      </c>
      <c r="EF109" t="s">
        <v>1627</v>
      </c>
      <c r="EG109" t="s">
        <v>1627</v>
      </c>
      <c r="EH109" t="s">
        <v>1627</v>
      </c>
      <c r="EI109" t="s">
        <v>1627</v>
      </c>
      <c r="EJ109" t="s">
        <v>1627</v>
      </c>
      <c r="EK109" t="s">
        <v>1627</v>
      </c>
      <c r="EL109" t="s">
        <v>1627</v>
      </c>
      <c r="EM109" t="s">
        <v>1627</v>
      </c>
      <c r="EN109" t="s">
        <v>1627</v>
      </c>
      <c r="EO109" t="s">
        <v>1627</v>
      </c>
      <c r="EP109" t="s">
        <v>1627</v>
      </c>
      <c r="EQ109" t="s">
        <v>1627</v>
      </c>
      <c r="ER109" t="s">
        <v>1627</v>
      </c>
      <c r="ES109" t="s">
        <v>1627</v>
      </c>
      <c r="ET109" t="s">
        <v>1627</v>
      </c>
      <c r="EU109" t="s">
        <v>1627</v>
      </c>
      <c r="EV109" t="s">
        <v>1627</v>
      </c>
      <c r="EW109" t="s">
        <v>1627</v>
      </c>
      <c r="EX109" t="s">
        <v>1627</v>
      </c>
      <c r="EY109" t="s">
        <v>1627</v>
      </c>
      <c r="EZ109" t="s">
        <v>1627</v>
      </c>
      <c r="FA109" t="s">
        <v>1627</v>
      </c>
      <c r="FB109" t="s">
        <v>1627</v>
      </c>
      <c r="FC109" t="s">
        <v>1627</v>
      </c>
      <c r="FD109" t="s">
        <v>1627</v>
      </c>
      <c r="FE109" t="s">
        <v>1627</v>
      </c>
      <c r="FF109" t="s">
        <v>1627</v>
      </c>
      <c r="FG109" t="s">
        <v>1627</v>
      </c>
      <c r="FH109" t="s">
        <v>1627</v>
      </c>
      <c r="FI109" t="s">
        <v>1627</v>
      </c>
      <c r="FJ109" t="s">
        <v>1627</v>
      </c>
      <c r="FK109" t="s">
        <v>1627</v>
      </c>
      <c r="FL109" t="s">
        <v>1627</v>
      </c>
      <c r="FM109" t="s">
        <v>1627</v>
      </c>
      <c r="FN109" t="s">
        <v>1627</v>
      </c>
      <c r="FO109" t="s">
        <v>1627</v>
      </c>
      <c r="FP109" t="s">
        <v>5988</v>
      </c>
      <c r="FQ109" t="s">
        <v>1627</v>
      </c>
      <c r="FR109" t="s">
        <v>1627</v>
      </c>
      <c r="FS109" t="s">
        <v>1627</v>
      </c>
      <c r="FT109" t="s">
        <v>1627</v>
      </c>
      <c r="FU109" t="s">
        <v>1627</v>
      </c>
      <c r="FV109" t="s">
        <v>1627</v>
      </c>
      <c r="FW109" t="s">
        <v>1627</v>
      </c>
      <c r="FX109" t="s">
        <v>1627</v>
      </c>
      <c r="FY109" t="s">
        <v>1627</v>
      </c>
      <c r="FZ109" t="s">
        <v>1627</v>
      </c>
      <c r="GA109" t="s">
        <v>1627</v>
      </c>
      <c r="GB109" t="s">
        <v>1627</v>
      </c>
      <c r="GC109" t="s">
        <v>1627</v>
      </c>
      <c r="GD109" t="s">
        <v>1627</v>
      </c>
      <c r="GE109" t="s">
        <v>1627</v>
      </c>
      <c r="GF109" t="s">
        <v>1627</v>
      </c>
      <c r="GG109" t="s">
        <v>1627</v>
      </c>
      <c r="GH109" t="s">
        <v>1627</v>
      </c>
      <c r="GI109" t="s">
        <v>1627</v>
      </c>
      <c r="GJ109" t="s">
        <v>1627</v>
      </c>
      <c r="GK109" t="s">
        <v>1627</v>
      </c>
      <c r="GL109" t="s">
        <v>1627</v>
      </c>
      <c r="GM109" t="s">
        <v>1627</v>
      </c>
      <c r="GN109" t="s">
        <v>1627</v>
      </c>
      <c r="GO109" t="s">
        <v>1627</v>
      </c>
      <c r="GP109" t="s">
        <v>1627</v>
      </c>
      <c r="GQ109" t="s">
        <v>1627</v>
      </c>
      <c r="GR109" t="s">
        <v>1627</v>
      </c>
      <c r="GS109" t="s">
        <v>5989</v>
      </c>
      <c r="GT109" t="s">
        <v>1627</v>
      </c>
      <c r="GU109" t="s">
        <v>1627</v>
      </c>
      <c r="GV109" t="s">
        <v>1627</v>
      </c>
      <c r="GW109" t="s">
        <v>1627</v>
      </c>
      <c r="GX109" t="s">
        <v>1627</v>
      </c>
      <c r="GY109" t="s">
        <v>1627</v>
      </c>
      <c r="GZ109" t="s">
        <v>1627</v>
      </c>
      <c r="HA109" t="s">
        <v>1627</v>
      </c>
      <c r="HB109" t="s">
        <v>1627</v>
      </c>
      <c r="HC109" t="s">
        <v>1627</v>
      </c>
      <c r="HD109" t="s">
        <v>1627</v>
      </c>
      <c r="HE109" t="s">
        <v>1627</v>
      </c>
      <c r="HF109" t="s">
        <v>1627</v>
      </c>
      <c r="HG109" t="s">
        <v>1627</v>
      </c>
      <c r="HH109" t="s">
        <v>1627</v>
      </c>
      <c r="HI109" t="s">
        <v>1627</v>
      </c>
      <c r="HJ109" t="s">
        <v>1627</v>
      </c>
      <c r="HK109" t="s">
        <v>1627</v>
      </c>
      <c r="HL109" t="s">
        <v>1627</v>
      </c>
      <c r="HM109" t="s">
        <v>1627</v>
      </c>
      <c r="HN109" t="s">
        <v>1627</v>
      </c>
      <c r="HO109" t="s">
        <v>1627</v>
      </c>
      <c r="HP109" t="s">
        <v>5990</v>
      </c>
      <c r="HQ109" t="s">
        <v>1627</v>
      </c>
      <c r="HR109" t="s">
        <v>1627</v>
      </c>
      <c r="HS109" t="s">
        <v>1627</v>
      </c>
      <c r="HT109" t="s">
        <v>1627</v>
      </c>
      <c r="HU109" t="s">
        <v>1627</v>
      </c>
      <c r="HV109" t="s">
        <v>1627</v>
      </c>
      <c r="HW109" t="s">
        <v>1627</v>
      </c>
      <c r="HX109" t="s">
        <v>1627</v>
      </c>
      <c r="HY109" t="s">
        <v>1627</v>
      </c>
      <c r="HZ109" t="s">
        <v>1627</v>
      </c>
      <c r="IA109" t="s">
        <v>1627</v>
      </c>
      <c r="IB109" t="s">
        <v>1627</v>
      </c>
      <c r="IC109" t="s">
        <v>1627</v>
      </c>
      <c r="ID109" t="s">
        <v>1627</v>
      </c>
      <c r="IE109" t="s">
        <v>1627</v>
      </c>
      <c r="IF109" t="s">
        <v>1627</v>
      </c>
      <c r="IG109" t="s">
        <v>1627</v>
      </c>
      <c r="IH109" t="s">
        <v>1627</v>
      </c>
      <c r="II109" t="s">
        <v>1627</v>
      </c>
      <c r="IJ109" t="s">
        <v>1627</v>
      </c>
      <c r="IK109" t="s">
        <v>1627</v>
      </c>
      <c r="IL109" t="s">
        <v>1627</v>
      </c>
      <c r="IM109" t="s">
        <v>1627</v>
      </c>
      <c r="IN109" t="s">
        <v>1627</v>
      </c>
      <c r="IO109" t="s">
        <v>1627</v>
      </c>
      <c r="IP109" t="s">
        <v>1627</v>
      </c>
      <c r="IQ109" t="s">
        <v>1627</v>
      </c>
      <c r="IR109" t="s">
        <v>1627</v>
      </c>
      <c r="IS109" t="s">
        <v>1627</v>
      </c>
      <c r="IT109" t="s">
        <v>5991</v>
      </c>
      <c r="IU109" t="s">
        <v>1627</v>
      </c>
      <c r="IV109" t="s">
        <v>1627</v>
      </c>
      <c r="IW109" t="s">
        <v>1627</v>
      </c>
      <c r="IX109" t="s">
        <v>1627</v>
      </c>
      <c r="IY109" t="s">
        <v>1627</v>
      </c>
      <c r="IZ109" t="s">
        <v>1627</v>
      </c>
      <c r="JA109" t="s">
        <v>1627</v>
      </c>
      <c r="JB109" t="s">
        <v>1627</v>
      </c>
      <c r="JC109" t="s">
        <v>1627</v>
      </c>
      <c r="JD109" t="s">
        <v>1627</v>
      </c>
      <c r="JE109" t="s">
        <v>1627</v>
      </c>
      <c r="JF109" t="s">
        <v>1627</v>
      </c>
      <c r="JG109" t="s">
        <v>1627</v>
      </c>
      <c r="JH109" t="s">
        <v>1627</v>
      </c>
      <c r="JI109" t="s">
        <v>1627</v>
      </c>
      <c r="JJ109" t="s">
        <v>1627</v>
      </c>
      <c r="JK109" t="s">
        <v>1627</v>
      </c>
      <c r="JL109" t="s">
        <v>1627</v>
      </c>
      <c r="JM109" t="s">
        <v>1627</v>
      </c>
      <c r="JN109" t="s">
        <v>1627</v>
      </c>
      <c r="JO109" t="s">
        <v>1627</v>
      </c>
      <c r="JP109" t="s">
        <v>1627</v>
      </c>
      <c r="JQ109" t="s">
        <v>1627</v>
      </c>
      <c r="JR109" t="s">
        <v>1627</v>
      </c>
      <c r="JS109" t="s">
        <v>1627</v>
      </c>
      <c r="JT109" t="s">
        <v>1627</v>
      </c>
      <c r="JU109" t="s">
        <v>1627</v>
      </c>
      <c r="JV109" t="s">
        <v>1627</v>
      </c>
      <c r="JW109" t="s">
        <v>1627</v>
      </c>
      <c r="JX109" t="s">
        <v>1627</v>
      </c>
      <c r="JY109" t="s">
        <v>1627</v>
      </c>
      <c r="JZ109" t="s">
        <v>1627</v>
      </c>
      <c r="KA109" t="s">
        <v>1627</v>
      </c>
      <c r="KB109" t="s">
        <v>1627</v>
      </c>
      <c r="KC109" t="s">
        <v>1627</v>
      </c>
      <c r="KD109" t="s">
        <v>1627</v>
      </c>
      <c r="KE109" t="s">
        <v>1627</v>
      </c>
      <c r="KF109" t="s">
        <v>1627</v>
      </c>
      <c r="KG109" t="s">
        <v>1627</v>
      </c>
      <c r="KH109" t="s">
        <v>1627</v>
      </c>
      <c r="KI109" t="s">
        <v>1627</v>
      </c>
      <c r="KJ109" t="s">
        <v>1627</v>
      </c>
      <c r="KK109" t="s">
        <v>1627</v>
      </c>
      <c r="KL109" t="s">
        <v>1627</v>
      </c>
      <c r="KM109" t="s">
        <v>1627</v>
      </c>
      <c r="KN109" t="s">
        <v>1627</v>
      </c>
      <c r="KO109" t="s">
        <v>1627</v>
      </c>
      <c r="KP109" t="s">
        <v>1627</v>
      </c>
      <c r="KQ109" t="s">
        <v>1627</v>
      </c>
      <c r="KR109" t="s">
        <v>1627</v>
      </c>
      <c r="KS109" t="s">
        <v>1627</v>
      </c>
      <c r="KT109" t="s">
        <v>1627</v>
      </c>
      <c r="KU109" t="s">
        <v>1627</v>
      </c>
      <c r="KV109" t="s">
        <v>1627</v>
      </c>
      <c r="KW109" t="s">
        <v>1627</v>
      </c>
      <c r="KX109" t="s">
        <v>1627</v>
      </c>
      <c r="KY109" t="s">
        <v>1627</v>
      </c>
      <c r="KZ109" t="s">
        <v>1627</v>
      </c>
      <c r="LA109" t="s">
        <v>1627</v>
      </c>
      <c r="LB109" t="s">
        <v>1627</v>
      </c>
      <c r="LC109" t="s">
        <v>1627</v>
      </c>
      <c r="LD109" t="s">
        <v>1627</v>
      </c>
      <c r="LE109" t="s">
        <v>1627</v>
      </c>
      <c r="LF109" t="s">
        <v>1627</v>
      </c>
      <c r="LG109" t="s">
        <v>1627</v>
      </c>
      <c r="LH109" t="s">
        <v>1627</v>
      </c>
      <c r="LI109" t="s">
        <v>1627</v>
      </c>
      <c r="LJ109" t="s">
        <v>1627</v>
      </c>
      <c r="LK109" t="s">
        <v>1627</v>
      </c>
      <c r="LL109" t="s">
        <v>1627</v>
      </c>
      <c r="LM109" t="s">
        <v>1627</v>
      </c>
      <c r="LN109" t="s">
        <v>1627</v>
      </c>
      <c r="LO109" t="s">
        <v>1627</v>
      </c>
      <c r="LP109" t="s">
        <v>1627</v>
      </c>
      <c r="LQ109" t="s">
        <v>1627</v>
      </c>
      <c r="LR109" t="s">
        <v>1627</v>
      </c>
      <c r="LS109" t="s">
        <v>1627</v>
      </c>
      <c r="LT109" t="s">
        <v>1627</v>
      </c>
      <c r="LU109" t="s">
        <v>1627</v>
      </c>
      <c r="LV109" t="s">
        <v>1627</v>
      </c>
      <c r="LW109" t="s">
        <v>1627</v>
      </c>
      <c r="LX109" t="s">
        <v>1627</v>
      </c>
      <c r="LY109" t="s">
        <v>1627</v>
      </c>
      <c r="LZ109" t="s">
        <v>1627</v>
      </c>
      <c r="MA109" t="s">
        <v>1627</v>
      </c>
      <c r="MB109" t="s">
        <v>1627</v>
      </c>
      <c r="MC109" t="s">
        <v>1627</v>
      </c>
      <c r="MD109" t="s">
        <v>1627</v>
      </c>
      <c r="ME109" t="s">
        <v>1627</v>
      </c>
      <c r="MF109" t="s">
        <v>1627</v>
      </c>
      <c r="MG109" t="s">
        <v>1627</v>
      </c>
      <c r="MH109" t="s">
        <v>1627</v>
      </c>
      <c r="MI109" t="s">
        <v>1627</v>
      </c>
      <c r="MJ109" t="s">
        <v>1627</v>
      </c>
      <c r="MK109" t="s">
        <v>1627</v>
      </c>
      <c r="ML109" t="s">
        <v>1627</v>
      </c>
      <c r="MM109" t="s">
        <v>1627</v>
      </c>
      <c r="MN109" t="s">
        <v>1627</v>
      </c>
      <c r="MO109" t="s">
        <v>1627</v>
      </c>
      <c r="MP109" t="s">
        <v>1627</v>
      </c>
      <c r="MQ109" t="s">
        <v>1627</v>
      </c>
      <c r="MR109" t="s">
        <v>1627</v>
      </c>
      <c r="MS109" t="s">
        <v>1627</v>
      </c>
      <c r="MT109" t="s">
        <v>1627</v>
      </c>
      <c r="MU109" t="s">
        <v>1627</v>
      </c>
      <c r="MV109" t="s">
        <v>1627</v>
      </c>
      <c r="MW109" t="s">
        <v>1627</v>
      </c>
      <c r="MX109" t="s">
        <v>1627</v>
      </c>
      <c r="MY109" t="s">
        <v>1627</v>
      </c>
      <c r="MZ109" t="s">
        <v>1627</v>
      </c>
      <c r="NA109" t="s">
        <v>1627</v>
      </c>
      <c r="NB109" t="s">
        <v>1627</v>
      </c>
      <c r="NC109" t="s">
        <v>1627</v>
      </c>
      <c r="ND109" t="s">
        <v>1627</v>
      </c>
      <c r="NE109" t="s">
        <v>1627</v>
      </c>
      <c r="NF109" t="s">
        <v>1627</v>
      </c>
      <c r="NG109" t="s">
        <v>1627</v>
      </c>
      <c r="NH109" t="s">
        <v>1627</v>
      </c>
      <c r="NI109" t="s">
        <v>1627</v>
      </c>
      <c r="NJ109" t="s">
        <v>1627</v>
      </c>
      <c r="NK109" t="s">
        <v>1627</v>
      </c>
      <c r="NL109" t="s">
        <v>1627</v>
      </c>
      <c r="NM109" t="s">
        <v>1627</v>
      </c>
      <c r="NN109" t="s">
        <v>1627</v>
      </c>
      <c r="NO109" t="s">
        <v>1627</v>
      </c>
      <c r="NP109" t="s">
        <v>1627</v>
      </c>
      <c r="NQ109" t="s">
        <v>1627</v>
      </c>
      <c r="NR109" t="s">
        <v>1627</v>
      </c>
      <c r="NS109" t="s">
        <v>1627</v>
      </c>
      <c r="NT109" t="s">
        <v>1627</v>
      </c>
      <c r="NU109" t="s">
        <v>1627</v>
      </c>
      <c r="NV109" t="s">
        <v>1627</v>
      </c>
      <c r="NW109" t="s">
        <v>1627</v>
      </c>
      <c r="NX109" t="s">
        <v>1627</v>
      </c>
      <c r="NY109" t="s">
        <v>1627</v>
      </c>
      <c r="NZ109" t="s">
        <v>1627</v>
      </c>
      <c r="OA109" t="s">
        <v>1627</v>
      </c>
      <c r="OB109" t="s">
        <v>1627</v>
      </c>
      <c r="OC109" t="s">
        <v>1627</v>
      </c>
      <c r="OD109" t="s">
        <v>1627</v>
      </c>
      <c r="OE109" t="s">
        <v>1627</v>
      </c>
      <c r="OF109" t="s">
        <v>1627</v>
      </c>
      <c r="OG109" t="s">
        <v>1627</v>
      </c>
      <c r="OH109" t="s">
        <v>1627</v>
      </c>
      <c r="OI109" t="s">
        <v>1627</v>
      </c>
      <c r="OJ109" t="s">
        <v>1627</v>
      </c>
      <c r="OK109" t="s">
        <v>1627</v>
      </c>
      <c r="OL109" t="s">
        <v>1627</v>
      </c>
      <c r="OM109" t="s">
        <v>1627</v>
      </c>
      <c r="ON109" t="s">
        <v>1627</v>
      </c>
      <c r="OO109" t="s">
        <v>1627</v>
      </c>
      <c r="OP109" t="s">
        <v>1627</v>
      </c>
      <c r="OQ109" t="s">
        <v>1627</v>
      </c>
      <c r="OR109" t="s">
        <v>1627</v>
      </c>
      <c r="OS109" t="s">
        <v>1627</v>
      </c>
      <c r="OT109" t="s">
        <v>1627</v>
      </c>
      <c r="OU109" t="s">
        <v>1627</v>
      </c>
      <c r="OV109" t="s">
        <v>1627</v>
      </c>
      <c r="OW109" t="s">
        <v>1627</v>
      </c>
      <c r="OX109" t="s">
        <v>1627</v>
      </c>
      <c r="OY109" t="s">
        <v>1627</v>
      </c>
      <c r="OZ109" t="s">
        <v>1627</v>
      </c>
      <c r="PA109" t="s">
        <v>1627</v>
      </c>
      <c r="PB109" t="s">
        <v>1627</v>
      </c>
      <c r="PC109" t="s">
        <v>1627</v>
      </c>
      <c r="PD109" t="s">
        <v>1627</v>
      </c>
      <c r="PE109" t="s">
        <v>1627</v>
      </c>
      <c r="PF109" t="s">
        <v>1627</v>
      </c>
      <c r="PG109" t="s">
        <v>1627</v>
      </c>
      <c r="PH109" t="s">
        <v>1627</v>
      </c>
      <c r="PI109" t="s">
        <v>1627</v>
      </c>
      <c r="PJ109" t="s">
        <v>1627</v>
      </c>
      <c r="PK109" t="s">
        <v>1627</v>
      </c>
      <c r="PL109" t="s">
        <v>1627</v>
      </c>
      <c r="PM109" t="s">
        <v>1627</v>
      </c>
      <c r="PN109" t="s">
        <v>1627</v>
      </c>
      <c r="PO109" t="s">
        <v>1627</v>
      </c>
      <c r="PP109" t="s">
        <v>1627</v>
      </c>
      <c r="PQ109" t="s">
        <v>1627</v>
      </c>
      <c r="PR109" t="s">
        <v>1627</v>
      </c>
      <c r="PS109" t="s">
        <v>1627</v>
      </c>
      <c r="PT109" t="s">
        <v>1627</v>
      </c>
      <c r="PU109" t="s">
        <v>1627</v>
      </c>
      <c r="PV109" t="s">
        <v>1627</v>
      </c>
      <c r="PW109" t="s">
        <v>1627</v>
      </c>
      <c r="PX109" t="s">
        <v>1627</v>
      </c>
      <c r="PY109" t="s">
        <v>1627</v>
      </c>
      <c r="PZ109" t="s">
        <v>1627</v>
      </c>
      <c r="QA109" t="s">
        <v>1627</v>
      </c>
      <c r="QB109" t="s">
        <v>1627</v>
      </c>
      <c r="QC109" t="s">
        <v>1627</v>
      </c>
      <c r="QD109" t="s">
        <v>1627</v>
      </c>
      <c r="QE109" t="s">
        <v>1627</v>
      </c>
      <c r="RP109" t="s">
        <v>4157</v>
      </c>
      <c r="RQ109" t="s">
        <v>4157</v>
      </c>
      <c r="RR109" t="s">
        <v>4157</v>
      </c>
      <c r="RS109" t="s">
        <v>4157</v>
      </c>
      <c r="RT109" t="s">
        <v>4157</v>
      </c>
      <c r="RU109" t="s">
        <v>4157</v>
      </c>
      <c r="RV109" t="s">
        <v>4157</v>
      </c>
      <c r="RW109" t="s">
        <v>4157</v>
      </c>
      <c r="RX109" t="s">
        <v>4157</v>
      </c>
      <c r="RY109" t="s">
        <v>4157</v>
      </c>
      <c r="RZ109" t="s">
        <v>4157</v>
      </c>
      <c r="SA109" t="s">
        <v>4157</v>
      </c>
      <c r="SB109" t="s">
        <v>4157</v>
      </c>
      <c r="SC109" t="s">
        <v>4157</v>
      </c>
      <c r="SD109" t="s">
        <v>4157</v>
      </c>
      <c r="SE109" t="s">
        <v>4157</v>
      </c>
      <c r="SF109" t="s">
        <v>4157</v>
      </c>
      <c r="SG109" t="s">
        <v>4157</v>
      </c>
      <c r="SH109" t="s">
        <v>4157</v>
      </c>
      <c r="SI109" t="s">
        <v>4157</v>
      </c>
      <c r="SJ109" t="s">
        <v>4157</v>
      </c>
      <c r="SK109" t="s">
        <v>4157</v>
      </c>
      <c r="SL109" t="s">
        <v>4157</v>
      </c>
      <c r="SM109" t="s">
        <v>4157</v>
      </c>
      <c r="SN109" t="s">
        <v>4157</v>
      </c>
      <c r="SO109" t="s">
        <v>4157</v>
      </c>
      <c r="SP109" t="s">
        <v>4157</v>
      </c>
      <c r="SQ109" t="s">
        <v>4157</v>
      </c>
      <c r="SR109" t="s">
        <v>4157</v>
      </c>
      <c r="SS109" t="s">
        <v>4157</v>
      </c>
      <c r="ST109" t="s">
        <v>4157</v>
      </c>
      <c r="SU109" t="s">
        <v>4157</v>
      </c>
      <c r="SV109" t="s">
        <v>4157</v>
      </c>
      <c r="SW109" t="s">
        <v>4157</v>
      </c>
      <c r="SX109" t="s">
        <v>4157</v>
      </c>
      <c r="SY109" t="s">
        <v>4157</v>
      </c>
      <c r="SZ109" t="s">
        <v>4157</v>
      </c>
      <c r="TA109" t="s">
        <v>4157</v>
      </c>
      <c r="TB109" t="s">
        <v>4157</v>
      </c>
      <c r="TC109" t="s">
        <v>4157</v>
      </c>
      <c r="TD109" t="s">
        <v>4157</v>
      </c>
      <c r="TE109" t="s">
        <v>4157</v>
      </c>
      <c r="TF109" t="s">
        <v>4157</v>
      </c>
      <c r="TG109" t="s">
        <v>4157</v>
      </c>
      <c r="TH109" t="s">
        <v>4157</v>
      </c>
      <c r="TI109" t="s">
        <v>4157</v>
      </c>
      <c r="TJ109" t="s">
        <v>4157</v>
      </c>
      <c r="TK109" t="s">
        <v>4157</v>
      </c>
      <c r="TL109" t="s">
        <v>4157</v>
      </c>
      <c r="TM109" t="s">
        <v>4157</v>
      </c>
      <c r="TN109" t="s">
        <v>4157</v>
      </c>
      <c r="TO109" t="s">
        <v>4157</v>
      </c>
      <c r="TP109" t="s">
        <v>4157</v>
      </c>
      <c r="TQ109" t="s">
        <v>4157</v>
      </c>
      <c r="TR109" t="s">
        <v>4157</v>
      </c>
      <c r="TS109" t="s">
        <v>4157</v>
      </c>
      <c r="TT109" t="s">
        <v>4157</v>
      </c>
      <c r="TU109" t="s">
        <v>4157</v>
      </c>
      <c r="TV109" t="s">
        <v>4157</v>
      </c>
      <c r="TW109" t="s">
        <v>4157</v>
      </c>
      <c r="TX109" t="s">
        <v>4157</v>
      </c>
      <c r="TY109" t="s">
        <v>4157</v>
      </c>
      <c r="TZ109" t="s">
        <v>4157</v>
      </c>
      <c r="UA109" t="s">
        <v>4157</v>
      </c>
      <c r="UB109" t="s">
        <v>4157</v>
      </c>
      <c r="UC109" t="s">
        <v>4157</v>
      </c>
      <c r="UD109" t="s">
        <v>4157</v>
      </c>
      <c r="UE109" t="s">
        <v>4157</v>
      </c>
      <c r="UF109" t="s">
        <v>4157</v>
      </c>
      <c r="UG109" t="s">
        <v>4157</v>
      </c>
      <c r="UH109" t="s">
        <v>4157</v>
      </c>
      <c r="UI109" t="s">
        <v>4157</v>
      </c>
      <c r="UJ109" t="s">
        <v>4157</v>
      </c>
      <c r="UK109" t="s">
        <v>4157</v>
      </c>
      <c r="UL109" t="s">
        <v>4157</v>
      </c>
      <c r="UM109" t="s">
        <v>4157</v>
      </c>
      <c r="UN109" t="s">
        <v>4157</v>
      </c>
      <c r="UO109" t="s">
        <v>4157</v>
      </c>
      <c r="UP109" t="s">
        <v>4157</v>
      </c>
      <c r="UQ109" t="s">
        <v>4157</v>
      </c>
      <c r="UR109" t="s">
        <v>4157</v>
      </c>
      <c r="US109" t="s">
        <v>4157</v>
      </c>
      <c r="UT109" t="s">
        <v>4157</v>
      </c>
      <c r="UU109" t="s">
        <v>4157</v>
      </c>
      <c r="UV109" t="s">
        <v>4157</v>
      </c>
      <c r="UW109" t="s">
        <v>4157</v>
      </c>
      <c r="UX109" t="s">
        <v>4157</v>
      </c>
      <c r="UY109" t="s">
        <v>4157</v>
      </c>
      <c r="UZ109" t="s">
        <v>4157</v>
      </c>
      <c r="VA109" t="s">
        <v>4157</v>
      </c>
      <c r="VB109" t="s">
        <v>4157</v>
      </c>
      <c r="VC109" t="s">
        <v>4157</v>
      </c>
      <c r="VD109" t="s">
        <v>4157</v>
      </c>
      <c r="VE109" t="s">
        <v>4157</v>
      </c>
      <c r="VF109" t="s">
        <v>4157</v>
      </c>
      <c r="VG109" t="s">
        <v>4157</v>
      </c>
      <c r="VH109" t="s">
        <v>4157</v>
      </c>
      <c r="VI109" t="s">
        <v>4157</v>
      </c>
    </row>
    <row r="110" spans="2:581">
      <c r="B110" t="s">
        <v>1627</v>
      </c>
      <c r="C110" t="s">
        <v>1627</v>
      </c>
      <c r="D110" t="s">
        <v>1627</v>
      </c>
      <c r="F110" t="s">
        <v>1627</v>
      </c>
      <c r="G110" t="s">
        <v>1627</v>
      </c>
      <c r="H110" t="s">
        <v>1627</v>
      </c>
      <c r="I110" t="s">
        <v>1627</v>
      </c>
      <c r="J110" t="s">
        <v>1627</v>
      </c>
      <c r="K110" t="s">
        <v>1627</v>
      </c>
      <c r="L110" t="s">
        <v>1627</v>
      </c>
      <c r="M110" t="s">
        <v>1627</v>
      </c>
      <c r="N110" t="s">
        <v>1627</v>
      </c>
      <c r="O110" t="s">
        <v>1627</v>
      </c>
      <c r="P110" t="s">
        <v>1627</v>
      </c>
      <c r="Q110" t="s">
        <v>1627</v>
      </c>
      <c r="R110" t="s">
        <v>1627</v>
      </c>
      <c r="S110" t="s">
        <v>1627</v>
      </c>
      <c r="T110" t="s">
        <v>1627</v>
      </c>
      <c r="U110" t="s">
        <v>1627</v>
      </c>
      <c r="V110" t="s">
        <v>1627</v>
      </c>
      <c r="W110" t="s">
        <v>1627</v>
      </c>
      <c r="X110" t="s">
        <v>1627</v>
      </c>
      <c r="Y110" t="s">
        <v>1627</v>
      </c>
      <c r="Z110" t="s">
        <v>1627</v>
      </c>
      <c r="AA110" t="s">
        <v>1627</v>
      </c>
      <c r="AB110" t="s">
        <v>1627</v>
      </c>
      <c r="AC110" t="s">
        <v>1627</v>
      </c>
      <c r="AD110" t="s">
        <v>1627</v>
      </c>
      <c r="AE110" t="s">
        <v>1627</v>
      </c>
      <c r="AF110" t="s">
        <v>1627</v>
      </c>
      <c r="AG110" t="s">
        <v>1627</v>
      </c>
      <c r="AH110" t="s">
        <v>1627</v>
      </c>
      <c r="AI110" t="s">
        <v>1627</v>
      </c>
      <c r="AJ110" t="s">
        <v>1627</v>
      </c>
      <c r="AK110" t="s">
        <v>1627</v>
      </c>
      <c r="AL110" t="s">
        <v>1627</v>
      </c>
      <c r="AM110" t="s">
        <v>1627</v>
      </c>
      <c r="AN110" t="s">
        <v>1627</v>
      </c>
      <c r="AO110" t="s">
        <v>1627</v>
      </c>
      <c r="AP110" t="s">
        <v>1627</v>
      </c>
      <c r="AQ110" t="s">
        <v>1627</v>
      </c>
      <c r="AR110" t="s">
        <v>1627</v>
      </c>
      <c r="AS110" t="s">
        <v>1627</v>
      </c>
      <c r="AT110" t="s">
        <v>1627</v>
      </c>
      <c r="AU110" t="s">
        <v>1627</v>
      </c>
      <c r="AV110" t="s">
        <v>1627</v>
      </c>
      <c r="AW110" t="s">
        <v>1627</v>
      </c>
      <c r="AX110" t="s">
        <v>1627</v>
      </c>
      <c r="AY110" t="s">
        <v>1627</v>
      </c>
      <c r="AZ110" t="s">
        <v>1627</v>
      </c>
      <c r="BA110" t="s">
        <v>1627</v>
      </c>
      <c r="BB110" t="s">
        <v>1627</v>
      </c>
      <c r="BC110" t="s">
        <v>1627</v>
      </c>
      <c r="BD110" t="s">
        <v>1627</v>
      </c>
      <c r="BE110" t="s">
        <v>1627</v>
      </c>
      <c r="BF110" t="s">
        <v>1627</v>
      </c>
      <c r="BG110" t="s">
        <v>1627</v>
      </c>
      <c r="BH110" t="s">
        <v>1627</v>
      </c>
      <c r="BI110" t="s">
        <v>1627</v>
      </c>
      <c r="BJ110" t="s">
        <v>1627</v>
      </c>
      <c r="BK110" t="s">
        <v>1627</v>
      </c>
      <c r="BL110" t="s">
        <v>1627</v>
      </c>
      <c r="BM110" t="s">
        <v>1627</v>
      </c>
      <c r="BN110" t="s">
        <v>1627</v>
      </c>
      <c r="BO110" t="s">
        <v>1627</v>
      </c>
      <c r="BP110" t="s">
        <v>1627</v>
      </c>
      <c r="BQ110" t="s">
        <v>1627</v>
      </c>
      <c r="BR110" t="s">
        <v>1627</v>
      </c>
      <c r="BS110" t="s">
        <v>1627</v>
      </c>
      <c r="BT110" t="s">
        <v>1627</v>
      </c>
      <c r="BU110" t="s">
        <v>1627</v>
      </c>
      <c r="BV110" t="s">
        <v>1627</v>
      </c>
      <c r="BW110" t="s">
        <v>1627</v>
      </c>
      <c r="BX110" t="s">
        <v>1627</v>
      </c>
      <c r="BY110" t="s">
        <v>1627</v>
      </c>
      <c r="BZ110" t="s">
        <v>1627</v>
      </c>
      <c r="CA110" t="s">
        <v>1627</v>
      </c>
      <c r="CB110" t="s">
        <v>1627</v>
      </c>
      <c r="CC110" t="s">
        <v>1627</v>
      </c>
      <c r="CD110" t="s">
        <v>1627</v>
      </c>
      <c r="CE110" t="s">
        <v>1627</v>
      </c>
      <c r="CF110" t="s">
        <v>1627</v>
      </c>
      <c r="CG110" t="s">
        <v>1627</v>
      </c>
      <c r="CH110" t="s">
        <v>1627</v>
      </c>
      <c r="CI110" t="s">
        <v>1627</v>
      </c>
      <c r="CJ110" t="s">
        <v>1627</v>
      </c>
      <c r="CK110" t="s">
        <v>1627</v>
      </c>
      <c r="CL110" t="s">
        <v>1627</v>
      </c>
      <c r="CM110" t="s">
        <v>1627</v>
      </c>
      <c r="CN110" t="s">
        <v>1627</v>
      </c>
      <c r="CO110" t="s">
        <v>1627</v>
      </c>
      <c r="CP110" t="s">
        <v>1627</v>
      </c>
      <c r="CQ110" t="s">
        <v>1627</v>
      </c>
      <c r="CR110" t="s">
        <v>1627</v>
      </c>
      <c r="CS110" t="s">
        <v>1627</v>
      </c>
      <c r="CT110" t="s">
        <v>1627</v>
      </c>
      <c r="CU110" t="s">
        <v>1627</v>
      </c>
      <c r="CV110" t="s">
        <v>1627</v>
      </c>
      <c r="CW110" t="s">
        <v>1627</v>
      </c>
      <c r="CX110" t="s">
        <v>1627</v>
      </c>
      <c r="CY110" t="s">
        <v>1627</v>
      </c>
      <c r="CZ110" t="s">
        <v>1627</v>
      </c>
      <c r="DA110" t="s">
        <v>1627</v>
      </c>
      <c r="DB110" t="s">
        <v>1627</v>
      </c>
      <c r="DC110" t="s">
        <v>1627</v>
      </c>
      <c r="DD110" t="s">
        <v>1627</v>
      </c>
      <c r="DE110" t="s">
        <v>1627</v>
      </c>
      <c r="DF110" t="s">
        <v>1627</v>
      </c>
      <c r="DG110" t="s">
        <v>1627</v>
      </c>
      <c r="DH110" t="s">
        <v>1627</v>
      </c>
      <c r="DI110" t="s">
        <v>1627</v>
      </c>
      <c r="DJ110" t="s">
        <v>1627</v>
      </c>
      <c r="DK110" t="s">
        <v>1627</v>
      </c>
      <c r="DL110" t="s">
        <v>1627</v>
      </c>
      <c r="DM110" t="s">
        <v>1627</v>
      </c>
      <c r="DN110" t="s">
        <v>1627</v>
      </c>
      <c r="DO110" t="s">
        <v>1627</v>
      </c>
      <c r="DP110" t="s">
        <v>1627</v>
      </c>
      <c r="DQ110" t="s">
        <v>1627</v>
      </c>
      <c r="DR110" t="s">
        <v>1627</v>
      </c>
      <c r="DS110" t="s">
        <v>1627</v>
      </c>
      <c r="DT110" t="s">
        <v>1627</v>
      </c>
      <c r="DU110" t="s">
        <v>1627</v>
      </c>
      <c r="DV110" t="s">
        <v>1627</v>
      </c>
      <c r="DW110" t="s">
        <v>1627</v>
      </c>
      <c r="DX110" t="s">
        <v>1627</v>
      </c>
      <c r="DY110" t="s">
        <v>1627</v>
      </c>
      <c r="DZ110" t="s">
        <v>1627</v>
      </c>
      <c r="EA110" t="s">
        <v>1627</v>
      </c>
      <c r="EB110" t="s">
        <v>1627</v>
      </c>
      <c r="EC110" t="s">
        <v>1627</v>
      </c>
      <c r="ED110" t="s">
        <v>1627</v>
      </c>
      <c r="EE110" t="s">
        <v>1627</v>
      </c>
      <c r="EF110" t="s">
        <v>1627</v>
      </c>
      <c r="EG110" t="s">
        <v>1627</v>
      </c>
      <c r="EH110" t="s">
        <v>1627</v>
      </c>
      <c r="EI110" t="s">
        <v>1627</v>
      </c>
      <c r="EJ110" t="s">
        <v>1627</v>
      </c>
      <c r="EK110" t="s">
        <v>1627</v>
      </c>
      <c r="EL110" t="s">
        <v>1627</v>
      </c>
      <c r="EM110" t="s">
        <v>1627</v>
      </c>
      <c r="EN110" t="s">
        <v>1627</v>
      </c>
      <c r="EO110" t="s">
        <v>1627</v>
      </c>
      <c r="EP110" t="s">
        <v>1627</v>
      </c>
      <c r="EQ110" t="s">
        <v>1627</v>
      </c>
      <c r="ER110" t="s">
        <v>1627</v>
      </c>
      <c r="ES110" t="s">
        <v>1627</v>
      </c>
      <c r="ET110" t="s">
        <v>1627</v>
      </c>
      <c r="EU110" t="s">
        <v>1627</v>
      </c>
      <c r="EV110" t="s">
        <v>1627</v>
      </c>
      <c r="EW110" t="s">
        <v>1627</v>
      </c>
      <c r="EX110" t="s">
        <v>1627</v>
      </c>
      <c r="EY110" t="s">
        <v>1627</v>
      </c>
      <c r="EZ110" t="s">
        <v>1627</v>
      </c>
      <c r="FA110" t="s">
        <v>1627</v>
      </c>
      <c r="FB110" t="s">
        <v>1627</v>
      </c>
      <c r="FC110" t="s">
        <v>1627</v>
      </c>
      <c r="FD110" t="s">
        <v>1627</v>
      </c>
      <c r="FE110" t="s">
        <v>1627</v>
      </c>
      <c r="FF110" t="s">
        <v>1627</v>
      </c>
      <c r="FG110" t="s">
        <v>1627</v>
      </c>
      <c r="FH110" t="s">
        <v>1627</v>
      </c>
      <c r="FI110" t="s">
        <v>1627</v>
      </c>
      <c r="FJ110" t="s">
        <v>1627</v>
      </c>
      <c r="FK110" t="s">
        <v>1627</v>
      </c>
      <c r="FL110" t="s">
        <v>1627</v>
      </c>
      <c r="FM110" t="s">
        <v>1627</v>
      </c>
      <c r="FN110" t="s">
        <v>1627</v>
      </c>
      <c r="FO110" t="s">
        <v>1627</v>
      </c>
      <c r="FP110" t="s">
        <v>5992</v>
      </c>
      <c r="FQ110" t="s">
        <v>1627</v>
      </c>
      <c r="FR110" t="s">
        <v>1627</v>
      </c>
      <c r="FS110" t="s">
        <v>1627</v>
      </c>
      <c r="FT110" t="s">
        <v>1627</v>
      </c>
      <c r="FU110" t="s">
        <v>1627</v>
      </c>
      <c r="FV110" t="s">
        <v>1627</v>
      </c>
      <c r="FW110" t="s">
        <v>1627</v>
      </c>
      <c r="FX110" t="s">
        <v>1627</v>
      </c>
      <c r="FY110" t="s">
        <v>1627</v>
      </c>
      <c r="FZ110" t="s">
        <v>1627</v>
      </c>
      <c r="GA110" t="s">
        <v>1627</v>
      </c>
      <c r="GB110" t="s">
        <v>1627</v>
      </c>
      <c r="GC110" t="s">
        <v>1627</v>
      </c>
      <c r="GD110" t="s">
        <v>1627</v>
      </c>
      <c r="GE110" t="s">
        <v>1627</v>
      </c>
      <c r="GF110" t="s">
        <v>1627</v>
      </c>
      <c r="GG110" t="s">
        <v>1627</v>
      </c>
      <c r="GH110" t="s">
        <v>1627</v>
      </c>
      <c r="GI110" t="s">
        <v>1627</v>
      </c>
      <c r="GJ110" t="s">
        <v>1627</v>
      </c>
      <c r="GK110" t="s">
        <v>1627</v>
      </c>
      <c r="GL110" t="s">
        <v>1627</v>
      </c>
      <c r="GM110" t="s">
        <v>1627</v>
      </c>
      <c r="GN110" t="s">
        <v>1627</v>
      </c>
      <c r="GO110" t="s">
        <v>1627</v>
      </c>
      <c r="GP110" t="s">
        <v>1627</v>
      </c>
      <c r="GQ110" t="s">
        <v>1627</v>
      </c>
      <c r="GR110" t="s">
        <v>1627</v>
      </c>
      <c r="GS110" t="s">
        <v>5993</v>
      </c>
      <c r="GT110" t="s">
        <v>1627</v>
      </c>
      <c r="GU110" t="s">
        <v>1627</v>
      </c>
      <c r="GV110" t="s">
        <v>1627</v>
      </c>
      <c r="GW110" t="s">
        <v>1627</v>
      </c>
      <c r="GX110" t="s">
        <v>1627</v>
      </c>
      <c r="GY110" t="s">
        <v>1627</v>
      </c>
      <c r="GZ110" t="s">
        <v>1627</v>
      </c>
      <c r="HA110" t="s">
        <v>1627</v>
      </c>
      <c r="HB110" t="s">
        <v>1627</v>
      </c>
      <c r="HC110" t="s">
        <v>1627</v>
      </c>
      <c r="HD110" t="s">
        <v>1627</v>
      </c>
      <c r="HE110" t="s">
        <v>1627</v>
      </c>
      <c r="HF110" t="s">
        <v>1627</v>
      </c>
      <c r="HG110" t="s">
        <v>1627</v>
      </c>
      <c r="HH110" t="s">
        <v>1627</v>
      </c>
      <c r="HI110" t="s">
        <v>1627</v>
      </c>
      <c r="HJ110" t="s">
        <v>1627</v>
      </c>
      <c r="HK110" t="s">
        <v>1627</v>
      </c>
      <c r="HL110" t="s">
        <v>1627</v>
      </c>
      <c r="HM110" t="s">
        <v>1627</v>
      </c>
      <c r="HN110" t="s">
        <v>1627</v>
      </c>
      <c r="HO110" t="s">
        <v>1627</v>
      </c>
      <c r="HP110" t="s">
        <v>5994</v>
      </c>
      <c r="HQ110" t="s">
        <v>1627</v>
      </c>
      <c r="HR110" t="s">
        <v>1627</v>
      </c>
      <c r="HS110" t="s">
        <v>1627</v>
      </c>
      <c r="HT110" t="s">
        <v>1627</v>
      </c>
      <c r="HU110" t="s">
        <v>1627</v>
      </c>
      <c r="HV110" t="s">
        <v>1627</v>
      </c>
      <c r="HW110" t="s">
        <v>1627</v>
      </c>
      <c r="HX110" t="s">
        <v>1627</v>
      </c>
      <c r="HY110" t="s">
        <v>1627</v>
      </c>
      <c r="HZ110" t="s">
        <v>1627</v>
      </c>
      <c r="IA110" t="s">
        <v>1627</v>
      </c>
      <c r="IB110" t="s">
        <v>1627</v>
      </c>
      <c r="IC110" t="s">
        <v>1627</v>
      </c>
      <c r="ID110" t="s">
        <v>1627</v>
      </c>
      <c r="IE110" t="s">
        <v>1627</v>
      </c>
      <c r="IF110" t="s">
        <v>1627</v>
      </c>
      <c r="IG110" t="s">
        <v>1627</v>
      </c>
      <c r="IH110" t="s">
        <v>1627</v>
      </c>
      <c r="II110" t="s">
        <v>1627</v>
      </c>
      <c r="IJ110" t="s">
        <v>1627</v>
      </c>
      <c r="IK110" t="s">
        <v>1627</v>
      </c>
      <c r="IL110" t="s">
        <v>1627</v>
      </c>
      <c r="IM110" t="s">
        <v>1627</v>
      </c>
      <c r="IN110" t="s">
        <v>1627</v>
      </c>
      <c r="IO110" t="s">
        <v>1627</v>
      </c>
      <c r="IP110" t="s">
        <v>1627</v>
      </c>
      <c r="IQ110" t="s">
        <v>1627</v>
      </c>
      <c r="IR110" t="s">
        <v>1627</v>
      </c>
      <c r="IS110" t="s">
        <v>1627</v>
      </c>
      <c r="IT110" t="s">
        <v>5995</v>
      </c>
      <c r="IU110" t="s">
        <v>1627</v>
      </c>
      <c r="IV110" t="s">
        <v>1627</v>
      </c>
      <c r="IW110" t="s">
        <v>1627</v>
      </c>
      <c r="IX110" t="s">
        <v>1627</v>
      </c>
      <c r="IY110" t="s">
        <v>1627</v>
      </c>
      <c r="IZ110" t="s">
        <v>1627</v>
      </c>
      <c r="JA110" t="s">
        <v>1627</v>
      </c>
      <c r="JB110" t="s">
        <v>1627</v>
      </c>
      <c r="JC110" t="s">
        <v>1627</v>
      </c>
      <c r="JD110" t="s">
        <v>1627</v>
      </c>
      <c r="JE110" t="s">
        <v>1627</v>
      </c>
      <c r="JF110" t="s">
        <v>1627</v>
      </c>
      <c r="JG110" t="s">
        <v>1627</v>
      </c>
      <c r="JH110" t="s">
        <v>1627</v>
      </c>
      <c r="JI110" t="s">
        <v>1627</v>
      </c>
      <c r="JJ110" t="s">
        <v>1627</v>
      </c>
      <c r="JK110" t="s">
        <v>1627</v>
      </c>
      <c r="JL110" t="s">
        <v>1627</v>
      </c>
      <c r="JM110" t="s">
        <v>1627</v>
      </c>
      <c r="JN110" t="s">
        <v>1627</v>
      </c>
      <c r="JO110" t="s">
        <v>1627</v>
      </c>
      <c r="JP110" t="s">
        <v>1627</v>
      </c>
      <c r="JQ110" t="s">
        <v>1627</v>
      </c>
      <c r="JR110" t="s">
        <v>1627</v>
      </c>
      <c r="JS110" t="s">
        <v>1627</v>
      </c>
      <c r="JT110" t="s">
        <v>1627</v>
      </c>
      <c r="JU110" t="s">
        <v>1627</v>
      </c>
      <c r="JV110" t="s">
        <v>1627</v>
      </c>
      <c r="JW110" t="s">
        <v>1627</v>
      </c>
      <c r="JX110" t="s">
        <v>1627</v>
      </c>
      <c r="JY110" t="s">
        <v>1627</v>
      </c>
      <c r="JZ110" t="s">
        <v>1627</v>
      </c>
      <c r="KA110" t="s">
        <v>1627</v>
      </c>
      <c r="KB110" t="s">
        <v>1627</v>
      </c>
      <c r="KC110" t="s">
        <v>1627</v>
      </c>
      <c r="KD110" t="s">
        <v>1627</v>
      </c>
      <c r="KE110" t="s">
        <v>1627</v>
      </c>
      <c r="KF110" t="s">
        <v>1627</v>
      </c>
      <c r="KG110" t="s">
        <v>1627</v>
      </c>
      <c r="KH110" t="s">
        <v>1627</v>
      </c>
      <c r="KI110" t="s">
        <v>1627</v>
      </c>
      <c r="KJ110" t="s">
        <v>1627</v>
      </c>
      <c r="KK110" t="s">
        <v>1627</v>
      </c>
      <c r="KL110" t="s">
        <v>1627</v>
      </c>
      <c r="KM110" t="s">
        <v>1627</v>
      </c>
      <c r="KN110" t="s">
        <v>1627</v>
      </c>
      <c r="KO110" t="s">
        <v>1627</v>
      </c>
      <c r="KP110" t="s">
        <v>1627</v>
      </c>
      <c r="KQ110" t="s">
        <v>1627</v>
      </c>
      <c r="KR110" t="s">
        <v>1627</v>
      </c>
      <c r="KS110" t="s">
        <v>1627</v>
      </c>
      <c r="KT110" t="s">
        <v>1627</v>
      </c>
      <c r="KU110" t="s">
        <v>1627</v>
      </c>
      <c r="KV110" t="s">
        <v>1627</v>
      </c>
      <c r="KW110" t="s">
        <v>1627</v>
      </c>
      <c r="KX110" t="s">
        <v>1627</v>
      </c>
      <c r="KY110" t="s">
        <v>1627</v>
      </c>
      <c r="KZ110" t="s">
        <v>1627</v>
      </c>
      <c r="LA110" t="s">
        <v>1627</v>
      </c>
      <c r="LB110" t="s">
        <v>1627</v>
      </c>
      <c r="LC110" t="s">
        <v>1627</v>
      </c>
      <c r="LD110" t="s">
        <v>1627</v>
      </c>
      <c r="LE110" t="s">
        <v>1627</v>
      </c>
      <c r="LF110" t="s">
        <v>1627</v>
      </c>
      <c r="LG110" t="s">
        <v>1627</v>
      </c>
      <c r="LH110" t="s">
        <v>1627</v>
      </c>
      <c r="LI110" t="s">
        <v>1627</v>
      </c>
      <c r="LJ110" t="s">
        <v>1627</v>
      </c>
      <c r="LK110" t="s">
        <v>1627</v>
      </c>
      <c r="LL110" t="s">
        <v>1627</v>
      </c>
      <c r="LM110" t="s">
        <v>1627</v>
      </c>
      <c r="LN110" t="s">
        <v>1627</v>
      </c>
      <c r="LO110" t="s">
        <v>1627</v>
      </c>
      <c r="LP110" t="s">
        <v>1627</v>
      </c>
      <c r="LQ110" t="s">
        <v>1627</v>
      </c>
      <c r="LR110" t="s">
        <v>1627</v>
      </c>
      <c r="LS110" t="s">
        <v>1627</v>
      </c>
      <c r="LT110" t="s">
        <v>1627</v>
      </c>
      <c r="LU110" t="s">
        <v>1627</v>
      </c>
      <c r="LV110" t="s">
        <v>1627</v>
      </c>
      <c r="LW110" t="s">
        <v>1627</v>
      </c>
      <c r="LX110" t="s">
        <v>1627</v>
      </c>
      <c r="LY110" t="s">
        <v>1627</v>
      </c>
      <c r="LZ110" t="s">
        <v>1627</v>
      </c>
      <c r="MA110" t="s">
        <v>1627</v>
      </c>
      <c r="MB110" t="s">
        <v>1627</v>
      </c>
      <c r="MC110" t="s">
        <v>1627</v>
      </c>
      <c r="MD110" t="s">
        <v>1627</v>
      </c>
      <c r="ME110" t="s">
        <v>1627</v>
      </c>
      <c r="MF110" t="s">
        <v>1627</v>
      </c>
      <c r="MG110" t="s">
        <v>1627</v>
      </c>
      <c r="MH110" t="s">
        <v>1627</v>
      </c>
      <c r="MI110" t="s">
        <v>1627</v>
      </c>
      <c r="MJ110" t="s">
        <v>1627</v>
      </c>
      <c r="MK110" t="s">
        <v>1627</v>
      </c>
      <c r="ML110" t="s">
        <v>1627</v>
      </c>
      <c r="MM110" t="s">
        <v>1627</v>
      </c>
      <c r="MN110" t="s">
        <v>1627</v>
      </c>
      <c r="MO110" t="s">
        <v>1627</v>
      </c>
      <c r="MP110" t="s">
        <v>1627</v>
      </c>
      <c r="MQ110" t="s">
        <v>1627</v>
      </c>
      <c r="MR110" t="s">
        <v>1627</v>
      </c>
      <c r="MS110" t="s">
        <v>1627</v>
      </c>
      <c r="MT110" t="s">
        <v>1627</v>
      </c>
      <c r="MU110" t="s">
        <v>1627</v>
      </c>
      <c r="MV110" t="s">
        <v>1627</v>
      </c>
      <c r="MW110" t="s">
        <v>1627</v>
      </c>
      <c r="MX110" t="s">
        <v>1627</v>
      </c>
      <c r="MY110" t="s">
        <v>1627</v>
      </c>
      <c r="MZ110" t="s">
        <v>1627</v>
      </c>
      <c r="NA110" t="s">
        <v>1627</v>
      </c>
      <c r="NB110" t="s">
        <v>1627</v>
      </c>
      <c r="NC110" t="s">
        <v>1627</v>
      </c>
      <c r="ND110" t="s">
        <v>1627</v>
      </c>
      <c r="NE110" t="s">
        <v>1627</v>
      </c>
      <c r="NF110" t="s">
        <v>1627</v>
      </c>
      <c r="NG110" t="s">
        <v>1627</v>
      </c>
      <c r="NH110" t="s">
        <v>1627</v>
      </c>
      <c r="NI110" t="s">
        <v>1627</v>
      </c>
      <c r="NJ110" t="s">
        <v>1627</v>
      </c>
      <c r="NK110" t="s">
        <v>1627</v>
      </c>
      <c r="NL110" t="s">
        <v>1627</v>
      </c>
      <c r="NM110" t="s">
        <v>1627</v>
      </c>
      <c r="NN110" t="s">
        <v>1627</v>
      </c>
      <c r="NO110" t="s">
        <v>1627</v>
      </c>
      <c r="NP110" t="s">
        <v>1627</v>
      </c>
      <c r="NQ110" t="s">
        <v>1627</v>
      </c>
      <c r="NR110" t="s">
        <v>1627</v>
      </c>
      <c r="NS110" t="s">
        <v>1627</v>
      </c>
      <c r="NT110" t="s">
        <v>1627</v>
      </c>
      <c r="NU110" t="s">
        <v>1627</v>
      </c>
      <c r="NV110" t="s">
        <v>1627</v>
      </c>
      <c r="NW110" t="s">
        <v>1627</v>
      </c>
      <c r="NX110" t="s">
        <v>1627</v>
      </c>
      <c r="NY110" t="s">
        <v>1627</v>
      </c>
      <c r="NZ110" t="s">
        <v>1627</v>
      </c>
      <c r="OA110" t="s">
        <v>1627</v>
      </c>
      <c r="OB110" t="s">
        <v>1627</v>
      </c>
      <c r="OC110" t="s">
        <v>1627</v>
      </c>
      <c r="OD110" t="s">
        <v>1627</v>
      </c>
      <c r="OE110" t="s">
        <v>1627</v>
      </c>
      <c r="OF110" t="s">
        <v>1627</v>
      </c>
      <c r="OG110" t="s">
        <v>1627</v>
      </c>
      <c r="OH110" t="s">
        <v>1627</v>
      </c>
      <c r="OI110" t="s">
        <v>1627</v>
      </c>
      <c r="OJ110" t="s">
        <v>1627</v>
      </c>
      <c r="OK110" t="s">
        <v>1627</v>
      </c>
      <c r="OL110" t="s">
        <v>1627</v>
      </c>
      <c r="OM110" t="s">
        <v>1627</v>
      </c>
      <c r="ON110" t="s">
        <v>1627</v>
      </c>
      <c r="OO110" t="s">
        <v>1627</v>
      </c>
      <c r="OP110" t="s">
        <v>1627</v>
      </c>
      <c r="OQ110" t="s">
        <v>1627</v>
      </c>
      <c r="OR110" t="s">
        <v>1627</v>
      </c>
      <c r="OS110" t="s">
        <v>1627</v>
      </c>
      <c r="OT110" t="s">
        <v>1627</v>
      </c>
      <c r="OU110" t="s">
        <v>1627</v>
      </c>
      <c r="OV110" t="s">
        <v>1627</v>
      </c>
      <c r="OW110" t="s">
        <v>1627</v>
      </c>
      <c r="OX110" t="s">
        <v>1627</v>
      </c>
      <c r="OY110" t="s">
        <v>1627</v>
      </c>
      <c r="OZ110" t="s">
        <v>1627</v>
      </c>
      <c r="PA110" t="s">
        <v>1627</v>
      </c>
      <c r="PB110" t="s">
        <v>1627</v>
      </c>
      <c r="PC110" t="s">
        <v>1627</v>
      </c>
      <c r="PD110" t="s">
        <v>1627</v>
      </c>
      <c r="PE110" t="s">
        <v>1627</v>
      </c>
      <c r="PF110" t="s">
        <v>1627</v>
      </c>
      <c r="PG110" t="s">
        <v>1627</v>
      </c>
      <c r="PH110" t="s">
        <v>1627</v>
      </c>
      <c r="PI110" t="s">
        <v>1627</v>
      </c>
      <c r="PJ110" t="s">
        <v>1627</v>
      </c>
      <c r="PK110" t="s">
        <v>1627</v>
      </c>
      <c r="PL110" t="s">
        <v>1627</v>
      </c>
      <c r="PM110" t="s">
        <v>1627</v>
      </c>
      <c r="PN110" t="s">
        <v>1627</v>
      </c>
      <c r="PO110" t="s">
        <v>1627</v>
      </c>
      <c r="PP110" t="s">
        <v>1627</v>
      </c>
      <c r="PQ110" t="s">
        <v>1627</v>
      </c>
      <c r="PR110" t="s">
        <v>1627</v>
      </c>
      <c r="PS110" t="s">
        <v>1627</v>
      </c>
      <c r="PT110" t="s">
        <v>1627</v>
      </c>
      <c r="PU110" t="s">
        <v>1627</v>
      </c>
      <c r="PV110" t="s">
        <v>1627</v>
      </c>
      <c r="PW110" t="s">
        <v>1627</v>
      </c>
      <c r="PX110" t="s">
        <v>1627</v>
      </c>
      <c r="PY110" t="s">
        <v>1627</v>
      </c>
      <c r="PZ110" t="s">
        <v>1627</v>
      </c>
      <c r="QA110" t="s">
        <v>1627</v>
      </c>
      <c r="QB110" t="s">
        <v>1627</v>
      </c>
      <c r="QC110" t="s">
        <v>1627</v>
      </c>
      <c r="QD110" t="s">
        <v>1627</v>
      </c>
      <c r="QE110" t="s">
        <v>1627</v>
      </c>
      <c r="RP110" t="s">
        <v>4157</v>
      </c>
      <c r="RQ110" t="s">
        <v>4157</v>
      </c>
      <c r="RR110" t="s">
        <v>4157</v>
      </c>
      <c r="RS110" t="s">
        <v>4157</v>
      </c>
      <c r="RT110" t="s">
        <v>4157</v>
      </c>
      <c r="RU110" t="s">
        <v>4157</v>
      </c>
      <c r="RV110" t="s">
        <v>4157</v>
      </c>
      <c r="RW110" t="s">
        <v>4157</v>
      </c>
      <c r="RX110" t="s">
        <v>4157</v>
      </c>
      <c r="RY110" t="s">
        <v>4157</v>
      </c>
      <c r="RZ110" t="s">
        <v>4157</v>
      </c>
      <c r="SA110" t="s">
        <v>4157</v>
      </c>
      <c r="SB110" t="s">
        <v>4157</v>
      </c>
      <c r="SC110" t="s">
        <v>4157</v>
      </c>
      <c r="SD110" t="s">
        <v>4157</v>
      </c>
      <c r="SE110" t="s">
        <v>4157</v>
      </c>
      <c r="SF110" t="s">
        <v>4157</v>
      </c>
      <c r="SG110" t="s">
        <v>4157</v>
      </c>
      <c r="SH110" t="s">
        <v>4157</v>
      </c>
      <c r="SI110" t="s">
        <v>4157</v>
      </c>
      <c r="SJ110" t="s">
        <v>4157</v>
      </c>
      <c r="SK110" t="s">
        <v>4157</v>
      </c>
      <c r="SL110" t="s">
        <v>4157</v>
      </c>
      <c r="SM110" t="s">
        <v>4157</v>
      </c>
      <c r="SN110" t="s">
        <v>4157</v>
      </c>
      <c r="SO110" t="s">
        <v>4157</v>
      </c>
      <c r="SP110" t="s">
        <v>4157</v>
      </c>
      <c r="SQ110" t="s">
        <v>4157</v>
      </c>
      <c r="SR110" t="s">
        <v>4157</v>
      </c>
      <c r="SS110" t="s">
        <v>4157</v>
      </c>
      <c r="ST110" t="s">
        <v>4157</v>
      </c>
      <c r="SU110" t="s">
        <v>4157</v>
      </c>
      <c r="SV110" t="s">
        <v>4157</v>
      </c>
      <c r="SW110" t="s">
        <v>4157</v>
      </c>
      <c r="SX110" t="s">
        <v>4157</v>
      </c>
      <c r="SY110" t="s">
        <v>4157</v>
      </c>
      <c r="SZ110" t="s">
        <v>4157</v>
      </c>
      <c r="TA110" t="s">
        <v>4157</v>
      </c>
      <c r="TB110" t="s">
        <v>4157</v>
      </c>
      <c r="TC110" t="s">
        <v>4157</v>
      </c>
      <c r="TD110" t="s">
        <v>4157</v>
      </c>
      <c r="TE110" t="s">
        <v>4157</v>
      </c>
      <c r="TF110" t="s">
        <v>4157</v>
      </c>
      <c r="TG110" t="s">
        <v>4157</v>
      </c>
      <c r="TH110" t="s">
        <v>4157</v>
      </c>
      <c r="TI110" t="s">
        <v>4157</v>
      </c>
      <c r="TJ110" t="s">
        <v>4157</v>
      </c>
      <c r="TK110" t="s">
        <v>4157</v>
      </c>
      <c r="TL110" t="s">
        <v>4157</v>
      </c>
      <c r="TM110" t="s">
        <v>4157</v>
      </c>
      <c r="TN110" t="s">
        <v>4157</v>
      </c>
      <c r="TO110" t="s">
        <v>4157</v>
      </c>
      <c r="TP110" t="s">
        <v>4157</v>
      </c>
      <c r="TQ110" t="s">
        <v>4157</v>
      </c>
      <c r="TR110" t="s">
        <v>4157</v>
      </c>
      <c r="TS110" t="s">
        <v>4157</v>
      </c>
      <c r="TT110" t="s">
        <v>4157</v>
      </c>
      <c r="TU110" t="s">
        <v>4157</v>
      </c>
      <c r="TV110" t="s">
        <v>4157</v>
      </c>
      <c r="TW110" t="s">
        <v>4157</v>
      </c>
      <c r="TX110" t="s">
        <v>4157</v>
      </c>
      <c r="TY110" t="s">
        <v>4157</v>
      </c>
      <c r="TZ110" t="s">
        <v>4157</v>
      </c>
      <c r="UA110" t="s">
        <v>4157</v>
      </c>
      <c r="UB110" t="s">
        <v>4157</v>
      </c>
      <c r="UC110" t="s">
        <v>4157</v>
      </c>
      <c r="UD110" t="s">
        <v>4157</v>
      </c>
      <c r="UE110" t="s">
        <v>4157</v>
      </c>
      <c r="UF110" t="s">
        <v>4157</v>
      </c>
      <c r="UG110" t="s">
        <v>4157</v>
      </c>
      <c r="UH110" t="s">
        <v>4157</v>
      </c>
      <c r="UI110" t="s">
        <v>4157</v>
      </c>
      <c r="UJ110" t="s">
        <v>4157</v>
      </c>
      <c r="UK110" t="s">
        <v>4157</v>
      </c>
      <c r="UL110" t="s">
        <v>4157</v>
      </c>
      <c r="UM110" t="s">
        <v>4157</v>
      </c>
      <c r="UN110" t="s">
        <v>4157</v>
      </c>
      <c r="UO110" t="s">
        <v>4157</v>
      </c>
      <c r="UP110" t="s">
        <v>4157</v>
      </c>
      <c r="UQ110" t="s">
        <v>4157</v>
      </c>
      <c r="UR110" t="s">
        <v>4157</v>
      </c>
      <c r="US110" t="s">
        <v>4157</v>
      </c>
      <c r="UT110" t="s">
        <v>4157</v>
      </c>
      <c r="UU110" t="s">
        <v>4157</v>
      </c>
      <c r="UV110" t="s">
        <v>4157</v>
      </c>
      <c r="UW110" t="s">
        <v>4157</v>
      </c>
      <c r="UX110" t="s">
        <v>4157</v>
      </c>
      <c r="UY110" t="s">
        <v>4157</v>
      </c>
      <c r="UZ110" t="s">
        <v>4157</v>
      </c>
      <c r="VA110" t="s">
        <v>4157</v>
      </c>
      <c r="VB110" t="s">
        <v>4157</v>
      </c>
      <c r="VC110" t="s">
        <v>4157</v>
      </c>
      <c r="VD110" t="s">
        <v>4157</v>
      </c>
      <c r="VE110" t="s">
        <v>4157</v>
      </c>
      <c r="VF110" t="s">
        <v>4157</v>
      </c>
      <c r="VG110" t="s">
        <v>4157</v>
      </c>
      <c r="VH110" t="s">
        <v>4157</v>
      </c>
      <c r="VI110" t="s">
        <v>4157</v>
      </c>
    </row>
    <row r="111" spans="2:581">
      <c r="B111" t="s">
        <v>1627</v>
      </c>
      <c r="C111" t="s">
        <v>1627</v>
      </c>
      <c r="D111" t="s">
        <v>1627</v>
      </c>
      <c r="F111" t="s">
        <v>1627</v>
      </c>
      <c r="G111" t="s">
        <v>1627</v>
      </c>
      <c r="H111" t="s">
        <v>1627</v>
      </c>
      <c r="I111" t="s">
        <v>1627</v>
      </c>
      <c r="J111" t="s">
        <v>1627</v>
      </c>
      <c r="K111" t="s">
        <v>1627</v>
      </c>
      <c r="L111" t="s">
        <v>1627</v>
      </c>
      <c r="M111" t="s">
        <v>1627</v>
      </c>
      <c r="N111" t="s">
        <v>1627</v>
      </c>
      <c r="O111" t="s">
        <v>1627</v>
      </c>
      <c r="P111" t="s">
        <v>1627</v>
      </c>
      <c r="Q111" t="s">
        <v>1627</v>
      </c>
      <c r="R111" t="s">
        <v>1627</v>
      </c>
      <c r="S111" t="s">
        <v>1627</v>
      </c>
      <c r="T111" t="s">
        <v>1627</v>
      </c>
      <c r="U111" t="s">
        <v>1627</v>
      </c>
      <c r="V111" t="s">
        <v>1627</v>
      </c>
      <c r="W111" t="s">
        <v>1627</v>
      </c>
      <c r="X111" t="s">
        <v>1627</v>
      </c>
      <c r="Y111" t="s">
        <v>1627</v>
      </c>
      <c r="Z111" t="s">
        <v>1627</v>
      </c>
      <c r="AA111" t="s">
        <v>1627</v>
      </c>
      <c r="AB111" t="s">
        <v>1627</v>
      </c>
      <c r="AC111" t="s">
        <v>1627</v>
      </c>
      <c r="AD111" t="s">
        <v>1627</v>
      </c>
      <c r="AE111" t="s">
        <v>1627</v>
      </c>
      <c r="AF111" t="s">
        <v>1627</v>
      </c>
      <c r="AG111" t="s">
        <v>1627</v>
      </c>
      <c r="AH111" t="s">
        <v>1627</v>
      </c>
      <c r="AI111" t="s">
        <v>1627</v>
      </c>
      <c r="AJ111" t="s">
        <v>1627</v>
      </c>
      <c r="AK111" t="s">
        <v>1627</v>
      </c>
      <c r="AL111" t="s">
        <v>1627</v>
      </c>
      <c r="AM111" t="s">
        <v>1627</v>
      </c>
      <c r="AN111" t="s">
        <v>1627</v>
      </c>
      <c r="AO111" t="s">
        <v>1627</v>
      </c>
      <c r="AP111" t="s">
        <v>1627</v>
      </c>
      <c r="AQ111" t="s">
        <v>1627</v>
      </c>
      <c r="AR111" t="s">
        <v>1627</v>
      </c>
      <c r="AS111" t="s">
        <v>1627</v>
      </c>
      <c r="AT111" t="s">
        <v>1627</v>
      </c>
      <c r="AU111" t="s">
        <v>1627</v>
      </c>
      <c r="AV111" t="s">
        <v>1627</v>
      </c>
      <c r="AW111" t="s">
        <v>1627</v>
      </c>
      <c r="AX111" t="s">
        <v>1627</v>
      </c>
      <c r="AY111" t="s">
        <v>1627</v>
      </c>
      <c r="AZ111" t="s">
        <v>1627</v>
      </c>
      <c r="BA111" t="s">
        <v>1627</v>
      </c>
      <c r="BB111" t="s">
        <v>1627</v>
      </c>
      <c r="BC111" t="s">
        <v>1627</v>
      </c>
      <c r="BD111" t="s">
        <v>1627</v>
      </c>
      <c r="BE111" t="s">
        <v>1627</v>
      </c>
      <c r="BF111" t="s">
        <v>1627</v>
      </c>
      <c r="BG111" t="s">
        <v>1627</v>
      </c>
      <c r="BH111" t="s">
        <v>1627</v>
      </c>
      <c r="BI111" t="s">
        <v>1627</v>
      </c>
      <c r="BJ111" t="s">
        <v>1627</v>
      </c>
      <c r="BK111" t="s">
        <v>1627</v>
      </c>
      <c r="BL111" t="s">
        <v>1627</v>
      </c>
      <c r="BM111" t="s">
        <v>1627</v>
      </c>
      <c r="BN111" t="s">
        <v>1627</v>
      </c>
      <c r="BO111" t="s">
        <v>1627</v>
      </c>
      <c r="BP111" t="s">
        <v>1627</v>
      </c>
      <c r="BQ111" t="s">
        <v>1627</v>
      </c>
      <c r="BR111" t="s">
        <v>1627</v>
      </c>
      <c r="BS111" t="s">
        <v>1627</v>
      </c>
      <c r="BT111" t="s">
        <v>1627</v>
      </c>
      <c r="BU111" t="s">
        <v>1627</v>
      </c>
      <c r="BV111" t="s">
        <v>1627</v>
      </c>
      <c r="BW111" t="s">
        <v>1627</v>
      </c>
      <c r="BX111" t="s">
        <v>1627</v>
      </c>
      <c r="BY111" t="s">
        <v>1627</v>
      </c>
      <c r="BZ111" t="s">
        <v>1627</v>
      </c>
      <c r="CA111" t="s">
        <v>1627</v>
      </c>
      <c r="CB111" t="s">
        <v>1627</v>
      </c>
      <c r="CC111" t="s">
        <v>1627</v>
      </c>
      <c r="CD111" t="s">
        <v>1627</v>
      </c>
      <c r="CE111" t="s">
        <v>1627</v>
      </c>
      <c r="CF111" t="s">
        <v>1627</v>
      </c>
      <c r="CG111" t="s">
        <v>1627</v>
      </c>
      <c r="CH111" t="s">
        <v>1627</v>
      </c>
      <c r="CI111" t="s">
        <v>1627</v>
      </c>
      <c r="CJ111" t="s">
        <v>1627</v>
      </c>
      <c r="CK111" t="s">
        <v>1627</v>
      </c>
      <c r="CL111" t="s">
        <v>1627</v>
      </c>
      <c r="CM111" t="s">
        <v>1627</v>
      </c>
      <c r="CN111" t="s">
        <v>1627</v>
      </c>
      <c r="CO111" t="s">
        <v>1627</v>
      </c>
      <c r="CP111" t="s">
        <v>1627</v>
      </c>
      <c r="CQ111" t="s">
        <v>1627</v>
      </c>
      <c r="CR111" t="s">
        <v>1627</v>
      </c>
      <c r="CS111" t="s">
        <v>1627</v>
      </c>
      <c r="CT111" t="s">
        <v>1627</v>
      </c>
      <c r="CU111" t="s">
        <v>1627</v>
      </c>
      <c r="CV111" t="s">
        <v>1627</v>
      </c>
      <c r="CW111" t="s">
        <v>1627</v>
      </c>
      <c r="CX111" t="s">
        <v>1627</v>
      </c>
      <c r="CY111" t="s">
        <v>1627</v>
      </c>
      <c r="CZ111" t="s">
        <v>1627</v>
      </c>
      <c r="DA111" t="s">
        <v>1627</v>
      </c>
      <c r="DB111" t="s">
        <v>1627</v>
      </c>
      <c r="DC111" t="s">
        <v>1627</v>
      </c>
      <c r="DD111" t="s">
        <v>1627</v>
      </c>
      <c r="DE111" t="s">
        <v>1627</v>
      </c>
      <c r="DF111" t="s">
        <v>1627</v>
      </c>
      <c r="DG111" t="s">
        <v>1627</v>
      </c>
      <c r="DH111" t="s">
        <v>1627</v>
      </c>
      <c r="DI111" t="s">
        <v>1627</v>
      </c>
      <c r="DJ111" t="s">
        <v>1627</v>
      </c>
      <c r="DK111" t="s">
        <v>1627</v>
      </c>
      <c r="DL111" t="s">
        <v>1627</v>
      </c>
      <c r="DM111" t="s">
        <v>1627</v>
      </c>
      <c r="DN111" t="s">
        <v>1627</v>
      </c>
      <c r="DO111" t="s">
        <v>1627</v>
      </c>
      <c r="DP111" t="s">
        <v>1627</v>
      </c>
      <c r="DQ111" t="s">
        <v>1627</v>
      </c>
      <c r="DR111" t="s">
        <v>1627</v>
      </c>
      <c r="DS111" t="s">
        <v>1627</v>
      </c>
      <c r="DT111" t="s">
        <v>1627</v>
      </c>
      <c r="DU111" t="s">
        <v>1627</v>
      </c>
      <c r="DV111" t="s">
        <v>1627</v>
      </c>
      <c r="DW111" t="s">
        <v>1627</v>
      </c>
      <c r="DX111" t="s">
        <v>1627</v>
      </c>
      <c r="DY111" t="s">
        <v>1627</v>
      </c>
      <c r="DZ111" t="s">
        <v>1627</v>
      </c>
      <c r="EA111" t="s">
        <v>1627</v>
      </c>
      <c r="EB111" t="s">
        <v>1627</v>
      </c>
      <c r="EC111" t="s">
        <v>1627</v>
      </c>
      <c r="ED111" t="s">
        <v>1627</v>
      </c>
      <c r="EE111" t="s">
        <v>1627</v>
      </c>
      <c r="EF111" t="s">
        <v>1627</v>
      </c>
      <c r="EG111" t="s">
        <v>1627</v>
      </c>
      <c r="EH111" t="s">
        <v>1627</v>
      </c>
      <c r="EI111" t="s">
        <v>1627</v>
      </c>
      <c r="EJ111" t="s">
        <v>1627</v>
      </c>
      <c r="EK111" t="s">
        <v>1627</v>
      </c>
      <c r="EL111" t="s">
        <v>1627</v>
      </c>
      <c r="EM111" t="s">
        <v>1627</v>
      </c>
      <c r="EN111" t="s">
        <v>1627</v>
      </c>
      <c r="EO111" t="s">
        <v>1627</v>
      </c>
      <c r="EP111" t="s">
        <v>1627</v>
      </c>
      <c r="EQ111" t="s">
        <v>1627</v>
      </c>
      <c r="ER111" t="s">
        <v>1627</v>
      </c>
      <c r="ES111" t="s">
        <v>1627</v>
      </c>
      <c r="ET111" t="s">
        <v>1627</v>
      </c>
      <c r="EU111" t="s">
        <v>1627</v>
      </c>
      <c r="EV111" t="s">
        <v>1627</v>
      </c>
      <c r="EW111" t="s">
        <v>1627</v>
      </c>
      <c r="EX111" t="s">
        <v>1627</v>
      </c>
      <c r="EY111" t="s">
        <v>1627</v>
      </c>
      <c r="EZ111" t="s">
        <v>1627</v>
      </c>
      <c r="FA111" t="s">
        <v>1627</v>
      </c>
      <c r="FB111" t="s">
        <v>1627</v>
      </c>
      <c r="FC111" t="s">
        <v>1627</v>
      </c>
      <c r="FD111" t="s">
        <v>1627</v>
      </c>
      <c r="FE111" t="s">
        <v>1627</v>
      </c>
      <c r="FF111" t="s">
        <v>1627</v>
      </c>
      <c r="FG111" t="s">
        <v>1627</v>
      </c>
      <c r="FH111" t="s">
        <v>1627</v>
      </c>
      <c r="FI111" t="s">
        <v>1627</v>
      </c>
      <c r="FJ111" t="s">
        <v>1627</v>
      </c>
      <c r="FK111" t="s">
        <v>1627</v>
      </c>
      <c r="FL111" t="s">
        <v>1627</v>
      </c>
      <c r="FM111" t="s">
        <v>1627</v>
      </c>
      <c r="FN111" t="s">
        <v>1627</v>
      </c>
      <c r="FO111" t="s">
        <v>1627</v>
      </c>
      <c r="FP111" t="s">
        <v>1627</v>
      </c>
      <c r="FQ111" t="s">
        <v>1627</v>
      </c>
      <c r="FR111" t="s">
        <v>1627</v>
      </c>
      <c r="FS111" t="s">
        <v>1627</v>
      </c>
      <c r="FT111" t="s">
        <v>1627</v>
      </c>
      <c r="FU111" t="s">
        <v>1627</v>
      </c>
      <c r="FV111" t="s">
        <v>1627</v>
      </c>
      <c r="FW111" t="s">
        <v>1627</v>
      </c>
      <c r="FX111" t="s">
        <v>1627</v>
      </c>
      <c r="FY111" t="s">
        <v>1627</v>
      </c>
      <c r="FZ111" t="s">
        <v>1627</v>
      </c>
      <c r="GA111" t="s">
        <v>1627</v>
      </c>
      <c r="GB111" t="s">
        <v>1627</v>
      </c>
      <c r="GC111" t="s">
        <v>1627</v>
      </c>
      <c r="GD111" t="s">
        <v>1627</v>
      </c>
      <c r="GE111" t="s">
        <v>1627</v>
      </c>
      <c r="GF111" t="s">
        <v>1627</v>
      </c>
      <c r="GG111" t="s">
        <v>1627</v>
      </c>
      <c r="GH111" t="s">
        <v>1627</v>
      </c>
      <c r="GI111" t="s">
        <v>1627</v>
      </c>
      <c r="GJ111" t="s">
        <v>1627</v>
      </c>
      <c r="GK111" t="s">
        <v>1627</v>
      </c>
      <c r="GL111" t="s">
        <v>1627</v>
      </c>
      <c r="GM111" t="s">
        <v>1627</v>
      </c>
      <c r="GN111" t="s">
        <v>1627</v>
      </c>
      <c r="GO111" t="s">
        <v>1627</v>
      </c>
      <c r="GP111" t="s">
        <v>1627</v>
      </c>
      <c r="GQ111" t="s">
        <v>1627</v>
      </c>
      <c r="GR111" t="s">
        <v>1627</v>
      </c>
      <c r="GS111" t="s">
        <v>5996</v>
      </c>
      <c r="GT111" t="s">
        <v>1627</v>
      </c>
      <c r="GU111" t="s">
        <v>1627</v>
      </c>
      <c r="GV111" t="s">
        <v>1627</v>
      </c>
      <c r="GW111" t="s">
        <v>1627</v>
      </c>
      <c r="GX111" t="s">
        <v>1627</v>
      </c>
      <c r="GY111" t="s">
        <v>1627</v>
      </c>
      <c r="GZ111" t="s">
        <v>1627</v>
      </c>
      <c r="HA111" t="s">
        <v>1627</v>
      </c>
      <c r="HB111" t="s">
        <v>1627</v>
      </c>
      <c r="HC111" t="s">
        <v>1627</v>
      </c>
      <c r="HD111" t="s">
        <v>1627</v>
      </c>
      <c r="HE111" t="s">
        <v>1627</v>
      </c>
      <c r="HF111" t="s">
        <v>1627</v>
      </c>
      <c r="HG111" t="s">
        <v>1627</v>
      </c>
      <c r="HH111" t="s">
        <v>1627</v>
      </c>
      <c r="HI111" t="s">
        <v>1627</v>
      </c>
      <c r="HJ111" t="s">
        <v>1627</v>
      </c>
      <c r="HK111" t="s">
        <v>1627</v>
      </c>
      <c r="HL111" t="s">
        <v>1627</v>
      </c>
      <c r="HM111" t="s">
        <v>1627</v>
      </c>
      <c r="HN111" t="s">
        <v>1627</v>
      </c>
      <c r="HO111" t="s">
        <v>1627</v>
      </c>
      <c r="HP111" t="s">
        <v>5997</v>
      </c>
      <c r="HQ111" t="s">
        <v>1627</v>
      </c>
      <c r="HR111" t="s">
        <v>1627</v>
      </c>
      <c r="HS111" t="s">
        <v>1627</v>
      </c>
      <c r="HT111" t="s">
        <v>1627</v>
      </c>
      <c r="HU111" t="s">
        <v>1627</v>
      </c>
      <c r="HV111" t="s">
        <v>1627</v>
      </c>
      <c r="HW111" t="s">
        <v>1627</v>
      </c>
      <c r="HX111" t="s">
        <v>1627</v>
      </c>
      <c r="HY111" t="s">
        <v>1627</v>
      </c>
      <c r="HZ111" t="s">
        <v>1627</v>
      </c>
      <c r="IA111" t="s">
        <v>1627</v>
      </c>
      <c r="IB111" t="s">
        <v>1627</v>
      </c>
      <c r="IC111" t="s">
        <v>1627</v>
      </c>
      <c r="ID111" t="s">
        <v>1627</v>
      </c>
      <c r="IE111" t="s">
        <v>1627</v>
      </c>
      <c r="IF111" t="s">
        <v>1627</v>
      </c>
      <c r="IG111" t="s">
        <v>1627</v>
      </c>
      <c r="IH111" t="s">
        <v>1627</v>
      </c>
      <c r="II111" t="s">
        <v>1627</v>
      </c>
      <c r="IJ111" t="s">
        <v>1627</v>
      </c>
      <c r="IK111" t="s">
        <v>1627</v>
      </c>
      <c r="IL111" t="s">
        <v>1627</v>
      </c>
      <c r="IM111" t="s">
        <v>1627</v>
      </c>
      <c r="IN111" t="s">
        <v>1627</v>
      </c>
      <c r="IO111" t="s">
        <v>1627</v>
      </c>
      <c r="IP111" t="s">
        <v>1627</v>
      </c>
      <c r="IQ111" t="s">
        <v>1627</v>
      </c>
      <c r="IR111" t="s">
        <v>1627</v>
      </c>
      <c r="IS111" t="s">
        <v>1627</v>
      </c>
      <c r="IT111" t="s">
        <v>5998</v>
      </c>
      <c r="IU111" t="s">
        <v>1627</v>
      </c>
      <c r="IV111" t="s">
        <v>1627</v>
      </c>
      <c r="IW111" t="s">
        <v>1627</v>
      </c>
      <c r="IX111" t="s">
        <v>1627</v>
      </c>
      <c r="IY111" t="s">
        <v>1627</v>
      </c>
      <c r="IZ111" t="s">
        <v>1627</v>
      </c>
      <c r="JA111" t="s">
        <v>1627</v>
      </c>
      <c r="JB111" t="s">
        <v>1627</v>
      </c>
      <c r="JC111" t="s">
        <v>1627</v>
      </c>
      <c r="JD111" t="s">
        <v>1627</v>
      </c>
      <c r="JE111" t="s">
        <v>1627</v>
      </c>
      <c r="JF111" t="s">
        <v>1627</v>
      </c>
      <c r="JG111" t="s">
        <v>1627</v>
      </c>
      <c r="JH111" t="s">
        <v>1627</v>
      </c>
      <c r="JI111" t="s">
        <v>1627</v>
      </c>
      <c r="JJ111" t="s">
        <v>1627</v>
      </c>
      <c r="JK111" t="s">
        <v>1627</v>
      </c>
      <c r="JL111" t="s">
        <v>1627</v>
      </c>
      <c r="JM111" t="s">
        <v>1627</v>
      </c>
      <c r="JN111" t="s">
        <v>1627</v>
      </c>
      <c r="JO111" t="s">
        <v>1627</v>
      </c>
      <c r="JP111" t="s">
        <v>1627</v>
      </c>
      <c r="JQ111" t="s">
        <v>1627</v>
      </c>
      <c r="JR111" t="s">
        <v>1627</v>
      </c>
      <c r="JS111" t="s">
        <v>1627</v>
      </c>
      <c r="JT111" t="s">
        <v>1627</v>
      </c>
      <c r="JU111" t="s">
        <v>1627</v>
      </c>
      <c r="JV111" t="s">
        <v>1627</v>
      </c>
      <c r="JW111" t="s">
        <v>1627</v>
      </c>
      <c r="JX111" t="s">
        <v>1627</v>
      </c>
      <c r="JY111" t="s">
        <v>1627</v>
      </c>
      <c r="JZ111" t="s">
        <v>1627</v>
      </c>
      <c r="KA111" t="s">
        <v>1627</v>
      </c>
      <c r="KB111" t="s">
        <v>1627</v>
      </c>
      <c r="KC111" t="s">
        <v>1627</v>
      </c>
      <c r="KD111" t="s">
        <v>1627</v>
      </c>
      <c r="KE111" t="s">
        <v>1627</v>
      </c>
      <c r="KF111" t="s">
        <v>1627</v>
      </c>
      <c r="KG111" t="s">
        <v>1627</v>
      </c>
      <c r="KH111" t="s">
        <v>1627</v>
      </c>
      <c r="KI111" t="s">
        <v>1627</v>
      </c>
      <c r="KJ111" t="s">
        <v>1627</v>
      </c>
      <c r="KK111" t="s">
        <v>1627</v>
      </c>
      <c r="KL111" t="s">
        <v>1627</v>
      </c>
      <c r="KM111" t="s">
        <v>1627</v>
      </c>
      <c r="KN111" t="s">
        <v>1627</v>
      </c>
      <c r="KO111" t="s">
        <v>1627</v>
      </c>
      <c r="KP111" t="s">
        <v>1627</v>
      </c>
      <c r="KQ111" t="s">
        <v>1627</v>
      </c>
      <c r="KR111" t="s">
        <v>1627</v>
      </c>
      <c r="KS111" t="s">
        <v>1627</v>
      </c>
      <c r="KT111" t="s">
        <v>1627</v>
      </c>
      <c r="KU111" t="s">
        <v>1627</v>
      </c>
      <c r="KV111" t="s">
        <v>1627</v>
      </c>
      <c r="KW111" t="s">
        <v>1627</v>
      </c>
      <c r="KX111" t="s">
        <v>1627</v>
      </c>
      <c r="KY111" t="s">
        <v>1627</v>
      </c>
      <c r="KZ111" t="s">
        <v>1627</v>
      </c>
      <c r="LA111" t="s">
        <v>1627</v>
      </c>
      <c r="LB111" t="s">
        <v>1627</v>
      </c>
      <c r="LC111" t="s">
        <v>1627</v>
      </c>
      <c r="LD111" t="s">
        <v>1627</v>
      </c>
      <c r="LE111" t="s">
        <v>1627</v>
      </c>
      <c r="LF111" t="s">
        <v>1627</v>
      </c>
      <c r="LG111" t="s">
        <v>1627</v>
      </c>
      <c r="LH111" t="s">
        <v>1627</v>
      </c>
      <c r="LI111" t="s">
        <v>1627</v>
      </c>
      <c r="LJ111" t="s">
        <v>1627</v>
      </c>
      <c r="LK111" t="s">
        <v>1627</v>
      </c>
      <c r="LL111" t="s">
        <v>1627</v>
      </c>
      <c r="LM111" t="s">
        <v>1627</v>
      </c>
      <c r="LN111" t="s">
        <v>1627</v>
      </c>
      <c r="LO111" t="s">
        <v>1627</v>
      </c>
      <c r="LP111" t="s">
        <v>1627</v>
      </c>
      <c r="LQ111" t="s">
        <v>1627</v>
      </c>
      <c r="LR111" t="s">
        <v>1627</v>
      </c>
      <c r="LS111" t="s">
        <v>1627</v>
      </c>
      <c r="LT111" t="s">
        <v>1627</v>
      </c>
      <c r="LU111" t="s">
        <v>1627</v>
      </c>
      <c r="LV111" t="s">
        <v>1627</v>
      </c>
      <c r="LW111" t="s">
        <v>1627</v>
      </c>
      <c r="LX111" t="s">
        <v>1627</v>
      </c>
      <c r="LY111" t="s">
        <v>1627</v>
      </c>
      <c r="LZ111" t="s">
        <v>1627</v>
      </c>
      <c r="MA111" t="s">
        <v>1627</v>
      </c>
      <c r="MB111" t="s">
        <v>1627</v>
      </c>
      <c r="MC111" t="s">
        <v>1627</v>
      </c>
      <c r="MD111" t="s">
        <v>1627</v>
      </c>
      <c r="ME111" t="s">
        <v>1627</v>
      </c>
      <c r="MF111" t="s">
        <v>1627</v>
      </c>
      <c r="MG111" t="s">
        <v>1627</v>
      </c>
      <c r="MH111" t="s">
        <v>1627</v>
      </c>
      <c r="MI111" t="s">
        <v>1627</v>
      </c>
      <c r="MJ111" t="s">
        <v>1627</v>
      </c>
      <c r="MK111" t="s">
        <v>1627</v>
      </c>
      <c r="ML111" t="s">
        <v>1627</v>
      </c>
      <c r="MM111" t="s">
        <v>1627</v>
      </c>
      <c r="MN111" t="s">
        <v>1627</v>
      </c>
      <c r="MO111" t="s">
        <v>1627</v>
      </c>
      <c r="MP111" t="s">
        <v>1627</v>
      </c>
      <c r="MQ111" t="s">
        <v>1627</v>
      </c>
      <c r="MR111" t="s">
        <v>1627</v>
      </c>
      <c r="MS111" t="s">
        <v>1627</v>
      </c>
      <c r="MT111" t="s">
        <v>1627</v>
      </c>
      <c r="MU111" t="s">
        <v>1627</v>
      </c>
      <c r="MV111" t="s">
        <v>1627</v>
      </c>
      <c r="MW111" t="s">
        <v>1627</v>
      </c>
      <c r="MX111" t="s">
        <v>1627</v>
      </c>
      <c r="MY111" t="s">
        <v>1627</v>
      </c>
      <c r="MZ111" t="s">
        <v>1627</v>
      </c>
      <c r="NA111" t="s">
        <v>1627</v>
      </c>
      <c r="NB111" t="s">
        <v>1627</v>
      </c>
      <c r="NC111" t="s">
        <v>1627</v>
      </c>
      <c r="ND111" t="s">
        <v>1627</v>
      </c>
      <c r="NE111" t="s">
        <v>1627</v>
      </c>
      <c r="NF111" t="s">
        <v>1627</v>
      </c>
      <c r="NG111" t="s">
        <v>1627</v>
      </c>
      <c r="NH111" t="s">
        <v>1627</v>
      </c>
      <c r="NI111" t="s">
        <v>1627</v>
      </c>
      <c r="NJ111" t="s">
        <v>1627</v>
      </c>
      <c r="NK111" t="s">
        <v>1627</v>
      </c>
      <c r="NL111" t="s">
        <v>1627</v>
      </c>
      <c r="NM111" t="s">
        <v>1627</v>
      </c>
      <c r="NN111" t="s">
        <v>1627</v>
      </c>
      <c r="NO111" t="s">
        <v>1627</v>
      </c>
      <c r="NP111" t="s">
        <v>1627</v>
      </c>
      <c r="NQ111" t="s">
        <v>1627</v>
      </c>
      <c r="NR111" t="s">
        <v>1627</v>
      </c>
      <c r="NS111" t="s">
        <v>1627</v>
      </c>
      <c r="NT111" t="s">
        <v>1627</v>
      </c>
      <c r="NU111" t="s">
        <v>1627</v>
      </c>
      <c r="NV111" t="s">
        <v>1627</v>
      </c>
      <c r="NW111" t="s">
        <v>1627</v>
      </c>
      <c r="NX111" t="s">
        <v>1627</v>
      </c>
      <c r="NY111" t="s">
        <v>1627</v>
      </c>
      <c r="NZ111" t="s">
        <v>1627</v>
      </c>
      <c r="OA111" t="s">
        <v>1627</v>
      </c>
      <c r="OB111" t="s">
        <v>1627</v>
      </c>
      <c r="OC111" t="s">
        <v>1627</v>
      </c>
      <c r="OD111" t="s">
        <v>1627</v>
      </c>
      <c r="OE111" t="s">
        <v>1627</v>
      </c>
      <c r="OF111" t="s">
        <v>1627</v>
      </c>
      <c r="OG111" t="s">
        <v>1627</v>
      </c>
      <c r="OH111" t="s">
        <v>1627</v>
      </c>
      <c r="OI111" t="s">
        <v>1627</v>
      </c>
      <c r="OJ111" t="s">
        <v>1627</v>
      </c>
      <c r="OK111" t="s">
        <v>1627</v>
      </c>
      <c r="OL111" t="s">
        <v>1627</v>
      </c>
      <c r="OM111" t="s">
        <v>1627</v>
      </c>
      <c r="ON111" t="s">
        <v>1627</v>
      </c>
      <c r="OO111" t="s">
        <v>1627</v>
      </c>
      <c r="OP111" t="s">
        <v>1627</v>
      </c>
      <c r="OQ111" t="s">
        <v>1627</v>
      </c>
      <c r="OR111" t="s">
        <v>1627</v>
      </c>
      <c r="OS111" t="s">
        <v>1627</v>
      </c>
      <c r="OT111" t="s">
        <v>1627</v>
      </c>
      <c r="OU111" t="s">
        <v>1627</v>
      </c>
      <c r="OV111" t="s">
        <v>1627</v>
      </c>
      <c r="OW111" t="s">
        <v>1627</v>
      </c>
      <c r="OX111" t="s">
        <v>1627</v>
      </c>
      <c r="OY111" t="s">
        <v>1627</v>
      </c>
      <c r="OZ111" t="s">
        <v>1627</v>
      </c>
      <c r="PA111" t="s">
        <v>1627</v>
      </c>
      <c r="PB111" t="s">
        <v>1627</v>
      </c>
      <c r="PC111" t="s">
        <v>1627</v>
      </c>
      <c r="PD111" t="s">
        <v>1627</v>
      </c>
      <c r="PE111" t="s">
        <v>1627</v>
      </c>
      <c r="PF111" t="s">
        <v>1627</v>
      </c>
      <c r="PG111" t="s">
        <v>1627</v>
      </c>
      <c r="PH111" t="s">
        <v>1627</v>
      </c>
      <c r="PI111" t="s">
        <v>1627</v>
      </c>
      <c r="PJ111" t="s">
        <v>1627</v>
      </c>
      <c r="PK111" t="s">
        <v>1627</v>
      </c>
      <c r="PL111" t="s">
        <v>1627</v>
      </c>
      <c r="PM111" t="s">
        <v>1627</v>
      </c>
      <c r="PN111" t="s">
        <v>1627</v>
      </c>
      <c r="PO111" t="s">
        <v>1627</v>
      </c>
      <c r="PP111" t="s">
        <v>1627</v>
      </c>
      <c r="PQ111" t="s">
        <v>1627</v>
      </c>
      <c r="PR111" t="s">
        <v>1627</v>
      </c>
      <c r="PS111" t="s">
        <v>1627</v>
      </c>
      <c r="PT111" t="s">
        <v>1627</v>
      </c>
      <c r="PU111" t="s">
        <v>1627</v>
      </c>
      <c r="PV111" t="s">
        <v>1627</v>
      </c>
      <c r="PW111" t="s">
        <v>1627</v>
      </c>
      <c r="PX111" t="s">
        <v>1627</v>
      </c>
      <c r="PY111" t="s">
        <v>1627</v>
      </c>
      <c r="PZ111" t="s">
        <v>1627</v>
      </c>
      <c r="QA111" t="s">
        <v>1627</v>
      </c>
      <c r="QB111" t="s">
        <v>1627</v>
      </c>
      <c r="QC111" t="s">
        <v>1627</v>
      </c>
      <c r="QD111" t="s">
        <v>1627</v>
      </c>
      <c r="QE111" t="s">
        <v>1627</v>
      </c>
      <c r="RP111" t="s">
        <v>4157</v>
      </c>
      <c r="RQ111" t="s">
        <v>4157</v>
      </c>
      <c r="RR111" t="s">
        <v>4157</v>
      </c>
      <c r="RS111" t="s">
        <v>4157</v>
      </c>
      <c r="RT111" t="s">
        <v>4157</v>
      </c>
      <c r="RU111" t="s">
        <v>4157</v>
      </c>
      <c r="RV111" t="s">
        <v>4157</v>
      </c>
      <c r="RW111" t="s">
        <v>4157</v>
      </c>
      <c r="RX111" t="s">
        <v>4157</v>
      </c>
      <c r="RY111" t="s">
        <v>4157</v>
      </c>
      <c r="RZ111" t="s">
        <v>4157</v>
      </c>
      <c r="SA111" t="s">
        <v>4157</v>
      </c>
      <c r="SB111" t="s">
        <v>4157</v>
      </c>
      <c r="SC111" t="s">
        <v>4157</v>
      </c>
      <c r="SD111" t="s">
        <v>4157</v>
      </c>
      <c r="SE111" t="s">
        <v>4157</v>
      </c>
      <c r="SF111" t="s">
        <v>4157</v>
      </c>
      <c r="SG111" t="s">
        <v>4157</v>
      </c>
      <c r="SH111" t="s">
        <v>4157</v>
      </c>
      <c r="SI111" t="s">
        <v>4157</v>
      </c>
      <c r="SJ111" t="s">
        <v>4157</v>
      </c>
      <c r="SK111" t="s">
        <v>4157</v>
      </c>
      <c r="SL111" t="s">
        <v>4157</v>
      </c>
      <c r="SM111" t="s">
        <v>4157</v>
      </c>
      <c r="SN111" t="s">
        <v>4157</v>
      </c>
      <c r="SO111" t="s">
        <v>4157</v>
      </c>
      <c r="SP111" t="s">
        <v>4157</v>
      </c>
      <c r="SQ111" t="s">
        <v>4157</v>
      </c>
      <c r="SR111" t="s">
        <v>4157</v>
      </c>
      <c r="SS111" t="s">
        <v>4157</v>
      </c>
      <c r="ST111" t="s">
        <v>4157</v>
      </c>
      <c r="SU111" t="s">
        <v>4157</v>
      </c>
      <c r="SV111" t="s">
        <v>4157</v>
      </c>
      <c r="SW111" t="s">
        <v>4157</v>
      </c>
      <c r="SX111" t="s">
        <v>4157</v>
      </c>
      <c r="SY111" t="s">
        <v>4157</v>
      </c>
      <c r="SZ111" t="s">
        <v>4157</v>
      </c>
      <c r="TA111" t="s">
        <v>4157</v>
      </c>
      <c r="TB111" t="s">
        <v>4157</v>
      </c>
      <c r="TC111" t="s">
        <v>4157</v>
      </c>
      <c r="TD111" t="s">
        <v>4157</v>
      </c>
      <c r="TE111" t="s">
        <v>4157</v>
      </c>
      <c r="TF111" t="s">
        <v>4157</v>
      </c>
      <c r="TG111" t="s">
        <v>4157</v>
      </c>
      <c r="TH111" t="s">
        <v>4157</v>
      </c>
      <c r="TI111" t="s">
        <v>4157</v>
      </c>
      <c r="TJ111" t="s">
        <v>4157</v>
      </c>
      <c r="TK111" t="s">
        <v>4157</v>
      </c>
      <c r="TL111" t="s">
        <v>4157</v>
      </c>
      <c r="TM111" t="s">
        <v>4157</v>
      </c>
      <c r="TN111" t="s">
        <v>4157</v>
      </c>
      <c r="TO111" t="s">
        <v>4157</v>
      </c>
      <c r="TP111" t="s">
        <v>4157</v>
      </c>
      <c r="TQ111" t="s">
        <v>4157</v>
      </c>
      <c r="TR111" t="s">
        <v>4157</v>
      </c>
      <c r="TS111" t="s">
        <v>4157</v>
      </c>
      <c r="TT111" t="s">
        <v>4157</v>
      </c>
      <c r="TU111" t="s">
        <v>4157</v>
      </c>
      <c r="TV111" t="s">
        <v>4157</v>
      </c>
      <c r="TW111" t="s">
        <v>4157</v>
      </c>
      <c r="TX111" t="s">
        <v>4157</v>
      </c>
      <c r="TY111" t="s">
        <v>4157</v>
      </c>
      <c r="TZ111" t="s">
        <v>4157</v>
      </c>
      <c r="UA111" t="s">
        <v>4157</v>
      </c>
      <c r="UB111" t="s">
        <v>4157</v>
      </c>
      <c r="UC111" t="s">
        <v>4157</v>
      </c>
      <c r="UD111" t="s">
        <v>4157</v>
      </c>
      <c r="UE111" t="s">
        <v>4157</v>
      </c>
      <c r="UF111" t="s">
        <v>4157</v>
      </c>
      <c r="UG111" t="s">
        <v>4157</v>
      </c>
      <c r="UH111" t="s">
        <v>4157</v>
      </c>
      <c r="UI111" t="s">
        <v>4157</v>
      </c>
      <c r="UJ111" t="s">
        <v>4157</v>
      </c>
      <c r="UK111" t="s">
        <v>4157</v>
      </c>
      <c r="UL111" t="s">
        <v>4157</v>
      </c>
      <c r="UM111" t="s">
        <v>4157</v>
      </c>
      <c r="UN111" t="s">
        <v>4157</v>
      </c>
      <c r="UO111" t="s">
        <v>4157</v>
      </c>
      <c r="UP111" t="s">
        <v>4157</v>
      </c>
      <c r="UQ111" t="s">
        <v>4157</v>
      </c>
      <c r="UR111" t="s">
        <v>4157</v>
      </c>
      <c r="US111" t="s">
        <v>4157</v>
      </c>
      <c r="UT111" t="s">
        <v>4157</v>
      </c>
      <c r="UU111" t="s">
        <v>4157</v>
      </c>
      <c r="UV111" t="s">
        <v>4157</v>
      </c>
      <c r="UW111" t="s">
        <v>4157</v>
      </c>
      <c r="UX111" t="s">
        <v>4157</v>
      </c>
      <c r="UY111" t="s">
        <v>4157</v>
      </c>
      <c r="UZ111" t="s">
        <v>4157</v>
      </c>
      <c r="VA111" t="s">
        <v>4157</v>
      </c>
      <c r="VB111" t="s">
        <v>4157</v>
      </c>
      <c r="VC111" t="s">
        <v>4157</v>
      </c>
      <c r="VD111" t="s">
        <v>4157</v>
      </c>
      <c r="VE111" t="s">
        <v>4157</v>
      </c>
      <c r="VF111" t="s">
        <v>4157</v>
      </c>
      <c r="VG111" t="s">
        <v>4157</v>
      </c>
      <c r="VH111" t="s">
        <v>4157</v>
      </c>
      <c r="VI111" t="s">
        <v>4157</v>
      </c>
    </row>
    <row r="112" spans="2:581">
      <c r="B112" t="s">
        <v>1627</v>
      </c>
      <c r="C112" t="s">
        <v>1627</v>
      </c>
      <c r="D112" t="s">
        <v>1627</v>
      </c>
      <c r="F112" t="s">
        <v>1627</v>
      </c>
      <c r="G112" t="s">
        <v>1627</v>
      </c>
      <c r="H112" t="s">
        <v>1627</v>
      </c>
      <c r="I112" t="s">
        <v>1627</v>
      </c>
      <c r="J112" t="s">
        <v>1627</v>
      </c>
      <c r="K112" t="s">
        <v>1627</v>
      </c>
      <c r="L112" t="s">
        <v>1627</v>
      </c>
      <c r="M112" t="s">
        <v>1627</v>
      </c>
      <c r="N112" t="s">
        <v>1627</v>
      </c>
      <c r="O112" t="s">
        <v>1627</v>
      </c>
      <c r="P112" t="s">
        <v>1627</v>
      </c>
      <c r="Q112" t="s">
        <v>1627</v>
      </c>
      <c r="R112" t="s">
        <v>1627</v>
      </c>
      <c r="S112" t="s">
        <v>1627</v>
      </c>
      <c r="T112" t="s">
        <v>1627</v>
      </c>
      <c r="U112" t="s">
        <v>1627</v>
      </c>
      <c r="V112" t="s">
        <v>1627</v>
      </c>
      <c r="W112" t="s">
        <v>1627</v>
      </c>
      <c r="X112" t="s">
        <v>1627</v>
      </c>
      <c r="Y112" t="s">
        <v>1627</v>
      </c>
      <c r="Z112" t="s">
        <v>1627</v>
      </c>
      <c r="AA112" t="s">
        <v>1627</v>
      </c>
      <c r="AB112" t="s">
        <v>1627</v>
      </c>
      <c r="AC112" t="s">
        <v>1627</v>
      </c>
      <c r="AD112" t="s">
        <v>1627</v>
      </c>
      <c r="AE112" t="s">
        <v>1627</v>
      </c>
      <c r="AF112" t="s">
        <v>1627</v>
      </c>
      <c r="AG112" t="s">
        <v>1627</v>
      </c>
      <c r="AH112" t="s">
        <v>1627</v>
      </c>
      <c r="AI112" t="s">
        <v>1627</v>
      </c>
      <c r="AJ112" t="s">
        <v>1627</v>
      </c>
      <c r="AK112" t="s">
        <v>1627</v>
      </c>
      <c r="AL112" t="s">
        <v>1627</v>
      </c>
      <c r="AM112" t="s">
        <v>1627</v>
      </c>
      <c r="AN112" t="s">
        <v>1627</v>
      </c>
      <c r="AO112" t="s">
        <v>1627</v>
      </c>
      <c r="AP112" t="s">
        <v>1627</v>
      </c>
      <c r="AQ112" t="s">
        <v>1627</v>
      </c>
      <c r="AR112" t="s">
        <v>1627</v>
      </c>
      <c r="AS112" t="s">
        <v>1627</v>
      </c>
      <c r="AT112" t="s">
        <v>1627</v>
      </c>
      <c r="AU112" t="s">
        <v>1627</v>
      </c>
      <c r="AV112" t="s">
        <v>1627</v>
      </c>
      <c r="AW112" t="s">
        <v>1627</v>
      </c>
      <c r="AX112" t="s">
        <v>1627</v>
      </c>
      <c r="AY112" t="s">
        <v>1627</v>
      </c>
      <c r="AZ112" t="s">
        <v>1627</v>
      </c>
      <c r="BA112" t="s">
        <v>1627</v>
      </c>
      <c r="BB112" t="s">
        <v>1627</v>
      </c>
      <c r="BC112" t="s">
        <v>1627</v>
      </c>
      <c r="BD112" t="s">
        <v>1627</v>
      </c>
      <c r="BE112" t="s">
        <v>1627</v>
      </c>
      <c r="BF112" t="s">
        <v>1627</v>
      </c>
      <c r="BG112" t="s">
        <v>1627</v>
      </c>
      <c r="BH112" t="s">
        <v>1627</v>
      </c>
      <c r="BI112" t="s">
        <v>1627</v>
      </c>
      <c r="BJ112" t="s">
        <v>1627</v>
      </c>
      <c r="BK112" t="s">
        <v>1627</v>
      </c>
      <c r="BL112" t="s">
        <v>1627</v>
      </c>
      <c r="BM112" t="s">
        <v>1627</v>
      </c>
      <c r="BN112" t="s">
        <v>1627</v>
      </c>
      <c r="BO112" t="s">
        <v>1627</v>
      </c>
      <c r="BP112" t="s">
        <v>1627</v>
      </c>
      <c r="BQ112" t="s">
        <v>1627</v>
      </c>
      <c r="BR112" t="s">
        <v>1627</v>
      </c>
      <c r="BS112" t="s">
        <v>1627</v>
      </c>
      <c r="BT112" t="s">
        <v>1627</v>
      </c>
      <c r="BU112" t="s">
        <v>1627</v>
      </c>
      <c r="BV112" t="s">
        <v>1627</v>
      </c>
      <c r="BW112" t="s">
        <v>1627</v>
      </c>
      <c r="BX112" t="s">
        <v>1627</v>
      </c>
      <c r="BY112" t="s">
        <v>1627</v>
      </c>
      <c r="BZ112" t="s">
        <v>1627</v>
      </c>
      <c r="CA112" t="s">
        <v>1627</v>
      </c>
      <c r="CB112" t="s">
        <v>1627</v>
      </c>
      <c r="CC112" t="s">
        <v>1627</v>
      </c>
      <c r="CD112" t="s">
        <v>1627</v>
      </c>
      <c r="CE112" t="s">
        <v>1627</v>
      </c>
      <c r="CF112" t="s">
        <v>1627</v>
      </c>
      <c r="CG112" t="s">
        <v>1627</v>
      </c>
      <c r="CH112" t="s">
        <v>1627</v>
      </c>
      <c r="CI112" t="s">
        <v>1627</v>
      </c>
      <c r="CJ112" t="s">
        <v>1627</v>
      </c>
      <c r="CK112" t="s">
        <v>1627</v>
      </c>
      <c r="CL112" t="s">
        <v>1627</v>
      </c>
      <c r="CM112" t="s">
        <v>1627</v>
      </c>
      <c r="CN112" t="s">
        <v>1627</v>
      </c>
      <c r="CO112" t="s">
        <v>1627</v>
      </c>
      <c r="CP112" t="s">
        <v>1627</v>
      </c>
      <c r="CQ112" t="s">
        <v>1627</v>
      </c>
      <c r="CR112" t="s">
        <v>1627</v>
      </c>
      <c r="CS112" t="s">
        <v>1627</v>
      </c>
      <c r="CT112" t="s">
        <v>1627</v>
      </c>
      <c r="CU112" t="s">
        <v>1627</v>
      </c>
      <c r="CV112" t="s">
        <v>1627</v>
      </c>
      <c r="CW112" t="s">
        <v>1627</v>
      </c>
      <c r="CX112" t="s">
        <v>1627</v>
      </c>
      <c r="CY112" t="s">
        <v>1627</v>
      </c>
      <c r="CZ112" t="s">
        <v>1627</v>
      </c>
      <c r="DA112" t="s">
        <v>1627</v>
      </c>
      <c r="DB112" t="s">
        <v>1627</v>
      </c>
      <c r="DC112" t="s">
        <v>1627</v>
      </c>
      <c r="DD112" t="s">
        <v>1627</v>
      </c>
      <c r="DE112" t="s">
        <v>1627</v>
      </c>
      <c r="DF112" t="s">
        <v>1627</v>
      </c>
      <c r="DG112" t="s">
        <v>1627</v>
      </c>
      <c r="DH112" t="s">
        <v>1627</v>
      </c>
      <c r="DI112" t="s">
        <v>1627</v>
      </c>
      <c r="DJ112" t="s">
        <v>1627</v>
      </c>
      <c r="DK112" t="s">
        <v>1627</v>
      </c>
      <c r="DL112" t="s">
        <v>1627</v>
      </c>
      <c r="DM112" t="s">
        <v>1627</v>
      </c>
      <c r="DN112" t="s">
        <v>1627</v>
      </c>
      <c r="DO112" t="s">
        <v>1627</v>
      </c>
      <c r="DP112" t="s">
        <v>1627</v>
      </c>
      <c r="DQ112" t="s">
        <v>1627</v>
      </c>
      <c r="DR112" t="s">
        <v>1627</v>
      </c>
      <c r="DS112" t="s">
        <v>1627</v>
      </c>
      <c r="DT112" t="s">
        <v>1627</v>
      </c>
      <c r="DU112" t="s">
        <v>1627</v>
      </c>
      <c r="DV112" t="s">
        <v>1627</v>
      </c>
      <c r="DW112" t="s">
        <v>1627</v>
      </c>
      <c r="DX112" t="s">
        <v>1627</v>
      </c>
      <c r="DY112" t="s">
        <v>1627</v>
      </c>
      <c r="DZ112" t="s">
        <v>1627</v>
      </c>
      <c r="EA112" t="s">
        <v>1627</v>
      </c>
      <c r="EB112" t="s">
        <v>1627</v>
      </c>
      <c r="EC112" t="s">
        <v>1627</v>
      </c>
      <c r="ED112" t="s">
        <v>1627</v>
      </c>
      <c r="EE112" t="s">
        <v>1627</v>
      </c>
      <c r="EF112" t="s">
        <v>1627</v>
      </c>
      <c r="EG112" t="s">
        <v>1627</v>
      </c>
      <c r="EH112" t="s">
        <v>1627</v>
      </c>
      <c r="EI112" t="s">
        <v>1627</v>
      </c>
      <c r="EJ112" t="s">
        <v>1627</v>
      </c>
      <c r="EK112" t="s">
        <v>1627</v>
      </c>
      <c r="EL112" t="s">
        <v>1627</v>
      </c>
      <c r="EM112" t="s">
        <v>1627</v>
      </c>
      <c r="EN112" t="s">
        <v>1627</v>
      </c>
      <c r="EO112" t="s">
        <v>1627</v>
      </c>
      <c r="EP112" t="s">
        <v>1627</v>
      </c>
      <c r="EQ112" t="s">
        <v>1627</v>
      </c>
      <c r="ER112" t="s">
        <v>1627</v>
      </c>
      <c r="ES112" t="s">
        <v>1627</v>
      </c>
      <c r="ET112" t="s">
        <v>1627</v>
      </c>
      <c r="EU112" t="s">
        <v>1627</v>
      </c>
      <c r="EV112" t="s">
        <v>1627</v>
      </c>
      <c r="EW112" t="s">
        <v>1627</v>
      </c>
      <c r="EX112" t="s">
        <v>1627</v>
      </c>
      <c r="EY112" t="s">
        <v>1627</v>
      </c>
      <c r="EZ112" t="s">
        <v>1627</v>
      </c>
      <c r="FA112" t="s">
        <v>1627</v>
      </c>
      <c r="FB112" t="s">
        <v>1627</v>
      </c>
      <c r="FC112" t="s">
        <v>1627</v>
      </c>
      <c r="FD112" t="s">
        <v>1627</v>
      </c>
      <c r="FE112" t="s">
        <v>1627</v>
      </c>
      <c r="FF112" t="s">
        <v>1627</v>
      </c>
      <c r="FG112" t="s">
        <v>1627</v>
      </c>
      <c r="FH112" t="s">
        <v>1627</v>
      </c>
      <c r="FI112" t="s">
        <v>1627</v>
      </c>
      <c r="FJ112" t="s">
        <v>1627</v>
      </c>
      <c r="FK112" t="s">
        <v>1627</v>
      </c>
      <c r="FL112" t="s">
        <v>1627</v>
      </c>
      <c r="FM112" t="s">
        <v>1627</v>
      </c>
      <c r="FN112" t="s">
        <v>1627</v>
      </c>
      <c r="FO112" t="s">
        <v>1627</v>
      </c>
      <c r="FP112" t="s">
        <v>1627</v>
      </c>
      <c r="FQ112" t="s">
        <v>1627</v>
      </c>
      <c r="FR112" t="s">
        <v>1627</v>
      </c>
      <c r="FS112" t="s">
        <v>1627</v>
      </c>
      <c r="FT112" t="s">
        <v>1627</v>
      </c>
      <c r="FU112" t="s">
        <v>1627</v>
      </c>
      <c r="FV112" t="s">
        <v>1627</v>
      </c>
      <c r="FW112" t="s">
        <v>1627</v>
      </c>
      <c r="FX112" t="s">
        <v>1627</v>
      </c>
      <c r="FY112" t="s">
        <v>1627</v>
      </c>
      <c r="FZ112" t="s">
        <v>1627</v>
      </c>
      <c r="GA112" t="s">
        <v>1627</v>
      </c>
      <c r="GB112" t="s">
        <v>1627</v>
      </c>
      <c r="GC112" t="s">
        <v>1627</v>
      </c>
      <c r="GD112" t="s">
        <v>1627</v>
      </c>
      <c r="GE112" t="s">
        <v>1627</v>
      </c>
      <c r="GF112" t="s">
        <v>1627</v>
      </c>
      <c r="GG112" t="s">
        <v>1627</v>
      </c>
      <c r="GH112" t="s">
        <v>1627</v>
      </c>
      <c r="GI112" t="s">
        <v>1627</v>
      </c>
      <c r="GJ112" t="s">
        <v>1627</v>
      </c>
      <c r="GK112" t="s">
        <v>1627</v>
      </c>
      <c r="GL112" t="s">
        <v>1627</v>
      </c>
      <c r="GM112" t="s">
        <v>1627</v>
      </c>
      <c r="GN112" t="s">
        <v>1627</v>
      </c>
      <c r="GO112" t="s">
        <v>1627</v>
      </c>
      <c r="GP112" t="s">
        <v>1627</v>
      </c>
      <c r="GQ112" t="s">
        <v>1627</v>
      </c>
      <c r="GR112" t="s">
        <v>1627</v>
      </c>
      <c r="GS112" t="s">
        <v>5999</v>
      </c>
      <c r="GT112" t="s">
        <v>1627</v>
      </c>
      <c r="GU112" t="s">
        <v>1627</v>
      </c>
      <c r="GV112" t="s">
        <v>1627</v>
      </c>
      <c r="GW112" t="s">
        <v>1627</v>
      </c>
      <c r="GX112" t="s">
        <v>1627</v>
      </c>
      <c r="GY112" t="s">
        <v>1627</v>
      </c>
      <c r="GZ112" t="s">
        <v>1627</v>
      </c>
      <c r="HA112" t="s">
        <v>1627</v>
      </c>
      <c r="HB112" t="s">
        <v>1627</v>
      </c>
      <c r="HC112" t="s">
        <v>1627</v>
      </c>
      <c r="HD112" t="s">
        <v>1627</v>
      </c>
      <c r="HE112" t="s">
        <v>1627</v>
      </c>
      <c r="HF112" t="s">
        <v>1627</v>
      </c>
      <c r="HG112" t="s">
        <v>1627</v>
      </c>
      <c r="HH112" t="s">
        <v>1627</v>
      </c>
      <c r="HI112" t="s">
        <v>1627</v>
      </c>
      <c r="HJ112" t="s">
        <v>1627</v>
      </c>
      <c r="HK112" t="s">
        <v>1627</v>
      </c>
      <c r="HL112" t="s">
        <v>1627</v>
      </c>
      <c r="HM112" t="s">
        <v>1627</v>
      </c>
      <c r="HN112" t="s">
        <v>1627</v>
      </c>
      <c r="HO112" t="s">
        <v>1627</v>
      </c>
      <c r="HP112" t="s">
        <v>6000</v>
      </c>
      <c r="HQ112" t="s">
        <v>1627</v>
      </c>
      <c r="HR112" t="s">
        <v>1627</v>
      </c>
      <c r="HS112" t="s">
        <v>1627</v>
      </c>
      <c r="HT112" t="s">
        <v>1627</v>
      </c>
      <c r="HU112" t="s">
        <v>1627</v>
      </c>
      <c r="HV112" t="s">
        <v>1627</v>
      </c>
      <c r="HW112" t="s">
        <v>1627</v>
      </c>
      <c r="HX112" t="s">
        <v>1627</v>
      </c>
      <c r="HY112" t="s">
        <v>1627</v>
      </c>
      <c r="HZ112" t="s">
        <v>1627</v>
      </c>
      <c r="IA112" t="s">
        <v>1627</v>
      </c>
      <c r="IB112" t="s">
        <v>1627</v>
      </c>
      <c r="IC112" t="s">
        <v>1627</v>
      </c>
      <c r="ID112" t="s">
        <v>1627</v>
      </c>
      <c r="IE112" t="s">
        <v>1627</v>
      </c>
      <c r="IF112" t="s">
        <v>1627</v>
      </c>
      <c r="IG112" t="s">
        <v>1627</v>
      </c>
      <c r="IH112" t="s">
        <v>1627</v>
      </c>
      <c r="II112" t="s">
        <v>1627</v>
      </c>
      <c r="IJ112" t="s">
        <v>1627</v>
      </c>
      <c r="IK112" t="s">
        <v>1627</v>
      </c>
      <c r="IL112" t="s">
        <v>1627</v>
      </c>
      <c r="IM112" t="s">
        <v>1627</v>
      </c>
      <c r="IN112" t="s">
        <v>1627</v>
      </c>
      <c r="IO112" t="s">
        <v>1627</v>
      </c>
      <c r="IP112" t="s">
        <v>1627</v>
      </c>
      <c r="IQ112" t="s">
        <v>1627</v>
      </c>
      <c r="IR112" t="s">
        <v>1627</v>
      </c>
      <c r="IS112" t="s">
        <v>1627</v>
      </c>
      <c r="IT112" t="s">
        <v>6001</v>
      </c>
      <c r="IU112" t="s">
        <v>1627</v>
      </c>
      <c r="IV112" t="s">
        <v>1627</v>
      </c>
      <c r="IW112" t="s">
        <v>1627</v>
      </c>
      <c r="IX112" t="s">
        <v>1627</v>
      </c>
      <c r="IY112" t="s">
        <v>1627</v>
      </c>
      <c r="IZ112" t="s">
        <v>1627</v>
      </c>
      <c r="JA112" t="s">
        <v>1627</v>
      </c>
      <c r="JB112" t="s">
        <v>1627</v>
      </c>
      <c r="JC112" t="s">
        <v>1627</v>
      </c>
      <c r="JD112" t="s">
        <v>1627</v>
      </c>
      <c r="JE112" t="s">
        <v>1627</v>
      </c>
      <c r="JF112" t="s">
        <v>1627</v>
      </c>
      <c r="JG112" t="s">
        <v>1627</v>
      </c>
      <c r="JH112" t="s">
        <v>1627</v>
      </c>
      <c r="JI112" t="s">
        <v>1627</v>
      </c>
      <c r="JJ112" t="s">
        <v>1627</v>
      </c>
      <c r="JK112" t="s">
        <v>1627</v>
      </c>
      <c r="JL112" t="s">
        <v>1627</v>
      </c>
      <c r="JM112" t="s">
        <v>1627</v>
      </c>
      <c r="JN112" t="s">
        <v>1627</v>
      </c>
      <c r="JO112" t="s">
        <v>1627</v>
      </c>
      <c r="JP112" t="s">
        <v>1627</v>
      </c>
      <c r="JQ112" t="s">
        <v>1627</v>
      </c>
      <c r="JR112" t="s">
        <v>1627</v>
      </c>
      <c r="JS112" t="s">
        <v>1627</v>
      </c>
      <c r="JT112" t="s">
        <v>1627</v>
      </c>
      <c r="JU112" t="s">
        <v>1627</v>
      </c>
      <c r="JV112" t="s">
        <v>1627</v>
      </c>
      <c r="JW112" t="s">
        <v>1627</v>
      </c>
      <c r="JX112" t="s">
        <v>1627</v>
      </c>
      <c r="JY112" t="s">
        <v>1627</v>
      </c>
      <c r="JZ112" t="s">
        <v>1627</v>
      </c>
      <c r="KA112" t="s">
        <v>1627</v>
      </c>
      <c r="KB112" t="s">
        <v>1627</v>
      </c>
      <c r="KC112" t="s">
        <v>1627</v>
      </c>
      <c r="KD112" t="s">
        <v>1627</v>
      </c>
      <c r="KE112" t="s">
        <v>1627</v>
      </c>
      <c r="KF112" t="s">
        <v>1627</v>
      </c>
      <c r="KG112" t="s">
        <v>1627</v>
      </c>
      <c r="KH112" t="s">
        <v>1627</v>
      </c>
      <c r="KI112" t="s">
        <v>1627</v>
      </c>
      <c r="KJ112" t="s">
        <v>1627</v>
      </c>
      <c r="KK112" t="s">
        <v>1627</v>
      </c>
      <c r="KL112" t="s">
        <v>1627</v>
      </c>
      <c r="KM112" t="s">
        <v>1627</v>
      </c>
      <c r="KN112" t="s">
        <v>1627</v>
      </c>
      <c r="KO112" t="s">
        <v>1627</v>
      </c>
      <c r="KP112" t="s">
        <v>1627</v>
      </c>
      <c r="KQ112" t="s">
        <v>1627</v>
      </c>
      <c r="KR112" t="s">
        <v>1627</v>
      </c>
      <c r="KS112" t="s">
        <v>1627</v>
      </c>
      <c r="KT112" t="s">
        <v>1627</v>
      </c>
      <c r="KU112" t="s">
        <v>1627</v>
      </c>
      <c r="KV112" t="s">
        <v>1627</v>
      </c>
      <c r="KW112" t="s">
        <v>1627</v>
      </c>
      <c r="KX112" t="s">
        <v>1627</v>
      </c>
      <c r="KY112" t="s">
        <v>1627</v>
      </c>
      <c r="KZ112" t="s">
        <v>1627</v>
      </c>
      <c r="LA112" t="s">
        <v>1627</v>
      </c>
      <c r="LB112" t="s">
        <v>1627</v>
      </c>
      <c r="LC112" t="s">
        <v>1627</v>
      </c>
      <c r="LD112" t="s">
        <v>1627</v>
      </c>
      <c r="LE112" t="s">
        <v>1627</v>
      </c>
      <c r="LF112" t="s">
        <v>1627</v>
      </c>
      <c r="LG112" t="s">
        <v>1627</v>
      </c>
      <c r="LH112" t="s">
        <v>1627</v>
      </c>
      <c r="LI112" t="s">
        <v>1627</v>
      </c>
      <c r="LJ112" t="s">
        <v>1627</v>
      </c>
      <c r="LK112" t="s">
        <v>1627</v>
      </c>
      <c r="LL112" t="s">
        <v>1627</v>
      </c>
      <c r="LM112" t="s">
        <v>1627</v>
      </c>
      <c r="LN112" t="s">
        <v>1627</v>
      </c>
      <c r="LO112" t="s">
        <v>1627</v>
      </c>
      <c r="LP112" t="s">
        <v>1627</v>
      </c>
      <c r="LQ112" t="s">
        <v>1627</v>
      </c>
      <c r="LR112" t="s">
        <v>1627</v>
      </c>
      <c r="LS112" t="s">
        <v>1627</v>
      </c>
      <c r="LT112" t="s">
        <v>1627</v>
      </c>
      <c r="LU112" t="s">
        <v>1627</v>
      </c>
      <c r="LV112" t="s">
        <v>1627</v>
      </c>
      <c r="LW112" t="s">
        <v>1627</v>
      </c>
      <c r="LX112" t="s">
        <v>1627</v>
      </c>
      <c r="LY112" t="s">
        <v>1627</v>
      </c>
      <c r="LZ112" t="s">
        <v>1627</v>
      </c>
      <c r="MA112" t="s">
        <v>1627</v>
      </c>
      <c r="MB112" t="s">
        <v>1627</v>
      </c>
      <c r="MC112" t="s">
        <v>1627</v>
      </c>
      <c r="MD112" t="s">
        <v>1627</v>
      </c>
      <c r="ME112" t="s">
        <v>1627</v>
      </c>
      <c r="MF112" t="s">
        <v>1627</v>
      </c>
      <c r="MG112" t="s">
        <v>1627</v>
      </c>
      <c r="MH112" t="s">
        <v>1627</v>
      </c>
      <c r="MI112" t="s">
        <v>1627</v>
      </c>
      <c r="MJ112" t="s">
        <v>1627</v>
      </c>
      <c r="MK112" t="s">
        <v>1627</v>
      </c>
      <c r="ML112" t="s">
        <v>1627</v>
      </c>
      <c r="MM112" t="s">
        <v>1627</v>
      </c>
      <c r="MN112" t="s">
        <v>1627</v>
      </c>
      <c r="MO112" t="s">
        <v>1627</v>
      </c>
      <c r="MP112" t="s">
        <v>1627</v>
      </c>
      <c r="MQ112" t="s">
        <v>1627</v>
      </c>
      <c r="MR112" t="s">
        <v>1627</v>
      </c>
      <c r="MS112" t="s">
        <v>1627</v>
      </c>
      <c r="MT112" t="s">
        <v>1627</v>
      </c>
      <c r="MU112" t="s">
        <v>1627</v>
      </c>
      <c r="MV112" t="s">
        <v>1627</v>
      </c>
      <c r="MW112" t="s">
        <v>1627</v>
      </c>
      <c r="MX112" t="s">
        <v>1627</v>
      </c>
      <c r="MY112" t="s">
        <v>1627</v>
      </c>
      <c r="MZ112" t="s">
        <v>1627</v>
      </c>
      <c r="NA112" t="s">
        <v>1627</v>
      </c>
      <c r="NB112" t="s">
        <v>1627</v>
      </c>
      <c r="NC112" t="s">
        <v>1627</v>
      </c>
      <c r="ND112" t="s">
        <v>1627</v>
      </c>
      <c r="NE112" t="s">
        <v>1627</v>
      </c>
      <c r="NF112" t="s">
        <v>1627</v>
      </c>
      <c r="NG112" t="s">
        <v>1627</v>
      </c>
      <c r="NH112" t="s">
        <v>1627</v>
      </c>
      <c r="NI112" t="s">
        <v>1627</v>
      </c>
      <c r="NJ112" t="s">
        <v>1627</v>
      </c>
      <c r="NK112" t="s">
        <v>1627</v>
      </c>
      <c r="NL112" t="s">
        <v>1627</v>
      </c>
      <c r="NM112" t="s">
        <v>1627</v>
      </c>
      <c r="NN112" t="s">
        <v>1627</v>
      </c>
      <c r="NO112" t="s">
        <v>1627</v>
      </c>
      <c r="NP112" t="s">
        <v>1627</v>
      </c>
      <c r="NQ112" t="s">
        <v>1627</v>
      </c>
      <c r="NR112" t="s">
        <v>1627</v>
      </c>
      <c r="NS112" t="s">
        <v>1627</v>
      </c>
      <c r="NT112" t="s">
        <v>1627</v>
      </c>
      <c r="NU112" t="s">
        <v>1627</v>
      </c>
      <c r="NV112" t="s">
        <v>1627</v>
      </c>
      <c r="NW112" t="s">
        <v>1627</v>
      </c>
      <c r="NX112" t="s">
        <v>1627</v>
      </c>
      <c r="NY112" t="s">
        <v>1627</v>
      </c>
      <c r="NZ112" t="s">
        <v>1627</v>
      </c>
      <c r="OA112" t="s">
        <v>1627</v>
      </c>
      <c r="OB112" t="s">
        <v>1627</v>
      </c>
      <c r="OC112" t="s">
        <v>1627</v>
      </c>
      <c r="OD112" t="s">
        <v>1627</v>
      </c>
      <c r="OE112" t="s">
        <v>1627</v>
      </c>
      <c r="OF112" t="s">
        <v>1627</v>
      </c>
      <c r="OG112" t="s">
        <v>1627</v>
      </c>
      <c r="OH112" t="s">
        <v>1627</v>
      </c>
      <c r="OI112" t="s">
        <v>1627</v>
      </c>
      <c r="OJ112" t="s">
        <v>1627</v>
      </c>
      <c r="OK112" t="s">
        <v>1627</v>
      </c>
      <c r="OL112" t="s">
        <v>1627</v>
      </c>
      <c r="OM112" t="s">
        <v>1627</v>
      </c>
      <c r="ON112" t="s">
        <v>1627</v>
      </c>
      <c r="OO112" t="s">
        <v>1627</v>
      </c>
      <c r="OP112" t="s">
        <v>1627</v>
      </c>
      <c r="OQ112" t="s">
        <v>1627</v>
      </c>
      <c r="OR112" t="s">
        <v>1627</v>
      </c>
      <c r="OS112" t="s">
        <v>1627</v>
      </c>
      <c r="OT112" t="s">
        <v>1627</v>
      </c>
      <c r="OU112" t="s">
        <v>1627</v>
      </c>
      <c r="OV112" t="s">
        <v>1627</v>
      </c>
      <c r="OW112" t="s">
        <v>1627</v>
      </c>
      <c r="OX112" t="s">
        <v>1627</v>
      </c>
      <c r="OY112" t="s">
        <v>1627</v>
      </c>
      <c r="OZ112" t="s">
        <v>1627</v>
      </c>
      <c r="PA112" t="s">
        <v>1627</v>
      </c>
      <c r="PB112" t="s">
        <v>1627</v>
      </c>
      <c r="PC112" t="s">
        <v>1627</v>
      </c>
      <c r="PD112" t="s">
        <v>1627</v>
      </c>
      <c r="PE112" t="s">
        <v>1627</v>
      </c>
      <c r="PF112" t="s">
        <v>1627</v>
      </c>
      <c r="PG112" t="s">
        <v>1627</v>
      </c>
      <c r="PH112" t="s">
        <v>1627</v>
      </c>
      <c r="PI112" t="s">
        <v>1627</v>
      </c>
      <c r="PJ112" t="s">
        <v>1627</v>
      </c>
      <c r="PK112" t="s">
        <v>1627</v>
      </c>
      <c r="PL112" t="s">
        <v>1627</v>
      </c>
      <c r="PM112" t="s">
        <v>1627</v>
      </c>
      <c r="PN112" t="s">
        <v>1627</v>
      </c>
      <c r="PO112" t="s">
        <v>1627</v>
      </c>
      <c r="PP112" t="s">
        <v>1627</v>
      </c>
      <c r="PQ112" t="s">
        <v>1627</v>
      </c>
      <c r="PR112" t="s">
        <v>1627</v>
      </c>
      <c r="PS112" t="s">
        <v>1627</v>
      </c>
      <c r="PT112" t="s">
        <v>1627</v>
      </c>
      <c r="PU112" t="s">
        <v>1627</v>
      </c>
      <c r="PV112" t="s">
        <v>1627</v>
      </c>
      <c r="PW112" t="s">
        <v>1627</v>
      </c>
      <c r="PX112" t="s">
        <v>1627</v>
      </c>
      <c r="PY112" t="s">
        <v>1627</v>
      </c>
      <c r="PZ112" t="s">
        <v>1627</v>
      </c>
      <c r="QA112" t="s">
        <v>1627</v>
      </c>
      <c r="QB112" t="s">
        <v>1627</v>
      </c>
      <c r="QC112" t="s">
        <v>1627</v>
      </c>
      <c r="QD112" t="s">
        <v>1627</v>
      </c>
      <c r="RP112" t="s">
        <v>4157</v>
      </c>
      <c r="RQ112" t="s">
        <v>4157</v>
      </c>
      <c r="RR112" t="s">
        <v>4157</v>
      </c>
      <c r="RS112" t="s">
        <v>4157</v>
      </c>
      <c r="RT112" t="s">
        <v>4157</v>
      </c>
      <c r="RU112" t="s">
        <v>4157</v>
      </c>
      <c r="RV112" t="s">
        <v>4157</v>
      </c>
      <c r="RW112" t="s">
        <v>4157</v>
      </c>
      <c r="RX112" t="s">
        <v>4157</v>
      </c>
      <c r="RY112" t="s">
        <v>4157</v>
      </c>
      <c r="RZ112" t="s">
        <v>4157</v>
      </c>
      <c r="SA112" t="s">
        <v>4157</v>
      </c>
      <c r="SB112" t="s">
        <v>4157</v>
      </c>
      <c r="SC112" t="s">
        <v>4157</v>
      </c>
      <c r="SD112" t="s">
        <v>4157</v>
      </c>
      <c r="SE112" t="s">
        <v>4157</v>
      </c>
      <c r="SF112" t="s">
        <v>4157</v>
      </c>
      <c r="SG112" t="s">
        <v>4157</v>
      </c>
      <c r="SH112" t="s">
        <v>4157</v>
      </c>
      <c r="SI112" t="s">
        <v>4157</v>
      </c>
      <c r="SJ112" t="s">
        <v>4157</v>
      </c>
      <c r="SK112" t="s">
        <v>4157</v>
      </c>
      <c r="SL112" t="s">
        <v>4157</v>
      </c>
      <c r="SM112" t="s">
        <v>4157</v>
      </c>
      <c r="SN112" t="s">
        <v>4157</v>
      </c>
      <c r="SO112" t="s">
        <v>4157</v>
      </c>
      <c r="SP112" t="s">
        <v>4157</v>
      </c>
      <c r="SQ112" t="s">
        <v>4157</v>
      </c>
      <c r="SR112" t="s">
        <v>4157</v>
      </c>
      <c r="SS112" t="s">
        <v>4157</v>
      </c>
      <c r="ST112" t="s">
        <v>4157</v>
      </c>
      <c r="SU112" t="s">
        <v>4157</v>
      </c>
      <c r="SV112" t="s">
        <v>4157</v>
      </c>
      <c r="SW112" t="s">
        <v>4157</v>
      </c>
      <c r="SX112" t="s">
        <v>4157</v>
      </c>
      <c r="SY112" t="s">
        <v>4157</v>
      </c>
      <c r="SZ112" t="s">
        <v>4157</v>
      </c>
      <c r="TA112" t="s">
        <v>4157</v>
      </c>
      <c r="TB112" t="s">
        <v>4157</v>
      </c>
      <c r="TC112" t="s">
        <v>4157</v>
      </c>
      <c r="TD112" t="s">
        <v>4157</v>
      </c>
      <c r="TE112" t="s">
        <v>4157</v>
      </c>
      <c r="TF112" t="s">
        <v>4157</v>
      </c>
      <c r="TG112" t="s">
        <v>4157</v>
      </c>
      <c r="TH112" t="s">
        <v>4157</v>
      </c>
      <c r="TI112" t="s">
        <v>4157</v>
      </c>
      <c r="TJ112" t="s">
        <v>4157</v>
      </c>
      <c r="TK112" t="s">
        <v>4157</v>
      </c>
      <c r="TL112" t="s">
        <v>4157</v>
      </c>
      <c r="TM112" t="s">
        <v>4157</v>
      </c>
      <c r="TN112" t="s">
        <v>4157</v>
      </c>
      <c r="TO112" t="s">
        <v>4157</v>
      </c>
      <c r="TP112" t="s">
        <v>4157</v>
      </c>
      <c r="TQ112" t="s">
        <v>4157</v>
      </c>
      <c r="TR112" t="s">
        <v>4157</v>
      </c>
      <c r="TS112" t="s">
        <v>4157</v>
      </c>
      <c r="TT112" t="s">
        <v>4157</v>
      </c>
      <c r="TU112" t="s">
        <v>4157</v>
      </c>
      <c r="TV112" t="s">
        <v>4157</v>
      </c>
      <c r="TW112" t="s">
        <v>4157</v>
      </c>
      <c r="TX112" t="s">
        <v>4157</v>
      </c>
      <c r="TY112" t="s">
        <v>4157</v>
      </c>
      <c r="TZ112" t="s">
        <v>4157</v>
      </c>
      <c r="UA112" t="s">
        <v>4157</v>
      </c>
      <c r="UB112" t="s">
        <v>4157</v>
      </c>
      <c r="UC112" t="s">
        <v>4157</v>
      </c>
      <c r="UD112" t="s">
        <v>4157</v>
      </c>
      <c r="UE112" t="s">
        <v>4157</v>
      </c>
      <c r="UF112" t="s">
        <v>4157</v>
      </c>
      <c r="UG112" t="s">
        <v>4157</v>
      </c>
      <c r="UH112" t="s">
        <v>4157</v>
      </c>
      <c r="UI112" t="s">
        <v>4157</v>
      </c>
      <c r="UJ112" t="s">
        <v>4157</v>
      </c>
      <c r="UK112" t="s">
        <v>4157</v>
      </c>
      <c r="UL112" t="s">
        <v>4157</v>
      </c>
      <c r="UM112" t="s">
        <v>4157</v>
      </c>
      <c r="UN112" t="s">
        <v>4157</v>
      </c>
      <c r="UO112" t="s">
        <v>4157</v>
      </c>
      <c r="UP112" t="s">
        <v>4157</v>
      </c>
      <c r="UQ112" t="s">
        <v>4157</v>
      </c>
      <c r="UR112" t="s">
        <v>4157</v>
      </c>
      <c r="US112" t="s">
        <v>4157</v>
      </c>
      <c r="UT112" t="s">
        <v>4157</v>
      </c>
      <c r="UU112" t="s">
        <v>4157</v>
      </c>
      <c r="UV112" t="s">
        <v>4157</v>
      </c>
      <c r="UW112" t="s">
        <v>4157</v>
      </c>
      <c r="UX112" t="s">
        <v>4157</v>
      </c>
      <c r="UY112" t="s">
        <v>4157</v>
      </c>
      <c r="UZ112" t="s">
        <v>4157</v>
      </c>
      <c r="VA112" t="s">
        <v>4157</v>
      </c>
      <c r="VB112" t="s">
        <v>4157</v>
      </c>
      <c r="VC112" t="s">
        <v>4157</v>
      </c>
      <c r="VD112" t="s">
        <v>4157</v>
      </c>
      <c r="VE112" t="s">
        <v>4157</v>
      </c>
      <c r="VF112" t="s">
        <v>4157</v>
      </c>
      <c r="VG112" t="s">
        <v>4157</v>
      </c>
      <c r="VH112" t="s">
        <v>4157</v>
      </c>
      <c r="VI112" t="s">
        <v>4157</v>
      </c>
    </row>
    <row r="113" spans="2:581">
      <c r="B113" t="s">
        <v>1627</v>
      </c>
      <c r="C113" t="s">
        <v>1627</v>
      </c>
      <c r="D113" t="s">
        <v>1627</v>
      </c>
      <c r="F113" t="s">
        <v>1627</v>
      </c>
      <c r="G113" t="s">
        <v>1627</v>
      </c>
      <c r="H113" t="s">
        <v>1627</v>
      </c>
      <c r="I113" t="s">
        <v>1627</v>
      </c>
      <c r="J113" t="s">
        <v>1627</v>
      </c>
      <c r="K113" t="s">
        <v>1627</v>
      </c>
      <c r="L113" t="s">
        <v>1627</v>
      </c>
      <c r="M113" t="s">
        <v>1627</v>
      </c>
      <c r="N113" t="s">
        <v>1627</v>
      </c>
      <c r="O113" t="s">
        <v>1627</v>
      </c>
      <c r="P113" t="s">
        <v>1627</v>
      </c>
      <c r="Q113" t="s">
        <v>1627</v>
      </c>
      <c r="R113" t="s">
        <v>1627</v>
      </c>
      <c r="S113" t="s">
        <v>1627</v>
      </c>
      <c r="T113" t="s">
        <v>1627</v>
      </c>
      <c r="U113" t="s">
        <v>1627</v>
      </c>
      <c r="V113" t="s">
        <v>1627</v>
      </c>
      <c r="W113" t="s">
        <v>1627</v>
      </c>
      <c r="X113" t="s">
        <v>1627</v>
      </c>
      <c r="Y113" t="s">
        <v>1627</v>
      </c>
      <c r="Z113" t="s">
        <v>1627</v>
      </c>
      <c r="AA113" t="s">
        <v>1627</v>
      </c>
      <c r="AB113" t="s">
        <v>1627</v>
      </c>
      <c r="AC113" t="s">
        <v>1627</v>
      </c>
      <c r="AD113" t="s">
        <v>1627</v>
      </c>
      <c r="AE113" t="s">
        <v>1627</v>
      </c>
      <c r="AF113" t="s">
        <v>1627</v>
      </c>
      <c r="AG113" t="s">
        <v>1627</v>
      </c>
      <c r="AH113" t="s">
        <v>1627</v>
      </c>
      <c r="AI113" t="s">
        <v>1627</v>
      </c>
      <c r="AJ113" t="s">
        <v>1627</v>
      </c>
      <c r="AK113" t="s">
        <v>1627</v>
      </c>
      <c r="AL113" t="s">
        <v>1627</v>
      </c>
      <c r="AM113" t="s">
        <v>1627</v>
      </c>
      <c r="AN113" t="s">
        <v>1627</v>
      </c>
      <c r="AO113" t="s">
        <v>1627</v>
      </c>
      <c r="AP113" t="s">
        <v>1627</v>
      </c>
      <c r="AQ113" t="s">
        <v>1627</v>
      </c>
      <c r="AR113" t="s">
        <v>1627</v>
      </c>
      <c r="AS113" t="s">
        <v>1627</v>
      </c>
      <c r="AT113" t="s">
        <v>1627</v>
      </c>
      <c r="AU113" t="s">
        <v>1627</v>
      </c>
      <c r="AV113" t="s">
        <v>1627</v>
      </c>
      <c r="AW113" t="s">
        <v>1627</v>
      </c>
      <c r="AX113" t="s">
        <v>1627</v>
      </c>
      <c r="AY113" t="s">
        <v>1627</v>
      </c>
      <c r="AZ113" t="s">
        <v>1627</v>
      </c>
      <c r="BA113" t="s">
        <v>1627</v>
      </c>
      <c r="BB113" t="s">
        <v>1627</v>
      </c>
      <c r="BC113" t="s">
        <v>1627</v>
      </c>
      <c r="BD113" t="s">
        <v>1627</v>
      </c>
      <c r="BE113" t="s">
        <v>1627</v>
      </c>
      <c r="BF113" t="s">
        <v>1627</v>
      </c>
      <c r="BG113" t="s">
        <v>1627</v>
      </c>
      <c r="BH113" t="s">
        <v>1627</v>
      </c>
      <c r="BI113" t="s">
        <v>1627</v>
      </c>
      <c r="BJ113" t="s">
        <v>1627</v>
      </c>
      <c r="BK113" t="s">
        <v>1627</v>
      </c>
      <c r="BL113" t="s">
        <v>1627</v>
      </c>
      <c r="BM113" t="s">
        <v>1627</v>
      </c>
      <c r="BN113" t="s">
        <v>1627</v>
      </c>
      <c r="BO113" t="s">
        <v>1627</v>
      </c>
      <c r="BP113" t="s">
        <v>1627</v>
      </c>
      <c r="BQ113" t="s">
        <v>1627</v>
      </c>
      <c r="BR113" t="s">
        <v>1627</v>
      </c>
      <c r="BS113" t="s">
        <v>1627</v>
      </c>
      <c r="BT113" t="s">
        <v>1627</v>
      </c>
      <c r="BU113" t="s">
        <v>1627</v>
      </c>
      <c r="BV113" t="s">
        <v>1627</v>
      </c>
      <c r="BW113" t="s">
        <v>1627</v>
      </c>
      <c r="BX113" t="s">
        <v>1627</v>
      </c>
      <c r="BY113" t="s">
        <v>1627</v>
      </c>
      <c r="BZ113" t="s">
        <v>1627</v>
      </c>
      <c r="CA113" t="s">
        <v>1627</v>
      </c>
      <c r="CB113" t="s">
        <v>1627</v>
      </c>
      <c r="CC113" t="s">
        <v>1627</v>
      </c>
      <c r="CD113" t="s">
        <v>1627</v>
      </c>
      <c r="CE113" t="s">
        <v>1627</v>
      </c>
      <c r="CF113" t="s">
        <v>1627</v>
      </c>
      <c r="CG113" t="s">
        <v>1627</v>
      </c>
      <c r="CH113" t="s">
        <v>1627</v>
      </c>
      <c r="CI113" t="s">
        <v>1627</v>
      </c>
      <c r="CJ113" t="s">
        <v>1627</v>
      </c>
      <c r="CK113" t="s">
        <v>1627</v>
      </c>
      <c r="CL113" t="s">
        <v>1627</v>
      </c>
      <c r="CM113" t="s">
        <v>1627</v>
      </c>
      <c r="CN113" t="s">
        <v>1627</v>
      </c>
      <c r="CO113" t="s">
        <v>1627</v>
      </c>
      <c r="CP113" t="s">
        <v>1627</v>
      </c>
      <c r="CQ113" t="s">
        <v>1627</v>
      </c>
      <c r="CR113" t="s">
        <v>1627</v>
      </c>
      <c r="CS113" t="s">
        <v>1627</v>
      </c>
      <c r="CT113" t="s">
        <v>1627</v>
      </c>
      <c r="CU113" t="s">
        <v>1627</v>
      </c>
      <c r="CV113" t="s">
        <v>1627</v>
      </c>
      <c r="CW113" t="s">
        <v>1627</v>
      </c>
      <c r="CX113" t="s">
        <v>1627</v>
      </c>
      <c r="CY113" t="s">
        <v>1627</v>
      </c>
      <c r="CZ113" t="s">
        <v>1627</v>
      </c>
      <c r="DA113" t="s">
        <v>1627</v>
      </c>
      <c r="DB113" t="s">
        <v>1627</v>
      </c>
      <c r="DC113" t="s">
        <v>1627</v>
      </c>
      <c r="DD113" t="s">
        <v>1627</v>
      </c>
      <c r="DE113" t="s">
        <v>1627</v>
      </c>
      <c r="DF113" t="s">
        <v>1627</v>
      </c>
      <c r="DG113" t="s">
        <v>1627</v>
      </c>
      <c r="DH113" t="s">
        <v>1627</v>
      </c>
      <c r="DI113" t="s">
        <v>1627</v>
      </c>
      <c r="DJ113" t="s">
        <v>1627</v>
      </c>
      <c r="DK113" t="s">
        <v>1627</v>
      </c>
      <c r="DL113" t="s">
        <v>1627</v>
      </c>
      <c r="DM113" t="s">
        <v>1627</v>
      </c>
      <c r="DN113" t="s">
        <v>1627</v>
      </c>
      <c r="DO113" t="s">
        <v>1627</v>
      </c>
      <c r="DP113" t="s">
        <v>1627</v>
      </c>
      <c r="DQ113" t="s">
        <v>1627</v>
      </c>
      <c r="DR113" t="s">
        <v>1627</v>
      </c>
      <c r="DS113" t="s">
        <v>1627</v>
      </c>
      <c r="DT113" t="s">
        <v>1627</v>
      </c>
      <c r="DU113" t="s">
        <v>1627</v>
      </c>
      <c r="DV113" t="s">
        <v>1627</v>
      </c>
      <c r="DW113" t="s">
        <v>1627</v>
      </c>
      <c r="DX113" t="s">
        <v>1627</v>
      </c>
      <c r="DY113" t="s">
        <v>1627</v>
      </c>
      <c r="DZ113" t="s">
        <v>1627</v>
      </c>
      <c r="EA113" t="s">
        <v>1627</v>
      </c>
      <c r="EB113" t="s">
        <v>1627</v>
      </c>
      <c r="EC113" t="s">
        <v>1627</v>
      </c>
      <c r="ED113" t="s">
        <v>1627</v>
      </c>
      <c r="EE113" t="s">
        <v>1627</v>
      </c>
      <c r="EF113" t="s">
        <v>1627</v>
      </c>
      <c r="EG113" t="s">
        <v>1627</v>
      </c>
      <c r="EH113" t="s">
        <v>1627</v>
      </c>
      <c r="EI113" t="s">
        <v>1627</v>
      </c>
      <c r="EJ113" t="s">
        <v>1627</v>
      </c>
      <c r="EK113" t="s">
        <v>1627</v>
      </c>
      <c r="EL113" t="s">
        <v>1627</v>
      </c>
      <c r="EM113" t="s">
        <v>1627</v>
      </c>
      <c r="EN113" t="s">
        <v>1627</v>
      </c>
      <c r="EO113" t="s">
        <v>1627</v>
      </c>
      <c r="EP113" t="s">
        <v>1627</v>
      </c>
      <c r="EQ113" t="s">
        <v>1627</v>
      </c>
      <c r="ER113" t="s">
        <v>1627</v>
      </c>
      <c r="ES113" t="s">
        <v>1627</v>
      </c>
      <c r="ET113" t="s">
        <v>1627</v>
      </c>
      <c r="EU113" t="s">
        <v>1627</v>
      </c>
      <c r="EV113" t="s">
        <v>1627</v>
      </c>
      <c r="EW113" t="s">
        <v>1627</v>
      </c>
      <c r="EX113" t="s">
        <v>1627</v>
      </c>
      <c r="EY113" t="s">
        <v>1627</v>
      </c>
      <c r="EZ113" t="s">
        <v>1627</v>
      </c>
      <c r="FA113" t="s">
        <v>1627</v>
      </c>
      <c r="FB113" t="s">
        <v>1627</v>
      </c>
      <c r="FC113" t="s">
        <v>1627</v>
      </c>
      <c r="FD113" t="s">
        <v>1627</v>
      </c>
      <c r="FE113" t="s">
        <v>1627</v>
      </c>
      <c r="FF113" t="s">
        <v>1627</v>
      </c>
      <c r="FG113" t="s">
        <v>1627</v>
      </c>
      <c r="FH113" t="s">
        <v>1627</v>
      </c>
      <c r="FI113" t="s">
        <v>1627</v>
      </c>
      <c r="FJ113" t="s">
        <v>1627</v>
      </c>
      <c r="FK113" t="s">
        <v>1627</v>
      </c>
      <c r="FL113" t="s">
        <v>1627</v>
      </c>
      <c r="FM113" t="s">
        <v>1627</v>
      </c>
      <c r="FN113" t="s">
        <v>1627</v>
      </c>
      <c r="FO113" t="s">
        <v>1627</v>
      </c>
      <c r="FP113" t="s">
        <v>1627</v>
      </c>
      <c r="FQ113" t="s">
        <v>1627</v>
      </c>
      <c r="FR113" t="s">
        <v>1627</v>
      </c>
      <c r="FS113" t="s">
        <v>1627</v>
      </c>
      <c r="FT113" t="s">
        <v>1627</v>
      </c>
      <c r="FU113" t="s">
        <v>1627</v>
      </c>
      <c r="FV113" t="s">
        <v>1627</v>
      </c>
      <c r="FW113" t="s">
        <v>1627</v>
      </c>
      <c r="FX113" t="s">
        <v>1627</v>
      </c>
      <c r="FY113" t="s">
        <v>1627</v>
      </c>
      <c r="FZ113" t="s">
        <v>1627</v>
      </c>
      <c r="GA113" t="s">
        <v>1627</v>
      </c>
      <c r="GB113" t="s">
        <v>1627</v>
      </c>
      <c r="GC113" t="s">
        <v>1627</v>
      </c>
      <c r="GD113" t="s">
        <v>1627</v>
      </c>
      <c r="GE113" t="s">
        <v>1627</v>
      </c>
      <c r="GF113" t="s">
        <v>1627</v>
      </c>
      <c r="GG113" t="s">
        <v>1627</v>
      </c>
      <c r="GH113" t="s">
        <v>1627</v>
      </c>
      <c r="GI113" t="s">
        <v>1627</v>
      </c>
      <c r="GJ113" t="s">
        <v>1627</v>
      </c>
      <c r="GK113" t="s">
        <v>1627</v>
      </c>
      <c r="GL113" t="s">
        <v>1627</v>
      </c>
      <c r="GM113" t="s">
        <v>1627</v>
      </c>
      <c r="GN113" t="s">
        <v>1627</v>
      </c>
      <c r="GO113" t="s">
        <v>1627</v>
      </c>
      <c r="GP113" t="s">
        <v>1627</v>
      </c>
      <c r="GQ113" t="s">
        <v>1627</v>
      </c>
      <c r="GR113" t="s">
        <v>1627</v>
      </c>
      <c r="GS113" t="s">
        <v>6002</v>
      </c>
      <c r="GT113" t="s">
        <v>1627</v>
      </c>
      <c r="GU113" t="s">
        <v>1627</v>
      </c>
      <c r="GV113" t="s">
        <v>1627</v>
      </c>
      <c r="GW113" t="s">
        <v>1627</v>
      </c>
      <c r="GX113" t="s">
        <v>1627</v>
      </c>
      <c r="GY113" t="s">
        <v>1627</v>
      </c>
      <c r="GZ113" t="s">
        <v>1627</v>
      </c>
      <c r="HA113" t="s">
        <v>1627</v>
      </c>
      <c r="HB113" t="s">
        <v>1627</v>
      </c>
      <c r="HC113" t="s">
        <v>1627</v>
      </c>
      <c r="HD113" t="s">
        <v>1627</v>
      </c>
      <c r="HE113" t="s">
        <v>1627</v>
      </c>
      <c r="HF113" t="s">
        <v>1627</v>
      </c>
      <c r="HG113" t="s">
        <v>1627</v>
      </c>
      <c r="HH113" t="s">
        <v>1627</v>
      </c>
      <c r="HI113" t="s">
        <v>1627</v>
      </c>
      <c r="HJ113" t="s">
        <v>1627</v>
      </c>
      <c r="HK113" t="s">
        <v>1627</v>
      </c>
      <c r="HL113" t="s">
        <v>1627</v>
      </c>
      <c r="HM113" t="s">
        <v>1627</v>
      </c>
      <c r="HN113" t="s">
        <v>1627</v>
      </c>
      <c r="HO113" t="s">
        <v>1627</v>
      </c>
      <c r="HP113" t="s">
        <v>6003</v>
      </c>
      <c r="HQ113" t="s">
        <v>1627</v>
      </c>
      <c r="HR113" t="s">
        <v>1627</v>
      </c>
      <c r="HS113" t="s">
        <v>1627</v>
      </c>
      <c r="HT113" t="s">
        <v>1627</v>
      </c>
      <c r="HU113" t="s">
        <v>1627</v>
      </c>
      <c r="HV113" t="s">
        <v>1627</v>
      </c>
      <c r="HW113" t="s">
        <v>1627</v>
      </c>
      <c r="HX113" t="s">
        <v>1627</v>
      </c>
      <c r="HY113" t="s">
        <v>1627</v>
      </c>
      <c r="HZ113" t="s">
        <v>1627</v>
      </c>
      <c r="IA113" t="s">
        <v>1627</v>
      </c>
      <c r="IB113" t="s">
        <v>1627</v>
      </c>
      <c r="IC113" t="s">
        <v>1627</v>
      </c>
      <c r="ID113" t="s">
        <v>1627</v>
      </c>
      <c r="IE113" t="s">
        <v>1627</v>
      </c>
      <c r="IF113" t="s">
        <v>1627</v>
      </c>
      <c r="IG113" t="s">
        <v>1627</v>
      </c>
      <c r="IH113" t="s">
        <v>1627</v>
      </c>
      <c r="II113" t="s">
        <v>1627</v>
      </c>
      <c r="IJ113" t="s">
        <v>1627</v>
      </c>
      <c r="IK113" t="s">
        <v>1627</v>
      </c>
      <c r="IL113" t="s">
        <v>1627</v>
      </c>
      <c r="IM113" t="s">
        <v>1627</v>
      </c>
      <c r="IN113" t="s">
        <v>1627</v>
      </c>
      <c r="IO113" t="s">
        <v>1627</v>
      </c>
      <c r="IP113" t="s">
        <v>1627</v>
      </c>
      <c r="IQ113" t="s">
        <v>1627</v>
      </c>
      <c r="IR113" t="s">
        <v>1627</v>
      </c>
      <c r="IS113" t="s">
        <v>1627</v>
      </c>
      <c r="IT113" t="s">
        <v>6004</v>
      </c>
      <c r="IU113" t="s">
        <v>1627</v>
      </c>
      <c r="IV113" t="s">
        <v>1627</v>
      </c>
      <c r="IW113" t="s">
        <v>1627</v>
      </c>
      <c r="IX113" t="s">
        <v>1627</v>
      </c>
      <c r="IY113" t="s">
        <v>1627</v>
      </c>
      <c r="IZ113" t="s">
        <v>1627</v>
      </c>
      <c r="JA113" t="s">
        <v>1627</v>
      </c>
      <c r="JB113" t="s">
        <v>1627</v>
      </c>
      <c r="JC113" t="s">
        <v>1627</v>
      </c>
      <c r="JD113" t="s">
        <v>1627</v>
      </c>
      <c r="JE113" t="s">
        <v>1627</v>
      </c>
      <c r="JF113" t="s">
        <v>1627</v>
      </c>
      <c r="JG113" t="s">
        <v>1627</v>
      </c>
      <c r="JH113" t="s">
        <v>1627</v>
      </c>
      <c r="JI113" t="s">
        <v>1627</v>
      </c>
      <c r="JJ113" t="s">
        <v>1627</v>
      </c>
      <c r="JK113" t="s">
        <v>1627</v>
      </c>
      <c r="JL113" t="s">
        <v>1627</v>
      </c>
      <c r="JM113" t="s">
        <v>1627</v>
      </c>
      <c r="JN113" t="s">
        <v>1627</v>
      </c>
      <c r="JO113" t="s">
        <v>1627</v>
      </c>
      <c r="JP113" t="s">
        <v>1627</v>
      </c>
      <c r="JQ113" t="s">
        <v>1627</v>
      </c>
      <c r="JR113" t="s">
        <v>1627</v>
      </c>
      <c r="JS113" t="s">
        <v>1627</v>
      </c>
      <c r="JT113" t="s">
        <v>1627</v>
      </c>
      <c r="JU113" t="s">
        <v>1627</v>
      </c>
      <c r="JV113" t="s">
        <v>1627</v>
      </c>
      <c r="JW113" t="s">
        <v>1627</v>
      </c>
      <c r="JX113" t="s">
        <v>1627</v>
      </c>
      <c r="JY113" t="s">
        <v>1627</v>
      </c>
      <c r="JZ113" t="s">
        <v>1627</v>
      </c>
      <c r="KA113" t="s">
        <v>1627</v>
      </c>
      <c r="KB113" t="s">
        <v>1627</v>
      </c>
      <c r="KC113" t="s">
        <v>1627</v>
      </c>
      <c r="KD113" t="s">
        <v>1627</v>
      </c>
      <c r="KE113" t="s">
        <v>1627</v>
      </c>
      <c r="KF113" t="s">
        <v>1627</v>
      </c>
      <c r="KG113" t="s">
        <v>1627</v>
      </c>
      <c r="KH113" t="s">
        <v>1627</v>
      </c>
      <c r="KI113" t="s">
        <v>1627</v>
      </c>
      <c r="KJ113" t="s">
        <v>1627</v>
      </c>
      <c r="KK113" t="s">
        <v>1627</v>
      </c>
      <c r="KL113" t="s">
        <v>1627</v>
      </c>
      <c r="KM113" t="s">
        <v>1627</v>
      </c>
      <c r="KN113" t="s">
        <v>1627</v>
      </c>
      <c r="KO113" t="s">
        <v>1627</v>
      </c>
      <c r="KP113" t="s">
        <v>1627</v>
      </c>
      <c r="KQ113" t="s">
        <v>1627</v>
      </c>
      <c r="KR113" t="s">
        <v>1627</v>
      </c>
      <c r="KS113" t="s">
        <v>1627</v>
      </c>
      <c r="KT113" t="s">
        <v>1627</v>
      </c>
      <c r="KU113" t="s">
        <v>1627</v>
      </c>
      <c r="KV113" t="s">
        <v>1627</v>
      </c>
      <c r="KW113" t="s">
        <v>1627</v>
      </c>
      <c r="KX113" t="s">
        <v>1627</v>
      </c>
      <c r="KY113" t="s">
        <v>1627</v>
      </c>
      <c r="KZ113" t="s">
        <v>1627</v>
      </c>
      <c r="LA113" t="s">
        <v>1627</v>
      </c>
      <c r="LB113" t="s">
        <v>1627</v>
      </c>
      <c r="LC113" t="s">
        <v>1627</v>
      </c>
      <c r="LD113" t="s">
        <v>1627</v>
      </c>
      <c r="LE113" t="s">
        <v>1627</v>
      </c>
      <c r="LF113" t="s">
        <v>1627</v>
      </c>
      <c r="LG113" t="s">
        <v>1627</v>
      </c>
      <c r="LH113" t="s">
        <v>1627</v>
      </c>
      <c r="LI113" t="s">
        <v>1627</v>
      </c>
      <c r="LJ113" t="s">
        <v>1627</v>
      </c>
      <c r="LK113" t="s">
        <v>1627</v>
      </c>
      <c r="LL113" t="s">
        <v>1627</v>
      </c>
      <c r="LM113" t="s">
        <v>1627</v>
      </c>
      <c r="LN113" t="s">
        <v>1627</v>
      </c>
      <c r="LO113" t="s">
        <v>1627</v>
      </c>
      <c r="LP113" t="s">
        <v>1627</v>
      </c>
      <c r="LQ113" t="s">
        <v>1627</v>
      </c>
      <c r="LR113" t="s">
        <v>1627</v>
      </c>
      <c r="LS113" t="s">
        <v>1627</v>
      </c>
      <c r="LT113" t="s">
        <v>1627</v>
      </c>
      <c r="LU113" t="s">
        <v>1627</v>
      </c>
      <c r="LV113" t="s">
        <v>1627</v>
      </c>
      <c r="LW113" t="s">
        <v>1627</v>
      </c>
      <c r="LX113" t="s">
        <v>1627</v>
      </c>
      <c r="LY113" t="s">
        <v>1627</v>
      </c>
      <c r="LZ113" t="s">
        <v>1627</v>
      </c>
      <c r="MA113" t="s">
        <v>1627</v>
      </c>
      <c r="MB113" t="s">
        <v>1627</v>
      </c>
      <c r="MC113" t="s">
        <v>1627</v>
      </c>
      <c r="MD113" t="s">
        <v>1627</v>
      </c>
      <c r="ME113" t="s">
        <v>1627</v>
      </c>
      <c r="MF113" t="s">
        <v>1627</v>
      </c>
      <c r="MG113" t="s">
        <v>1627</v>
      </c>
      <c r="MH113" t="s">
        <v>1627</v>
      </c>
      <c r="MI113" t="s">
        <v>1627</v>
      </c>
      <c r="MJ113" t="s">
        <v>1627</v>
      </c>
      <c r="MK113" t="s">
        <v>1627</v>
      </c>
      <c r="ML113" t="s">
        <v>1627</v>
      </c>
      <c r="MM113" t="s">
        <v>1627</v>
      </c>
      <c r="MN113" t="s">
        <v>1627</v>
      </c>
      <c r="MO113" t="s">
        <v>1627</v>
      </c>
      <c r="MP113" t="s">
        <v>1627</v>
      </c>
      <c r="MQ113" t="s">
        <v>1627</v>
      </c>
      <c r="MR113" t="s">
        <v>1627</v>
      </c>
      <c r="MS113" t="s">
        <v>1627</v>
      </c>
      <c r="MT113" t="s">
        <v>1627</v>
      </c>
      <c r="MU113" t="s">
        <v>1627</v>
      </c>
      <c r="MV113" t="s">
        <v>1627</v>
      </c>
      <c r="MW113" t="s">
        <v>1627</v>
      </c>
      <c r="MX113" t="s">
        <v>1627</v>
      </c>
      <c r="MY113" t="s">
        <v>1627</v>
      </c>
      <c r="MZ113" t="s">
        <v>1627</v>
      </c>
      <c r="NA113" t="s">
        <v>1627</v>
      </c>
      <c r="NB113" t="s">
        <v>1627</v>
      </c>
      <c r="NC113" t="s">
        <v>1627</v>
      </c>
      <c r="ND113" t="s">
        <v>1627</v>
      </c>
      <c r="NE113" t="s">
        <v>1627</v>
      </c>
      <c r="NF113" t="s">
        <v>1627</v>
      </c>
      <c r="NG113" t="s">
        <v>1627</v>
      </c>
      <c r="NH113" t="s">
        <v>1627</v>
      </c>
      <c r="NI113" t="s">
        <v>1627</v>
      </c>
      <c r="NJ113" t="s">
        <v>1627</v>
      </c>
      <c r="NK113" t="s">
        <v>1627</v>
      </c>
      <c r="NL113" t="s">
        <v>1627</v>
      </c>
      <c r="NM113" t="s">
        <v>1627</v>
      </c>
      <c r="NN113" t="s">
        <v>1627</v>
      </c>
      <c r="NO113" t="s">
        <v>1627</v>
      </c>
      <c r="NP113" t="s">
        <v>1627</v>
      </c>
      <c r="NQ113" t="s">
        <v>1627</v>
      </c>
      <c r="NR113" t="s">
        <v>1627</v>
      </c>
      <c r="NS113" t="s">
        <v>1627</v>
      </c>
      <c r="NT113" t="s">
        <v>1627</v>
      </c>
      <c r="NU113" t="s">
        <v>1627</v>
      </c>
      <c r="NV113" t="s">
        <v>1627</v>
      </c>
      <c r="NW113" t="s">
        <v>1627</v>
      </c>
      <c r="NX113" t="s">
        <v>1627</v>
      </c>
      <c r="NY113" t="s">
        <v>1627</v>
      </c>
      <c r="NZ113" t="s">
        <v>1627</v>
      </c>
      <c r="OA113" t="s">
        <v>1627</v>
      </c>
      <c r="OB113" t="s">
        <v>1627</v>
      </c>
      <c r="OC113" t="s">
        <v>1627</v>
      </c>
      <c r="OD113" t="s">
        <v>1627</v>
      </c>
      <c r="OE113" t="s">
        <v>1627</v>
      </c>
      <c r="OF113" t="s">
        <v>1627</v>
      </c>
      <c r="OG113" t="s">
        <v>1627</v>
      </c>
      <c r="OH113" t="s">
        <v>1627</v>
      </c>
      <c r="OI113" t="s">
        <v>1627</v>
      </c>
      <c r="OJ113" t="s">
        <v>1627</v>
      </c>
      <c r="OK113" t="s">
        <v>1627</v>
      </c>
      <c r="OL113" t="s">
        <v>1627</v>
      </c>
      <c r="OM113" t="s">
        <v>1627</v>
      </c>
      <c r="ON113" t="s">
        <v>1627</v>
      </c>
      <c r="OO113" t="s">
        <v>1627</v>
      </c>
      <c r="OP113" t="s">
        <v>1627</v>
      </c>
      <c r="OQ113" t="s">
        <v>1627</v>
      </c>
      <c r="OR113" t="s">
        <v>1627</v>
      </c>
      <c r="OS113" t="s">
        <v>1627</v>
      </c>
      <c r="OT113" t="s">
        <v>1627</v>
      </c>
      <c r="OU113" t="s">
        <v>1627</v>
      </c>
      <c r="OV113" t="s">
        <v>1627</v>
      </c>
      <c r="OW113" t="s">
        <v>1627</v>
      </c>
      <c r="OX113" t="s">
        <v>1627</v>
      </c>
      <c r="OY113" t="s">
        <v>1627</v>
      </c>
      <c r="OZ113" t="s">
        <v>1627</v>
      </c>
      <c r="PA113" t="s">
        <v>1627</v>
      </c>
      <c r="PB113" t="s">
        <v>1627</v>
      </c>
      <c r="PC113" t="s">
        <v>1627</v>
      </c>
      <c r="PD113" t="s">
        <v>1627</v>
      </c>
      <c r="PE113" t="s">
        <v>1627</v>
      </c>
      <c r="PF113" t="s">
        <v>1627</v>
      </c>
      <c r="PG113" t="s">
        <v>1627</v>
      </c>
      <c r="PH113" t="s">
        <v>1627</v>
      </c>
      <c r="PI113" t="s">
        <v>1627</v>
      </c>
      <c r="PJ113" t="s">
        <v>1627</v>
      </c>
      <c r="PK113" t="s">
        <v>1627</v>
      </c>
      <c r="PL113" t="s">
        <v>1627</v>
      </c>
      <c r="PM113" t="s">
        <v>1627</v>
      </c>
      <c r="PN113" t="s">
        <v>1627</v>
      </c>
      <c r="PO113" t="s">
        <v>1627</v>
      </c>
      <c r="PP113" t="s">
        <v>1627</v>
      </c>
      <c r="PQ113" t="s">
        <v>1627</v>
      </c>
      <c r="PR113" t="s">
        <v>1627</v>
      </c>
      <c r="PS113" t="s">
        <v>1627</v>
      </c>
      <c r="PT113" t="s">
        <v>1627</v>
      </c>
      <c r="PU113" t="s">
        <v>1627</v>
      </c>
      <c r="PV113" t="s">
        <v>1627</v>
      </c>
      <c r="PW113" t="s">
        <v>1627</v>
      </c>
      <c r="PX113" t="s">
        <v>1627</v>
      </c>
      <c r="PY113" t="s">
        <v>1627</v>
      </c>
      <c r="PZ113" t="s">
        <v>1627</v>
      </c>
      <c r="QA113" t="s">
        <v>1627</v>
      </c>
      <c r="QB113" t="s">
        <v>1627</v>
      </c>
      <c r="QC113" t="s">
        <v>1627</v>
      </c>
      <c r="QD113" t="s">
        <v>1627</v>
      </c>
      <c r="RP113" t="s">
        <v>4157</v>
      </c>
      <c r="RQ113" t="s">
        <v>4157</v>
      </c>
      <c r="RR113" t="s">
        <v>4157</v>
      </c>
      <c r="RS113" t="s">
        <v>4157</v>
      </c>
      <c r="RT113" t="s">
        <v>4157</v>
      </c>
      <c r="RU113" t="s">
        <v>4157</v>
      </c>
      <c r="RV113" t="s">
        <v>4157</v>
      </c>
      <c r="RW113" t="s">
        <v>4157</v>
      </c>
      <c r="RX113" t="s">
        <v>4157</v>
      </c>
      <c r="RY113" t="s">
        <v>4157</v>
      </c>
      <c r="RZ113" t="s">
        <v>4157</v>
      </c>
      <c r="SA113" t="s">
        <v>4157</v>
      </c>
      <c r="SB113" t="s">
        <v>4157</v>
      </c>
      <c r="SC113" t="s">
        <v>4157</v>
      </c>
      <c r="SD113" t="s">
        <v>4157</v>
      </c>
      <c r="SE113" t="s">
        <v>4157</v>
      </c>
      <c r="SF113" t="s">
        <v>4157</v>
      </c>
      <c r="SG113" t="s">
        <v>4157</v>
      </c>
      <c r="SH113" t="s">
        <v>4157</v>
      </c>
      <c r="SI113" t="s">
        <v>4157</v>
      </c>
      <c r="SJ113" t="s">
        <v>4157</v>
      </c>
      <c r="SK113" t="s">
        <v>4157</v>
      </c>
      <c r="SL113" t="s">
        <v>4157</v>
      </c>
      <c r="SM113" t="s">
        <v>4157</v>
      </c>
      <c r="SN113" t="s">
        <v>4157</v>
      </c>
      <c r="SO113" t="s">
        <v>4157</v>
      </c>
      <c r="SP113" t="s">
        <v>4157</v>
      </c>
      <c r="SQ113" t="s">
        <v>4157</v>
      </c>
      <c r="SR113" t="s">
        <v>4157</v>
      </c>
      <c r="SS113" t="s">
        <v>4157</v>
      </c>
      <c r="ST113" t="s">
        <v>4157</v>
      </c>
      <c r="SU113" t="s">
        <v>4157</v>
      </c>
      <c r="SV113" t="s">
        <v>4157</v>
      </c>
      <c r="SW113" t="s">
        <v>4157</v>
      </c>
      <c r="SX113" t="s">
        <v>4157</v>
      </c>
      <c r="SY113" t="s">
        <v>4157</v>
      </c>
      <c r="SZ113" t="s">
        <v>4157</v>
      </c>
      <c r="TA113" t="s">
        <v>4157</v>
      </c>
      <c r="TB113" t="s">
        <v>4157</v>
      </c>
      <c r="TC113" t="s">
        <v>4157</v>
      </c>
      <c r="TD113" t="s">
        <v>4157</v>
      </c>
      <c r="TE113" t="s">
        <v>4157</v>
      </c>
      <c r="TF113" t="s">
        <v>4157</v>
      </c>
      <c r="TG113" t="s">
        <v>4157</v>
      </c>
      <c r="TH113" t="s">
        <v>4157</v>
      </c>
      <c r="TI113" t="s">
        <v>4157</v>
      </c>
      <c r="TJ113" t="s">
        <v>4157</v>
      </c>
      <c r="TK113" t="s">
        <v>4157</v>
      </c>
      <c r="TL113" t="s">
        <v>4157</v>
      </c>
      <c r="TM113" t="s">
        <v>4157</v>
      </c>
      <c r="TN113" t="s">
        <v>4157</v>
      </c>
      <c r="TO113" t="s">
        <v>4157</v>
      </c>
      <c r="TP113" t="s">
        <v>4157</v>
      </c>
      <c r="TQ113" t="s">
        <v>4157</v>
      </c>
      <c r="TR113" t="s">
        <v>4157</v>
      </c>
      <c r="TS113" t="s">
        <v>4157</v>
      </c>
      <c r="TT113" t="s">
        <v>4157</v>
      </c>
      <c r="TU113" t="s">
        <v>4157</v>
      </c>
      <c r="TV113" t="s">
        <v>4157</v>
      </c>
      <c r="TW113" t="s">
        <v>4157</v>
      </c>
      <c r="TX113" t="s">
        <v>4157</v>
      </c>
      <c r="TY113" t="s">
        <v>4157</v>
      </c>
      <c r="TZ113" t="s">
        <v>4157</v>
      </c>
      <c r="UA113" t="s">
        <v>4157</v>
      </c>
      <c r="UB113" t="s">
        <v>4157</v>
      </c>
      <c r="UC113" t="s">
        <v>4157</v>
      </c>
      <c r="UD113" t="s">
        <v>4157</v>
      </c>
      <c r="UE113" t="s">
        <v>4157</v>
      </c>
      <c r="UF113" t="s">
        <v>4157</v>
      </c>
      <c r="UG113" t="s">
        <v>4157</v>
      </c>
      <c r="UH113" t="s">
        <v>4157</v>
      </c>
      <c r="UI113" t="s">
        <v>4157</v>
      </c>
      <c r="UJ113" t="s">
        <v>4157</v>
      </c>
      <c r="UK113" t="s">
        <v>4157</v>
      </c>
      <c r="UL113" t="s">
        <v>4157</v>
      </c>
      <c r="UM113" t="s">
        <v>4157</v>
      </c>
      <c r="UN113" t="s">
        <v>4157</v>
      </c>
      <c r="UO113" t="s">
        <v>4157</v>
      </c>
      <c r="UP113" t="s">
        <v>4157</v>
      </c>
      <c r="UQ113" t="s">
        <v>4157</v>
      </c>
      <c r="UR113" t="s">
        <v>4157</v>
      </c>
      <c r="US113" t="s">
        <v>4157</v>
      </c>
      <c r="UT113" t="s">
        <v>4157</v>
      </c>
      <c r="UU113" t="s">
        <v>4157</v>
      </c>
      <c r="UV113" t="s">
        <v>4157</v>
      </c>
      <c r="UW113" t="s">
        <v>4157</v>
      </c>
      <c r="UX113" t="s">
        <v>4157</v>
      </c>
      <c r="UY113" t="s">
        <v>4157</v>
      </c>
      <c r="UZ113" t="s">
        <v>4157</v>
      </c>
      <c r="VA113" t="s">
        <v>4157</v>
      </c>
      <c r="VB113" t="s">
        <v>4157</v>
      </c>
      <c r="VC113" t="s">
        <v>4157</v>
      </c>
      <c r="VD113" t="s">
        <v>4157</v>
      </c>
      <c r="VE113" t="s">
        <v>4157</v>
      </c>
      <c r="VF113" t="s">
        <v>4157</v>
      </c>
      <c r="VG113" t="s">
        <v>4157</v>
      </c>
      <c r="VH113" t="s">
        <v>4157</v>
      </c>
      <c r="VI113" t="s">
        <v>4157</v>
      </c>
    </row>
    <row r="114" spans="2:581">
      <c r="B114" t="s">
        <v>1627</v>
      </c>
      <c r="C114" t="s">
        <v>1627</v>
      </c>
      <c r="D114" t="s">
        <v>1627</v>
      </c>
      <c r="F114" t="s">
        <v>1627</v>
      </c>
      <c r="G114" t="s">
        <v>1627</v>
      </c>
      <c r="H114" t="s">
        <v>1627</v>
      </c>
      <c r="I114" t="s">
        <v>1627</v>
      </c>
      <c r="J114" t="s">
        <v>1627</v>
      </c>
      <c r="K114" t="s">
        <v>1627</v>
      </c>
      <c r="L114" t="s">
        <v>1627</v>
      </c>
      <c r="M114" t="s">
        <v>1627</v>
      </c>
      <c r="N114" t="s">
        <v>1627</v>
      </c>
      <c r="O114" t="s">
        <v>1627</v>
      </c>
      <c r="P114" t="s">
        <v>1627</v>
      </c>
      <c r="Q114" t="s">
        <v>1627</v>
      </c>
      <c r="R114" t="s">
        <v>1627</v>
      </c>
      <c r="S114" t="s">
        <v>1627</v>
      </c>
      <c r="T114" t="s">
        <v>1627</v>
      </c>
      <c r="U114" t="s">
        <v>1627</v>
      </c>
      <c r="V114" t="s">
        <v>1627</v>
      </c>
      <c r="W114" t="s">
        <v>1627</v>
      </c>
      <c r="X114" t="s">
        <v>1627</v>
      </c>
      <c r="Y114" t="s">
        <v>1627</v>
      </c>
      <c r="Z114" t="s">
        <v>1627</v>
      </c>
      <c r="AA114" t="s">
        <v>1627</v>
      </c>
      <c r="AB114" t="s">
        <v>1627</v>
      </c>
      <c r="AC114" t="s">
        <v>1627</v>
      </c>
      <c r="AD114" t="s">
        <v>1627</v>
      </c>
      <c r="AE114" t="s">
        <v>1627</v>
      </c>
      <c r="AF114" t="s">
        <v>1627</v>
      </c>
      <c r="AG114" t="s">
        <v>1627</v>
      </c>
      <c r="AH114" t="s">
        <v>1627</v>
      </c>
      <c r="AI114" t="s">
        <v>1627</v>
      </c>
      <c r="AJ114" t="s">
        <v>1627</v>
      </c>
      <c r="AK114" t="s">
        <v>1627</v>
      </c>
      <c r="AL114" t="s">
        <v>1627</v>
      </c>
      <c r="AM114" t="s">
        <v>1627</v>
      </c>
      <c r="AN114" t="s">
        <v>1627</v>
      </c>
      <c r="AO114" t="s">
        <v>1627</v>
      </c>
      <c r="AP114" t="s">
        <v>1627</v>
      </c>
      <c r="AQ114" t="s">
        <v>1627</v>
      </c>
      <c r="AR114" t="s">
        <v>1627</v>
      </c>
      <c r="AS114" t="s">
        <v>1627</v>
      </c>
      <c r="AT114" t="s">
        <v>1627</v>
      </c>
      <c r="AU114" t="s">
        <v>1627</v>
      </c>
      <c r="AV114" t="s">
        <v>1627</v>
      </c>
      <c r="AW114" t="s">
        <v>1627</v>
      </c>
      <c r="AX114" t="s">
        <v>1627</v>
      </c>
      <c r="AY114" t="s">
        <v>1627</v>
      </c>
      <c r="AZ114" t="s">
        <v>1627</v>
      </c>
      <c r="BA114" t="s">
        <v>1627</v>
      </c>
      <c r="BB114" t="s">
        <v>1627</v>
      </c>
      <c r="BC114" t="s">
        <v>1627</v>
      </c>
      <c r="BD114" t="s">
        <v>1627</v>
      </c>
      <c r="BE114" t="s">
        <v>1627</v>
      </c>
      <c r="BF114" t="s">
        <v>1627</v>
      </c>
      <c r="BG114" t="s">
        <v>1627</v>
      </c>
      <c r="BH114" t="s">
        <v>1627</v>
      </c>
      <c r="BI114" t="s">
        <v>1627</v>
      </c>
      <c r="BJ114" t="s">
        <v>1627</v>
      </c>
      <c r="BK114" t="s">
        <v>1627</v>
      </c>
      <c r="BL114" t="s">
        <v>1627</v>
      </c>
      <c r="BM114" t="s">
        <v>1627</v>
      </c>
      <c r="BN114" t="s">
        <v>1627</v>
      </c>
      <c r="BO114" t="s">
        <v>1627</v>
      </c>
      <c r="BP114" t="s">
        <v>1627</v>
      </c>
      <c r="BQ114" t="s">
        <v>1627</v>
      </c>
      <c r="BR114" t="s">
        <v>1627</v>
      </c>
      <c r="BS114" t="s">
        <v>1627</v>
      </c>
      <c r="BT114" t="s">
        <v>1627</v>
      </c>
      <c r="BU114" t="s">
        <v>1627</v>
      </c>
      <c r="BV114" t="s">
        <v>1627</v>
      </c>
      <c r="BW114" t="s">
        <v>1627</v>
      </c>
      <c r="BX114" t="s">
        <v>1627</v>
      </c>
      <c r="BY114" t="s">
        <v>1627</v>
      </c>
      <c r="BZ114" t="s">
        <v>1627</v>
      </c>
      <c r="CA114" t="s">
        <v>1627</v>
      </c>
      <c r="CB114" t="s">
        <v>1627</v>
      </c>
      <c r="CC114" t="s">
        <v>1627</v>
      </c>
      <c r="CD114" t="s">
        <v>1627</v>
      </c>
      <c r="CE114" t="s">
        <v>1627</v>
      </c>
      <c r="CF114" t="s">
        <v>1627</v>
      </c>
      <c r="CG114" t="s">
        <v>1627</v>
      </c>
      <c r="CH114" t="s">
        <v>1627</v>
      </c>
      <c r="CI114" t="s">
        <v>1627</v>
      </c>
      <c r="CJ114" t="s">
        <v>1627</v>
      </c>
      <c r="CK114" t="s">
        <v>1627</v>
      </c>
      <c r="CL114" t="s">
        <v>1627</v>
      </c>
      <c r="CM114" t="s">
        <v>1627</v>
      </c>
      <c r="CN114" t="s">
        <v>1627</v>
      </c>
      <c r="CO114" t="s">
        <v>1627</v>
      </c>
      <c r="CP114" t="s">
        <v>1627</v>
      </c>
      <c r="CQ114" t="s">
        <v>1627</v>
      </c>
      <c r="CR114" t="s">
        <v>1627</v>
      </c>
      <c r="CS114" t="s">
        <v>1627</v>
      </c>
      <c r="CT114" t="s">
        <v>1627</v>
      </c>
      <c r="CU114" t="s">
        <v>1627</v>
      </c>
      <c r="CV114" t="s">
        <v>1627</v>
      </c>
      <c r="CW114" t="s">
        <v>1627</v>
      </c>
      <c r="CX114" t="s">
        <v>1627</v>
      </c>
      <c r="CY114" t="s">
        <v>1627</v>
      </c>
      <c r="CZ114" t="s">
        <v>1627</v>
      </c>
      <c r="DA114" t="s">
        <v>1627</v>
      </c>
      <c r="DB114" t="s">
        <v>1627</v>
      </c>
      <c r="DC114" t="s">
        <v>1627</v>
      </c>
      <c r="DD114" t="s">
        <v>1627</v>
      </c>
      <c r="DE114" t="s">
        <v>1627</v>
      </c>
      <c r="DF114" t="s">
        <v>1627</v>
      </c>
      <c r="DG114" t="s">
        <v>1627</v>
      </c>
      <c r="DH114" t="s">
        <v>1627</v>
      </c>
      <c r="DI114" t="s">
        <v>1627</v>
      </c>
      <c r="DJ114" t="s">
        <v>1627</v>
      </c>
      <c r="DK114" t="s">
        <v>1627</v>
      </c>
      <c r="DL114" t="s">
        <v>1627</v>
      </c>
      <c r="DM114" t="s">
        <v>1627</v>
      </c>
      <c r="DN114" t="s">
        <v>1627</v>
      </c>
      <c r="DO114" t="s">
        <v>1627</v>
      </c>
      <c r="DP114" t="s">
        <v>1627</v>
      </c>
      <c r="DQ114" t="s">
        <v>1627</v>
      </c>
      <c r="DR114" t="s">
        <v>1627</v>
      </c>
      <c r="DS114" t="s">
        <v>1627</v>
      </c>
      <c r="DT114" t="s">
        <v>1627</v>
      </c>
      <c r="DU114" t="s">
        <v>1627</v>
      </c>
      <c r="DV114" t="s">
        <v>1627</v>
      </c>
      <c r="DW114" t="s">
        <v>1627</v>
      </c>
      <c r="DX114" t="s">
        <v>1627</v>
      </c>
      <c r="DY114" t="s">
        <v>1627</v>
      </c>
      <c r="DZ114" t="s">
        <v>1627</v>
      </c>
      <c r="EA114" t="s">
        <v>1627</v>
      </c>
      <c r="EB114" t="s">
        <v>1627</v>
      </c>
      <c r="EC114" t="s">
        <v>1627</v>
      </c>
      <c r="ED114" t="s">
        <v>1627</v>
      </c>
      <c r="EE114" t="s">
        <v>1627</v>
      </c>
      <c r="EF114" t="s">
        <v>1627</v>
      </c>
      <c r="EG114" t="s">
        <v>1627</v>
      </c>
      <c r="EH114" t="s">
        <v>1627</v>
      </c>
      <c r="EI114" t="s">
        <v>1627</v>
      </c>
      <c r="EJ114" t="s">
        <v>1627</v>
      </c>
      <c r="EK114" t="s">
        <v>1627</v>
      </c>
      <c r="EL114" t="s">
        <v>1627</v>
      </c>
      <c r="EM114" t="s">
        <v>1627</v>
      </c>
      <c r="EN114" t="s">
        <v>1627</v>
      </c>
      <c r="EO114" t="s">
        <v>1627</v>
      </c>
      <c r="EP114" t="s">
        <v>1627</v>
      </c>
      <c r="EQ114" t="s">
        <v>1627</v>
      </c>
      <c r="ER114" t="s">
        <v>1627</v>
      </c>
      <c r="ES114" t="s">
        <v>1627</v>
      </c>
      <c r="ET114" t="s">
        <v>1627</v>
      </c>
      <c r="EU114" t="s">
        <v>1627</v>
      </c>
      <c r="EV114" t="s">
        <v>1627</v>
      </c>
      <c r="EW114" t="s">
        <v>1627</v>
      </c>
      <c r="EX114" t="s">
        <v>1627</v>
      </c>
      <c r="EY114" t="s">
        <v>1627</v>
      </c>
      <c r="EZ114" t="s">
        <v>1627</v>
      </c>
      <c r="FA114" t="s">
        <v>1627</v>
      </c>
      <c r="FB114" t="s">
        <v>1627</v>
      </c>
      <c r="FC114" t="s">
        <v>1627</v>
      </c>
      <c r="FD114" t="s">
        <v>1627</v>
      </c>
      <c r="FE114" t="s">
        <v>1627</v>
      </c>
      <c r="FF114" t="s">
        <v>1627</v>
      </c>
      <c r="FG114" t="s">
        <v>1627</v>
      </c>
      <c r="FH114" t="s">
        <v>1627</v>
      </c>
      <c r="FI114" t="s">
        <v>1627</v>
      </c>
      <c r="FJ114" t="s">
        <v>1627</v>
      </c>
      <c r="FK114" t="s">
        <v>1627</v>
      </c>
      <c r="FL114" t="s">
        <v>1627</v>
      </c>
      <c r="FM114" t="s">
        <v>1627</v>
      </c>
      <c r="FN114" t="s">
        <v>1627</v>
      </c>
      <c r="FO114" t="s">
        <v>1627</v>
      </c>
      <c r="FP114" t="s">
        <v>1627</v>
      </c>
      <c r="FQ114" t="s">
        <v>1627</v>
      </c>
      <c r="FR114" t="s">
        <v>1627</v>
      </c>
      <c r="FS114" t="s">
        <v>1627</v>
      </c>
      <c r="FT114" t="s">
        <v>1627</v>
      </c>
      <c r="FU114" t="s">
        <v>1627</v>
      </c>
      <c r="FV114" t="s">
        <v>1627</v>
      </c>
      <c r="FW114" t="s">
        <v>1627</v>
      </c>
      <c r="FX114" t="s">
        <v>1627</v>
      </c>
      <c r="FY114" t="s">
        <v>1627</v>
      </c>
      <c r="FZ114" t="s">
        <v>1627</v>
      </c>
      <c r="GA114" t="s">
        <v>1627</v>
      </c>
      <c r="GB114" t="s">
        <v>1627</v>
      </c>
      <c r="GC114" t="s">
        <v>1627</v>
      </c>
      <c r="GD114" t="s">
        <v>1627</v>
      </c>
      <c r="GE114" t="s">
        <v>1627</v>
      </c>
      <c r="GF114" t="s">
        <v>1627</v>
      </c>
      <c r="GG114" t="s">
        <v>1627</v>
      </c>
      <c r="GH114" t="s">
        <v>1627</v>
      </c>
      <c r="GI114" t="s">
        <v>1627</v>
      </c>
      <c r="GJ114" t="s">
        <v>1627</v>
      </c>
      <c r="GK114" t="s">
        <v>1627</v>
      </c>
      <c r="GL114" t="s">
        <v>1627</v>
      </c>
      <c r="GM114" t="s">
        <v>1627</v>
      </c>
      <c r="GN114" t="s">
        <v>1627</v>
      </c>
      <c r="GO114" t="s">
        <v>1627</v>
      </c>
      <c r="GP114" t="s">
        <v>1627</v>
      </c>
      <c r="GQ114" t="s">
        <v>1627</v>
      </c>
      <c r="GR114" t="s">
        <v>1627</v>
      </c>
      <c r="GS114" t="s">
        <v>6005</v>
      </c>
      <c r="GT114" t="s">
        <v>1627</v>
      </c>
      <c r="GU114" t="s">
        <v>1627</v>
      </c>
      <c r="GV114" t="s">
        <v>1627</v>
      </c>
      <c r="GW114" t="s">
        <v>1627</v>
      </c>
      <c r="GX114" t="s">
        <v>1627</v>
      </c>
      <c r="GY114" t="s">
        <v>1627</v>
      </c>
      <c r="GZ114" t="s">
        <v>1627</v>
      </c>
      <c r="HA114" t="s">
        <v>1627</v>
      </c>
      <c r="HB114" t="s">
        <v>1627</v>
      </c>
      <c r="HC114" t="s">
        <v>1627</v>
      </c>
      <c r="HD114" t="s">
        <v>1627</v>
      </c>
      <c r="HE114" t="s">
        <v>1627</v>
      </c>
      <c r="HF114" t="s">
        <v>1627</v>
      </c>
      <c r="HG114" t="s">
        <v>1627</v>
      </c>
      <c r="HH114" t="s">
        <v>1627</v>
      </c>
      <c r="HI114" t="s">
        <v>1627</v>
      </c>
      <c r="HJ114" t="s">
        <v>1627</v>
      </c>
      <c r="HK114" t="s">
        <v>1627</v>
      </c>
      <c r="HL114" t="s">
        <v>1627</v>
      </c>
      <c r="HM114" t="s">
        <v>1627</v>
      </c>
      <c r="HN114" t="s">
        <v>1627</v>
      </c>
      <c r="HO114" t="s">
        <v>1627</v>
      </c>
      <c r="HP114" t="s">
        <v>6006</v>
      </c>
      <c r="HQ114" t="s">
        <v>1627</v>
      </c>
      <c r="HR114" t="s">
        <v>1627</v>
      </c>
      <c r="HS114" t="s">
        <v>1627</v>
      </c>
      <c r="HT114" t="s">
        <v>1627</v>
      </c>
      <c r="HU114" t="s">
        <v>1627</v>
      </c>
      <c r="HV114" t="s">
        <v>1627</v>
      </c>
      <c r="HW114" t="s">
        <v>1627</v>
      </c>
      <c r="HX114" t="s">
        <v>1627</v>
      </c>
      <c r="HY114" t="s">
        <v>1627</v>
      </c>
      <c r="HZ114" t="s">
        <v>1627</v>
      </c>
      <c r="IA114" t="s">
        <v>1627</v>
      </c>
      <c r="IB114" t="s">
        <v>1627</v>
      </c>
      <c r="IC114" t="s">
        <v>1627</v>
      </c>
      <c r="ID114" t="s">
        <v>1627</v>
      </c>
      <c r="IE114" t="s">
        <v>1627</v>
      </c>
      <c r="IF114" t="s">
        <v>1627</v>
      </c>
      <c r="IG114" t="s">
        <v>1627</v>
      </c>
      <c r="IH114" t="s">
        <v>1627</v>
      </c>
      <c r="II114" t="s">
        <v>1627</v>
      </c>
      <c r="IJ114" t="s">
        <v>1627</v>
      </c>
      <c r="IK114" t="s">
        <v>1627</v>
      </c>
      <c r="IL114" t="s">
        <v>1627</v>
      </c>
      <c r="IM114" t="s">
        <v>1627</v>
      </c>
      <c r="IN114" t="s">
        <v>1627</v>
      </c>
      <c r="IO114" t="s">
        <v>1627</v>
      </c>
      <c r="IP114" t="s">
        <v>1627</v>
      </c>
      <c r="IQ114" t="s">
        <v>1627</v>
      </c>
      <c r="IR114" t="s">
        <v>1627</v>
      </c>
      <c r="IS114" t="s">
        <v>1627</v>
      </c>
      <c r="IT114" t="s">
        <v>6007</v>
      </c>
      <c r="IU114" t="s">
        <v>1627</v>
      </c>
      <c r="IV114" t="s">
        <v>1627</v>
      </c>
      <c r="IW114" t="s">
        <v>1627</v>
      </c>
      <c r="IX114" t="s">
        <v>1627</v>
      </c>
      <c r="IY114" t="s">
        <v>1627</v>
      </c>
      <c r="IZ114" t="s">
        <v>1627</v>
      </c>
      <c r="JA114" t="s">
        <v>1627</v>
      </c>
      <c r="JB114" t="s">
        <v>1627</v>
      </c>
      <c r="JC114" t="s">
        <v>1627</v>
      </c>
      <c r="JD114" t="s">
        <v>1627</v>
      </c>
      <c r="JE114" t="s">
        <v>1627</v>
      </c>
      <c r="JF114" t="s">
        <v>1627</v>
      </c>
      <c r="JG114" t="s">
        <v>1627</v>
      </c>
      <c r="JH114" t="s">
        <v>1627</v>
      </c>
      <c r="JI114" t="s">
        <v>1627</v>
      </c>
      <c r="JJ114" t="s">
        <v>1627</v>
      </c>
      <c r="JK114" t="s">
        <v>1627</v>
      </c>
      <c r="JL114" t="s">
        <v>1627</v>
      </c>
      <c r="JM114" t="s">
        <v>1627</v>
      </c>
      <c r="JN114" t="s">
        <v>1627</v>
      </c>
      <c r="JO114" t="s">
        <v>1627</v>
      </c>
      <c r="JP114" t="s">
        <v>1627</v>
      </c>
      <c r="JQ114" t="s">
        <v>1627</v>
      </c>
      <c r="JR114" t="s">
        <v>1627</v>
      </c>
      <c r="JS114" t="s">
        <v>1627</v>
      </c>
      <c r="JT114" t="s">
        <v>1627</v>
      </c>
      <c r="JU114" t="s">
        <v>1627</v>
      </c>
      <c r="JV114" t="s">
        <v>1627</v>
      </c>
      <c r="JW114" t="s">
        <v>1627</v>
      </c>
      <c r="JX114" t="s">
        <v>1627</v>
      </c>
      <c r="JY114" t="s">
        <v>1627</v>
      </c>
      <c r="JZ114" t="s">
        <v>1627</v>
      </c>
      <c r="KA114" t="s">
        <v>1627</v>
      </c>
      <c r="KB114" t="s">
        <v>1627</v>
      </c>
      <c r="KC114" t="s">
        <v>1627</v>
      </c>
      <c r="KD114" t="s">
        <v>1627</v>
      </c>
      <c r="KE114" t="s">
        <v>1627</v>
      </c>
      <c r="KF114" t="s">
        <v>1627</v>
      </c>
      <c r="KG114" t="s">
        <v>1627</v>
      </c>
      <c r="KH114" t="s">
        <v>1627</v>
      </c>
      <c r="KI114" t="s">
        <v>1627</v>
      </c>
      <c r="KJ114" t="s">
        <v>1627</v>
      </c>
      <c r="KK114" t="s">
        <v>1627</v>
      </c>
      <c r="KL114" t="s">
        <v>1627</v>
      </c>
      <c r="KM114" t="s">
        <v>1627</v>
      </c>
      <c r="KN114" t="s">
        <v>1627</v>
      </c>
      <c r="KO114" t="s">
        <v>1627</v>
      </c>
      <c r="KP114" t="s">
        <v>1627</v>
      </c>
      <c r="KQ114" t="s">
        <v>1627</v>
      </c>
      <c r="KR114" t="s">
        <v>1627</v>
      </c>
      <c r="KS114" t="s">
        <v>1627</v>
      </c>
      <c r="KT114" t="s">
        <v>1627</v>
      </c>
      <c r="KU114" t="s">
        <v>1627</v>
      </c>
      <c r="KV114" t="s">
        <v>1627</v>
      </c>
      <c r="KW114" t="s">
        <v>1627</v>
      </c>
      <c r="KX114" t="s">
        <v>1627</v>
      </c>
      <c r="KY114" t="s">
        <v>1627</v>
      </c>
      <c r="KZ114" t="s">
        <v>1627</v>
      </c>
      <c r="LA114" t="s">
        <v>1627</v>
      </c>
      <c r="LB114" t="s">
        <v>1627</v>
      </c>
      <c r="LC114" t="s">
        <v>1627</v>
      </c>
      <c r="LD114" t="s">
        <v>1627</v>
      </c>
      <c r="LE114" t="s">
        <v>1627</v>
      </c>
      <c r="LF114" t="s">
        <v>1627</v>
      </c>
      <c r="LG114" t="s">
        <v>1627</v>
      </c>
      <c r="LH114" t="s">
        <v>1627</v>
      </c>
      <c r="LI114" t="s">
        <v>1627</v>
      </c>
      <c r="LJ114" t="s">
        <v>1627</v>
      </c>
      <c r="LK114" t="s">
        <v>1627</v>
      </c>
      <c r="LL114" t="s">
        <v>1627</v>
      </c>
      <c r="LM114" t="s">
        <v>1627</v>
      </c>
      <c r="LN114" t="s">
        <v>1627</v>
      </c>
      <c r="LO114" t="s">
        <v>1627</v>
      </c>
      <c r="LP114" t="s">
        <v>1627</v>
      </c>
      <c r="LQ114" t="s">
        <v>1627</v>
      </c>
      <c r="LR114" t="s">
        <v>1627</v>
      </c>
      <c r="LS114" t="s">
        <v>1627</v>
      </c>
      <c r="LT114" t="s">
        <v>1627</v>
      </c>
      <c r="LU114" t="s">
        <v>1627</v>
      </c>
      <c r="LV114" t="s">
        <v>1627</v>
      </c>
      <c r="LW114" t="s">
        <v>1627</v>
      </c>
      <c r="LX114" t="s">
        <v>1627</v>
      </c>
      <c r="LY114" t="s">
        <v>1627</v>
      </c>
      <c r="LZ114" t="s">
        <v>1627</v>
      </c>
      <c r="MA114" t="s">
        <v>1627</v>
      </c>
      <c r="MB114" t="s">
        <v>1627</v>
      </c>
      <c r="MC114" t="s">
        <v>1627</v>
      </c>
      <c r="MD114" t="s">
        <v>1627</v>
      </c>
      <c r="ME114" t="s">
        <v>1627</v>
      </c>
      <c r="MF114" t="s">
        <v>1627</v>
      </c>
      <c r="MG114" t="s">
        <v>1627</v>
      </c>
      <c r="MH114" t="s">
        <v>1627</v>
      </c>
      <c r="MI114" t="s">
        <v>1627</v>
      </c>
      <c r="MJ114" t="s">
        <v>1627</v>
      </c>
      <c r="MK114" t="s">
        <v>1627</v>
      </c>
      <c r="ML114" t="s">
        <v>1627</v>
      </c>
      <c r="MM114" t="s">
        <v>1627</v>
      </c>
      <c r="MN114" t="s">
        <v>1627</v>
      </c>
      <c r="MO114" t="s">
        <v>1627</v>
      </c>
      <c r="MP114" t="s">
        <v>1627</v>
      </c>
      <c r="MQ114" t="s">
        <v>1627</v>
      </c>
      <c r="MR114" t="s">
        <v>1627</v>
      </c>
      <c r="MS114" t="s">
        <v>1627</v>
      </c>
      <c r="MT114" t="s">
        <v>1627</v>
      </c>
      <c r="MU114" t="s">
        <v>1627</v>
      </c>
      <c r="MV114" t="s">
        <v>1627</v>
      </c>
      <c r="MW114" t="s">
        <v>1627</v>
      </c>
      <c r="MX114" t="s">
        <v>1627</v>
      </c>
      <c r="MY114" t="s">
        <v>1627</v>
      </c>
      <c r="MZ114" t="s">
        <v>1627</v>
      </c>
      <c r="NA114" t="s">
        <v>1627</v>
      </c>
      <c r="NB114" t="s">
        <v>1627</v>
      </c>
      <c r="NC114" t="s">
        <v>1627</v>
      </c>
      <c r="ND114" t="s">
        <v>1627</v>
      </c>
      <c r="NE114" t="s">
        <v>1627</v>
      </c>
      <c r="NF114" t="s">
        <v>1627</v>
      </c>
      <c r="NG114" t="s">
        <v>1627</v>
      </c>
      <c r="NH114" t="s">
        <v>1627</v>
      </c>
      <c r="NI114" t="s">
        <v>1627</v>
      </c>
      <c r="NJ114" t="s">
        <v>1627</v>
      </c>
      <c r="NK114" t="s">
        <v>1627</v>
      </c>
      <c r="NL114" t="s">
        <v>1627</v>
      </c>
      <c r="NM114" t="s">
        <v>1627</v>
      </c>
      <c r="NN114" t="s">
        <v>1627</v>
      </c>
      <c r="NO114" t="s">
        <v>1627</v>
      </c>
      <c r="NP114" t="s">
        <v>1627</v>
      </c>
      <c r="NQ114" t="s">
        <v>1627</v>
      </c>
      <c r="NR114" t="s">
        <v>1627</v>
      </c>
      <c r="NS114" t="s">
        <v>1627</v>
      </c>
      <c r="NT114" t="s">
        <v>1627</v>
      </c>
      <c r="NU114" t="s">
        <v>1627</v>
      </c>
      <c r="NV114" t="s">
        <v>1627</v>
      </c>
      <c r="NW114" t="s">
        <v>1627</v>
      </c>
      <c r="NX114" t="s">
        <v>1627</v>
      </c>
      <c r="NY114" t="s">
        <v>1627</v>
      </c>
      <c r="NZ114" t="s">
        <v>1627</v>
      </c>
      <c r="OA114" t="s">
        <v>1627</v>
      </c>
      <c r="OB114" t="s">
        <v>1627</v>
      </c>
      <c r="OC114" t="s">
        <v>1627</v>
      </c>
      <c r="OD114" t="s">
        <v>1627</v>
      </c>
      <c r="OE114" t="s">
        <v>1627</v>
      </c>
      <c r="OF114" t="s">
        <v>1627</v>
      </c>
      <c r="OG114" t="s">
        <v>1627</v>
      </c>
      <c r="OH114" t="s">
        <v>1627</v>
      </c>
      <c r="OI114" t="s">
        <v>1627</v>
      </c>
      <c r="OJ114" t="s">
        <v>1627</v>
      </c>
      <c r="OK114" t="s">
        <v>1627</v>
      </c>
      <c r="OL114" t="s">
        <v>1627</v>
      </c>
      <c r="OM114" t="s">
        <v>1627</v>
      </c>
      <c r="ON114" t="s">
        <v>1627</v>
      </c>
      <c r="OO114" t="s">
        <v>1627</v>
      </c>
      <c r="OP114" t="s">
        <v>1627</v>
      </c>
      <c r="OQ114" t="s">
        <v>1627</v>
      </c>
      <c r="OR114" t="s">
        <v>1627</v>
      </c>
      <c r="OS114" t="s">
        <v>1627</v>
      </c>
      <c r="OT114" t="s">
        <v>1627</v>
      </c>
      <c r="OU114" t="s">
        <v>1627</v>
      </c>
      <c r="OV114" t="s">
        <v>1627</v>
      </c>
      <c r="OW114" t="s">
        <v>1627</v>
      </c>
      <c r="OX114" t="s">
        <v>1627</v>
      </c>
      <c r="OY114" t="s">
        <v>1627</v>
      </c>
      <c r="OZ114" t="s">
        <v>1627</v>
      </c>
      <c r="PA114" t="s">
        <v>1627</v>
      </c>
      <c r="PB114" t="s">
        <v>1627</v>
      </c>
      <c r="PC114" t="s">
        <v>1627</v>
      </c>
      <c r="PD114" t="s">
        <v>1627</v>
      </c>
      <c r="PE114" t="s">
        <v>1627</v>
      </c>
      <c r="PF114" t="s">
        <v>1627</v>
      </c>
      <c r="PG114" t="s">
        <v>1627</v>
      </c>
      <c r="PH114" t="s">
        <v>1627</v>
      </c>
      <c r="PI114" t="s">
        <v>1627</v>
      </c>
      <c r="PJ114" t="s">
        <v>1627</v>
      </c>
      <c r="PK114" t="s">
        <v>1627</v>
      </c>
      <c r="PL114" t="s">
        <v>1627</v>
      </c>
      <c r="PM114" t="s">
        <v>1627</v>
      </c>
      <c r="PN114" t="s">
        <v>1627</v>
      </c>
      <c r="PO114" t="s">
        <v>1627</v>
      </c>
      <c r="PP114" t="s">
        <v>1627</v>
      </c>
      <c r="PQ114" t="s">
        <v>1627</v>
      </c>
      <c r="PR114" t="s">
        <v>1627</v>
      </c>
      <c r="PS114" t="s">
        <v>1627</v>
      </c>
      <c r="PT114" t="s">
        <v>1627</v>
      </c>
      <c r="PU114" t="s">
        <v>1627</v>
      </c>
      <c r="PV114" t="s">
        <v>1627</v>
      </c>
      <c r="PW114" t="s">
        <v>1627</v>
      </c>
      <c r="PX114" t="s">
        <v>1627</v>
      </c>
      <c r="PY114" t="s">
        <v>1627</v>
      </c>
      <c r="PZ114" t="s">
        <v>1627</v>
      </c>
      <c r="QA114" t="s">
        <v>1627</v>
      </c>
      <c r="QB114" t="s">
        <v>1627</v>
      </c>
      <c r="QC114" t="s">
        <v>1627</v>
      </c>
      <c r="QD114" t="s">
        <v>1627</v>
      </c>
      <c r="RP114" t="s">
        <v>4157</v>
      </c>
      <c r="RQ114" t="s">
        <v>4157</v>
      </c>
      <c r="RR114" t="s">
        <v>4157</v>
      </c>
      <c r="RS114" t="s">
        <v>4157</v>
      </c>
      <c r="RT114" t="s">
        <v>4157</v>
      </c>
      <c r="RU114" t="s">
        <v>4157</v>
      </c>
      <c r="RV114" t="s">
        <v>4157</v>
      </c>
      <c r="RW114" t="s">
        <v>4157</v>
      </c>
      <c r="RX114" t="s">
        <v>4157</v>
      </c>
      <c r="RY114" t="s">
        <v>4157</v>
      </c>
      <c r="RZ114" t="s">
        <v>4157</v>
      </c>
      <c r="SA114" t="s">
        <v>4157</v>
      </c>
      <c r="SB114" t="s">
        <v>4157</v>
      </c>
      <c r="SC114" t="s">
        <v>4157</v>
      </c>
      <c r="SD114" t="s">
        <v>4157</v>
      </c>
      <c r="SE114" t="s">
        <v>4157</v>
      </c>
      <c r="SF114" t="s">
        <v>4157</v>
      </c>
      <c r="SG114" t="s">
        <v>4157</v>
      </c>
      <c r="SH114" t="s">
        <v>4157</v>
      </c>
      <c r="SI114" t="s">
        <v>4157</v>
      </c>
      <c r="SJ114" t="s">
        <v>4157</v>
      </c>
      <c r="SK114" t="s">
        <v>4157</v>
      </c>
      <c r="SL114" t="s">
        <v>4157</v>
      </c>
      <c r="SM114" t="s">
        <v>4157</v>
      </c>
      <c r="SN114" t="s">
        <v>4157</v>
      </c>
      <c r="SO114" t="s">
        <v>4157</v>
      </c>
      <c r="SP114" t="s">
        <v>4157</v>
      </c>
      <c r="SQ114" t="s">
        <v>4157</v>
      </c>
      <c r="SR114" t="s">
        <v>4157</v>
      </c>
      <c r="SS114" t="s">
        <v>4157</v>
      </c>
      <c r="ST114" t="s">
        <v>4157</v>
      </c>
      <c r="SU114" t="s">
        <v>4157</v>
      </c>
      <c r="SV114" t="s">
        <v>4157</v>
      </c>
      <c r="SW114" t="s">
        <v>4157</v>
      </c>
      <c r="SX114" t="s">
        <v>4157</v>
      </c>
      <c r="SY114" t="s">
        <v>4157</v>
      </c>
      <c r="SZ114" t="s">
        <v>4157</v>
      </c>
      <c r="TA114" t="s">
        <v>4157</v>
      </c>
      <c r="TB114" t="s">
        <v>4157</v>
      </c>
      <c r="TC114" t="s">
        <v>4157</v>
      </c>
      <c r="TD114" t="s">
        <v>4157</v>
      </c>
      <c r="TE114" t="s">
        <v>4157</v>
      </c>
      <c r="TF114" t="s">
        <v>4157</v>
      </c>
      <c r="TG114" t="s">
        <v>4157</v>
      </c>
      <c r="TH114" t="s">
        <v>4157</v>
      </c>
      <c r="TI114" t="s">
        <v>4157</v>
      </c>
      <c r="TJ114" t="s">
        <v>4157</v>
      </c>
      <c r="TK114" t="s">
        <v>4157</v>
      </c>
      <c r="TL114" t="s">
        <v>4157</v>
      </c>
      <c r="TM114" t="s">
        <v>4157</v>
      </c>
      <c r="TN114" t="s">
        <v>4157</v>
      </c>
      <c r="TO114" t="s">
        <v>4157</v>
      </c>
      <c r="TP114" t="s">
        <v>4157</v>
      </c>
      <c r="TQ114" t="s">
        <v>4157</v>
      </c>
      <c r="TR114" t="s">
        <v>4157</v>
      </c>
      <c r="TS114" t="s">
        <v>4157</v>
      </c>
      <c r="TT114" t="s">
        <v>4157</v>
      </c>
      <c r="TU114" t="s">
        <v>4157</v>
      </c>
      <c r="TV114" t="s">
        <v>4157</v>
      </c>
      <c r="TW114" t="s">
        <v>4157</v>
      </c>
      <c r="TX114" t="s">
        <v>4157</v>
      </c>
      <c r="TY114" t="s">
        <v>4157</v>
      </c>
      <c r="TZ114" t="s">
        <v>4157</v>
      </c>
      <c r="UA114" t="s">
        <v>4157</v>
      </c>
      <c r="UB114" t="s">
        <v>4157</v>
      </c>
      <c r="UC114" t="s">
        <v>4157</v>
      </c>
      <c r="UD114" t="s">
        <v>4157</v>
      </c>
      <c r="UE114" t="s">
        <v>4157</v>
      </c>
      <c r="UF114" t="s">
        <v>4157</v>
      </c>
      <c r="UG114" t="s">
        <v>4157</v>
      </c>
      <c r="UH114" t="s">
        <v>4157</v>
      </c>
      <c r="UI114" t="s">
        <v>4157</v>
      </c>
      <c r="UJ114" t="s">
        <v>4157</v>
      </c>
      <c r="UK114" t="s">
        <v>4157</v>
      </c>
      <c r="UL114" t="s">
        <v>4157</v>
      </c>
      <c r="UM114" t="s">
        <v>4157</v>
      </c>
      <c r="UN114" t="s">
        <v>4157</v>
      </c>
      <c r="UO114" t="s">
        <v>4157</v>
      </c>
      <c r="UP114" t="s">
        <v>4157</v>
      </c>
      <c r="UQ114" t="s">
        <v>4157</v>
      </c>
      <c r="UR114" t="s">
        <v>4157</v>
      </c>
      <c r="US114" t="s">
        <v>4157</v>
      </c>
      <c r="UT114" t="s">
        <v>4157</v>
      </c>
      <c r="UU114" t="s">
        <v>4157</v>
      </c>
      <c r="UV114" t="s">
        <v>4157</v>
      </c>
      <c r="UW114" t="s">
        <v>4157</v>
      </c>
      <c r="UX114" t="s">
        <v>4157</v>
      </c>
      <c r="UY114" t="s">
        <v>4157</v>
      </c>
      <c r="UZ114" t="s">
        <v>4157</v>
      </c>
      <c r="VA114" t="s">
        <v>4157</v>
      </c>
      <c r="VB114" t="s">
        <v>4157</v>
      </c>
      <c r="VC114" t="s">
        <v>4157</v>
      </c>
      <c r="VD114" t="s">
        <v>4157</v>
      </c>
      <c r="VE114" t="s">
        <v>4157</v>
      </c>
      <c r="VF114" t="s">
        <v>4157</v>
      </c>
      <c r="VG114" t="s">
        <v>4157</v>
      </c>
      <c r="VH114" t="s">
        <v>4157</v>
      </c>
      <c r="VI114" t="s">
        <v>4157</v>
      </c>
    </row>
    <row r="115" spans="2:581">
      <c r="B115" t="s">
        <v>1627</v>
      </c>
      <c r="C115" t="s">
        <v>1627</v>
      </c>
      <c r="D115" t="s">
        <v>1627</v>
      </c>
      <c r="F115" t="s">
        <v>1627</v>
      </c>
      <c r="G115" t="s">
        <v>1627</v>
      </c>
      <c r="H115" t="s">
        <v>1627</v>
      </c>
      <c r="I115" t="s">
        <v>1627</v>
      </c>
      <c r="J115" t="s">
        <v>1627</v>
      </c>
      <c r="K115" t="s">
        <v>1627</v>
      </c>
      <c r="L115" t="s">
        <v>1627</v>
      </c>
      <c r="M115" t="s">
        <v>1627</v>
      </c>
      <c r="N115" t="s">
        <v>1627</v>
      </c>
      <c r="O115" t="s">
        <v>1627</v>
      </c>
      <c r="P115" t="s">
        <v>1627</v>
      </c>
      <c r="Q115" t="s">
        <v>1627</v>
      </c>
      <c r="R115" t="s">
        <v>1627</v>
      </c>
      <c r="S115" t="s">
        <v>1627</v>
      </c>
      <c r="T115" t="s">
        <v>1627</v>
      </c>
      <c r="U115" t="s">
        <v>1627</v>
      </c>
      <c r="V115" t="s">
        <v>1627</v>
      </c>
      <c r="W115" t="s">
        <v>1627</v>
      </c>
      <c r="X115" t="s">
        <v>1627</v>
      </c>
      <c r="Y115" t="s">
        <v>1627</v>
      </c>
      <c r="Z115" t="s">
        <v>1627</v>
      </c>
      <c r="AA115" t="s">
        <v>1627</v>
      </c>
      <c r="AB115" t="s">
        <v>1627</v>
      </c>
      <c r="AC115" t="s">
        <v>1627</v>
      </c>
      <c r="AD115" t="s">
        <v>1627</v>
      </c>
      <c r="AE115" t="s">
        <v>1627</v>
      </c>
      <c r="AF115" t="s">
        <v>1627</v>
      </c>
      <c r="AG115" t="s">
        <v>1627</v>
      </c>
      <c r="AH115" t="s">
        <v>1627</v>
      </c>
      <c r="AI115" t="s">
        <v>1627</v>
      </c>
      <c r="AJ115" t="s">
        <v>1627</v>
      </c>
      <c r="AK115" t="s">
        <v>1627</v>
      </c>
      <c r="AL115" t="s">
        <v>1627</v>
      </c>
      <c r="AM115" t="s">
        <v>1627</v>
      </c>
      <c r="AN115" t="s">
        <v>1627</v>
      </c>
      <c r="AO115" t="s">
        <v>1627</v>
      </c>
      <c r="AP115" t="s">
        <v>1627</v>
      </c>
      <c r="AQ115" t="s">
        <v>1627</v>
      </c>
      <c r="AR115" t="s">
        <v>1627</v>
      </c>
      <c r="AS115" t="s">
        <v>1627</v>
      </c>
      <c r="AT115" t="s">
        <v>1627</v>
      </c>
      <c r="AU115" t="s">
        <v>1627</v>
      </c>
      <c r="AV115" t="s">
        <v>1627</v>
      </c>
      <c r="AW115" t="s">
        <v>1627</v>
      </c>
      <c r="AX115" t="s">
        <v>1627</v>
      </c>
      <c r="AY115" t="s">
        <v>1627</v>
      </c>
      <c r="AZ115" t="s">
        <v>1627</v>
      </c>
      <c r="BA115" t="s">
        <v>1627</v>
      </c>
      <c r="BB115" t="s">
        <v>1627</v>
      </c>
      <c r="BC115" t="s">
        <v>1627</v>
      </c>
      <c r="BD115" t="s">
        <v>1627</v>
      </c>
      <c r="BE115" t="s">
        <v>1627</v>
      </c>
      <c r="BF115" t="s">
        <v>1627</v>
      </c>
      <c r="BG115" t="s">
        <v>1627</v>
      </c>
      <c r="BH115" t="s">
        <v>1627</v>
      </c>
      <c r="BI115" t="s">
        <v>1627</v>
      </c>
      <c r="BJ115" t="s">
        <v>1627</v>
      </c>
      <c r="BK115" t="s">
        <v>1627</v>
      </c>
      <c r="BL115" t="s">
        <v>1627</v>
      </c>
      <c r="BM115" t="s">
        <v>1627</v>
      </c>
      <c r="BN115" t="s">
        <v>1627</v>
      </c>
      <c r="BO115" t="s">
        <v>1627</v>
      </c>
      <c r="BP115" t="s">
        <v>1627</v>
      </c>
      <c r="BQ115" t="s">
        <v>1627</v>
      </c>
      <c r="BR115" t="s">
        <v>1627</v>
      </c>
      <c r="BS115" t="s">
        <v>1627</v>
      </c>
      <c r="BT115" t="s">
        <v>1627</v>
      </c>
      <c r="BU115" t="s">
        <v>1627</v>
      </c>
      <c r="BV115" t="s">
        <v>1627</v>
      </c>
      <c r="BW115" t="s">
        <v>1627</v>
      </c>
      <c r="BX115" t="s">
        <v>1627</v>
      </c>
      <c r="BY115" t="s">
        <v>1627</v>
      </c>
      <c r="BZ115" t="s">
        <v>1627</v>
      </c>
      <c r="CA115" t="s">
        <v>1627</v>
      </c>
      <c r="CB115" t="s">
        <v>1627</v>
      </c>
      <c r="CC115" t="s">
        <v>1627</v>
      </c>
      <c r="CD115" t="s">
        <v>1627</v>
      </c>
      <c r="CE115" t="s">
        <v>1627</v>
      </c>
      <c r="CF115" t="s">
        <v>1627</v>
      </c>
      <c r="CG115" t="s">
        <v>1627</v>
      </c>
      <c r="CH115" t="s">
        <v>1627</v>
      </c>
      <c r="CI115" t="s">
        <v>1627</v>
      </c>
      <c r="CJ115" t="s">
        <v>1627</v>
      </c>
      <c r="CK115" t="s">
        <v>1627</v>
      </c>
      <c r="CL115" t="s">
        <v>1627</v>
      </c>
      <c r="CM115" t="s">
        <v>1627</v>
      </c>
      <c r="CN115" t="s">
        <v>1627</v>
      </c>
      <c r="CO115" t="s">
        <v>1627</v>
      </c>
      <c r="CP115" t="s">
        <v>1627</v>
      </c>
      <c r="CQ115" t="s">
        <v>1627</v>
      </c>
      <c r="CR115" t="s">
        <v>1627</v>
      </c>
      <c r="CS115" t="s">
        <v>1627</v>
      </c>
      <c r="CT115" t="s">
        <v>1627</v>
      </c>
      <c r="CU115" t="s">
        <v>1627</v>
      </c>
      <c r="CV115" t="s">
        <v>1627</v>
      </c>
      <c r="CW115" t="s">
        <v>1627</v>
      </c>
      <c r="CX115" t="s">
        <v>1627</v>
      </c>
      <c r="CY115" t="s">
        <v>1627</v>
      </c>
      <c r="CZ115" t="s">
        <v>1627</v>
      </c>
      <c r="DA115" t="s">
        <v>1627</v>
      </c>
      <c r="DB115" t="s">
        <v>1627</v>
      </c>
      <c r="DC115" t="s">
        <v>1627</v>
      </c>
      <c r="DD115" t="s">
        <v>1627</v>
      </c>
      <c r="DE115" t="s">
        <v>1627</v>
      </c>
      <c r="DF115" t="s">
        <v>1627</v>
      </c>
      <c r="DG115" t="s">
        <v>1627</v>
      </c>
      <c r="DH115" t="s">
        <v>1627</v>
      </c>
      <c r="DI115" t="s">
        <v>1627</v>
      </c>
      <c r="DJ115" t="s">
        <v>1627</v>
      </c>
      <c r="DK115" t="s">
        <v>1627</v>
      </c>
      <c r="DL115" t="s">
        <v>1627</v>
      </c>
      <c r="DM115" t="s">
        <v>1627</v>
      </c>
      <c r="DN115" t="s">
        <v>1627</v>
      </c>
      <c r="DO115" t="s">
        <v>1627</v>
      </c>
      <c r="DP115" t="s">
        <v>1627</v>
      </c>
      <c r="DQ115" t="s">
        <v>1627</v>
      </c>
      <c r="DR115" t="s">
        <v>1627</v>
      </c>
      <c r="DS115" t="s">
        <v>1627</v>
      </c>
      <c r="DT115" t="s">
        <v>1627</v>
      </c>
      <c r="DU115" t="s">
        <v>1627</v>
      </c>
      <c r="DV115" t="s">
        <v>1627</v>
      </c>
      <c r="DW115" t="s">
        <v>1627</v>
      </c>
      <c r="DX115" t="s">
        <v>1627</v>
      </c>
      <c r="DY115" t="s">
        <v>1627</v>
      </c>
      <c r="DZ115" t="s">
        <v>1627</v>
      </c>
      <c r="EA115" t="s">
        <v>1627</v>
      </c>
      <c r="EB115" t="s">
        <v>1627</v>
      </c>
      <c r="EC115" t="s">
        <v>1627</v>
      </c>
      <c r="ED115" t="s">
        <v>1627</v>
      </c>
      <c r="EE115" t="s">
        <v>1627</v>
      </c>
      <c r="EF115" t="s">
        <v>1627</v>
      </c>
      <c r="EG115" t="s">
        <v>1627</v>
      </c>
      <c r="EH115" t="s">
        <v>1627</v>
      </c>
      <c r="EI115" t="s">
        <v>1627</v>
      </c>
      <c r="EJ115" t="s">
        <v>1627</v>
      </c>
      <c r="EK115" t="s">
        <v>1627</v>
      </c>
      <c r="EL115" t="s">
        <v>1627</v>
      </c>
      <c r="EM115" t="s">
        <v>1627</v>
      </c>
      <c r="EN115" t="s">
        <v>1627</v>
      </c>
      <c r="EO115" t="s">
        <v>1627</v>
      </c>
      <c r="EP115" t="s">
        <v>1627</v>
      </c>
      <c r="EQ115" t="s">
        <v>1627</v>
      </c>
      <c r="ER115" t="s">
        <v>1627</v>
      </c>
      <c r="ES115" t="s">
        <v>1627</v>
      </c>
      <c r="ET115" t="s">
        <v>1627</v>
      </c>
      <c r="EU115" t="s">
        <v>1627</v>
      </c>
      <c r="EV115" t="s">
        <v>1627</v>
      </c>
      <c r="EW115" t="s">
        <v>1627</v>
      </c>
      <c r="EX115" t="s">
        <v>1627</v>
      </c>
      <c r="EY115" t="s">
        <v>1627</v>
      </c>
      <c r="EZ115" t="s">
        <v>1627</v>
      </c>
      <c r="FA115" t="s">
        <v>1627</v>
      </c>
      <c r="FB115" t="s">
        <v>1627</v>
      </c>
      <c r="FC115" t="s">
        <v>1627</v>
      </c>
      <c r="FD115" t="s">
        <v>1627</v>
      </c>
      <c r="FE115" t="s">
        <v>1627</v>
      </c>
      <c r="FF115" t="s">
        <v>1627</v>
      </c>
      <c r="FG115" t="s">
        <v>1627</v>
      </c>
      <c r="FH115" t="s">
        <v>1627</v>
      </c>
      <c r="FI115" t="s">
        <v>1627</v>
      </c>
      <c r="FJ115" t="s">
        <v>1627</v>
      </c>
      <c r="FK115" t="s">
        <v>1627</v>
      </c>
      <c r="FL115" t="s">
        <v>1627</v>
      </c>
      <c r="FM115" t="s">
        <v>1627</v>
      </c>
      <c r="FN115" t="s">
        <v>1627</v>
      </c>
      <c r="FO115" t="s">
        <v>1627</v>
      </c>
      <c r="FP115" t="s">
        <v>1627</v>
      </c>
      <c r="FQ115" t="s">
        <v>1627</v>
      </c>
      <c r="FR115" t="s">
        <v>1627</v>
      </c>
      <c r="FS115" t="s">
        <v>1627</v>
      </c>
      <c r="FT115" t="s">
        <v>1627</v>
      </c>
      <c r="FU115" t="s">
        <v>1627</v>
      </c>
      <c r="FV115" t="s">
        <v>1627</v>
      </c>
      <c r="FW115" t="s">
        <v>1627</v>
      </c>
      <c r="FX115" t="s">
        <v>1627</v>
      </c>
      <c r="FY115" t="s">
        <v>1627</v>
      </c>
      <c r="FZ115" t="s">
        <v>1627</v>
      </c>
      <c r="GA115" t="s">
        <v>1627</v>
      </c>
      <c r="GB115" t="s">
        <v>1627</v>
      </c>
      <c r="GC115" t="s">
        <v>1627</v>
      </c>
      <c r="GD115" t="s">
        <v>1627</v>
      </c>
      <c r="GE115" t="s">
        <v>1627</v>
      </c>
      <c r="GF115" t="s">
        <v>1627</v>
      </c>
      <c r="GG115" t="s">
        <v>1627</v>
      </c>
      <c r="GH115" t="s">
        <v>1627</v>
      </c>
      <c r="GI115" t="s">
        <v>1627</v>
      </c>
      <c r="GJ115" t="s">
        <v>1627</v>
      </c>
      <c r="GK115" t="s">
        <v>1627</v>
      </c>
      <c r="GL115" t="s">
        <v>1627</v>
      </c>
      <c r="GM115" t="s">
        <v>1627</v>
      </c>
      <c r="GN115" t="s">
        <v>1627</v>
      </c>
      <c r="GO115" t="s">
        <v>1627</v>
      </c>
      <c r="GP115" t="s">
        <v>1627</v>
      </c>
      <c r="GQ115" t="s">
        <v>1627</v>
      </c>
      <c r="GR115" t="s">
        <v>1627</v>
      </c>
      <c r="GS115" t="s">
        <v>6008</v>
      </c>
      <c r="GT115" t="s">
        <v>1627</v>
      </c>
      <c r="GU115" t="s">
        <v>1627</v>
      </c>
      <c r="GV115" t="s">
        <v>1627</v>
      </c>
      <c r="GW115" t="s">
        <v>1627</v>
      </c>
      <c r="GX115" t="s">
        <v>1627</v>
      </c>
      <c r="GY115" t="s">
        <v>1627</v>
      </c>
      <c r="GZ115" t="s">
        <v>1627</v>
      </c>
      <c r="HA115" t="s">
        <v>1627</v>
      </c>
      <c r="HB115" t="s">
        <v>1627</v>
      </c>
      <c r="HC115" t="s">
        <v>1627</v>
      </c>
      <c r="HD115" t="s">
        <v>1627</v>
      </c>
      <c r="HE115" t="s">
        <v>1627</v>
      </c>
      <c r="HF115" t="s">
        <v>1627</v>
      </c>
      <c r="HG115" t="s">
        <v>1627</v>
      </c>
      <c r="HH115" t="s">
        <v>1627</v>
      </c>
      <c r="HI115" t="s">
        <v>1627</v>
      </c>
      <c r="HJ115" t="s">
        <v>1627</v>
      </c>
      <c r="HK115" t="s">
        <v>1627</v>
      </c>
      <c r="HL115" t="s">
        <v>1627</v>
      </c>
      <c r="HM115" t="s">
        <v>1627</v>
      </c>
      <c r="HN115" t="s">
        <v>1627</v>
      </c>
      <c r="HO115" t="s">
        <v>1627</v>
      </c>
      <c r="HP115" t="s">
        <v>6009</v>
      </c>
      <c r="HQ115" t="s">
        <v>1627</v>
      </c>
      <c r="HR115" t="s">
        <v>1627</v>
      </c>
      <c r="HS115" t="s">
        <v>1627</v>
      </c>
      <c r="HT115" t="s">
        <v>1627</v>
      </c>
      <c r="HU115" t="s">
        <v>1627</v>
      </c>
      <c r="HV115" t="s">
        <v>1627</v>
      </c>
      <c r="HW115" t="s">
        <v>1627</v>
      </c>
      <c r="HX115" t="s">
        <v>1627</v>
      </c>
      <c r="HY115" t="s">
        <v>1627</v>
      </c>
      <c r="HZ115" t="s">
        <v>1627</v>
      </c>
      <c r="IA115" t="s">
        <v>1627</v>
      </c>
      <c r="IB115" t="s">
        <v>1627</v>
      </c>
      <c r="IC115" t="s">
        <v>1627</v>
      </c>
      <c r="ID115" t="s">
        <v>1627</v>
      </c>
      <c r="IE115" t="s">
        <v>1627</v>
      </c>
      <c r="IF115" t="s">
        <v>1627</v>
      </c>
      <c r="IG115" t="s">
        <v>1627</v>
      </c>
      <c r="IH115" t="s">
        <v>1627</v>
      </c>
      <c r="II115" t="s">
        <v>1627</v>
      </c>
      <c r="IJ115" t="s">
        <v>1627</v>
      </c>
      <c r="IK115" t="s">
        <v>1627</v>
      </c>
      <c r="IL115" t="s">
        <v>1627</v>
      </c>
      <c r="IM115" t="s">
        <v>1627</v>
      </c>
      <c r="IN115" t="s">
        <v>1627</v>
      </c>
      <c r="IO115" t="s">
        <v>1627</v>
      </c>
      <c r="IP115" t="s">
        <v>1627</v>
      </c>
      <c r="IQ115" t="s">
        <v>1627</v>
      </c>
      <c r="IR115" t="s">
        <v>1627</v>
      </c>
      <c r="IS115" t="s">
        <v>1627</v>
      </c>
      <c r="IT115" t="s">
        <v>6010</v>
      </c>
      <c r="IU115" t="s">
        <v>1627</v>
      </c>
      <c r="IV115" t="s">
        <v>1627</v>
      </c>
      <c r="IW115" t="s">
        <v>1627</v>
      </c>
      <c r="IX115" t="s">
        <v>1627</v>
      </c>
      <c r="IY115" t="s">
        <v>1627</v>
      </c>
      <c r="IZ115" t="s">
        <v>1627</v>
      </c>
      <c r="JA115" t="s">
        <v>1627</v>
      </c>
      <c r="JB115" t="s">
        <v>1627</v>
      </c>
      <c r="JC115" t="s">
        <v>1627</v>
      </c>
      <c r="JD115" t="s">
        <v>1627</v>
      </c>
      <c r="JE115" t="s">
        <v>1627</v>
      </c>
      <c r="JF115" t="s">
        <v>1627</v>
      </c>
      <c r="JG115" t="s">
        <v>1627</v>
      </c>
      <c r="JH115" t="s">
        <v>1627</v>
      </c>
      <c r="JI115" t="s">
        <v>1627</v>
      </c>
      <c r="JJ115" t="s">
        <v>1627</v>
      </c>
      <c r="JK115" t="s">
        <v>1627</v>
      </c>
      <c r="JL115" t="s">
        <v>1627</v>
      </c>
      <c r="JM115" t="s">
        <v>1627</v>
      </c>
      <c r="JN115" t="s">
        <v>1627</v>
      </c>
      <c r="JO115" t="s">
        <v>1627</v>
      </c>
      <c r="JP115" t="s">
        <v>1627</v>
      </c>
      <c r="JQ115" t="s">
        <v>1627</v>
      </c>
      <c r="JR115" t="s">
        <v>1627</v>
      </c>
      <c r="JS115" t="s">
        <v>1627</v>
      </c>
      <c r="JT115" t="s">
        <v>1627</v>
      </c>
      <c r="JU115" t="s">
        <v>1627</v>
      </c>
      <c r="JV115" t="s">
        <v>1627</v>
      </c>
      <c r="JW115" t="s">
        <v>1627</v>
      </c>
      <c r="JX115" t="s">
        <v>1627</v>
      </c>
      <c r="JY115" t="s">
        <v>1627</v>
      </c>
      <c r="JZ115" t="s">
        <v>1627</v>
      </c>
      <c r="KA115" t="s">
        <v>1627</v>
      </c>
      <c r="KB115" t="s">
        <v>1627</v>
      </c>
      <c r="KC115" t="s">
        <v>1627</v>
      </c>
      <c r="KD115" t="s">
        <v>1627</v>
      </c>
      <c r="KE115" t="s">
        <v>1627</v>
      </c>
      <c r="KF115" t="s">
        <v>1627</v>
      </c>
      <c r="KG115" t="s">
        <v>1627</v>
      </c>
      <c r="KH115" t="s">
        <v>1627</v>
      </c>
      <c r="KI115" t="s">
        <v>1627</v>
      </c>
      <c r="KJ115" t="s">
        <v>1627</v>
      </c>
      <c r="KK115" t="s">
        <v>1627</v>
      </c>
      <c r="KL115" t="s">
        <v>1627</v>
      </c>
      <c r="KM115" t="s">
        <v>1627</v>
      </c>
      <c r="KN115" t="s">
        <v>1627</v>
      </c>
      <c r="KO115" t="s">
        <v>1627</v>
      </c>
      <c r="KP115" t="s">
        <v>1627</v>
      </c>
      <c r="KQ115" t="s">
        <v>1627</v>
      </c>
      <c r="KR115" t="s">
        <v>1627</v>
      </c>
      <c r="KS115" t="s">
        <v>1627</v>
      </c>
      <c r="KT115" t="s">
        <v>1627</v>
      </c>
      <c r="KU115" t="s">
        <v>1627</v>
      </c>
      <c r="KV115" t="s">
        <v>1627</v>
      </c>
      <c r="KW115" t="s">
        <v>1627</v>
      </c>
      <c r="KX115" t="s">
        <v>1627</v>
      </c>
      <c r="KY115" t="s">
        <v>1627</v>
      </c>
      <c r="KZ115" t="s">
        <v>1627</v>
      </c>
      <c r="LA115" t="s">
        <v>1627</v>
      </c>
      <c r="LB115" t="s">
        <v>1627</v>
      </c>
      <c r="LC115" t="s">
        <v>1627</v>
      </c>
      <c r="LD115" t="s">
        <v>1627</v>
      </c>
      <c r="LE115" t="s">
        <v>1627</v>
      </c>
      <c r="LF115" t="s">
        <v>1627</v>
      </c>
      <c r="LG115" t="s">
        <v>1627</v>
      </c>
      <c r="LH115" t="s">
        <v>1627</v>
      </c>
      <c r="LI115" t="s">
        <v>1627</v>
      </c>
      <c r="LJ115" t="s">
        <v>1627</v>
      </c>
      <c r="LK115" t="s">
        <v>1627</v>
      </c>
      <c r="LL115" t="s">
        <v>1627</v>
      </c>
      <c r="LM115" t="s">
        <v>1627</v>
      </c>
      <c r="LN115" t="s">
        <v>1627</v>
      </c>
      <c r="LO115" t="s">
        <v>1627</v>
      </c>
      <c r="LP115" t="s">
        <v>1627</v>
      </c>
      <c r="LQ115" t="s">
        <v>1627</v>
      </c>
      <c r="LR115" t="s">
        <v>1627</v>
      </c>
      <c r="LS115" t="s">
        <v>1627</v>
      </c>
      <c r="LT115" t="s">
        <v>1627</v>
      </c>
      <c r="LU115" t="s">
        <v>1627</v>
      </c>
      <c r="LV115" t="s">
        <v>1627</v>
      </c>
      <c r="LW115" t="s">
        <v>1627</v>
      </c>
      <c r="LX115" t="s">
        <v>1627</v>
      </c>
      <c r="LY115" t="s">
        <v>1627</v>
      </c>
      <c r="LZ115" t="s">
        <v>1627</v>
      </c>
      <c r="MA115" t="s">
        <v>1627</v>
      </c>
      <c r="MB115" t="s">
        <v>1627</v>
      </c>
      <c r="MC115" t="s">
        <v>1627</v>
      </c>
      <c r="MD115" t="s">
        <v>1627</v>
      </c>
      <c r="ME115" t="s">
        <v>1627</v>
      </c>
      <c r="MF115" t="s">
        <v>1627</v>
      </c>
      <c r="MG115" t="s">
        <v>1627</v>
      </c>
      <c r="MH115" t="s">
        <v>1627</v>
      </c>
      <c r="MI115" t="s">
        <v>1627</v>
      </c>
      <c r="MJ115" t="s">
        <v>1627</v>
      </c>
      <c r="MK115" t="s">
        <v>1627</v>
      </c>
      <c r="ML115" t="s">
        <v>1627</v>
      </c>
      <c r="MM115" t="s">
        <v>1627</v>
      </c>
      <c r="MN115" t="s">
        <v>1627</v>
      </c>
      <c r="MO115" t="s">
        <v>1627</v>
      </c>
      <c r="MP115" t="s">
        <v>1627</v>
      </c>
      <c r="MQ115" t="s">
        <v>1627</v>
      </c>
      <c r="MR115" t="s">
        <v>1627</v>
      </c>
      <c r="MS115" t="s">
        <v>1627</v>
      </c>
      <c r="MT115" t="s">
        <v>1627</v>
      </c>
      <c r="MU115" t="s">
        <v>1627</v>
      </c>
      <c r="MV115" t="s">
        <v>1627</v>
      </c>
      <c r="MW115" t="s">
        <v>1627</v>
      </c>
      <c r="MX115" t="s">
        <v>1627</v>
      </c>
      <c r="MY115" t="s">
        <v>1627</v>
      </c>
      <c r="MZ115" t="s">
        <v>1627</v>
      </c>
      <c r="NA115" t="s">
        <v>1627</v>
      </c>
      <c r="NB115" t="s">
        <v>1627</v>
      </c>
      <c r="NC115" t="s">
        <v>1627</v>
      </c>
      <c r="ND115" t="s">
        <v>1627</v>
      </c>
      <c r="NE115" t="s">
        <v>1627</v>
      </c>
      <c r="NF115" t="s">
        <v>1627</v>
      </c>
      <c r="NG115" t="s">
        <v>1627</v>
      </c>
      <c r="NH115" t="s">
        <v>1627</v>
      </c>
      <c r="NI115" t="s">
        <v>1627</v>
      </c>
      <c r="NJ115" t="s">
        <v>1627</v>
      </c>
      <c r="NK115" t="s">
        <v>1627</v>
      </c>
      <c r="NL115" t="s">
        <v>1627</v>
      </c>
      <c r="NM115" t="s">
        <v>1627</v>
      </c>
      <c r="NN115" t="s">
        <v>1627</v>
      </c>
      <c r="NO115" t="s">
        <v>1627</v>
      </c>
      <c r="NP115" t="s">
        <v>1627</v>
      </c>
      <c r="NQ115" t="s">
        <v>1627</v>
      </c>
      <c r="NR115" t="s">
        <v>1627</v>
      </c>
      <c r="NS115" t="s">
        <v>1627</v>
      </c>
      <c r="NT115" t="s">
        <v>1627</v>
      </c>
      <c r="NU115" t="s">
        <v>1627</v>
      </c>
      <c r="NV115" t="s">
        <v>1627</v>
      </c>
      <c r="NW115" t="s">
        <v>1627</v>
      </c>
      <c r="NX115" t="s">
        <v>1627</v>
      </c>
      <c r="NY115" t="s">
        <v>1627</v>
      </c>
      <c r="NZ115" t="s">
        <v>1627</v>
      </c>
      <c r="OA115" t="s">
        <v>1627</v>
      </c>
      <c r="OB115" t="s">
        <v>1627</v>
      </c>
      <c r="OC115" t="s">
        <v>1627</v>
      </c>
      <c r="OD115" t="s">
        <v>1627</v>
      </c>
      <c r="OE115" t="s">
        <v>1627</v>
      </c>
      <c r="OF115" t="s">
        <v>1627</v>
      </c>
      <c r="OG115" t="s">
        <v>1627</v>
      </c>
      <c r="OH115" t="s">
        <v>1627</v>
      </c>
      <c r="OI115" t="s">
        <v>1627</v>
      </c>
      <c r="OJ115" t="s">
        <v>1627</v>
      </c>
      <c r="OK115" t="s">
        <v>1627</v>
      </c>
      <c r="OL115" t="s">
        <v>1627</v>
      </c>
      <c r="OM115" t="s">
        <v>1627</v>
      </c>
      <c r="ON115" t="s">
        <v>1627</v>
      </c>
      <c r="OO115" t="s">
        <v>1627</v>
      </c>
      <c r="OP115" t="s">
        <v>1627</v>
      </c>
      <c r="OQ115" t="s">
        <v>1627</v>
      </c>
      <c r="OR115" t="s">
        <v>1627</v>
      </c>
      <c r="OS115" t="s">
        <v>1627</v>
      </c>
      <c r="OT115" t="s">
        <v>1627</v>
      </c>
      <c r="OU115" t="s">
        <v>1627</v>
      </c>
      <c r="OV115" t="s">
        <v>1627</v>
      </c>
      <c r="OW115" t="s">
        <v>1627</v>
      </c>
      <c r="OX115" t="s">
        <v>1627</v>
      </c>
      <c r="OY115" t="s">
        <v>1627</v>
      </c>
      <c r="OZ115" t="s">
        <v>1627</v>
      </c>
      <c r="PA115" t="s">
        <v>1627</v>
      </c>
      <c r="PB115" t="s">
        <v>1627</v>
      </c>
      <c r="PC115" t="s">
        <v>1627</v>
      </c>
      <c r="PD115" t="s">
        <v>1627</v>
      </c>
      <c r="PE115" t="s">
        <v>1627</v>
      </c>
      <c r="PF115" t="s">
        <v>1627</v>
      </c>
      <c r="PG115" t="s">
        <v>1627</v>
      </c>
      <c r="PH115" t="s">
        <v>1627</v>
      </c>
      <c r="PI115" t="s">
        <v>1627</v>
      </c>
      <c r="PJ115" t="s">
        <v>1627</v>
      </c>
      <c r="PK115" t="s">
        <v>1627</v>
      </c>
      <c r="PL115" t="s">
        <v>1627</v>
      </c>
      <c r="PM115" t="s">
        <v>1627</v>
      </c>
      <c r="PN115" t="s">
        <v>1627</v>
      </c>
      <c r="PO115" t="s">
        <v>1627</v>
      </c>
      <c r="PP115" t="s">
        <v>1627</v>
      </c>
      <c r="PQ115" t="s">
        <v>1627</v>
      </c>
      <c r="PR115" t="s">
        <v>1627</v>
      </c>
      <c r="PS115" t="s">
        <v>1627</v>
      </c>
      <c r="PT115" t="s">
        <v>1627</v>
      </c>
      <c r="PU115" t="s">
        <v>1627</v>
      </c>
      <c r="PV115" t="s">
        <v>1627</v>
      </c>
      <c r="PW115" t="s">
        <v>1627</v>
      </c>
      <c r="PX115" t="s">
        <v>1627</v>
      </c>
      <c r="PY115" t="s">
        <v>1627</v>
      </c>
      <c r="PZ115" t="s">
        <v>1627</v>
      </c>
      <c r="QA115" t="s">
        <v>1627</v>
      </c>
      <c r="QB115" t="s">
        <v>1627</v>
      </c>
      <c r="QC115" t="s">
        <v>1627</v>
      </c>
      <c r="RP115" t="s">
        <v>4157</v>
      </c>
      <c r="RQ115" t="s">
        <v>4157</v>
      </c>
      <c r="RR115" t="s">
        <v>4157</v>
      </c>
      <c r="RS115" t="s">
        <v>4157</v>
      </c>
      <c r="RT115" t="s">
        <v>4157</v>
      </c>
      <c r="RU115" t="s">
        <v>4157</v>
      </c>
      <c r="RV115" t="s">
        <v>4157</v>
      </c>
      <c r="RW115" t="s">
        <v>4157</v>
      </c>
      <c r="RX115" t="s">
        <v>4157</v>
      </c>
      <c r="RY115" t="s">
        <v>4157</v>
      </c>
      <c r="RZ115" t="s">
        <v>4157</v>
      </c>
      <c r="SA115" t="s">
        <v>4157</v>
      </c>
      <c r="SB115" t="s">
        <v>4157</v>
      </c>
      <c r="SC115" t="s">
        <v>4157</v>
      </c>
      <c r="SD115" t="s">
        <v>4157</v>
      </c>
      <c r="SE115" t="s">
        <v>4157</v>
      </c>
      <c r="SF115" t="s">
        <v>4157</v>
      </c>
      <c r="SG115" t="s">
        <v>4157</v>
      </c>
      <c r="SH115" t="s">
        <v>4157</v>
      </c>
      <c r="SI115" t="s">
        <v>4157</v>
      </c>
      <c r="SJ115" t="s">
        <v>4157</v>
      </c>
      <c r="SK115" t="s">
        <v>4157</v>
      </c>
      <c r="SL115" t="s">
        <v>4157</v>
      </c>
      <c r="SM115" t="s">
        <v>4157</v>
      </c>
      <c r="SN115" t="s">
        <v>4157</v>
      </c>
      <c r="SO115" t="s">
        <v>4157</v>
      </c>
      <c r="SP115" t="s">
        <v>4157</v>
      </c>
      <c r="SQ115" t="s">
        <v>4157</v>
      </c>
      <c r="SR115" t="s">
        <v>4157</v>
      </c>
      <c r="SS115" t="s">
        <v>4157</v>
      </c>
      <c r="ST115" t="s">
        <v>4157</v>
      </c>
      <c r="SU115" t="s">
        <v>4157</v>
      </c>
      <c r="SV115" t="s">
        <v>4157</v>
      </c>
      <c r="SW115" t="s">
        <v>4157</v>
      </c>
      <c r="SX115" t="s">
        <v>4157</v>
      </c>
      <c r="SY115" t="s">
        <v>4157</v>
      </c>
      <c r="SZ115" t="s">
        <v>4157</v>
      </c>
      <c r="TA115" t="s">
        <v>4157</v>
      </c>
      <c r="TB115" t="s">
        <v>4157</v>
      </c>
      <c r="TC115" t="s">
        <v>4157</v>
      </c>
      <c r="TD115" t="s">
        <v>4157</v>
      </c>
      <c r="TE115" t="s">
        <v>4157</v>
      </c>
      <c r="TF115" t="s">
        <v>4157</v>
      </c>
      <c r="TG115" t="s">
        <v>4157</v>
      </c>
      <c r="TH115" t="s">
        <v>4157</v>
      </c>
      <c r="TI115" t="s">
        <v>4157</v>
      </c>
      <c r="TJ115" t="s">
        <v>4157</v>
      </c>
      <c r="TK115" t="s">
        <v>4157</v>
      </c>
      <c r="TL115" t="s">
        <v>4157</v>
      </c>
      <c r="TM115" t="s">
        <v>4157</v>
      </c>
      <c r="TN115" t="s">
        <v>4157</v>
      </c>
      <c r="TO115" t="s">
        <v>4157</v>
      </c>
      <c r="TP115" t="s">
        <v>4157</v>
      </c>
      <c r="TQ115" t="s">
        <v>4157</v>
      </c>
      <c r="TR115" t="s">
        <v>4157</v>
      </c>
      <c r="TS115" t="s">
        <v>4157</v>
      </c>
      <c r="TT115" t="s">
        <v>4157</v>
      </c>
      <c r="TU115" t="s">
        <v>4157</v>
      </c>
      <c r="TV115" t="s">
        <v>4157</v>
      </c>
      <c r="TW115" t="s">
        <v>4157</v>
      </c>
      <c r="TX115" t="s">
        <v>4157</v>
      </c>
      <c r="TY115" t="s">
        <v>4157</v>
      </c>
      <c r="TZ115" t="s">
        <v>4157</v>
      </c>
      <c r="UA115" t="s">
        <v>4157</v>
      </c>
      <c r="UB115" t="s">
        <v>4157</v>
      </c>
      <c r="UC115" t="s">
        <v>4157</v>
      </c>
      <c r="UD115" t="s">
        <v>4157</v>
      </c>
      <c r="UE115" t="s">
        <v>4157</v>
      </c>
      <c r="UF115" t="s">
        <v>4157</v>
      </c>
      <c r="UG115" t="s">
        <v>4157</v>
      </c>
      <c r="UH115" t="s">
        <v>4157</v>
      </c>
      <c r="UI115" t="s">
        <v>4157</v>
      </c>
      <c r="UJ115" t="s">
        <v>4157</v>
      </c>
      <c r="UK115" t="s">
        <v>4157</v>
      </c>
      <c r="UL115" t="s">
        <v>4157</v>
      </c>
      <c r="UM115" t="s">
        <v>4157</v>
      </c>
      <c r="UN115" t="s">
        <v>4157</v>
      </c>
      <c r="UO115" t="s">
        <v>4157</v>
      </c>
      <c r="UP115" t="s">
        <v>4157</v>
      </c>
      <c r="UQ115" t="s">
        <v>4157</v>
      </c>
      <c r="UR115" t="s">
        <v>4157</v>
      </c>
      <c r="US115" t="s">
        <v>4157</v>
      </c>
      <c r="UT115" t="s">
        <v>4157</v>
      </c>
      <c r="UU115" t="s">
        <v>4157</v>
      </c>
      <c r="UV115" t="s">
        <v>4157</v>
      </c>
      <c r="UW115" t="s">
        <v>4157</v>
      </c>
      <c r="UX115" t="s">
        <v>4157</v>
      </c>
      <c r="UY115" t="s">
        <v>4157</v>
      </c>
      <c r="UZ115" t="s">
        <v>4157</v>
      </c>
      <c r="VA115" t="s">
        <v>4157</v>
      </c>
      <c r="VB115" t="s">
        <v>4157</v>
      </c>
      <c r="VC115" t="s">
        <v>4157</v>
      </c>
      <c r="VD115" t="s">
        <v>4157</v>
      </c>
      <c r="VE115" t="s">
        <v>4157</v>
      </c>
      <c r="VF115" t="s">
        <v>4157</v>
      </c>
      <c r="VG115" t="s">
        <v>4157</v>
      </c>
      <c r="VH115" t="s">
        <v>4157</v>
      </c>
      <c r="VI115" t="s">
        <v>4157</v>
      </c>
    </row>
    <row r="116" spans="2:581">
      <c r="B116" t="s">
        <v>1627</v>
      </c>
      <c r="C116" t="s">
        <v>1627</v>
      </c>
      <c r="D116" t="s">
        <v>1627</v>
      </c>
      <c r="F116" t="s">
        <v>1627</v>
      </c>
      <c r="G116" t="s">
        <v>1627</v>
      </c>
      <c r="H116" t="s">
        <v>1627</v>
      </c>
      <c r="I116" t="s">
        <v>1627</v>
      </c>
      <c r="J116" t="s">
        <v>1627</v>
      </c>
      <c r="K116" t="s">
        <v>1627</v>
      </c>
      <c r="L116" t="s">
        <v>1627</v>
      </c>
      <c r="M116" t="s">
        <v>1627</v>
      </c>
      <c r="N116" t="s">
        <v>1627</v>
      </c>
      <c r="O116" t="s">
        <v>1627</v>
      </c>
      <c r="P116" t="s">
        <v>1627</v>
      </c>
      <c r="Q116" t="s">
        <v>1627</v>
      </c>
      <c r="R116" t="s">
        <v>1627</v>
      </c>
      <c r="S116" t="s">
        <v>1627</v>
      </c>
      <c r="T116" t="s">
        <v>1627</v>
      </c>
      <c r="U116" t="s">
        <v>1627</v>
      </c>
      <c r="V116" t="s">
        <v>1627</v>
      </c>
      <c r="W116" t="s">
        <v>1627</v>
      </c>
      <c r="X116" t="s">
        <v>1627</v>
      </c>
      <c r="Y116" t="s">
        <v>1627</v>
      </c>
      <c r="Z116" t="s">
        <v>1627</v>
      </c>
      <c r="AA116" t="s">
        <v>1627</v>
      </c>
      <c r="AB116" t="s">
        <v>1627</v>
      </c>
      <c r="AC116" t="s">
        <v>1627</v>
      </c>
      <c r="AD116" t="s">
        <v>1627</v>
      </c>
      <c r="AE116" t="s">
        <v>1627</v>
      </c>
      <c r="AF116" t="s">
        <v>1627</v>
      </c>
      <c r="AG116" t="s">
        <v>1627</v>
      </c>
      <c r="AH116" t="s">
        <v>1627</v>
      </c>
      <c r="AI116" t="s">
        <v>1627</v>
      </c>
      <c r="AJ116" t="s">
        <v>1627</v>
      </c>
      <c r="AK116" t="s">
        <v>1627</v>
      </c>
      <c r="AL116" t="s">
        <v>1627</v>
      </c>
      <c r="AM116" t="s">
        <v>1627</v>
      </c>
      <c r="AN116" t="s">
        <v>1627</v>
      </c>
      <c r="AO116" t="s">
        <v>1627</v>
      </c>
      <c r="AP116" t="s">
        <v>1627</v>
      </c>
      <c r="AQ116" t="s">
        <v>1627</v>
      </c>
      <c r="AR116" t="s">
        <v>1627</v>
      </c>
      <c r="AS116" t="s">
        <v>1627</v>
      </c>
      <c r="AT116" t="s">
        <v>1627</v>
      </c>
      <c r="AU116" t="s">
        <v>1627</v>
      </c>
      <c r="AV116" t="s">
        <v>1627</v>
      </c>
      <c r="AW116" t="s">
        <v>1627</v>
      </c>
      <c r="AX116" t="s">
        <v>1627</v>
      </c>
      <c r="AY116" t="s">
        <v>1627</v>
      </c>
      <c r="AZ116" t="s">
        <v>1627</v>
      </c>
      <c r="BA116" t="s">
        <v>1627</v>
      </c>
      <c r="BB116" t="s">
        <v>1627</v>
      </c>
      <c r="BC116" t="s">
        <v>1627</v>
      </c>
      <c r="BD116" t="s">
        <v>1627</v>
      </c>
      <c r="BE116" t="s">
        <v>1627</v>
      </c>
      <c r="BF116" t="s">
        <v>1627</v>
      </c>
      <c r="BG116" t="s">
        <v>1627</v>
      </c>
      <c r="BH116" t="s">
        <v>1627</v>
      </c>
      <c r="BI116" t="s">
        <v>1627</v>
      </c>
      <c r="BJ116" t="s">
        <v>1627</v>
      </c>
      <c r="BK116" t="s">
        <v>1627</v>
      </c>
      <c r="BL116" t="s">
        <v>1627</v>
      </c>
      <c r="BM116" t="s">
        <v>1627</v>
      </c>
      <c r="BN116" t="s">
        <v>1627</v>
      </c>
      <c r="BO116" t="s">
        <v>1627</v>
      </c>
      <c r="BP116" t="s">
        <v>1627</v>
      </c>
      <c r="BQ116" t="s">
        <v>1627</v>
      </c>
      <c r="BR116" t="s">
        <v>1627</v>
      </c>
      <c r="BS116" t="s">
        <v>1627</v>
      </c>
      <c r="BT116" t="s">
        <v>1627</v>
      </c>
      <c r="BU116" t="s">
        <v>1627</v>
      </c>
      <c r="BV116" t="s">
        <v>1627</v>
      </c>
      <c r="BW116" t="s">
        <v>1627</v>
      </c>
      <c r="BX116" t="s">
        <v>1627</v>
      </c>
      <c r="BY116" t="s">
        <v>1627</v>
      </c>
      <c r="BZ116" t="s">
        <v>1627</v>
      </c>
      <c r="CA116" t="s">
        <v>1627</v>
      </c>
      <c r="CB116" t="s">
        <v>1627</v>
      </c>
      <c r="CC116" t="s">
        <v>1627</v>
      </c>
      <c r="CD116" t="s">
        <v>1627</v>
      </c>
      <c r="CE116" t="s">
        <v>1627</v>
      </c>
      <c r="CF116" t="s">
        <v>1627</v>
      </c>
      <c r="CG116" t="s">
        <v>1627</v>
      </c>
      <c r="CH116" t="s">
        <v>1627</v>
      </c>
      <c r="CI116" t="s">
        <v>1627</v>
      </c>
      <c r="CJ116" t="s">
        <v>1627</v>
      </c>
      <c r="CK116" t="s">
        <v>1627</v>
      </c>
      <c r="CL116" t="s">
        <v>1627</v>
      </c>
      <c r="CM116" t="s">
        <v>1627</v>
      </c>
      <c r="CN116" t="s">
        <v>1627</v>
      </c>
      <c r="CO116" t="s">
        <v>1627</v>
      </c>
      <c r="CP116" t="s">
        <v>1627</v>
      </c>
      <c r="CQ116" t="s">
        <v>1627</v>
      </c>
      <c r="CR116" t="s">
        <v>1627</v>
      </c>
      <c r="CS116" t="s">
        <v>1627</v>
      </c>
      <c r="CT116" t="s">
        <v>1627</v>
      </c>
      <c r="CU116" t="s">
        <v>1627</v>
      </c>
      <c r="CV116" t="s">
        <v>1627</v>
      </c>
      <c r="CW116" t="s">
        <v>1627</v>
      </c>
      <c r="CX116" t="s">
        <v>1627</v>
      </c>
      <c r="CY116" t="s">
        <v>1627</v>
      </c>
      <c r="CZ116" t="s">
        <v>1627</v>
      </c>
      <c r="DA116" t="s">
        <v>1627</v>
      </c>
      <c r="DB116" t="s">
        <v>1627</v>
      </c>
      <c r="DC116" t="s">
        <v>1627</v>
      </c>
      <c r="DD116" t="s">
        <v>1627</v>
      </c>
      <c r="DE116" t="s">
        <v>1627</v>
      </c>
      <c r="DF116" t="s">
        <v>1627</v>
      </c>
      <c r="DG116" t="s">
        <v>1627</v>
      </c>
      <c r="DH116" t="s">
        <v>1627</v>
      </c>
      <c r="DI116" t="s">
        <v>1627</v>
      </c>
      <c r="DJ116" t="s">
        <v>1627</v>
      </c>
      <c r="DK116" t="s">
        <v>1627</v>
      </c>
      <c r="DL116" t="s">
        <v>1627</v>
      </c>
      <c r="DM116" t="s">
        <v>1627</v>
      </c>
      <c r="DN116" t="s">
        <v>1627</v>
      </c>
      <c r="DO116" t="s">
        <v>1627</v>
      </c>
      <c r="DP116" t="s">
        <v>1627</v>
      </c>
      <c r="DQ116" t="s">
        <v>1627</v>
      </c>
      <c r="DR116" t="s">
        <v>1627</v>
      </c>
      <c r="DS116" t="s">
        <v>1627</v>
      </c>
      <c r="DT116" t="s">
        <v>1627</v>
      </c>
      <c r="DU116" t="s">
        <v>1627</v>
      </c>
      <c r="DV116" t="s">
        <v>1627</v>
      </c>
      <c r="DW116" t="s">
        <v>1627</v>
      </c>
      <c r="DX116" t="s">
        <v>1627</v>
      </c>
      <c r="DY116" t="s">
        <v>1627</v>
      </c>
      <c r="DZ116" t="s">
        <v>1627</v>
      </c>
      <c r="EA116" t="s">
        <v>1627</v>
      </c>
      <c r="EB116" t="s">
        <v>1627</v>
      </c>
      <c r="EC116" t="s">
        <v>1627</v>
      </c>
      <c r="ED116" t="s">
        <v>1627</v>
      </c>
      <c r="EE116" t="s">
        <v>1627</v>
      </c>
      <c r="EF116" t="s">
        <v>1627</v>
      </c>
      <c r="EG116" t="s">
        <v>1627</v>
      </c>
      <c r="EH116" t="s">
        <v>1627</v>
      </c>
      <c r="EI116" t="s">
        <v>1627</v>
      </c>
      <c r="EJ116" t="s">
        <v>1627</v>
      </c>
      <c r="EK116" t="s">
        <v>1627</v>
      </c>
      <c r="EL116" t="s">
        <v>1627</v>
      </c>
      <c r="EM116" t="s">
        <v>1627</v>
      </c>
      <c r="EN116" t="s">
        <v>1627</v>
      </c>
      <c r="EO116" t="s">
        <v>1627</v>
      </c>
      <c r="EP116" t="s">
        <v>1627</v>
      </c>
      <c r="EQ116" t="s">
        <v>1627</v>
      </c>
      <c r="ER116" t="s">
        <v>1627</v>
      </c>
      <c r="ES116" t="s">
        <v>1627</v>
      </c>
      <c r="ET116" t="s">
        <v>1627</v>
      </c>
      <c r="EU116" t="s">
        <v>1627</v>
      </c>
      <c r="EV116" t="s">
        <v>1627</v>
      </c>
      <c r="EW116" t="s">
        <v>1627</v>
      </c>
      <c r="EX116" t="s">
        <v>1627</v>
      </c>
      <c r="EY116" t="s">
        <v>1627</v>
      </c>
      <c r="EZ116" t="s">
        <v>1627</v>
      </c>
      <c r="FA116" t="s">
        <v>1627</v>
      </c>
      <c r="FB116" t="s">
        <v>1627</v>
      </c>
      <c r="FC116" t="s">
        <v>1627</v>
      </c>
      <c r="FD116" t="s">
        <v>1627</v>
      </c>
      <c r="FE116" t="s">
        <v>1627</v>
      </c>
      <c r="FF116" t="s">
        <v>1627</v>
      </c>
      <c r="FG116" t="s">
        <v>1627</v>
      </c>
      <c r="FH116" t="s">
        <v>1627</v>
      </c>
      <c r="FI116" t="s">
        <v>1627</v>
      </c>
      <c r="FJ116" t="s">
        <v>1627</v>
      </c>
      <c r="FK116" t="s">
        <v>1627</v>
      </c>
      <c r="FL116" t="s">
        <v>1627</v>
      </c>
      <c r="FM116" t="s">
        <v>1627</v>
      </c>
      <c r="FN116" t="s">
        <v>1627</v>
      </c>
      <c r="FO116" t="s">
        <v>1627</v>
      </c>
      <c r="FP116" t="s">
        <v>1627</v>
      </c>
      <c r="FQ116" t="s">
        <v>1627</v>
      </c>
      <c r="FR116" t="s">
        <v>1627</v>
      </c>
      <c r="FS116" t="s">
        <v>1627</v>
      </c>
      <c r="FT116" t="s">
        <v>1627</v>
      </c>
      <c r="FU116" t="s">
        <v>1627</v>
      </c>
      <c r="FV116" t="s">
        <v>1627</v>
      </c>
      <c r="FW116" t="s">
        <v>1627</v>
      </c>
      <c r="FX116" t="s">
        <v>1627</v>
      </c>
      <c r="FY116" t="s">
        <v>1627</v>
      </c>
      <c r="FZ116" t="s">
        <v>1627</v>
      </c>
      <c r="GA116" t="s">
        <v>1627</v>
      </c>
      <c r="GB116" t="s">
        <v>1627</v>
      </c>
      <c r="GC116" t="s">
        <v>1627</v>
      </c>
      <c r="GD116" t="s">
        <v>1627</v>
      </c>
      <c r="GE116" t="s">
        <v>1627</v>
      </c>
      <c r="GF116" t="s">
        <v>1627</v>
      </c>
      <c r="GG116" t="s">
        <v>1627</v>
      </c>
      <c r="GH116" t="s">
        <v>1627</v>
      </c>
      <c r="GI116" t="s">
        <v>1627</v>
      </c>
      <c r="GJ116" t="s">
        <v>1627</v>
      </c>
      <c r="GK116" t="s">
        <v>1627</v>
      </c>
      <c r="GL116" t="s">
        <v>1627</v>
      </c>
      <c r="GM116" t="s">
        <v>1627</v>
      </c>
      <c r="GN116" t="s">
        <v>1627</v>
      </c>
      <c r="GO116" t="s">
        <v>1627</v>
      </c>
      <c r="GP116" t="s">
        <v>1627</v>
      </c>
      <c r="GQ116" t="s">
        <v>1627</v>
      </c>
      <c r="GR116" t="s">
        <v>1627</v>
      </c>
      <c r="GS116" t="s">
        <v>6011</v>
      </c>
      <c r="GT116" t="s">
        <v>1627</v>
      </c>
      <c r="GU116" t="s">
        <v>1627</v>
      </c>
      <c r="GV116" t="s">
        <v>1627</v>
      </c>
      <c r="GW116" t="s">
        <v>1627</v>
      </c>
      <c r="GX116" t="s">
        <v>1627</v>
      </c>
      <c r="GY116" t="s">
        <v>1627</v>
      </c>
      <c r="GZ116" t="s">
        <v>1627</v>
      </c>
      <c r="HA116" t="s">
        <v>1627</v>
      </c>
      <c r="HB116" t="s">
        <v>1627</v>
      </c>
      <c r="HC116" t="s">
        <v>1627</v>
      </c>
      <c r="HD116" t="s">
        <v>1627</v>
      </c>
      <c r="HE116" t="s">
        <v>1627</v>
      </c>
      <c r="HF116" t="s">
        <v>1627</v>
      </c>
      <c r="HG116" t="s">
        <v>1627</v>
      </c>
      <c r="HH116" t="s">
        <v>1627</v>
      </c>
      <c r="HI116" t="s">
        <v>1627</v>
      </c>
      <c r="HJ116" t="s">
        <v>1627</v>
      </c>
      <c r="HK116" t="s">
        <v>1627</v>
      </c>
      <c r="HL116" t="s">
        <v>1627</v>
      </c>
      <c r="HM116" t="s">
        <v>1627</v>
      </c>
      <c r="HN116" t="s">
        <v>1627</v>
      </c>
      <c r="HO116" t="s">
        <v>1627</v>
      </c>
      <c r="HP116" t="s">
        <v>6012</v>
      </c>
      <c r="HQ116" t="s">
        <v>1627</v>
      </c>
      <c r="HR116" t="s">
        <v>1627</v>
      </c>
      <c r="HS116" t="s">
        <v>1627</v>
      </c>
      <c r="HT116" t="s">
        <v>1627</v>
      </c>
      <c r="HU116" t="s">
        <v>1627</v>
      </c>
      <c r="HV116" t="s">
        <v>1627</v>
      </c>
      <c r="HW116" t="s">
        <v>1627</v>
      </c>
      <c r="HX116" t="s">
        <v>1627</v>
      </c>
      <c r="HY116" t="s">
        <v>1627</v>
      </c>
      <c r="HZ116" t="s">
        <v>1627</v>
      </c>
      <c r="IA116" t="s">
        <v>1627</v>
      </c>
      <c r="IB116" t="s">
        <v>1627</v>
      </c>
      <c r="IC116" t="s">
        <v>1627</v>
      </c>
      <c r="ID116" t="s">
        <v>1627</v>
      </c>
      <c r="IE116" t="s">
        <v>1627</v>
      </c>
      <c r="IF116" t="s">
        <v>1627</v>
      </c>
      <c r="IG116" t="s">
        <v>1627</v>
      </c>
      <c r="IH116" t="s">
        <v>1627</v>
      </c>
      <c r="II116" t="s">
        <v>1627</v>
      </c>
      <c r="IJ116" t="s">
        <v>1627</v>
      </c>
      <c r="IK116" t="s">
        <v>1627</v>
      </c>
      <c r="IL116" t="s">
        <v>1627</v>
      </c>
      <c r="IM116" t="s">
        <v>1627</v>
      </c>
      <c r="IN116" t="s">
        <v>1627</v>
      </c>
      <c r="IO116" t="s">
        <v>1627</v>
      </c>
      <c r="IP116" t="s">
        <v>1627</v>
      </c>
      <c r="IQ116" t="s">
        <v>1627</v>
      </c>
      <c r="IR116" t="s">
        <v>1627</v>
      </c>
      <c r="IS116" t="s">
        <v>1627</v>
      </c>
      <c r="IT116" t="s">
        <v>6013</v>
      </c>
      <c r="IU116" t="s">
        <v>1627</v>
      </c>
      <c r="IV116" t="s">
        <v>1627</v>
      </c>
      <c r="IW116" t="s">
        <v>1627</v>
      </c>
      <c r="IX116" t="s">
        <v>1627</v>
      </c>
      <c r="IY116" t="s">
        <v>1627</v>
      </c>
      <c r="IZ116" t="s">
        <v>1627</v>
      </c>
      <c r="JA116" t="s">
        <v>1627</v>
      </c>
      <c r="JB116" t="s">
        <v>1627</v>
      </c>
      <c r="JC116" t="s">
        <v>1627</v>
      </c>
      <c r="JD116" t="s">
        <v>1627</v>
      </c>
      <c r="JE116" t="s">
        <v>1627</v>
      </c>
      <c r="JF116" t="s">
        <v>1627</v>
      </c>
      <c r="JG116" t="s">
        <v>1627</v>
      </c>
      <c r="JH116" t="s">
        <v>1627</v>
      </c>
      <c r="JI116" t="s">
        <v>1627</v>
      </c>
      <c r="JJ116" t="s">
        <v>1627</v>
      </c>
      <c r="JK116" t="s">
        <v>1627</v>
      </c>
      <c r="JL116" t="s">
        <v>1627</v>
      </c>
      <c r="JM116" t="s">
        <v>1627</v>
      </c>
      <c r="JN116" t="s">
        <v>1627</v>
      </c>
      <c r="JO116" t="s">
        <v>1627</v>
      </c>
      <c r="JP116" t="s">
        <v>1627</v>
      </c>
      <c r="JQ116" t="s">
        <v>1627</v>
      </c>
      <c r="JR116" t="s">
        <v>1627</v>
      </c>
      <c r="JS116" t="s">
        <v>1627</v>
      </c>
      <c r="JT116" t="s">
        <v>1627</v>
      </c>
      <c r="JU116" t="s">
        <v>1627</v>
      </c>
      <c r="JV116" t="s">
        <v>1627</v>
      </c>
      <c r="JW116" t="s">
        <v>1627</v>
      </c>
      <c r="JX116" t="s">
        <v>1627</v>
      </c>
      <c r="JY116" t="s">
        <v>1627</v>
      </c>
      <c r="JZ116" t="s">
        <v>1627</v>
      </c>
      <c r="KA116" t="s">
        <v>1627</v>
      </c>
      <c r="KB116" t="s">
        <v>1627</v>
      </c>
      <c r="KC116" t="s">
        <v>1627</v>
      </c>
      <c r="KD116" t="s">
        <v>1627</v>
      </c>
      <c r="KE116" t="s">
        <v>1627</v>
      </c>
      <c r="KF116" t="s">
        <v>1627</v>
      </c>
      <c r="KG116" t="s">
        <v>1627</v>
      </c>
      <c r="KH116" t="s">
        <v>1627</v>
      </c>
      <c r="KI116" t="s">
        <v>1627</v>
      </c>
      <c r="KJ116" t="s">
        <v>1627</v>
      </c>
      <c r="KK116" t="s">
        <v>1627</v>
      </c>
      <c r="KL116" t="s">
        <v>1627</v>
      </c>
      <c r="KM116" t="s">
        <v>1627</v>
      </c>
      <c r="KN116" t="s">
        <v>1627</v>
      </c>
      <c r="KO116" t="s">
        <v>1627</v>
      </c>
      <c r="KP116" t="s">
        <v>1627</v>
      </c>
      <c r="KQ116" t="s">
        <v>1627</v>
      </c>
      <c r="KR116" t="s">
        <v>1627</v>
      </c>
      <c r="KS116" t="s">
        <v>1627</v>
      </c>
      <c r="KT116" t="s">
        <v>1627</v>
      </c>
      <c r="KU116" t="s">
        <v>1627</v>
      </c>
      <c r="KV116" t="s">
        <v>1627</v>
      </c>
      <c r="KW116" t="s">
        <v>1627</v>
      </c>
      <c r="KX116" t="s">
        <v>1627</v>
      </c>
      <c r="KY116" t="s">
        <v>1627</v>
      </c>
      <c r="KZ116" t="s">
        <v>1627</v>
      </c>
      <c r="LA116" t="s">
        <v>1627</v>
      </c>
      <c r="LB116" t="s">
        <v>1627</v>
      </c>
      <c r="LC116" t="s">
        <v>1627</v>
      </c>
      <c r="LD116" t="s">
        <v>1627</v>
      </c>
      <c r="LE116" t="s">
        <v>1627</v>
      </c>
      <c r="LF116" t="s">
        <v>1627</v>
      </c>
      <c r="LG116" t="s">
        <v>1627</v>
      </c>
      <c r="LH116" t="s">
        <v>1627</v>
      </c>
      <c r="LI116" t="s">
        <v>1627</v>
      </c>
      <c r="LJ116" t="s">
        <v>1627</v>
      </c>
      <c r="LK116" t="s">
        <v>1627</v>
      </c>
      <c r="LL116" t="s">
        <v>1627</v>
      </c>
      <c r="LM116" t="s">
        <v>1627</v>
      </c>
      <c r="LN116" t="s">
        <v>1627</v>
      </c>
      <c r="LO116" t="s">
        <v>1627</v>
      </c>
      <c r="LP116" t="s">
        <v>1627</v>
      </c>
      <c r="LQ116" t="s">
        <v>1627</v>
      </c>
      <c r="LR116" t="s">
        <v>1627</v>
      </c>
      <c r="LS116" t="s">
        <v>1627</v>
      </c>
      <c r="LT116" t="s">
        <v>1627</v>
      </c>
      <c r="LU116" t="s">
        <v>1627</v>
      </c>
      <c r="LV116" t="s">
        <v>1627</v>
      </c>
      <c r="LW116" t="s">
        <v>1627</v>
      </c>
      <c r="LX116" t="s">
        <v>1627</v>
      </c>
      <c r="LY116" t="s">
        <v>1627</v>
      </c>
      <c r="LZ116" t="s">
        <v>1627</v>
      </c>
      <c r="MA116" t="s">
        <v>1627</v>
      </c>
      <c r="MB116" t="s">
        <v>1627</v>
      </c>
      <c r="MC116" t="s">
        <v>1627</v>
      </c>
      <c r="MD116" t="s">
        <v>1627</v>
      </c>
      <c r="ME116" t="s">
        <v>1627</v>
      </c>
      <c r="MF116" t="s">
        <v>1627</v>
      </c>
      <c r="MG116" t="s">
        <v>1627</v>
      </c>
      <c r="MH116" t="s">
        <v>1627</v>
      </c>
      <c r="MI116" t="s">
        <v>1627</v>
      </c>
      <c r="MJ116" t="s">
        <v>1627</v>
      </c>
      <c r="MK116" t="s">
        <v>1627</v>
      </c>
      <c r="ML116" t="s">
        <v>1627</v>
      </c>
      <c r="MM116" t="s">
        <v>1627</v>
      </c>
      <c r="MN116" t="s">
        <v>1627</v>
      </c>
      <c r="MO116" t="s">
        <v>1627</v>
      </c>
      <c r="MP116" t="s">
        <v>1627</v>
      </c>
      <c r="MQ116" t="s">
        <v>1627</v>
      </c>
      <c r="MR116" t="s">
        <v>1627</v>
      </c>
      <c r="MS116" t="s">
        <v>1627</v>
      </c>
      <c r="MT116" t="s">
        <v>1627</v>
      </c>
      <c r="MU116" t="s">
        <v>1627</v>
      </c>
      <c r="MV116" t="s">
        <v>1627</v>
      </c>
      <c r="MW116" t="s">
        <v>1627</v>
      </c>
      <c r="MX116" t="s">
        <v>1627</v>
      </c>
      <c r="MY116" t="s">
        <v>1627</v>
      </c>
      <c r="MZ116" t="s">
        <v>1627</v>
      </c>
      <c r="NA116" t="s">
        <v>1627</v>
      </c>
      <c r="NB116" t="s">
        <v>1627</v>
      </c>
      <c r="NC116" t="s">
        <v>1627</v>
      </c>
      <c r="ND116" t="s">
        <v>1627</v>
      </c>
      <c r="NE116" t="s">
        <v>1627</v>
      </c>
      <c r="NF116" t="s">
        <v>1627</v>
      </c>
      <c r="NG116" t="s">
        <v>1627</v>
      </c>
      <c r="NH116" t="s">
        <v>1627</v>
      </c>
      <c r="NI116" t="s">
        <v>1627</v>
      </c>
      <c r="NJ116" t="s">
        <v>1627</v>
      </c>
      <c r="NK116" t="s">
        <v>1627</v>
      </c>
      <c r="NL116" t="s">
        <v>1627</v>
      </c>
      <c r="NM116" t="s">
        <v>1627</v>
      </c>
      <c r="NN116" t="s">
        <v>1627</v>
      </c>
      <c r="NO116" t="s">
        <v>1627</v>
      </c>
      <c r="NP116" t="s">
        <v>1627</v>
      </c>
      <c r="NQ116" t="s">
        <v>1627</v>
      </c>
      <c r="NR116" t="s">
        <v>1627</v>
      </c>
      <c r="NS116" t="s">
        <v>1627</v>
      </c>
      <c r="NT116" t="s">
        <v>1627</v>
      </c>
      <c r="NU116" t="s">
        <v>1627</v>
      </c>
      <c r="NV116" t="s">
        <v>1627</v>
      </c>
      <c r="NW116" t="s">
        <v>1627</v>
      </c>
      <c r="NX116" t="s">
        <v>1627</v>
      </c>
      <c r="NY116" t="s">
        <v>1627</v>
      </c>
      <c r="NZ116" t="s">
        <v>1627</v>
      </c>
      <c r="OA116" t="s">
        <v>1627</v>
      </c>
      <c r="OB116" t="s">
        <v>1627</v>
      </c>
      <c r="OC116" t="s">
        <v>1627</v>
      </c>
      <c r="OD116" t="s">
        <v>1627</v>
      </c>
      <c r="OE116" t="s">
        <v>1627</v>
      </c>
      <c r="OF116" t="s">
        <v>1627</v>
      </c>
      <c r="OG116" t="s">
        <v>1627</v>
      </c>
      <c r="OH116" t="s">
        <v>1627</v>
      </c>
      <c r="OI116" t="s">
        <v>1627</v>
      </c>
      <c r="OJ116" t="s">
        <v>1627</v>
      </c>
      <c r="OK116" t="s">
        <v>1627</v>
      </c>
      <c r="OL116" t="s">
        <v>1627</v>
      </c>
      <c r="OM116" t="s">
        <v>1627</v>
      </c>
      <c r="ON116" t="s">
        <v>1627</v>
      </c>
      <c r="OO116" t="s">
        <v>1627</v>
      </c>
      <c r="OP116" t="s">
        <v>1627</v>
      </c>
      <c r="OQ116" t="s">
        <v>1627</v>
      </c>
      <c r="OR116" t="s">
        <v>1627</v>
      </c>
      <c r="OS116" t="s">
        <v>1627</v>
      </c>
      <c r="OT116" t="s">
        <v>1627</v>
      </c>
      <c r="OU116" t="s">
        <v>1627</v>
      </c>
      <c r="OV116" t="s">
        <v>1627</v>
      </c>
      <c r="OW116" t="s">
        <v>1627</v>
      </c>
      <c r="OX116" t="s">
        <v>1627</v>
      </c>
      <c r="OY116" t="s">
        <v>1627</v>
      </c>
      <c r="OZ116" t="s">
        <v>1627</v>
      </c>
      <c r="PA116" t="s">
        <v>1627</v>
      </c>
      <c r="PB116" t="s">
        <v>1627</v>
      </c>
      <c r="PC116" t="s">
        <v>1627</v>
      </c>
      <c r="PD116" t="s">
        <v>1627</v>
      </c>
      <c r="PE116" t="s">
        <v>1627</v>
      </c>
      <c r="PF116" t="s">
        <v>1627</v>
      </c>
      <c r="PG116" t="s">
        <v>1627</v>
      </c>
      <c r="PH116" t="s">
        <v>1627</v>
      </c>
      <c r="PI116" t="s">
        <v>1627</v>
      </c>
      <c r="PJ116" t="s">
        <v>1627</v>
      </c>
      <c r="PK116" t="s">
        <v>1627</v>
      </c>
      <c r="PL116" t="s">
        <v>1627</v>
      </c>
      <c r="PM116" t="s">
        <v>1627</v>
      </c>
      <c r="PN116" t="s">
        <v>1627</v>
      </c>
      <c r="PO116" t="s">
        <v>1627</v>
      </c>
      <c r="PP116" t="s">
        <v>1627</v>
      </c>
      <c r="PQ116" t="s">
        <v>1627</v>
      </c>
      <c r="PR116" t="s">
        <v>1627</v>
      </c>
      <c r="PS116" t="s">
        <v>1627</v>
      </c>
      <c r="PT116" t="s">
        <v>1627</v>
      </c>
      <c r="PU116" t="s">
        <v>1627</v>
      </c>
      <c r="PV116" t="s">
        <v>1627</v>
      </c>
      <c r="PW116" t="s">
        <v>1627</v>
      </c>
      <c r="PX116" t="s">
        <v>1627</v>
      </c>
      <c r="PY116" t="s">
        <v>1627</v>
      </c>
      <c r="PZ116" t="s">
        <v>1627</v>
      </c>
      <c r="QA116" t="s">
        <v>1627</v>
      </c>
      <c r="QB116" t="s">
        <v>1627</v>
      </c>
      <c r="QC116" t="s">
        <v>1627</v>
      </c>
      <c r="RP116" t="s">
        <v>4157</v>
      </c>
      <c r="RQ116" t="s">
        <v>4157</v>
      </c>
      <c r="RR116" t="s">
        <v>4157</v>
      </c>
      <c r="RS116" t="s">
        <v>4157</v>
      </c>
      <c r="RT116" t="s">
        <v>4157</v>
      </c>
      <c r="RU116" t="s">
        <v>4157</v>
      </c>
      <c r="RV116" t="s">
        <v>4157</v>
      </c>
      <c r="RW116" t="s">
        <v>4157</v>
      </c>
      <c r="RX116" t="s">
        <v>4157</v>
      </c>
      <c r="RY116" t="s">
        <v>4157</v>
      </c>
      <c r="RZ116" t="s">
        <v>4157</v>
      </c>
      <c r="SA116" t="s">
        <v>4157</v>
      </c>
      <c r="SB116" t="s">
        <v>4157</v>
      </c>
      <c r="SC116" t="s">
        <v>4157</v>
      </c>
      <c r="SD116" t="s">
        <v>4157</v>
      </c>
      <c r="SE116" t="s">
        <v>4157</v>
      </c>
      <c r="SF116" t="s">
        <v>4157</v>
      </c>
      <c r="SG116" t="s">
        <v>4157</v>
      </c>
      <c r="SH116" t="s">
        <v>4157</v>
      </c>
      <c r="SI116" t="s">
        <v>4157</v>
      </c>
      <c r="SJ116" t="s">
        <v>4157</v>
      </c>
      <c r="SK116" t="s">
        <v>4157</v>
      </c>
      <c r="SL116" t="s">
        <v>4157</v>
      </c>
      <c r="SM116" t="s">
        <v>4157</v>
      </c>
      <c r="SN116" t="s">
        <v>4157</v>
      </c>
      <c r="SO116" t="s">
        <v>4157</v>
      </c>
      <c r="SP116" t="s">
        <v>4157</v>
      </c>
      <c r="SQ116" t="s">
        <v>4157</v>
      </c>
      <c r="SR116" t="s">
        <v>4157</v>
      </c>
      <c r="SS116" t="s">
        <v>4157</v>
      </c>
      <c r="ST116" t="s">
        <v>4157</v>
      </c>
      <c r="SU116" t="s">
        <v>4157</v>
      </c>
      <c r="SV116" t="s">
        <v>4157</v>
      </c>
      <c r="SW116" t="s">
        <v>4157</v>
      </c>
      <c r="SX116" t="s">
        <v>4157</v>
      </c>
      <c r="SY116" t="s">
        <v>4157</v>
      </c>
      <c r="SZ116" t="s">
        <v>4157</v>
      </c>
      <c r="TA116" t="s">
        <v>4157</v>
      </c>
      <c r="TB116" t="s">
        <v>4157</v>
      </c>
      <c r="TC116" t="s">
        <v>4157</v>
      </c>
      <c r="TD116" t="s">
        <v>4157</v>
      </c>
      <c r="TE116" t="s">
        <v>4157</v>
      </c>
      <c r="TF116" t="s">
        <v>4157</v>
      </c>
      <c r="TG116" t="s">
        <v>4157</v>
      </c>
      <c r="TH116" t="s">
        <v>4157</v>
      </c>
      <c r="TI116" t="s">
        <v>4157</v>
      </c>
      <c r="TJ116" t="s">
        <v>4157</v>
      </c>
      <c r="TK116" t="s">
        <v>4157</v>
      </c>
      <c r="TL116" t="s">
        <v>4157</v>
      </c>
      <c r="TM116" t="s">
        <v>4157</v>
      </c>
      <c r="TN116" t="s">
        <v>4157</v>
      </c>
      <c r="TO116" t="s">
        <v>4157</v>
      </c>
      <c r="TP116" t="s">
        <v>4157</v>
      </c>
      <c r="TQ116" t="s">
        <v>4157</v>
      </c>
      <c r="TR116" t="s">
        <v>4157</v>
      </c>
      <c r="TS116" t="s">
        <v>4157</v>
      </c>
      <c r="TT116" t="s">
        <v>4157</v>
      </c>
      <c r="TU116" t="s">
        <v>4157</v>
      </c>
      <c r="TV116" t="s">
        <v>4157</v>
      </c>
      <c r="TW116" t="s">
        <v>4157</v>
      </c>
      <c r="TX116" t="s">
        <v>4157</v>
      </c>
      <c r="TY116" t="s">
        <v>4157</v>
      </c>
      <c r="TZ116" t="s">
        <v>4157</v>
      </c>
      <c r="UA116" t="s">
        <v>4157</v>
      </c>
      <c r="UB116" t="s">
        <v>4157</v>
      </c>
      <c r="UC116" t="s">
        <v>4157</v>
      </c>
      <c r="UD116" t="s">
        <v>4157</v>
      </c>
      <c r="UE116" t="s">
        <v>4157</v>
      </c>
      <c r="UF116" t="s">
        <v>4157</v>
      </c>
      <c r="UG116" t="s">
        <v>4157</v>
      </c>
      <c r="UH116" t="s">
        <v>4157</v>
      </c>
      <c r="UI116" t="s">
        <v>4157</v>
      </c>
      <c r="UJ116" t="s">
        <v>4157</v>
      </c>
      <c r="UK116" t="s">
        <v>4157</v>
      </c>
      <c r="UL116" t="s">
        <v>4157</v>
      </c>
      <c r="UM116" t="s">
        <v>4157</v>
      </c>
      <c r="UN116" t="s">
        <v>4157</v>
      </c>
      <c r="UO116" t="s">
        <v>4157</v>
      </c>
      <c r="UP116" t="s">
        <v>4157</v>
      </c>
      <c r="UQ116" t="s">
        <v>4157</v>
      </c>
      <c r="UR116" t="s">
        <v>4157</v>
      </c>
      <c r="US116" t="s">
        <v>4157</v>
      </c>
      <c r="UT116" t="s">
        <v>4157</v>
      </c>
      <c r="UU116" t="s">
        <v>4157</v>
      </c>
      <c r="UV116" t="s">
        <v>4157</v>
      </c>
      <c r="UW116" t="s">
        <v>4157</v>
      </c>
      <c r="UX116" t="s">
        <v>4157</v>
      </c>
      <c r="UY116" t="s">
        <v>4157</v>
      </c>
      <c r="UZ116" t="s">
        <v>4157</v>
      </c>
      <c r="VA116" t="s">
        <v>4157</v>
      </c>
      <c r="VB116" t="s">
        <v>4157</v>
      </c>
      <c r="VC116" t="s">
        <v>4157</v>
      </c>
      <c r="VD116" t="s">
        <v>4157</v>
      </c>
      <c r="VE116" t="s">
        <v>4157</v>
      </c>
      <c r="VF116" t="s">
        <v>4157</v>
      </c>
      <c r="VG116" t="s">
        <v>4157</v>
      </c>
      <c r="VH116" t="s">
        <v>4157</v>
      </c>
      <c r="VI116" t="s">
        <v>4157</v>
      </c>
    </row>
    <row r="117" spans="2:581">
      <c r="B117" t="s">
        <v>1627</v>
      </c>
      <c r="C117" t="s">
        <v>1627</v>
      </c>
      <c r="D117" t="s">
        <v>1627</v>
      </c>
      <c r="F117" t="s">
        <v>1627</v>
      </c>
      <c r="G117" t="s">
        <v>1627</v>
      </c>
      <c r="H117" t="s">
        <v>1627</v>
      </c>
      <c r="I117" t="s">
        <v>1627</v>
      </c>
      <c r="J117" t="s">
        <v>1627</v>
      </c>
      <c r="K117" t="s">
        <v>1627</v>
      </c>
      <c r="L117" t="s">
        <v>1627</v>
      </c>
      <c r="M117" t="s">
        <v>1627</v>
      </c>
      <c r="N117" t="s">
        <v>1627</v>
      </c>
      <c r="O117" t="s">
        <v>1627</v>
      </c>
      <c r="P117" t="s">
        <v>1627</v>
      </c>
      <c r="Q117" t="s">
        <v>1627</v>
      </c>
      <c r="R117" t="s">
        <v>1627</v>
      </c>
      <c r="S117" t="s">
        <v>1627</v>
      </c>
      <c r="T117" t="s">
        <v>1627</v>
      </c>
      <c r="U117" t="s">
        <v>1627</v>
      </c>
      <c r="V117" t="s">
        <v>1627</v>
      </c>
      <c r="W117" t="s">
        <v>1627</v>
      </c>
      <c r="X117" t="s">
        <v>1627</v>
      </c>
      <c r="Y117" t="s">
        <v>1627</v>
      </c>
      <c r="Z117" t="s">
        <v>1627</v>
      </c>
      <c r="AA117" t="s">
        <v>1627</v>
      </c>
      <c r="AB117" t="s">
        <v>1627</v>
      </c>
      <c r="AC117" t="s">
        <v>1627</v>
      </c>
      <c r="AD117" t="s">
        <v>1627</v>
      </c>
      <c r="AE117" t="s">
        <v>1627</v>
      </c>
      <c r="AF117" t="s">
        <v>1627</v>
      </c>
      <c r="AG117" t="s">
        <v>1627</v>
      </c>
      <c r="AH117" t="s">
        <v>1627</v>
      </c>
      <c r="AI117" t="s">
        <v>1627</v>
      </c>
      <c r="AJ117" t="s">
        <v>1627</v>
      </c>
      <c r="AK117" t="s">
        <v>1627</v>
      </c>
      <c r="AL117" t="s">
        <v>1627</v>
      </c>
      <c r="AM117" t="s">
        <v>1627</v>
      </c>
      <c r="AN117" t="s">
        <v>1627</v>
      </c>
      <c r="AO117" t="s">
        <v>1627</v>
      </c>
      <c r="AP117" t="s">
        <v>1627</v>
      </c>
      <c r="AQ117" t="s">
        <v>1627</v>
      </c>
      <c r="AR117" t="s">
        <v>1627</v>
      </c>
      <c r="AS117" t="s">
        <v>1627</v>
      </c>
      <c r="AT117" t="s">
        <v>1627</v>
      </c>
      <c r="AU117" t="s">
        <v>1627</v>
      </c>
      <c r="AV117" t="s">
        <v>1627</v>
      </c>
      <c r="AW117" t="s">
        <v>1627</v>
      </c>
      <c r="AX117" t="s">
        <v>1627</v>
      </c>
      <c r="AY117" t="s">
        <v>1627</v>
      </c>
      <c r="AZ117" t="s">
        <v>1627</v>
      </c>
      <c r="BA117" t="s">
        <v>1627</v>
      </c>
      <c r="BB117" t="s">
        <v>1627</v>
      </c>
      <c r="BC117" t="s">
        <v>1627</v>
      </c>
      <c r="BD117" t="s">
        <v>1627</v>
      </c>
      <c r="BE117" t="s">
        <v>1627</v>
      </c>
      <c r="BF117" t="s">
        <v>1627</v>
      </c>
      <c r="BG117" t="s">
        <v>1627</v>
      </c>
      <c r="BH117" t="s">
        <v>1627</v>
      </c>
      <c r="BI117" t="s">
        <v>1627</v>
      </c>
      <c r="BJ117" t="s">
        <v>1627</v>
      </c>
      <c r="BK117" t="s">
        <v>1627</v>
      </c>
      <c r="BL117" t="s">
        <v>1627</v>
      </c>
      <c r="BM117" t="s">
        <v>1627</v>
      </c>
      <c r="BN117" t="s">
        <v>1627</v>
      </c>
      <c r="BO117" t="s">
        <v>1627</v>
      </c>
      <c r="BP117" t="s">
        <v>1627</v>
      </c>
      <c r="BQ117" t="s">
        <v>1627</v>
      </c>
      <c r="BR117" t="s">
        <v>1627</v>
      </c>
      <c r="BS117" t="s">
        <v>1627</v>
      </c>
      <c r="BT117" t="s">
        <v>1627</v>
      </c>
      <c r="BU117" t="s">
        <v>1627</v>
      </c>
      <c r="BV117" t="s">
        <v>1627</v>
      </c>
      <c r="BW117" t="s">
        <v>1627</v>
      </c>
      <c r="BX117" t="s">
        <v>1627</v>
      </c>
      <c r="BY117" t="s">
        <v>1627</v>
      </c>
      <c r="BZ117" t="s">
        <v>1627</v>
      </c>
      <c r="CA117" t="s">
        <v>1627</v>
      </c>
      <c r="CB117" t="s">
        <v>1627</v>
      </c>
      <c r="CC117" t="s">
        <v>1627</v>
      </c>
      <c r="CD117" t="s">
        <v>1627</v>
      </c>
      <c r="CE117" t="s">
        <v>1627</v>
      </c>
      <c r="CF117" t="s">
        <v>1627</v>
      </c>
      <c r="CG117" t="s">
        <v>1627</v>
      </c>
      <c r="CH117" t="s">
        <v>1627</v>
      </c>
      <c r="CI117" t="s">
        <v>1627</v>
      </c>
      <c r="CJ117" t="s">
        <v>1627</v>
      </c>
      <c r="CK117" t="s">
        <v>1627</v>
      </c>
      <c r="CL117" t="s">
        <v>1627</v>
      </c>
      <c r="CM117" t="s">
        <v>1627</v>
      </c>
      <c r="CN117" t="s">
        <v>1627</v>
      </c>
      <c r="CO117" t="s">
        <v>1627</v>
      </c>
      <c r="CP117" t="s">
        <v>1627</v>
      </c>
      <c r="CQ117" t="s">
        <v>1627</v>
      </c>
      <c r="CR117" t="s">
        <v>1627</v>
      </c>
      <c r="CS117" t="s">
        <v>1627</v>
      </c>
      <c r="CT117" t="s">
        <v>1627</v>
      </c>
      <c r="CU117" t="s">
        <v>1627</v>
      </c>
      <c r="CV117" t="s">
        <v>1627</v>
      </c>
      <c r="CW117" t="s">
        <v>1627</v>
      </c>
      <c r="CX117" t="s">
        <v>1627</v>
      </c>
      <c r="CY117" t="s">
        <v>1627</v>
      </c>
      <c r="CZ117" t="s">
        <v>1627</v>
      </c>
      <c r="DA117" t="s">
        <v>1627</v>
      </c>
      <c r="DB117" t="s">
        <v>1627</v>
      </c>
      <c r="DC117" t="s">
        <v>1627</v>
      </c>
      <c r="DD117" t="s">
        <v>1627</v>
      </c>
      <c r="DE117" t="s">
        <v>1627</v>
      </c>
      <c r="DF117" t="s">
        <v>1627</v>
      </c>
      <c r="DG117" t="s">
        <v>1627</v>
      </c>
      <c r="DH117" t="s">
        <v>1627</v>
      </c>
      <c r="DI117" t="s">
        <v>1627</v>
      </c>
      <c r="DJ117" t="s">
        <v>1627</v>
      </c>
      <c r="DK117" t="s">
        <v>1627</v>
      </c>
      <c r="DL117" t="s">
        <v>1627</v>
      </c>
      <c r="DM117" t="s">
        <v>1627</v>
      </c>
      <c r="DN117" t="s">
        <v>1627</v>
      </c>
      <c r="DO117" t="s">
        <v>1627</v>
      </c>
      <c r="DP117" t="s">
        <v>1627</v>
      </c>
      <c r="DQ117" t="s">
        <v>1627</v>
      </c>
      <c r="DR117" t="s">
        <v>1627</v>
      </c>
      <c r="DS117" t="s">
        <v>1627</v>
      </c>
      <c r="DT117" t="s">
        <v>1627</v>
      </c>
      <c r="DU117" t="s">
        <v>1627</v>
      </c>
      <c r="DV117" t="s">
        <v>1627</v>
      </c>
      <c r="DW117" t="s">
        <v>1627</v>
      </c>
      <c r="DX117" t="s">
        <v>1627</v>
      </c>
      <c r="DY117" t="s">
        <v>1627</v>
      </c>
      <c r="DZ117" t="s">
        <v>1627</v>
      </c>
      <c r="EA117" t="s">
        <v>1627</v>
      </c>
      <c r="EB117" t="s">
        <v>1627</v>
      </c>
      <c r="EC117" t="s">
        <v>1627</v>
      </c>
      <c r="ED117" t="s">
        <v>1627</v>
      </c>
      <c r="EE117" t="s">
        <v>1627</v>
      </c>
      <c r="EF117" t="s">
        <v>1627</v>
      </c>
      <c r="EG117" t="s">
        <v>1627</v>
      </c>
      <c r="EH117" t="s">
        <v>1627</v>
      </c>
      <c r="EI117" t="s">
        <v>1627</v>
      </c>
      <c r="EJ117" t="s">
        <v>1627</v>
      </c>
      <c r="EK117" t="s">
        <v>1627</v>
      </c>
      <c r="EL117" t="s">
        <v>1627</v>
      </c>
      <c r="EM117" t="s">
        <v>1627</v>
      </c>
      <c r="EN117" t="s">
        <v>1627</v>
      </c>
      <c r="EO117" t="s">
        <v>1627</v>
      </c>
      <c r="EP117" t="s">
        <v>1627</v>
      </c>
      <c r="EQ117" t="s">
        <v>1627</v>
      </c>
      <c r="ER117" t="s">
        <v>1627</v>
      </c>
      <c r="ES117" t="s">
        <v>1627</v>
      </c>
      <c r="ET117" t="s">
        <v>1627</v>
      </c>
      <c r="EU117" t="s">
        <v>1627</v>
      </c>
      <c r="EV117" t="s">
        <v>1627</v>
      </c>
      <c r="EW117" t="s">
        <v>1627</v>
      </c>
      <c r="EX117" t="s">
        <v>1627</v>
      </c>
      <c r="EY117" t="s">
        <v>1627</v>
      </c>
      <c r="EZ117" t="s">
        <v>1627</v>
      </c>
      <c r="FA117" t="s">
        <v>1627</v>
      </c>
      <c r="FB117" t="s">
        <v>1627</v>
      </c>
      <c r="FC117" t="s">
        <v>1627</v>
      </c>
      <c r="FD117" t="s">
        <v>1627</v>
      </c>
      <c r="FE117" t="s">
        <v>1627</v>
      </c>
      <c r="FF117" t="s">
        <v>1627</v>
      </c>
      <c r="FG117" t="s">
        <v>1627</v>
      </c>
      <c r="FH117" t="s">
        <v>1627</v>
      </c>
      <c r="FI117" t="s">
        <v>1627</v>
      </c>
      <c r="FJ117" t="s">
        <v>1627</v>
      </c>
      <c r="FK117" t="s">
        <v>1627</v>
      </c>
      <c r="FL117" t="s">
        <v>1627</v>
      </c>
      <c r="FM117" t="s">
        <v>1627</v>
      </c>
      <c r="FN117" t="s">
        <v>1627</v>
      </c>
      <c r="FO117" t="s">
        <v>1627</v>
      </c>
      <c r="FP117" t="s">
        <v>1627</v>
      </c>
      <c r="FQ117" t="s">
        <v>1627</v>
      </c>
      <c r="FR117" t="s">
        <v>1627</v>
      </c>
      <c r="FS117" t="s">
        <v>1627</v>
      </c>
      <c r="FT117" t="s">
        <v>1627</v>
      </c>
      <c r="FU117" t="s">
        <v>1627</v>
      </c>
      <c r="FV117" t="s">
        <v>1627</v>
      </c>
      <c r="FW117" t="s">
        <v>1627</v>
      </c>
      <c r="FX117" t="s">
        <v>1627</v>
      </c>
      <c r="FY117" t="s">
        <v>1627</v>
      </c>
      <c r="FZ117" t="s">
        <v>1627</v>
      </c>
      <c r="GA117" t="s">
        <v>1627</v>
      </c>
      <c r="GB117" t="s">
        <v>1627</v>
      </c>
      <c r="GC117" t="s">
        <v>1627</v>
      </c>
      <c r="GD117" t="s">
        <v>1627</v>
      </c>
      <c r="GE117" t="s">
        <v>1627</v>
      </c>
      <c r="GF117" t="s">
        <v>1627</v>
      </c>
      <c r="GG117" t="s">
        <v>1627</v>
      </c>
      <c r="GH117" t="s">
        <v>1627</v>
      </c>
      <c r="GI117" t="s">
        <v>1627</v>
      </c>
      <c r="GJ117" t="s">
        <v>1627</v>
      </c>
      <c r="GK117" t="s">
        <v>1627</v>
      </c>
      <c r="GL117" t="s">
        <v>1627</v>
      </c>
      <c r="GM117" t="s">
        <v>1627</v>
      </c>
      <c r="GN117" t="s">
        <v>1627</v>
      </c>
      <c r="GO117" t="s">
        <v>1627</v>
      </c>
      <c r="GP117" t="s">
        <v>1627</v>
      </c>
      <c r="GQ117" t="s">
        <v>1627</v>
      </c>
      <c r="GR117" t="s">
        <v>1627</v>
      </c>
      <c r="GS117" t="s">
        <v>6014</v>
      </c>
      <c r="GT117" t="s">
        <v>1627</v>
      </c>
      <c r="GU117" t="s">
        <v>1627</v>
      </c>
      <c r="GV117" t="s">
        <v>1627</v>
      </c>
      <c r="GW117" t="s">
        <v>1627</v>
      </c>
      <c r="GX117" t="s">
        <v>1627</v>
      </c>
      <c r="GY117" t="s">
        <v>1627</v>
      </c>
      <c r="GZ117" t="s">
        <v>1627</v>
      </c>
      <c r="HA117" t="s">
        <v>1627</v>
      </c>
      <c r="HB117" t="s">
        <v>1627</v>
      </c>
      <c r="HC117" t="s">
        <v>1627</v>
      </c>
      <c r="HD117" t="s">
        <v>1627</v>
      </c>
      <c r="HE117" t="s">
        <v>1627</v>
      </c>
      <c r="HF117" t="s">
        <v>1627</v>
      </c>
      <c r="HG117" t="s">
        <v>1627</v>
      </c>
      <c r="HH117" t="s">
        <v>1627</v>
      </c>
      <c r="HI117" t="s">
        <v>1627</v>
      </c>
      <c r="HJ117" t="s">
        <v>1627</v>
      </c>
      <c r="HK117" t="s">
        <v>1627</v>
      </c>
      <c r="HL117" t="s">
        <v>1627</v>
      </c>
      <c r="HM117" t="s">
        <v>1627</v>
      </c>
      <c r="HN117" t="s">
        <v>1627</v>
      </c>
      <c r="HO117" t="s">
        <v>1627</v>
      </c>
      <c r="HP117" t="s">
        <v>6015</v>
      </c>
      <c r="HQ117" t="s">
        <v>1627</v>
      </c>
      <c r="HR117" t="s">
        <v>1627</v>
      </c>
      <c r="HS117" t="s">
        <v>1627</v>
      </c>
      <c r="HT117" t="s">
        <v>1627</v>
      </c>
      <c r="HU117" t="s">
        <v>1627</v>
      </c>
      <c r="HV117" t="s">
        <v>1627</v>
      </c>
      <c r="HW117" t="s">
        <v>1627</v>
      </c>
      <c r="HX117" t="s">
        <v>1627</v>
      </c>
      <c r="HY117" t="s">
        <v>1627</v>
      </c>
      <c r="HZ117" t="s">
        <v>1627</v>
      </c>
      <c r="IA117" t="s">
        <v>1627</v>
      </c>
      <c r="IB117" t="s">
        <v>1627</v>
      </c>
      <c r="IC117" t="s">
        <v>1627</v>
      </c>
      <c r="ID117" t="s">
        <v>1627</v>
      </c>
      <c r="IE117" t="s">
        <v>1627</v>
      </c>
      <c r="IF117" t="s">
        <v>1627</v>
      </c>
      <c r="IG117" t="s">
        <v>1627</v>
      </c>
      <c r="IH117" t="s">
        <v>1627</v>
      </c>
      <c r="II117" t="s">
        <v>1627</v>
      </c>
      <c r="IJ117" t="s">
        <v>1627</v>
      </c>
      <c r="IK117" t="s">
        <v>1627</v>
      </c>
      <c r="IL117" t="s">
        <v>1627</v>
      </c>
      <c r="IM117" t="s">
        <v>1627</v>
      </c>
      <c r="IN117" t="s">
        <v>1627</v>
      </c>
      <c r="IO117" t="s">
        <v>1627</v>
      </c>
      <c r="IP117" t="s">
        <v>1627</v>
      </c>
      <c r="IQ117" t="s">
        <v>1627</v>
      </c>
      <c r="IR117" t="s">
        <v>1627</v>
      </c>
      <c r="IS117" t="s">
        <v>1627</v>
      </c>
      <c r="IT117" t="s">
        <v>6016</v>
      </c>
      <c r="IU117" t="s">
        <v>1627</v>
      </c>
      <c r="IV117" t="s">
        <v>1627</v>
      </c>
      <c r="IW117" t="s">
        <v>1627</v>
      </c>
      <c r="IX117" t="s">
        <v>1627</v>
      </c>
      <c r="IY117" t="s">
        <v>1627</v>
      </c>
      <c r="IZ117" t="s">
        <v>1627</v>
      </c>
      <c r="JA117" t="s">
        <v>1627</v>
      </c>
      <c r="JB117" t="s">
        <v>1627</v>
      </c>
      <c r="JC117" t="s">
        <v>1627</v>
      </c>
      <c r="JD117" t="s">
        <v>1627</v>
      </c>
      <c r="JE117" t="s">
        <v>1627</v>
      </c>
      <c r="JF117" t="s">
        <v>1627</v>
      </c>
      <c r="JG117" t="s">
        <v>1627</v>
      </c>
      <c r="JH117" t="s">
        <v>1627</v>
      </c>
      <c r="JI117" t="s">
        <v>1627</v>
      </c>
      <c r="JJ117" t="s">
        <v>1627</v>
      </c>
      <c r="JK117" t="s">
        <v>1627</v>
      </c>
      <c r="JL117" t="s">
        <v>1627</v>
      </c>
      <c r="JM117" t="s">
        <v>1627</v>
      </c>
      <c r="JN117" t="s">
        <v>1627</v>
      </c>
      <c r="JO117" t="s">
        <v>1627</v>
      </c>
      <c r="JP117" t="s">
        <v>1627</v>
      </c>
      <c r="JQ117" t="s">
        <v>1627</v>
      </c>
      <c r="JR117" t="s">
        <v>1627</v>
      </c>
      <c r="JS117" t="s">
        <v>1627</v>
      </c>
      <c r="JT117" t="s">
        <v>1627</v>
      </c>
      <c r="JU117" t="s">
        <v>1627</v>
      </c>
      <c r="JV117" t="s">
        <v>1627</v>
      </c>
      <c r="JW117" t="s">
        <v>1627</v>
      </c>
      <c r="JX117" t="s">
        <v>1627</v>
      </c>
      <c r="JY117" t="s">
        <v>1627</v>
      </c>
      <c r="JZ117" t="s">
        <v>1627</v>
      </c>
      <c r="KA117" t="s">
        <v>1627</v>
      </c>
      <c r="KB117" t="s">
        <v>1627</v>
      </c>
      <c r="KC117" t="s">
        <v>1627</v>
      </c>
      <c r="KD117" t="s">
        <v>1627</v>
      </c>
      <c r="KE117" t="s">
        <v>1627</v>
      </c>
      <c r="KF117" t="s">
        <v>1627</v>
      </c>
      <c r="KG117" t="s">
        <v>1627</v>
      </c>
      <c r="KH117" t="s">
        <v>1627</v>
      </c>
      <c r="KI117" t="s">
        <v>1627</v>
      </c>
      <c r="KJ117" t="s">
        <v>1627</v>
      </c>
      <c r="KK117" t="s">
        <v>1627</v>
      </c>
      <c r="KL117" t="s">
        <v>1627</v>
      </c>
      <c r="KM117" t="s">
        <v>1627</v>
      </c>
      <c r="KN117" t="s">
        <v>1627</v>
      </c>
      <c r="KO117" t="s">
        <v>1627</v>
      </c>
      <c r="KP117" t="s">
        <v>1627</v>
      </c>
      <c r="KQ117" t="s">
        <v>1627</v>
      </c>
      <c r="KR117" t="s">
        <v>1627</v>
      </c>
      <c r="KS117" t="s">
        <v>1627</v>
      </c>
      <c r="KT117" t="s">
        <v>1627</v>
      </c>
      <c r="KU117" t="s">
        <v>1627</v>
      </c>
      <c r="KV117" t="s">
        <v>1627</v>
      </c>
      <c r="KW117" t="s">
        <v>1627</v>
      </c>
      <c r="KX117" t="s">
        <v>1627</v>
      </c>
      <c r="KY117" t="s">
        <v>1627</v>
      </c>
      <c r="KZ117" t="s">
        <v>1627</v>
      </c>
      <c r="LA117" t="s">
        <v>1627</v>
      </c>
      <c r="LB117" t="s">
        <v>1627</v>
      </c>
      <c r="LC117" t="s">
        <v>1627</v>
      </c>
      <c r="LD117" t="s">
        <v>1627</v>
      </c>
      <c r="LE117" t="s">
        <v>1627</v>
      </c>
      <c r="LF117" t="s">
        <v>1627</v>
      </c>
      <c r="LG117" t="s">
        <v>1627</v>
      </c>
      <c r="LH117" t="s">
        <v>1627</v>
      </c>
      <c r="LI117" t="s">
        <v>1627</v>
      </c>
      <c r="LJ117" t="s">
        <v>1627</v>
      </c>
      <c r="LK117" t="s">
        <v>1627</v>
      </c>
      <c r="LL117" t="s">
        <v>1627</v>
      </c>
      <c r="LM117" t="s">
        <v>1627</v>
      </c>
      <c r="LN117" t="s">
        <v>1627</v>
      </c>
      <c r="LO117" t="s">
        <v>1627</v>
      </c>
      <c r="LP117" t="s">
        <v>1627</v>
      </c>
      <c r="LQ117" t="s">
        <v>1627</v>
      </c>
      <c r="LR117" t="s">
        <v>1627</v>
      </c>
      <c r="LS117" t="s">
        <v>1627</v>
      </c>
      <c r="LT117" t="s">
        <v>1627</v>
      </c>
      <c r="LU117" t="s">
        <v>1627</v>
      </c>
      <c r="LV117" t="s">
        <v>1627</v>
      </c>
      <c r="LW117" t="s">
        <v>1627</v>
      </c>
      <c r="LX117" t="s">
        <v>1627</v>
      </c>
      <c r="LY117" t="s">
        <v>1627</v>
      </c>
      <c r="LZ117" t="s">
        <v>1627</v>
      </c>
      <c r="MA117" t="s">
        <v>1627</v>
      </c>
      <c r="MB117" t="s">
        <v>1627</v>
      </c>
      <c r="MC117" t="s">
        <v>1627</v>
      </c>
      <c r="MD117" t="s">
        <v>1627</v>
      </c>
      <c r="ME117" t="s">
        <v>1627</v>
      </c>
      <c r="MF117" t="s">
        <v>1627</v>
      </c>
      <c r="MG117" t="s">
        <v>1627</v>
      </c>
      <c r="MH117" t="s">
        <v>1627</v>
      </c>
      <c r="MI117" t="s">
        <v>1627</v>
      </c>
      <c r="MJ117" t="s">
        <v>1627</v>
      </c>
      <c r="MK117" t="s">
        <v>1627</v>
      </c>
      <c r="ML117" t="s">
        <v>1627</v>
      </c>
      <c r="MM117" t="s">
        <v>1627</v>
      </c>
      <c r="MN117" t="s">
        <v>1627</v>
      </c>
      <c r="MO117" t="s">
        <v>1627</v>
      </c>
      <c r="MP117" t="s">
        <v>1627</v>
      </c>
      <c r="MQ117" t="s">
        <v>1627</v>
      </c>
      <c r="MR117" t="s">
        <v>1627</v>
      </c>
      <c r="MS117" t="s">
        <v>1627</v>
      </c>
      <c r="MT117" t="s">
        <v>1627</v>
      </c>
      <c r="MU117" t="s">
        <v>1627</v>
      </c>
      <c r="MV117" t="s">
        <v>1627</v>
      </c>
      <c r="MW117" t="s">
        <v>1627</v>
      </c>
      <c r="MX117" t="s">
        <v>1627</v>
      </c>
      <c r="MY117" t="s">
        <v>1627</v>
      </c>
      <c r="MZ117" t="s">
        <v>1627</v>
      </c>
      <c r="NA117" t="s">
        <v>1627</v>
      </c>
      <c r="NB117" t="s">
        <v>1627</v>
      </c>
      <c r="NC117" t="s">
        <v>1627</v>
      </c>
      <c r="ND117" t="s">
        <v>1627</v>
      </c>
      <c r="NE117" t="s">
        <v>1627</v>
      </c>
      <c r="NF117" t="s">
        <v>1627</v>
      </c>
      <c r="NG117" t="s">
        <v>1627</v>
      </c>
      <c r="NH117" t="s">
        <v>1627</v>
      </c>
      <c r="NI117" t="s">
        <v>1627</v>
      </c>
      <c r="NJ117" t="s">
        <v>1627</v>
      </c>
      <c r="NK117" t="s">
        <v>1627</v>
      </c>
      <c r="NL117" t="s">
        <v>1627</v>
      </c>
      <c r="NM117" t="s">
        <v>1627</v>
      </c>
      <c r="NN117" t="s">
        <v>1627</v>
      </c>
      <c r="NO117" t="s">
        <v>1627</v>
      </c>
      <c r="NP117" t="s">
        <v>1627</v>
      </c>
      <c r="NQ117" t="s">
        <v>1627</v>
      </c>
      <c r="NR117" t="s">
        <v>1627</v>
      </c>
      <c r="NS117" t="s">
        <v>1627</v>
      </c>
      <c r="NT117" t="s">
        <v>1627</v>
      </c>
      <c r="NU117" t="s">
        <v>1627</v>
      </c>
      <c r="NV117" t="s">
        <v>1627</v>
      </c>
      <c r="NW117" t="s">
        <v>1627</v>
      </c>
      <c r="NX117" t="s">
        <v>1627</v>
      </c>
      <c r="NY117" t="s">
        <v>1627</v>
      </c>
      <c r="NZ117" t="s">
        <v>1627</v>
      </c>
      <c r="OA117" t="s">
        <v>1627</v>
      </c>
      <c r="OB117" t="s">
        <v>1627</v>
      </c>
      <c r="OC117" t="s">
        <v>1627</v>
      </c>
      <c r="OD117" t="s">
        <v>1627</v>
      </c>
      <c r="OE117" t="s">
        <v>1627</v>
      </c>
      <c r="OF117" t="s">
        <v>1627</v>
      </c>
      <c r="OG117" t="s">
        <v>1627</v>
      </c>
      <c r="OH117" t="s">
        <v>1627</v>
      </c>
      <c r="OI117" t="s">
        <v>1627</v>
      </c>
      <c r="OJ117" t="s">
        <v>1627</v>
      </c>
      <c r="OK117" t="s">
        <v>1627</v>
      </c>
      <c r="OL117" t="s">
        <v>1627</v>
      </c>
      <c r="OM117" t="s">
        <v>1627</v>
      </c>
      <c r="ON117" t="s">
        <v>1627</v>
      </c>
      <c r="OO117" t="s">
        <v>1627</v>
      </c>
      <c r="OP117" t="s">
        <v>1627</v>
      </c>
      <c r="OQ117" t="s">
        <v>1627</v>
      </c>
      <c r="OR117" t="s">
        <v>1627</v>
      </c>
      <c r="OS117" t="s">
        <v>1627</v>
      </c>
      <c r="OT117" t="s">
        <v>1627</v>
      </c>
      <c r="OU117" t="s">
        <v>1627</v>
      </c>
      <c r="OV117" t="s">
        <v>1627</v>
      </c>
      <c r="OW117" t="s">
        <v>1627</v>
      </c>
      <c r="OX117" t="s">
        <v>1627</v>
      </c>
      <c r="OY117" t="s">
        <v>1627</v>
      </c>
      <c r="OZ117" t="s">
        <v>1627</v>
      </c>
      <c r="PA117" t="s">
        <v>1627</v>
      </c>
      <c r="PB117" t="s">
        <v>1627</v>
      </c>
      <c r="PC117" t="s">
        <v>1627</v>
      </c>
      <c r="PD117" t="s">
        <v>1627</v>
      </c>
      <c r="PE117" t="s">
        <v>1627</v>
      </c>
      <c r="PF117" t="s">
        <v>1627</v>
      </c>
      <c r="PG117" t="s">
        <v>1627</v>
      </c>
      <c r="PH117" t="s">
        <v>1627</v>
      </c>
      <c r="PI117" t="s">
        <v>1627</v>
      </c>
      <c r="PJ117" t="s">
        <v>1627</v>
      </c>
      <c r="PK117" t="s">
        <v>1627</v>
      </c>
      <c r="PL117" t="s">
        <v>1627</v>
      </c>
      <c r="PM117" t="s">
        <v>1627</v>
      </c>
      <c r="PN117" t="s">
        <v>1627</v>
      </c>
      <c r="PO117" t="s">
        <v>1627</v>
      </c>
      <c r="PP117" t="s">
        <v>1627</v>
      </c>
      <c r="PQ117" t="s">
        <v>1627</v>
      </c>
      <c r="PR117" t="s">
        <v>1627</v>
      </c>
      <c r="PS117" t="s">
        <v>1627</v>
      </c>
      <c r="PT117" t="s">
        <v>1627</v>
      </c>
      <c r="PU117" t="s">
        <v>1627</v>
      </c>
      <c r="PV117" t="s">
        <v>1627</v>
      </c>
      <c r="PW117" t="s">
        <v>1627</v>
      </c>
      <c r="PX117" t="s">
        <v>1627</v>
      </c>
      <c r="PY117" t="s">
        <v>1627</v>
      </c>
      <c r="PZ117" t="s">
        <v>1627</v>
      </c>
      <c r="QA117" t="s">
        <v>1627</v>
      </c>
      <c r="QB117" t="s">
        <v>1627</v>
      </c>
      <c r="QC117" t="s">
        <v>1627</v>
      </c>
      <c r="RP117" t="s">
        <v>4157</v>
      </c>
      <c r="RQ117" t="s">
        <v>4157</v>
      </c>
      <c r="RR117" t="s">
        <v>4157</v>
      </c>
      <c r="RS117" t="s">
        <v>4157</v>
      </c>
      <c r="RT117" t="s">
        <v>4157</v>
      </c>
      <c r="RU117" t="s">
        <v>4157</v>
      </c>
      <c r="RV117" t="s">
        <v>4157</v>
      </c>
      <c r="RW117" t="s">
        <v>4157</v>
      </c>
      <c r="RX117" t="s">
        <v>4157</v>
      </c>
      <c r="RY117" t="s">
        <v>4157</v>
      </c>
      <c r="RZ117" t="s">
        <v>4157</v>
      </c>
      <c r="SA117" t="s">
        <v>4157</v>
      </c>
      <c r="SB117" t="s">
        <v>4157</v>
      </c>
      <c r="SC117" t="s">
        <v>4157</v>
      </c>
      <c r="SD117" t="s">
        <v>4157</v>
      </c>
      <c r="SE117" t="s">
        <v>4157</v>
      </c>
      <c r="SF117" t="s">
        <v>4157</v>
      </c>
      <c r="SG117" t="s">
        <v>4157</v>
      </c>
      <c r="SH117" t="s">
        <v>4157</v>
      </c>
      <c r="SI117" t="s">
        <v>4157</v>
      </c>
      <c r="SJ117" t="s">
        <v>4157</v>
      </c>
      <c r="SK117" t="s">
        <v>4157</v>
      </c>
      <c r="SL117" t="s">
        <v>4157</v>
      </c>
      <c r="SM117" t="s">
        <v>4157</v>
      </c>
      <c r="SN117" t="s">
        <v>4157</v>
      </c>
      <c r="SO117" t="s">
        <v>4157</v>
      </c>
      <c r="SP117" t="s">
        <v>4157</v>
      </c>
      <c r="SQ117" t="s">
        <v>4157</v>
      </c>
      <c r="SR117" t="s">
        <v>4157</v>
      </c>
      <c r="SS117" t="s">
        <v>4157</v>
      </c>
      <c r="ST117" t="s">
        <v>4157</v>
      </c>
      <c r="SU117" t="s">
        <v>4157</v>
      </c>
      <c r="SV117" t="s">
        <v>4157</v>
      </c>
      <c r="SW117" t="s">
        <v>4157</v>
      </c>
      <c r="SX117" t="s">
        <v>4157</v>
      </c>
      <c r="SY117" t="s">
        <v>4157</v>
      </c>
      <c r="SZ117" t="s">
        <v>4157</v>
      </c>
      <c r="TA117" t="s">
        <v>4157</v>
      </c>
      <c r="TB117" t="s">
        <v>4157</v>
      </c>
      <c r="TC117" t="s">
        <v>4157</v>
      </c>
      <c r="TD117" t="s">
        <v>4157</v>
      </c>
      <c r="TE117" t="s">
        <v>4157</v>
      </c>
      <c r="TF117" t="s">
        <v>4157</v>
      </c>
      <c r="TG117" t="s">
        <v>4157</v>
      </c>
      <c r="TH117" t="s">
        <v>4157</v>
      </c>
      <c r="TI117" t="s">
        <v>4157</v>
      </c>
      <c r="TJ117" t="s">
        <v>4157</v>
      </c>
      <c r="TK117" t="s">
        <v>4157</v>
      </c>
      <c r="TL117" t="s">
        <v>4157</v>
      </c>
      <c r="TM117" t="s">
        <v>4157</v>
      </c>
      <c r="TN117" t="s">
        <v>4157</v>
      </c>
      <c r="TO117" t="s">
        <v>4157</v>
      </c>
      <c r="TP117" t="s">
        <v>4157</v>
      </c>
      <c r="TQ117" t="s">
        <v>4157</v>
      </c>
      <c r="TR117" t="s">
        <v>4157</v>
      </c>
      <c r="TS117" t="s">
        <v>4157</v>
      </c>
      <c r="TT117" t="s">
        <v>4157</v>
      </c>
      <c r="TU117" t="s">
        <v>4157</v>
      </c>
      <c r="TV117" t="s">
        <v>4157</v>
      </c>
      <c r="TW117" t="s">
        <v>4157</v>
      </c>
      <c r="TX117" t="s">
        <v>4157</v>
      </c>
      <c r="TY117" t="s">
        <v>4157</v>
      </c>
      <c r="TZ117" t="s">
        <v>4157</v>
      </c>
      <c r="UA117" t="s">
        <v>4157</v>
      </c>
      <c r="UB117" t="s">
        <v>4157</v>
      </c>
      <c r="UC117" t="s">
        <v>4157</v>
      </c>
      <c r="UD117" t="s">
        <v>4157</v>
      </c>
      <c r="UE117" t="s">
        <v>4157</v>
      </c>
      <c r="UF117" t="s">
        <v>4157</v>
      </c>
      <c r="UG117" t="s">
        <v>4157</v>
      </c>
      <c r="UH117" t="s">
        <v>4157</v>
      </c>
      <c r="UI117" t="s">
        <v>4157</v>
      </c>
      <c r="UJ117" t="s">
        <v>4157</v>
      </c>
      <c r="UK117" t="s">
        <v>4157</v>
      </c>
      <c r="UL117" t="s">
        <v>4157</v>
      </c>
      <c r="UM117" t="s">
        <v>4157</v>
      </c>
      <c r="UN117" t="s">
        <v>4157</v>
      </c>
      <c r="UO117" t="s">
        <v>4157</v>
      </c>
      <c r="UP117" t="s">
        <v>4157</v>
      </c>
      <c r="UQ117" t="s">
        <v>4157</v>
      </c>
      <c r="UR117" t="s">
        <v>4157</v>
      </c>
      <c r="US117" t="s">
        <v>4157</v>
      </c>
      <c r="UT117" t="s">
        <v>4157</v>
      </c>
      <c r="UU117" t="s">
        <v>4157</v>
      </c>
      <c r="UV117" t="s">
        <v>4157</v>
      </c>
      <c r="UW117" t="s">
        <v>4157</v>
      </c>
      <c r="UX117" t="s">
        <v>4157</v>
      </c>
      <c r="UY117" t="s">
        <v>4157</v>
      </c>
      <c r="UZ117" t="s">
        <v>4157</v>
      </c>
      <c r="VA117" t="s">
        <v>4157</v>
      </c>
      <c r="VB117" t="s">
        <v>4157</v>
      </c>
      <c r="VC117" t="s">
        <v>4157</v>
      </c>
      <c r="VD117" t="s">
        <v>4157</v>
      </c>
      <c r="VE117" t="s">
        <v>4157</v>
      </c>
      <c r="VF117" t="s">
        <v>4157</v>
      </c>
      <c r="VG117" t="s">
        <v>4157</v>
      </c>
      <c r="VH117" t="s">
        <v>4157</v>
      </c>
      <c r="VI117" t="s">
        <v>4157</v>
      </c>
    </row>
    <row r="118" spans="2:581">
      <c r="B118" t="s">
        <v>1627</v>
      </c>
      <c r="C118" t="s">
        <v>1627</v>
      </c>
      <c r="D118" t="s">
        <v>1627</v>
      </c>
      <c r="F118" t="s">
        <v>1627</v>
      </c>
      <c r="G118" t="s">
        <v>1627</v>
      </c>
      <c r="H118" t="s">
        <v>1627</v>
      </c>
      <c r="I118" t="s">
        <v>1627</v>
      </c>
      <c r="J118" t="s">
        <v>1627</v>
      </c>
      <c r="K118" t="s">
        <v>1627</v>
      </c>
      <c r="L118" t="s">
        <v>1627</v>
      </c>
      <c r="M118" t="s">
        <v>1627</v>
      </c>
      <c r="N118" t="s">
        <v>1627</v>
      </c>
      <c r="O118" t="s">
        <v>1627</v>
      </c>
      <c r="P118" t="s">
        <v>1627</v>
      </c>
      <c r="Q118" t="s">
        <v>1627</v>
      </c>
      <c r="R118" t="s">
        <v>1627</v>
      </c>
      <c r="S118" t="s">
        <v>1627</v>
      </c>
      <c r="T118" t="s">
        <v>1627</v>
      </c>
      <c r="U118" t="s">
        <v>1627</v>
      </c>
      <c r="V118" t="s">
        <v>1627</v>
      </c>
      <c r="W118" t="s">
        <v>1627</v>
      </c>
      <c r="X118" t="s">
        <v>1627</v>
      </c>
      <c r="Y118" t="s">
        <v>1627</v>
      </c>
      <c r="Z118" t="s">
        <v>1627</v>
      </c>
      <c r="AA118" t="s">
        <v>1627</v>
      </c>
      <c r="AB118" t="s">
        <v>1627</v>
      </c>
      <c r="AC118" t="s">
        <v>1627</v>
      </c>
      <c r="AD118" t="s">
        <v>1627</v>
      </c>
      <c r="AE118" t="s">
        <v>1627</v>
      </c>
      <c r="AF118" t="s">
        <v>1627</v>
      </c>
      <c r="AG118" t="s">
        <v>1627</v>
      </c>
      <c r="AH118" t="s">
        <v>1627</v>
      </c>
      <c r="AI118" t="s">
        <v>1627</v>
      </c>
      <c r="AJ118" t="s">
        <v>1627</v>
      </c>
      <c r="AK118" t="s">
        <v>1627</v>
      </c>
      <c r="AL118" t="s">
        <v>1627</v>
      </c>
      <c r="AM118" t="s">
        <v>1627</v>
      </c>
      <c r="AN118" t="s">
        <v>1627</v>
      </c>
      <c r="AO118" t="s">
        <v>1627</v>
      </c>
      <c r="AP118" t="s">
        <v>1627</v>
      </c>
      <c r="AQ118" t="s">
        <v>1627</v>
      </c>
      <c r="AR118" t="s">
        <v>1627</v>
      </c>
      <c r="AS118" t="s">
        <v>1627</v>
      </c>
      <c r="AT118" t="s">
        <v>1627</v>
      </c>
      <c r="AU118" t="s">
        <v>1627</v>
      </c>
      <c r="AV118" t="s">
        <v>1627</v>
      </c>
      <c r="AW118" t="s">
        <v>1627</v>
      </c>
      <c r="AX118" t="s">
        <v>1627</v>
      </c>
      <c r="AY118" t="s">
        <v>1627</v>
      </c>
      <c r="AZ118" t="s">
        <v>1627</v>
      </c>
      <c r="BA118" t="s">
        <v>1627</v>
      </c>
      <c r="BB118" t="s">
        <v>1627</v>
      </c>
      <c r="BC118" t="s">
        <v>1627</v>
      </c>
      <c r="BD118" t="s">
        <v>1627</v>
      </c>
      <c r="BE118" t="s">
        <v>1627</v>
      </c>
      <c r="BF118" t="s">
        <v>1627</v>
      </c>
      <c r="BG118" t="s">
        <v>1627</v>
      </c>
      <c r="BH118" t="s">
        <v>1627</v>
      </c>
      <c r="BI118" t="s">
        <v>1627</v>
      </c>
      <c r="BJ118" t="s">
        <v>1627</v>
      </c>
      <c r="BK118" t="s">
        <v>1627</v>
      </c>
      <c r="BL118" t="s">
        <v>1627</v>
      </c>
      <c r="BM118" t="s">
        <v>1627</v>
      </c>
      <c r="BN118" t="s">
        <v>1627</v>
      </c>
      <c r="BO118" t="s">
        <v>1627</v>
      </c>
      <c r="BP118" t="s">
        <v>1627</v>
      </c>
      <c r="BQ118" t="s">
        <v>1627</v>
      </c>
      <c r="BR118" t="s">
        <v>1627</v>
      </c>
      <c r="BS118" t="s">
        <v>1627</v>
      </c>
      <c r="BT118" t="s">
        <v>1627</v>
      </c>
      <c r="BU118" t="s">
        <v>1627</v>
      </c>
      <c r="BV118" t="s">
        <v>1627</v>
      </c>
      <c r="BW118" t="s">
        <v>1627</v>
      </c>
      <c r="BX118" t="s">
        <v>1627</v>
      </c>
      <c r="BY118" t="s">
        <v>1627</v>
      </c>
      <c r="BZ118" t="s">
        <v>1627</v>
      </c>
      <c r="CA118" t="s">
        <v>1627</v>
      </c>
      <c r="CB118" t="s">
        <v>1627</v>
      </c>
      <c r="CC118" t="s">
        <v>1627</v>
      </c>
      <c r="CD118" t="s">
        <v>1627</v>
      </c>
      <c r="CE118" t="s">
        <v>1627</v>
      </c>
      <c r="CF118" t="s">
        <v>1627</v>
      </c>
      <c r="CG118" t="s">
        <v>1627</v>
      </c>
      <c r="CH118" t="s">
        <v>1627</v>
      </c>
      <c r="CI118" t="s">
        <v>1627</v>
      </c>
      <c r="CJ118" t="s">
        <v>1627</v>
      </c>
      <c r="CK118" t="s">
        <v>1627</v>
      </c>
      <c r="CL118" t="s">
        <v>1627</v>
      </c>
      <c r="CM118" t="s">
        <v>1627</v>
      </c>
      <c r="CN118" t="s">
        <v>1627</v>
      </c>
      <c r="CO118" t="s">
        <v>1627</v>
      </c>
      <c r="CP118" t="s">
        <v>1627</v>
      </c>
      <c r="CQ118" t="s">
        <v>1627</v>
      </c>
      <c r="CR118" t="s">
        <v>1627</v>
      </c>
      <c r="CS118" t="s">
        <v>1627</v>
      </c>
      <c r="CT118" t="s">
        <v>1627</v>
      </c>
      <c r="CU118" t="s">
        <v>1627</v>
      </c>
      <c r="CV118" t="s">
        <v>1627</v>
      </c>
      <c r="CW118" t="s">
        <v>1627</v>
      </c>
      <c r="CX118" t="s">
        <v>1627</v>
      </c>
      <c r="CY118" t="s">
        <v>1627</v>
      </c>
      <c r="CZ118" t="s">
        <v>1627</v>
      </c>
      <c r="DA118" t="s">
        <v>1627</v>
      </c>
      <c r="DB118" t="s">
        <v>1627</v>
      </c>
      <c r="DC118" t="s">
        <v>1627</v>
      </c>
      <c r="DD118" t="s">
        <v>1627</v>
      </c>
      <c r="DE118" t="s">
        <v>1627</v>
      </c>
      <c r="DF118" t="s">
        <v>1627</v>
      </c>
      <c r="DG118" t="s">
        <v>1627</v>
      </c>
      <c r="DH118" t="s">
        <v>1627</v>
      </c>
      <c r="DI118" t="s">
        <v>1627</v>
      </c>
      <c r="DJ118" t="s">
        <v>1627</v>
      </c>
      <c r="DK118" t="s">
        <v>1627</v>
      </c>
      <c r="DL118" t="s">
        <v>1627</v>
      </c>
      <c r="DM118" t="s">
        <v>1627</v>
      </c>
      <c r="DN118" t="s">
        <v>1627</v>
      </c>
      <c r="DO118" t="s">
        <v>1627</v>
      </c>
      <c r="DP118" t="s">
        <v>1627</v>
      </c>
      <c r="DQ118" t="s">
        <v>1627</v>
      </c>
      <c r="DR118" t="s">
        <v>1627</v>
      </c>
      <c r="DS118" t="s">
        <v>1627</v>
      </c>
      <c r="DT118" t="s">
        <v>1627</v>
      </c>
      <c r="DU118" t="s">
        <v>1627</v>
      </c>
      <c r="DV118" t="s">
        <v>1627</v>
      </c>
      <c r="DW118" t="s">
        <v>1627</v>
      </c>
      <c r="DX118" t="s">
        <v>1627</v>
      </c>
      <c r="DY118" t="s">
        <v>1627</v>
      </c>
      <c r="DZ118" t="s">
        <v>1627</v>
      </c>
      <c r="EA118" t="s">
        <v>1627</v>
      </c>
      <c r="EB118" t="s">
        <v>1627</v>
      </c>
      <c r="EC118" t="s">
        <v>1627</v>
      </c>
      <c r="ED118" t="s">
        <v>1627</v>
      </c>
      <c r="EE118" t="s">
        <v>1627</v>
      </c>
      <c r="EF118" t="s">
        <v>1627</v>
      </c>
      <c r="EG118" t="s">
        <v>1627</v>
      </c>
      <c r="EH118" t="s">
        <v>1627</v>
      </c>
      <c r="EI118" t="s">
        <v>1627</v>
      </c>
      <c r="EJ118" t="s">
        <v>1627</v>
      </c>
      <c r="EK118" t="s">
        <v>1627</v>
      </c>
      <c r="EL118" t="s">
        <v>1627</v>
      </c>
      <c r="EM118" t="s">
        <v>1627</v>
      </c>
      <c r="EN118" t="s">
        <v>1627</v>
      </c>
      <c r="EO118" t="s">
        <v>1627</v>
      </c>
      <c r="EP118" t="s">
        <v>1627</v>
      </c>
      <c r="EQ118" t="s">
        <v>1627</v>
      </c>
      <c r="ER118" t="s">
        <v>1627</v>
      </c>
      <c r="ES118" t="s">
        <v>1627</v>
      </c>
      <c r="ET118" t="s">
        <v>1627</v>
      </c>
      <c r="EU118" t="s">
        <v>1627</v>
      </c>
      <c r="EV118" t="s">
        <v>1627</v>
      </c>
      <c r="EW118" t="s">
        <v>1627</v>
      </c>
      <c r="EX118" t="s">
        <v>1627</v>
      </c>
      <c r="EY118" t="s">
        <v>1627</v>
      </c>
      <c r="EZ118" t="s">
        <v>1627</v>
      </c>
      <c r="FA118" t="s">
        <v>1627</v>
      </c>
      <c r="FB118" t="s">
        <v>1627</v>
      </c>
      <c r="FC118" t="s">
        <v>1627</v>
      </c>
      <c r="FD118" t="s">
        <v>1627</v>
      </c>
      <c r="FE118" t="s">
        <v>1627</v>
      </c>
      <c r="FF118" t="s">
        <v>1627</v>
      </c>
      <c r="FG118" t="s">
        <v>1627</v>
      </c>
      <c r="FH118" t="s">
        <v>1627</v>
      </c>
      <c r="FI118" t="s">
        <v>1627</v>
      </c>
      <c r="FJ118" t="s">
        <v>1627</v>
      </c>
      <c r="FK118" t="s">
        <v>1627</v>
      </c>
      <c r="FL118" t="s">
        <v>1627</v>
      </c>
      <c r="FM118" t="s">
        <v>1627</v>
      </c>
      <c r="FN118" t="s">
        <v>1627</v>
      </c>
      <c r="FO118" t="s">
        <v>1627</v>
      </c>
      <c r="FP118" t="s">
        <v>1627</v>
      </c>
      <c r="FQ118" t="s">
        <v>1627</v>
      </c>
      <c r="FR118" t="s">
        <v>1627</v>
      </c>
      <c r="FS118" t="s">
        <v>1627</v>
      </c>
      <c r="FT118" t="s">
        <v>1627</v>
      </c>
      <c r="FU118" t="s">
        <v>1627</v>
      </c>
      <c r="FV118" t="s">
        <v>1627</v>
      </c>
      <c r="FW118" t="s">
        <v>1627</v>
      </c>
      <c r="FX118" t="s">
        <v>1627</v>
      </c>
      <c r="FY118" t="s">
        <v>1627</v>
      </c>
      <c r="FZ118" t="s">
        <v>1627</v>
      </c>
      <c r="GA118" t="s">
        <v>1627</v>
      </c>
      <c r="GB118" t="s">
        <v>1627</v>
      </c>
      <c r="GC118" t="s">
        <v>1627</v>
      </c>
      <c r="GD118" t="s">
        <v>1627</v>
      </c>
      <c r="GE118" t="s">
        <v>1627</v>
      </c>
      <c r="GF118" t="s">
        <v>1627</v>
      </c>
      <c r="GG118" t="s">
        <v>1627</v>
      </c>
      <c r="GH118" t="s">
        <v>1627</v>
      </c>
      <c r="GI118" t="s">
        <v>1627</v>
      </c>
      <c r="GJ118" t="s">
        <v>1627</v>
      </c>
      <c r="GK118" t="s">
        <v>1627</v>
      </c>
      <c r="GL118" t="s">
        <v>1627</v>
      </c>
      <c r="GM118" t="s">
        <v>1627</v>
      </c>
      <c r="GN118" t="s">
        <v>1627</v>
      </c>
      <c r="GO118" t="s">
        <v>1627</v>
      </c>
      <c r="GP118" t="s">
        <v>1627</v>
      </c>
      <c r="GQ118" t="s">
        <v>1627</v>
      </c>
      <c r="GR118" t="s">
        <v>1627</v>
      </c>
      <c r="GS118" t="s">
        <v>6017</v>
      </c>
      <c r="GT118" t="s">
        <v>1627</v>
      </c>
      <c r="GU118" t="s">
        <v>1627</v>
      </c>
      <c r="GV118" t="s">
        <v>1627</v>
      </c>
      <c r="GW118" t="s">
        <v>1627</v>
      </c>
      <c r="GX118" t="s">
        <v>1627</v>
      </c>
      <c r="GY118" t="s">
        <v>1627</v>
      </c>
      <c r="GZ118" t="s">
        <v>1627</v>
      </c>
      <c r="HA118" t="s">
        <v>1627</v>
      </c>
      <c r="HB118" t="s">
        <v>1627</v>
      </c>
      <c r="HC118" t="s">
        <v>1627</v>
      </c>
      <c r="HD118" t="s">
        <v>1627</v>
      </c>
      <c r="HE118" t="s">
        <v>1627</v>
      </c>
      <c r="HF118" t="s">
        <v>1627</v>
      </c>
      <c r="HG118" t="s">
        <v>1627</v>
      </c>
      <c r="HH118" t="s">
        <v>1627</v>
      </c>
      <c r="HI118" t="s">
        <v>1627</v>
      </c>
      <c r="HJ118" t="s">
        <v>1627</v>
      </c>
      <c r="HK118" t="s">
        <v>1627</v>
      </c>
      <c r="HL118" t="s">
        <v>1627</v>
      </c>
      <c r="HM118" t="s">
        <v>1627</v>
      </c>
      <c r="HN118" t="s">
        <v>1627</v>
      </c>
      <c r="HO118" t="s">
        <v>1627</v>
      </c>
      <c r="HP118" t="s">
        <v>6018</v>
      </c>
      <c r="HQ118" t="s">
        <v>1627</v>
      </c>
      <c r="HR118" t="s">
        <v>1627</v>
      </c>
      <c r="HS118" t="s">
        <v>1627</v>
      </c>
      <c r="HT118" t="s">
        <v>1627</v>
      </c>
      <c r="HU118" t="s">
        <v>1627</v>
      </c>
      <c r="HV118" t="s">
        <v>1627</v>
      </c>
      <c r="HW118" t="s">
        <v>1627</v>
      </c>
      <c r="HX118" t="s">
        <v>1627</v>
      </c>
      <c r="HY118" t="s">
        <v>1627</v>
      </c>
      <c r="HZ118" t="s">
        <v>1627</v>
      </c>
      <c r="IA118" t="s">
        <v>1627</v>
      </c>
      <c r="IB118" t="s">
        <v>1627</v>
      </c>
      <c r="IC118" t="s">
        <v>1627</v>
      </c>
      <c r="ID118" t="s">
        <v>1627</v>
      </c>
      <c r="IE118" t="s">
        <v>1627</v>
      </c>
      <c r="IF118" t="s">
        <v>1627</v>
      </c>
      <c r="IG118" t="s">
        <v>1627</v>
      </c>
      <c r="IH118" t="s">
        <v>1627</v>
      </c>
      <c r="II118" t="s">
        <v>1627</v>
      </c>
      <c r="IJ118" t="s">
        <v>1627</v>
      </c>
      <c r="IK118" t="s">
        <v>1627</v>
      </c>
      <c r="IL118" t="s">
        <v>1627</v>
      </c>
      <c r="IM118" t="s">
        <v>1627</v>
      </c>
      <c r="IN118" t="s">
        <v>1627</v>
      </c>
      <c r="IO118" t="s">
        <v>1627</v>
      </c>
      <c r="IP118" t="s">
        <v>1627</v>
      </c>
      <c r="IQ118" t="s">
        <v>1627</v>
      </c>
      <c r="IR118" t="s">
        <v>1627</v>
      </c>
      <c r="IS118" t="s">
        <v>1627</v>
      </c>
      <c r="IT118" t="s">
        <v>6019</v>
      </c>
      <c r="IU118" t="s">
        <v>1627</v>
      </c>
      <c r="IV118" t="s">
        <v>1627</v>
      </c>
      <c r="IW118" t="s">
        <v>1627</v>
      </c>
      <c r="IX118" t="s">
        <v>1627</v>
      </c>
      <c r="IY118" t="s">
        <v>1627</v>
      </c>
      <c r="IZ118" t="s">
        <v>1627</v>
      </c>
      <c r="JA118" t="s">
        <v>1627</v>
      </c>
      <c r="JB118" t="s">
        <v>1627</v>
      </c>
      <c r="JC118" t="s">
        <v>1627</v>
      </c>
      <c r="JD118" t="s">
        <v>1627</v>
      </c>
      <c r="JE118" t="s">
        <v>1627</v>
      </c>
      <c r="JF118" t="s">
        <v>1627</v>
      </c>
      <c r="JG118" t="s">
        <v>1627</v>
      </c>
      <c r="JH118" t="s">
        <v>1627</v>
      </c>
      <c r="JI118" t="s">
        <v>1627</v>
      </c>
      <c r="JJ118" t="s">
        <v>1627</v>
      </c>
      <c r="JK118" t="s">
        <v>1627</v>
      </c>
      <c r="JL118" t="s">
        <v>1627</v>
      </c>
      <c r="JM118" t="s">
        <v>1627</v>
      </c>
      <c r="JN118" t="s">
        <v>1627</v>
      </c>
      <c r="JO118" t="s">
        <v>1627</v>
      </c>
      <c r="JP118" t="s">
        <v>1627</v>
      </c>
      <c r="JQ118" t="s">
        <v>1627</v>
      </c>
      <c r="JR118" t="s">
        <v>1627</v>
      </c>
      <c r="JS118" t="s">
        <v>1627</v>
      </c>
      <c r="JT118" t="s">
        <v>1627</v>
      </c>
      <c r="JU118" t="s">
        <v>1627</v>
      </c>
      <c r="JV118" t="s">
        <v>1627</v>
      </c>
      <c r="JW118" t="s">
        <v>1627</v>
      </c>
      <c r="JX118" t="s">
        <v>1627</v>
      </c>
      <c r="JY118" t="s">
        <v>1627</v>
      </c>
      <c r="JZ118" t="s">
        <v>1627</v>
      </c>
      <c r="KA118" t="s">
        <v>1627</v>
      </c>
      <c r="KB118" t="s">
        <v>1627</v>
      </c>
      <c r="KC118" t="s">
        <v>1627</v>
      </c>
      <c r="KD118" t="s">
        <v>1627</v>
      </c>
      <c r="KE118" t="s">
        <v>1627</v>
      </c>
      <c r="KF118" t="s">
        <v>1627</v>
      </c>
      <c r="KG118" t="s">
        <v>1627</v>
      </c>
      <c r="KH118" t="s">
        <v>1627</v>
      </c>
      <c r="KI118" t="s">
        <v>1627</v>
      </c>
      <c r="KJ118" t="s">
        <v>1627</v>
      </c>
      <c r="KK118" t="s">
        <v>1627</v>
      </c>
      <c r="KL118" t="s">
        <v>1627</v>
      </c>
      <c r="KM118" t="s">
        <v>1627</v>
      </c>
      <c r="KN118" t="s">
        <v>1627</v>
      </c>
      <c r="KO118" t="s">
        <v>1627</v>
      </c>
      <c r="KP118" t="s">
        <v>1627</v>
      </c>
      <c r="KQ118" t="s">
        <v>1627</v>
      </c>
      <c r="KR118" t="s">
        <v>1627</v>
      </c>
      <c r="KS118" t="s">
        <v>1627</v>
      </c>
      <c r="KT118" t="s">
        <v>1627</v>
      </c>
      <c r="KU118" t="s">
        <v>1627</v>
      </c>
      <c r="KV118" t="s">
        <v>1627</v>
      </c>
      <c r="KW118" t="s">
        <v>1627</v>
      </c>
      <c r="KX118" t="s">
        <v>1627</v>
      </c>
      <c r="KY118" t="s">
        <v>1627</v>
      </c>
      <c r="KZ118" t="s">
        <v>1627</v>
      </c>
      <c r="LA118" t="s">
        <v>1627</v>
      </c>
      <c r="LB118" t="s">
        <v>1627</v>
      </c>
      <c r="LC118" t="s">
        <v>1627</v>
      </c>
      <c r="LD118" t="s">
        <v>1627</v>
      </c>
      <c r="LE118" t="s">
        <v>1627</v>
      </c>
      <c r="LF118" t="s">
        <v>1627</v>
      </c>
      <c r="LG118" t="s">
        <v>1627</v>
      </c>
      <c r="LH118" t="s">
        <v>1627</v>
      </c>
      <c r="LI118" t="s">
        <v>1627</v>
      </c>
      <c r="LJ118" t="s">
        <v>1627</v>
      </c>
      <c r="LK118" t="s">
        <v>1627</v>
      </c>
      <c r="LL118" t="s">
        <v>1627</v>
      </c>
      <c r="LM118" t="s">
        <v>1627</v>
      </c>
      <c r="LN118" t="s">
        <v>1627</v>
      </c>
      <c r="LO118" t="s">
        <v>1627</v>
      </c>
      <c r="LP118" t="s">
        <v>1627</v>
      </c>
      <c r="LQ118" t="s">
        <v>1627</v>
      </c>
      <c r="LR118" t="s">
        <v>1627</v>
      </c>
      <c r="LS118" t="s">
        <v>1627</v>
      </c>
      <c r="LT118" t="s">
        <v>1627</v>
      </c>
      <c r="LU118" t="s">
        <v>1627</v>
      </c>
      <c r="LV118" t="s">
        <v>1627</v>
      </c>
      <c r="LW118" t="s">
        <v>1627</v>
      </c>
      <c r="LX118" t="s">
        <v>1627</v>
      </c>
      <c r="LY118" t="s">
        <v>1627</v>
      </c>
      <c r="LZ118" t="s">
        <v>1627</v>
      </c>
      <c r="MA118" t="s">
        <v>1627</v>
      </c>
      <c r="MB118" t="s">
        <v>1627</v>
      </c>
      <c r="MC118" t="s">
        <v>1627</v>
      </c>
      <c r="MD118" t="s">
        <v>1627</v>
      </c>
      <c r="ME118" t="s">
        <v>1627</v>
      </c>
      <c r="MF118" t="s">
        <v>1627</v>
      </c>
      <c r="MG118" t="s">
        <v>1627</v>
      </c>
      <c r="MH118" t="s">
        <v>1627</v>
      </c>
      <c r="MI118" t="s">
        <v>1627</v>
      </c>
      <c r="MJ118" t="s">
        <v>1627</v>
      </c>
      <c r="MK118" t="s">
        <v>1627</v>
      </c>
      <c r="ML118" t="s">
        <v>1627</v>
      </c>
      <c r="MM118" t="s">
        <v>1627</v>
      </c>
      <c r="MN118" t="s">
        <v>1627</v>
      </c>
      <c r="MO118" t="s">
        <v>1627</v>
      </c>
      <c r="MP118" t="s">
        <v>1627</v>
      </c>
      <c r="MQ118" t="s">
        <v>1627</v>
      </c>
      <c r="MR118" t="s">
        <v>1627</v>
      </c>
      <c r="MS118" t="s">
        <v>1627</v>
      </c>
      <c r="MT118" t="s">
        <v>1627</v>
      </c>
      <c r="MU118" t="s">
        <v>1627</v>
      </c>
      <c r="MV118" t="s">
        <v>1627</v>
      </c>
      <c r="MW118" t="s">
        <v>1627</v>
      </c>
      <c r="MX118" t="s">
        <v>1627</v>
      </c>
      <c r="MY118" t="s">
        <v>1627</v>
      </c>
      <c r="MZ118" t="s">
        <v>1627</v>
      </c>
      <c r="NA118" t="s">
        <v>1627</v>
      </c>
      <c r="NB118" t="s">
        <v>1627</v>
      </c>
      <c r="NC118" t="s">
        <v>1627</v>
      </c>
      <c r="ND118" t="s">
        <v>1627</v>
      </c>
      <c r="NE118" t="s">
        <v>1627</v>
      </c>
      <c r="NF118" t="s">
        <v>1627</v>
      </c>
      <c r="NG118" t="s">
        <v>1627</v>
      </c>
      <c r="NH118" t="s">
        <v>1627</v>
      </c>
      <c r="NI118" t="s">
        <v>1627</v>
      </c>
      <c r="NJ118" t="s">
        <v>1627</v>
      </c>
      <c r="NK118" t="s">
        <v>1627</v>
      </c>
      <c r="NL118" t="s">
        <v>1627</v>
      </c>
      <c r="NM118" t="s">
        <v>1627</v>
      </c>
      <c r="NN118" t="s">
        <v>1627</v>
      </c>
      <c r="NO118" t="s">
        <v>1627</v>
      </c>
      <c r="NP118" t="s">
        <v>1627</v>
      </c>
      <c r="NQ118" t="s">
        <v>1627</v>
      </c>
      <c r="NR118" t="s">
        <v>1627</v>
      </c>
      <c r="NS118" t="s">
        <v>1627</v>
      </c>
      <c r="NT118" t="s">
        <v>1627</v>
      </c>
      <c r="NU118" t="s">
        <v>1627</v>
      </c>
      <c r="NV118" t="s">
        <v>1627</v>
      </c>
      <c r="NW118" t="s">
        <v>1627</v>
      </c>
      <c r="NX118" t="s">
        <v>1627</v>
      </c>
      <c r="NY118" t="s">
        <v>1627</v>
      </c>
      <c r="NZ118" t="s">
        <v>1627</v>
      </c>
      <c r="OA118" t="s">
        <v>1627</v>
      </c>
      <c r="OB118" t="s">
        <v>1627</v>
      </c>
      <c r="OC118" t="s">
        <v>1627</v>
      </c>
      <c r="OD118" t="s">
        <v>1627</v>
      </c>
      <c r="OE118" t="s">
        <v>1627</v>
      </c>
      <c r="OF118" t="s">
        <v>1627</v>
      </c>
      <c r="OG118" t="s">
        <v>1627</v>
      </c>
      <c r="OH118" t="s">
        <v>1627</v>
      </c>
      <c r="OI118" t="s">
        <v>1627</v>
      </c>
      <c r="OJ118" t="s">
        <v>1627</v>
      </c>
      <c r="OK118" t="s">
        <v>1627</v>
      </c>
      <c r="OL118" t="s">
        <v>1627</v>
      </c>
      <c r="OM118" t="s">
        <v>1627</v>
      </c>
      <c r="ON118" t="s">
        <v>1627</v>
      </c>
      <c r="OO118" t="s">
        <v>1627</v>
      </c>
      <c r="OP118" t="s">
        <v>1627</v>
      </c>
      <c r="OQ118" t="s">
        <v>1627</v>
      </c>
      <c r="OR118" t="s">
        <v>1627</v>
      </c>
      <c r="OS118" t="s">
        <v>1627</v>
      </c>
      <c r="OT118" t="s">
        <v>1627</v>
      </c>
      <c r="OU118" t="s">
        <v>1627</v>
      </c>
      <c r="OV118" t="s">
        <v>1627</v>
      </c>
      <c r="OW118" t="s">
        <v>1627</v>
      </c>
      <c r="OX118" t="s">
        <v>1627</v>
      </c>
      <c r="OY118" t="s">
        <v>1627</v>
      </c>
      <c r="OZ118" t="s">
        <v>1627</v>
      </c>
      <c r="PA118" t="s">
        <v>1627</v>
      </c>
      <c r="PB118" t="s">
        <v>1627</v>
      </c>
      <c r="PC118" t="s">
        <v>1627</v>
      </c>
      <c r="PD118" t="s">
        <v>1627</v>
      </c>
      <c r="PE118" t="s">
        <v>1627</v>
      </c>
      <c r="PF118" t="s">
        <v>1627</v>
      </c>
      <c r="PG118" t="s">
        <v>1627</v>
      </c>
      <c r="PH118" t="s">
        <v>1627</v>
      </c>
      <c r="PI118" t="s">
        <v>1627</v>
      </c>
      <c r="PJ118" t="s">
        <v>1627</v>
      </c>
      <c r="PK118" t="s">
        <v>1627</v>
      </c>
      <c r="PL118" t="s">
        <v>1627</v>
      </c>
      <c r="PM118" t="s">
        <v>1627</v>
      </c>
      <c r="PN118" t="s">
        <v>1627</v>
      </c>
      <c r="PO118" t="s">
        <v>1627</v>
      </c>
      <c r="PP118" t="s">
        <v>1627</v>
      </c>
      <c r="PQ118" t="s">
        <v>1627</v>
      </c>
      <c r="PR118" t="s">
        <v>1627</v>
      </c>
      <c r="PS118" t="s">
        <v>1627</v>
      </c>
      <c r="PT118" t="s">
        <v>1627</v>
      </c>
      <c r="PU118" t="s">
        <v>1627</v>
      </c>
      <c r="PV118" t="s">
        <v>1627</v>
      </c>
      <c r="PW118" t="s">
        <v>1627</v>
      </c>
      <c r="PX118" t="s">
        <v>1627</v>
      </c>
      <c r="PY118" t="s">
        <v>1627</v>
      </c>
      <c r="PZ118" t="s">
        <v>1627</v>
      </c>
      <c r="QA118" t="s">
        <v>1627</v>
      </c>
      <c r="QB118" t="s">
        <v>1627</v>
      </c>
      <c r="RP118" t="s">
        <v>4157</v>
      </c>
      <c r="RQ118" t="s">
        <v>4157</v>
      </c>
      <c r="RR118" t="s">
        <v>4157</v>
      </c>
      <c r="RS118" t="s">
        <v>4157</v>
      </c>
      <c r="RT118" t="s">
        <v>4157</v>
      </c>
      <c r="RU118" t="s">
        <v>4157</v>
      </c>
      <c r="RV118" t="s">
        <v>4157</v>
      </c>
      <c r="RW118" t="s">
        <v>4157</v>
      </c>
      <c r="RX118" t="s">
        <v>4157</v>
      </c>
      <c r="RY118" t="s">
        <v>4157</v>
      </c>
      <c r="RZ118" t="s">
        <v>4157</v>
      </c>
      <c r="SA118" t="s">
        <v>4157</v>
      </c>
      <c r="SB118" t="s">
        <v>4157</v>
      </c>
      <c r="SC118" t="s">
        <v>4157</v>
      </c>
      <c r="SD118" t="s">
        <v>4157</v>
      </c>
      <c r="SE118" t="s">
        <v>4157</v>
      </c>
      <c r="SF118" t="s">
        <v>4157</v>
      </c>
      <c r="SG118" t="s">
        <v>4157</v>
      </c>
      <c r="SH118" t="s">
        <v>4157</v>
      </c>
      <c r="SI118" t="s">
        <v>4157</v>
      </c>
      <c r="SJ118" t="s">
        <v>4157</v>
      </c>
      <c r="SK118" t="s">
        <v>4157</v>
      </c>
      <c r="SL118" t="s">
        <v>4157</v>
      </c>
      <c r="SM118" t="s">
        <v>4157</v>
      </c>
      <c r="SN118" t="s">
        <v>4157</v>
      </c>
      <c r="SO118" t="s">
        <v>4157</v>
      </c>
      <c r="SP118" t="s">
        <v>4157</v>
      </c>
      <c r="SQ118" t="s">
        <v>4157</v>
      </c>
      <c r="SR118" t="s">
        <v>4157</v>
      </c>
      <c r="SS118" t="s">
        <v>4157</v>
      </c>
      <c r="ST118" t="s">
        <v>4157</v>
      </c>
      <c r="SU118" t="s">
        <v>4157</v>
      </c>
      <c r="SV118" t="s">
        <v>4157</v>
      </c>
      <c r="SW118" t="s">
        <v>4157</v>
      </c>
      <c r="SX118" t="s">
        <v>4157</v>
      </c>
      <c r="SY118" t="s">
        <v>4157</v>
      </c>
      <c r="SZ118" t="s">
        <v>4157</v>
      </c>
      <c r="TA118" t="s">
        <v>4157</v>
      </c>
      <c r="TB118" t="s">
        <v>4157</v>
      </c>
      <c r="TC118" t="s">
        <v>4157</v>
      </c>
      <c r="TD118" t="s">
        <v>4157</v>
      </c>
      <c r="TE118" t="s">
        <v>4157</v>
      </c>
      <c r="TF118" t="s">
        <v>4157</v>
      </c>
      <c r="TG118" t="s">
        <v>4157</v>
      </c>
      <c r="TH118" t="s">
        <v>4157</v>
      </c>
      <c r="TI118" t="s">
        <v>4157</v>
      </c>
      <c r="TJ118" t="s">
        <v>4157</v>
      </c>
      <c r="TK118" t="s">
        <v>4157</v>
      </c>
      <c r="TL118" t="s">
        <v>4157</v>
      </c>
      <c r="TM118" t="s">
        <v>4157</v>
      </c>
      <c r="TN118" t="s">
        <v>4157</v>
      </c>
      <c r="TO118" t="s">
        <v>4157</v>
      </c>
      <c r="TP118" t="s">
        <v>4157</v>
      </c>
      <c r="TQ118" t="s">
        <v>4157</v>
      </c>
      <c r="TR118" t="s">
        <v>4157</v>
      </c>
      <c r="TS118" t="s">
        <v>4157</v>
      </c>
      <c r="TT118" t="s">
        <v>4157</v>
      </c>
      <c r="TU118" t="s">
        <v>4157</v>
      </c>
      <c r="TV118" t="s">
        <v>4157</v>
      </c>
      <c r="TW118" t="s">
        <v>4157</v>
      </c>
      <c r="TX118" t="s">
        <v>4157</v>
      </c>
      <c r="TY118" t="s">
        <v>4157</v>
      </c>
      <c r="TZ118" t="s">
        <v>4157</v>
      </c>
      <c r="UA118" t="s">
        <v>4157</v>
      </c>
      <c r="UB118" t="s">
        <v>4157</v>
      </c>
      <c r="UC118" t="s">
        <v>4157</v>
      </c>
      <c r="UD118" t="s">
        <v>4157</v>
      </c>
      <c r="UE118" t="s">
        <v>4157</v>
      </c>
      <c r="UF118" t="s">
        <v>4157</v>
      </c>
      <c r="UG118" t="s">
        <v>4157</v>
      </c>
      <c r="UH118" t="s">
        <v>4157</v>
      </c>
      <c r="UI118" t="s">
        <v>4157</v>
      </c>
      <c r="UJ118" t="s">
        <v>4157</v>
      </c>
      <c r="UK118" t="s">
        <v>4157</v>
      </c>
      <c r="UL118" t="s">
        <v>4157</v>
      </c>
      <c r="UM118" t="s">
        <v>4157</v>
      </c>
      <c r="UN118" t="s">
        <v>4157</v>
      </c>
      <c r="UO118" t="s">
        <v>4157</v>
      </c>
      <c r="UP118" t="s">
        <v>4157</v>
      </c>
      <c r="UQ118" t="s">
        <v>4157</v>
      </c>
      <c r="UR118" t="s">
        <v>4157</v>
      </c>
      <c r="US118" t="s">
        <v>4157</v>
      </c>
      <c r="UT118" t="s">
        <v>4157</v>
      </c>
      <c r="UU118" t="s">
        <v>4157</v>
      </c>
      <c r="UV118" t="s">
        <v>4157</v>
      </c>
      <c r="UW118" t="s">
        <v>4157</v>
      </c>
      <c r="UX118" t="s">
        <v>4157</v>
      </c>
      <c r="UY118" t="s">
        <v>4157</v>
      </c>
      <c r="UZ118" t="s">
        <v>4157</v>
      </c>
      <c r="VA118" t="s">
        <v>4157</v>
      </c>
      <c r="VB118" t="s">
        <v>4157</v>
      </c>
      <c r="VC118" t="s">
        <v>4157</v>
      </c>
      <c r="VD118" t="s">
        <v>4157</v>
      </c>
      <c r="VE118" t="s">
        <v>4157</v>
      </c>
      <c r="VF118" t="s">
        <v>4157</v>
      </c>
      <c r="VG118" t="s">
        <v>4157</v>
      </c>
      <c r="VH118" t="s">
        <v>4157</v>
      </c>
      <c r="VI118" t="s">
        <v>4157</v>
      </c>
    </row>
    <row r="119" spans="2:581">
      <c r="B119" t="s">
        <v>1627</v>
      </c>
      <c r="C119" t="s">
        <v>1627</v>
      </c>
      <c r="D119" t="s">
        <v>1627</v>
      </c>
      <c r="F119" t="s">
        <v>1627</v>
      </c>
      <c r="G119" t="s">
        <v>1627</v>
      </c>
      <c r="H119" t="s">
        <v>1627</v>
      </c>
      <c r="I119" t="s">
        <v>1627</v>
      </c>
      <c r="J119" t="s">
        <v>1627</v>
      </c>
      <c r="K119" t="s">
        <v>1627</v>
      </c>
      <c r="L119" t="s">
        <v>1627</v>
      </c>
      <c r="M119" t="s">
        <v>1627</v>
      </c>
      <c r="N119" t="s">
        <v>1627</v>
      </c>
      <c r="O119" t="s">
        <v>1627</v>
      </c>
      <c r="P119" t="s">
        <v>1627</v>
      </c>
      <c r="Q119" t="s">
        <v>1627</v>
      </c>
      <c r="R119" t="s">
        <v>1627</v>
      </c>
      <c r="S119" t="s">
        <v>1627</v>
      </c>
      <c r="T119" t="s">
        <v>1627</v>
      </c>
      <c r="U119" t="s">
        <v>1627</v>
      </c>
      <c r="V119" t="s">
        <v>1627</v>
      </c>
      <c r="W119" t="s">
        <v>1627</v>
      </c>
      <c r="X119" t="s">
        <v>1627</v>
      </c>
      <c r="Y119" t="s">
        <v>1627</v>
      </c>
      <c r="Z119" t="s">
        <v>1627</v>
      </c>
      <c r="AA119" t="s">
        <v>1627</v>
      </c>
      <c r="AB119" t="s">
        <v>1627</v>
      </c>
      <c r="AC119" t="s">
        <v>1627</v>
      </c>
      <c r="AD119" t="s">
        <v>1627</v>
      </c>
      <c r="AE119" t="s">
        <v>1627</v>
      </c>
      <c r="AF119" t="s">
        <v>1627</v>
      </c>
      <c r="AG119" t="s">
        <v>1627</v>
      </c>
      <c r="AH119" t="s">
        <v>1627</v>
      </c>
      <c r="AI119" t="s">
        <v>1627</v>
      </c>
      <c r="AJ119" t="s">
        <v>1627</v>
      </c>
      <c r="AK119" t="s">
        <v>1627</v>
      </c>
      <c r="AL119" t="s">
        <v>1627</v>
      </c>
      <c r="AM119" t="s">
        <v>1627</v>
      </c>
      <c r="AN119" t="s">
        <v>1627</v>
      </c>
      <c r="AO119" t="s">
        <v>1627</v>
      </c>
      <c r="AP119" t="s">
        <v>1627</v>
      </c>
      <c r="AQ119" t="s">
        <v>1627</v>
      </c>
      <c r="AR119" t="s">
        <v>1627</v>
      </c>
      <c r="AS119" t="s">
        <v>1627</v>
      </c>
      <c r="AT119" t="s">
        <v>1627</v>
      </c>
      <c r="AU119" t="s">
        <v>1627</v>
      </c>
      <c r="AV119" t="s">
        <v>1627</v>
      </c>
      <c r="AW119" t="s">
        <v>1627</v>
      </c>
      <c r="AX119" t="s">
        <v>1627</v>
      </c>
      <c r="AY119" t="s">
        <v>1627</v>
      </c>
      <c r="AZ119" t="s">
        <v>1627</v>
      </c>
      <c r="BA119" t="s">
        <v>1627</v>
      </c>
      <c r="BB119" t="s">
        <v>1627</v>
      </c>
      <c r="BC119" t="s">
        <v>1627</v>
      </c>
      <c r="BD119" t="s">
        <v>1627</v>
      </c>
      <c r="BE119" t="s">
        <v>1627</v>
      </c>
      <c r="BF119" t="s">
        <v>1627</v>
      </c>
      <c r="BG119" t="s">
        <v>1627</v>
      </c>
      <c r="BH119" t="s">
        <v>1627</v>
      </c>
      <c r="BI119" t="s">
        <v>1627</v>
      </c>
      <c r="BJ119" t="s">
        <v>1627</v>
      </c>
      <c r="BK119" t="s">
        <v>1627</v>
      </c>
      <c r="BL119" t="s">
        <v>1627</v>
      </c>
      <c r="BM119" t="s">
        <v>1627</v>
      </c>
      <c r="BN119" t="s">
        <v>1627</v>
      </c>
      <c r="BO119" t="s">
        <v>1627</v>
      </c>
      <c r="BP119" t="s">
        <v>1627</v>
      </c>
      <c r="BQ119" t="s">
        <v>1627</v>
      </c>
      <c r="BR119" t="s">
        <v>1627</v>
      </c>
      <c r="BS119" t="s">
        <v>1627</v>
      </c>
      <c r="BT119" t="s">
        <v>1627</v>
      </c>
      <c r="BU119" t="s">
        <v>1627</v>
      </c>
      <c r="BV119" t="s">
        <v>1627</v>
      </c>
      <c r="BW119" t="s">
        <v>1627</v>
      </c>
      <c r="BX119" t="s">
        <v>1627</v>
      </c>
      <c r="BY119" t="s">
        <v>1627</v>
      </c>
      <c r="BZ119" t="s">
        <v>1627</v>
      </c>
      <c r="CA119" t="s">
        <v>1627</v>
      </c>
      <c r="CB119" t="s">
        <v>1627</v>
      </c>
      <c r="CC119" t="s">
        <v>1627</v>
      </c>
      <c r="CD119" t="s">
        <v>1627</v>
      </c>
      <c r="CE119" t="s">
        <v>1627</v>
      </c>
      <c r="CF119" t="s">
        <v>1627</v>
      </c>
      <c r="CG119" t="s">
        <v>1627</v>
      </c>
      <c r="CH119" t="s">
        <v>1627</v>
      </c>
      <c r="CI119" t="s">
        <v>1627</v>
      </c>
      <c r="CJ119" t="s">
        <v>1627</v>
      </c>
      <c r="CK119" t="s">
        <v>1627</v>
      </c>
      <c r="CL119" t="s">
        <v>1627</v>
      </c>
      <c r="CM119" t="s">
        <v>1627</v>
      </c>
      <c r="CN119" t="s">
        <v>1627</v>
      </c>
      <c r="CO119" t="s">
        <v>1627</v>
      </c>
      <c r="CP119" t="s">
        <v>1627</v>
      </c>
      <c r="CQ119" t="s">
        <v>1627</v>
      </c>
      <c r="CR119" t="s">
        <v>1627</v>
      </c>
      <c r="CS119" t="s">
        <v>1627</v>
      </c>
      <c r="CT119" t="s">
        <v>1627</v>
      </c>
      <c r="CU119" t="s">
        <v>1627</v>
      </c>
      <c r="CV119" t="s">
        <v>1627</v>
      </c>
      <c r="CW119" t="s">
        <v>1627</v>
      </c>
      <c r="CX119" t="s">
        <v>1627</v>
      </c>
      <c r="CY119" t="s">
        <v>1627</v>
      </c>
      <c r="CZ119" t="s">
        <v>1627</v>
      </c>
      <c r="DA119" t="s">
        <v>1627</v>
      </c>
      <c r="DB119" t="s">
        <v>1627</v>
      </c>
      <c r="DC119" t="s">
        <v>1627</v>
      </c>
      <c r="DD119" t="s">
        <v>1627</v>
      </c>
      <c r="DE119" t="s">
        <v>1627</v>
      </c>
      <c r="DF119" t="s">
        <v>1627</v>
      </c>
      <c r="DG119" t="s">
        <v>1627</v>
      </c>
      <c r="DH119" t="s">
        <v>1627</v>
      </c>
      <c r="DI119" t="s">
        <v>1627</v>
      </c>
      <c r="DJ119" t="s">
        <v>1627</v>
      </c>
      <c r="DK119" t="s">
        <v>1627</v>
      </c>
      <c r="DL119" t="s">
        <v>1627</v>
      </c>
      <c r="DM119" t="s">
        <v>1627</v>
      </c>
      <c r="DN119" t="s">
        <v>1627</v>
      </c>
      <c r="DO119" t="s">
        <v>1627</v>
      </c>
      <c r="DP119" t="s">
        <v>1627</v>
      </c>
      <c r="DQ119" t="s">
        <v>1627</v>
      </c>
      <c r="DR119" t="s">
        <v>1627</v>
      </c>
      <c r="DS119" t="s">
        <v>1627</v>
      </c>
      <c r="DT119" t="s">
        <v>1627</v>
      </c>
      <c r="DU119" t="s">
        <v>1627</v>
      </c>
      <c r="DV119" t="s">
        <v>1627</v>
      </c>
      <c r="DW119" t="s">
        <v>1627</v>
      </c>
      <c r="DX119" t="s">
        <v>1627</v>
      </c>
      <c r="DY119" t="s">
        <v>1627</v>
      </c>
      <c r="DZ119" t="s">
        <v>1627</v>
      </c>
      <c r="EA119" t="s">
        <v>1627</v>
      </c>
      <c r="EB119" t="s">
        <v>1627</v>
      </c>
      <c r="EC119" t="s">
        <v>1627</v>
      </c>
      <c r="ED119" t="s">
        <v>1627</v>
      </c>
      <c r="EE119" t="s">
        <v>1627</v>
      </c>
      <c r="EF119" t="s">
        <v>1627</v>
      </c>
      <c r="EG119" t="s">
        <v>1627</v>
      </c>
      <c r="EH119" t="s">
        <v>1627</v>
      </c>
      <c r="EI119" t="s">
        <v>1627</v>
      </c>
      <c r="EJ119" t="s">
        <v>1627</v>
      </c>
      <c r="EK119" t="s">
        <v>1627</v>
      </c>
      <c r="EL119" t="s">
        <v>1627</v>
      </c>
      <c r="EM119" t="s">
        <v>1627</v>
      </c>
      <c r="EN119" t="s">
        <v>1627</v>
      </c>
      <c r="EO119" t="s">
        <v>1627</v>
      </c>
      <c r="EP119" t="s">
        <v>1627</v>
      </c>
      <c r="EQ119" t="s">
        <v>1627</v>
      </c>
      <c r="ER119" t="s">
        <v>1627</v>
      </c>
      <c r="ES119" t="s">
        <v>1627</v>
      </c>
      <c r="ET119" t="s">
        <v>1627</v>
      </c>
      <c r="EU119" t="s">
        <v>1627</v>
      </c>
      <c r="EV119" t="s">
        <v>1627</v>
      </c>
      <c r="EW119" t="s">
        <v>1627</v>
      </c>
      <c r="EX119" t="s">
        <v>1627</v>
      </c>
      <c r="EY119" t="s">
        <v>1627</v>
      </c>
      <c r="EZ119" t="s">
        <v>1627</v>
      </c>
      <c r="FA119" t="s">
        <v>1627</v>
      </c>
      <c r="FB119" t="s">
        <v>1627</v>
      </c>
      <c r="FC119" t="s">
        <v>1627</v>
      </c>
      <c r="FD119" t="s">
        <v>1627</v>
      </c>
      <c r="FE119" t="s">
        <v>1627</v>
      </c>
      <c r="FF119" t="s">
        <v>1627</v>
      </c>
      <c r="FG119" t="s">
        <v>1627</v>
      </c>
      <c r="FH119" t="s">
        <v>1627</v>
      </c>
      <c r="FI119" t="s">
        <v>1627</v>
      </c>
      <c r="FJ119" t="s">
        <v>1627</v>
      </c>
      <c r="FK119" t="s">
        <v>1627</v>
      </c>
      <c r="FL119" t="s">
        <v>1627</v>
      </c>
      <c r="FM119" t="s">
        <v>1627</v>
      </c>
      <c r="FN119" t="s">
        <v>1627</v>
      </c>
      <c r="FO119" t="s">
        <v>1627</v>
      </c>
      <c r="FP119" t="s">
        <v>1627</v>
      </c>
      <c r="FQ119" t="s">
        <v>1627</v>
      </c>
      <c r="FR119" t="s">
        <v>1627</v>
      </c>
      <c r="FS119" t="s">
        <v>1627</v>
      </c>
      <c r="FT119" t="s">
        <v>1627</v>
      </c>
      <c r="FU119" t="s">
        <v>1627</v>
      </c>
      <c r="FV119" t="s">
        <v>1627</v>
      </c>
      <c r="FW119" t="s">
        <v>1627</v>
      </c>
      <c r="FX119" t="s">
        <v>1627</v>
      </c>
      <c r="FY119" t="s">
        <v>1627</v>
      </c>
      <c r="FZ119" t="s">
        <v>1627</v>
      </c>
      <c r="GA119" t="s">
        <v>1627</v>
      </c>
      <c r="GB119" t="s">
        <v>1627</v>
      </c>
      <c r="GC119" t="s">
        <v>1627</v>
      </c>
      <c r="GD119" t="s">
        <v>1627</v>
      </c>
      <c r="GE119" t="s">
        <v>1627</v>
      </c>
      <c r="GF119" t="s">
        <v>1627</v>
      </c>
      <c r="GG119" t="s">
        <v>1627</v>
      </c>
      <c r="GH119" t="s">
        <v>1627</v>
      </c>
      <c r="GI119" t="s">
        <v>1627</v>
      </c>
      <c r="GJ119" t="s">
        <v>1627</v>
      </c>
      <c r="GK119" t="s">
        <v>1627</v>
      </c>
      <c r="GL119" t="s">
        <v>1627</v>
      </c>
      <c r="GM119" t="s">
        <v>1627</v>
      </c>
      <c r="GN119" t="s">
        <v>1627</v>
      </c>
      <c r="GO119" t="s">
        <v>1627</v>
      </c>
      <c r="GP119" t="s">
        <v>1627</v>
      </c>
      <c r="GQ119" t="s">
        <v>1627</v>
      </c>
      <c r="GR119" t="s">
        <v>1627</v>
      </c>
      <c r="GS119" t="s">
        <v>6020</v>
      </c>
      <c r="GT119" t="s">
        <v>1627</v>
      </c>
      <c r="GU119" t="s">
        <v>1627</v>
      </c>
      <c r="GV119" t="s">
        <v>1627</v>
      </c>
      <c r="GW119" t="s">
        <v>1627</v>
      </c>
      <c r="GX119" t="s">
        <v>1627</v>
      </c>
      <c r="GY119" t="s">
        <v>1627</v>
      </c>
      <c r="GZ119" t="s">
        <v>1627</v>
      </c>
      <c r="HA119" t="s">
        <v>1627</v>
      </c>
      <c r="HB119" t="s">
        <v>1627</v>
      </c>
      <c r="HC119" t="s">
        <v>1627</v>
      </c>
      <c r="HD119" t="s">
        <v>1627</v>
      </c>
      <c r="HE119" t="s">
        <v>1627</v>
      </c>
      <c r="HF119" t="s">
        <v>1627</v>
      </c>
      <c r="HG119" t="s">
        <v>1627</v>
      </c>
      <c r="HH119" t="s">
        <v>1627</v>
      </c>
      <c r="HI119" t="s">
        <v>1627</v>
      </c>
      <c r="HJ119" t="s">
        <v>1627</v>
      </c>
      <c r="HK119" t="s">
        <v>1627</v>
      </c>
      <c r="HL119" t="s">
        <v>1627</v>
      </c>
      <c r="HM119" t="s">
        <v>1627</v>
      </c>
      <c r="HN119" t="s">
        <v>1627</v>
      </c>
      <c r="HO119" t="s">
        <v>1627</v>
      </c>
      <c r="HP119" t="s">
        <v>6021</v>
      </c>
      <c r="HQ119" t="s">
        <v>1627</v>
      </c>
      <c r="HR119" t="s">
        <v>1627</v>
      </c>
      <c r="HS119" t="s">
        <v>1627</v>
      </c>
      <c r="HT119" t="s">
        <v>1627</v>
      </c>
      <c r="HU119" t="s">
        <v>1627</v>
      </c>
      <c r="HV119" t="s">
        <v>1627</v>
      </c>
      <c r="HW119" t="s">
        <v>1627</v>
      </c>
      <c r="HX119" t="s">
        <v>1627</v>
      </c>
      <c r="HY119" t="s">
        <v>1627</v>
      </c>
      <c r="HZ119" t="s">
        <v>1627</v>
      </c>
      <c r="IA119" t="s">
        <v>1627</v>
      </c>
      <c r="IB119" t="s">
        <v>1627</v>
      </c>
      <c r="IC119" t="s">
        <v>1627</v>
      </c>
      <c r="ID119" t="s">
        <v>1627</v>
      </c>
      <c r="IE119" t="s">
        <v>1627</v>
      </c>
      <c r="IF119" t="s">
        <v>1627</v>
      </c>
      <c r="IG119" t="s">
        <v>1627</v>
      </c>
      <c r="IH119" t="s">
        <v>1627</v>
      </c>
      <c r="II119" t="s">
        <v>1627</v>
      </c>
      <c r="IJ119" t="s">
        <v>1627</v>
      </c>
      <c r="IK119" t="s">
        <v>1627</v>
      </c>
      <c r="IL119" t="s">
        <v>1627</v>
      </c>
      <c r="IM119" t="s">
        <v>1627</v>
      </c>
      <c r="IN119" t="s">
        <v>1627</v>
      </c>
      <c r="IO119" t="s">
        <v>1627</v>
      </c>
      <c r="IP119" t="s">
        <v>1627</v>
      </c>
      <c r="IQ119" t="s">
        <v>1627</v>
      </c>
      <c r="IR119" t="s">
        <v>1627</v>
      </c>
      <c r="IS119" t="s">
        <v>1627</v>
      </c>
      <c r="IT119" t="s">
        <v>6022</v>
      </c>
      <c r="IU119" t="s">
        <v>1627</v>
      </c>
      <c r="IV119" t="s">
        <v>1627</v>
      </c>
      <c r="IW119" t="s">
        <v>1627</v>
      </c>
      <c r="IX119" t="s">
        <v>1627</v>
      </c>
      <c r="IY119" t="s">
        <v>1627</v>
      </c>
      <c r="IZ119" t="s">
        <v>1627</v>
      </c>
      <c r="JA119" t="s">
        <v>1627</v>
      </c>
      <c r="JB119" t="s">
        <v>1627</v>
      </c>
      <c r="JC119" t="s">
        <v>1627</v>
      </c>
      <c r="JD119" t="s">
        <v>1627</v>
      </c>
      <c r="JE119" t="s">
        <v>1627</v>
      </c>
      <c r="JF119" t="s">
        <v>1627</v>
      </c>
      <c r="JG119" t="s">
        <v>1627</v>
      </c>
      <c r="JH119" t="s">
        <v>1627</v>
      </c>
      <c r="JI119" t="s">
        <v>1627</v>
      </c>
      <c r="JJ119" t="s">
        <v>1627</v>
      </c>
      <c r="JK119" t="s">
        <v>1627</v>
      </c>
      <c r="JL119" t="s">
        <v>1627</v>
      </c>
      <c r="JM119" t="s">
        <v>1627</v>
      </c>
      <c r="JN119" t="s">
        <v>1627</v>
      </c>
      <c r="JO119" t="s">
        <v>1627</v>
      </c>
      <c r="JP119" t="s">
        <v>1627</v>
      </c>
      <c r="JQ119" t="s">
        <v>1627</v>
      </c>
      <c r="JR119" t="s">
        <v>1627</v>
      </c>
      <c r="JS119" t="s">
        <v>1627</v>
      </c>
      <c r="JT119" t="s">
        <v>1627</v>
      </c>
      <c r="JU119" t="s">
        <v>1627</v>
      </c>
      <c r="JV119" t="s">
        <v>1627</v>
      </c>
      <c r="JW119" t="s">
        <v>1627</v>
      </c>
      <c r="JX119" t="s">
        <v>1627</v>
      </c>
      <c r="JY119" t="s">
        <v>1627</v>
      </c>
      <c r="JZ119" t="s">
        <v>1627</v>
      </c>
      <c r="KA119" t="s">
        <v>1627</v>
      </c>
      <c r="KB119" t="s">
        <v>1627</v>
      </c>
      <c r="KC119" t="s">
        <v>1627</v>
      </c>
      <c r="KD119" t="s">
        <v>1627</v>
      </c>
      <c r="KE119" t="s">
        <v>1627</v>
      </c>
      <c r="KF119" t="s">
        <v>1627</v>
      </c>
      <c r="KG119" t="s">
        <v>1627</v>
      </c>
      <c r="KH119" t="s">
        <v>1627</v>
      </c>
      <c r="KI119" t="s">
        <v>1627</v>
      </c>
      <c r="KJ119" t="s">
        <v>1627</v>
      </c>
      <c r="KK119" t="s">
        <v>1627</v>
      </c>
      <c r="KL119" t="s">
        <v>1627</v>
      </c>
      <c r="KM119" t="s">
        <v>1627</v>
      </c>
      <c r="KN119" t="s">
        <v>1627</v>
      </c>
      <c r="KO119" t="s">
        <v>1627</v>
      </c>
      <c r="KP119" t="s">
        <v>1627</v>
      </c>
      <c r="KQ119" t="s">
        <v>1627</v>
      </c>
      <c r="KR119" t="s">
        <v>1627</v>
      </c>
      <c r="KS119" t="s">
        <v>1627</v>
      </c>
      <c r="KT119" t="s">
        <v>1627</v>
      </c>
      <c r="KU119" t="s">
        <v>1627</v>
      </c>
      <c r="KV119" t="s">
        <v>1627</v>
      </c>
      <c r="KW119" t="s">
        <v>1627</v>
      </c>
      <c r="KX119" t="s">
        <v>1627</v>
      </c>
      <c r="KY119" t="s">
        <v>1627</v>
      </c>
      <c r="KZ119" t="s">
        <v>1627</v>
      </c>
      <c r="LA119" t="s">
        <v>1627</v>
      </c>
      <c r="LB119" t="s">
        <v>1627</v>
      </c>
      <c r="LC119" t="s">
        <v>1627</v>
      </c>
      <c r="LD119" t="s">
        <v>1627</v>
      </c>
      <c r="LE119" t="s">
        <v>1627</v>
      </c>
      <c r="LF119" t="s">
        <v>1627</v>
      </c>
      <c r="LG119" t="s">
        <v>1627</v>
      </c>
      <c r="LH119" t="s">
        <v>1627</v>
      </c>
      <c r="LI119" t="s">
        <v>1627</v>
      </c>
      <c r="LJ119" t="s">
        <v>1627</v>
      </c>
      <c r="LK119" t="s">
        <v>1627</v>
      </c>
      <c r="LL119" t="s">
        <v>1627</v>
      </c>
      <c r="LM119" t="s">
        <v>1627</v>
      </c>
      <c r="LN119" t="s">
        <v>1627</v>
      </c>
      <c r="LO119" t="s">
        <v>1627</v>
      </c>
      <c r="LP119" t="s">
        <v>1627</v>
      </c>
      <c r="LQ119" t="s">
        <v>1627</v>
      </c>
      <c r="LR119" t="s">
        <v>1627</v>
      </c>
      <c r="LS119" t="s">
        <v>1627</v>
      </c>
      <c r="LT119" t="s">
        <v>1627</v>
      </c>
      <c r="LU119" t="s">
        <v>1627</v>
      </c>
      <c r="LV119" t="s">
        <v>1627</v>
      </c>
      <c r="LW119" t="s">
        <v>1627</v>
      </c>
      <c r="LX119" t="s">
        <v>1627</v>
      </c>
      <c r="LY119" t="s">
        <v>1627</v>
      </c>
      <c r="LZ119" t="s">
        <v>1627</v>
      </c>
      <c r="MA119" t="s">
        <v>1627</v>
      </c>
      <c r="MB119" t="s">
        <v>1627</v>
      </c>
      <c r="MC119" t="s">
        <v>1627</v>
      </c>
      <c r="MD119" t="s">
        <v>1627</v>
      </c>
      <c r="ME119" t="s">
        <v>1627</v>
      </c>
      <c r="MF119" t="s">
        <v>1627</v>
      </c>
      <c r="MG119" t="s">
        <v>1627</v>
      </c>
      <c r="MH119" t="s">
        <v>1627</v>
      </c>
      <c r="MI119" t="s">
        <v>1627</v>
      </c>
      <c r="MJ119" t="s">
        <v>1627</v>
      </c>
      <c r="MK119" t="s">
        <v>1627</v>
      </c>
      <c r="ML119" t="s">
        <v>1627</v>
      </c>
      <c r="MM119" t="s">
        <v>1627</v>
      </c>
      <c r="MN119" t="s">
        <v>1627</v>
      </c>
      <c r="MO119" t="s">
        <v>1627</v>
      </c>
      <c r="MP119" t="s">
        <v>1627</v>
      </c>
      <c r="MQ119" t="s">
        <v>1627</v>
      </c>
      <c r="MR119" t="s">
        <v>1627</v>
      </c>
      <c r="MS119" t="s">
        <v>1627</v>
      </c>
      <c r="MT119" t="s">
        <v>1627</v>
      </c>
      <c r="MU119" t="s">
        <v>1627</v>
      </c>
      <c r="MV119" t="s">
        <v>1627</v>
      </c>
      <c r="MW119" t="s">
        <v>1627</v>
      </c>
      <c r="MX119" t="s">
        <v>1627</v>
      </c>
      <c r="MY119" t="s">
        <v>1627</v>
      </c>
      <c r="MZ119" t="s">
        <v>1627</v>
      </c>
      <c r="NA119" t="s">
        <v>1627</v>
      </c>
      <c r="NB119" t="s">
        <v>1627</v>
      </c>
      <c r="NC119" t="s">
        <v>1627</v>
      </c>
      <c r="ND119" t="s">
        <v>1627</v>
      </c>
      <c r="NE119" t="s">
        <v>1627</v>
      </c>
      <c r="NF119" t="s">
        <v>1627</v>
      </c>
      <c r="NG119" t="s">
        <v>1627</v>
      </c>
      <c r="NH119" t="s">
        <v>1627</v>
      </c>
      <c r="NI119" t="s">
        <v>1627</v>
      </c>
      <c r="NJ119" t="s">
        <v>1627</v>
      </c>
      <c r="NK119" t="s">
        <v>1627</v>
      </c>
      <c r="NL119" t="s">
        <v>1627</v>
      </c>
      <c r="NM119" t="s">
        <v>1627</v>
      </c>
      <c r="NN119" t="s">
        <v>1627</v>
      </c>
      <c r="NO119" t="s">
        <v>1627</v>
      </c>
      <c r="NP119" t="s">
        <v>1627</v>
      </c>
      <c r="NQ119" t="s">
        <v>1627</v>
      </c>
      <c r="NR119" t="s">
        <v>1627</v>
      </c>
      <c r="NS119" t="s">
        <v>1627</v>
      </c>
      <c r="NT119" t="s">
        <v>1627</v>
      </c>
      <c r="NU119" t="s">
        <v>1627</v>
      </c>
      <c r="NV119" t="s">
        <v>1627</v>
      </c>
      <c r="NW119" t="s">
        <v>1627</v>
      </c>
      <c r="NX119" t="s">
        <v>1627</v>
      </c>
      <c r="NY119" t="s">
        <v>1627</v>
      </c>
      <c r="NZ119" t="s">
        <v>1627</v>
      </c>
      <c r="OA119" t="s">
        <v>1627</v>
      </c>
      <c r="OB119" t="s">
        <v>1627</v>
      </c>
      <c r="OC119" t="s">
        <v>1627</v>
      </c>
      <c r="OD119" t="s">
        <v>1627</v>
      </c>
      <c r="OE119" t="s">
        <v>1627</v>
      </c>
      <c r="OF119" t="s">
        <v>1627</v>
      </c>
      <c r="OG119" t="s">
        <v>1627</v>
      </c>
      <c r="OH119" t="s">
        <v>1627</v>
      </c>
      <c r="OI119" t="s">
        <v>1627</v>
      </c>
      <c r="OJ119" t="s">
        <v>1627</v>
      </c>
      <c r="OK119" t="s">
        <v>1627</v>
      </c>
      <c r="OL119" t="s">
        <v>1627</v>
      </c>
      <c r="OM119" t="s">
        <v>1627</v>
      </c>
      <c r="ON119" t="s">
        <v>1627</v>
      </c>
      <c r="OO119" t="s">
        <v>1627</v>
      </c>
      <c r="OP119" t="s">
        <v>1627</v>
      </c>
      <c r="OQ119" t="s">
        <v>1627</v>
      </c>
      <c r="OR119" t="s">
        <v>1627</v>
      </c>
      <c r="OS119" t="s">
        <v>1627</v>
      </c>
      <c r="OT119" t="s">
        <v>1627</v>
      </c>
      <c r="OU119" t="s">
        <v>1627</v>
      </c>
      <c r="OV119" t="s">
        <v>1627</v>
      </c>
      <c r="OW119" t="s">
        <v>1627</v>
      </c>
      <c r="OX119" t="s">
        <v>1627</v>
      </c>
      <c r="OY119" t="s">
        <v>1627</v>
      </c>
      <c r="OZ119" t="s">
        <v>1627</v>
      </c>
      <c r="PA119" t="s">
        <v>1627</v>
      </c>
      <c r="PB119" t="s">
        <v>1627</v>
      </c>
      <c r="PC119" t="s">
        <v>1627</v>
      </c>
      <c r="PD119" t="s">
        <v>1627</v>
      </c>
      <c r="PE119" t="s">
        <v>1627</v>
      </c>
      <c r="PF119" t="s">
        <v>1627</v>
      </c>
      <c r="PG119" t="s">
        <v>1627</v>
      </c>
      <c r="PH119" t="s">
        <v>1627</v>
      </c>
      <c r="PI119" t="s">
        <v>1627</v>
      </c>
      <c r="PJ119" t="s">
        <v>1627</v>
      </c>
      <c r="PK119" t="s">
        <v>1627</v>
      </c>
      <c r="PL119" t="s">
        <v>1627</v>
      </c>
      <c r="PM119" t="s">
        <v>1627</v>
      </c>
      <c r="PN119" t="s">
        <v>1627</v>
      </c>
      <c r="PO119" t="s">
        <v>1627</v>
      </c>
      <c r="PP119" t="s">
        <v>1627</v>
      </c>
      <c r="PQ119" t="s">
        <v>1627</v>
      </c>
      <c r="PR119" t="s">
        <v>1627</v>
      </c>
      <c r="PS119" t="s">
        <v>1627</v>
      </c>
      <c r="PT119" t="s">
        <v>1627</v>
      </c>
      <c r="PU119" t="s">
        <v>1627</v>
      </c>
      <c r="PV119" t="s">
        <v>1627</v>
      </c>
      <c r="PW119" t="s">
        <v>1627</v>
      </c>
      <c r="PX119" t="s">
        <v>1627</v>
      </c>
      <c r="PY119" t="s">
        <v>1627</v>
      </c>
      <c r="PZ119" t="s">
        <v>1627</v>
      </c>
      <c r="QA119" t="s">
        <v>1627</v>
      </c>
      <c r="QB119" t="s">
        <v>1627</v>
      </c>
      <c r="RP119" t="s">
        <v>4157</v>
      </c>
      <c r="RQ119" t="s">
        <v>4157</v>
      </c>
      <c r="RR119" t="s">
        <v>4157</v>
      </c>
      <c r="RS119" t="s">
        <v>4157</v>
      </c>
      <c r="RT119" t="s">
        <v>4157</v>
      </c>
      <c r="RU119" t="s">
        <v>4157</v>
      </c>
      <c r="RV119" t="s">
        <v>4157</v>
      </c>
      <c r="RW119" t="s">
        <v>4157</v>
      </c>
      <c r="RX119" t="s">
        <v>4157</v>
      </c>
      <c r="RY119" t="s">
        <v>4157</v>
      </c>
      <c r="RZ119" t="s">
        <v>4157</v>
      </c>
      <c r="SA119" t="s">
        <v>4157</v>
      </c>
      <c r="SB119" t="s">
        <v>4157</v>
      </c>
      <c r="SC119" t="s">
        <v>4157</v>
      </c>
      <c r="SD119" t="s">
        <v>4157</v>
      </c>
      <c r="SE119" t="s">
        <v>4157</v>
      </c>
      <c r="SF119" t="s">
        <v>4157</v>
      </c>
      <c r="SG119" t="s">
        <v>4157</v>
      </c>
      <c r="SH119" t="s">
        <v>4157</v>
      </c>
      <c r="SI119" t="s">
        <v>4157</v>
      </c>
      <c r="SJ119" t="s">
        <v>4157</v>
      </c>
      <c r="SK119" t="s">
        <v>4157</v>
      </c>
      <c r="SL119" t="s">
        <v>4157</v>
      </c>
      <c r="SM119" t="s">
        <v>4157</v>
      </c>
      <c r="SN119" t="s">
        <v>4157</v>
      </c>
      <c r="SO119" t="s">
        <v>4157</v>
      </c>
      <c r="SP119" t="s">
        <v>4157</v>
      </c>
      <c r="SQ119" t="s">
        <v>4157</v>
      </c>
      <c r="SR119" t="s">
        <v>4157</v>
      </c>
      <c r="SS119" t="s">
        <v>4157</v>
      </c>
      <c r="ST119" t="s">
        <v>4157</v>
      </c>
      <c r="SU119" t="s">
        <v>4157</v>
      </c>
      <c r="SV119" t="s">
        <v>4157</v>
      </c>
      <c r="SW119" t="s">
        <v>4157</v>
      </c>
      <c r="SX119" t="s">
        <v>4157</v>
      </c>
      <c r="SY119" t="s">
        <v>4157</v>
      </c>
      <c r="SZ119" t="s">
        <v>4157</v>
      </c>
      <c r="TA119" t="s">
        <v>4157</v>
      </c>
      <c r="TB119" t="s">
        <v>4157</v>
      </c>
      <c r="TC119" t="s">
        <v>4157</v>
      </c>
      <c r="TD119" t="s">
        <v>4157</v>
      </c>
      <c r="TE119" t="s">
        <v>4157</v>
      </c>
      <c r="TF119" t="s">
        <v>4157</v>
      </c>
      <c r="TG119" t="s">
        <v>4157</v>
      </c>
      <c r="TH119" t="s">
        <v>4157</v>
      </c>
      <c r="TI119" t="s">
        <v>4157</v>
      </c>
      <c r="TJ119" t="s">
        <v>4157</v>
      </c>
      <c r="TK119" t="s">
        <v>4157</v>
      </c>
      <c r="TL119" t="s">
        <v>4157</v>
      </c>
      <c r="TM119" t="s">
        <v>4157</v>
      </c>
      <c r="TN119" t="s">
        <v>4157</v>
      </c>
      <c r="TO119" t="s">
        <v>4157</v>
      </c>
      <c r="TP119" t="s">
        <v>4157</v>
      </c>
      <c r="TQ119" t="s">
        <v>4157</v>
      </c>
      <c r="TR119" t="s">
        <v>4157</v>
      </c>
      <c r="TS119" t="s">
        <v>4157</v>
      </c>
      <c r="TT119" t="s">
        <v>4157</v>
      </c>
      <c r="TU119" t="s">
        <v>4157</v>
      </c>
      <c r="TV119" t="s">
        <v>4157</v>
      </c>
      <c r="TW119" t="s">
        <v>4157</v>
      </c>
      <c r="TX119" t="s">
        <v>4157</v>
      </c>
      <c r="TY119" t="s">
        <v>4157</v>
      </c>
      <c r="TZ119" t="s">
        <v>4157</v>
      </c>
      <c r="UA119" t="s">
        <v>4157</v>
      </c>
      <c r="UB119" t="s">
        <v>4157</v>
      </c>
      <c r="UC119" t="s">
        <v>4157</v>
      </c>
      <c r="UD119" t="s">
        <v>4157</v>
      </c>
      <c r="UE119" t="s">
        <v>4157</v>
      </c>
      <c r="UF119" t="s">
        <v>4157</v>
      </c>
      <c r="UG119" t="s">
        <v>4157</v>
      </c>
      <c r="UH119" t="s">
        <v>4157</v>
      </c>
      <c r="UI119" t="s">
        <v>4157</v>
      </c>
      <c r="UJ119" t="s">
        <v>4157</v>
      </c>
      <c r="UK119" t="s">
        <v>4157</v>
      </c>
      <c r="UL119" t="s">
        <v>4157</v>
      </c>
      <c r="UM119" t="s">
        <v>4157</v>
      </c>
      <c r="UN119" t="s">
        <v>4157</v>
      </c>
      <c r="UO119" t="s">
        <v>4157</v>
      </c>
      <c r="UP119" t="s">
        <v>4157</v>
      </c>
      <c r="UQ119" t="s">
        <v>4157</v>
      </c>
      <c r="UR119" t="s">
        <v>4157</v>
      </c>
      <c r="US119" t="s">
        <v>4157</v>
      </c>
      <c r="UT119" t="s">
        <v>4157</v>
      </c>
      <c r="UU119" t="s">
        <v>4157</v>
      </c>
      <c r="UV119" t="s">
        <v>4157</v>
      </c>
      <c r="UW119" t="s">
        <v>4157</v>
      </c>
      <c r="UX119" t="s">
        <v>4157</v>
      </c>
      <c r="UY119" t="s">
        <v>4157</v>
      </c>
      <c r="UZ119" t="s">
        <v>4157</v>
      </c>
      <c r="VA119" t="s">
        <v>4157</v>
      </c>
      <c r="VB119" t="s">
        <v>4157</v>
      </c>
      <c r="VC119" t="s">
        <v>4157</v>
      </c>
      <c r="VD119" t="s">
        <v>4157</v>
      </c>
      <c r="VE119" t="s">
        <v>4157</v>
      </c>
      <c r="VF119" t="s">
        <v>4157</v>
      </c>
      <c r="VG119" t="s">
        <v>4157</v>
      </c>
      <c r="VH119" t="s">
        <v>4157</v>
      </c>
      <c r="VI119" t="s">
        <v>4157</v>
      </c>
    </row>
    <row r="120" spans="2:581">
      <c r="B120" t="s">
        <v>1627</v>
      </c>
      <c r="C120" t="s">
        <v>1627</v>
      </c>
      <c r="D120" t="s">
        <v>1627</v>
      </c>
      <c r="F120" t="s">
        <v>1627</v>
      </c>
      <c r="G120" t="s">
        <v>1627</v>
      </c>
      <c r="H120" t="s">
        <v>1627</v>
      </c>
      <c r="I120" t="s">
        <v>1627</v>
      </c>
      <c r="J120" t="s">
        <v>1627</v>
      </c>
      <c r="K120" t="s">
        <v>1627</v>
      </c>
      <c r="L120" t="s">
        <v>1627</v>
      </c>
      <c r="M120" t="s">
        <v>1627</v>
      </c>
      <c r="N120" t="s">
        <v>1627</v>
      </c>
      <c r="O120" t="s">
        <v>1627</v>
      </c>
      <c r="P120" t="s">
        <v>1627</v>
      </c>
      <c r="Q120" t="s">
        <v>1627</v>
      </c>
      <c r="R120" t="s">
        <v>1627</v>
      </c>
      <c r="S120" t="s">
        <v>1627</v>
      </c>
      <c r="T120" t="s">
        <v>1627</v>
      </c>
      <c r="U120" t="s">
        <v>1627</v>
      </c>
      <c r="V120" t="s">
        <v>1627</v>
      </c>
      <c r="W120" t="s">
        <v>1627</v>
      </c>
      <c r="X120" t="s">
        <v>1627</v>
      </c>
      <c r="Y120" t="s">
        <v>1627</v>
      </c>
      <c r="Z120" t="s">
        <v>1627</v>
      </c>
      <c r="AA120" t="s">
        <v>1627</v>
      </c>
      <c r="AB120" t="s">
        <v>1627</v>
      </c>
      <c r="AC120" t="s">
        <v>1627</v>
      </c>
      <c r="AD120" t="s">
        <v>1627</v>
      </c>
      <c r="AE120" t="s">
        <v>1627</v>
      </c>
      <c r="AF120" t="s">
        <v>1627</v>
      </c>
      <c r="AG120" t="s">
        <v>1627</v>
      </c>
      <c r="AH120" t="s">
        <v>1627</v>
      </c>
      <c r="AI120" t="s">
        <v>1627</v>
      </c>
      <c r="AJ120" t="s">
        <v>1627</v>
      </c>
      <c r="AK120" t="s">
        <v>1627</v>
      </c>
      <c r="AL120" t="s">
        <v>1627</v>
      </c>
      <c r="AM120" t="s">
        <v>1627</v>
      </c>
      <c r="AN120" t="s">
        <v>1627</v>
      </c>
      <c r="AO120" t="s">
        <v>1627</v>
      </c>
      <c r="AP120" t="s">
        <v>1627</v>
      </c>
      <c r="AQ120" t="s">
        <v>1627</v>
      </c>
      <c r="AR120" t="s">
        <v>1627</v>
      </c>
      <c r="AS120" t="s">
        <v>1627</v>
      </c>
      <c r="AT120" t="s">
        <v>1627</v>
      </c>
      <c r="AU120" t="s">
        <v>1627</v>
      </c>
      <c r="AV120" t="s">
        <v>1627</v>
      </c>
      <c r="AW120" t="s">
        <v>1627</v>
      </c>
      <c r="AX120" t="s">
        <v>1627</v>
      </c>
      <c r="AY120" t="s">
        <v>1627</v>
      </c>
      <c r="AZ120" t="s">
        <v>1627</v>
      </c>
      <c r="BA120" t="s">
        <v>1627</v>
      </c>
      <c r="BB120" t="s">
        <v>1627</v>
      </c>
      <c r="BC120" t="s">
        <v>1627</v>
      </c>
      <c r="BD120" t="s">
        <v>1627</v>
      </c>
      <c r="BE120" t="s">
        <v>1627</v>
      </c>
      <c r="BF120" t="s">
        <v>1627</v>
      </c>
      <c r="BG120" t="s">
        <v>1627</v>
      </c>
      <c r="BH120" t="s">
        <v>1627</v>
      </c>
      <c r="BI120" t="s">
        <v>1627</v>
      </c>
      <c r="BJ120" t="s">
        <v>1627</v>
      </c>
      <c r="BK120" t="s">
        <v>1627</v>
      </c>
      <c r="BL120" t="s">
        <v>1627</v>
      </c>
      <c r="BM120" t="s">
        <v>1627</v>
      </c>
      <c r="BN120" t="s">
        <v>1627</v>
      </c>
      <c r="BO120" t="s">
        <v>1627</v>
      </c>
      <c r="BP120" t="s">
        <v>1627</v>
      </c>
      <c r="BQ120" t="s">
        <v>1627</v>
      </c>
      <c r="BR120" t="s">
        <v>1627</v>
      </c>
      <c r="BS120" t="s">
        <v>1627</v>
      </c>
      <c r="BT120" t="s">
        <v>1627</v>
      </c>
      <c r="BU120" t="s">
        <v>1627</v>
      </c>
      <c r="BV120" t="s">
        <v>1627</v>
      </c>
      <c r="BW120" t="s">
        <v>1627</v>
      </c>
      <c r="BX120" t="s">
        <v>1627</v>
      </c>
      <c r="BY120" t="s">
        <v>1627</v>
      </c>
      <c r="BZ120" t="s">
        <v>1627</v>
      </c>
      <c r="CA120" t="s">
        <v>1627</v>
      </c>
      <c r="CB120" t="s">
        <v>1627</v>
      </c>
      <c r="CC120" t="s">
        <v>1627</v>
      </c>
      <c r="CD120" t="s">
        <v>1627</v>
      </c>
      <c r="CE120" t="s">
        <v>1627</v>
      </c>
      <c r="CF120" t="s">
        <v>1627</v>
      </c>
      <c r="CG120" t="s">
        <v>1627</v>
      </c>
      <c r="CH120" t="s">
        <v>1627</v>
      </c>
      <c r="CI120" t="s">
        <v>1627</v>
      </c>
      <c r="CJ120" t="s">
        <v>1627</v>
      </c>
      <c r="CK120" t="s">
        <v>1627</v>
      </c>
      <c r="CL120" t="s">
        <v>1627</v>
      </c>
      <c r="CM120" t="s">
        <v>1627</v>
      </c>
      <c r="CN120" t="s">
        <v>1627</v>
      </c>
      <c r="CO120" t="s">
        <v>1627</v>
      </c>
      <c r="CP120" t="s">
        <v>1627</v>
      </c>
      <c r="CQ120" t="s">
        <v>1627</v>
      </c>
      <c r="CR120" t="s">
        <v>1627</v>
      </c>
      <c r="CS120" t="s">
        <v>1627</v>
      </c>
      <c r="CT120" t="s">
        <v>1627</v>
      </c>
      <c r="CU120" t="s">
        <v>1627</v>
      </c>
      <c r="CV120" t="s">
        <v>1627</v>
      </c>
      <c r="CW120" t="s">
        <v>1627</v>
      </c>
      <c r="CX120" t="s">
        <v>1627</v>
      </c>
      <c r="CY120" t="s">
        <v>1627</v>
      </c>
      <c r="CZ120" t="s">
        <v>1627</v>
      </c>
      <c r="DA120" t="s">
        <v>1627</v>
      </c>
      <c r="DB120" t="s">
        <v>1627</v>
      </c>
      <c r="DC120" t="s">
        <v>1627</v>
      </c>
      <c r="DD120" t="s">
        <v>1627</v>
      </c>
      <c r="DE120" t="s">
        <v>1627</v>
      </c>
      <c r="DF120" t="s">
        <v>1627</v>
      </c>
      <c r="DG120" t="s">
        <v>1627</v>
      </c>
      <c r="DH120" t="s">
        <v>1627</v>
      </c>
      <c r="DI120" t="s">
        <v>1627</v>
      </c>
      <c r="DJ120" t="s">
        <v>1627</v>
      </c>
      <c r="DK120" t="s">
        <v>1627</v>
      </c>
      <c r="DL120" t="s">
        <v>1627</v>
      </c>
      <c r="DM120" t="s">
        <v>1627</v>
      </c>
      <c r="DN120" t="s">
        <v>1627</v>
      </c>
      <c r="DO120" t="s">
        <v>1627</v>
      </c>
      <c r="DP120" t="s">
        <v>1627</v>
      </c>
      <c r="DQ120" t="s">
        <v>1627</v>
      </c>
      <c r="DR120" t="s">
        <v>1627</v>
      </c>
      <c r="DS120" t="s">
        <v>1627</v>
      </c>
      <c r="DT120" t="s">
        <v>1627</v>
      </c>
      <c r="DU120" t="s">
        <v>1627</v>
      </c>
      <c r="DV120" t="s">
        <v>1627</v>
      </c>
      <c r="DW120" t="s">
        <v>1627</v>
      </c>
      <c r="DX120" t="s">
        <v>1627</v>
      </c>
      <c r="DY120" t="s">
        <v>1627</v>
      </c>
      <c r="DZ120" t="s">
        <v>1627</v>
      </c>
      <c r="EA120" t="s">
        <v>1627</v>
      </c>
      <c r="EB120" t="s">
        <v>1627</v>
      </c>
      <c r="EC120" t="s">
        <v>1627</v>
      </c>
      <c r="ED120" t="s">
        <v>1627</v>
      </c>
      <c r="EE120" t="s">
        <v>1627</v>
      </c>
      <c r="EF120" t="s">
        <v>1627</v>
      </c>
      <c r="EG120" t="s">
        <v>1627</v>
      </c>
      <c r="EH120" t="s">
        <v>1627</v>
      </c>
      <c r="EI120" t="s">
        <v>1627</v>
      </c>
      <c r="EJ120" t="s">
        <v>1627</v>
      </c>
      <c r="EK120" t="s">
        <v>1627</v>
      </c>
      <c r="EL120" t="s">
        <v>1627</v>
      </c>
      <c r="EM120" t="s">
        <v>1627</v>
      </c>
      <c r="EN120" t="s">
        <v>1627</v>
      </c>
      <c r="EO120" t="s">
        <v>1627</v>
      </c>
      <c r="EP120" t="s">
        <v>1627</v>
      </c>
      <c r="EQ120" t="s">
        <v>1627</v>
      </c>
      <c r="ER120" t="s">
        <v>1627</v>
      </c>
      <c r="ES120" t="s">
        <v>1627</v>
      </c>
      <c r="ET120" t="s">
        <v>1627</v>
      </c>
      <c r="EU120" t="s">
        <v>1627</v>
      </c>
      <c r="EV120" t="s">
        <v>1627</v>
      </c>
      <c r="EW120" t="s">
        <v>1627</v>
      </c>
      <c r="EX120" t="s">
        <v>1627</v>
      </c>
      <c r="EY120" t="s">
        <v>1627</v>
      </c>
      <c r="EZ120" t="s">
        <v>1627</v>
      </c>
      <c r="FA120" t="s">
        <v>1627</v>
      </c>
      <c r="FB120" t="s">
        <v>1627</v>
      </c>
      <c r="FC120" t="s">
        <v>1627</v>
      </c>
      <c r="FD120" t="s">
        <v>1627</v>
      </c>
      <c r="FE120" t="s">
        <v>1627</v>
      </c>
      <c r="FF120" t="s">
        <v>1627</v>
      </c>
      <c r="FG120" t="s">
        <v>1627</v>
      </c>
      <c r="FH120" t="s">
        <v>1627</v>
      </c>
      <c r="FI120" t="s">
        <v>1627</v>
      </c>
      <c r="FJ120" t="s">
        <v>1627</v>
      </c>
      <c r="FK120" t="s">
        <v>1627</v>
      </c>
      <c r="FL120" t="s">
        <v>1627</v>
      </c>
      <c r="FM120" t="s">
        <v>1627</v>
      </c>
      <c r="FN120" t="s">
        <v>1627</v>
      </c>
      <c r="FO120" t="s">
        <v>1627</v>
      </c>
      <c r="FP120" t="s">
        <v>1627</v>
      </c>
      <c r="FQ120" t="s">
        <v>1627</v>
      </c>
      <c r="FR120" t="s">
        <v>1627</v>
      </c>
      <c r="FS120" t="s">
        <v>1627</v>
      </c>
      <c r="FT120" t="s">
        <v>1627</v>
      </c>
      <c r="FU120" t="s">
        <v>1627</v>
      </c>
      <c r="FV120" t="s">
        <v>1627</v>
      </c>
      <c r="FW120" t="s">
        <v>1627</v>
      </c>
      <c r="FX120" t="s">
        <v>1627</v>
      </c>
      <c r="FY120" t="s">
        <v>1627</v>
      </c>
      <c r="FZ120" t="s">
        <v>1627</v>
      </c>
      <c r="GA120" t="s">
        <v>1627</v>
      </c>
      <c r="GB120" t="s">
        <v>1627</v>
      </c>
      <c r="GC120" t="s">
        <v>1627</v>
      </c>
      <c r="GD120" t="s">
        <v>1627</v>
      </c>
      <c r="GE120" t="s">
        <v>1627</v>
      </c>
      <c r="GF120" t="s">
        <v>1627</v>
      </c>
      <c r="GG120" t="s">
        <v>1627</v>
      </c>
      <c r="GH120" t="s">
        <v>1627</v>
      </c>
      <c r="GI120" t="s">
        <v>1627</v>
      </c>
      <c r="GJ120" t="s">
        <v>1627</v>
      </c>
      <c r="GK120" t="s">
        <v>1627</v>
      </c>
      <c r="GL120" t="s">
        <v>1627</v>
      </c>
      <c r="GM120" t="s">
        <v>1627</v>
      </c>
      <c r="GN120" t="s">
        <v>1627</v>
      </c>
      <c r="GO120" t="s">
        <v>1627</v>
      </c>
      <c r="GP120" t="s">
        <v>1627</v>
      </c>
      <c r="GQ120" t="s">
        <v>1627</v>
      </c>
      <c r="GR120" t="s">
        <v>1627</v>
      </c>
      <c r="GS120" t="s">
        <v>6023</v>
      </c>
      <c r="GT120" t="s">
        <v>1627</v>
      </c>
      <c r="GU120" t="s">
        <v>1627</v>
      </c>
      <c r="GV120" t="s">
        <v>1627</v>
      </c>
      <c r="GW120" t="s">
        <v>1627</v>
      </c>
      <c r="GX120" t="s">
        <v>1627</v>
      </c>
      <c r="GY120" t="s">
        <v>1627</v>
      </c>
      <c r="GZ120" t="s">
        <v>1627</v>
      </c>
      <c r="HA120" t="s">
        <v>1627</v>
      </c>
      <c r="HB120" t="s">
        <v>1627</v>
      </c>
      <c r="HC120" t="s">
        <v>1627</v>
      </c>
      <c r="HD120" t="s">
        <v>1627</v>
      </c>
      <c r="HE120" t="s">
        <v>1627</v>
      </c>
      <c r="HF120" t="s">
        <v>1627</v>
      </c>
      <c r="HG120" t="s">
        <v>1627</v>
      </c>
      <c r="HH120" t="s">
        <v>1627</v>
      </c>
      <c r="HI120" t="s">
        <v>1627</v>
      </c>
      <c r="HJ120" t="s">
        <v>1627</v>
      </c>
      <c r="HK120" t="s">
        <v>1627</v>
      </c>
      <c r="HL120" t="s">
        <v>1627</v>
      </c>
      <c r="HM120" t="s">
        <v>1627</v>
      </c>
      <c r="HN120" t="s">
        <v>1627</v>
      </c>
      <c r="HO120" t="s">
        <v>1627</v>
      </c>
      <c r="HP120" t="s">
        <v>6024</v>
      </c>
      <c r="HQ120" t="s">
        <v>1627</v>
      </c>
      <c r="HR120" t="s">
        <v>1627</v>
      </c>
      <c r="HS120" t="s">
        <v>1627</v>
      </c>
      <c r="HT120" t="s">
        <v>1627</v>
      </c>
      <c r="HU120" t="s">
        <v>1627</v>
      </c>
      <c r="HV120" t="s">
        <v>1627</v>
      </c>
      <c r="HW120" t="s">
        <v>1627</v>
      </c>
      <c r="HX120" t="s">
        <v>1627</v>
      </c>
      <c r="HY120" t="s">
        <v>1627</v>
      </c>
      <c r="HZ120" t="s">
        <v>1627</v>
      </c>
      <c r="IA120" t="s">
        <v>1627</v>
      </c>
      <c r="IB120" t="s">
        <v>1627</v>
      </c>
      <c r="IC120" t="s">
        <v>1627</v>
      </c>
      <c r="ID120" t="s">
        <v>1627</v>
      </c>
      <c r="IE120" t="s">
        <v>1627</v>
      </c>
      <c r="IF120" t="s">
        <v>1627</v>
      </c>
      <c r="IG120" t="s">
        <v>1627</v>
      </c>
      <c r="IH120" t="s">
        <v>1627</v>
      </c>
      <c r="II120" t="s">
        <v>1627</v>
      </c>
      <c r="IJ120" t="s">
        <v>1627</v>
      </c>
      <c r="IK120" t="s">
        <v>1627</v>
      </c>
      <c r="IL120" t="s">
        <v>1627</v>
      </c>
      <c r="IM120" t="s">
        <v>1627</v>
      </c>
      <c r="IN120" t="s">
        <v>1627</v>
      </c>
      <c r="IO120" t="s">
        <v>1627</v>
      </c>
      <c r="IP120" t="s">
        <v>1627</v>
      </c>
      <c r="IQ120" t="s">
        <v>1627</v>
      </c>
      <c r="IR120" t="s">
        <v>1627</v>
      </c>
      <c r="IS120" t="s">
        <v>1627</v>
      </c>
      <c r="IT120" t="s">
        <v>6025</v>
      </c>
      <c r="IU120" t="s">
        <v>1627</v>
      </c>
      <c r="IV120" t="s">
        <v>1627</v>
      </c>
      <c r="IW120" t="s">
        <v>1627</v>
      </c>
      <c r="IX120" t="s">
        <v>1627</v>
      </c>
      <c r="IY120" t="s">
        <v>1627</v>
      </c>
      <c r="IZ120" t="s">
        <v>1627</v>
      </c>
      <c r="JA120" t="s">
        <v>1627</v>
      </c>
      <c r="JB120" t="s">
        <v>1627</v>
      </c>
      <c r="JC120" t="s">
        <v>1627</v>
      </c>
      <c r="JD120" t="s">
        <v>1627</v>
      </c>
      <c r="JE120" t="s">
        <v>1627</v>
      </c>
      <c r="JF120" t="s">
        <v>1627</v>
      </c>
      <c r="JG120" t="s">
        <v>1627</v>
      </c>
      <c r="JH120" t="s">
        <v>1627</v>
      </c>
      <c r="JI120" t="s">
        <v>1627</v>
      </c>
      <c r="JJ120" t="s">
        <v>1627</v>
      </c>
      <c r="JK120" t="s">
        <v>1627</v>
      </c>
      <c r="JL120" t="s">
        <v>1627</v>
      </c>
      <c r="JM120" t="s">
        <v>1627</v>
      </c>
      <c r="JN120" t="s">
        <v>1627</v>
      </c>
      <c r="JO120" t="s">
        <v>1627</v>
      </c>
      <c r="JP120" t="s">
        <v>1627</v>
      </c>
      <c r="JQ120" t="s">
        <v>1627</v>
      </c>
      <c r="JR120" t="s">
        <v>1627</v>
      </c>
      <c r="JS120" t="s">
        <v>1627</v>
      </c>
      <c r="JT120" t="s">
        <v>1627</v>
      </c>
      <c r="JU120" t="s">
        <v>1627</v>
      </c>
      <c r="JV120" t="s">
        <v>1627</v>
      </c>
      <c r="JW120" t="s">
        <v>1627</v>
      </c>
      <c r="JX120" t="s">
        <v>1627</v>
      </c>
      <c r="JY120" t="s">
        <v>1627</v>
      </c>
      <c r="JZ120" t="s">
        <v>1627</v>
      </c>
      <c r="KA120" t="s">
        <v>1627</v>
      </c>
      <c r="KB120" t="s">
        <v>1627</v>
      </c>
      <c r="KC120" t="s">
        <v>1627</v>
      </c>
      <c r="KD120" t="s">
        <v>1627</v>
      </c>
      <c r="KE120" t="s">
        <v>1627</v>
      </c>
      <c r="KF120" t="s">
        <v>1627</v>
      </c>
      <c r="KG120" t="s">
        <v>1627</v>
      </c>
      <c r="KH120" t="s">
        <v>1627</v>
      </c>
      <c r="KI120" t="s">
        <v>1627</v>
      </c>
      <c r="KJ120" t="s">
        <v>1627</v>
      </c>
      <c r="KK120" t="s">
        <v>1627</v>
      </c>
      <c r="KL120" t="s">
        <v>1627</v>
      </c>
      <c r="KM120" t="s">
        <v>1627</v>
      </c>
      <c r="KN120" t="s">
        <v>1627</v>
      </c>
      <c r="KO120" t="s">
        <v>1627</v>
      </c>
      <c r="KP120" t="s">
        <v>1627</v>
      </c>
      <c r="KQ120" t="s">
        <v>1627</v>
      </c>
      <c r="KR120" t="s">
        <v>1627</v>
      </c>
      <c r="KS120" t="s">
        <v>1627</v>
      </c>
      <c r="KT120" t="s">
        <v>1627</v>
      </c>
      <c r="KU120" t="s">
        <v>1627</v>
      </c>
      <c r="KV120" t="s">
        <v>1627</v>
      </c>
      <c r="KW120" t="s">
        <v>1627</v>
      </c>
      <c r="KX120" t="s">
        <v>1627</v>
      </c>
      <c r="KY120" t="s">
        <v>1627</v>
      </c>
      <c r="KZ120" t="s">
        <v>1627</v>
      </c>
      <c r="LA120" t="s">
        <v>1627</v>
      </c>
      <c r="LB120" t="s">
        <v>1627</v>
      </c>
      <c r="LC120" t="s">
        <v>1627</v>
      </c>
      <c r="LD120" t="s">
        <v>1627</v>
      </c>
      <c r="LE120" t="s">
        <v>1627</v>
      </c>
      <c r="LF120" t="s">
        <v>1627</v>
      </c>
      <c r="LG120" t="s">
        <v>1627</v>
      </c>
      <c r="LH120" t="s">
        <v>1627</v>
      </c>
      <c r="LI120" t="s">
        <v>1627</v>
      </c>
      <c r="LJ120" t="s">
        <v>1627</v>
      </c>
      <c r="LK120" t="s">
        <v>1627</v>
      </c>
      <c r="LL120" t="s">
        <v>1627</v>
      </c>
      <c r="LM120" t="s">
        <v>1627</v>
      </c>
      <c r="LN120" t="s">
        <v>1627</v>
      </c>
      <c r="LO120" t="s">
        <v>1627</v>
      </c>
      <c r="LP120" t="s">
        <v>1627</v>
      </c>
      <c r="LQ120" t="s">
        <v>1627</v>
      </c>
      <c r="LR120" t="s">
        <v>1627</v>
      </c>
      <c r="LS120" t="s">
        <v>1627</v>
      </c>
      <c r="LT120" t="s">
        <v>1627</v>
      </c>
      <c r="LU120" t="s">
        <v>1627</v>
      </c>
      <c r="LV120" t="s">
        <v>1627</v>
      </c>
      <c r="LW120" t="s">
        <v>1627</v>
      </c>
      <c r="LX120" t="s">
        <v>1627</v>
      </c>
      <c r="LY120" t="s">
        <v>1627</v>
      </c>
      <c r="LZ120" t="s">
        <v>1627</v>
      </c>
      <c r="MA120" t="s">
        <v>1627</v>
      </c>
      <c r="MB120" t="s">
        <v>1627</v>
      </c>
      <c r="MC120" t="s">
        <v>1627</v>
      </c>
      <c r="MD120" t="s">
        <v>1627</v>
      </c>
      <c r="ME120" t="s">
        <v>1627</v>
      </c>
      <c r="MF120" t="s">
        <v>1627</v>
      </c>
      <c r="MG120" t="s">
        <v>1627</v>
      </c>
      <c r="MH120" t="s">
        <v>1627</v>
      </c>
      <c r="MI120" t="s">
        <v>1627</v>
      </c>
      <c r="MJ120" t="s">
        <v>1627</v>
      </c>
      <c r="MK120" t="s">
        <v>1627</v>
      </c>
      <c r="ML120" t="s">
        <v>1627</v>
      </c>
      <c r="MM120" t="s">
        <v>1627</v>
      </c>
      <c r="MN120" t="s">
        <v>1627</v>
      </c>
      <c r="MO120" t="s">
        <v>1627</v>
      </c>
      <c r="MP120" t="s">
        <v>1627</v>
      </c>
      <c r="MQ120" t="s">
        <v>1627</v>
      </c>
      <c r="MR120" t="s">
        <v>1627</v>
      </c>
      <c r="MS120" t="s">
        <v>1627</v>
      </c>
      <c r="MT120" t="s">
        <v>1627</v>
      </c>
      <c r="MU120" t="s">
        <v>1627</v>
      </c>
      <c r="MV120" t="s">
        <v>1627</v>
      </c>
      <c r="MW120" t="s">
        <v>1627</v>
      </c>
      <c r="MX120" t="s">
        <v>1627</v>
      </c>
      <c r="MY120" t="s">
        <v>1627</v>
      </c>
      <c r="MZ120" t="s">
        <v>1627</v>
      </c>
      <c r="NA120" t="s">
        <v>1627</v>
      </c>
      <c r="NB120" t="s">
        <v>1627</v>
      </c>
      <c r="NC120" t="s">
        <v>1627</v>
      </c>
      <c r="ND120" t="s">
        <v>1627</v>
      </c>
      <c r="NE120" t="s">
        <v>1627</v>
      </c>
      <c r="NF120" t="s">
        <v>1627</v>
      </c>
      <c r="NG120" t="s">
        <v>1627</v>
      </c>
      <c r="NH120" t="s">
        <v>1627</v>
      </c>
      <c r="NI120" t="s">
        <v>1627</v>
      </c>
      <c r="NJ120" t="s">
        <v>1627</v>
      </c>
      <c r="NK120" t="s">
        <v>1627</v>
      </c>
      <c r="NL120" t="s">
        <v>1627</v>
      </c>
      <c r="NM120" t="s">
        <v>1627</v>
      </c>
      <c r="NN120" t="s">
        <v>1627</v>
      </c>
      <c r="NO120" t="s">
        <v>1627</v>
      </c>
      <c r="NP120" t="s">
        <v>1627</v>
      </c>
      <c r="NQ120" t="s">
        <v>1627</v>
      </c>
      <c r="NR120" t="s">
        <v>1627</v>
      </c>
      <c r="NS120" t="s">
        <v>1627</v>
      </c>
      <c r="NT120" t="s">
        <v>1627</v>
      </c>
      <c r="NU120" t="s">
        <v>1627</v>
      </c>
      <c r="NV120" t="s">
        <v>1627</v>
      </c>
      <c r="NW120" t="s">
        <v>1627</v>
      </c>
      <c r="NX120" t="s">
        <v>1627</v>
      </c>
      <c r="NY120" t="s">
        <v>1627</v>
      </c>
      <c r="NZ120" t="s">
        <v>1627</v>
      </c>
      <c r="OA120" t="s">
        <v>1627</v>
      </c>
      <c r="OB120" t="s">
        <v>1627</v>
      </c>
      <c r="OC120" t="s">
        <v>1627</v>
      </c>
      <c r="OD120" t="s">
        <v>1627</v>
      </c>
      <c r="OE120" t="s">
        <v>1627</v>
      </c>
      <c r="OF120" t="s">
        <v>1627</v>
      </c>
      <c r="OG120" t="s">
        <v>1627</v>
      </c>
      <c r="OH120" t="s">
        <v>1627</v>
      </c>
      <c r="OI120" t="s">
        <v>1627</v>
      </c>
      <c r="OJ120" t="s">
        <v>1627</v>
      </c>
      <c r="OK120" t="s">
        <v>1627</v>
      </c>
      <c r="OL120" t="s">
        <v>1627</v>
      </c>
      <c r="OM120" t="s">
        <v>1627</v>
      </c>
      <c r="ON120" t="s">
        <v>1627</v>
      </c>
      <c r="OO120" t="s">
        <v>1627</v>
      </c>
      <c r="OP120" t="s">
        <v>1627</v>
      </c>
      <c r="OQ120" t="s">
        <v>1627</v>
      </c>
      <c r="OR120" t="s">
        <v>1627</v>
      </c>
      <c r="OS120" t="s">
        <v>1627</v>
      </c>
      <c r="OT120" t="s">
        <v>1627</v>
      </c>
      <c r="OU120" t="s">
        <v>1627</v>
      </c>
      <c r="OV120" t="s">
        <v>1627</v>
      </c>
      <c r="OW120" t="s">
        <v>1627</v>
      </c>
      <c r="OX120" t="s">
        <v>1627</v>
      </c>
      <c r="OY120" t="s">
        <v>1627</v>
      </c>
      <c r="OZ120" t="s">
        <v>1627</v>
      </c>
      <c r="PA120" t="s">
        <v>1627</v>
      </c>
      <c r="PB120" t="s">
        <v>1627</v>
      </c>
      <c r="PC120" t="s">
        <v>1627</v>
      </c>
      <c r="PD120" t="s">
        <v>1627</v>
      </c>
      <c r="PE120" t="s">
        <v>1627</v>
      </c>
      <c r="PF120" t="s">
        <v>1627</v>
      </c>
      <c r="PG120" t="s">
        <v>1627</v>
      </c>
      <c r="PH120" t="s">
        <v>1627</v>
      </c>
      <c r="PI120" t="s">
        <v>1627</v>
      </c>
      <c r="PJ120" t="s">
        <v>1627</v>
      </c>
      <c r="PK120" t="s">
        <v>1627</v>
      </c>
      <c r="PL120" t="s">
        <v>1627</v>
      </c>
      <c r="PM120" t="s">
        <v>1627</v>
      </c>
      <c r="PN120" t="s">
        <v>1627</v>
      </c>
      <c r="PO120" t="s">
        <v>1627</v>
      </c>
      <c r="PP120" t="s">
        <v>1627</v>
      </c>
      <c r="PQ120" t="s">
        <v>1627</v>
      </c>
      <c r="PR120" t="s">
        <v>1627</v>
      </c>
      <c r="PS120" t="s">
        <v>1627</v>
      </c>
      <c r="PT120" t="s">
        <v>1627</v>
      </c>
      <c r="PU120" t="s">
        <v>1627</v>
      </c>
      <c r="PV120" t="s">
        <v>1627</v>
      </c>
      <c r="PW120" t="s">
        <v>1627</v>
      </c>
      <c r="PX120" t="s">
        <v>1627</v>
      </c>
      <c r="PY120" t="s">
        <v>1627</v>
      </c>
      <c r="PZ120" t="s">
        <v>1627</v>
      </c>
      <c r="QA120" t="s">
        <v>1627</v>
      </c>
      <c r="QB120" t="s">
        <v>1627</v>
      </c>
      <c r="RP120" t="s">
        <v>4157</v>
      </c>
      <c r="RQ120" t="s">
        <v>4157</v>
      </c>
      <c r="RR120" t="s">
        <v>4157</v>
      </c>
      <c r="RS120" t="s">
        <v>4157</v>
      </c>
      <c r="RT120" t="s">
        <v>4157</v>
      </c>
      <c r="RU120" t="s">
        <v>4157</v>
      </c>
      <c r="RV120" t="s">
        <v>4157</v>
      </c>
      <c r="RW120" t="s">
        <v>4157</v>
      </c>
      <c r="RX120" t="s">
        <v>4157</v>
      </c>
      <c r="RY120" t="s">
        <v>4157</v>
      </c>
      <c r="RZ120" t="s">
        <v>4157</v>
      </c>
      <c r="SA120" t="s">
        <v>4157</v>
      </c>
      <c r="SB120" t="s">
        <v>4157</v>
      </c>
      <c r="SC120" t="s">
        <v>4157</v>
      </c>
      <c r="SD120" t="s">
        <v>4157</v>
      </c>
      <c r="SE120" t="s">
        <v>4157</v>
      </c>
      <c r="SF120" t="s">
        <v>4157</v>
      </c>
      <c r="SG120" t="s">
        <v>4157</v>
      </c>
      <c r="SH120" t="s">
        <v>4157</v>
      </c>
      <c r="SI120" t="s">
        <v>4157</v>
      </c>
      <c r="SJ120" t="s">
        <v>4157</v>
      </c>
      <c r="SK120" t="s">
        <v>4157</v>
      </c>
      <c r="SL120" t="s">
        <v>4157</v>
      </c>
      <c r="SM120" t="s">
        <v>4157</v>
      </c>
      <c r="SN120" t="s">
        <v>4157</v>
      </c>
      <c r="SO120" t="s">
        <v>4157</v>
      </c>
      <c r="SP120" t="s">
        <v>4157</v>
      </c>
      <c r="SQ120" t="s">
        <v>4157</v>
      </c>
      <c r="SR120" t="s">
        <v>4157</v>
      </c>
      <c r="SS120" t="s">
        <v>4157</v>
      </c>
      <c r="ST120" t="s">
        <v>4157</v>
      </c>
      <c r="SU120" t="s">
        <v>4157</v>
      </c>
      <c r="SV120" t="s">
        <v>4157</v>
      </c>
      <c r="SW120" t="s">
        <v>4157</v>
      </c>
      <c r="SX120" t="s">
        <v>4157</v>
      </c>
      <c r="SY120" t="s">
        <v>4157</v>
      </c>
      <c r="SZ120" t="s">
        <v>4157</v>
      </c>
      <c r="TA120" t="s">
        <v>4157</v>
      </c>
      <c r="TB120" t="s">
        <v>4157</v>
      </c>
      <c r="TC120" t="s">
        <v>4157</v>
      </c>
      <c r="TD120" t="s">
        <v>4157</v>
      </c>
      <c r="TE120" t="s">
        <v>4157</v>
      </c>
      <c r="TF120" t="s">
        <v>4157</v>
      </c>
      <c r="TG120" t="s">
        <v>4157</v>
      </c>
      <c r="TH120" t="s">
        <v>4157</v>
      </c>
      <c r="TI120" t="s">
        <v>4157</v>
      </c>
      <c r="TJ120" t="s">
        <v>4157</v>
      </c>
      <c r="TK120" t="s">
        <v>4157</v>
      </c>
      <c r="TL120" t="s">
        <v>4157</v>
      </c>
      <c r="TM120" t="s">
        <v>4157</v>
      </c>
      <c r="TN120" t="s">
        <v>4157</v>
      </c>
      <c r="TO120" t="s">
        <v>4157</v>
      </c>
      <c r="TP120" t="s">
        <v>4157</v>
      </c>
      <c r="TQ120" t="s">
        <v>4157</v>
      </c>
      <c r="TR120" t="s">
        <v>4157</v>
      </c>
      <c r="TS120" t="s">
        <v>4157</v>
      </c>
      <c r="TT120" t="s">
        <v>4157</v>
      </c>
      <c r="TU120" t="s">
        <v>4157</v>
      </c>
      <c r="TV120" t="s">
        <v>4157</v>
      </c>
      <c r="TW120" t="s">
        <v>4157</v>
      </c>
      <c r="TX120" t="s">
        <v>4157</v>
      </c>
      <c r="TY120" t="s">
        <v>4157</v>
      </c>
      <c r="TZ120" t="s">
        <v>4157</v>
      </c>
      <c r="UA120" t="s">
        <v>4157</v>
      </c>
      <c r="UB120" t="s">
        <v>4157</v>
      </c>
      <c r="UC120" t="s">
        <v>4157</v>
      </c>
      <c r="UD120" t="s">
        <v>4157</v>
      </c>
      <c r="UE120" t="s">
        <v>4157</v>
      </c>
      <c r="UF120" t="s">
        <v>4157</v>
      </c>
      <c r="UG120" t="s">
        <v>4157</v>
      </c>
      <c r="UH120" t="s">
        <v>4157</v>
      </c>
      <c r="UI120" t="s">
        <v>4157</v>
      </c>
      <c r="UJ120" t="s">
        <v>4157</v>
      </c>
      <c r="UK120" t="s">
        <v>4157</v>
      </c>
      <c r="UL120" t="s">
        <v>4157</v>
      </c>
      <c r="UM120" t="s">
        <v>4157</v>
      </c>
      <c r="UN120" t="s">
        <v>4157</v>
      </c>
      <c r="UO120" t="s">
        <v>4157</v>
      </c>
      <c r="UP120" t="s">
        <v>4157</v>
      </c>
      <c r="UQ120" t="s">
        <v>4157</v>
      </c>
      <c r="UR120" t="s">
        <v>4157</v>
      </c>
      <c r="US120" t="s">
        <v>4157</v>
      </c>
      <c r="UT120" t="s">
        <v>4157</v>
      </c>
      <c r="UU120" t="s">
        <v>4157</v>
      </c>
      <c r="UV120" t="s">
        <v>4157</v>
      </c>
      <c r="UW120" t="s">
        <v>4157</v>
      </c>
      <c r="UX120" t="s">
        <v>4157</v>
      </c>
      <c r="UY120" t="s">
        <v>4157</v>
      </c>
      <c r="UZ120" t="s">
        <v>4157</v>
      </c>
      <c r="VA120" t="s">
        <v>4157</v>
      </c>
      <c r="VB120" t="s">
        <v>4157</v>
      </c>
      <c r="VC120" t="s">
        <v>4157</v>
      </c>
      <c r="VD120" t="s">
        <v>4157</v>
      </c>
      <c r="VE120" t="s">
        <v>4157</v>
      </c>
      <c r="VF120" t="s">
        <v>4157</v>
      </c>
      <c r="VG120" t="s">
        <v>4157</v>
      </c>
      <c r="VH120" t="s">
        <v>4157</v>
      </c>
      <c r="VI120" t="s">
        <v>4157</v>
      </c>
    </row>
    <row r="121" spans="2:581">
      <c r="B121" t="s">
        <v>1627</v>
      </c>
      <c r="C121" t="s">
        <v>1627</v>
      </c>
      <c r="D121" t="s">
        <v>1627</v>
      </c>
      <c r="F121" t="s">
        <v>1627</v>
      </c>
      <c r="G121" t="s">
        <v>1627</v>
      </c>
      <c r="H121" t="s">
        <v>1627</v>
      </c>
      <c r="I121" t="s">
        <v>1627</v>
      </c>
      <c r="J121" t="s">
        <v>1627</v>
      </c>
      <c r="K121" t="s">
        <v>1627</v>
      </c>
      <c r="L121" t="s">
        <v>1627</v>
      </c>
      <c r="M121" t="s">
        <v>1627</v>
      </c>
      <c r="N121" t="s">
        <v>1627</v>
      </c>
      <c r="O121" t="s">
        <v>1627</v>
      </c>
      <c r="P121" t="s">
        <v>1627</v>
      </c>
      <c r="Q121" t="s">
        <v>1627</v>
      </c>
      <c r="R121" t="s">
        <v>1627</v>
      </c>
      <c r="S121" t="s">
        <v>1627</v>
      </c>
      <c r="T121" t="s">
        <v>1627</v>
      </c>
      <c r="U121" t="s">
        <v>1627</v>
      </c>
      <c r="V121" t="s">
        <v>1627</v>
      </c>
      <c r="W121" t="s">
        <v>1627</v>
      </c>
      <c r="X121" t="s">
        <v>1627</v>
      </c>
      <c r="Y121" t="s">
        <v>1627</v>
      </c>
      <c r="Z121" t="s">
        <v>1627</v>
      </c>
      <c r="AA121" t="s">
        <v>1627</v>
      </c>
      <c r="AB121" t="s">
        <v>1627</v>
      </c>
      <c r="AC121" t="s">
        <v>1627</v>
      </c>
      <c r="AD121" t="s">
        <v>1627</v>
      </c>
      <c r="AE121" t="s">
        <v>1627</v>
      </c>
      <c r="AF121" t="s">
        <v>1627</v>
      </c>
      <c r="AG121" t="s">
        <v>1627</v>
      </c>
      <c r="AH121" t="s">
        <v>1627</v>
      </c>
      <c r="AI121" t="s">
        <v>1627</v>
      </c>
      <c r="AJ121" t="s">
        <v>1627</v>
      </c>
      <c r="AK121" t="s">
        <v>1627</v>
      </c>
      <c r="AL121" t="s">
        <v>1627</v>
      </c>
      <c r="AM121" t="s">
        <v>1627</v>
      </c>
      <c r="AN121" t="s">
        <v>1627</v>
      </c>
      <c r="AO121" t="s">
        <v>1627</v>
      </c>
      <c r="AP121" t="s">
        <v>1627</v>
      </c>
      <c r="AQ121" t="s">
        <v>1627</v>
      </c>
      <c r="AR121" t="s">
        <v>1627</v>
      </c>
      <c r="AS121" t="s">
        <v>1627</v>
      </c>
      <c r="AT121" t="s">
        <v>1627</v>
      </c>
      <c r="AU121" t="s">
        <v>1627</v>
      </c>
      <c r="AV121" t="s">
        <v>1627</v>
      </c>
      <c r="AW121" t="s">
        <v>1627</v>
      </c>
      <c r="AX121" t="s">
        <v>1627</v>
      </c>
      <c r="AY121" t="s">
        <v>1627</v>
      </c>
      <c r="AZ121" t="s">
        <v>1627</v>
      </c>
      <c r="BA121" t="s">
        <v>1627</v>
      </c>
      <c r="BB121" t="s">
        <v>1627</v>
      </c>
      <c r="BC121" t="s">
        <v>1627</v>
      </c>
      <c r="BD121" t="s">
        <v>1627</v>
      </c>
      <c r="BE121" t="s">
        <v>1627</v>
      </c>
      <c r="BF121" t="s">
        <v>1627</v>
      </c>
      <c r="BG121" t="s">
        <v>1627</v>
      </c>
      <c r="BH121" t="s">
        <v>1627</v>
      </c>
      <c r="BI121" t="s">
        <v>1627</v>
      </c>
      <c r="BJ121" t="s">
        <v>1627</v>
      </c>
      <c r="BK121" t="s">
        <v>1627</v>
      </c>
      <c r="BL121" t="s">
        <v>1627</v>
      </c>
      <c r="BM121" t="s">
        <v>1627</v>
      </c>
      <c r="BN121" t="s">
        <v>1627</v>
      </c>
      <c r="BO121" t="s">
        <v>1627</v>
      </c>
      <c r="BP121" t="s">
        <v>1627</v>
      </c>
      <c r="BQ121" t="s">
        <v>1627</v>
      </c>
      <c r="BR121" t="s">
        <v>1627</v>
      </c>
      <c r="BS121" t="s">
        <v>1627</v>
      </c>
      <c r="BT121" t="s">
        <v>1627</v>
      </c>
      <c r="BU121" t="s">
        <v>1627</v>
      </c>
      <c r="BV121" t="s">
        <v>1627</v>
      </c>
      <c r="BW121" t="s">
        <v>1627</v>
      </c>
      <c r="BX121" t="s">
        <v>1627</v>
      </c>
      <c r="BY121" t="s">
        <v>1627</v>
      </c>
      <c r="BZ121" t="s">
        <v>1627</v>
      </c>
      <c r="CA121" t="s">
        <v>1627</v>
      </c>
      <c r="CB121" t="s">
        <v>1627</v>
      </c>
      <c r="CC121" t="s">
        <v>1627</v>
      </c>
      <c r="CD121" t="s">
        <v>1627</v>
      </c>
      <c r="CE121" t="s">
        <v>1627</v>
      </c>
      <c r="CF121" t="s">
        <v>1627</v>
      </c>
      <c r="CG121" t="s">
        <v>1627</v>
      </c>
      <c r="CH121" t="s">
        <v>1627</v>
      </c>
      <c r="CI121" t="s">
        <v>1627</v>
      </c>
      <c r="CJ121" t="s">
        <v>1627</v>
      </c>
      <c r="CK121" t="s">
        <v>1627</v>
      </c>
      <c r="CL121" t="s">
        <v>1627</v>
      </c>
      <c r="CM121" t="s">
        <v>1627</v>
      </c>
      <c r="CN121" t="s">
        <v>1627</v>
      </c>
      <c r="CO121" t="s">
        <v>1627</v>
      </c>
      <c r="CP121" t="s">
        <v>1627</v>
      </c>
      <c r="CQ121" t="s">
        <v>1627</v>
      </c>
      <c r="CR121" t="s">
        <v>1627</v>
      </c>
      <c r="CS121" t="s">
        <v>1627</v>
      </c>
      <c r="CT121" t="s">
        <v>1627</v>
      </c>
      <c r="CU121" t="s">
        <v>1627</v>
      </c>
      <c r="CV121" t="s">
        <v>1627</v>
      </c>
      <c r="CW121" t="s">
        <v>1627</v>
      </c>
      <c r="CX121" t="s">
        <v>1627</v>
      </c>
      <c r="CY121" t="s">
        <v>1627</v>
      </c>
      <c r="CZ121" t="s">
        <v>1627</v>
      </c>
      <c r="DA121" t="s">
        <v>1627</v>
      </c>
      <c r="DB121" t="s">
        <v>1627</v>
      </c>
      <c r="DC121" t="s">
        <v>1627</v>
      </c>
      <c r="DD121" t="s">
        <v>1627</v>
      </c>
      <c r="DE121" t="s">
        <v>1627</v>
      </c>
      <c r="DF121" t="s">
        <v>1627</v>
      </c>
      <c r="DG121" t="s">
        <v>1627</v>
      </c>
      <c r="DH121" t="s">
        <v>1627</v>
      </c>
      <c r="DI121" t="s">
        <v>1627</v>
      </c>
      <c r="DJ121" t="s">
        <v>1627</v>
      </c>
      <c r="DK121" t="s">
        <v>1627</v>
      </c>
      <c r="DL121" t="s">
        <v>1627</v>
      </c>
      <c r="DM121" t="s">
        <v>1627</v>
      </c>
      <c r="DN121" t="s">
        <v>1627</v>
      </c>
      <c r="DO121" t="s">
        <v>1627</v>
      </c>
      <c r="DP121" t="s">
        <v>1627</v>
      </c>
      <c r="DQ121" t="s">
        <v>1627</v>
      </c>
      <c r="DR121" t="s">
        <v>1627</v>
      </c>
      <c r="DS121" t="s">
        <v>1627</v>
      </c>
      <c r="DT121" t="s">
        <v>1627</v>
      </c>
      <c r="DU121" t="s">
        <v>1627</v>
      </c>
      <c r="DV121" t="s">
        <v>1627</v>
      </c>
      <c r="DW121" t="s">
        <v>1627</v>
      </c>
      <c r="DX121" t="s">
        <v>1627</v>
      </c>
      <c r="DY121" t="s">
        <v>1627</v>
      </c>
      <c r="DZ121" t="s">
        <v>1627</v>
      </c>
      <c r="EA121" t="s">
        <v>1627</v>
      </c>
      <c r="EB121" t="s">
        <v>1627</v>
      </c>
      <c r="EC121" t="s">
        <v>1627</v>
      </c>
      <c r="ED121" t="s">
        <v>1627</v>
      </c>
      <c r="EE121" t="s">
        <v>1627</v>
      </c>
      <c r="EF121" t="s">
        <v>1627</v>
      </c>
      <c r="EG121" t="s">
        <v>1627</v>
      </c>
      <c r="EH121" t="s">
        <v>1627</v>
      </c>
      <c r="EI121" t="s">
        <v>1627</v>
      </c>
      <c r="EJ121" t="s">
        <v>1627</v>
      </c>
      <c r="EK121" t="s">
        <v>1627</v>
      </c>
      <c r="EL121" t="s">
        <v>1627</v>
      </c>
      <c r="EM121" t="s">
        <v>1627</v>
      </c>
      <c r="EN121" t="s">
        <v>1627</v>
      </c>
      <c r="EO121" t="s">
        <v>1627</v>
      </c>
      <c r="EP121" t="s">
        <v>1627</v>
      </c>
      <c r="EQ121" t="s">
        <v>1627</v>
      </c>
      <c r="ER121" t="s">
        <v>1627</v>
      </c>
      <c r="ES121" t="s">
        <v>1627</v>
      </c>
      <c r="ET121" t="s">
        <v>1627</v>
      </c>
      <c r="EU121" t="s">
        <v>1627</v>
      </c>
      <c r="EV121" t="s">
        <v>1627</v>
      </c>
      <c r="EW121" t="s">
        <v>1627</v>
      </c>
      <c r="EX121" t="s">
        <v>1627</v>
      </c>
      <c r="EY121" t="s">
        <v>1627</v>
      </c>
      <c r="EZ121" t="s">
        <v>1627</v>
      </c>
      <c r="FA121" t="s">
        <v>1627</v>
      </c>
      <c r="FB121" t="s">
        <v>1627</v>
      </c>
      <c r="FC121" t="s">
        <v>1627</v>
      </c>
      <c r="FD121" t="s">
        <v>1627</v>
      </c>
      <c r="FE121" t="s">
        <v>1627</v>
      </c>
      <c r="FF121" t="s">
        <v>1627</v>
      </c>
      <c r="FG121" t="s">
        <v>1627</v>
      </c>
      <c r="FH121" t="s">
        <v>1627</v>
      </c>
      <c r="FI121" t="s">
        <v>1627</v>
      </c>
      <c r="FJ121" t="s">
        <v>1627</v>
      </c>
      <c r="FK121" t="s">
        <v>1627</v>
      </c>
      <c r="FL121" t="s">
        <v>1627</v>
      </c>
      <c r="FM121" t="s">
        <v>1627</v>
      </c>
      <c r="FN121" t="s">
        <v>1627</v>
      </c>
      <c r="FO121" t="s">
        <v>1627</v>
      </c>
      <c r="FP121" t="s">
        <v>1627</v>
      </c>
      <c r="FQ121" t="s">
        <v>1627</v>
      </c>
      <c r="FR121" t="s">
        <v>1627</v>
      </c>
      <c r="FS121" t="s">
        <v>1627</v>
      </c>
      <c r="FT121" t="s">
        <v>1627</v>
      </c>
      <c r="FU121" t="s">
        <v>1627</v>
      </c>
      <c r="FV121" t="s">
        <v>1627</v>
      </c>
      <c r="FW121" t="s">
        <v>1627</v>
      </c>
      <c r="FX121" t="s">
        <v>1627</v>
      </c>
      <c r="FY121" t="s">
        <v>1627</v>
      </c>
      <c r="FZ121" t="s">
        <v>1627</v>
      </c>
      <c r="GA121" t="s">
        <v>1627</v>
      </c>
      <c r="GB121" t="s">
        <v>1627</v>
      </c>
      <c r="GC121" t="s">
        <v>1627</v>
      </c>
      <c r="GD121" t="s">
        <v>1627</v>
      </c>
      <c r="GE121" t="s">
        <v>1627</v>
      </c>
      <c r="GF121" t="s">
        <v>1627</v>
      </c>
      <c r="GG121" t="s">
        <v>1627</v>
      </c>
      <c r="GH121" t="s">
        <v>1627</v>
      </c>
      <c r="GI121" t="s">
        <v>1627</v>
      </c>
      <c r="GJ121" t="s">
        <v>1627</v>
      </c>
      <c r="GK121" t="s">
        <v>1627</v>
      </c>
      <c r="GL121" t="s">
        <v>1627</v>
      </c>
      <c r="GM121" t="s">
        <v>1627</v>
      </c>
      <c r="GN121" t="s">
        <v>1627</v>
      </c>
      <c r="GO121" t="s">
        <v>1627</v>
      </c>
      <c r="GP121" t="s">
        <v>1627</v>
      </c>
      <c r="GQ121" t="s">
        <v>1627</v>
      </c>
      <c r="GR121" t="s">
        <v>1627</v>
      </c>
      <c r="GS121" t="s">
        <v>6026</v>
      </c>
      <c r="GT121" t="s">
        <v>1627</v>
      </c>
      <c r="GU121" t="s">
        <v>1627</v>
      </c>
      <c r="GV121" t="s">
        <v>1627</v>
      </c>
      <c r="GW121" t="s">
        <v>1627</v>
      </c>
      <c r="GX121" t="s">
        <v>1627</v>
      </c>
      <c r="GY121" t="s">
        <v>1627</v>
      </c>
      <c r="GZ121" t="s">
        <v>1627</v>
      </c>
      <c r="HA121" t="s">
        <v>1627</v>
      </c>
      <c r="HB121" t="s">
        <v>1627</v>
      </c>
      <c r="HC121" t="s">
        <v>1627</v>
      </c>
      <c r="HD121" t="s">
        <v>1627</v>
      </c>
      <c r="HE121" t="s">
        <v>1627</v>
      </c>
      <c r="HF121" t="s">
        <v>1627</v>
      </c>
      <c r="HG121" t="s">
        <v>1627</v>
      </c>
      <c r="HH121" t="s">
        <v>1627</v>
      </c>
      <c r="HI121" t="s">
        <v>1627</v>
      </c>
      <c r="HJ121" t="s">
        <v>1627</v>
      </c>
      <c r="HK121" t="s">
        <v>1627</v>
      </c>
      <c r="HL121" t="s">
        <v>1627</v>
      </c>
      <c r="HM121" t="s">
        <v>1627</v>
      </c>
      <c r="HN121" t="s">
        <v>1627</v>
      </c>
      <c r="HO121" t="s">
        <v>1627</v>
      </c>
      <c r="HP121" t="s">
        <v>6027</v>
      </c>
      <c r="HQ121" t="s">
        <v>1627</v>
      </c>
      <c r="HR121" t="s">
        <v>1627</v>
      </c>
      <c r="HS121" t="s">
        <v>1627</v>
      </c>
      <c r="HT121" t="s">
        <v>1627</v>
      </c>
      <c r="HU121" t="s">
        <v>1627</v>
      </c>
      <c r="HV121" t="s">
        <v>1627</v>
      </c>
      <c r="HW121" t="s">
        <v>1627</v>
      </c>
      <c r="HX121" t="s">
        <v>1627</v>
      </c>
      <c r="HY121" t="s">
        <v>1627</v>
      </c>
      <c r="HZ121" t="s">
        <v>1627</v>
      </c>
      <c r="IA121" t="s">
        <v>1627</v>
      </c>
      <c r="IB121" t="s">
        <v>1627</v>
      </c>
      <c r="IC121" t="s">
        <v>1627</v>
      </c>
      <c r="ID121" t="s">
        <v>1627</v>
      </c>
      <c r="IE121" t="s">
        <v>1627</v>
      </c>
      <c r="IF121" t="s">
        <v>1627</v>
      </c>
      <c r="IG121" t="s">
        <v>1627</v>
      </c>
      <c r="IH121" t="s">
        <v>1627</v>
      </c>
      <c r="II121" t="s">
        <v>1627</v>
      </c>
      <c r="IJ121" t="s">
        <v>1627</v>
      </c>
      <c r="IK121" t="s">
        <v>1627</v>
      </c>
      <c r="IL121" t="s">
        <v>1627</v>
      </c>
      <c r="IM121" t="s">
        <v>1627</v>
      </c>
      <c r="IN121" t="s">
        <v>1627</v>
      </c>
      <c r="IO121" t="s">
        <v>1627</v>
      </c>
      <c r="IP121" t="s">
        <v>1627</v>
      </c>
      <c r="IQ121" t="s">
        <v>1627</v>
      </c>
      <c r="IR121" t="s">
        <v>1627</v>
      </c>
      <c r="IS121" t="s">
        <v>1627</v>
      </c>
      <c r="IT121" t="s">
        <v>6028</v>
      </c>
      <c r="IU121" t="s">
        <v>1627</v>
      </c>
      <c r="IV121" t="s">
        <v>1627</v>
      </c>
      <c r="IW121" t="s">
        <v>1627</v>
      </c>
      <c r="IX121" t="s">
        <v>1627</v>
      </c>
      <c r="IY121" t="s">
        <v>1627</v>
      </c>
      <c r="IZ121" t="s">
        <v>1627</v>
      </c>
      <c r="JA121" t="s">
        <v>1627</v>
      </c>
      <c r="JB121" t="s">
        <v>1627</v>
      </c>
      <c r="JC121" t="s">
        <v>1627</v>
      </c>
      <c r="JD121" t="s">
        <v>1627</v>
      </c>
      <c r="JE121" t="s">
        <v>1627</v>
      </c>
      <c r="JF121" t="s">
        <v>1627</v>
      </c>
      <c r="JG121" t="s">
        <v>1627</v>
      </c>
      <c r="JH121" t="s">
        <v>1627</v>
      </c>
      <c r="JI121" t="s">
        <v>1627</v>
      </c>
      <c r="JJ121" t="s">
        <v>1627</v>
      </c>
      <c r="JK121" t="s">
        <v>1627</v>
      </c>
      <c r="JL121" t="s">
        <v>1627</v>
      </c>
      <c r="JM121" t="s">
        <v>1627</v>
      </c>
      <c r="JN121" t="s">
        <v>1627</v>
      </c>
      <c r="JO121" t="s">
        <v>1627</v>
      </c>
      <c r="JP121" t="s">
        <v>1627</v>
      </c>
      <c r="JQ121" t="s">
        <v>1627</v>
      </c>
      <c r="JR121" t="s">
        <v>1627</v>
      </c>
      <c r="JS121" t="s">
        <v>1627</v>
      </c>
      <c r="JT121" t="s">
        <v>1627</v>
      </c>
      <c r="JU121" t="s">
        <v>1627</v>
      </c>
      <c r="JV121" t="s">
        <v>1627</v>
      </c>
      <c r="JW121" t="s">
        <v>1627</v>
      </c>
      <c r="JX121" t="s">
        <v>1627</v>
      </c>
      <c r="JY121" t="s">
        <v>1627</v>
      </c>
      <c r="JZ121" t="s">
        <v>1627</v>
      </c>
      <c r="KA121" t="s">
        <v>1627</v>
      </c>
      <c r="KB121" t="s">
        <v>1627</v>
      </c>
      <c r="KC121" t="s">
        <v>1627</v>
      </c>
      <c r="KD121" t="s">
        <v>1627</v>
      </c>
      <c r="KE121" t="s">
        <v>1627</v>
      </c>
      <c r="KF121" t="s">
        <v>1627</v>
      </c>
      <c r="KG121" t="s">
        <v>1627</v>
      </c>
      <c r="KH121" t="s">
        <v>1627</v>
      </c>
      <c r="KI121" t="s">
        <v>1627</v>
      </c>
      <c r="KJ121" t="s">
        <v>1627</v>
      </c>
      <c r="KK121" t="s">
        <v>1627</v>
      </c>
      <c r="KL121" t="s">
        <v>1627</v>
      </c>
      <c r="KM121" t="s">
        <v>1627</v>
      </c>
      <c r="KN121" t="s">
        <v>1627</v>
      </c>
      <c r="KO121" t="s">
        <v>1627</v>
      </c>
      <c r="KP121" t="s">
        <v>1627</v>
      </c>
      <c r="KQ121" t="s">
        <v>1627</v>
      </c>
      <c r="KR121" t="s">
        <v>1627</v>
      </c>
      <c r="KS121" t="s">
        <v>1627</v>
      </c>
      <c r="KT121" t="s">
        <v>1627</v>
      </c>
      <c r="KU121" t="s">
        <v>1627</v>
      </c>
      <c r="KV121" t="s">
        <v>1627</v>
      </c>
      <c r="KW121" t="s">
        <v>1627</v>
      </c>
      <c r="KX121" t="s">
        <v>1627</v>
      </c>
      <c r="KY121" t="s">
        <v>1627</v>
      </c>
      <c r="KZ121" t="s">
        <v>1627</v>
      </c>
      <c r="LA121" t="s">
        <v>1627</v>
      </c>
      <c r="LB121" t="s">
        <v>1627</v>
      </c>
      <c r="LC121" t="s">
        <v>1627</v>
      </c>
      <c r="LD121" t="s">
        <v>1627</v>
      </c>
      <c r="LE121" t="s">
        <v>1627</v>
      </c>
      <c r="LF121" t="s">
        <v>1627</v>
      </c>
      <c r="LG121" t="s">
        <v>1627</v>
      </c>
      <c r="LH121" t="s">
        <v>1627</v>
      </c>
      <c r="LI121" t="s">
        <v>1627</v>
      </c>
      <c r="LJ121" t="s">
        <v>1627</v>
      </c>
      <c r="LK121" t="s">
        <v>1627</v>
      </c>
      <c r="LL121" t="s">
        <v>1627</v>
      </c>
      <c r="LM121" t="s">
        <v>1627</v>
      </c>
      <c r="LN121" t="s">
        <v>1627</v>
      </c>
      <c r="LO121" t="s">
        <v>1627</v>
      </c>
      <c r="LP121" t="s">
        <v>1627</v>
      </c>
      <c r="LQ121" t="s">
        <v>1627</v>
      </c>
      <c r="LR121" t="s">
        <v>1627</v>
      </c>
      <c r="LS121" t="s">
        <v>1627</v>
      </c>
      <c r="LT121" t="s">
        <v>1627</v>
      </c>
      <c r="LU121" t="s">
        <v>1627</v>
      </c>
      <c r="LV121" t="s">
        <v>1627</v>
      </c>
      <c r="LW121" t="s">
        <v>1627</v>
      </c>
      <c r="LX121" t="s">
        <v>1627</v>
      </c>
      <c r="LY121" t="s">
        <v>1627</v>
      </c>
      <c r="LZ121" t="s">
        <v>1627</v>
      </c>
      <c r="MA121" t="s">
        <v>1627</v>
      </c>
      <c r="MB121" t="s">
        <v>1627</v>
      </c>
      <c r="MC121" t="s">
        <v>1627</v>
      </c>
      <c r="MD121" t="s">
        <v>1627</v>
      </c>
      <c r="ME121" t="s">
        <v>1627</v>
      </c>
      <c r="MF121" t="s">
        <v>1627</v>
      </c>
      <c r="MG121" t="s">
        <v>1627</v>
      </c>
      <c r="MH121" t="s">
        <v>1627</v>
      </c>
      <c r="MI121" t="s">
        <v>1627</v>
      </c>
      <c r="MJ121" t="s">
        <v>1627</v>
      </c>
      <c r="MK121" t="s">
        <v>1627</v>
      </c>
      <c r="ML121" t="s">
        <v>1627</v>
      </c>
      <c r="MM121" t="s">
        <v>1627</v>
      </c>
      <c r="MN121" t="s">
        <v>1627</v>
      </c>
      <c r="MO121" t="s">
        <v>1627</v>
      </c>
      <c r="MP121" t="s">
        <v>1627</v>
      </c>
      <c r="MQ121" t="s">
        <v>1627</v>
      </c>
      <c r="MR121" t="s">
        <v>1627</v>
      </c>
      <c r="MS121" t="s">
        <v>1627</v>
      </c>
      <c r="MT121" t="s">
        <v>1627</v>
      </c>
      <c r="MU121" t="s">
        <v>1627</v>
      </c>
      <c r="MV121" t="s">
        <v>1627</v>
      </c>
      <c r="MW121" t="s">
        <v>1627</v>
      </c>
      <c r="MX121" t="s">
        <v>1627</v>
      </c>
      <c r="MY121" t="s">
        <v>1627</v>
      </c>
      <c r="MZ121" t="s">
        <v>1627</v>
      </c>
      <c r="NA121" t="s">
        <v>1627</v>
      </c>
      <c r="NB121" t="s">
        <v>1627</v>
      </c>
      <c r="NC121" t="s">
        <v>1627</v>
      </c>
      <c r="ND121" t="s">
        <v>1627</v>
      </c>
      <c r="NE121" t="s">
        <v>1627</v>
      </c>
      <c r="NF121" t="s">
        <v>1627</v>
      </c>
      <c r="NG121" t="s">
        <v>1627</v>
      </c>
      <c r="NH121" t="s">
        <v>1627</v>
      </c>
      <c r="NI121" t="s">
        <v>1627</v>
      </c>
      <c r="NJ121" t="s">
        <v>1627</v>
      </c>
      <c r="NK121" t="s">
        <v>1627</v>
      </c>
      <c r="NL121" t="s">
        <v>1627</v>
      </c>
      <c r="NM121" t="s">
        <v>1627</v>
      </c>
      <c r="NN121" t="s">
        <v>1627</v>
      </c>
      <c r="NO121" t="s">
        <v>1627</v>
      </c>
      <c r="NP121" t="s">
        <v>1627</v>
      </c>
      <c r="NQ121" t="s">
        <v>1627</v>
      </c>
      <c r="NR121" t="s">
        <v>1627</v>
      </c>
      <c r="NS121" t="s">
        <v>1627</v>
      </c>
      <c r="NT121" t="s">
        <v>1627</v>
      </c>
      <c r="NU121" t="s">
        <v>1627</v>
      </c>
      <c r="NV121" t="s">
        <v>1627</v>
      </c>
      <c r="NW121" t="s">
        <v>1627</v>
      </c>
      <c r="NX121" t="s">
        <v>1627</v>
      </c>
      <c r="NY121" t="s">
        <v>1627</v>
      </c>
      <c r="NZ121" t="s">
        <v>1627</v>
      </c>
      <c r="OA121" t="s">
        <v>1627</v>
      </c>
      <c r="OB121" t="s">
        <v>1627</v>
      </c>
      <c r="OC121" t="s">
        <v>1627</v>
      </c>
      <c r="OD121" t="s">
        <v>1627</v>
      </c>
      <c r="OE121" t="s">
        <v>1627</v>
      </c>
      <c r="OF121" t="s">
        <v>1627</v>
      </c>
      <c r="OG121" t="s">
        <v>1627</v>
      </c>
      <c r="OH121" t="s">
        <v>1627</v>
      </c>
      <c r="OI121" t="s">
        <v>1627</v>
      </c>
      <c r="OJ121" t="s">
        <v>1627</v>
      </c>
      <c r="OK121" t="s">
        <v>1627</v>
      </c>
      <c r="OL121" t="s">
        <v>1627</v>
      </c>
      <c r="OM121" t="s">
        <v>1627</v>
      </c>
      <c r="ON121" t="s">
        <v>1627</v>
      </c>
      <c r="OO121" t="s">
        <v>1627</v>
      </c>
      <c r="OP121" t="s">
        <v>1627</v>
      </c>
      <c r="OQ121" t="s">
        <v>1627</v>
      </c>
      <c r="OR121" t="s">
        <v>1627</v>
      </c>
      <c r="OS121" t="s">
        <v>1627</v>
      </c>
      <c r="OT121" t="s">
        <v>1627</v>
      </c>
      <c r="OU121" t="s">
        <v>1627</v>
      </c>
      <c r="OV121" t="s">
        <v>1627</v>
      </c>
      <c r="OW121" t="s">
        <v>1627</v>
      </c>
      <c r="OX121" t="s">
        <v>1627</v>
      </c>
      <c r="OY121" t="s">
        <v>1627</v>
      </c>
      <c r="OZ121" t="s">
        <v>1627</v>
      </c>
      <c r="PA121" t="s">
        <v>1627</v>
      </c>
      <c r="PB121" t="s">
        <v>1627</v>
      </c>
      <c r="PC121" t="s">
        <v>1627</v>
      </c>
      <c r="PD121" t="s">
        <v>1627</v>
      </c>
      <c r="PE121" t="s">
        <v>1627</v>
      </c>
      <c r="PF121" t="s">
        <v>1627</v>
      </c>
      <c r="PG121" t="s">
        <v>1627</v>
      </c>
      <c r="PH121" t="s">
        <v>1627</v>
      </c>
      <c r="PI121" t="s">
        <v>1627</v>
      </c>
      <c r="PJ121" t="s">
        <v>1627</v>
      </c>
      <c r="PK121" t="s">
        <v>1627</v>
      </c>
      <c r="PL121" t="s">
        <v>1627</v>
      </c>
      <c r="PM121" t="s">
        <v>1627</v>
      </c>
      <c r="PN121" t="s">
        <v>1627</v>
      </c>
      <c r="PO121" t="s">
        <v>1627</v>
      </c>
      <c r="PP121" t="s">
        <v>1627</v>
      </c>
      <c r="PQ121" t="s">
        <v>1627</v>
      </c>
      <c r="PR121" t="s">
        <v>1627</v>
      </c>
      <c r="PS121" t="s">
        <v>1627</v>
      </c>
      <c r="PT121" t="s">
        <v>1627</v>
      </c>
      <c r="PU121" t="s">
        <v>1627</v>
      </c>
      <c r="PV121" t="s">
        <v>1627</v>
      </c>
      <c r="PW121" t="s">
        <v>1627</v>
      </c>
      <c r="PX121" t="s">
        <v>1627</v>
      </c>
      <c r="PY121" t="s">
        <v>1627</v>
      </c>
      <c r="PZ121" t="s">
        <v>1627</v>
      </c>
      <c r="QA121" t="s">
        <v>1627</v>
      </c>
      <c r="RP121" t="s">
        <v>4157</v>
      </c>
      <c r="RQ121" t="s">
        <v>4157</v>
      </c>
      <c r="RR121" t="s">
        <v>4157</v>
      </c>
      <c r="RS121" t="s">
        <v>4157</v>
      </c>
      <c r="RT121" t="s">
        <v>4157</v>
      </c>
      <c r="RU121" t="s">
        <v>4157</v>
      </c>
      <c r="RV121" t="s">
        <v>4157</v>
      </c>
      <c r="RW121" t="s">
        <v>4157</v>
      </c>
      <c r="RX121" t="s">
        <v>4157</v>
      </c>
      <c r="RY121" t="s">
        <v>4157</v>
      </c>
      <c r="RZ121" t="s">
        <v>4157</v>
      </c>
      <c r="SA121" t="s">
        <v>4157</v>
      </c>
      <c r="SB121" t="s">
        <v>4157</v>
      </c>
      <c r="SC121" t="s">
        <v>4157</v>
      </c>
      <c r="SD121" t="s">
        <v>4157</v>
      </c>
      <c r="SE121" t="s">
        <v>4157</v>
      </c>
      <c r="SF121" t="s">
        <v>4157</v>
      </c>
      <c r="SG121" t="s">
        <v>4157</v>
      </c>
      <c r="SH121" t="s">
        <v>4157</v>
      </c>
      <c r="SI121" t="s">
        <v>4157</v>
      </c>
      <c r="SJ121" t="s">
        <v>4157</v>
      </c>
      <c r="SK121" t="s">
        <v>4157</v>
      </c>
      <c r="SL121" t="s">
        <v>4157</v>
      </c>
      <c r="SM121" t="s">
        <v>4157</v>
      </c>
      <c r="SN121" t="s">
        <v>4157</v>
      </c>
      <c r="SO121" t="s">
        <v>4157</v>
      </c>
      <c r="SP121" t="s">
        <v>4157</v>
      </c>
      <c r="SQ121" t="s">
        <v>4157</v>
      </c>
      <c r="SR121" t="s">
        <v>4157</v>
      </c>
      <c r="SS121" t="s">
        <v>4157</v>
      </c>
      <c r="ST121" t="s">
        <v>4157</v>
      </c>
      <c r="SU121" t="s">
        <v>4157</v>
      </c>
      <c r="SV121" t="s">
        <v>4157</v>
      </c>
      <c r="SW121" t="s">
        <v>4157</v>
      </c>
      <c r="SX121" t="s">
        <v>4157</v>
      </c>
      <c r="SY121" t="s">
        <v>4157</v>
      </c>
      <c r="SZ121" t="s">
        <v>4157</v>
      </c>
      <c r="TA121" t="s">
        <v>4157</v>
      </c>
      <c r="TB121" t="s">
        <v>4157</v>
      </c>
      <c r="TC121" t="s">
        <v>4157</v>
      </c>
      <c r="TD121" t="s">
        <v>4157</v>
      </c>
      <c r="TE121" t="s">
        <v>4157</v>
      </c>
      <c r="TF121" t="s">
        <v>4157</v>
      </c>
      <c r="TG121" t="s">
        <v>4157</v>
      </c>
      <c r="TH121" t="s">
        <v>4157</v>
      </c>
      <c r="TI121" t="s">
        <v>4157</v>
      </c>
      <c r="TJ121" t="s">
        <v>4157</v>
      </c>
      <c r="TK121" t="s">
        <v>4157</v>
      </c>
      <c r="TL121" t="s">
        <v>4157</v>
      </c>
      <c r="TM121" t="s">
        <v>4157</v>
      </c>
      <c r="TN121" t="s">
        <v>4157</v>
      </c>
      <c r="TO121" t="s">
        <v>4157</v>
      </c>
      <c r="TP121" t="s">
        <v>4157</v>
      </c>
      <c r="TQ121" t="s">
        <v>4157</v>
      </c>
      <c r="TR121" t="s">
        <v>4157</v>
      </c>
      <c r="TS121" t="s">
        <v>4157</v>
      </c>
      <c r="TT121" t="s">
        <v>4157</v>
      </c>
      <c r="TU121" t="s">
        <v>4157</v>
      </c>
      <c r="TV121" t="s">
        <v>4157</v>
      </c>
      <c r="TW121" t="s">
        <v>4157</v>
      </c>
      <c r="TX121" t="s">
        <v>4157</v>
      </c>
      <c r="TY121" t="s">
        <v>4157</v>
      </c>
      <c r="TZ121" t="s">
        <v>4157</v>
      </c>
      <c r="UA121" t="s">
        <v>4157</v>
      </c>
      <c r="UB121" t="s">
        <v>4157</v>
      </c>
      <c r="UC121" t="s">
        <v>4157</v>
      </c>
      <c r="UD121" t="s">
        <v>4157</v>
      </c>
      <c r="UE121" t="s">
        <v>4157</v>
      </c>
      <c r="UF121" t="s">
        <v>4157</v>
      </c>
      <c r="UG121" t="s">
        <v>4157</v>
      </c>
      <c r="UH121" t="s">
        <v>4157</v>
      </c>
      <c r="UI121" t="s">
        <v>4157</v>
      </c>
      <c r="UJ121" t="s">
        <v>4157</v>
      </c>
      <c r="UK121" t="s">
        <v>4157</v>
      </c>
      <c r="UL121" t="s">
        <v>4157</v>
      </c>
      <c r="UM121" t="s">
        <v>4157</v>
      </c>
      <c r="UN121" t="s">
        <v>4157</v>
      </c>
      <c r="UO121" t="s">
        <v>4157</v>
      </c>
      <c r="UP121" t="s">
        <v>4157</v>
      </c>
      <c r="UQ121" t="s">
        <v>4157</v>
      </c>
      <c r="UR121" t="s">
        <v>4157</v>
      </c>
      <c r="US121" t="s">
        <v>4157</v>
      </c>
      <c r="UT121" t="s">
        <v>4157</v>
      </c>
      <c r="UU121" t="s">
        <v>4157</v>
      </c>
      <c r="UV121" t="s">
        <v>4157</v>
      </c>
      <c r="UW121" t="s">
        <v>4157</v>
      </c>
      <c r="UX121" t="s">
        <v>4157</v>
      </c>
      <c r="UY121" t="s">
        <v>4157</v>
      </c>
      <c r="UZ121" t="s">
        <v>4157</v>
      </c>
      <c r="VA121" t="s">
        <v>4157</v>
      </c>
      <c r="VB121" t="s">
        <v>4157</v>
      </c>
      <c r="VC121" t="s">
        <v>4157</v>
      </c>
      <c r="VD121" t="s">
        <v>4157</v>
      </c>
      <c r="VE121" t="s">
        <v>4157</v>
      </c>
      <c r="VF121" t="s">
        <v>4157</v>
      </c>
      <c r="VG121" t="s">
        <v>4157</v>
      </c>
      <c r="VH121" t="s">
        <v>4157</v>
      </c>
      <c r="VI121" t="s">
        <v>4157</v>
      </c>
    </row>
    <row r="122" spans="2:581">
      <c r="B122" t="s">
        <v>1627</v>
      </c>
      <c r="C122" t="s">
        <v>1627</v>
      </c>
      <c r="D122" t="s">
        <v>1627</v>
      </c>
      <c r="F122" t="s">
        <v>1627</v>
      </c>
      <c r="G122" t="s">
        <v>1627</v>
      </c>
      <c r="H122" t="s">
        <v>1627</v>
      </c>
      <c r="I122" t="s">
        <v>1627</v>
      </c>
      <c r="J122" t="s">
        <v>1627</v>
      </c>
      <c r="K122" t="s">
        <v>1627</v>
      </c>
      <c r="L122" t="s">
        <v>1627</v>
      </c>
      <c r="M122" t="s">
        <v>1627</v>
      </c>
      <c r="N122" t="s">
        <v>1627</v>
      </c>
      <c r="O122" t="s">
        <v>1627</v>
      </c>
      <c r="P122" t="s">
        <v>1627</v>
      </c>
      <c r="Q122" t="s">
        <v>1627</v>
      </c>
      <c r="R122" t="s">
        <v>1627</v>
      </c>
      <c r="S122" t="s">
        <v>1627</v>
      </c>
      <c r="T122" t="s">
        <v>1627</v>
      </c>
      <c r="U122" t="s">
        <v>1627</v>
      </c>
      <c r="V122" t="s">
        <v>1627</v>
      </c>
      <c r="W122" t="s">
        <v>1627</v>
      </c>
      <c r="X122" t="s">
        <v>1627</v>
      </c>
      <c r="Y122" t="s">
        <v>1627</v>
      </c>
      <c r="Z122" t="s">
        <v>1627</v>
      </c>
      <c r="AA122" t="s">
        <v>1627</v>
      </c>
      <c r="AB122" t="s">
        <v>1627</v>
      </c>
      <c r="AC122" t="s">
        <v>1627</v>
      </c>
      <c r="AD122" t="s">
        <v>1627</v>
      </c>
      <c r="AE122" t="s">
        <v>1627</v>
      </c>
      <c r="AF122" t="s">
        <v>1627</v>
      </c>
      <c r="AG122" t="s">
        <v>1627</v>
      </c>
      <c r="AH122" t="s">
        <v>1627</v>
      </c>
      <c r="AI122" t="s">
        <v>1627</v>
      </c>
      <c r="AJ122" t="s">
        <v>1627</v>
      </c>
      <c r="AK122" t="s">
        <v>1627</v>
      </c>
      <c r="AL122" t="s">
        <v>1627</v>
      </c>
      <c r="AM122" t="s">
        <v>1627</v>
      </c>
      <c r="AN122" t="s">
        <v>1627</v>
      </c>
      <c r="AO122" t="s">
        <v>1627</v>
      </c>
      <c r="AP122" t="s">
        <v>1627</v>
      </c>
      <c r="AQ122" t="s">
        <v>1627</v>
      </c>
      <c r="AR122" t="s">
        <v>1627</v>
      </c>
      <c r="AS122" t="s">
        <v>1627</v>
      </c>
      <c r="AT122" t="s">
        <v>1627</v>
      </c>
      <c r="AU122" t="s">
        <v>1627</v>
      </c>
      <c r="AV122" t="s">
        <v>1627</v>
      </c>
      <c r="AW122" t="s">
        <v>1627</v>
      </c>
      <c r="AX122" t="s">
        <v>1627</v>
      </c>
      <c r="AY122" t="s">
        <v>1627</v>
      </c>
      <c r="AZ122" t="s">
        <v>1627</v>
      </c>
      <c r="BA122" t="s">
        <v>1627</v>
      </c>
      <c r="BB122" t="s">
        <v>1627</v>
      </c>
      <c r="BC122" t="s">
        <v>1627</v>
      </c>
      <c r="BD122" t="s">
        <v>1627</v>
      </c>
      <c r="BE122" t="s">
        <v>1627</v>
      </c>
      <c r="BF122" t="s">
        <v>1627</v>
      </c>
      <c r="BG122" t="s">
        <v>1627</v>
      </c>
      <c r="BH122" t="s">
        <v>1627</v>
      </c>
      <c r="BI122" t="s">
        <v>1627</v>
      </c>
      <c r="BJ122" t="s">
        <v>1627</v>
      </c>
      <c r="BK122" t="s">
        <v>1627</v>
      </c>
      <c r="BL122" t="s">
        <v>1627</v>
      </c>
      <c r="BM122" t="s">
        <v>1627</v>
      </c>
      <c r="BN122" t="s">
        <v>1627</v>
      </c>
      <c r="BO122" t="s">
        <v>1627</v>
      </c>
      <c r="BP122" t="s">
        <v>1627</v>
      </c>
      <c r="BQ122" t="s">
        <v>1627</v>
      </c>
      <c r="BR122" t="s">
        <v>1627</v>
      </c>
      <c r="BS122" t="s">
        <v>1627</v>
      </c>
      <c r="BT122" t="s">
        <v>1627</v>
      </c>
      <c r="BU122" t="s">
        <v>1627</v>
      </c>
      <c r="BV122" t="s">
        <v>1627</v>
      </c>
      <c r="BW122" t="s">
        <v>1627</v>
      </c>
      <c r="BX122" t="s">
        <v>1627</v>
      </c>
      <c r="BY122" t="s">
        <v>1627</v>
      </c>
      <c r="BZ122" t="s">
        <v>1627</v>
      </c>
      <c r="CA122" t="s">
        <v>1627</v>
      </c>
      <c r="CB122" t="s">
        <v>1627</v>
      </c>
      <c r="CC122" t="s">
        <v>1627</v>
      </c>
      <c r="CD122" t="s">
        <v>1627</v>
      </c>
      <c r="CE122" t="s">
        <v>1627</v>
      </c>
      <c r="CF122" t="s">
        <v>1627</v>
      </c>
      <c r="CG122" t="s">
        <v>1627</v>
      </c>
      <c r="CH122" t="s">
        <v>1627</v>
      </c>
      <c r="CI122" t="s">
        <v>1627</v>
      </c>
      <c r="CJ122" t="s">
        <v>1627</v>
      </c>
      <c r="CK122" t="s">
        <v>1627</v>
      </c>
      <c r="CL122" t="s">
        <v>1627</v>
      </c>
      <c r="CM122" t="s">
        <v>1627</v>
      </c>
      <c r="CN122" t="s">
        <v>1627</v>
      </c>
      <c r="CO122" t="s">
        <v>1627</v>
      </c>
      <c r="CP122" t="s">
        <v>1627</v>
      </c>
      <c r="CQ122" t="s">
        <v>1627</v>
      </c>
      <c r="CR122" t="s">
        <v>1627</v>
      </c>
      <c r="CS122" t="s">
        <v>1627</v>
      </c>
      <c r="CT122" t="s">
        <v>1627</v>
      </c>
      <c r="CU122" t="s">
        <v>1627</v>
      </c>
      <c r="CV122" t="s">
        <v>1627</v>
      </c>
      <c r="CW122" t="s">
        <v>1627</v>
      </c>
      <c r="CX122" t="s">
        <v>1627</v>
      </c>
      <c r="CY122" t="s">
        <v>1627</v>
      </c>
      <c r="CZ122" t="s">
        <v>1627</v>
      </c>
      <c r="DA122" t="s">
        <v>1627</v>
      </c>
      <c r="DB122" t="s">
        <v>1627</v>
      </c>
      <c r="DC122" t="s">
        <v>1627</v>
      </c>
      <c r="DD122" t="s">
        <v>1627</v>
      </c>
      <c r="DE122" t="s">
        <v>1627</v>
      </c>
      <c r="DF122" t="s">
        <v>1627</v>
      </c>
      <c r="DG122" t="s">
        <v>1627</v>
      </c>
      <c r="DH122" t="s">
        <v>1627</v>
      </c>
      <c r="DI122" t="s">
        <v>1627</v>
      </c>
      <c r="DJ122" t="s">
        <v>1627</v>
      </c>
      <c r="DK122" t="s">
        <v>1627</v>
      </c>
      <c r="DL122" t="s">
        <v>1627</v>
      </c>
      <c r="DM122" t="s">
        <v>1627</v>
      </c>
      <c r="DN122" t="s">
        <v>1627</v>
      </c>
      <c r="DO122" t="s">
        <v>1627</v>
      </c>
      <c r="DP122" t="s">
        <v>1627</v>
      </c>
      <c r="DQ122" t="s">
        <v>1627</v>
      </c>
      <c r="DR122" t="s">
        <v>1627</v>
      </c>
      <c r="DS122" t="s">
        <v>1627</v>
      </c>
      <c r="DT122" t="s">
        <v>1627</v>
      </c>
      <c r="DU122" t="s">
        <v>1627</v>
      </c>
      <c r="DV122" t="s">
        <v>1627</v>
      </c>
      <c r="DW122" t="s">
        <v>1627</v>
      </c>
      <c r="DX122" t="s">
        <v>1627</v>
      </c>
      <c r="DY122" t="s">
        <v>1627</v>
      </c>
      <c r="DZ122" t="s">
        <v>1627</v>
      </c>
      <c r="EA122" t="s">
        <v>1627</v>
      </c>
      <c r="EB122" t="s">
        <v>1627</v>
      </c>
      <c r="EC122" t="s">
        <v>1627</v>
      </c>
      <c r="ED122" t="s">
        <v>1627</v>
      </c>
      <c r="EE122" t="s">
        <v>1627</v>
      </c>
      <c r="EF122" t="s">
        <v>1627</v>
      </c>
      <c r="EG122" t="s">
        <v>1627</v>
      </c>
      <c r="EH122" t="s">
        <v>1627</v>
      </c>
      <c r="EI122" t="s">
        <v>1627</v>
      </c>
      <c r="EJ122" t="s">
        <v>1627</v>
      </c>
      <c r="EK122" t="s">
        <v>1627</v>
      </c>
      <c r="EL122" t="s">
        <v>1627</v>
      </c>
      <c r="EM122" t="s">
        <v>1627</v>
      </c>
      <c r="EN122" t="s">
        <v>1627</v>
      </c>
      <c r="EO122" t="s">
        <v>1627</v>
      </c>
      <c r="EP122" t="s">
        <v>1627</v>
      </c>
      <c r="EQ122" t="s">
        <v>1627</v>
      </c>
      <c r="ER122" t="s">
        <v>1627</v>
      </c>
      <c r="ES122" t="s">
        <v>1627</v>
      </c>
      <c r="ET122" t="s">
        <v>1627</v>
      </c>
      <c r="EU122" t="s">
        <v>1627</v>
      </c>
      <c r="EV122" t="s">
        <v>1627</v>
      </c>
      <c r="EW122" t="s">
        <v>1627</v>
      </c>
      <c r="EX122" t="s">
        <v>1627</v>
      </c>
      <c r="EY122" t="s">
        <v>1627</v>
      </c>
      <c r="EZ122" t="s">
        <v>1627</v>
      </c>
      <c r="FA122" t="s">
        <v>1627</v>
      </c>
      <c r="FB122" t="s">
        <v>1627</v>
      </c>
      <c r="FC122" t="s">
        <v>1627</v>
      </c>
      <c r="FD122" t="s">
        <v>1627</v>
      </c>
      <c r="FE122" t="s">
        <v>1627</v>
      </c>
      <c r="FF122" t="s">
        <v>1627</v>
      </c>
      <c r="FG122" t="s">
        <v>1627</v>
      </c>
      <c r="FH122" t="s">
        <v>1627</v>
      </c>
      <c r="FI122" t="s">
        <v>1627</v>
      </c>
      <c r="FJ122" t="s">
        <v>1627</v>
      </c>
      <c r="FK122" t="s">
        <v>1627</v>
      </c>
      <c r="FL122" t="s">
        <v>1627</v>
      </c>
      <c r="FM122" t="s">
        <v>1627</v>
      </c>
      <c r="FN122" t="s">
        <v>1627</v>
      </c>
      <c r="FO122" t="s">
        <v>1627</v>
      </c>
      <c r="FP122" t="s">
        <v>1627</v>
      </c>
      <c r="FQ122" t="s">
        <v>1627</v>
      </c>
      <c r="FR122" t="s">
        <v>1627</v>
      </c>
      <c r="FS122" t="s">
        <v>1627</v>
      </c>
      <c r="FT122" t="s">
        <v>1627</v>
      </c>
      <c r="FU122" t="s">
        <v>1627</v>
      </c>
      <c r="FV122" t="s">
        <v>1627</v>
      </c>
      <c r="FW122" t="s">
        <v>1627</v>
      </c>
      <c r="FX122" t="s">
        <v>1627</v>
      </c>
      <c r="FY122" t="s">
        <v>1627</v>
      </c>
      <c r="FZ122" t="s">
        <v>1627</v>
      </c>
      <c r="GA122" t="s">
        <v>1627</v>
      </c>
      <c r="GB122" t="s">
        <v>1627</v>
      </c>
      <c r="GC122" t="s">
        <v>1627</v>
      </c>
      <c r="GD122" t="s">
        <v>1627</v>
      </c>
      <c r="GE122" t="s">
        <v>1627</v>
      </c>
      <c r="GF122" t="s">
        <v>1627</v>
      </c>
      <c r="GG122" t="s">
        <v>1627</v>
      </c>
      <c r="GH122" t="s">
        <v>1627</v>
      </c>
      <c r="GI122" t="s">
        <v>1627</v>
      </c>
      <c r="GJ122" t="s">
        <v>1627</v>
      </c>
      <c r="GK122" t="s">
        <v>1627</v>
      </c>
      <c r="GL122" t="s">
        <v>1627</v>
      </c>
      <c r="GM122" t="s">
        <v>1627</v>
      </c>
      <c r="GN122" t="s">
        <v>1627</v>
      </c>
      <c r="GO122" t="s">
        <v>1627</v>
      </c>
      <c r="GP122" t="s">
        <v>1627</v>
      </c>
      <c r="GQ122" t="s">
        <v>1627</v>
      </c>
      <c r="GR122" t="s">
        <v>1627</v>
      </c>
      <c r="GS122" t="s">
        <v>6029</v>
      </c>
      <c r="GT122" t="s">
        <v>1627</v>
      </c>
      <c r="GU122" t="s">
        <v>1627</v>
      </c>
      <c r="GV122" t="s">
        <v>1627</v>
      </c>
      <c r="GW122" t="s">
        <v>1627</v>
      </c>
      <c r="GX122" t="s">
        <v>1627</v>
      </c>
      <c r="GY122" t="s">
        <v>1627</v>
      </c>
      <c r="GZ122" t="s">
        <v>1627</v>
      </c>
      <c r="HA122" t="s">
        <v>1627</v>
      </c>
      <c r="HB122" t="s">
        <v>1627</v>
      </c>
      <c r="HC122" t="s">
        <v>1627</v>
      </c>
      <c r="HD122" t="s">
        <v>1627</v>
      </c>
      <c r="HE122" t="s">
        <v>1627</v>
      </c>
      <c r="HF122" t="s">
        <v>1627</v>
      </c>
      <c r="HG122" t="s">
        <v>1627</v>
      </c>
      <c r="HH122" t="s">
        <v>1627</v>
      </c>
      <c r="HI122" t="s">
        <v>1627</v>
      </c>
      <c r="HJ122" t="s">
        <v>1627</v>
      </c>
      <c r="HK122" t="s">
        <v>1627</v>
      </c>
      <c r="HL122" t="s">
        <v>1627</v>
      </c>
      <c r="HM122" t="s">
        <v>1627</v>
      </c>
      <c r="HN122" t="s">
        <v>1627</v>
      </c>
      <c r="HO122" t="s">
        <v>1627</v>
      </c>
      <c r="HP122" t="s">
        <v>6030</v>
      </c>
      <c r="HQ122" t="s">
        <v>1627</v>
      </c>
      <c r="HR122" t="s">
        <v>1627</v>
      </c>
      <c r="HS122" t="s">
        <v>1627</v>
      </c>
      <c r="HT122" t="s">
        <v>1627</v>
      </c>
      <c r="HU122" t="s">
        <v>1627</v>
      </c>
      <c r="HV122" t="s">
        <v>1627</v>
      </c>
      <c r="HW122" t="s">
        <v>1627</v>
      </c>
      <c r="HX122" t="s">
        <v>1627</v>
      </c>
      <c r="HY122" t="s">
        <v>1627</v>
      </c>
      <c r="HZ122" t="s">
        <v>1627</v>
      </c>
      <c r="IA122" t="s">
        <v>1627</v>
      </c>
      <c r="IB122" t="s">
        <v>1627</v>
      </c>
      <c r="IC122" t="s">
        <v>1627</v>
      </c>
      <c r="ID122" t="s">
        <v>1627</v>
      </c>
      <c r="IE122" t="s">
        <v>1627</v>
      </c>
      <c r="IF122" t="s">
        <v>1627</v>
      </c>
      <c r="IG122" t="s">
        <v>1627</v>
      </c>
      <c r="IH122" t="s">
        <v>1627</v>
      </c>
      <c r="II122" t="s">
        <v>1627</v>
      </c>
      <c r="IJ122" t="s">
        <v>1627</v>
      </c>
      <c r="IK122" t="s">
        <v>1627</v>
      </c>
      <c r="IL122" t="s">
        <v>1627</v>
      </c>
      <c r="IM122" t="s">
        <v>1627</v>
      </c>
      <c r="IN122" t="s">
        <v>1627</v>
      </c>
      <c r="IO122" t="s">
        <v>1627</v>
      </c>
      <c r="IP122" t="s">
        <v>1627</v>
      </c>
      <c r="IQ122" t="s">
        <v>1627</v>
      </c>
      <c r="IR122" t="s">
        <v>1627</v>
      </c>
      <c r="IS122" t="s">
        <v>1627</v>
      </c>
      <c r="IT122" t="s">
        <v>6031</v>
      </c>
      <c r="IU122" t="s">
        <v>1627</v>
      </c>
      <c r="IV122" t="s">
        <v>1627</v>
      </c>
      <c r="IW122" t="s">
        <v>1627</v>
      </c>
      <c r="IX122" t="s">
        <v>1627</v>
      </c>
      <c r="IY122" t="s">
        <v>1627</v>
      </c>
      <c r="IZ122" t="s">
        <v>1627</v>
      </c>
      <c r="JA122" t="s">
        <v>1627</v>
      </c>
      <c r="JB122" t="s">
        <v>1627</v>
      </c>
      <c r="JC122" t="s">
        <v>1627</v>
      </c>
      <c r="JD122" t="s">
        <v>1627</v>
      </c>
      <c r="JE122" t="s">
        <v>1627</v>
      </c>
      <c r="JF122" t="s">
        <v>1627</v>
      </c>
      <c r="JG122" t="s">
        <v>1627</v>
      </c>
      <c r="JH122" t="s">
        <v>1627</v>
      </c>
      <c r="JI122" t="s">
        <v>1627</v>
      </c>
      <c r="JJ122" t="s">
        <v>1627</v>
      </c>
      <c r="JK122" t="s">
        <v>1627</v>
      </c>
      <c r="JL122" t="s">
        <v>1627</v>
      </c>
      <c r="JM122" t="s">
        <v>1627</v>
      </c>
      <c r="JN122" t="s">
        <v>1627</v>
      </c>
      <c r="JO122" t="s">
        <v>1627</v>
      </c>
      <c r="JP122" t="s">
        <v>1627</v>
      </c>
      <c r="JQ122" t="s">
        <v>1627</v>
      </c>
      <c r="JR122" t="s">
        <v>1627</v>
      </c>
      <c r="JS122" t="s">
        <v>1627</v>
      </c>
      <c r="JT122" t="s">
        <v>1627</v>
      </c>
      <c r="JU122" t="s">
        <v>1627</v>
      </c>
      <c r="JV122" t="s">
        <v>1627</v>
      </c>
      <c r="JW122" t="s">
        <v>1627</v>
      </c>
      <c r="JX122" t="s">
        <v>1627</v>
      </c>
      <c r="JY122" t="s">
        <v>1627</v>
      </c>
      <c r="JZ122" t="s">
        <v>1627</v>
      </c>
      <c r="KA122" t="s">
        <v>1627</v>
      </c>
      <c r="KB122" t="s">
        <v>1627</v>
      </c>
      <c r="KC122" t="s">
        <v>1627</v>
      </c>
      <c r="KD122" t="s">
        <v>1627</v>
      </c>
      <c r="KE122" t="s">
        <v>1627</v>
      </c>
      <c r="KF122" t="s">
        <v>1627</v>
      </c>
      <c r="KG122" t="s">
        <v>1627</v>
      </c>
      <c r="KH122" t="s">
        <v>1627</v>
      </c>
      <c r="KI122" t="s">
        <v>1627</v>
      </c>
      <c r="KJ122" t="s">
        <v>1627</v>
      </c>
      <c r="KK122" t="s">
        <v>1627</v>
      </c>
      <c r="KL122" t="s">
        <v>1627</v>
      </c>
      <c r="KM122" t="s">
        <v>1627</v>
      </c>
      <c r="KN122" t="s">
        <v>1627</v>
      </c>
      <c r="KO122" t="s">
        <v>1627</v>
      </c>
      <c r="KP122" t="s">
        <v>1627</v>
      </c>
      <c r="KQ122" t="s">
        <v>1627</v>
      </c>
      <c r="KR122" t="s">
        <v>1627</v>
      </c>
      <c r="KS122" t="s">
        <v>1627</v>
      </c>
      <c r="KT122" t="s">
        <v>1627</v>
      </c>
      <c r="KU122" t="s">
        <v>1627</v>
      </c>
      <c r="KV122" t="s">
        <v>1627</v>
      </c>
      <c r="KW122" t="s">
        <v>1627</v>
      </c>
      <c r="KX122" t="s">
        <v>1627</v>
      </c>
      <c r="KY122" t="s">
        <v>1627</v>
      </c>
      <c r="KZ122" t="s">
        <v>1627</v>
      </c>
      <c r="LA122" t="s">
        <v>1627</v>
      </c>
      <c r="LB122" t="s">
        <v>1627</v>
      </c>
      <c r="LC122" t="s">
        <v>1627</v>
      </c>
      <c r="LD122" t="s">
        <v>1627</v>
      </c>
      <c r="LE122" t="s">
        <v>1627</v>
      </c>
      <c r="LF122" t="s">
        <v>1627</v>
      </c>
      <c r="LG122" t="s">
        <v>1627</v>
      </c>
      <c r="LH122" t="s">
        <v>1627</v>
      </c>
      <c r="LI122" t="s">
        <v>1627</v>
      </c>
      <c r="LJ122" t="s">
        <v>1627</v>
      </c>
      <c r="LK122" t="s">
        <v>1627</v>
      </c>
      <c r="LL122" t="s">
        <v>1627</v>
      </c>
      <c r="LM122" t="s">
        <v>1627</v>
      </c>
      <c r="LN122" t="s">
        <v>1627</v>
      </c>
      <c r="LO122" t="s">
        <v>1627</v>
      </c>
      <c r="LP122" t="s">
        <v>1627</v>
      </c>
      <c r="LQ122" t="s">
        <v>1627</v>
      </c>
      <c r="LR122" t="s">
        <v>1627</v>
      </c>
      <c r="LS122" t="s">
        <v>1627</v>
      </c>
      <c r="LT122" t="s">
        <v>1627</v>
      </c>
      <c r="LU122" t="s">
        <v>1627</v>
      </c>
      <c r="LV122" t="s">
        <v>1627</v>
      </c>
      <c r="LW122" t="s">
        <v>1627</v>
      </c>
      <c r="LX122" t="s">
        <v>1627</v>
      </c>
      <c r="LY122" t="s">
        <v>1627</v>
      </c>
      <c r="LZ122" t="s">
        <v>1627</v>
      </c>
      <c r="MA122" t="s">
        <v>1627</v>
      </c>
      <c r="MB122" t="s">
        <v>1627</v>
      </c>
      <c r="MC122" t="s">
        <v>1627</v>
      </c>
      <c r="MD122" t="s">
        <v>1627</v>
      </c>
      <c r="ME122" t="s">
        <v>1627</v>
      </c>
      <c r="MF122" t="s">
        <v>1627</v>
      </c>
      <c r="MG122" t="s">
        <v>1627</v>
      </c>
      <c r="MH122" t="s">
        <v>1627</v>
      </c>
      <c r="MI122" t="s">
        <v>1627</v>
      </c>
      <c r="MJ122" t="s">
        <v>1627</v>
      </c>
      <c r="MK122" t="s">
        <v>1627</v>
      </c>
      <c r="ML122" t="s">
        <v>1627</v>
      </c>
      <c r="MM122" t="s">
        <v>1627</v>
      </c>
      <c r="MN122" t="s">
        <v>1627</v>
      </c>
      <c r="MO122" t="s">
        <v>1627</v>
      </c>
      <c r="MP122" t="s">
        <v>1627</v>
      </c>
      <c r="MQ122" t="s">
        <v>1627</v>
      </c>
      <c r="MR122" t="s">
        <v>1627</v>
      </c>
      <c r="MS122" t="s">
        <v>1627</v>
      </c>
      <c r="MT122" t="s">
        <v>1627</v>
      </c>
      <c r="MU122" t="s">
        <v>1627</v>
      </c>
      <c r="MV122" t="s">
        <v>1627</v>
      </c>
      <c r="MW122" t="s">
        <v>1627</v>
      </c>
      <c r="MX122" t="s">
        <v>1627</v>
      </c>
      <c r="MY122" t="s">
        <v>1627</v>
      </c>
      <c r="MZ122" t="s">
        <v>1627</v>
      </c>
      <c r="NA122" t="s">
        <v>1627</v>
      </c>
      <c r="NB122" t="s">
        <v>1627</v>
      </c>
      <c r="NC122" t="s">
        <v>1627</v>
      </c>
      <c r="ND122" t="s">
        <v>1627</v>
      </c>
      <c r="NE122" t="s">
        <v>1627</v>
      </c>
      <c r="NF122" t="s">
        <v>1627</v>
      </c>
      <c r="NG122" t="s">
        <v>1627</v>
      </c>
      <c r="NH122" t="s">
        <v>1627</v>
      </c>
      <c r="NI122" t="s">
        <v>1627</v>
      </c>
      <c r="NJ122" t="s">
        <v>1627</v>
      </c>
      <c r="NK122" t="s">
        <v>1627</v>
      </c>
      <c r="NL122" t="s">
        <v>1627</v>
      </c>
      <c r="NM122" t="s">
        <v>1627</v>
      </c>
      <c r="NN122" t="s">
        <v>1627</v>
      </c>
      <c r="NO122" t="s">
        <v>1627</v>
      </c>
      <c r="NP122" t="s">
        <v>1627</v>
      </c>
      <c r="NQ122" t="s">
        <v>1627</v>
      </c>
      <c r="NR122" t="s">
        <v>1627</v>
      </c>
      <c r="NS122" t="s">
        <v>1627</v>
      </c>
      <c r="NT122" t="s">
        <v>1627</v>
      </c>
      <c r="NU122" t="s">
        <v>1627</v>
      </c>
      <c r="NV122" t="s">
        <v>1627</v>
      </c>
      <c r="NW122" t="s">
        <v>1627</v>
      </c>
      <c r="NX122" t="s">
        <v>1627</v>
      </c>
      <c r="NY122" t="s">
        <v>1627</v>
      </c>
      <c r="NZ122" t="s">
        <v>1627</v>
      </c>
      <c r="OA122" t="s">
        <v>1627</v>
      </c>
      <c r="OB122" t="s">
        <v>1627</v>
      </c>
      <c r="OC122" t="s">
        <v>1627</v>
      </c>
      <c r="OD122" t="s">
        <v>1627</v>
      </c>
      <c r="OE122" t="s">
        <v>1627</v>
      </c>
      <c r="OF122" t="s">
        <v>1627</v>
      </c>
      <c r="OG122" t="s">
        <v>1627</v>
      </c>
      <c r="OH122" t="s">
        <v>1627</v>
      </c>
      <c r="OI122" t="s">
        <v>1627</v>
      </c>
      <c r="OJ122" t="s">
        <v>1627</v>
      </c>
      <c r="OK122" t="s">
        <v>1627</v>
      </c>
      <c r="OL122" t="s">
        <v>1627</v>
      </c>
      <c r="OM122" t="s">
        <v>1627</v>
      </c>
      <c r="ON122" t="s">
        <v>1627</v>
      </c>
      <c r="OO122" t="s">
        <v>1627</v>
      </c>
      <c r="OP122" t="s">
        <v>1627</v>
      </c>
      <c r="OQ122" t="s">
        <v>1627</v>
      </c>
      <c r="OR122" t="s">
        <v>1627</v>
      </c>
      <c r="OS122" t="s">
        <v>1627</v>
      </c>
      <c r="OT122" t="s">
        <v>1627</v>
      </c>
      <c r="OU122" t="s">
        <v>1627</v>
      </c>
      <c r="OV122" t="s">
        <v>1627</v>
      </c>
      <c r="OW122" t="s">
        <v>1627</v>
      </c>
      <c r="OX122" t="s">
        <v>1627</v>
      </c>
      <c r="OY122" t="s">
        <v>1627</v>
      </c>
      <c r="OZ122" t="s">
        <v>1627</v>
      </c>
      <c r="PA122" t="s">
        <v>1627</v>
      </c>
      <c r="PB122" t="s">
        <v>1627</v>
      </c>
      <c r="PC122" t="s">
        <v>1627</v>
      </c>
      <c r="PD122" t="s">
        <v>1627</v>
      </c>
      <c r="PE122" t="s">
        <v>1627</v>
      </c>
      <c r="PF122" t="s">
        <v>1627</v>
      </c>
      <c r="PG122" t="s">
        <v>1627</v>
      </c>
      <c r="PH122" t="s">
        <v>1627</v>
      </c>
      <c r="PI122" t="s">
        <v>1627</v>
      </c>
      <c r="PJ122" t="s">
        <v>1627</v>
      </c>
      <c r="PK122" t="s">
        <v>1627</v>
      </c>
      <c r="PL122" t="s">
        <v>1627</v>
      </c>
      <c r="PM122" t="s">
        <v>1627</v>
      </c>
      <c r="PN122" t="s">
        <v>1627</v>
      </c>
      <c r="PO122" t="s">
        <v>1627</v>
      </c>
      <c r="PP122" t="s">
        <v>1627</v>
      </c>
      <c r="PQ122" t="s">
        <v>1627</v>
      </c>
      <c r="PR122" t="s">
        <v>1627</v>
      </c>
      <c r="PS122" t="s">
        <v>1627</v>
      </c>
      <c r="PT122" t="s">
        <v>1627</v>
      </c>
      <c r="PU122" t="s">
        <v>1627</v>
      </c>
      <c r="PV122" t="s">
        <v>1627</v>
      </c>
      <c r="PW122" t="s">
        <v>1627</v>
      </c>
      <c r="PX122" t="s">
        <v>1627</v>
      </c>
      <c r="PY122" t="s">
        <v>1627</v>
      </c>
      <c r="PZ122" t="s">
        <v>1627</v>
      </c>
      <c r="QA122" t="s">
        <v>1627</v>
      </c>
      <c r="RP122" t="s">
        <v>4157</v>
      </c>
      <c r="RQ122" t="s">
        <v>4157</v>
      </c>
      <c r="RR122" t="s">
        <v>4157</v>
      </c>
      <c r="RS122" t="s">
        <v>4157</v>
      </c>
      <c r="RT122" t="s">
        <v>4157</v>
      </c>
      <c r="RU122" t="s">
        <v>4157</v>
      </c>
      <c r="RV122" t="s">
        <v>4157</v>
      </c>
      <c r="RW122" t="s">
        <v>4157</v>
      </c>
      <c r="RX122" t="s">
        <v>4157</v>
      </c>
      <c r="RY122" t="s">
        <v>4157</v>
      </c>
      <c r="RZ122" t="s">
        <v>4157</v>
      </c>
      <c r="SA122" t="s">
        <v>4157</v>
      </c>
      <c r="SB122" t="s">
        <v>4157</v>
      </c>
      <c r="SC122" t="s">
        <v>4157</v>
      </c>
      <c r="SD122" t="s">
        <v>4157</v>
      </c>
      <c r="SE122" t="s">
        <v>4157</v>
      </c>
      <c r="SF122" t="s">
        <v>4157</v>
      </c>
      <c r="SG122" t="s">
        <v>4157</v>
      </c>
      <c r="SH122" t="s">
        <v>4157</v>
      </c>
      <c r="SI122" t="s">
        <v>4157</v>
      </c>
      <c r="SJ122" t="s">
        <v>4157</v>
      </c>
      <c r="SK122" t="s">
        <v>4157</v>
      </c>
      <c r="SL122" t="s">
        <v>4157</v>
      </c>
      <c r="SM122" t="s">
        <v>4157</v>
      </c>
      <c r="SN122" t="s">
        <v>4157</v>
      </c>
      <c r="SO122" t="s">
        <v>4157</v>
      </c>
      <c r="SP122" t="s">
        <v>4157</v>
      </c>
      <c r="SQ122" t="s">
        <v>4157</v>
      </c>
      <c r="SR122" t="s">
        <v>4157</v>
      </c>
      <c r="SS122" t="s">
        <v>4157</v>
      </c>
      <c r="ST122" t="s">
        <v>4157</v>
      </c>
      <c r="SU122" t="s">
        <v>4157</v>
      </c>
      <c r="SV122" t="s">
        <v>4157</v>
      </c>
      <c r="SW122" t="s">
        <v>4157</v>
      </c>
      <c r="SX122" t="s">
        <v>4157</v>
      </c>
      <c r="SY122" t="s">
        <v>4157</v>
      </c>
      <c r="SZ122" t="s">
        <v>4157</v>
      </c>
      <c r="TA122" t="s">
        <v>4157</v>
      </c>
      <c r="TB122" t="s">
        <v>4157</v>
      </c>
      <c r="TC122" t="s">
        <v>4157</v>
      </c>
      <c r="TD122" t="s">
        <v>4157</v>
      </c>
      <c r="TE122" t="s">
        <v>4157</v>
      </c>
      <c r="TF122" t="s">
        <v>4157</v>
      </c>
      <c r="TG122" t="s">
        <v>4157</v>
      </c>
      <c r="TH122" t="s">
        <v>4157</v>
      </c>
      <c r="TI122" t="s">
        <v>4157</v>
      </c>
      <c r="TJ122" t="s">
        <v>4157</v>
      </c>
      <c r="TK122" t="s">
        <v>4157</v>
      </c>
      <c r="TL122" t="s">
        <v>4157</v>
      </c>
      <c r="TM122" t="s">
        <v>4157</v>
      </c>
      <c r="TN122" t="s">
        <v>4157</v>
      </c>
      <c r="TO122" t="s">
        <v>4157</v>
      </c>
      <c r="TP122" t="s">
        <v>4157</v>
      </c>
      <c r="TQ122" t="s">
        <v>4157</v>
      </c>
      <c r="TR122" t="s">
        <v>4157</v>
      </c>
      <c r="TS122" t="s">
        <v>4157</v>
      </c>
      <c r="TT122" t="s">
        <v>4157</v>
      </c>
      <c r="TU122" t="s">
        <v>4157</v>
      </c>
      <c r="TV122" t="s">
        <v>4157</v>
      </c>
      <c r="TW122" t="s">
        <v>4157</v>
      </c>
      <c r="TX122" t="s">
        <v>4157</v>
      </c>
      <c r="TY122" t="s">
        <v>4157</v>
      </c>
      <c r="TZ122" t="s">
        <v>4157</v>
      </c>
      <c r="UA122" t="s">
        <v>4157</v>
      </c>
      <c r="UB122" t="s">
        <v>4157</v>
      </c>
      <c r="UC122" t="s">
        <v>4157</v>
      </c>
      <c r="UD122" t="s">
        <v>4157</v>
      </c>
      <c r="UE122" t="s">
        <v>4157</v>
      </c>
      <c r="UF122" t="s">
        <v>4157</v>
      </c>
      <c r="UG122" t="s">
        <v>4157</v>
      </c>
      <c r="UH122" t="s">
        <v>4157</v>
      </c>
      <c r="UI122" t="s">
        <v>4157</v>
      </c>
      <c r="UJ122" t="s">
        <v>4157</v>
      </c>
      <c r="UK122" t="s">
        <v>4157</v>
      </c>
      <c r="UL122" t="s">
        <v>4157</v>
      </c>
      <c r="UM122" t="s">
        <v>4157</v>
      </c>
      <c r="UN122" t="s">
        <v>4157</v>
      </c>
      <c r="UO122" t="s">
        <v>4157</v>
      </c>
      <c r="UP122" t="s">
        <v>4157</v>
      </c>
      <c r="UQ122" t="s">
        <v>4157</v>
      </c>
      <c r="UR122" t="s">
        <v>4157</v>
      </c>
      <c r="US122" t="s">
        <v>4157</v>
      </c>
      <c r="UT122" t="s">
        <v>4157</v>
      </c>
      <c r="UU122" t="s">
        <v>4157</v>
      </c>
      <c r="UV122" t="s">
        <v>4157</v>
      </c>
      <c r="UW122" t="s">
        <v>4157</v>
      </c>
      <c r="UX122" t="s">
        <v>4157</v>
      </c>
      <c r="UY122" t="s">
        <v>4157</v>
      </c>
      <c r="UZ122" t="s">
        <v>4157</v>
      </c>
      <c r="VA122" t="s">
        <v>4157</v>
      </c>
      <c r="VB122" t="s">
        <v>4157</v>
      </c>
      <c r="VC122" t="s">
        <v>4157</v>
      </c>
      <c r="VD122" t="s">
        <v>4157</v>
      </c>
      <c r="VE122" t="s">
        <v>4157</v>
      </c>
      <c r="VF122" t="s">
        <v>4157</v>
      </c>
      <c r="VG122" t="s">
        <v>4157</v>
      </c>
      <c r="VH122" t="s">
        <v>4157</v>
      </c>
      <c r="VI122" t="s">
        <v>4157</v>
      </c>
    </row>
    <row r="123" spans="2:581">
      <c r="B123" t="s">
        <v>1627</v>
      </c>
      <c r="C123" t="s">
        <v>1627</v>
      </c>
      <c r="D123" t="s">
        <v>1627</v>
      </c>
      <c r="F123" t="s">
        <v>1627</v>
      </c>
      <c r="G123" t="s">
        <v>1627</v>
      </c>
      <c r="H123" t="s">
        <v>1627</v>
      </c>
      <c r="I123" t="s">
        <v>1627</v>
      </c>
      <c r="J123" t="s">
        <v>1627</v>
      </c>
      <c r="K123" t="s">
        <v>1627</v>
      </c>
      <c r="L123" t="s">
        <v>1627</v>
      </c>
      <c r="M123" t="s">
        <v>1627</v>
      </c>
      <c r="N123" t="s">
        <v>1627</v>
      </c>
      <c r="O123" t="s">
        <v>1627</v>
      </c>
      <c r="P123" t="s">
        <v>1627</v>
      </c>
      <c r="Q123" t="s">
        <v>1627</v>
      </c>
      <c r="R123" t="s">
        <v>1627</v>
      </c>
      <c r="S123" t="s">
        <v>1627</v>
      </c>
      <c r="T123" t="s">
        <v>1627</v>
      </c>
      <c r="U123" t="s">
        <v>1627</v>
      </c>
      <c r="V123" t="s">
        <v>1627</v>
      </c>
      <c r="W123" t="s">
        <v>1627</v>
      </c>
      <c r="X123" t="s">
        <v>1627</v>
      </c>
      <c r="Y123" t="s">
        <v>1627</v>
      </c>
      <c r="Z123" t="s">
        <v>1627</v>
      </c>
      <c r="AA123" t="s">
        <v>1627</v>
      </c>
      <c r="AB123" t="s">
        <v>1627</v>
      </c>
      <c r="AC123" t="s">
        <v>1627</v>
      </c>
      <c r="AD123" t="s">
        <v>1627</v>
      </c>
      <c r="AE123" t="s">
        <v>1627</v>
      </c>
      <c r="AF123" t="s">
        <v>1627</v>
      </c>
      <c r="AG123" t="s">
        <v>1627</v>
      </c>
      <c r="AH123" t="s">
        <v>1627</v>
      </c>
      <c r="AI123" t="s">
        <v>1627</v>
      </c>
      <c r="AJ123" t="s">
        <v>1627</v>
      </c>
      <c r="AK123" t="s">
        <v>1627</v>
      </c>
      <c r="AL123" t="s">
        <v>1627</v>
      </c>
      <c r="AM123" t="s">
        <v>1627</v>
      </c>
      <c r="AN123" t="s">
        <v>1627</v>
      </c>
      <c r="AO123" t="s">
        <v>1627</v>
      </c>
      <c r="AP123" t="s">
        <v>1627</v>
      </c>
      <c r="AQ123" t="s">
        <v>1627</v>
      </c>
      <c r="AR123" t="s">
        <v>1627</v>
      </c>
      <c r="AS123" t="s">
        <v>1627</v>
      </c>
      <c r="AT123" t="s">
        <v>1627</v>
      </c>
      <c r="AU123" t="s">
        <v>1627</v>
      </c>
      <c r="AV123" t="s">
        <v>1627</v>
      </c>
      <c r="AW123" t="s">
        <v>1627</v>
      </c>
      <c r="AX123" t="s">
        <v>1627</v>
      </c>
      <c r="AY123" t="s">
        <v>1627</v>
      </c>
      <c r="AZ123" t="s">
        <v>1627</v>
      </c>
      <c r="BA123" t="s">
        <v>1627</v>
      </c>
      <c r="BB123" t="s">
        <v>1627</v>
      </c>
      <c r="BC123" t="s">
        <v>1627</v>
      </c>
      <c r="BD123" t="s">
        <v>1627</v>
      </c>
      <c r="BE123" t="s">
        <v>1627</v>
      </c>
      <c r="BF123" t="s">
        <v>1627</v>
      </c>
      <c r="BG123" t="s">
        <v>1627</v>
      </c>
      <c r="BH123" t="s">
        <v>1627</v>
      </c>
      <c r="BI123" t="s">
        <v>1627</v>
      </c>
      <c r="BJ123" t="s">
        <v>1627</v>
      </c>
      <c r="BK123" t="s">
        <v>1627</v>
      </c>
      <c r="BL123" t="s">
        <v>1627</v>
      </c>
      <c r="BM123" t="s">
        <v>1627</v>
      </c>
      <c r="BN123" t="s">
        <v>1627</v>
      </c>
      <c r="BO123" t="s">
        <v>1627</v>
      </c>
      <c r="BP123" t="s">
        <v>1627</v>
      </c>
      <c r="BQ123" t="s">
        <v>1627</v>
      </c>
      <c r="BR123" t="s">
        <v>1627</v>
      </c>
      <c r="BS123" t="s">
        <v>1627</v>
      </c>
      <c r="BT123" t="s">
        <v>1627</v>
      </c>
      <c r="BU123" t="s">
        <v>1627</v>
      </c>
      <c r="BV123" t="s">
        <v>1627</v>
      </c>
      <c r="BW123" t="s">
        <v>1627</v>
      </c>
      <c r="BX123" t="s">
        <v>1627</v>
      </c>
      <c r="BY123" t="s">
        <v>1627</v>
      </c>
      <c r="BZ123" t="s">
        <v>1627</v>
      </c>
      <c r="CA123" t="s">
        <v>1627</v>
      </c>
      <c r="CB123" t="s">
        <v>1627</v>
      </c>
      <c r="CC123" t="s">
        <v>1627</v>
      </c>
      <c r="CD123" t="s">
        <v>1627</v>
      </c>
      <c r="CE123" t="s">
        <v>1627</v>
      </c>
      <c r="CF123" t="s">
        <v>1627</v>
      </c>
      <c r="CG123" t="s">
        <v>1627</v>
      </c>
      <c r="CH123" t="s">
        <v>1627</v>
      </c>
      <c r="CI123" t="s">
        <v>1627</v>
      </c>
      <c r="CJ123" t="s">
        <v>1627</v>
      </c>
      <c r="CK123" t="s">
        <v>1627</v>
      </c>
      <c r="CL123" t="s">
        <v>1627</v>
      </c>
      <c r="CM123" t="s">
        <v>1627</v>
      </c>
      <c r="CN123" t="s">
        <v>1627</v>
      </c>
      <c r="CO123" t="s">
        <v>1627</v>
      </c>
      <c r="CP123" t="s">
        <v>1627</v>
      </c>
      <c r="CQ123" t="s">
        <v>1627</v>
      </c>
      <c r="CR123" t="s">
        <v>1627</v>
      </c>
      <c r="CS123" t="s">
        <v>1627</v>
      </c>
      <c r="CT123" t="s">
        <v>1627</v>
      </c>
      <c r="CU123" t="s">
        <v>1627</v>
      </c>
      <c r="CV123" t="s">
        <v>1627</v>
      </c>
      <c r="CW123" t="s">
        <v>1627</v>
      </c>
      <c r="CX123" t="s">
        <v>1627</v>
      </c>
      <c r="CY123" t="s">
        <v>1627</v>
      </c>
      <c r="CZ123" t="s">
        <v>1627</v>
      </c>
      <c r="DA123" t="s">
        <v>1627</v>
      </c>
      <c r="DB123" t="s">
        <v>1627</v>
      </c>
      <c r="DC123" t="s">
        <v>1627</v>
      </c>
      <c r="DD123" t="s">
        <v>1627</v>
      </c>
      <c r="DE123" t="s">
        <v>1627</v>
      </c>
      <c r="DF123" t="s">
        <v>1627</v>
      </c>
      <c r="DG123" t="s">
        <v>1627</v>
      </c>
      <c r="DH123" t="s">
        <v>1627</v>
      </c>
      <c r="DI123" t="s">
        <v>1627</v>
      </c>
      <c r="DJ123" t="s">
        <v>1627</v>
      </c>
      <c r="DK123" t="s">
        <v>1627</v>
      </c>
      <c r="DL123" t="s">
        <v>1627</v>
      </c>
      <c r="DM123" t="s">
        <v>1627</v>
      </c>
      <c r="DN123" t="s">
        <v>1627</v>
      </c>
      <c r="DO123" t="s">
        <v>1627</v>
      </c>
      <c r="DP123" t="s">
        <v>1627</v>
      </c>
      <c r="DQ123" t="s">
        <v>1627</v>
      </c>
      <c r="DR123" t="s">
        <v>1627</v>
      </c>
      <c r="DS123" t="s">
        <v>1627</v>
      </c>
      <c r="DT123" t="s">
        <v>1627</v>
      </c>
      <c r="DU123" t="s">
        <v>1627</v>
      </c>
      <c r="DV123" t="s">
        <v>1627</v>
      </c>
      <c r="DW123" t="s">
        <v>1627</v>
      </c>
      <c r="DX123" t="s">
        <v>1627</v>
      </c>
      <c r="DY123" t="s">
        <v>1627</v>
      </c>
      <c r="DZ123" t="s">
        <v>1627</v>
      </c>
      <c r="EA123" t="s">
        <v>1627</v>
      </c>
      <c r="EB123" t="s">
        <v>1627</v>
      </c>
      <c r="EC123" t="s">
        <v>1627</v>
      </c>
      <c r="ED123" t="s">
        <v>1627</v>
      </c>
      <c r="EE123" t="s">
        <v>1627</v>
      </c>
      <c r="EF123" t="s">
        <v>1627</v>
      </c>
      <c r="EG123" t="s">
        <v>1627</v>
      </c>
      <c r="EH123" t="s">
        <v>1627</v>
      </c>
      <c r="EI123" t="s">
        <v>1627</v>
      </c>
      <c r="EJ123" t="s">
        <v>1627</v>
      </c>
      <c r="EK123" t="s">
        <v>1627</v>
      </c>
      <c r="EL123" t="s">
        <v>1627</v>
      </c>
      <c r="EM123" t="s">
        <v>1627</v>
      </c>
      <c r="EN123" t="s">
        <v>1627</v>
      </c>
      <c r="EO123" t="s">
        <v>1627</v>
      </c>
      <c r="EP123" t="s">
        <v>1627</v>
      </c>
      <c r="EQ123" t="s">
        <v>1627</v>
      </c>
      <c r="ER123" t="s">
        <v>1627</v>
      </c>
      <c r="ES123" t="s">
        <v>1627</v>
      </c>
      <c r="ET123" t="s">
        <v>1627</v>
      </c>
      <c r="EU123" t="s">
        <v>1627</v>
      </c>
      <c r="EV123" t="s">
        <v>1627</v>
      </c>
      <c r="EW123" t="s">
        <v>1627</v>
      </c>
      <c r="EX123" t="s">
        <v>1627</v>
      </c>
      <c r="EY123" t="s">
        <v>1627</v>
      </c>
      <c r="EZ123" t="s">
        <v>1627</v>
      </c>
      <c r="FA123" t="s">
        <v>1627</v>
      </c>
      <c r="FB123" t="s">
        <v>1627</v>
      </c>
      <c r="FC123" t="s">
        <v>1627</v>
      </c>
      <c r="FD123" t="s">
        <v>1627</v>
      </c>
      <c r="FE123" t="s">
        <v>1627</v>
      </c>
      <c r="FF123" t="s">
        <v>1627</v>
      </c>
      <c r="FG123" t="s">
        <v>1627</v>
      </c>
      <c r="FH123" t="s">
        <v>1627</v>
      </c>
      <c r="FI123" t="s">
        <v>1627</v>
      </c>
      <c r="FJ123" t="s">
        <v>1627</v>
      </c>
      <c r="FK123" t="s">
        <v>1627</v>
      </c>
      <c r="FL123" t="s">
        <v>1627</v>
      </c>
      <c r="FM123" t="s">
        <v>1627</v>
      </c>
      <c r="FN123" t="s">
        <v>1627</v>
      </c>
      <c r="FO123" t="s">
        <v>1627</v>
      </c>
      <c r="FP123" t="s">
        <v>1627</v>
      </c>
      <c r="FQ123" t="s">
        <v>1627</v>
      </c>
      <c r="FR123" t="s">
        <v>1627</v>
      </c>
      <c r="FS123" t="s">
        <v>1627</v>
      </c>
      <c r="FT123" t="s">
        <v>1627</v>
      </c>
      <c r="FU123" t="s">
        <v>1627</v>
      </c>
      <c r="FV123" t="s">
        <v>1627</v>
      </c>
      <c r="FW123" t="s">
        <v>1627</v>
      </c>
      <c r="FX123" t="s">
        <v>1627</v>
      </c>
      <c r="FY123" t="s">
        <v>1627</v>
      </c>
      <c r="FZ123" t="s">
        <v>1627</v>
      </c>
      <c r="GA123" t="s">
        <v>1627</v>
      </c>
      <c r="GB123" t="s">
        <v>1627</v>
      </c>
      <c r="GC123" t="s">
        <v>1627</v>
      </c>
      <c r="GD123" t="s">
        <v>1627</v>
      </c>
      <c r="GE123" t="s">
        <v>1627</v>
      </c>
      <c r="GF123" t="s">
        <v>1627</v>
      </c>
      <c r="GG123" t="s">
        <v>1627</v>
      </c>
      <c r="GH123" t="s">
        <v>1627</v>
      </c>
      <c r="GI123" t="s">
        <v>1627</v>
      </c>
      <c r="GJ123" t="s">
        <v>1627</v>
      </c>
      <c r="GK123" t="s">
        <v>1627</v>
      </c>
      <c r="GL123" t="s">
        <v>1627</v>
      </c>
      <c r="GM123" t="s">
        <v>1627</v>
      </c>
      <c r="GN123" t="s">
        <v>1627</v>
      </c>
      <c r="GO123" t="s">
        <v>1627</v>
      </c>
      <c r="GP123" t="s">
        <v>1627</v>
      </c>
      <c r="GQ123" t="s">
        <v>1627</v>
      </c>
      <c r="GR123" t="s">
        <v>1627</v>
      </c>
      <c r="GS123" t="s">
        <v>6032</v>
      </c>
      <c r="GT123" t="s">
        <v>1627</v>
      </c>
      <c r="GU123" t="s">
        <v>1627</v>
      </c>
      <c r="GV123" t="s">
        <v>1627</v>
      </c>
      <c r="GW123" t="s">
        <v>1627</v>
      </c>
      <c r="GX123" t="s">
        <v>1627</v>
      </c>
      <c r="GY123" t="s">
        <v>1627</v>
      </c>
      <c r="GZ123" t="s">
        <v>1627</v>
      </c>
      <c r="HA123" t="s">
        <v>1627</v>
      </c>
      <c r="HB123" t="s">
        <v>1627</v>
      </c>
      <c r="HC123" t="s">
        <v>1627</v>
      </c>
      <c r="HD123" t="s">
        <v>1627</v>
      </c>
      <c r="HE123" t="s">
        <v>1627</v>
      </c>
      <c r="HF123" t="s">
        <v>1627</v>
      </c>
      <c r="HG123" t="s">
        <v>1627</v>
      </c>
      <c r="HH123" t="s">
        <v>1627</v>
      </c>
      <c r="HI123" t="s">
        <v>1627</v>
      </c>
      <c r="HJ123" t="s">
        <v>1627</v>
      </c>
      <c r="HK123" t="s">
        <v>1627</v>
      </c>
      <c r="HL123" t="s">
        <v>1627</v>
      </c>
      <c r="HM123" t="s">
        <v>1627</v>
      </c>
      <c r="HN123" t="s">
        <v>1627</v>
      </c>
      <c r="HO123" t="s">
        <v>1627</v>
      </c>
      <c r="HP123" t="s">
        <v>6033</v>
      </c>
      <c r="HQ123" t="s">
        <v>1627</v>
      </c>
      <c r="HR123" t="s">
        <v>1627</v>
      </c>
      <c r="HS123" t="s">
        <v>1627</v>
      </c>
      <c r="HT123" t="s">
        <v>1627</v>
      </c>
      <c r="HU123" t="s">
        <v>1627</v>
      </c>
      <c r="HV123" t="s">
        <v>1627</v>
      </c>
      <c r="HW123" t="s">
        <v>1627</v>
      </c>
      <c r="HX123" t="s">
        <v>1627</v>
      </c>
      <c r="HY123" t="s">
        <v>1627</v>
      </c>
      <c r="HZ123" t="s">
        <v>1627</v>
      </c>
      <c r="IA123" t="s">
        <v>1627</v>
      </c>
      <c r="IB123" t="s">
        <v>1627</v>
      </c>
      <c r="IC123" t="s">
        <v>1627</v>
      </c>
      <c r="ID123" t="s">
        <v>1627</v>
      </c>
      <c r="IE123" t="s">
        <v>1627</v>
      </c>
      <c r="IF123" t="s">
        <v>1627</v>
      </c>
      <c r="IG123" t="s">
        <v>1627</v>
      </c>
      <c r="IH123" t="s">
        <v>1627</v>
      </c>
      <c r="II123" t="s">
        <v>1627</v>
      </c>
      <c r="IJ123" t="s">
        <v>1627</v>
      </c>
      <c r="IK123" t="s">
        <v>1627</v>
      </c>
      <c r="IL123" t="s">
        <v>1627</v>
      </c>
      <c r="IM123" t="s">
        <v>1627</v>
      </c>
      <c r="IN123" t="s">
        <v>1627</v>
      </c>
      <c r="IO123" t="s">
        <v>1627</v>
      </c>
      <c r="IP123" t="s">
        <v>1627</v>
      </c>
      <c r="IQ123" t="s">
        <v>1627</v>
      </c>
      <c r="IR123" t="s">
        <v>1627</v>
      </c>
      <c r="IS123" t="s">
        <v>1627</v>
      </c>
      <c r="IT123" t="s">
        <v>6034</v>
      </c>
      <c r="IU123" t="s">
        <v>1627</v>
      </c>
      <c r="IV123" t="s">
        <v>1627</v>
      </c>
      <c r="IW123" t="s">
        <v>1627</v>
      </c>
      <c r="IX123" t="s">
        <v>1627</v>
      </c>
      <c r="IY123" t="s">
        <v>1627</v>
      </c>
      <c r="IZ123" t="s">
        <v>1627</v>
      </c>
      <c r="JA123" t="s">
        <v>1627</v>
      </c>
      <c r="JB123" t="s">
        <v>1627</v>
      </c>
      <c r="JC123" t="s">
        <v>1627</v>
      </c>
      <c r="JD123" t="s">
        <v>1627</v>
      </c>
      <c r="JE123" t="s">
        <v>1627</v>
      </c>
      <c r="JF123" t="s">
        <v>1627</v>
      </c>
      <c r="JG123" t="s">
        <v>1627</v>
      </c>
      <c r="JH123" t="s">
        <v>1627</v>
      </c>
      <c r="JI123" t="s">
        <v>1627</v>
      </c>
      <c r="JJ123" t="s">
        <v>1627</v>
      </c>
      <c r="JK123" t="s">
        <v>1627</v>
      </c>
      <c r="JL123" t="s">
        <v>1627</v>
      </c>
      <c r="JM123" t="s">
        <v>1627</v>
      </c>
      <c r="JN123" t="s">
        <v>1627</v>
      </c>
      <c r="JO123" t="s">
        <v>1627</v>
      </c>
      <c r="JP123" t="s">
        <v>1627</v>
      </c>
      <c r="JQ123" t="s">
        <v>1627</v>
      </c>
      <c r="JR123" t="s">
        <v>1627</v>
      </c>
      <c r="JS123" t="s">
        <v>1627</v>
      </c>
      <c r="JT123" t="s">
        <v>1627</v>
      </c>
      <c r="JU123" t="s">
        <v>1627</v>
      </c>
      <c r="JV123" t="s">
        <v>1627</v>
      </c>
      <c r="JW123" t="s">
        <v>1627</v>
      </c>
      <c r="JX123" t="s">
        <v>1627</v>
      </c>
      <c r="JY123" t="s">
        <v>1627</v>
      </c>
      <c r="JZ123" t="s">
        <v>1627</v>
      </c>
      <c r="KA123" t="s">
        <v>1627</v>
      </c>
      <c r="KB123" t="s">
        <v>1627</v>
      </c>
      <c r="KC123" t="s">
        <v>1627</v>
      </c>
      <c r="KD123" t="s">
        <v>1627</v>
      </c>
      <c r="KE123" t="s">
        <v>1627</v>
      </c>
      <c r="KF123" t="s">
        <v>1627</v>
      </c>
      <c r="KG123" t="s">
        <v>1627</v>
      </c>
      <c r="KH123" t="s">
        <v>1627</v>
      </c>
      <c r="KI123" t="s">
        <v>1627</v>
      </c>
      <c r="KJ123" t="s">
        <v>1627</v>
      </c>
      <c r="KK123" t="s">
        <v>1627</v>
      </c>
      <c r="KL123" t="s">
        <v>1627</v>
      </c>
      <c r="KM123" t="s">
        <v>1627</v>
      </c>
      <c r="KN123" t="s">
        <v>1627</v>
      </c>
      <c r="KO123" t="s">
        <v>1627</v>
      </c>
      <c r="KP123" t="s">
        <v>1627</v>
      </c>
      <c r="KQ123" t="s">
        <v>1627</v>
      </c>
      <c r="KR123" t="s">
        <v>1627</v>
      </c>
      <c r="KS123" t="s">
        <v>1627</v>
      </c>
      <c r="KT123" t="s">
        <v>1627</v>
      </c>
      <c r="KU123" t="s">
        <v>1627</v>
      </c>
      <c r="KV123" t="s">
        <v>1627</v>
      </c>
      <c r="KW123" t="s">
        <v>1627</v>
      </c>
      <c r="KX123" t="s">
        <v>1627</v>
      </c>
      <c r="KY123" t="s">
        <v>1627</v>
      </c>
      <c r="KZ123" t="s">
        <v>1627</v>
      </c>
      <c r="LA123" t="s">
        <v>1627</v>
      </c>
      <c r="LB123" t="s">
        <v>1627</v>
      </c>
      <c r="LC123" t="s">
        <v>1627</v>
      </c>
      <c r="LD123" t="s">
        <v>1627</v>
      </c>
      <c r="LE123" t="s">
        <v>1627</v>
      </c>
      <c r="LF123" t="s">
        <v>1627</v>
      </c>
      <c r="LG123" t="s">
        <v>1627</v>
      </c>
      <c r="LH123" t="s">
        <v>1627</v>
      </c>
      <c r="LI123" t="s">
        <v>1627</v>
      </c>
      <c r="LJ123" t="s">
        <v>1627</v>
      </c>
      <c r="LK123" t="s">
        <v>1627</v>
      </c>
      <c r="LL123" t="s">
        <v>1627</v>
      </c>
      <c r="LM123" t="s">
        <v>1627</v>
      </c>
      <c r="LN123" t="s">
        <v>1627</v>
      </c>
      <c r="LO123" t="s">
        <v>1627</v>
      </c>
      <c r="LP123" t="s">
        <v>1627</v>
      </c>
      <c r="LQ123" t="s">
        <v>1627</v>
      </c>
      <c r="LR123" t="s">
        <v>1627</v>
      </c>
      <c r="LS123" t="s">
        <v>1627</v>
      </c>
      <c r="LT123" t="s">
        <v>1627</v>
      </c>
      <c r="LU123" t="s">
        <v>1627</v>
      </c>
      <c r="LV123" t="s">
        <v>1627</v>
      </c>
      <c r="LW123" t="s">
        <v>1627</v>
      </c>
      <c r="LX123" t="s">
        <v>1627</v>
      </c>
      <c r="LY123" t="s">
        <v>1627</v>
      </c>
      <c r="LZ123" t="s">
        <v>1627</v>
      </c>
      <c r="MA123" t="s">
        <v>1627</v>
      </c>
      <c r="MB123" t="s">
        <v>1627</v>
      </c>
      <c r="MC123" t="s">
        <v>1627</v>
      </c>
      <c r="MD123" t="s">
        <v>1627</v>
      </c>
      <c r="ME123" t="s">
        <v>1627</v>
      </c>
      <c r="MF123" t="s">
        <v>1627</v>
      </c>
      <c r="MG123" t="s">
        <v>1627</v>
      </c>
      <c r="MH123" t="s">
        <v>1627</v>
      </c>
      <c r="MI123" t="s">
        <v>1627</v>
      </c>
      <c r="MJ123" t="s">
        <v>1627</v>
      </c>
      <c r="MK123" t="s">
        <v>1627</v>
      </c>
      <c r="ML123" t="s">
        <v>1627</v>
      </c>
      <c r="MM123" t="s">
        <v>1627</v>
      </c>
      <c r="MN123" t="s">
        <v>1627</v>
      </c>
      <c r="MO123" t="s">
        <v>1627</v>
      </c>
      <c r="MP123" t="s">
        <v>1627</v>
      </c>
      <c r="MQ123" t="s">
        <v>1627</v>
      </c>
      <c r="MR123" t="s">
        <v>1627</v>
      </c>
      <c r="MS123" t="s">
        <v>1627</v>
      </c>
      <c r="MT123" t="s">
        <v>1627</v>
      </c>
      <c r="MU123" t="s">
        <v>1627</v>
      </c>
      <c r="MV123" t="s">
        <v>1627</v>
      </c>
      <c r="MW123" t="s">
        <v>1627</v>
      </c>
      <c r="MX123" t="s">
        <v>1627</v>
      </c>
      <c r="MY123" t="s">
        <v>1627</v>
      </c>
      <c r="MZ123" t="s">
        <v>1627</v>
      </c>
      <c r="NA123" t="s">
        <v>1627</v>
      </c>
      <c r="NB123" t="s">
        <v>1627</v>
      </c>
      <c r="NC123" t="s">
        <v>1627</v>
      </c>
      <c r="ND123" t="s">
        <v>1627</v>
      </c>
      <c r="NE123" t="s">
        <v>1627</v>
      </c>
      <c r="NF123" t="s">
        <v>1627</v>
      </c>
      <c r="NG123" t="s">
        <v>1627</v>
      </c>
      <c r="NH123" t="s">
        <v>1627</v>
      </c>
      <c r="NI123" t="s">
        <v>1627</v>
      </c>
      <c r="NJ123" t="s">
        <v>1627</v>
      </c>
      <c r="NK123" t="s">
        <v>1627</v>
      </c>
      <c r="NL123" t="s">
        <v>1627</v>
      </c>
      <c r="NM123" t="s">
        <v>1627</v>
      </c>
      <c r="NN123" t="s">
        <v>1627</v>
      </c>
      <c r="NO123" t="s">
        <v>1627</v>
      </c>
      <c r="NP123" t="s">
        <v>1627</v>
      </c>
      <c r="NQ123" t="s">
        <v>1627</v>
      </c>
      <c r="NR123" t="s">
        <v>1627</v>
      </c>
      <c r="NS123" t="s">
        <v>1627</v>
      </c>
      <c r="NT123" t="s">
        <v>1627</v>
      </c>
      <c r="NU123" t="s">
        <v>1627</v>
      </c>
      <c r="NV123" t="s">
        <v>1627</v>
      </c>
      <c r="NW123" t="s">
        <v>1627</v>
      </c>
      <c r="NX123" t="s">
        <v>1627</v>
      </c>
      <c r="NY123" t="s">
        <v>1627</v>
      </c>
      <c r="NZ123" t="s">
        <v>1627</v>
      </c>
      <c r="OA123" t="s">
        <v>1627</v>
      </c>
      <c r="OB123" t="s">
        <v>1627</v>
      </c>
      <c r="OC123" t="s">
        <v>1627</v>
      </c>
      <c r="OD123" t="s">
        <v>1627</v>
      </c>
      <c r="OE123" t="s">
        <v>1627</v>
      </c>
      <c r="OF123" t="s">
        <v>1627</v>
      </c>
      <c r="OG123" t="s">
        <v>1627</v>
      </c>
      <c r="OH123" t="s">
        <v>1627</v>
      </c>
      <c r="OI123" t="s">
        <v>1627</v>
      </c>
      <c r="OJ123" t="s">
        <v>1627</v>
      </c>
      <c r="OK123" t="s">
        <v>1627</v>
      </c>
      <c r="OL123" t="s">
        <v>1627</v>
      </c>
      <c r="OM123" t="s">
        <v>1627</v>
      </c>
      <c r="ON123" t="s">
        <v>1627</v>
      </c>
      <c r="OO123" t="s">
        <v>1627</v>
      </c>
      <c r="OP123" t="s">
        <v>1627</v>
      </c>
      <c r="OQ123" t="s">
        <v>1627</v>
      </c>
      <c r="OR123" t="s">
        <v>1627</v>
      </c>
      <c r="OS123" t="s">
        <v>1627</v>
      </c>
      <c r="OT123" t="s">
        <v>1627</v>
      </c>
      <c r="OU123" t="s">
        <v>1627</v>
      </c>
      <c r="OV123" t="s">
        <v>1627</v>
      </c>
      <c r="OW123" t="s">
        <v>1627</v>
      </c>
      <c r="OX123" t="s">
        <v>1627</v>
      </c>
      <c r="OY123" t="s">
        <v>1627</v>
      </c>
      <c r="OZ123" t="s">
        <v>1627</v>
      </c>
      <c r="PA123" t="s">
        <v>1627</v>
      </c>
      <c r="PB123" t="s">
        <v>1627</v>
      </c>
      <c r="PC123" t="s">
        <v>1627</v>
      </c>
      <c r="PD123" t="s">
        <v>1627</v>
      </c>
      <c r="PE123" t="s">
        <v>1627</v>
      </c>
      <c r="PF123" t="s">
        <v>1627</v>
      </c>
      <c r="PG123" t="s">
        <v>1627</v>
      </c>
      <c r="PH123" t="s">
        <v>1627</v>
      </c>
      <c r="PI123" t="s">
        <v>1627</v>
      </c>
      <c r="PJ123" t="s">
        <v>1627</v>
      </c>
      <c r="PK123" t="s">
        <v>1627</v>
      </c>
      <c r="PL123" t="s">
        <v>1627</v>
      </c>
      <c r="PM123" t="s">
        <v>1627</v>
      </c>
      <c r="PN123" t="s">
        <v>1627</v>
      </c>
      <c r="PO123" t="s">
        <v>1627</v>
      </c>
      <c r="PP123" t="s">
        <v>1627</v>
      </c>
      <c r="PQ123" t="s">
        <v>1627</v>
      </c>
      <c r="PR123" t="s">
        <v>1627</v>
      </c>
      <c r="PS123" t="s">
        <v>1627</v>
      </c>
      <c r="PT123" t="s">
        <v>1627</v>
      </c>
      <c r="PU123" t="s">
        <v>1627</v>
      </c>
      <c r="PV123" t="s">
        <v>1627</v>
      </c>
      <c r="PW123" t="s">
        <v>1627</v>
      </c>
      <c r="PX123" t="s">
        <v>1627</v>
      </c>
      <c r="PY123" t="s">
        <v>1627</v>
      </c>
      <c r="PZ123" t="s">
        <v>1627</v>
      </c>
      <c r="QA123" t="s">
        <v>1627</v>
      </c>
      <c r="RP123" t="s">
        <v>4157</v>
      </c>
      <c r="RQ123" t="s">
        <v>4157</v>
      </c>
      <c r="RR123" t="s">
        <v>4157</v>
      </c>
      <c r="RS123" t="s">
        <v>4157</v>
      </c>
      <c r="RT123" t="s">
        <v>4157</v>
      </c>
      <c r="RU123" t="s">
        <v>4157</v>
      </c>
      <c r="RV123" t="s">
        <v>4157</v>
      </c>
      <c r="RW123" t="s">
        <v>4157</v>
      </c>
      <c r="RX123" t="s">
        <v>4157</v>
      </c>
      <c r="RY123" t="s">
        <v>4157</v>
      </c>
      <c r="RZ123" t="s">
        <v>4157</v>
      </c>
      <c r="SA123" t="s">
        <v>4157</v>
      </c>
      <c r="SB123" t="s">
        <v>4157</v>
      </c>
      <c r="SC123" t="s">
        <v>4157</v>
      </c>
      <c r="SD123" t="s">
        <v>4157</v>
      </c>
      <c r="SE123" t="s">
        <v>4157</v>
      </c>
      <c r="SF123" t="s">
        <v>4157</v>
      </c>
      <c r="SG123" t="s">
        <v>4157</v>
      </c>
      <c r="SH123" t="s">
        <v>4157</v>
      </c>
      <c r="SI123" t="s">
        <v>4157</v>
      </c>
      <c r="SJ123" t="s">
        <v>4157</v>
      </c>
      <c r="SK123" t="s">
        <v>4157</v>
      </c>
      <c r="SL123" t="s">
        <v>4157</v>
      </c>
      <c r="SM123" t="s">
        <v>4157</v>
      </c>
      <c r="SN123" t="s">
        <v>4157</v>
      </c>
      <c r="SO123" t="s">
        <v>4157</v>
      </c>
      <c r="SP123" t="s">
        <v>4157</v>
      </c>
      <c r="SQ123" t="s">
        <v>4157</v>
      </c>
      <c r="SR123" t="s">
        <v>4157</v>
      </c>
      <c r="SS123" t="s">
        <v>4157</v>
      </c>
      <c r="ST123" t="s">
        <v>4157</v>
      </c>
      <c r="SU123" t="s">
        <v>4157</v>
      </c>
      <c r="SV123" t="s">
        <v>4157</v>
      </c>
      <c r="SW123" t="s">
        <v>4157</v>
      </c>
      <c r="SX123" t="s">
        <v>4157</v>
      </c>
      <c r="SY123" t="s">
        <v>4157</v>
      </c>
      <c r="SZ123" t="s">
        <v>4157</v>
      </c>
      <c r="TA123" t="s">
        <v>4157</v>
      </c>
      <c r="TB123" t="s">
        <v>4157</v>
      </c>
      <c r="TC123" t="s">
        <v>4157</v>
      </c>
      <c r="TD123" t="s">
        <v>4157</v>
      </c>
      <c r="TE123" t="s">
        <v>4157</v>
      </c>
      <c r="TF123" t="s">
        <v>4157</v>
      </c>
      <c r="TG123" t="s">
        <v>4157</v>
      </c>
      <c r="TH123" t="s">
        <v>4157</v>
      </c>
      <c r="TI123" t="s">
        <v>4157</v>
      </c>
      <c r="TJ123" t="s">
        <v>4157</v>
      </c>
      <c r="TK123" t="s">
        <v>4157</v>
      </c>
      <c r="TL123" t="s">
        <v>4157</v>
      </c>
      <c r="TM123" t="s">
        <v>4157</v>
      </c>
      <c r="TN123" t="s">
        <v>4157</v>
      </c>
      <c r="TO123" t="s">
        <v>4157</v>
      </c>
      <c r="TP123" t="s">
        <v>4157</v>
      </c>
      <c r="TQ123" t="s">
        <v>4157</v>
      </c>
      <c r="TR123" t="s">
        <v>4157</v>
      </c>
      <c r="TS123" t="s">
        <v>4157</v>
      </c>
      <c r="TT123" t="s">
        <v>4157</v>
      </c>
      <c r="TU123" t="s">
        <v>4157</v>
      </c>
      <c r="TV123" t="s">
        <v>4157</v>
      </c>
      <c r="TW123" t="s">
        <v>4157</v>
      </c>
      <c r="TX123" t="s">
        <v>4157</v>
      </c>
      <c r="TY123" t="s">
        <v>4157</v>
      </c>
      <c r="TZ123" t="s">
        <v>4157</v>
      </c>
      <c r="UA123" t="s">
        <v>4157</v>
      </c>
      <c r="UB123" t="s">
        <v>4157</v>
      </c>
      <c r="UC123" t="s">
        <v>4157</v>
      </c>
      <c r="UD123" t="s">
        <v>4157</v>
      </c>
      <c r="UE123" t="s">
        <v>4157</v>
      </c>
      <c r="UF123" t="s">
        <v>4157</v>
      </c>
      <c r="UG123" t="s">
        <v>4157</v>
      </c>
      <c r="UH123" t="s">
        <v>4157</v>
      </c>
      <c r="UI123" t="s">
        <v>4157</v>
      </c>
      <c r="UJ123" t="s">
        <v>4157</v>
      </c>
      <c r="UK123" t="s">
        <v>4157</v>
      </c>
      <c r="UL123" t="s">
        <v>4157</v>
      </c>
      <c r="UM123" t="s">
        <v>4157</v>
      </c>
      <c r="UN123" t="s">
        <v>4157</v>
      </c>
      <c r="UO123" t="s">
        <v>4157</v>
      </c>
      <c r="UP123" t="s">
        <v>4157</v>
      </c>
      <c r="UQ123" t="s">
        <v>4157</v>
      </c>
      <c r="UR123" t="s">
        <v>4157</v>
      </c>
      <c r="US123" t="s">
        <v>4157</v>
      </c>
      <c r="UT123" t="s">
        <v>4157</v>
      </c>
      <c r="UU123" t="s">
        <v>4157</v>
      </c>
      <c r="UV123" t="s">
        <v>4157</v>
      </c>
      <c r="UW123" t="s">
        <v>4157</v>
      </c>
      <c r="UX123" t="s">
        <v>4157</v>
      </c>
      <c r="UY123" t="s">
        <v>4157</v>
      </c>
      <c r="UZ123" t="s">
        <v>4157</v>
      </c>
      <c r="VA123" t="s">
        <v>4157</v>
      </c>
      <c r="VB123" t="s">
        <v>4157</v>
      </c>
      <c r="VC123" t="s">
        <v>4157</v>
      </c>
      <c r="VD123" t="s">
        <v>4157</v>
      </c>
      <c r="VE123" t="s">
        <v>4157</v>
      </c>
      <c r="VF123" t="s">
        <v>4157</v>
      </c>
      <c r="VG123" t="s">
        <v>4157</v>
      </c>
      <c r="VH123" t="s">
        <v>4157</v>
      </c>
      <c r="VI123" t="s">
        <v>4157</v>
      </c>
    </row>
    <row r="124" spans="2:581">
      <c r="B124" t="s">
        <v>1627</v>
      </c>
      <c r="C124" t="s">
        <v>1627</v>
      </c>
      <c r="D124" t="s">
        <v>1627</v>
      </c>
      <c r="F124" t="s">
        <v>1627</v>
      </c>
      <c r="G124" t="s">
        <v>1627</v>
      </c>
      <c r="H124" t="s">
        <v>1627</v>
      </c>
      <c r="I124" t="s">
        <v>1627</v>
      </c>
      <c r="J124" t="s">
        <v>1627</v>
      </c>
      <c r="K124" t="s">
        <v>1627</v>
      </c>
      <c r="L124" t="s">
        <v>1627</v>
      </c>
      <c r="M124" t="s">
        <v>1627</v>
      </c>
      <c r="N124" t="s">
        <v>1627</v>
      </c>
      <c r="O124" t="s">
        <v>1627</v>
      </c>
      <c r="P124" t="s">
        <v>1627</v>
      </c>
      <c r="Q124" t="s">
        <v>1627</v>
      </c>
      <c r="R124" t="s">
        <v>1627</v>
      </c>
      <c r="S124" t="s">
        <v>1627</v>
      </c>
      <c r="T124" t="s">
        <v>1627</v>
      </c>
      <c r="U124" t="s">
        <v>1627</v>
      </c>
      <c r="V124" t="s">
        <v>1627</v>
      </c>
      <c r="W124" t="s">
        <v>1627</v>
      </c>
      <c r="X124" t="s">
        <v>1627</v>
      </c>
      <c r="Y124" t="s">
        <v>1627</v>
      </c>
      <c r="Z124" t="s">
        <v>1627</v>
      </c>
      <c r="AA124" t="s">
        <v>1627</v>
      </c>
      <c r="AB124" t="s">
        <v>1627</v>
      </c>
      <c r="AC124" t="s">
        <v>1627</v>
      </c>
      <c r="AD124" t="s">
        <v>1627</v>
      </c>
      <c r="AE124" t="s">
        <v>1627</v>
      </c>
      <c r="AF124" t="s">
        <v>1627</v>
      </c>
      <c r="AG124" t="s">
        <v>1627</v>
      </c>
      <c r="AH124" t="s">
        <v>1627</v>
      </c>
      <c r="AI124" t="s">
        <v>1627</v>
      </c>
      <c r="AJ124" t="s">
        <v>1627</v>
      </c>
      <c r="AK124" t="s">
        <v>1627</v>
      </c>
      <c r="AL124" t="s">
        <v>1627</v>
      </c>
      <c r="AM124" t="s">
        <v>1627</v>
      </c>
      <c r="AN124" t="s">
        <v>1627</v>
      </c>
      <c r="AO124" t="s">
        <v>1627</v>
      </c>
      <c r="AP124" t="s">
        <v>1627</v>
      </c>
      <c r="AQ124" t="s">
        <v>1627</v>
      </c>
      <c r="AR124" t="s">
        <v>1627</v>
      </c>
      <c r="AS124" t="s">
        <v>1627</v>
      </c>
      <c r="AT124" t="s">
        <v>1627</v>
      </c>
      <c r="AU124" t="s">
        <v>1627</v>
      </c>
      <c r="AV124" t="s">
        <v>1627</v>
      </c>
      <c r="AW124" t="s">
        <v>1627</v>
      </c>
      <c r="AX124" t="s">
        <v>1627</v>
      </c>
      <c r="AY124" t="s">
        <v>1627</v>
      </c>
      <c r="AZ124" t="s">
        <v>1627</v>
      </c>
      <c r="BA124" t="s">
        <v>1627</v>
      </c>
      <c r="BB124" t="s">
        <v>1627</v>
      </c>
      <c r="BC124" t="s">
        <v>1627</v>
      </c>
      <c r="BD124" t="s">
        <v>1627</v>
      </c>
      <c r="BE124" t="s">
        <v>1627</v>
      </c>
      <c r="BF124" t="s">
        <v>1627</v>
      </c>
      <c r="BG124" t="s">
        <v>1627</v>
      </c>
      <c r="BH124" t="s">
        <v>1627</v>
      </c>
      <c r="BI124" t="s">
        <v>1627</v>
      </c>
      <c r="BJ124" t="s">
        <v>1627</v>
      </c>
      <c r="BK124" t="s">
        <v>1627</v>
      </c>
      <c r="BL124" t="s">
        <v>1627</v>
      </c>
      <c r="BM124" t="s">
        <v>1627</v>
      </c>
      <c r="BN124" t="s">
        <v>1627</v>
      </c>
      <c r="BO124" t="s">
        <v>1627</v>
      </c>
      <c r="BP124" t="s">
        <v>1627</v>
      </c>
      <c r="BQ124" t="s">
        <v>1627</v>
      </c>
      <c r="BR124" t="s">
        <v>1627</v>
      </c>
      <c r="BS124" t="s">
        <v>1627</v>
      </c>
      <c r="BT124" t="s">
        <v>1627</v>
      </c>
      <c r="BU124" t="s">
        <v>1627</v>
      </c>
      <c r="BV124" t="s">
        <v>1627</v>
      </c>
      <c r="BW124" t="s">
        <v>1627</v>
      </c>
      <c r="BX124" t="s">
        <v>1627</v>
      </c>
      <c r="BY124" t="s">
        <v>1627</v>
      </c>
      <c r="BZ124" t="s">
        <v>1627</v>
      </c>
      <c r="CA124" t="s">
        <v>1627</v>
      </c>
      <c r="CB124" t="s">
        <v>1627</v>
      </c>
      <c r="CC124" t="s">
        <v>1627</v>
      </c>
      <c r="CD124" t="s">
        <v>1627</v>
      </c>
      <c r="CE124" t="s">
        <v>1627</v>
      </c>
      <c r="CF124" t="s">
        <v>1627</v>
      </c>
      <c r="CG124" t="s">
        <v>1627</v>
      </c>
      <c r="CH124" t="s">
        <v>1627</v>
      </c>
      <c r="CI124" t="s">
        <v>1627</v>
      </c>
      <c r="CJ124" t="s">
        <v>1627</v>
      </c>
      <c r="CK124" t="s">
        <v>1627</v>
      </c>
      <c r="CL124" t="s">
        <v>1627</v>
      </c>
      <c r="CM124" t="s">
        <v>1627</v>
      </c>
      <c r="CN124" t="s">
        <v>1627</v>
      </c>
      <c r="CO124" t="s">
        <v>1627</v>
      </c>
      <c r="CP124" t="s">
        <v>1627</v>
      </c>
      <c r="CQ124" t="s">
        <v>1627</v>
      </c>
      <c r="CR124" t="s">
        <v>1627</v>
      </c>
      <c r="CS124" t="s">
        <v>1627</v>
      </c>
      <c r="CT124" t="s">
        <v>1627</v>
      </c>
      <c r="CU124" t="s">
        <v>1627</v>
      </c>
      <c r="CV124" t="s">
        <v>1627</v>
      </c>
      <c r="CW124" t="s">
        <v>1627</v>
      </c>
      <c r="CX124" t="s">
        <v>1627</v>
      </c>
      <c r="CY124" t="s">
        <v>1627</v>
      </c>
      <c r="CZ124" t="s">
        <v>1627</v>
      </c>
      <c r="DA124" t="s">
        <v>1627</v>
      </c>
      <c r="DB124" t="s">
        <v>1627</v>
      </c>
      <c r="DC124" t="s">
        <v>1627</v>
      </c>
      <c r="DD124" t="s">
        <v>1627</v>
      </c>
      <c r="DE124" t="s">
        <v>1627</v>
      </c>
      <c r="DF124" t="s">
        <v>1627</v>
      </c>
      <c r="DG124" t="s">
        <v>1627</v>
      </c>
      <c r="DH124" t="s">
        <v>1627</v>
      </c>
      <c r="DI124" t="s">
        <v>1627</v>
      </c>
      <c r="DJ124" t="s">
        <v>1627</v>
      </c>
      <c r="DK124" t="s">
        <v>1627</v>
      </c>
      <c r="DL124" t="s">
        <v>1627</v>
      </c>
      <c r="DM124" t="s">
        <v>1627</v>
      </c>
      <c r="DN124" t="s">
        <v>1627</v>
      </c>
      <c r="DO124" t="s">
        <v>1627</v>
      </c>
      <c r="DP124" t="s">
        <v>1627</v>
      </c>
      <c r="DQ124" t="s">
        <v>1627</v>
      </c>
      <c r="DR124" t="s">
        <v>1627</v>
      </c>
      <c r="DS124" t="s">
        <v>1627</v>
      </c>
      <c r="DT124" t="s">
        <v>1627</v>
      </c>
      <c r="DU124" t="s">
        <v>1627</v>
      </c>
      <c r="DV124" t="s">
        <v>1627</v>
      </c>
      <c r="DW124" t="s">
        <v>1627</v>
      </c>
      <c r="DX124" t="s">
        <v>1627</v>
      </c>
      <c r="DY124" t="s">
        <v>1627</v>
      </c>
      <c r="DZ124" t="s">
        <v>1627</v>
      </c>
      <c r="EA124" t="s">
        <v>1627</v>
      </c>
      <c r="EB124" t="s">
        <v>1627</v>
      </c>
      <c r="EC124" t="s">
        <v>1627</v>
      </c>
      <c r="ED124" t="s">
        <v>1627</v>
      </c>
      <c r="EE124" t="s">
        <v>1627</v>
      </c>
      <c r="EF124" t="s">
        <v>1627</v>
      </c>
      <c r="EG124" t="s">
        <v>1627</v>
      </c>
      <c r="EH124" t="s">
        <v>1627</v>
      </c>
      <c r="EI124" t="s">
        <v>1627</v>
      </c>
      <c r="EJ124" t="s">
        <v>1627</v>
      </c>
      <c r="EK124" t="s">
        <v>1627</v>
      </c>
      <c r="EL124" t="s">
        <v>1627</v>
      </c>
      <c r="EM124" t="s">
        <v>1627</v>
      </c>
      <c r="EN124" t="s">
        <v>1627</v>
      </c>
      <c r="EO124" t="s">
        <v>1627</v>
      </c>
      <c r="EP124" t="s">
        <v>1627</v>
      </c>
      <c r="EQ124" t="s">
        <v>1627</v>
      </c>
      <c r="ER124" t="s">
        <v>1627</v>
      </c>
      <c r="ES124" t="s">
        <v>1627</v>
      </c>
      <c r="ET124" t="s">
        <v>1627</v>
      </c>
      <c r="EU124" t="s">
        <v>1627</v>
      </c>
      <c r="EV124" t="s">
        <v>1627</v>
      </c>
      <c r="EW124" t="s">
        <v>1627</v>
      </c>
      <c r="EX124" t="s">
        <v>1627</v>
      </c>
      <c r="EY124" t="s">
        <v>1627</v>
      </c>
      <c r="EZ124" t="s">
        <v>1627</v>
      </c>
      <c r="FA124" t="s">
        <v>1627</v>
      </c>
      <c r="FB124" t="s">
        <v>1627</v>
      </c>
      <c r="FC124" t="s">
        <v>1627</v>
      </c>
      <c r="FD124" t="s">
        <v>1627</v>
      </c>
      <c r="FE124" t="s">
        <v>1627</v>
      </c>
      <c r="FF124" t="s">
        <v>1627</v>
      </c>
      <c r="FG124" t="s">
        <v>1627</v>
      </c>
      <c r="FH124" t="s">
        <v>1627</v>
      </c>
      <c r="FI124" t="s">
        <v>1627</v>
      </c>
      <c r="FJ124" t="s">
        <v>1627</v>
      </c>
      <c r="FK124" t="s">
        <v>1627</v>
      </c>
      <c r="FL124" t="s">
        <v>1627</v>
      </c>
      <c r="FM124" t="s">
        <v>1627</v>
      </c>
      <c r="FN124" t="s">
        <v>1627</v>
      </c>
      <c r="FO124" t="s">
        <v>1627</v>
      </c>
      <c r="FP124" t="s">
        <v>1627</v>
      </c>
      <c r="FQ124" t="s">
        <v>1627</v>
      </c>
      <c r="FR124" t="s">
        <v>1627</v>
      </c>
      <c r="FS124" t="s">
        <v>1627</v>
      </c>
      <c r="FT124" t="s">
        <v>1627</v>
      </c>
      <c r="FU124" t="s">
        <v>1627</v>
      </c>
      <c r="FV124" t="s">
        <v>1627</v>
      </c>
      <c r="FW124" t="s">
        <v>1627</v>
      </c>
      <c r="FX124" t="s">
        <v>1627</v>
      </c>
      <c r="FY124" t="s">
        <v>1627</v>
      </c>
      <c r="FZ124" t="s">
        <v>1627</v>
      </c>
      <c r="GA124" t="s">
        <v>1627</v>
      </c>
      <c r="GB124" t="s">
        <v>1627</v>
      </c>
      <c r="GC124" t="s">
        <v>1627</v>
      </c>
      <c r="GD124" t="s">
        <v>1627</v>
      </c>
      <c r="GE124" t="s">
        <v>1627</v>
      </c>
      <c r="GF124" t="s">
        <v>1627</v>
      </c>
      <c r="GG124" t="s">
        <v>1627</v>
      </c>
      <c r="GH124" t="s">
        <v>1627</v>
      </c>
      <c r="GI124" t="s">
        <v>1627</v>
      </c>
      <c r="GJ124" t="s">
        <v>1627</v>
      </c>
      <c r="GK124" t="s">
        <v>1627</v>
      </c>
      <c r="GL124" t="s">
        <v>1627</v>
      </c>
      <c r="GM124" t="s">
        <v>1627</v>
      </c>
      <c r="GN124" t="s">
        <v>1627</v>
      </c>
      <c r="GO124" t="s">
        <v>1627</v>
      </c>
      <c r="GP124" t="s">
        <v>1627</v>
      </c>
      <c r="GQ124" t="s">
        <v>1627</v>
      </c>
      <c r="GR124" t="s">
        <v>1627</v>
      </c>
      <c r="GS124" t="s">
        <v>6035</v>
      </c>
      <c r="GT124" t="s">
        <v>1627</v>
      </c>
      <c r="GU124" t="s">
        <v>1627</v>
      </c>
      <c r="GV124" t="s">
        <v>1627</v>
      </c>
      <c r="GW124" t="s">
        <v>1627</v>
      </c>
      <c r="GX124" t="s">
        <v>1627</v>
      </c>
      <c r="GY124" t="s">
        <v>1627</v>
      </c>
      <c r="GZ124" t="s">
        <v>1627</v>
      </c>
      <c r="HA124" t="s">
        <v>1627</v>
      </c>
      <c r="HB124" t="s">
        <v>1627</v>
      </c>
      <c r="HC124" t="s">
        <v>1627</v>
      </c>
      <c r="HD124" t="s">
        <v>1627</v>
      </c>
      <c r="HE124" t="s">
        <v>1627</v>
      </c>
      <c r="HF124" t="s">
        <v>1627</v>
      </c>
      <c r="HG124" t="s">
        <v>1627</v>
      </c>
      <c r="HH124" t="s">
        <v>1627</v>
      </c>
      <c r="HI124" t="s">
        <v>1627</v>
      </c>
      <c r="HJ124" t="s">
        <v>1627</v>
      </c>
      <c r="HK124" t="s">
        <v>1627</v>
      </c>
      <c r="HL124" t="s">
        <v>1627</v>
      </c>
      <c r="HM124" t="s">
        <v>1627</v>
      </c>
      <c r="HN124" t="s">
        <v>1627</v>
      </c>
      <c r="HO124" t="s">
        <v>1627</v>
      </c>
      <c r="HP124" t="s">
        <v>6036</v>
      </c>
      <c r="HQ124" t="s">
        <v>1627</v>
      </c>
      <c r="HR124" t="s">
        <v>1627</v>
      </c>
      <c r="HS124" t="s">
        <v>1627</v>
      </c>
      <c r="HT124" t="s">
        <v>1627</v>
      </c>
      <c r="HU124" t="s">
        <v>1627</v>
      </c>
      <c r="HV124" t="s">
        <v>1627</v>
      </c>
      <c r="HW124" t="s">
        <v>1627</v>
      </c>
      <c r="HX124" t="s">
        <v>1627</v>
      </c>
      <c r="HY124" t="s">
        <v>1627</v>
      </c>
      <c r="HZ124" t="s">
        <v>1627</v>
      </c>
      <c r="IA124" t="s">
        <v>1627</v>
      </c>
      <c r="IB124" t="s">
        <v>1627</v>
      </c>
      <c r="IC124" t="s">
        <v>1627</v>
      </c>
      <c r="ID124" t="s">
        <v>1627</v>
      </c>
      <c r="IE124" t="s">
        <v>1627</v>
      </c>
      <c r="IF124" t="s">
        <v>1627</v>
      </c>
      <c r="IG124" t="s">
        <v>1627</v>
      </c>
      <c r="IH124" t="s">
        <v>1627</v>
      </c>
      <c r="II124" t="s">
        <v>1627</v>
      </c>
      <c r="IJ124" t="s">
        <v>1627</v>
      </c>
      <c r="IK124" t="s">
        <v>1627</v>
      </c>
      <c r="IL124" t="s">
        <v>1627</v>
      </c>
      <c r="IM124" t="s">
        <v>1627</v>
      </c>
      <c r="IN124" t="s">
        <v>1627</v>
      </c>
      <c r="IO124" t="s">
        <v>1627</v>
      </c>
      <c r="IP124" t="s">
        <v>1627</v>
      </c>
      <c r="IQ124" t="s">
        <v>1627</v>
      </c>
      <c r="IR124" t="s">
        <v>1627</v>
      </c>
      <c r="IS124" t="s">
        <v>1627</v>
      </c>
      <c r="IT124" t="s">
        <v>6037</v>
      </c>
      <c r="IU124" t="s">
        <v>1627</v>
      </c>
      <c r="IV124" t="s">
        <v>1627</v>
      </c>
      <c r="IW124" t="s">
        <v>1627</v>
      </c>
      <c r="IX124" t="s">
        <v>1627</v>
      </c>
      <c r="IY124" t="s">
        <v>1627</v>
      </c>
      <c r="IZ124" t="s">
        <v>1627</v>
      </c>
      <c r="JA124" t="s">
        <v>1627</v>
      </c>
      <c r="JB124" t="s">
        <v>1627</v>
      </c>
      <c r="JC124" t="s">
        <v>1627</v>
      </c>
      <c r="JD124" t="s">
        <v>1627</v>
      </c>
      <c r="JE124" t="s">
        <v>1627</v>
      </c>
      <c r="JF124" t="s">
        <v>1627</v>
      </c>
      <c r="JG124" t="s">
        <v>1627</v>
      </c>
      <c r="JH124" t="s">
        <v>1627</v>
      </c>
      <c r="JI124" t="s">
        <v>1627</v>
      </c>
      <c r="JJ124" t="s">
        <v>1627</v>
      </c>
      <c r="JK124" t="s">
        <v>1627</v>
      </c>
      <c r="JL124" t="s">
        <v>1627</v>
      </c>
      <c r="JM124" t="s">
        <v>1627</v>
      </c>
      <c r="JN124" t="s">
        <v>1627</v>
      </c>
      <c r="JO124" t="s">
        <v>1627</v>
      </c>
      <c r="JP124" t="s">
        <v>1627</v>
      </c>
      <c r="JQ124" t="s">
        <v>1627</v>
      </c>
      <c r="JR124" t="s">
        <v>1627</v>
      </c>
      <c r="JS124" t="s">
        <v>1627</v>
      </c>
      <c r="JT124" t="s">
        <v>1627</v>
      </c>
      <c r="JU124" t="s">
        <v>1627</v>
      </c>
      <c r="JV124" t="s">
        <v>1627</v>
      </c>
      <c r="JW124" t="s">
        <v>1627</v>
      </c>
      <c r="JX124" t="s">
        <v>1627</v>
      </c>
      <c r="JY124" t="s">
        <v>1627</v>
      </c>
      <c r="JZ124" t="s">
        <v>1627</v>
      </c>
      <c r="KA124" t="s">
        <v>1627</v>
      </c>
      <c r="KB124" t="s">
        <v>1627</v>
      </c>
      <c r="KC124" t="s">
        <v>1627</v>
      </c>
      <c r="KD124" t="s">
        <v>1627</v>
      </c>
      <c r="KE124" t="s">
        <v>1627</v>
      </c>
      <c r="KF124" t="s">
        <v>1627</v>
      </c>
      <c r="KG124" t="s">
        <v>1627</v>
      </c>
      <c r="KH124" t="s">
        <v>1627</v>
      </c>
      <c r="KI124" t="s">
        <v>1627</v>
      </c>
      <c r="KJ124" t="s">
        <v>1627</v>
      </c>
      <c r="KK124" t="s">
        <v>1627</v>
      </c>
      <c r="KL124" t="s">
        <v>1627</v>
      </c>
      <c r="KM124" t="s">
        <v>1627</v>
      </c>
      <c r="KN124" t="s">
        <v>1627</v>
      </c>
      <c r="KO124" t="s">
        <v>1627</v>
      </c>
      <c r="KP124" t="s">
        <v>1627</v>
      </c>
      <c r="KQ124" t="s">
        <v>1627</v>
      </c>
      <c r="KR124" t="s">
        <v>1627</v>
      </c>
      <c r="KS124" t="s">
        <v>1627</v>
      </c>
      <c r="KT124" t="s">
        <v>1627</v>
      </c>
      <c r="KU124" t="s">
        <v>1627</v>
      </c>
      <c r="KV124" t="s">
        <v>1627</v>
      </c>
      <c r="KW124" t="s">
        <v>1627</v>
      </c>
      <c r="KX124" t="s">
        <v>1627</v>
      </c>
      <c r="KY124" t="s">
        <v>1627</v>
      </c>
      <c r="KZ124" t="s">
        <v>1627</v>
      </c>
      <c r="LA124" t="s">
        <v>1627</v>
      </c>
      <c r="LB124" t="s">
        <v>1627</v>
      </c>
      <c r="LC124" t="s">
        <v>1627</v>
      </c>
      <c r="LD124" t="s">
        <v>1627</v>
      </c>
      <c r="LE124" t="s">
        <v>1627</v>
      </c>
      <c r="LF124" t="s">
        <v>1627</v>
      </c>
      <c r="LG124" t="s">
        <v>1627</v>
      </c>
      <c r="LH124" t="s">
        <v>1627</v>
      </c>
      <c r="LI124" t="s">
        <v>1627</v>
      </c>
      <c r="LJ124" t="s">
        <v>1627</v>
      </c>
      <c r="LK124" t="s">
        <v>1627</v>
      </c>
      <c r="LL124" t="s">
        <v>1627</v>
      </c>
      <c r="LM124" t="s">
        <v>1627</v>
      </c>
      <c r="LN124" t="s">
        <v>1627</v>
      </c>
      <c r="LO124" t="s">
        <v>1627</v>
      </c>
      <c r="LP124" t="s">
        <v>1627</v>
      </c>
      <c r="LQ124" t="s">
        <v>1627</v>
      </c>
      <c r="LR124" t="s">
        <v>1627</v>
      </c>
      <c r="LS124" t="s">
        <v>1627</v>
      </c>
      <c r="LT124" t="s">
        <v>1627</v>
      </c>
      <c r="LU124" t="s">
        <v>1627</v>
      </c>
      <c r="LV124" t="s">
        <v>1627</v>
      </c>
      <c r="LW124" t="s">
        <v>1627</v>
      </c>
      <c r="LX124" t="s">
        <v>1627</v>
      </c>
      <c r="LY124" t="s">
        <v>1627</v>
      </c>
      <c r="LZ124" t="s">
        <v>1627</v>
      </c>
      <c r="MA124" t="s">
        <v>1627</v>
      </c>
      <c r="MB124" t="s">
        <v>1627</v>
      </c>
      <c r="MC124" t="s">
        <v>1627</v>
      </c>
      <c r="MD124" t="s">
        <v>1627</v>
      </c>
      <c r="ME124" t="s">
        <v>1627</v>
      </c>
      <c r="MF124" t="s">
        <v>1627</v>
      </c>
      <c r="MG124" t="s">
        <v>1627</v>
      </c>
      <c r="MH124" t="s">
        <v>1627</v>
      </c>
      <c r="MI124" t="s">
        <v>1627</v>
      </c>
      <c r="MJ124" t="s">
        <v>1627</v>
      </c>
      <c r="MK124" t="s">
        <v>1627</v>
      </c>
      <c r="ML124" t="s">
        <v>1627</v>
      </c>
      <c r="MM124" t="s">
        <v>1627</v>
      </c>
      <c r="MN124" t="s">
        <v>1627</v>
      </c>
      <c r="MO124" t="s">
        <v>1627</v>
      </c>
      <c r="MP124" t="s">
        <v>1627</v>
      </c>
      <c r="MQ124" t="s">
        <v>1627</v>
      </c>
      <c r="MR124" t="s">
        <v>1627</v>
      </c>
      <c r="MS124" t="s">
        <v>1627</v>
      </c>
      <c r="MT124" t="s">
        <v>1627</v>
      </c>
      <c r="MU124" t="s">
        <v>1627</v>
      </c>
      <c r="MV124" t="s">
        <v>1627</v>
      </c>
      <c r="MW124" t="s">
        <v>1627</v>
      </c>
      <c r="MX124" t="s">
        <v>1627</v>
      </c>
      <c r="MY124" t="s">
        <v>1627</v>
      </c>
      <c r="MZ124" t="s">
        <v>1627</v>
      </c>
      <c r="NA124" t="s">
        <v>1627</v>
      </c>
      <c r="NB124" t="s">
        <v>1627</v>
      </c>
      <c r="NC124" t="s">
        <v>1627</v>
      </c>
      <c r="ND124" t="s">
        <v>1627</v>
      </c>
      <c r="NE124" t="s">
        <v>1627</v>
      </c>
      <c r="NF124" t="s">
        <v>1627</v>
      </c>
      <c r="NG124" t="s">
        <v>1627</v>
      </c>
      <c r="NH124" t="s">
        <v>1627</v>
      </c>
      <c r="NI124" t="s">
        <v>1627</v>
      </c>
      <c r="NJ124" t="s">
        <v>1627</v>
      </c>
      <c r="NK124" t="s">
        <v>1627</v>
      </c>
      <c r="NL124" t="s">
        <v>1627</v>
      </c>
      <c r="NM124" t="s">
        <v>1627</v>
      </c>
      <c r="NN124" t="s">
        <v>1627</v>
      </c>
      <c r="NO124" t="s">
        <v>1627</v>
      </c>
      <c r="NP124" t="s">
        <v>1627</v>
      </c>
      <c r="NQ124" t="s">
        <v>1627</v>
      </c>
      <c r="NR124" t="s">
        <v>1627</v>
      </c>
      <c r="NS124" t="s">
        <v>1627</v>
      </c>
      <c r="NT124" t="s">
        <v>1627</v>
      </c>
      <c r="NU124" t="s">
        <v>1627</v>
      </c>
      <c r="NV124" t="s">
        <v>1627</v>
      </c>
      <c r="NW124" t="s">
        <v>1627</v>
      </c>
      <c r="NX124" t="s">
        <v>1627</v>
      </c>
      <c r="NY124" t="s">
        <v>1627</v>
      </c>
      <c r="NZ124" t="s">
        <v>1627</v>
      </c>
      <c r="OA124" t="s">
        <v>1627</v>
      </c>
      <c r="OB124" t="s">
        <v>1627</v>
      </c>
      <c r="OC124" t="s">
        <v>1627</v>
      </c>
      <c r="OD124" t="s">
        <v>1627</v>
      </c>
      <c r="OE124" t="s">
        <v>1627</v>
      </c>
      <c r="OF124" t="s">
        <v>1627</v>
      </c>
      <c r="OG124" t="s">
        <v>1627</v>
      </c>
      <c r="OH124" t="s">
        <v>1627</v>
      </c>
      <c r="OI124" t="s">
        <v>1627</v>
      </c>
      <c r="OJ124" t="s">
        <v>1627</v>
      </c>
      <c r="OK124" t="s">
        <v>1627</v>
      </c>
      <c r="OL124" t="s">
        <v>1627</v>
      </c>
      <c r="OM124" t="s">
        <v>1627</v>
      </c>
      <c r="ON124" t="s">
        <v>1627</v>
      </c>
      <c r="OO124" t="s">
        <v>1627</v>
      </c>
      <c r="OP124" t="s">
        <v>1627</v>
      </c>
      <c r="OQ124" t="s">
        <v>1627</v>
      </c>
      <c r="OR124" t="s">
        <v>1627</v>
      </c>
      <c r="OS124" t="s">
        <v>1627</v>
      </c>
      <c r="OT124" t="s">
        <v>1627</v>
      </c>
      <c r="OU124" t="s">
        <v>1627</v>
      </c>
      <c r="OV124" t="s">
        <v>1627</v>
      </c>
      <c r="OW124" t="s">
        <v>1627</v>
      </c>
      <c r="OX124" t="s">
        <v>1627</v>
      </c>
      <c r="OY124" t="s">
        <v>1627</v>
      </c>
      <c r="OZ124" t="s">
        <v>1627</v>
      </c>
      <c r="PA124" t="s">
        <v>1627</v>
      </c>
      <c r="PB124" t="s">
        <v>1627</v>
      </c>
      <c r="PC124" t="s">
        <v>1627</v>
      </c>
      <c r="PD124" t="s">
        <v>1627</v>
      </c>
      <c r="PE124" t="s">
        <v>1627</v>
      </c>
      <c r="PF124" t="s">
        <v>1627</v>
      </c>
      <c r="PG124" t="s">
        <v>1627</v>
      </c>
      <c r="PH124" t="s">
        <v>1627</v>
      </c>
      <c r="PI124" t="s">
        <v>1627</v>
      </c>
      <c r="PJ124" t="s">
        <v>1627</v>
      </c>
      <c r="PK124" t="s">
        <v>1627</v>
      </c>
      <c r="PL124" t="s">
        <v>1627</v>
      </c>
      <c r="PM124" t="s">
        <v>1627</v>
      </c>
      <c r="PN124" t="s">
        <v>1627</v>
      </c>
      <c r="PO124" t="s">
        <v>1627</v>
      </c>
      <c r="PP124" t="s">
        <v>1627</v>
      </c>
      <c r="PQ124" t="s">
        <v>1627</v>
      </c>
      <c r="PR124" t="s">
        <v>1627</v>
      </c>
      <c r="PS124" t="s">
        <v>1627</v>
      </c>
      <c r="PT124" t="s">
        <v>1627</v>
      </c>
      <c r="PU124" t="s">
        <v>1627</v>
      </c>
      <c r="PV124" t="s">
        <v>1627</v>
      </c>
      <c r="PW124" t="s">
        <v>1627</v>
      </c>
      <c r="PX124" t="s">
        <v>1627</v>
      </c>
      <c r="PY124" t="s">
        <v>1627</v>
      </c>
      <c r="PZ124" t="s">
        <v>1627</v>
      </c>
      <c r="RP124" t="s">
        <v>4157</v>
      </c>
      <c r="RQ124" t="s">
        <v>4157</v>
      </c>
      <c r="RR124" t="s">
        <v>4157</v>
      </c>
      <c r="RS124" t="s">
        <v>4157</v>
      </c>
      <c r="RT124" t="s">
        <v>4157</v>
      </c>
      <c r="RU124" t="s">
        <v>4157</v>
      </c>
      <c r="RV124" t="s">
        <v>4157</v>
      </c>
      <c r="RW124" t="s">
        <v>4157</v>
      </c>
      <c r="RX124" t="s">
        <v>4157</v>
      </c>
      <c r="RY124" t="s">
        <v>4157</v>
      </c>
      <c r="RZ124" t="s">
        <v>4157</v>
      </c>
      <c r="SA124" t="s">
        <v>4157</v>
      </c>
      <c r="SB124" t="s">
        <v>4157</v>
      </c>
      <c r="SC124" t="s">
        <v>4157</v>
      </c>
      <c r="SD124" t="s">
        <v>4157</v>
      </c>
      <c r="SE124" t="s">
        <v>4157</v>
      </c>
      <c r="SF124" t="s">
        <v>4157</v>
      </c>
      <c r="SG124" t="s">
        <v>4157</v>
      </c>
      <c r="SH124" t="s">
        <v>4157</v>
      </c>
      <c r="SI124" t="s">
        <v>4157</v>
      </c>
      <c r="SJ124" t="s">
        <v>4157</v>
      </c>
      <c r="SK124" t="s">
        <v>4157</v>
      </c>
      <c r="SL124" t="s">
        <v>4157</v>
      </c>
      <c r="SM124" t="s">
        <v>4157</v>
      </c>
      <c r="SN124" t="s">
        <v>4157</v>
      </c>
      <c r="SO124" t="s">
        <v>4157</v>
      </c>
      <c r="SP124" t="s">
        <v>4157</v>
      </c>
      <c r="SQ124" t="s">
        <v>4157</v>
      </c>
      <c r="SR124" t="s">
        <v>4157</v>
      </c>
      <c r="SS124" t="s">
        <v>4157</v>
      </c>
      <c r="ST124" t="s">
        <v>4157</v>
      </c>
      <c r="SU124" t="s">
        <v>4157</v>
      </c>
      <c r="SV124" t="s">
        <v>4157</v>
      </c>
      <c r="SW124" t="s">
        <v>4157</v>
      </c>
      <c r="SX124" t="s">
        <v>4157</v>
      </c>
      <c r="SY124" t="s">
        <v>4157</v>
      </c>
      <c r="SZ124" t="s">
        <v>4157</v>
      </c>
      <c r="TA124" t="s">
        <v>4157</v>
      </c>
      <c r="TB124" t="s">
        <v>4157</v>
      </c>
      <c r="TC124" t="s">
        <v>4157</v>
      </c>
      <c r="TD124" t="s">
        <v>4157</v>
      </c>
      <c r="TE124" t="s">
        <v>4157</v>
      </c>
      <c r="TF124" t="s">
        <v>4157</v>
      </c>
      <c r="TG124" t="s">
        <v>4157</v>
      </c>
      <c r="TH124" t="s">
        <v>4157</v>
      </c>
      <c r="TI124" t="s">
        <v>4157</v>
      </c>
      <c r="TJ124" t="s">
        <v>4157</v>
      </c>
      <c r="TK124" t="s">
        <v>4157</v>
      </c>
      <c r="TL124" t="s">
        <v>4157</v>
      </c>
      <c r="TM124" t="s">
        <v>4157</v>
      </c>
      <c r="TN124" t="s">
        <v>4157</v>
      </c>
      <c r="TO124" t="s">
        <v>4157</v>
      </c>
      <c r="TP124" t="s">
        <v>4157</v>
      </c>
      <c r="TQ124" t="s">
        <v>4157</v>
      </c>
      <c r="TR124" t="s">
        <v>4157</v>
      </c>
      <c r="TS124" t="s">
        <v>4157</v>
      </c>
      <c r="TT124" t="s">
        <v>4157</v>
      </c>
      <c r="TU124" t="s">
        <v>4157</v>
      </c>
      <c r="TV124" t="s">
        <v>4157</v>
      </c>
      <c r="TW124" t="s">
        <v>4157</v>
      </c>
      <c r="TX124" t="s">
        <v>4157</v>
      </c>
      <c r="TY124" t="s">
        <v>4157</v>
      </c>
      <c r="TZ124" t="s">
        <v>4157</v>
      </c>
      <c r="UA124" t="s">
        <v>4157</v>
      </c>
      <c r="UB124" t="s">
        <v>4157</v>
      </c>
      <c r="UC124" t="s">
        <v>4157</v>
      </c>
      <c r="UD124" t="s">
        <v>4157</v>
      </c>
      <c r="UE124" t="s">
        <v>4157</v>
      </c>
      <c r="UF124" t="s">
        <v>4157</v>
      </c>
      <c r="UG124" t="s">
        <v>4157</v>
      </c>
      <c r="UH124" t="s">
        <v>4157</v>
      </c>
      <c r="UI124" t="s">
        <v>4157</v>
      </c>
      <c r="UJ124" t="s">
        <v>4157</v>
      </c>
      <c r="UK124" t="s">
        <v>4157</v>
      </c>
      <c r="UL124" t="s">
        <v>4157</v>
      </c>
      <c r="UM124" t="s">
        <v>4157</v>
      </c>
      <c r="UN124" t="s">
        <v>4157</v>
      </c>
      <c r="UO124" t="s">
        <v>4157</v>
      </c>
      <c r="UP124" t="s">
        <v>4157</v>
      </c>
      <c r="UQ124" t="s">
        <v>4157</v>
      </c>
      <c r="UR124" t="s">
        <v>4157</v>
      </c>
      <c r="US124" t="s">
        <v>4157</v>
      </c>
      <c r="UT124" t="s">
        <v>4157</v>
      </c>
      <c r="UU124" t="s">
        <v>4157</v>
      </c>
      <c r="UV124" t="s">
        <v>4157</v>
      </c>
      <c r="UW124" t="s">
        <v>4157</v>
      </c>
      <c r="UX124" t="s">
        <v>4157</v>
      </c>
      <c r="UY124" t="s">
        <v>4157</v>
      </c>
      <c r="UZ124" t="s">
        <v>4157</v>
      </c>
      <c r="VA124" t="s">
        <v>4157</v>
      </c>
      <c r="VB124" t="s">
        <v>4157</v>
      </c>
      <c r="VC124" t="s">
        <v>4157</v>
      </c>
      <c r="VD124" t="s">
        <v>4157</v>
      </c>
      <c r="VE124" t="s">
        <v>4157</v>
      </c>
      <c r="VF124" t="s">
        <v>4157</v>
      </c>
      <c r="VG124" t="s">
        <v>4157</v>
      </c>
      <c r="VH124" t="s">
        <v>4157</v>
      </c>
      <c r="VI124" t="s">
        <v>4157</v>
      </c>
    </row>
    <row r="125" spans="2:581">
      <c r="B125" t="s">
        <v>1627</v>
      </c>
      <c r="C125" t="s">
        <v>1627</v>
      </c>
      <c r="D125" t="s">
        <v>1627</v>
      </c>
      <c r="F125" t="s">
        <v>1627</v>
      </c>
      <c r="G125" t="s">
        <v>1627</v>
      </c>
      <c r="H125" t="s">
        <v>1627</v>
      </c>
      <c r="I125" t="s">
        <v>1627</v>
      </c>
      <c r="J125" t="s">
        <v>1627</v>
      </c>
      <c r="K125" t="s">
        <v>1627</v>
      </c>
      <c r="L125" t="s">
        <v>1627</v>
      </c>
      <c r="M125" t="s">
        <v>1627</v>
      </c>
      <c r="N125" t="s">
        <v>1627</v>
      </c>
      <c r="O125" t="s">
        <v>1627</v>
      </c>
      <c r="P125" t="s">
        <v>1627</v>
      </c>
      <c r="Q125" t="s">
        <v>1627</v>
      </c>
      <c r="R125" t="s">
        <v>1627</v>
      </c>
      <c r="S125" t="s">
        <v>1627</v>
      </c>
      <c r="T125" t="s">
        <v>1627</v>
      </c>
      <c r="U125" t="s">
        <v>1627</v>
      </c>
      <c r="V125" t="s">
        <v>1627</v>
      </c>
      <c r="W125" t="s">
        <v>1627</v>
      </c>
      <c r="X125" t="s">
        <v>1627</v>
      </c>
      <c r="Y125" t="s">
        <v>1627</v>
      </c>
      <c r="Z125" t="s">
        <v>1627</v>
      </c>
      <c r="AA125" t="s">
        <v>1627</v>
      </c>
      <c r="AB125" t="s">
        <v>1627</v>
      </c>
      <c r="AC125" t="s">
        <v>1627</v>
      </c>
      <c r="AD125" t="s">
        <v>1627</v>
      </c>
      <c r="AE125" t="s">
        <v>1627</v>
      </c>
      <c r="AF125" t="s">
        <v>1627</v>
      </c>
      <c r="AG125" t="s">
        <v>1627</v>
      </c>
      <c r="AH125" t="s">
        <v>1627</v>
      </c>
      <c r="AI125" t="s">
        <v>1627</v>
      </c>
      <c r="AJ125" t="s">
        <v>1627</v>
      </c>
      <c r="AK125" t="s">
        <v>1627</v>
      </c>
      <c r="AL125" t="s">
        <v>1627</v>
      </c>
      <c r="AM125" t="s">
        <v>1627</v>
      </c>
      <c r="AN125" t="s">
        <v>1627</v>
      </c>
      <c r="AO125" t="s">
        <v>1627</v>
      </c>
      <c r="AP125" t="s">
        <v>1627</v>
      </c>
      <c r="AQ125" t="s">
        <v>1627</v>
      </c>
      <c r="AR125" t="s">
        <v>1627</v>
      </c>
      <c r="AS125" t="s">
        <v>1627</v>
      </c>
      <c r="AT125" t="s">
        <v>1627</v>
      </c>
      <c r="AU125" t="s">
        <v>1627</v>
      </c>
      <c r="AV125" t="s">
        <v>1627</v>
      </c>
      <c r="AW125" t="s">
        <v>1627</v>
      </c>
      <c r="AX125" t="s">
        <v>1627</v>
      </c>
      <c r="AY125" t="s">
        <v>1627</v>
      </c>
      <c r="AZ125" t="s">
        <v>1627</v>
      </c>
      <c r="BA125" t="s">
        <v>1627</v>
      </c>
      <c r="BB125" t="s">
        <v>1627</v>
      </c>
      <c r="BC125" t="s">
        <v>1627</v>
      </c>
      <c r="BD125" t="s">
        <v>1627</v>
      </c>
      <c r="BE125" t="s">
        <v>1627</v>
      </c>
      <c r="BF125" t="s">
        <v>1627</v>
      </c>
      <c r="BG125" t="s">
        <v>1627</v>
      </c>
      <c r="BH125" t="s">
        <v>1627</v>
      </c>
      <c r="BI125" t="s">
        <v>1627</v>
      </c>
      <c r="BJ125" t="s">
        <v>1627</v>
      </c>
      <c r="BK125" t="s">
        <v>1627</v>
      </c>
      <c r="BL125" t="s">
        <v>1627</v>
      </c>
      <c r="BM125" t="s">
        <v>1627</v>
      </c>
      <c r="BN125" t="s">
        <v>1627</v>
      </c>
      <c r="BO125" t="s">
        <v>1627</v>
      </c>
      <c r="BP125" t="s">
        <v>1627</v>
      </c>
      <c r="BQ125" t="s">
        <v>1627</v>
      </c>
      <c r="BR125" t="s">
        <v>1627</v>
      </c>
      <c r="BS125" t="s">
        <v>1627</v>
      </c>
      <c r="BT125" t="s">
        <v>1627</v>
      </c>
      <c r="BU125" t="s">
        <v>1627</v>
      </c>
      <c r="BV125" t="s">
        <v>1627</v>
      </c>
      <c r="BW125" t="s">
        <v>1627</v>
      </c>
      <c r="BX125" t="s">
        <v>1627</v>
      </c>
      <c r="BY125" t="s">
        <v>1627</v>
      </c>
      <c r="BZ125" t="s">
        <v>1627</v>
      </c>
      <c r="CA125" t="s">
        <v>1627</v>
      </c>
      <c r="CB125" t="s">
        <v>1627</v>
      </c>
      <c r="CC125" t="s">
        <v>1627</v>
      </c>
      <c r="CD125" t="s">
        <v>1627</v>
      </c>
      <c r="CE125" t="s">
        <v>1627</v>
      </c>
      <c r="CF125" t="s">
        <v>1627</v>
      </c>
      <c r="CG125" t="s">
        <v>1627</v>
      </c>
      <c r="CH125" t="s">
        <v>1627</v>
      </c>
      <c r="CI125" t="s">
        <v>1627</v>
      </c>
      <c r="CJ125" t="s">
        <v>1627</v>
      </c>
      <c r="CK125" t="s">
        <v>1627</v>
      </c>
      <c r="CL125" t="s">
        <v>1627</v>
      </c>
      <c r="CM125" t="s">
        <v>1627</v>
      </c>
      <c r="CN125" t="s">
        <v>1627</v>
      </c>
      <c r="CO125" t="s">
        <v>1627</v>
      </c>
      <c r="CP125" t="s">
        <v>1627</v>
      </c>
      <c r="CQ125" t="s">
        <v>1627</v>
      </c>
      <c r="CR125" t="s">
        <v>1627</v>
      </c>
      <c r="CS125" t="s">
        <v>1627</v>
      </c>
      <c r="CT125" t="s">
        <v>1627</v>
      </c>
      <c r="CU125" t="s">
        <v>1627</v>
      </c>
      <c r="CV125" t="s">
        <v>1627</v>
      </c>
      <c r="CW125" t="s">
        <v>1627</v>
      </c>
      <c r="CX125" t="s">
        <v>1627</v>
      </c>
      <c r="CY125" t="s">
        <v>1627</v>
      </c>
      <c r="CZ125" t="s">
        <v>1627</v>
      </c>
      <c r="DA125" t="s">
        <v>1627</v>
      </c>
      <c r="DB125" t="s">
        <v>1627</v>
      </c>
      <c r="DC125" t="s">
        <v>1627</v>
      </c>
      <c r="DD125" t="s">
        <v>1627</v>
      </c>
      <c r="DE125" t="s">
        <v>1627</v>
      </c>
      <c r="DF125" t="s">
        <v>1627</v>
      </c>
      <c r="DG125" t="s">
        <v>1627</v>
      </c>
      <c r="DH125" t="s">
        <v>1627</v>
      </c>
      <c r="DI125" t="s">
        <v>1627</v>
      </c>
      <c r="DJ125" t="s">
        <v>1627</v>
      </c>
      <c r="DK125" t="s">
        <v>1627</v>
      </c>
      <c r="DL125" t="s">
        <v>1627</v>
      </c>
      <c r="DM125" t="s">
        <v>1627</v>
      </c>
      <c r="DN125" t="s">
        <v>1627</v>
      </c>
      <c r="DO125" t="s">
        <v>1627</v>
      </c>
      <c r="DP125" t="s">
        <v>1627</v>
      </c>
      <c r="DQ125" t="s">
        <v>1627</v>
      </c>
      <c r="DR125" t="s">
        <v>1627</v>
      </c>
      <c r="DS125" t="s">
        <v>1627</v>
      </c>
      <c r="DT125" t="s">
        <v>1627</v>
      </c>
      <c r="DU125" t="s">
        <v>1627</v>
      </c>
      <c r="DV125" t="s">
        <v>1627</v>
      </c>
      <c r="DW125" t="s">
        <v>1627</v>
      </c>
      <c r="DX125" t="s">
        <v>1627</v>
      </c>
      <c r="DY125" t="s">
        <v>1627</v>
      </c>
      <c r="DZ125" t="s">
        <v>1627</v>
      </c>
      <c r="EA125" t="s">
        <v>1627</v>
      </c>
      <c r="EB125" t="s">
        <v>1627</v>
      </c>
      <c r="EC125" t="s">
        <v>1627</v>
      </c>
      <c r="ED125" t="s">
        <v>1627</v>
      </c>
      <c r="EE125" t="s">
        <v>1627</v>
      </c>
      <c r="EF125" t="s">
        <v>1627</v>
      </c>
      <c r="EG125" t="s">
        <v>1627</v>
      </c>
      <c r="EH125" t="s">
        <v>1627</v>
      </c>
      <c r="EI125" t="s">
        <v>1627</v>
      </c>
      <c r="EJ125" t="s">
        <v>1627</v>
      </c>
      <c r="EK125" t="s">
        <v>1627</v>
      </c>
      <c r="EL125" t="s">
        <v>1627</v>
      </c>
      <c r="EM125" t="s">
        <v>1627</v>
      </c>
      <c r="EN125" t="s">
        <v>1627</v>
      </c>
      <c r="EO125" t="s">
        <v>1627</v>
      </c>
      <c r="EP125" t="s">
        <v>1627</v>
      </c>
      <c r="EQ125" t="s">
        <v>1627</v>
      </c>
      <c r="ER125" t="s">
        <v>1627</v>
      </c>
      <c r="ES125" t="s">
        <v>1627</v>
      </c>
      <c r="ET125" t="s">
        <v>1627</v>
      </c>
      <c r="EU125" t="s">
        <v>1627</v>
      </c>
      <c r="EV125" t="s">
        <v>1627</v>
      </c>
      <c r="EW125" t="s">
        <v>1627</v>
      </c>
      <c r="EX125" t="s">
        <v>1627</v>
      </c>
      <c r="EY125" t="s">
        <v>1627</v>
      </c>
      <c r="EZ125" t="s">
        <v>1627</v>
      </c>
      <c r="FA125" t="s">
        <v>1627</v>
      </c>
      <c r="FB125" t="s">
        <v>1627</v>
      </c>
      <c r="FC125" t="s">
        <v>1627</v>
      </c>
      <c r="FD125" t="s">
        <v>1627</v>
      </c>
      <c r="FE125" t="s">
        <v>1627</v>
      </c>
      <c r="FF125" t="s">
        <v>1627</v>
      </c>
      <c r="FG125" t="s">
        <v>1627</v>
      </c>
      <c r="FH125" t="s">
        <v>1627</v>
      </c>
      <c r="FI125" t="s">
        <v>1627</v>
      </c>
      <c r="FJ125" t="s">
        <v>1627</v>
      </c>
      <c r="FK125" t="s">
        <v>1627</v>
      </c>
      <c r="FL125" t="s">
        <v>1627</v>
      </c>
      <c r="FM125" t="s">
        <v>1627</v>
      </c>
      <c r="FN125" t="s">
        <v>1627</v>
      </c>
      <c r="FO125" t="s">
        <v>1627</v>
      </c>
      <c r="FP125" t="s">
        <v>1627</v>
      </c>
      <c r="FQ125" t="s">
        <v>1627</v>
      </c>
      <c r="FR125" t="s">
        <v>1627</v>
      </c>
      <c r="FS125" t="s">
        <v>1627</v>
      </c>
      <c r="FT125" t="s">
        <v>1627</v>
      </c>
      <c r="FU125" t="s">
        <v>1627</v>
      </c>
      <c r="FV125" t="s">
        <v>1627</v>
      </c>
      <c r="FW125" t="s">
        <v>1627</v>
      </c>
      <c r="FX125" t="s">
        <v>1627</v>
      </c>
      <c r="FY125" t="s">
        <v>1627</v>
      </c>
      <c r="FZ125" t="s">
        <v>1627</v>
      </c>
      <c r="GA125" t="s">
        <v>1627</v>
      </c>
      <c r="GB125" t="s">
        <v>1627</v>
      </c>
      <c r="GC125" t="s">
        <v>1627</v>
      </c>
      <c r="GD125" t="s">
        <v>1627</v>
      </c>
      <c r="GE125" t="s">
        <v>1627</v>
      </c>
      <c r="GF125" t="s">
        <v>1627</v>
      </c>
      <c r="GG125" t="s">
        <v>1627</v>
      </c>
      <c r="GH125" t="s">
        <v>1627</v>
      </c>
      <c r="GI125" t="s">
        <v>1627</v>
      </c>
      <c r="GJ125" t="s">
        <v>1627</v>
      </c>
      <c r="GK125" t="s">
        <v>1627</v>
      </c>
      <c r="GL125" t="s">
        <v>1627</v>
      </c>
      <c r="GM125" t="s">
        <v>1627</v>
      </c>
      <c r="GN125" t="s">
        <v>1627</v>
      </c>
      <c r="GO125" t="s">
        <v>1627</v>
      </c>
      <c r="GP125" t="s">
        <v>1627</v>
      </c>
      <c r="GQ125" t="s">
        <v>1627</v>
      </c>
      <c r="GR125" t="s">
        <v>1627</v>
      </c>
      <c r="GS125" t="s">
        <v>6038</v>
      </c>
      <c r="GT125" t="s">
        <v>1627</v>
      </c>
      <c r="GU125" t="s">
        <v>1627</v>
      </c>
      <c r="GV125" t="s">
        <v>1627</v>
      </c>
      <c r="GW125" t="s">
        <v>1627</v>
      </c>
      <c r="GX125" t="s">
        <v>1627</v>
      </c>
      <c r="GY125" t="s">
        <v>1627</v>
      </c>
      <c r="GZ125" t="s">
        <v>1627</v>
      </c>
      <c r="HA125" t="s">
        <v>1627</v>
      </c>
      <c r="HB125" t="s">
        <v>1627</v>
      </c>
      <c r="HC125" t="s">
        <v>1627</v>
      </c>
      <c r="HD125" t="s">
        <v>1627</v>
      </c>
      <c r="HE125" t="s">
        <v>1627</v>
      </c>
      <c r="HF125" t="s">
        <v>1627</v>
      </c>
      <c r="HG125" t="s">
        <v>1627</v>
      </c>
      <c r="HH125" t="s">
        <v>1627</v>
      </c>
      <c r="HI125" t="s">
        <v>1627</v>
      </c>
      <c r="HJ125" t="s">
        <v>1627</v>
      </c>
      <c r="HK125" t="s">
        <v>1627</v>
      </c>
      <c r="HL125" t="s">
        <v>1627</v>
      </c>
      <c r="HM125" t="s">
        <v>1627</v>
      </c>
      <c r="HN125" t="s">
        <v>1627</v>
      </c>
      <c r="HO125" t="s">
        <v>1627</v>
      </c>
      <c r="HP125" t="s">
        <v>6039</v>
      </c>
      <c r="HQ125" t="s">
        <v>1627</v>
      </c>
      <c r="HR125" t="s">
        <v>1627</v>
      </c>
      <c r="HS125" t="s">
        <v>1627</v>
      </c>
      <c r="HT125" t="s">
        <v>1627</v>
      </c>
      <c r="HU125" t="s">
        <v>1627</v>
      </c>
      <c r="HV125" t="s">
        <v>1627</v>
      </c>
      <c r="HW125" t="s">
        <v>1627</v>
      </c>
      <c r="HX125" t="s">
        <v>1627</v>
      </c>
      <c r="HY125" t="s">
        <v>1627</v>
      </c>
      <c r="HZ125" t="s">
        <v>1627</v>
      </c>
      <c r="IA125" t="s">
        <v>1627</v>
      </c>
      <c r="IB125" t="s">
        <v>1627</v>
      </c>
      <c r="IC125" t="s">
        <v>1627</v>
      </c>
      <c r="ID125" t="s">
        <v>1627</v>
      </c>
      <c r="IE125" t="s">
        <v>1627</v>
      </c>
      <c r="IF125" t="s">
        <v>1627</v>
      </c>
      <c r="IG125" t="s">
        <v>1627</v>
      </c>
      <c r="IH125" t="s">
        <v>1627</v>
      </c>
      <c r="II125" t="s">
        <v>1627</v>
      </c>
      <c r="IJ125" t="s">
        <v>1627</v>
      </c>
      <c r="IK125" t="s">
        <v>1627</v>
      </c>
      <c r="IL125" t="s">
        <v>1627</v>
      </c>
      <c r="IM125" t="s">
        <v>1627</v>
      </c>
      <c r="IN125" t="s">
        <v>1627</v>
      </c>
      <c r="IO125" t="s">
        <v>1627</v>
      </c>
      <c r="IP125" t="s">
        <v>1627</v>
      </c>
      <c r="IQ125" t="s">
        <v>1627</v>
      </c>
      <c r="IR125" t="s">
        <v>1627</v>
      </c>
      <c r="IS125" t="s">
        <v>1627</v>
      </c>
      <c r="IT125" t="s">
        <v>6040</v>
      </c>
      <c r="IU125" t="s">
        <v>1627</v>
      </c>
      <c r="IV125" t="s">
        <v>1627</v>
      </c>
      <c r="IW125" t="s">
        <v>1627</v>
      </c>
      <c r="IX125" t="s">
        <v>1627</v>
      </c>
      <c r="IY125" t="s">
        <v>1627</v>
      </c>
      <c r="IZ125" t="s">
        <v>1627</v>
      </c>
      <c r="JA125" t="s">
        <v>1627</v>
      </c>
      <c r="JB125" t="s">
        <v>1627</v>
      </c>
      <c r="JC125" t="s">
        <v>1627</v>
      </c>
      <c r="JD125" t="s">
        <v>1627</v>
      </c>
      <c r="JE125" t="s">
        <v>1627</v>
      </c>
      <c r="JF125" t="s">
        <v>1627</v>
      </c>
      <c r="JG125" t="s">
        <v>1627</v>
      </c>
      <c r="JH125" t="s">
        <v>1627</v>
      </c>
      <c r="JI125" t="s">
        <v>1627</v>
      </c>
      <c r="JJ125" t="s">
        <v>1627</v>
      </c>
      <c r="JK125" t="s">
        <v>1627</v>
      </c>
      <c r="JL125" t="s">
        <v>1627</v>
      </c>
      <c r="JM125" t="s">
        <v>1627</v>
      </c>
      <c r="JN125" t="s">
        <v>1627</v>
      </c>
      <c r="JO125" t="s">
        <v>1627</v>
      </c>
      <c r="JP125" t="s">
        <v>1627</v>
      </c>
      <c r="JQ125" t="s">
        <v>1627</v>
      </c>
      <c r="JR125" t="s">
        <v>1627</v>
      </c>
      <c r="JS125" t="s">
        <v>1627</v>
      </c>
      <c r="JT125" t="s">
        <v>1627</v>
      </c>
      <c r="JU125" t="s">
        <v>1627</v>
      </c>
      <c r="JV125" t="s">
        <v>1627</v>
      </c>
      <c r="JW125" t="s">
        <v>1627</v>
      </c>
      <c r="JX125" t="s">
        <v>1627</v>
      </c>
      <c r="JY125" t="s">
        <v>1627</v>
      </c>
      <c r="JZ125" t="s">
        <v>1627</v>
      </c>
      <c r="KA125" t="s">
        <v>1627</v>
      </c>
      <c r="KB125" t="s">
        <v>1627</v>
      </c>
      <c r="KC125" t="s">
        <v>1627</v>
      </c>
      <c r="KD125" t="s">
        <v>1627</v>
      </c>
      <c r="KE125" t="s">
        <v>1627</v>
      </c>
      <c r="KF125" t="s">
        <v>1627</v>
      </c>
      <c r="KG125" t="s">
        <v>1627</v>
      </c>
      <c r="KH125" t="s">
        <v>1627</v>
      </c>
      <c r="KI125" t="s">
        <v>1627</v>
      </c>
      <c r="KJ125" t="s">
        <v>1627</v>
      </c>
      <c r="KK125" t="s">
        <v>1627</v>
      </c>
      <c r="KL125" t="s">
        <v>1627</v>
      </c>
      <c r="KM125" t="s">
        <v>1627</v>
      </c>
      <c r="KN125" t="s">
        <v>1627</v>
      </c>
      <c r="KO125" t="s">
        <v>1627</v>
      </c>
      <c r="KP125" t="s">
        <v>1627</v>
      </c>
      <c r="KQ125" t="s">
        <v>1627</v>
      </c>
      <c r="KR125" t="s">
        <v>1627</v>
      </c>
      <c r="KS125" t="s">
        <v>1627</v>
      </c>
      <c r="KT125" t="s">
        <v>1627</v>
      </c>
      <c r="KU125" t="s">
        <v>1627</v>
      </c>
      <c r="KV125" t="s">
        <v>1627</v>
      </c>
      <c r="KW125" t="s">
        <v>1627</v>
      </c>
      <c r="KX125" t="s">
        <v>1627</v>
      </c>
      <c r="KY125" t="s">
        <v>1627</v>
      </c>
      <c r="KZ125" t="s">
        <v>1627</v>
      </c>
      <c r="LA125" t="s">
        <v>1627</v>
      </c>
      <c r="LB125" t="s">
        <v>1627</v>
      </c>
      <c r="LC125" t="s">
        <v>1627</v>
      </c>
      <c r="LD125" t="s">
        <v>1627</v>
      </c>
      <c r="LE125" t="s">
        <v>1627</v>
      </c>
      <c r="LF125" t="s">
        <v>1627</v>
      </c>
      <c r="LG125" t="s">
        <v>1627</v>
      </c>
      <c r="LH125" t="s">
        <v>1627</v>
      </c>
      <c r="LI125" t="s">
        <v>1627</v>
      </c>
      <c r="LJ125" t="s">
        <v>1627</v>
      </c>
      <c r="LK125" t="s">
        <v>1627</v>
      </c>
      <c r="LL125" t="s">
        <v>1627</v>
      </c>
      <c r="LM125" t="s">
        <v>1627</v>
      </c>
      <c r="LN125" t="s">
        <v>1627</v>
      </c>
      <c r="LO125" t="s">
        <v>1627</v>
      </c>
      <c r="LP125" t="s">
        <v>1627</v>
      </c>
      <c r="LQ125" t="s">
        <v>1627</v>
      </c>
      <c r="LR125" t="s">
        <v>1627</v>
      </c>
      <c r="LS125" t="s">
        <v>1627</v>
      </c>
      <c r="LT125" t="s">
        <v>1627</v>
      </c>
      <c r="LU125" t="s">
        <v>1627</v>
      </c>
      <c r="LV125" t="s">
        <v>1627</v>
      </c>
      <c r="LW125" t="s">
        <v>1627</v>
      </c>
      <c r="LX125" t="s">
        <v>1627</v>
      </c>
      <c r="LY125" t="s">
        <v>1627</v>
      </c>
      <c r="LZ125" t="s">
        <v>1627</v>
      </c>
      <c r="MA125" t="s">
        <v>1627</v>
      </c>
      <c r="MB125" t="s">
        <v>1627</v>
      </c>
      <c r="MC125" t="s">
        <v>1627</v>
      </c>
      <c r="MD125" t="s">
        <v>1627</v>
      </c>
      <c r="ME125" t="s">
        <v>1627</v>
      </c>
      <c r="MF125" t="s">
        <v>1627</v>
      </c>
      <c r="MG125" t="s">
        <v>1627</v>
      </c>
      <c r="MH125" t="s">
        <v>1627</v>
      </c>
      <c r="MI125" t="s">
        <v>1627</v>
      </c>
      <c r="MJ125" t="s">
        <v>1627</v>
      </c>
      <c r="MK125" t="s">
        <v>1627</v>
      </c>
      <c r="ML125" t="s">
        <v>1627</v>
      </c>
      <c r="MM125" t="s">
        <v>1627</v>
      </c>
      <c r="MN125" t="s">
        <v>1627</v>
      </c>
      <c r="MO125" t="s">
        <v>1627</v>
      </c>
      <c r="MP125" t="s">
        <v>1627</v>
      </c>
      <c r="MQ125" t="s">
        <v>1627</v>
      </c>
      <c r="MR125" t="s">
        <v>1627</v>
      </c>
      <c r="MS125" t="s">
        <v>1627</v>
      </c>
      <c r="MT125" t="s">
        <v>1627</v>
      </c>
      <c r="MU125" t="s">
        <v>1627</v>
      </c>
      <c r="MV125" t="s">
        <v>1627</v>
      </c>
      <c r="MW125" t="s">
        <v>1627</v>
      </c>
      <c r="MX125" t="s">
        <v>1627</v>
      </c>
      <c r="MY125" t="s">
        <v>1627</v>
      </c>
      <c r="MZ125" t="s">
        <v>1627</v>
      </c>
      <c r="NA125" t="s">
        <v>1627</v>
      </c>
      <c r="NB125" t="s">
        <v>1627</v>
      </c>
      <c r="NC125" t="s">
        <v>1627</v>
      </c>
      <c r="ND125" t="s">
        <v>1627</v>
      </c>
      <c r="NE125" t="s">
        <v>1627</v>
      </c>
      <c r="NF125" t="s">
        <v>1627</v>
      </c>
      <c r="NG125" t="s">
        <v>1627</v>
      </c>
      <c r="NH125" t="s">
        <v>1627</v>
      </c>
      <c r="NI125" t="s">
        <v>1627</v>
      </c>
      <c r="NJ125" t="s">
        <v>1627</v>
      </c>
      <c r="NK125" t="s">
        <v>1627</v>
      </c>
      <c r="NL125" t="s">
        <v>1627</v>
      </c>
      <c r="NM125" t="s">
        <v>1627</v>
      </c>
      <c r="NN125" t="s">
        <v>1627</v>
      </c>
      <c r="NO125" t="s">
        <v>1627</v>
      </c>
      <c r="NP125" t="s">
        <v>1627</v>
      </c>
      <c r="NQ125" t="s">
        <v>1627</v>
      </c>
      <c r="NR125" t="s">
        <v>1627</v>
      </c>
      <c r="NS125" t="s">
        <v>1627</v>
      </c>
      <c r="NT125" t="s">
        <v>1627</v>
      </c>
      <c r="NU125" t="s">
        <v>1627</v>
      </c>
      <c r="NV125" t="s">
        <v>1627</v>
      </c>
      <c r="NW125" t="s">
        <v>1627</v>
      </c>
      <c r="NX125" t="s">
        <v>1627</v>
      </c>
      <c r="NY125" t="s">
        <v>1627</v>
      </c>
      <c r="NZ125" t="s">
        <v>1627</v>
      </c>
      <c r="OA125" t="s">
        <v>1627</v>
      </c>
      <c r="OB125" t="s">
        <v>1627</v>
      </c>
      <c r="OC125" t="s">
        <v>1627</v>
      </c>
      <c r="OD125" t="s">
        <v>1627</v>
      </c>
      <c r="OE125" t="s">
        <v>1627</v>
      </c>
      <c r="OF125" t="s">
        <v>1627</v>
      </c>
      <c r="OG125" t="s">
        <v>1627</v>
      </c>
      <c r="OH125" t="s">
        <v>1627</v>
      </c>
      <c r="OI125" t="s">
        <v>1627</v>
      </c>
      <c r="OJ125" t="s">
        <v>1627</v>
      </c>
      <c r="OK125" t="s">
        <v>1627</v>
      </c>
      <c r="OL125" t="s">
        <v>1627</v>
      </c>
      <c r="OM125" t="s">
        <v>1627</v>
      </c>
      <c r="ON125" t="s">
        <v>1627</v>
      </c>
      <c r="OO125" t="s">
        <v>1627</v>
      </c>
      <c r="OP125" t="s">
        <v>1627</v>
      </c>
      <c r="OQ125" t="s">
        <v>1627</v>
      </c>
      <c r="OR125" t="s">
        <v>1627</v>
      </c>
      <c r="OS125" t="s">
        <v>1627</v>
      </c>
      <c r="OT125" t="s">
        <v>1627</v>
      </c>
      <c r="OU125" t="s">
        <v>1627</v>
      </c>
      <c r="OV125" t="s">
        <v>1627</v>
      </c>
      <c r="OW125" t="s">
        <v>1627</v>
      </c>
      <c r="OX125" t="s">
        <v>1627</v>
      </c>
      <c r="OY125" t="s">
        <v>1627</v>
      </c>
      <c r="OZ125" t="s">
        <v>1627</v>
      </c>
      <c r="PA125" t="s">
        <v>1627</v>
      </c>
      <c r="PB125" t="s">
        <v>1627</v>
      </c>
      <c r="PC125" t="s">
        <v>1627</v>
      </c>
      <c r="PD125" t="s">
        <v>1627</v>
      </c>
      <c r="PE125" t="s">
        <v>1627</v>
      </c>
      <c r="PF125" t="s">
        <v>1627</v>
      </c>
      <c r="PG125" t="s">
        <v>1627</v>
      </c>
      <c r="PH125" t="s">
        <v>1627</v>
      </c>
      <c r="PI125" t="s">
        <v>1627</v>
      </c>
      <c r="PJ125" t="s">
        <v>1627</v>
      </c>
      <c r="PK125" t="s">
        <v>1627</v>
      </c>
      <c r="PL125" t="s">
        <v>1627</v>
      </c>
      <c r="PM125" t="s">
        <v>1627</v>
      </c>
      <c r="PN125" t="s">
        <v>1627</v>
      </c>
      <c r="PO125" t="s">
        <v>1627</v>
      </c>
      <c r="PP125" t="s">
        <v>1627</v>
      </c>
      <c r="PQ125" t="s">
        <v>1627</v>
      </c>
      <c r="PR125" t="s">
        <v>1627</v>
      </c>
      <c r="PS125" t="s">
        <v>1627</v>
      </c>
      <c r="PT125" t="s">
        <v>1627</v>
      </c>
      <c r="PU125" t="s">
        <v>1627</v>
      </c>
      <c r="PV125" t="s">
        <v>1627</v>
      </c>
      <c r="PW125" t="s">
        <v>1627</v>
      </c>
      <c r="PX125" t="s">
        <v>1627</v>
      </c>
      <c r="PY125" t="s">
        <v>1627</v>
      </c>
      <c r="PZ125" t="s">
        <v>1627</v>
      </c>
      <c r="RP125" t="s">
        <v>4157</v>
      </c>
      <c r="RQ125" t="s">
        <v>4157</v>
      </c>
      <c r="RR125" t="s">
        <v>4157</v>
      </c>
      <c r="RS125" t="s">
        <v>4157</v>
      </c>
      <c r="RT125" t="s">
        <v>4157</v>
      </c>
      <c r="RU125" t="s">
        <v>4157</v>
      </c>
      <c r="RV125" t="s">
        <v>4157</v>
      </c>
      <c r="RW125" t="s">
        <v>4157</v>
      </c>
      <c r="RX125" t="s">
        <v>4157</v>
      </c>
      <c r="RY125" t="s">
        <v>4157</v>
      </c>
      <c r="RZ125" t="s">
        <v>4157</v>
      </c>
      <c r="SA125" t="s">
        <v>4157</v>
      </c>
      <c r="SB125" t="s">
        <v>4157</v>
      </c>
      <c r="SC125" t="s">
        <v>4157</v>
      </c>
      <c r="SD125" t="s">
        <v>4157</v>
      </c>
      <c r="SE125" t="s">
        <v>4157</v>
      </c>
      <c r="SF125" t="s">
        <v>4157</v>
      </c>
      <c r="SG125" t="s">
        <v>4157</v>
      </c>
      <c r="SH125" t="s">
        <v>4157</v>
      </c>
      <c r="SI125" t="s">
        <v>4157</v>
      </c>
      <c r="SJ125" t="s">
        <v>4157</v>
      </c>
      <c r="SK125" t="s">
        <v>4157</v>
      </c>
      <c r="SL125" t="s">
        <v>4157</v>
      </c>
      <c r="SM125" t="s">
        <v>4157</v>
      </c>
      <c r="SN125" t="s">
        <v>4157</v>
      </c>
      <c r="SO125" t="s">
        <v>4157</v>
      </c>
      <c r="SP125" t="s">
        <v>4157</v>
      </c>
      <c r="SQ125" t="s">
        <v>4157</v>
      </c>
      <c r="SR125" t="s">
        <v>4157</v>
      </c>
      <c r="SS125" t="s">
        <v>4157</v>
      </c>
      <c r="ST125" t="s">
        <v>4157</v>
      </c>
      <c r="SU125" t="s">
        <v>4157</v>
      </c>
      <c r="SV125" t="s">
        <v>4157</v>
      </c>
      <c r="SW125" t="s">
        <v>4157</v>
      </c>
      <c r="SX125" t="s">
        <v>4157</v>
      </c>
      <c r="SY125" t="s">
        <v>4157</v>
      </c>
      <c r="SZ125" t="s">
        <v>4157</v>
      </c>
      <c r="TA125" t="s">
        <v>4157</v>
      </c>
      <c r="TB125" t="s">
        <v>4157</v>
      </c>
      <c r="TC125" t="s">
        <v>4157</v>
      </c>
      <c r="TD125" t="s">
        <v>4157</v>
      </c>
      <c r="TE125" t="s">
        <v>4157</v>
      </c>
      <c r="TF125" t="s">
        <v>4157</v>
      </c>
      <c r="TG125" t="s">
        <v>4157</v>
      </c>
      <c r="TH125" t="s">
        <v>4157</v>
      </c>
      <c r="TI125" t="s">
        <v>4157</v>
      </c>
      <c r="TJ125" t="s">
        <v>4157</v>
      </c>
      <c r="TK125" t="s">
        <v>4157</v>
      </c>
      <c r="TL125" t="s">
        <v>4157</v>
      </c>
      <c r="TM125" t="s">
        <v>4157</v>
      </c>
      <c r="TN125" t="s">
        <v>4157</v>
      </c>
      <c r="TO125" t="s">
        <v>4157</v>
      </c>
      <c r="TP125" t="s">
        <v>4157</v>
      </c>
      <c r="TQ125" t="s">
        <v>4157</v>
      </c>
      <c r="TR125" t="s">
        <v>4157</v>
      </c>
      <c r="TS125" t="s">
        <v>4157</v>
      </c>
      <c r="TT125" t="s">
        <v>4157</v>
      </c>
      <c r="TU125" t="s">
        <v>4157</v>
      </c>
      <c r="TV125" t="s">
        <v>4157</v>
      </c>
      <c r="TW125" t="s">
        <v>4157</v>
      </c>
      <c r="TX125" t="s">
        <v>4157</v>
      </c>
      <c r="TY125" t="s">
        <v>4157</v>
      </c>
      <c r="TZ125" t="s">
        <v>4157</v>
      </c>
      <c r="UA125" t="s">
        <v>4157</v>
      </c>
      <c r="UB125" t="s">
        <v>4157</v>
      </c>
      <c r="UC125" t="s">
        <v>4157</v>
      </c>
      <c r="UD125" t="s">
        <v>4157</v>
      </c>
      <c r="UE125" t="s">
        <v>4157</v>
      </c>
      <c r="UF125" t="s">
        <v>4157</v>
      </c>
      <c r="UG125" t="s">
        <v>4157</v>
      </c>
      <c r="UH125" t="s">
        <v>4157</v>
      </c>
      <c r="UI125" t="s">
        <v>4157</v>
      </c>
      <c r="UJ125" t="s">
        <v>4157</v>
      </c>
      <c r="UK125" t="s">
        <v>4157</v>
      </c>
      <c r="UL125" t="s">
        <v>4157</v>
      </c>
      <c r="UM125" t="s">
        <v>4157</v>
      </c>
      <c r="UN125" t="s">
        <v>4157</v>
      </c>
      <c r="UO125" t="s">
        <v>4157</v>
      </c>
      <c r="UP125" t="s">
        <v>4157</v>
      </c>
      <c r="UQ125" t="s">
        <v>4157</v>
      </c>
      <c r="UR125" t="s">
        <v>4157</v>
      </c>
      <c r="US125" t="s">
        <v>4157</v>
      </c>
      <c r="UT125" t="s">
        <v>4157</v>
      </c>
      <c r="UU125" t="s">
        <v>4157</v>
      </c>
      <c r="UV125" t="s">
        <v>4157</v>
      </c>
      <c r="UW125" t="s">
        <v>4157</v>
      </c>
      <c r="UX125" t="s">
        <v>4157</v>
      </c>
      <c r="UY125" t="s">
        <v>4157</v>
      </c>
      <c r="UZ125" t="s">
        <v>4157</v>
      </c>
      <c r="VA125" t="s">
        <v>4157</v>
      </c>
      <c r="VB125" t="s">
        <v>4157</v>
      </c>
      <c r="VC125" t="s">
        <v>4157</v>
      </c>
      <c r="VD125" t="s">
        <v>4157</v>
      </c>
      <c r="VE125" t="s">
        <v>4157</v>
      </c>
      <c r="VF125" t="s">
        <v>4157</v>
      </c>
      <c r="VG125" t="s">
        <v>4157</v>
      </c>
      <c r="VH125" t="s">
        <v>4157</v>
      </c>
      <c r="VI125" t="s">
        <v>4157</v>
      </c>
    </row>
    <row r="126" spans="2:581">
      <c r="B126" t="s">
        <v>1627</v>
      </c>
      <c r="C126" t="s">
        <v>1627</v>
      </c>
      <c r="D126" t="s">
        <v>1627</v>
      </c>
      <c r="F126" t="s">
        <v>1627</v>
      </c>
      <c r="G126" t="s">
        <v>1627</v>
      </c>
      <c r="H126" t="s">
        <v>1627</v>
      </c>
      <c r="I126" t="s">
        <v>1627</v>
      </c>
      <c r="J126" t="s">
        <v>1627</v>
      </c>
      <c r="K126" t="s">
        <v>1627</v>
      </c>
      <c r="L126" t="s">
        <v>1627</v>
      </c>
      <c r="M126" t="s">
        <v>1627</v>
      </c>
      <c r="N126" t="s">
        <v>1627</v>
      </c>
      <c r="O126" t="s">
        <v>1627</v>
      </c>
      <c r="P126" t="s">
        <v>1627</v>
      </c>
      <c r="Q126" t="s">
        <v>1627</v>
      </c>
      <c r="R126" t="s">
        <v>1627</v>
      </c>
      <c r="S126" t="s">
        <v>1627</v>
      </c>
      <c r="T126" t="s">
        <v>1627</v>
      </c>
      <c r="U126" t="s">
        <v>1627</v>
      </c>
      <c r="V126" t="s">
        <v>1627</v>
      </c>
      <c r="W126" t="s">
        <v>1627</v>
      </c>
      <c r="X126" t="s">
        <v>1627</v>
      </c>
      <c r="Y126" t="s">
        <v>1627</v>
      </c>
      <c r="Z126" t="s">
        <v>1627</v>
      </c>
      <c r="AA126" t="s">
        <v>1627</v>
      </c>
      <c r="AB126" t="s">
        <v>1627</v>
      </c>
      <c r="AC126" t="s">
        <v>1627</v>
      </c>
      <c r="AD126" t="s">
        <v>1627</v>
      </c>
      <c r="AE126" t="s">
        <v>1627</v>
      </c>
      <c r="AF126" t="s">
        <v>1627</v>
      </c>
      <c r="AG126" t="s">
        <v>1627</v>
      </c>
      <c r="AH126" t="s">
        <v>1627</v>
      </c>
      <c r="AI126" t="s">
        <v>1627</v>
      </c>
      <c r="AJ126" t="s">
        <v>1627</v>
      </c>
      <c r="AK126" t="s">
        <v>1627</v>
      </c>
      <c r="AL126" t="s">
        <v>1627</v>
      </c>
      <c r="AM126" t="s">
        <v>1627</v>
      </c>
      <c r="AN126" t="s">
        <v>1627</v>
      </c>
      <c r="AO126" t="s">
        <v>1627</v>
      </c>
      <c r="AP126" t="s">
        <v>1627</v>
      </c>
      <c r="AQ126" t="s">
        <v>1627</v>
      </c>
      <c r="AR126" t="s">
        <v>1627</v>
      </c>
      <c r="AS126" t="s">
        <v>1627</v>
      </c>
      <c r="AT126" t="s">
        <v>1627</v>
      </c>
      <c r="AU126" t="s">
        <v>1627</v>
      </c>
      <c r="AV126" t="s">
        <v>1627</v>
      </c>
      <c r="AW126" t="s">
        <v>1627</v>
      </c>
      <c r="AX126" t="s">
        <v>1627</v>
      </c>
      <c r="AY126" t="s">
        <v>1627</v>
      </c>
      <c r="AZ126" t="s">
        <v>1627</v>
      </c>
      <c r="BA126" t="s">
        <v>1627</v>
      </c>
      <c r="BB126" t="s">
        <v>1627</v>
      </c>
      <c r="BC126" t="s">
        <v>1627</v>
      </c>
      <c r="BD126" t="s">
        <v>1627</v>
      </c>
      <c r="BE126" t="s">
        <v>1627</v>
      </c>
      <c r="BF126" t="s">
        <v>1627</v>
      </c>
      <c r="BG126" t="s">
        <v>1627</v>
      </c>
      <c r="BH126" t="s">
        <v>1627</v>
      </c>
      <c r="BI126" t="s">
        <v>1627</v>
      </c>
      <c r="BJ126" t="s">
        <v>1627</v>
      </c>
      <c r="BK126" t="s">
        <v>1627</v>
      </c>
      <c r="BL126" t="s">
        <v>1627</v>
      </c>
      <c r="BM126" t="s">
        <v>1627</v>
      </c>
      <c r="BN126" t="s">
        <v>1627</v>
      </c>
      <c r="BO126" t="s">
        <v>1627</v>
      </c>
      <c r="BP126" t="s">
        <v>1627</v>
      </c>
      <c r="BQ126" t="s">
        <v>1627</v>
      </c>
      <c r="BR126" t="s">
        <v>1627</v>
      </c>
      <c r="BS126" t="s">
        <v>1627</v>
      </c>
      <c r="BT126" t="s">
        <v>1627</v>
      </c>
      <c r="BU126" t="s">
        <v>1627</v>
      </c>
      <c r="BV126" t="s">
        <v>1627</v>
      </c>
      <c r="BW126" t="s">
        <v>1627</v>
      </c>
      <c r="BX126" t="s">
        <v>1627</v>
      </c>
      <c r="BY126" t="s">
        <v>1627</v>
      </c>
      <c r="BZ126" t="s">
        <v>1627</v>
      </c>
      <c r="CA126" t="s">
        <v>1627</v>
      </c>
      <c r="CB126" t="s">
        <v>1627</v>
      </c>
      <c r="CC126" t="s">
        <v>1627</v>
      </c>
      <c r="CD126" t="s">
        <v>1627</v>
      </c>
      <c r="CE126" t="s">
        <v>1627</v>
      </c>
      <c r="CF126" t="s">
        <v>1627</v>
      </c>
      <c r="CG126" t="s">
        <v>1627</v>
      </c>
      <c r="CH126" t="s">
        <v>1627</v>
      </c>
      <c r="CI126" t="s">
        <v>1627</v>
      </c>
      <c r="CJ126" t="s">
        <v>1627</v>
      </c>
      <c r="CK126" t="s">
        <v>1627</v>
      </c>
      <c r="CL126" t="s">
        <v>1627</v>
      </c>
      <c r="CM126" t="s">
        <v>1627</v>
      </c>
      <c r="CN126" t="s">
        <v>1627</v>
      </c>
      <c r="CO126" t="s">
        <v>1627</v>
      </c>
      <c r="CP126" t="s">
        <v>1627</v>
      </c>
      <c r="CQ126" t="s">
        <v>1627</v>
      </c>
      <c r="CR126" t="s">
        <v>1627</v>
      </c>
      <c r="CS126" t="s">
        <v>1627</v>
      </c>
      <c r="CT126" t="s">
        <v>1627</v>
      </c>
      <c r="CU126" t="s">
        <v>1627</v>
      </c>
      <c r="CV126" t="s">
        <v>1627</v>
      </c>
      <c r="CW126" t="s">
        <v>1627</v>
      </c>
      <c r="CX126" t="s">
        <v>1627</v>
      </c>
      <c r="CY126" t="s">
        <v>1627</v>
      </c>
      <c r="CZ126" t="s">
        <v>1627</v>
      </c>
      <c r="DA126" t="s">
        <v>1627</v>
      </c>
      <c r="DB126" t="s">
        <v>1627</v>
      </c>
      <c r="DC126" t="s">
        <v>1627</v>
      </c>
      <c r="DD126" t="s">
        <v>1627</v>
      </c>
      <c r="DE126" t="s">
        <v>1627</v>
      </c>
      <c r="DF126" t="s">
        <v>1627</v>
      </c>
      <c r="DG126" t="s">
        <v>1627</v>
      </c>
      <c r="DH126" t="s">
        <v>1627</v>
      </c>
      <c r="DI126" t="s">
        <v>1627</v>
      </c>
      <c r="DJ126" t="s">
        <v>1627</v>
      </c>
      <c r="DK126" t="s">
        <v>1627</v>
      </c>
      <c r="DL126" t="s">
        <v>1627</v>
      </c>
      <c r="DM126" t="s">
        <v>1627</v>
      </c>
      <c r="DN126" t="s">
        <v>1627</v>
      </c>
      <c r="DO126" t="s">
        <v>1627</v>
      </c>
      <c r="DP126" t="s">
        <v>1627</v>
      </c>
      <c r="DQ126" t="s">
        <v>1627</v>
      </c>
      <c r="DR126" t="s">
        <v>1627</v>
      </c>
      <c r="DS126" t="s">
        <v>1627</v>
      </c>
      <c r="DT126" t="s">
        <v>1627</v>
      </c>
      <c r="DU126" t="s">
        <v>1627</v>
      </c>
      <c r="DV126" t="s">
        <v>1627</v>
      </c>
      <c r="DW126" t="s">
        <v>1627</v>
      </c>
      <c r="DX126" t="s">
        <v>1627</v>
      </c>
      <c r="DY126" t="s">
        <v>1627</v>
      </c>
      <c r="DZ126" t="s">
        <v>1627</v>
      </c>
      <c r="EA126" t="s">
        <v>1627</v>
      </c>
      <c r="EB126" t="s">
        <v>1627</v>
      </c>
      <c r="EC126" t="s">
        <v>1627</v>
      </c>
      <c r="ED126" t="s">
        <v>1627</v>
      </c>
      <c r="EE126" t="s">
        <v>1627</v>
      </c>
      <c r="EF126" t="s">
        <v>1627</v>
      </c>
      <c r="EG126" t="s">
        <v>1627</v>
      </c>
      <c r="EH126" t="s">
        <v>1627</v>
      </c>
      <c r="EI126" t="s">
        <v>1627</v>
      </c>
      <c r="EJ126" t="s">
        <v>1627</v>
      </c>
      <c r="EK126" t="s">
        <v>1627</v>
      </c>
      <c r="EL126" t="s">
        <v>1627</v>
      </c>
      <c r="EM126" t="s">
        <v>1627</v>
      </c>
      <c r="EN126" t="s">
        <v>1627</v>
      </c>
      <c r="EO126" t="s">
        <v>1627</v>
      </c>
      <c r="EP126" t="s">
        <v>1627</v>
      </c>
      <c r="EQ126" t="s">
        <v>1627</v>
      </c>
      <c r="ER126" t="s">
        <v>1627</v>
      </c>
      <c r="ES126" t="s">
        <v>1627</v>
      </c>
      <c r="ET126" t="s">
        <v>1627</v>
      </c>
      <c r="EU126" t="s">
        <v>1627</v>
      </c>
      <c r="EV126" t="s">
        <v>1627</v>
      </c>
      <c r="EW126" t="s">
        <v>1627</v>
      </c>
      <c r="EX126" t="s">
        <v>1627</v>
      </c>
      <c r="EY126" t="s">
        <v>1627</v>
      </c>
      <c r="EZ126" t="s">
        <v>1627</v>
      </c>
      <c r="FA126" t="s">
        <v>1627</v>
      </c>
      <c r="FB126" t="s">
        <v>1627</v>
      </c>
      <c r="FC126" t="s">
        <v>1627</v>
      </c>
      <c r="FD126" t="s">
        <v>1627</v>
      </c>
      <c r="FE126" t="s">
        <v>1627</v>
      </c>
      <c r="FF126" t="s">
        <v>1627</v>
      </c>
      <c r="FG126" t="s">
        <v>1627</v>
      </c>
      <c r="FH126" t="s">
        <v>1627</v>
      </c>
      <c r="FI126" t="s">
        <v>1627</v>
      </c>
      <c r="FJ126" t="s">
        <v>1627</v>
      </c>
      <c r="FK126" t="s">
        <v>1627</v>
      </c>
      <c r="FL126" t="s">
        <v>1627</v>
      </c>
      <c r="FM126" t="s">
        <v>1627</v>
      </c>
      <c r="FN126" t="s">
        <v>1627</v>
      </c>
      <c r="FO126" t="s">
        <v>1627</v>
      </c>
      <c r="FP126" t="s">
        <v>1627</v>
      </c>
      <c r="FQ126" t="s">
        <v>1627</v>
      </c>
      <c r="FR126" t="s">
        <v>1627</v>
      </c>
      <c r="FS126" t="s">
        <v>1627</v>
      </c>
      <c r="FT126" t="s">
        <v>1627</v>
      </c>
      <c r="FU126" t="s">
        <v>1627</v>
      </c>
      <c r="FV126" t="s">
        <v>1627</v>
      </c>
      <c r="FW126" t="s">
        <v>1627</v>
      </c>
      <c r="FX126" t="s">
        <v>1627</v>
      </c>
      <c r="FY126" t="s">
        <v>1627</v>
      </c>
      <c r="FZ126" t="s">
        <v>1627</v>
      </c>
      <c r="GA126" t="s">
        <v>1627</v>
      </c>
      <c r="GB126" t="s">
        <v>1627</v>
      </c>
      <c r="GC126" t="s">
        <v>1627</v>
      </c>
      <c r="GD126" t="s">
        <v>1627</v>
      </c>
      <c r="GE126" t="s">
        <v>1627</v>
      </c>
      <c r="GF126" t="s">
        <v>1627</v>
      </c>
      <c r="GG126" t="s">
        <v>1627</v>
      </c>
      <c r="GH126" t="s">
        <v>1627</v>
      </c>
      <c r="GI126" t="s">
        <v>1627</v>
      </c>
      <c r="GJ126" t="s">
        <v>1627</v>
      </c>
      <c r="GK126" t="s">
        <v>1627</v>
      </c>
      <c r="GL126" t="s">
        <v>1627</v>
      </c>
      <c r="GM126" t="s">
        <v>1627</v>
      </c>
      <c r="GN126" t="s">
        <v>1627</v>
      </c>
      <c r="GO126" t="s">
        <v>1627</v>
      </c>
      <c r="GP126" t="s">
        <v>1627</v>
      </c>
      <c r="GQ126" t="s">
        <v>1627</v>
      </c>
      <c r="GR126" t="s">
        <v>1627</v>
      </c>
      <c r="GS126" t="s">
        <v>6041</v>
      </c>
      <c r="GT126" t="s">
        <v>1627</v>
      </c>
      <c r="GU126" t="s">
        <v>1627</v>
      </c>
      <c r="GV126" t="s">
        <v>1627</v>
      </c>
      <c r="GW126" t="s">
        <v>1627</v>
      </c>
      <c r="GX126" t="s">
        <v>1627</v>
      </c>
      <c r="GY126" t="s">
        <v>1627</v>
      </c>
      <c r="GZ126" t="s">
        <v>1627</v>
      </c>
      <c r="HA126" t="s">
        <v>1627</v>
      </c>
      <c r="HB126" t="s">
        <v>1627</v>
      </c>
      <c r="HC126" t="s">
        <v>1627</v>
      </c>
      <c r="HD126" t="s">
        <v>1627</v>
      </c>
      <c r="HE126" t="s">
        <v>1627</v>
      </c>
      <c r="HF126" t="s">
        <v>1627</v>
      </c>
      <c r="HG126" t="s">
        <v>1627</v>
      </c>
      <c r="HH126" t="s">
        <v>1627</v>
      </c>
      <c r="HI126" t="s">
        <v>1627</v>
      </c>
      <c r="HJ126" t="s">
        <v>1627</v>
      </c>
      <c r="HK126" t="s">
        <v>1627</v>
      </c>
      <c r="HL126" t="s">
        <v>1627</v>
      </c>
      <c r="HM126" t="s">
        <v>1627</v>
      </c>
      <c r="HN126" t="s">
        <v>1627</v>
      </c>
      <c r="HO126" t="s">
        <v>1627</v>
      </c>
      <c r="HP126" t="s">
        <v>6042</v>
      </c>
      <c r="HQ126" t="s">
        <v>1627</v>
      </c>
      <c r="HR126" t="s">
        <v>1627</v>
      </c>
      <c r="HS126" t="s">
        <v>1627</v>
      </c>
      <c r="HT126" t="s">
        <v>1627</v>
      </c>
      <c r="HU126" t="s">
        <v>1627</v>
      </c>
      <c r="HV126" t="s">
        <v>1627</v>
      </c>
      <c r="HW126" t="s">
        <v>1627</v>
      </c>
      <c r="HX126" t="s">
        <v>1627</v>
      </c>
      <c r="HY126" t="s">
        <v>1627</v>
      </c>
      <c r="HZ126" t="s">
        <v>1627</v>
      </c>
      <c r="IA126" t="s">
        <v>1627</v>
      </c>
      <c r="IB126" t="s">
        <v>1627</v>
      </c>
      <c r="IC126" t="s">
        <v>1627</v>
      </c>
      <c r="ID126" t="s">
        <v>1627</v>
      </c>
      <c r="IE126" t="s">
        <v>1627</v>
      </c>
      <c r="IF126" t="s">
        <v>1627</v>
      </c>
      <c r="IG126" t="s">
        <v>1627</v>
      </c>
      <c r="IH126" t="s">
        <v>1627</v>
      </c>
      <c r="II126" t="s">
        <v>1627</v>
      </c>
      <c r="IJ126" t="s">
        <v>1627</v>
      </c>
      <c r="IK126" t="s">
        <v>1627</v>
      </c>
      <c r="IL126" t="s">
        <v>1627</v>
      </c>
      <c r="IM126" t="s">
        <v>1627</v>
      </c>
      <c r="IN126" t="s">
        <v>1627</v>
      </c>
      <c r="IO126" t="s">
        <v>1627</v>
      </c>
      <c r="IP126" t="s">
        <v>1627</v>
      </c>
      <c r="IQ126" t="s">
        <v>1627</v>
      </c>
      <c r="IR126" t="s">
        <v>1627</v>
      </c>
      <c r="IS126" t="s">
        <v>1627</v>
      </c>
      <c r="IT126" t="s">
        <v>6043</v>
      </c>
      <c r="IU126" t="s">
        <v>1627</v>
      </c>
      <c r="IV126" t="s">
        <v>1627</v>
      </c>
      <c r="IW126" t="s">
        <v>1627</v>
      </c>
      <c r="IX126" t="s">
        <v>1627</v>
      </c>
      <c r="IY126" t="s">
        <v>1627</v>
      </c>
      <c r="IZ126" t="s">
        <v>1627</v>
      </c>
      <c r="JA126" t="s">
        <v>1627</v>
      </c>
      <c r="JB126" t="s">
        <v>1627</v>
      </c>
      <c r="JC126" t="s">
        <v>1627</v>
      </c>
      <c r="JD126" t="s">
        <v>1627</v>
      </c>
      <c r="JE126" t="s">
        <v>1627</v>
      </c>
      <c r="JF126" t="s">
        <v>1627</v>
      </c>
      <c r="JG126" t="s">
        <v>1627</v>
      </c>
      <c r="JH126" t="s">
        <v>1627</v>
      </c>
      <c r="JI126" t="s">
        <v>1627</v>
      </c>
      <c r="JJ126" t="s">
        <v>1627</v>
      </c>
      <c r="JK126" t="s">
        <v>1627</v>
      </c>
      <c r="JL126" t="s">
        <v>1627</v>
      </c>
      <c r="JM126" t="s">
        <v>1627</v>
      </c>
      <c r="JN126" t="s">
        <v>1627</v>
      </c>
      <c r="JO126" t="s">
        <v>1627</v>
      </c>
      <c r="JP126" t="s">
        <v>1627</v>
      </c>
      <c r="JQ126" t="s">
        <v>1627</v>
      </c>
      <c r="JR126" t="s">
        <v>1627</v>
      </c>
      <c r="JS126" t="s">
        <v>1627</v>
      </c>
      <c r="JT126" t="s">
        <v>1627</v>
      </c>
      <c r="JU126" t="s">
        <v>1627</v>
      </c>
      <c r="JV126" t="s">
        <v>1627</v>
      </c>
      <c r="JW126" t="s">
        <v>1627</v>
      </c>
      <c r="JX126" t="s">
        <v>1627</v>
      </c>
      <c r="JY126" t="s">
        <v>1627</v>
      </c>
      <c r="JZ126" t="s">
        <v>1627</v>
      </c>
      <c r="KA126" t="s">
        <v>1627</v>
      </c>
      <c r="KB126" t="s">
        <v>1627</v>
      </c>
      <c r="KC126" t="s">
        <v>1627</v>
      </c>
      <c r="KD126" t="s">
        <v>1627</v>
      </c>
      <c r="KE126" t="s">
        <v>1627</v>
      </c>
      <c r="KF126" t="s">
        <v>1627</v>
      </c>
      <c r="KG126" t="s">
        <v>1627</v>
      </c>
      <c r="KH126" t="s">
        <v>1627</v>
      </c>
      <c r="KI126" t="s">
        <v>1627</v>
      </c>
      <c r="KJ126" t="s">
        <v>1627</v>
      </c>
      <c r="KK126" t="s">
        <v>1627</v>
      </c>
      <c r="KL126" t="s">
        <v>1627</v>
      </c>
      <c r="KM126" t="s">
        <v>1627</v>
      </c>
      <c r="KN126" t="s">
        <v>1627</v>
      </c>
      <c r="KO126" t="s">
        <v>1627</v>
      </c>
      <c r="KP126" t="s">
        <v>1627</v>
      </c>
      <c r="KQ126" t="s">
        <v>1627</v>
      </c>
      <c r="KR126" t="s">
        <v>1627</v>
      </c>
      <c r="KS126" t="s">
        <v>1627</v>
      </c>
      <c r="KT126" t="s">
        <v>1627</v>
      </c>
      <c r="KU126" t="s">
        <v>1627</v>
      </c>
      <c r="KV126" t="s">
        <v>1627</v>
      </c>
      <c r="KW126" t="s">
        <v>1627</v>
      </c>
      <c r="KX126" t="s">
        <v>1627</v>
      </c>
      <c r="KY126" t="s">
        <v>1627</v>
      </c>
      <c r="KZ126" t="s">
        <v>1627</v>
      </c>
      <c r="LA126" t="s">
        <v>1627</v>
      </c>
      <c r="LB126" t="s">
        <v>1627</v>
      </c>
      <c r="LC126" t="s">
        <v>1627</v>
      </c>
      <c r="LD126" t="s">
        <v>1627</v>
      </c>
      <c r="LE126" t="s">
        <v>1627</v>
      </c>
      <c r="LF126" t="s">
        <v>1627</v>
      </c>
      <c r="LG126" t="s">
        <v>1627</v>
      </c>
      <c r="LH126" t="s">
        <v>1627</v>
      </c>
      <c r="LI126" t="s">
        <v>1627</v>
      </c>
      <c r="LJ126" t="s">
        <v>1627</v>
      </c>
      <c r="LK126" t="s">
        <v>1627</v>
      </c>
      <c r="LL126" t="s">
        <v>1627</v>
      </c>
      <c r="LM126" t="s">
        <v>1627</v>
      </c>
      <c r="LN126" t="s">
        <v>1627</v>
      </c>
      <c r="LO126" t="s">
        <v>1627</v>
      </c>
      <c r="LP126" t="s">
        <v>1627</v>
      </c>
      <c r="LQ126" t="s">
        <v>1627</v>
      </c>
      <c r="LR126" t="s">
        <v>1627</v>
      </c>
      <c r="LS126" t="s">
        <v>1627</v>
      </c>
      <c r="LT126" t="s">
        <v>1627</v>
      </c>
      <c r="LU126" t="s">
        <v>1627</v>
      </c>
      <c r="LV126" t="s">
        <v>1627</v>
      </c>
      <c r="LW126" t="s">
        <v>1627</v>
      </c>
      <c r="LX126" t="s">
        <v>1627</v>
      </c>
      <c r="LY126" t="s">
        <v>1627</v>
      </c>
      <c r="LZ126" t="s">
        <v>1627</v>
      </c>
      <c r="MA126" t="s">
        <v>1627</v>
      </c>
      <c r="MB126" t="s">
        <v>1627</v>
      </c>
      <c r="MC126" t="s">
        <v>1627</v>
      </c>
      <c r="MD126" t="s">
        <v>1627</v>
      </c>
      <c r="ME126" t="s">
        <v>1627</v>
      </c>
      <c r="MF126" t="s">
        <v>1627</v>
      </c>
      <c r="MG126" t="s">
        <v>1627</v>
      </c>
      <c r="MH126" t="s">
        <v>1627</v>
      </c>
      <c r="MI126" t="s">
        <v>1627</v>
      </c>
      <c r="MJ126" t="s">
        <v>1627</v>
      </c>
      <c r="MK126" t="s">
        <v>1627</v>
      </c>
      <c r="ML126" t="s">
        <v>1627</v>
      </c>
      <c r="MM126" t="s">
        <v>1627</v>
      </c>
      <c r="MN126" t="s">
        <v>1627</v>
      </c>
      <c r="MO126" t="s">
        <v>1627</v>
      </c>
      <c r="MP126" t="s">
        <v>1627</v>
      </c>
      <c r="MQ126" t="s">
        <v>1627</v>
      </c>
      <c r="MR126" t="s">
        <v>1627</v>
      </c>
      <c r="MS126" t="s">
        <v>1627</v>
      </c>
      <c r="MT126" t="s">
        <v>1627</v>
      </c>
      <c r="MU126" t="s">
        <v>1627</v>
      </c>
      <c r="MV126" t="s">
        <v>1627</v>
      </c>
      <c r="MW126" t="s">
        <v>1627</v>
      </c>
      <c r="MX126" t="s">
        <v>1627</v>
      </c>
      <c r="MY126" t="s">
        <v>1627</v>
      </c>
      <c r="MZ126" t="s">
        <v>1627</v>
      </c>
      <c r="NA126" t="s">
        <v>1627</v>
      </c>
      <c r="NB126" t="s">
        <v>1627</v>
      </c>
      <c r="NC126" t="s">
        <v>1627</v>
      </c>
      <c r="ND126" t="s">
        <v>1627</v>
      </c>
      <c r="NE126" t="s">
        <v>1627</v>
      </c>
      <c r="NF126" t="s">
        <v>1627</v>
      </c>
      <c r="NG126" t="s">
        <v>1627</v>
      </c>
      <c r="NH126" t="s">
        <v>1627</v>
      </c>
      <c r="NI126" t="s">
        <v>1627</v>
      </c>
      <c r="NJ126" t="s">
        <v>1627</v>
      </c>
      <c r="NK126" t="s">
        <v>1627</v>
      </c>
      <c r="NL126" t="s">
        <v>1627</v>
      </c>
      <c r="NM126" t="s">
        <v>1627</v>
      </c>
      <c r="NN126" t="s">
        <v>1627</v>
      </c>
      <c r="NO126" t="s">
        <v>1627</v>
      </c>
      <c r="NP126" t="s">
        <v>1627</v>
      </c>
      <c r="NQ126" t="s">
        <v>1627</v>
      </c>
      <c r="NR126" t="s">
        <v>1627</v>
      </c>
      <c r="NS126" t="s">
        <v>1627</v>
      </c>
      <c r="NT126" t="s">
        <v>1627</v>
      </c>
      <c r="NU126" t="s">
        <v>1627</v>
      </c>
      <c r="NV126" t="s">
        <v>1627</v>
      </c>
      <c r="NW126" t="s">
        <v>1627</v>
      </c>
      <c r="NX126" t="s">
        <v>1627</v>
      </c>
      <c r="NY126" t="s">
        <v>1627</v>
      </c>
      <c r="NZ126" t="s">
        <v>1627</v>
      </c>
      <c r="OA126" t="s">
        <v>1627</v>
      </c>
      <c r="OB126" t="s">
        <v>1627</v>
      </c>
      <c r="OC126" t="s">
        <v>1627</v>
      </c>
      <c r="OD126" t="s">
        <v>1627</v>
      </c>
      <c r="OE126" t="s">
        <v>1627</v>
      </c>
      <c r="OF126" t="s">
        <v>1627</v>
      </c>
      <c r="OG126" t="s">
        <v>1627</v>
      </c>
      <c r="OH126" t="s">
        <v>1627</v>
      </c>
      <c r="OI126" t="s">
        <v>1627</v>
      </c>
      <c r="OJ126" t="s">
        <v>1627</v>
      </c>
      <c r="OK126" t="s">
        <v>1627</v>
      </c>
      <c r="OL126" t="s">
        <v>1627</v>
      </c>
      <c r="OM126" t="s">
        <v>1627</v>
      </c>
      <c r="ON126" t="s">
        <v>1627</v>
      </c>
      <c r="OO126" t="s">
        <v>1627</v>
      </c>
      <c r="OP126" t="s">
        <v>1627</v>
      </c>
      <c r="OQ126" t="s">
        <v>1627</v>
      </c>
      <c r="OR126" t="s">
        <v>1627</v>
      </c>
      <c r="OS126" t="s">
        <v>1627</v>
      </c>
      <c r="OT126" t="s">
        <v>1627</v>
      </c>
      <c r="OU126" t="s">
        <v>1627</v>
      </c>
      <c r="OV126" t="s">
        <v>1627</v>
      </c>
      <c r="OW126" t="s">
        <v>1627</v>
      </c>
      <c r="OX126" t="s">
        <v>1627</v>
      </c>
      <c r="OY126" t="s">
        <v>1627</v>
      </c>
      <c r="OZ126" t="s">
        <v>1627</v>
      </c>
      <c r="PA126" t="s">
        <v>1627</v>
      </c>
      <c r="PB126" t="s">
        <v>1627</v>
      </c>
      <c r="PC126" t="s">
        <v>1627</v>
      </c>
      <c r="PD126" t="s">
        <v>1627</v>
      </c>
      <c r="PE126" t="s">
        <v>1627</v>
      </c>
      <c r="PF126" t="s">
        <v>1627</v>
      </c>
      <c r="PG126" t="s">
        <v>1627</v>
      </c>
      <c r="PH126" t="s">
        <v>1627</v>
      </c>
      <c r="PI126" t="s">
        <v>1627</v>
      </c>
      <c r="PJ126" t="s">
        <v>1627</v>
      </c>
      <c r="PK126" t="s">
        <v>1627</v>
      </c>
      <c r="PL126" t="s">
        <v>1627</v>
      </c>
      <c r="PM126" t="s">
        <v>1627</v>
      </c>
      <c r="PN126" t="s">
        <v>1627</v>
      </c>
      <c r="PO126" t="s">
        <v>1627</v>
      </c>
      <c r="PP126" t="s">
        <v>1627</v>
      </c>
      <c r="PQ126" t="s">
        <v>1627</v>
      </c>
      <c r="PR126" t="s">
        <v>1627</v>
      </c>
      <c r="PS126" t="s">
        <v>1627</v>
      </c>
      <c r="PT126" t="s">
        <v>1627</v>
      </c>
      <c r="PU126" t="s">
        <v>1627</v>
      </c>
      <c r="PV126" t="s">
        <v>1627</v>
      </c>
      <c r="PW126" t="s">
        <v>1627</v>
      </c>
      <c r="PX126" t="s">
        <v>1627</v>
      </c>
      <c r="PY126" t="s">
        <v>1627</v>
      </c>
      <c r="PZ126" t="s">
        <v>1627</v>
      </c>
      <c r="RP126" t="s">
        <v>4157</v>
      </c>
      <c r="RQ126" t="s">
        <v>4157</v>
      </c>
      <c r="RR126" t="s">
        <v>4157</v>
      </c>
      <c r="RS126" t="s">
        <v>4157</v>
      </c>
      <c r="RT126" t="s">
        <v>4157</v>
      </c>
      <c r="RU126" t="s">
        <v>4157</v>
      </c>
      <c r="RV126" t="s">
        <v>4157</v>
      </c>
      <c r="RW126" t="s">
        <v>4157</v>
      </c>
      <c r="RX126" t="s">
        <v>4157</v>
      </c>
      <c r="RY126" t="s">
        <v>4157</v>
      </c>
      <c r="RZ126" t="s">
        <v>4157</v>
      </c>
      <c r="SA126" t="s">
        <v>4157</v>
      </c>
      <c r="SB126" t="s">
        <v>4157</v>
      </c>
      <c r="SC126" t="s">
        <v>4157</v>
      </c>
      <c r="SD126" t="s">
        <v>4157</v>
      </c>
      <c r="SE126" t="s">
        <v>4157</v>
      </c>
      <c r="SF126" t="s">
        <v>4157</v>
      </c>
      <c r="SG126" t="s">
        <v>4157</v>
      </c>
      <c r="SH126" t="s">
        <v>4157</v>
      </c>
      <c r="SI126" t="s">
        <v>4157</v>
      </c>
      <c r="SJ126" t="s">
        <v>4157</v>
      </c>
      <c r="SK126" t="s">
        <v>4157</v>
      </c>
      <c r="SL126" t="s">
        <v>4157</v>
      </c>
      <c r="SM126" t="s">
        <v>4157</v>
      </c>
      <c r="SN126" t="s">
        <v>4157</v>
      </c>
      <c r="SO126" t="s">
        <v>4157</v>
      </c>
      <c r="SP126" t="s">
        <v>4157</v>
      </c>
      <c r="SQ126" t="s">
        <v>4157</v>
      </c>
      <c r="SR126" t="s">
        <v>4157</v>
      </c>
      <c r="SS126" t="s">
        <v>4157</v>
      </c>
      <c r="ST126" t="s">
        <v>4157</v>
      </c>
      <c r="SU126" t="s">
        <v>4157</v>
      </c>
      <c r="SV126" t="s">
        <v>4157</v>
      </c>
      <c r="SW126" t="s">
        <v>4157</v>
      </c>
      <c r="SX126" t="s">
        <v>4157</v>
      </c>
      <c r="SY126" t="s">
        <v>4157</v>
      </c>
      <c r="SZ126" t="s">
        <v>4157</v>
      </c>
      <c r="TA126" t="s">
        <v>4157</v>
      </c>
      <c r="TB126" t="s">
        <v>4157</v>
      </c>
      <c r="TC126" t="s">
        <v>4157</v>
      </c>
      <c r="TD126" t="s">
        <v>4157</v>
      </c>
      <c r="TE126" t="s">
        <v>4157</v>
      </c>
      <c r="TF126" t="s">
        <v>4157</v>
      </c>
      <c r="TG126" t="s">
        <v>4157</v>
      </c>
      <c r="TH126" t="s">
        <v>4157</v>
      </c>
      <c r="TI126" t="s">
        <v>4157</v>
      </c>
      <c r="TJ126" t="s">
        <v>4157</v>
      </c>
      <c r="TK126" t="s">
        <v>4157</v>
      </c>
      <c r="TL126" t="s">
        <v>4157</v>
      </c>
      <c r="TM126" t="s">
        <v>4157</v>
      </c>
      <c r="TN126" t="s">
        <v>4157</v>
      </c>
      <c r="TO126" t="s">
        <v>4157</v>
      </c>
      <c r="TP126" t="s">
        <v>4157</v>
      </c>
      <c r="TQ126" t="s">
        <v>4157</v>
      </c>
      <c r="TR126" t="s">
        <v>4157</v>
      </c>
      <c r="TS126" t="s">
        <v>4157</v>
      </c>
      <c r="TT126" t="s">
        <v>4157</v>
      </c>
      <c r="TU126" t="s">
        <v>4157</v>
      </c>
      <c r="TV126" t="s">
        <v>4157</v>
      </c>
      <c r="TW126" t="s">
        <v>4157</v>
      </c>
      <c r="TX126" t="s">
        <v>4157</v>
      </c>
      <c r="TY126" t="s">
        <v>4157</v>
      </c>
      <c r="TZ126" t="s">
        <v>4157</v>
      </c>
      <c r="UA126" t="s">
        <v>4157</v>
      </c>
      <c r="UB126" t="s">
        <v>4157</v>
      </c>
      <c r="UC126" t="s">
        <v>4157</v>
      </c>
      <c r="UD126" t="s">
        <v>4157</v>
      </c>
      <c r="UE126" t="s">
        <v>4157</v>
      </c>
      <c r="UF126" t="s">
        <v>4157</v>
      </c>
      <c r="UG126" t="s">
        <v>4157</v>
      </c>
      <c r="UH126" t="s">
        <v>4157</v>
      </c>
      <c r="UI126" t="s">
        <v>4157</v>
      </c>
      <c r="UJ126" t="s">
        <v>4157</v>
      </c>
      <c r="UK126" t="s">
        <v>4157</v>
      </c>
      <c r="UL126" t="s">
        <v>4157</v>
      </c>
      <c r="UM126" t="s">
        <v>4157</v>
      </c>
      <c r="UN126" t="s">
        <v>4157</v>
      </c>
      <c r="UO126" t="s">
        <v>4157</v>
      </c>
      <c r="UP126" t="s">
        <v>4157</v>
      </c>
      <c r="UQ126" t="s">
        <v>4157</v>
      </c>
      <c r="UR126" t="s">
        <v>4157</v>
      </c>
      <c r="US126" t="s">
        <v>4157</v>
      </c>
      <c r="UT126" t="s">
        <v>4157</v>
      </c>
      <c r="UU126" t="s">
        <v>4157</v>
      </c>
      <c r="UV126" t="s">
        <v>4157</v>
      </c>
      <c r="UW126" t="s">
        <v>4157</v>
      </c>
      <c r="UX126" t="s">
        <v>4157</v>
      </c>
      <c r="UY126" t="s">
        <v>4157</v>
      </c>
      <c r="UZ126" t="s">
        <v>4157</v>
      </c>
      <c r="VA126" t="s">
        <v>4157</v>
      </c>
      <c r="VB126" t="s">
        <v>4157</v>
      </c>
      <c r="VC126" t="s">
        <v>4157</v>
      </c>
      <c r="VD126" t="s">
        <v>4157</v>
      </c>
      <c r="VE126" t="s">
        <v>4157</v>
      </c>
      <c r="VF126" t="s">
        <v>4157</v>
      </c>
      <c r="VG126" t="s">
        <v>4157</v>
      </c>
      <c r="VH126" t="s">
        <v>4157</v>
      </c>
      <c r="VI126" t="s">
        <v>4157</v>
      </c>
    </row>
    <row r="127" spans="2:581">
      <c r="B127" t="s">
        <v>1627</v>
      </c>
      <c r="C127" t="s">
        <v>1627</v>
      </c>
      <c r="D127" t="s">
        <v>1627</v>
      </c>
      <c r="F127" t="s">
        <v>1627</v>
      </c>
      <c r="G127" t="s">
        <v>1627</v>
      </c>
      <c r="H127" t="s">
        <v>1627</v>
      </c>
      <c r="I127" t="s">
        <v>1627</v>
      </c>
      <c r="J127" t="s">
        <v>1627</v>
      </c>
      <c r="K127" t="s">
        <v>1627</v>
      </c>
      <c r="L127" t="s">
        <v>1627</v>
      </c>
      <c r="M127" t="s">
        <v>1627</v>
      </c>
      <c r="N127" t="s">
        <v>1627</v>
      </c>
      <c r="O127" t="s">
        <v>1627</v>
      </c>
      <c r="P127" t="s">
        <v>1627</v>
      </c>
      <c r="Q127" t="s">
        <v>1627</v>
      </c>
      <c r="R127" t="s">
        <v>1627</v>
      </c>
      <c r="S127" t="s">
        <v>1627</v>
      </c>
      <c r="T127" t="s">
        <v>1627</v>
      </c>
      <c r="U127" t="s">
        <v>1627</v>
      </c>
      <c r="V127" t="s">
        <v>1627</v>
      </c>
      <c r="W127" t="s">
        <v>1627</v>
      </c>
      <c r="X127" t="s">
        <v>1627</v>
      </c>
      <c r="Y127" t="s">
        <v>1627</v>
      </c>
      <c r="Z127" t="s">
        <v>1627</v>
      </c>
      <c r="AA127" t="s">
        <v>1627</v>
      </c>
      <c r="AB127" t="s">
        <v>1627</v>
      </c>
      <c r="AC127" t="s">
        <v>1627</v>
      </c>
      <c r="AD127" t="s">
        <v>1627</v>
      </c>
      <c r="AE127" t="s">
        <v>1627</v>
      </c>
      <c r="AF127" t="s">
        <v>1627</v>
      </c>
      <c r="AG127" t="s">
        <v>1627</v>
      </c>
      <c r="AH127" t="s">
        <v>1627</v>
      </c>
      <c r="AI127" t="s">
        <v>1627</v>
      </c>
      <c r="AJ127" t="s">
        <v>1627</v>
      </c>
      <c r="AK127" t="s">
        <v>1627</v>
      </c>
      <c r="AL127" t="s">
        <v>1627</v>
      </c>
      <c r="AM127" t="s">
        <v>1627</v>
      </c>
      <c r="AN127" t="s">
        <v>1627</v>
      </c>
      <c r="AO127" t="s">
        <v>1627</v>
      </c>
      <c r="AP127" t="s">
        <v>1627</v>
      </c>
      <c r="AQ127" t="s">
        <v>1627</v>
      </c>
      <c r="AR127" t="s">
        <v>1627</v>
      </c>
      <c r="AS127" t="s">
        <v>1627</v>
      </c>
      <c r="AT127" t="s">
        <v>1627</v>
      </c>
      <c r="AU127" t="s">
        <v>1627</v>
      </c>
      <c r="AV127" t="s">
        <v>1627</v>
      </c>
      <c r="AW127" t="s">
        <v>1627</v>
      </c>
      <c r="AX127" t="s">
        <v>1627</v>
      </c>
      <c r="AY127" t="s">
        <v>1627</v>
      </c>
      <c r="AZ127" t="s">
        <v>1627</v>
      </c>
      <c r="BA127" t="s">
        <v>1627</v>
      </c>
      <c r="BB127" t="s">
        <v>1627</v>
      </c>
      <c r="BC127" t="s">
        <v>1627</v>
      </c>
      <c r="BD127" t="s">
        <v>1627</v>
      </c>
      <c r="BE127" t="s">
        <v>1627</v>
      </c>
      <c r="BF127" t="s">
        <v>1627</v>
      </c>
      <c r="BG127" t="s">
        <v>1627</v>
      </c>
      <c r="BH127" t="s">
        <v>1627</v>
      </c>
      <c r="BI127" t="s">
        <v>1627</v>
      </c>
      <c r="BJ127" t="s">
        <v>1627</v>
      </c>
      <c r="BK127" t="s">
        <v>1627</v>
      </c>
      <c r="BL127" t="s">
        <v>1627</v>
      </c>
      <c r="BM127" t="s">
        <v>1627</v>
      </c>
      <c r="BN127" t="s">
        <v>1627</v>
      </c>
      <c r="BO127" t="s">
        <v>1627</v>
      </c>
      <c r="BP127" t="s">
        <v>1627</v>
      </c>
      <c r="BQ127" t="s">
        <v>1627</v>
      </c>
      <c r="BR127" t="s">
        <v>1627</v>
      </c>
      <c r="BS127" t="s">
        <v>1627</v>
      </c>
      <c r="BT127" t="s">
        <v>1627</v>
      </c>
      <c r="BU127" t="s">
        <v>1627</v>
      </c>
      <c r="BV127" t="s">
        <v>1627</v>
      </c>
      <c r="BW127" t="s">
        <v>1627</v>
      </c>
      <c r="BX127" t="s">
        <v>1627</v>
      </c>
      <c r="BY127" t="s">
        <v>1627</v>
      </c>
      <c r="BZ127" t="s">
        <v>1627</v>
      </c>
      <c r="CA127" t="s">
        <v>1627</v>
      </c>
      <c r="CB127" t="s">
        <v>1627</v>
      </c>
      <c r="CC127" t="s">
        <v>1627</v>
      </c>
      <c r="CD127" t="s">
        <v>1627</v>
      </c>
      <c r="CE127" t="s">
        <v>1627</v>
      </c>
      <c r="CF127" t="s">
        <v>1627</v>
      </c>
      <c r="CG127" t="s">
        <v>1627</v>
      </c>
      <c r="CH127" t="s">
        <v>1627</v>
      </c>
      <c r="CI127" t="s">
        <v>1627</v>
      </c>
      <c r="CJ127" t="s">
        <v>1627</v>
      </c>
      <c r="CK127" t="s">
        <v>1627</v>
      </c>
      <c r="CL127" t="s">
        <v>1627</v>
      </c>
      <c r="CM127" t="s">
        <v>1627</v>
      </c>
      <c r="CN127" t="s">
        <v>1627</v>
      </c>
      <c r="CO127" t="s">
        <v>1627</v>
      </c>
      <c r="CP127" t="s">
        <v>1627</v>
      </c>
      <c r="CQ127" t="s">
        <v>1627</v>
      </c>
      <c r="CR127" t="s">
        <v>1627</v>
      </c>
      <c r="CS127" t="s">
        <v>1627</v>
      </c>
      <c r="CT127" t="s">
        <v>1627</v>
      </c>
      <c r="CU127" t="s">
        <v>1627</v>
      </c>
      <c r="CV127" t="s">
        <v>1627</v>
      </c>
      <c r="CW127" t="s">
        <v>1627</v>
      </c>
      <c r="CX127" t="s">
        <v>1627</v>
      </c>
      <c r="CY127" t="s">
        <v>1627</v>
      </c>
      <c r="CZ127" t="s">
        <v>1627</v>
      </c>
      <c r="DA127" t="s">
        <v>1627</v>
      </c>
      <c r="DB127" t="s">
        <v>1627</v>
      </c>
      <c r="DC127" t="s">
        <v>1627</v>
      </c>
      <c r="DD127" t="s">
        <v>1627</v>
      </c>
      <c r="DE127" t="s">
        <v>1627</v>
      </c>
      <c r="DF127" t="s">
        <v>1627</v>
      </c>
      <c r="DG127" t="s">
        <v>1627</v>
      </c>
      <c r="DH127" t="s">
        <v>1627</v>
      </c>
      <c r="DI127" t="s">
        <v>1627</v>
      </c>
      <c r="DJ127" t="s">
        <v>1627</v>
      </c>
      <c r="DK127" t="s">
        <v>1627</v>
      </c>
      <c r="DL127" t="s">
        <v>1627</v>
      </c>
      <c r="DM127" t="s">
        <v>1627</v>
      </c>
      <c r="DN127" t="s">
        <v>1627</v>
      </c>
      <c r="DO127" t="s">
        <v>1627</v>
      </c>
      <c r="DP127" t="s">
        <v>1627</v>
      </c>
      <c r="DQ127" t="s">
        <v>1627</v>
      </c>
      <c r="DR127" t="s">
        <v>1627</v>
      </c>
      <c r="DS127" t="s">
        <v>1627</v>
      </c>
      <c r="DT127" t="s">
        <v>1627</v>
      </c>
      <c r="DU127" t="s">
        <v>1627</v>
      </c>
      <c r="DV127" t="s">
        <v>1627</v>
      </c>
      <c r="DW127" t="s">
        <v>1627</v>
      </c>
      <c r="DX127" t="s">
        <v>1627</v>
      </c>
      <c r="DY127" t="s">
        <v>1627</v>
      </c>
      <c r="DZ127" t="s">
        <v>1627</v>
      </c>
      <c r="EA127" t="s">
        <v>1627</v>
      </c>
      <c r="EB127" t="s">
        <v>1627</v>
      </c>
      <c r="EC127" t="s">
        <v>1627</v>
      </c>
      <c r="ED127" t="s">
        <v>1627</v>
      </c>
      <c r="EE127" t="s">
        <v>1627</v>
      </c>
      <c r="EF127" t="s">
        <v>1627</v>
      </c>
      <c r="EG127" t="s">
        <v>1627</v>
      </c>
      <c r="EH127" t="s">
        <v>1627</v>
      </c>
      <c r="EI127" t="s">
        <v>1627</v>
      </c>
      <c r="EJ127" t="s">
        <v>1627</v>
      </c>
      <c r="EK127" t="s">
        <v>1627</v>
      </c>
      <c r="EL127" t="s">
        <v>1627</v>
      </c>
      <c r="EM127" t="s">
        <v>1627</v>
      </c>
      <c r="EN127" t="s">
        <v>1627</v>
      </c>
      <c r="EO127" t="s">
        <v>1627</v>
      </c>
      <c r="EP127" t="s">
        <v>1627</v>
      </c>
      <c r="EQ127" t="s">
        <v>1627</v>
      </c>
      <c r="ER127" t="s">
        <v>1627</v>
      </c>
      <c r="ES127" t="s">
        <v>1627</v>
      </c>
      <c r="ET127" t="s">
        <v>1627</v>
      </c>
      <c r="EU127" t="s">
        <v>1627</v>
      </c>
      <c r="EV127" t="s">
        <v>1627</v>
      </c>
      <c r="EW127" t="s">
        <v>1627</v>
      </c>
      <c r="EX127" t="s">
        <v>1627</v>
      </c>
      <c r="EY127" t="s">
        <v>1627</v>
      </c>
      <c r="EZ127" t="s">
        <v>1627</v>
      </c>
      <c r="FA127" t="s">
        <v>1627</v>
      </c>
      <c r="FB127" t="s">
        <v>1627</v>
      </c>
      <c r="FC127" t="s">
        <v>1627</v>
      </c>
      <c r="FD127" t="s">
        <v>1627</v>
      </c>
      <c r="FE127" t="s">
        <v>1627</v>
      </c>
      <c r="FF127" t="s">
        <v>1627</v>
      </c>
      <c r="FG127" t="s">
        <v>1627</v>
      </c>
      <c r="FH127" t="s">
        <v>1627</v>
      </c>
      <c r="FI127" t="s">
        <v>1627</v>
      </c>
      <c r="FJ127" t="s">
        <v>1627</v>
      </c>
      <c r="FK127" t="s">
        <v>1627</v>
      </c>
      <c r="FL127" t="s">
        <v>1627</v>
      </c>
      <c r="FM127" t="s">
        <v>1627</v>
      </c>
      <c r="FN127" t="s">
        <v>1627</v>
      </c>
      <c r="FO127" t="s">
        <v>1627</v>
      </c>
      <c r="FP127" t="s">
        <v>1627</v>
      </c>
      <c r="FQ127" t="s">
        <v>1627</v>
      </c>
      <c r="FR127" t="s">
        <v>1627</v>
      </c>
      <c r="FS127" t="s">
        <v>1627</v>
      </c>
      <c r="FT127" t="s">
        <v>1627</v>
      </c>
      <c r="FU127" t="s">
        <v>1627</v>
      </c>
      <c r="FV127" t="s">
        <v>1627</v>
      </c>
      <c r="FW127" t="s">
        <v>1627</v>
      </c>
      <c r="FX127" t="s">
        <v>1627</v>
      </c>
      <c r="FY127" t="s">
        <v>1627</v>
      </c>
      <c r="FZ127" t="s">
        <v>1627</v>
      </c>
      <c r="GA127" t="s">
        <v>1627</v>
      </c>
      <c r="GB127" t="s">
        <v>1627</v>
      </c>
      <c r="GC127" t="s">
        <v>1627</v>
      </c>
      <c r="GD127" t="s">
        <v>1627</v>
      </c>
      <c r="GE127" t="s">
        <v>1627</v>
      </c>
      <c r="GF127" t="s">
        <v>1627</v>
      </c>
      <c r="GG127" t="s">
        <v>1627</v>
      </c>
      <c r="GH127" t="s">
        <v>1627</v>
      </c>
      <c r="GI127" t="s">
        <v>1627</v>
      </c>
      <c r="GJ127" t="s">
        <v>1627</v>
      </c>
      <c r="GK127" t="s">
        <v>1627</v>
      </c>
      <c r="GL127" t="s">
        <v>1627</v>
      </c>
      <c r="GM127" t="s">
        <v>1627</v>
      </c>
      <c r="GN127" t="s">
        <v>1627</v>
      </c>
      <c r="GO127" t="s">
        <v>1627</v>
      </c>
      <c r="GP127" t="s">
        <v>1627</v>
      </c>
      <c r="GQ127" t="s">
        <v>1627</v>
      </c>
      <c r="GR127" t="s">
        <v>1627</v>
      </c>
      <c r="GS127" t="s">
        <v>6044</v>
      </c>
      <c r="GT127" t="s">
        <v>1627</v>
      </c>
      <c r="GU127" t="s">
        <v>1627</v>
      </c>
      <c r="GV127" t="s">
        <v>1627</v>
      </c>
      <c r="GW127" t="s">
        <v>1627</v>
      </c>
      <c r="GX127" t="s">
        <v>1627</v>
      </c>
      <c r="GY127" t="s">
        <v>1627</v>
      </c>
      <c r="GZ127" t="s">
        <v>1627</v>
      </c>
      <c r="HA127" t="s">
        <v>1627</v>
      </c>
      <c r="HB127" t="s">
        <v>1627</v>
      </c>
      <c r="HC127" t="s">
        <v>1627</v>
      </c>
      <c r="HD127" t="s">
        <v>1627</v>
      </c>
      <c r="HE127" t="s">
        <v>1627</v>
      </c>
      <c r="HF127" t="s">
        <v>1627</v>
      </c>
      <c r="HG127" t="s">
        <v>1627</v>
      </c>
      <c r="HH127" t="s">
        <v>1627</v>
      </c>
      <c r="HI127" t="s">
        <v>1627</v>
      </c>
      <c r="HJ127" t="s">
        <v>1627</v>
      </c>
      <c r="HK127" t="s">
        <v>1627</v>
      </c>
      <c r="HL127" t="s">
        <v>1627</v>
      </c>
      <c r="HM127" t="s">
        <v>1627</v>
      </c>
      <c r="HN127" t="s">
        <v>1627</v>
      </c>
      <c r="HO127" t="s">
        <v>1627</v>
      </c>
      <c r="HP127" t="s">
        <v>6045</v>
      </c>
      <c r="HQ127" t="s">
        <v>1627</v>
      </c>
      <c r="HR127" t="s">
        <v>1627</v>
      </c>
      <c r="HS127" t="s">
        <v>1627</v>
      </c>
      <c r="HT127" t="s">
        <v>1627</v>
      </c>
      <c r="HU127" t="s">
        <v>1627</v>
      </c>
      <c r="HV127" t="s">
        <v>1627</v>
      </c>
      <c r="HW127" t="s">
        <v>1627</v>
      </c>
      <c r="HX127" t="s">
        <v>1627</v>
      </c>
      <c r="HY127" t="s">
        <v>1627</v>
      </c>
      <c r="HZ127" t="s">
        <v>1627</v>
      </c>
      <c r="IA127" t="s">
        <v>1627</v>
      </c>
      <c r="IB127" t="s">
        <v>1627</v>
      </c>
      <c r="IC127" t="s">
        <v>1627</v>
      </c>
      <c r="ID127" t="s">
        <v>1627</v>
      </c>
      <c r="IE127" t="s">
        <v>1627</v>
      </c>
      <c r="IF127" t="s">
        <v>1627</v>
      </c>
      <c r="IG127" t="s">
        <v>1627</v>
      </c>
      <c r="IH127" t="s">
        <v>1627</v>
      </c>
      <c r="II127" t="s">
        <v>1627</v>
      </c>
      <c r="IJ127" t="s">
        <v>1627</v>
      </c>
      <c r="IK127" t="s">
        <v>1627</v>
      </c>
      <c r="IL127" t="s">
        <v>1627</v>
      </c>
      <c r="IM127" t="s">
        <v>1627</v>
      </c>
      <c r="IN127" t="s">
        <v>1627</v>
      </c>
      <c r="IO127" t="s">
        <v>1627</v>
      </c>
      <c r="IP127" t="s">
        <v>1627</v>
      </c>
      <c r="IQ127" t="s">
        <v>1627</v>
      </c>
      <c r="IR127" t="s">
        <v>1627</v>
      </c>
      <c r="IS127" t="s">
        <v>1627</v>
      </c>
      <c r="IT127" t="s">
        <v>6046</v>
      </c>
      <c r="IU127" t="s">
        <v>1627</v>
      </c>
      <c r="IV127" t="s">
        <v>1627</v>
      </c>
      <c r="IW127" t="s">
        <v>1627</v>
      </c>
      <c r="IX127" t="s">
        <v>1627</v>
      </c>
      <c r="IY127" t="s">
        <v>1627</v>
      </c>
      <c r="IZ127" t="s">
        <v>1627</v>
      </c>
      <c r="JA127" t="s">
        <v>1627</v>
      </c>
      <c r="JB127" t="s">
        <v>1627</v>
      </c>
      <c r="JC127" t="s">
        <v>1627</v>
      </c>
      <c r="JD127" t="s">
        <v>1627</v>
      </c>
      <c r="JE127" t="s">
        <v>1627</v>
      </c>
      <c r="JF127" t="s">
        <v>1627</v>
      </c>
      <c r="JG127" t="s">
        <v>1627</v>
      </c>
      <c r="JH127" t="s">
        <v>1627</v>
      </c>
      <c r="JI127" t="s">
        <v>1627</v>
      </c>
      <c r="JJ127" t="s">
        <v>1627</v>
      </c>
      <c r="JK127" t="s">
        <v>1627</v>
      </c>
      <c r="JL127" t="s">
        <v>1627</v>
      </c>
      <c r="JM127" t="s">
        <v>1627</v>
      </c>
      <c r="JN127" t="s">
        <v>1627</v>
      </c>
      <c r="JO127" t="s">
        <v>1627</v>
      </c>
      <c r="JP127" t="s">
        <v>1627</v>
      </c>
      <c r="JQ127" t="s">
        <v>1627</v>
      </c>
      <c r="JR127" t="s">
        <v>1627</v>
      </c>
      <c r="JS127" t="s">
        <v>1627</v>
      </c>
      <c r="JT127" t="s">
        <v>1627</v>
      </c>
      <c r="JU127" t="s">
        <v>1627</v>
      </c>
      <c r="JV127" t="s">
        <v>1627</v>
      </c>
      <c r="JW127" t="s">
        <v>1627</v>
      </c>
      <c r="JX127" t="s">
        <v>1627</v>
      </c>
      <c r="JY127" t="s">
        <v>1627</v>
      </c>
      <c r="JZ127" t="s">
        <v>1627</v>
      </c>
      <c r="KA127" t="s">
        <v>1627</v>
      </c>
      <c r="KB127" t="s">
        <v>1627</v>
      </c>
      <c r="KC127" t="s">
        <v>1627</v>
      </c>
      <c r="KD127" t="s">
        <v>1627</v>
      </c>
      <c r="KE127" t="s">
        <v>1627</v>
      </c>
      <c r="KF127" t="s">
        <v>1627</v>
      </c>
      <c r="KG127" t="s">
        <v>1627</v>
      </c>
      <c r="KH127" t="s">
        <v>1627</v>
      </c>
      <c r="KI127" t="s">
        <v>1627</v>
      </c>
      <c r="KJ127" t="s">
        <v>1627</v>
      </c>
      <c r="KK127" t="s">
        <v>1627</v>
      </c>
      <c r="KL127" t="s">
        <v>1627</v>
      </c>
      <c r="KM127" t="s">
        <v>1627</v>
      </c>
      <c r="KN127" t="s">
        <v>1627</v>
      </c>
      <c r="KO127" t="s">
        <v>1627</v>
      </c>
      <c r="KP127" t="s">
        <v>1627</v>
      </c>
      <c r="KQ127" t="s">
        <v>1627</v>
      </c>
      <c r="KR127" t="s">
        <v>1627</v>
      </c>
      <c r="KS127" t="s">
        <v>1627</v>
      </c>
      <c r="KT127" t="s">
        <v>1627</v>
      </c>
      <c r="KU127" t="s">
        <v>1627</v>
      </c>
      <c r="KV127" t="s">
        <v>1627</v>
      </c>
      <c r="KW127" t="s">
        <v>1627</v>
      </c>
      <c r="KX127" t="s">
        <v>1627</v>
      </c>
      <c r="KY127" t="s">
        <v>1627</v>
      </c>
      <c r="KZ127" t="s">
        <v>1627</v>
      </c>
      <c r="LA127" t="s">
        <v>1627</v>
      </c>
      <c r="LB127" t="s">
        <v>1627</v>
      </c>
      <c r="LC127" t="s">
        <v>1627</v>
      </c>
      <c r="LD127" t="s">
        <v>1627</v>
      </c>
      <c r="LE127" t="s">
        <v>1627</v>
      </c>
      <c r="LF127" t="s">
        <v>1627</v>
      </c>
      <c r="LG127" t="s">
        <v>1627</v>
      </c>
      <c r="LH127" t="s">
        <v>1627</v>
      </c>
      <c r="LI127" t="s">
        <v>1627</v>
      </c>
      <c r="LJ127" t="s">
        <v>1627</v>
      </c>
      <c r="LK127" t="s">
        <v>1627</v>
      </c>
      <c r="LL127" t="s">
        <v>1627</v>
      </c>
      <c r="LM127" t="s">
        <v>1627</v>
      </c>
      <c r="LN127" t="s">
        <v>1627</v>
      </c>
      <c r="LO127" t="s">
        <v>1627</v>
      </c>
      <c r="LP127" t="s">
        <v>1627</v>
      </c>
      <c r="LQ127" t="s">
        <v>1627</v>
      </c>
      <c r="LR127" t="s">
        <v>1627</v>
      </c>
      <c r="LS127" t="s">
        <v>1627</v>
      </c>
      <c r="LT127" t="s">
        <v>1627</v>
      </c>
      <c r="LU127" t="s">
        <v>1627</v>
      </c>
      <c r="LV127" t="s">
        <v>1627</v>
      </c>
      <c r="LW127" t="s">
        <v>1627</v>
      </c>
      <c r="LX127" t="s">
        <v>1627</v>
      </c>
      <c r="LY127" t="s">
        <v>1627</v>
      </c>
      <c r="LZ127" t="s">
        <v>1627</v>
      </c>
      <c r="MA127" t="s">
        <v>1627</v>
      </c>
      <c r="MB127" t="s">
        <v>1627</v>
      </c>
      <c r="MC127" t="s">
        <v>1627</v>
      </c>
      <c r="MD127" t="s">
        <v>1627</v>
      </c>
      <c r="ME127" t="s">
        <v>1627</v>
      </c>
      <c r="MF127" t="s">
        <v>1627</v>
      </c>
      <c r="MG127" t="s">
        <v>1627</v>
      </c>
      <c r="MH127" t="s">
        <v>1627</v>
      </c>
      <c r="MI127" t="s">
        <v>1627</v>
      </c>
      <c r="MJ127" t="s">
        <v>1627</v>
      </c>
      <c r="MK127" t="s">
        <v>1627</v>
      </c>
      <c r="ML127" t="s">
        <v>1627</v>
      </c>
      <c r="MM127" t="s">
        <v>1627</v>
      </c>
      <c r="MN127" t="s">
        <v>1627</v>
      </c>
      <c r="MO127" t="s">
        <v>1627</v>
      </c>
      <c r="MP127" t="s">
        <v>1627</v>
      </c>
      <c r="MQ127" t="s">
        <v>1627</v>
      </c>
      <c r="MR127" t="s">
        <v>1627</v>
      </c>
      <c r="MS127" t="s">
        <v>1627</v>
      </c>
      <c r="MT127" t="s">
        <v>1627</v>
      </c>
      <c r="MU127" t="s">
        <v>1627</v>
      </c>
      <c r="MV127" t="s">
        <v>1627</v>
      </c>
      <c r="MW127" t="s">
        <v>1627</v>
      </c>
      <c r="MX127" t="s">
        <v>1627</v>
      </c>
      <c r="MY127" t="s">
        <v>1627</v>
      </c>
      <c r="MZ127" t="s">
        <v>1627</v>
      </c>
      <c r="NA127" t="s">
        <v>1627</v>
      </c>
      <c r="NB127" t="s">
        <v>1627</v>
      </c>
      <c r="NC127" t="s">
        <v>1627</v>
      </c>
      <c r="ND127" t="s">
        <v>1627</v>
      </c>
      <c r="NE127" t="s">
        <v>1627</v>
      </c>
      <c r="NF127" t="s">
        <v>1627</v>
      </c>
      <c r="NG127" t="s">
        <v>1627</v>
      </c>
      <c r="NH127" t="s">
        <v>1627</v>
      </c>
      <c r="NI127" t="s">
        <v>1627</v>
      </c>
      <c r="NJ127" t="s">
        <v>1627</v>
      </c>
      <c r="NK127" t="s">
        <v>1627</v>
      </c>
      <c r="NL127" t="s">
        <v>1627</v>
      </c>
      <c r="NM127" t="s">
        <v>1627</v>
      </c>
      <c r="NN127" t="s">
        <v>1627</v>
      </c>
      <c r="NO127" t="s">
        <v>1627</v>
      </c>
      <c r="NP127" t="s">
        <v>1627</v>
      </c>
      <c r="NQ127" t="s">
        <v>1627</v>
      </c>
      <c r="NR127" t="s">
        <v>1627</v>
      </c>
      <c r="NS127" t="s">
        <v>1627</v>
      </c>
      <c r="NT127" t="s">
        <v>1627</v>
      </c>
      <c r="NU127" t="s">
        <v>1627</v>
      </c>
      <c r="NV127" t="s">
        <v>1627</v>
      </c>
      <c r="NW127" t="s">
        <v>1627</v>
      </c>
      <c r="NX127" t="s">
        <v>1627</v>
      </c>
      <c r="NY127" t="s">
        <v>1627</v>
      </c>
      <c r="NZ127" t="s">
        <v>1627</v>
      </c>
      <c r="OA127" t="s">
        <v>1627</v>
      </c>
      <c r="OB127" t="s">
        <v>1627</v>
      </c>
      <c r="OC127" t="s">
        <v>1627</v>
      </c>
      <c r="OD127" t="s">
        <v>1627</v>
      </c>
      <c r="OE127" t="s">
        <v>1627</v>
      </c>
      <c r="OF127" t="s">
        <v>1627</v>
      </c>
      <c r="OG127" t="s">
        <v>1627</v>
      </c>
      <c r="OH127" t="s">
        <v>1627</v>
      </c>
      <c r="OI127" t="s">
        <v>1627</v>
      </c>
      <c r="OJ127" t="s">
        <v>1627</v>
      </c>
      <c r="OK127" t="s">
        <v>1627</v>
      </c>
      <c r="OL127" t="s">
        <v>1627</v>
      </c>
      <c r="OM127" t="s">
        <v>1627</v>
      </c>
      <c r="ON127" t="s">
        <v>1627</v>
      </c>
      <c r="OO127" t="s">
        <v>1627</v>
      </c>
      <c r="OP127" t="s">
        <v>1627</v>
      </c>
      <c r="OQ127" t="s">
        <v>1627</v>
      </c>
      <c r="OR127" t="s">
        <v>1627</v>
      </c>
      <c r="OS127" t="s">
        <v>1627</v>
      </c>
      <c r="OT127" t="s">
        <v>1627</v>
      </c>
      <c r="OU127" t="s">
        <v>1627</v>
      </c>
      <c r="OV127" t="s">
        <v>1627</v>
      </c>
      <c r="OW127" t="s">
        <v>1627</v>
      </c>
      <c r="OX127" t="s">
        <v>1627</v>
      </c>
      <c r="OY127" t="s">
        <v>1627</v>
      </c>
      <c r="OZ127" t="s">
        <v>1627</v>
      </c>
      <c r="PA127" t="s">
        <v>1627</v>
      </c>
      <c r="PB127" t="s">
        <v>1627</v>
      </c>
      <c r="PC127" t="s">
        <v>1627</v>
      </c>
      <c r="PD127" t="s">
        <v>1627</v>
      </c>
      <c r="PE127" t="s">
        <v>1627</v>
      </c>
      <c r="PF127" t="s">
        <v>1627</v>
      </c>
      <c r="PG127" t="s">
        <v>1627</v>
      </c>
      <c r="PH127" t="s">
        <v>1627</v>
      </c>
      <c r="PI127" t="s">
        <v>1627</v>
      </c>
      <c r="PJ127" t="s">
        <v>1627</v>
      </c>
      <c r="PK127" t="s">
        <v>1627</v>
      </c>
      <c r="PL127" t="s">
        <v>1627</v>
      </c>
      <c r="PM127" t="s">
        <v>1627</v>
      </c>
      <c r="PN127" t="s">
        <v>1627</v>
      </c>
      <c r="PO127" t="s">
        <v>1627</v>
      </c>
      <c r="PP127" t="s">
        <v>1627</v>
      </c>
      <c r="PQ127" t="s">
        <v>1627</v>
      </c>
      <c r="PR127" t="s">
        <v>1627</v>
      </c>
      <c r="PS127" t="s">
        <v>1627</v>
      </c>
      <c r="PT127" t="s">
        <v>1627</v>
      </c>
      <c r="PU127" t="s">
        <v>1627</v>
      </c>
      <c r="PV127" t="s">
        <v>1627</v>
      </c>
      <c r="PW127" t="s">
        <v>1627</v>
      </c>
      <c r="PX127" t="s">
        <v>1627</v>
      </c>
      <c r="PY127" t="s">
        <v>1627</v>
      </c>
      <c r="RP127" t="s">
        <v>4157</v>
      </c>
      <c r="RQ127" t="s">
        <v>4157</v>
      </c>
      <c r="RR127" t="s">
        <v>4157</v>
      </c>
      <c r="RS127" t="s">
        <v>4157</v>
      </c>
      <c r="RT127" t="s">
        <v>4157</v>
      </c>
      <c r="RU127" t="s">
        <v>4157</v>
      </c>
      <c r="RV127" t="s">
        <v>4157</v>
      </c>
      <c r="RW127" t="s">
        <v>4157</v>
      </c>
      <c r="RX127" t="s">
        <v>4157</v>
      </c>
      <c r="RY127" t="s">
        <v>4157</v>
      </c>
      <c r="RZ127" t="s">
        <v>4157</v>
      </c>
      <c r="SA127" t="s">
        <v>4157</v>
      </c>
      <c r="SB127" t="s">
        <v>4157</v>
      </c>
      <c r="SC127" t="s">
        <v>4157</v>
      </c>
      <c r="SD127" t="s">
        <v>4157</v>
      </c>
      <c r="SE127" t="s">
        <v>4157</v>
      </c>
      <c r="SF127" t="s">
        <v>4157</v>
      </c>
      <c r="SG127" t="s">
        <v>4157</v>
      </c>
      <c r="SH127" t="s">
        <v>4157</v>
      </c>
      <c r="SI127" t="s">
        <v>4157</v>
      </c>
      <c r="SJ127" t="s">
        <v>4157</v>
      </c>
      <c r="SK127" t="s">
        <v>4157</v>
      </c>
      <c r="SL127" t="s">
        <v>4157</v>
      </c>
      <c r="SM127" t="s">
        <v>4157</v>
      </c>
      <c r="SN127" t="s">
        <v>4157</v>
      </c>
      <c r="SO127" t="s">
        <v>4157</v>
      </c>
      <c r="SP127" t="s">
        <v>4157</v>
      </c>
      <c r="SQ127" t="s">
        <v>4157</v>
      </c>
      <c r="SR127" t="s">
        <v>4157</v>
      </c>
      <c r="SS127" t="s">
        <v>4157</v>
      </c>
      <c r="ST127" t="s">
        <v>4157</v>
      </c>
      <c r="SU127" t="s">
        <v>4157</v>
      </c>
      <c r="SV127" t="s">
        <v>4157</v>
      </c>
      <c r="SW127" t="s">
        <v>4157</v>
      </c>
      <c r="SX127" t="s">
        <v>4157</v>
      </c>
      <c r="SY127" t="s">
        <v>4157</v>
      </c>
      <c r="SZ127" t="s">
        <v>4157</v>
      </c>
      <c r="TA127" t="s">
        <v>4157</v>
      </c>
      <c r="TB127" t="s">
        <v>4157</v>
      </c>
      <c r="TC127" t="s">
        <v>4157</v>
      </c>
      <c r="TD127" t="s">
        <v>4157</v>
      </c>
      <c r="TE127" t="s">
        <v>4157</v>
      </c>
      <c r="TF127" t="s">
        <v>4157</v>
      </c>
      <c r="TG127" t="s">
        <v>4157</v>
      </c>
      <c r="TH127" t="s">
        <v>4157</v>
      </c>
      <c r="TI127" t="s">
        <v>4157</v>
      </c>
      <c r="TJ127" t="s">
        <v>4157</v>
      </c>
      <c r="TK127" t="s">
        <v>4157</v>
      </c>
      <c r="TL127" t="s">
        <v>4157</v>
      </c>
      <c r="TM127" t="s">
        <v>4157</v>
      </c>
      <c r="TN127" t="s">
        <v>4157</v>
      </c>
      <c r="TO127" t="s">
        <v>4157</v>
      </c>
      <c r="TP127" t="s">
        <v>4157</v>
      </c>
      <c r="TQ127" t="s">
        <v>4157</v>
      </c>
      <c r="TR127" t="s">
        <v>4157</v>
      </c>
      <c r="TS127" t="s">
        <v>4157</v>
      </c>
      <c r="TT127" t="s">
        <v>4157</v>
      </c>
      <c r="TU127" t="s">
        <v>4157</v>
      </c>
      <c r="TV127" t="s">
        <v>4157</v>
      </c>
      <c r="TW127" t="s">
        <v>4157</v>
      </c>
      <c r="TX127" t="s">
        <v>4157</v>
      </c>
      <c r="TY127" t="s">
        <v>4157</v>
      </c>
      <c r="TZ127" t="s">
        <v>4157</v>
      </c>
      <c r="UA127" t="s">
        <v>4157</v>
      </c>
      <c r="UB127" t="s">
        <v>4157</v>
      </c>
      <c r="UC127" t="s">
        <v>4157</v>
      </c>
      <c r="UD127" t="s">
        <v>4157</v>
      </c>
      <c r="UE127" t="s">
        <v>4157</v>
      </c>
      <c r="UF127" t="s">
        <v>4157</v>
      </c>
      <c r="UG127" t="s">
        <v>4157</v>
      </c>
      <c r="UH127" t="s">
        <v>4157</v>
      </c>
      <c r="UI127" t="s">
        <v>4157</v>
      </c>
      <c r="UJ127" t="s">
        <v>4157</v>
      </c>
      <c r="UK127" t="s">
        <v>4157</v>
      </c>
      <c r="UL127" t="s">
        <v>4157</v>
      </c>
      <c r="UM127" t="s">
        <v>4157</v>
      </c>
      <c r="UN127" t="s">
        <v>4157</v>
      </c>
      <c r="UO127" t="s">
        <v>4157</v>
      </c>
      <c r="UP127" t="s">
        <v>4157</v>
      </c>
      <c r="UQ127" t="s">
        <v>4157</v>
      </c>
      <c r="UR127" t="s">
        <v>4157</v>
      </c>
      <c r="US127" t="s">
        <v>4157</v>
      </c>
      <c r="UT127" t="s">
        <v>4157</v>
      </c>
      <c r="UU127" t="s">
        <v>4157</v>
      </c>
      <c r="UV127" t="s">
        <v>4157</v>
      </c>
      <c r="UW127" t="s">
        <v>4157</v>
      </c>
      <c r="UX127" t="s">
        <v>4157</v>
      </c>
      <c r="UY127" t="s">
        <v>4157</v>
      </c>
      <c r="UZ127" t="s">
        <v>4157</v>
      </c>
      <c r="VA127" t="s">
        <v>4157</v>
      </c>
      <c r="VB127" t="s">
        <v>4157</v>
      </c>
      <c r="VC127" t="s">
        <v>4157</v>
      </c>
      <c r="VD127" t="s">
        <v>4157</v>
      </c>
      <c r="VE127" t="s">
        <v>4157</v>
      </c>
      <c r="VF127" t="s">
        <v>4157</v>
      </c>
      <c r="VG127" t="s">
        <v>4157</v>
      </c>
      <c r="VH127" t="s">
        <v>4157</v>
      </c>
      <c r="VI127" t="s">
        <v>4157</v>
      </c>
    </row>
    <row r="128" spans="2:581">
      <c r="B128" t="s">
        <v>1627</v>
      </c>
      <c r="C128" t="s">
        <v>1627</v>
      </c>
      <c r="D128" t="s">
        <v>1627</v>
      </c>
      <c r="F128" t="s">
        <v>1627</v>
      </c>
      <c r="G128" t="s">
        <v>1627</v>
      </c>
      <c r="H128" t="s">
        <v>1627</v>
      </c>
      <c r="I128" t="s">
        <v>1627</v>
      </c>
      <c r="J128" t="s">
        <v>1627</v>
      </c>
      <c r="K128" t="s">
        <v>1627</v>
      </c>
      <c r="L128" t="s">
        <v>1627</v>
      </c>
      <c r="M128" t="s">
        <v>1627</v>
      </c>
      <c r="N128" t="s">
        <v>1627</v>
      </c>
      <c r="O128" t="s">
        <v>1627</v>
      </c>
      <c r="P128" t="s">
        <v>1627</v>
      </c>
      <c r="Q128" t="s">
        <v>1627</v>
      </c>
      <c r="R128" t="s">
        <v>1627</v>
      </c>
      <c r="S128" t="s">
        <v>1627</v>
      </c>
      <c r="T128" t="s">
        <v>1627</v>
      </c>
      <c r="U128" t="s">
        <v>1627</v>
      </c>
      <c r="V128" t="s">
        <v>1627</v>
      </c>
      <c r="W128" t="s">
        <v>1627</v>
      </c>
      <c r="X128" t="s">
        <v>1627</v>
      </c>
      <c r="Y128" t="s">
        <v>1627</v>
      </c>
      <c r="Z128" t="s">
        <v>1627</v>
      </c>
      <c r="AA128" t="s">
        <v>1627</v>
      </c>
      <c r="AB128" t="s">
        <v>1627</v>
      </c>
      <c r="AC128" t="s">
        <v>1627</v>
      </c>
      <c r="AD128" t="s">
        <v>1627</v>
      </c>
      <c r="AE128" t="s">
        <v>1627</v>
      </c>
      <c r="AF128" t="s">
        <v>1627</v>
      </c>
      <c r="AG128" t="s">
        <v>1627</v>
      </c>
      <c r="AH128" t="s">
        <v>1627</v>
      </c>
      <c r="AI128" t="s">
        <v>1627</v>
      </c>
      <c r="AJ128" t="s">
        <v>1627</v>
      </c>
      <c r="AK128" t="s">
        <v>1627</v>
      </c>
      <c r="AL128" t="s">
        <v>1627</v>
      </c>
      <c r="AM128" t="s">
        <v>1627</v>
      </c>
      <c r="AN128" t="s">
        <v>1627</v>
      </c>
      <c r="AO128" t="s">
        <v>1627</v>
      </c>
      <c r="AP128" t="s">
        <v>1627</v>
      </c>
      <c r="AQ128" t="s">
        <v>1627</v>
      </c>
      <c r="AR128" t="s">
        <v>1627</v>
      </c>
      <c r="AS128" t="s">
        <v>1627</v>
      </c>
      <c r="AT128" t="s">
        <v>1627</v>
      </c>
      <c r="AU128" t="s">
        <v>1627</v>
      </c>
      <c r="AV128" t="s">
        <v>1627</v>
      </c>
      <c r="AW128" t="s">
        <v>1627</v>
      </c>
      <c r="AX128" t="s">
        <v>1627</v>
      </c>
      <c r="AY128" t="s">
        <v>1627</v>
      </c>
      <c r="AZ128" t="s">
        <v>1627</v>
      </c>
      <c r="BA128" t="s">
        <v>1627</v>
      </c>
      <c r="BB128" t="s">
        <v>1627</v>
      </c>
      <c r="BC128" t="s">
        <v>1627</v>
      </c>
      <c r="BD128" t="s">
        <v>1627</v>
      </c>
      <c r="BE128" t="s">
        <v>1627</v>
      </c>
      <c r="BF128" t="s">
        <v>1627</v>
      </c>
      <c r="BG128" t="s">
        <v>1627</v>
      </c>
      <c r="BH128" t="s">
        <v>1627</v>
      </c>
      <c r="BI128" t="s">
        <v>1627</v>
      </c>
      <c r="BJ128" t="s">
        <v>1627</v>
      </c>
      <c r="BK128" t="s">
        <v>1627</v>
      </c>
      <c r="BL128" t="s">
        <v>1627</v>
      </c>
      <c r="BM128" t="s">
        <v>1627</v>
      </c>
      <c r="BN128" t="s">
        <v>1627</v>
      </c>
      <c r="BO128" t="s">
        <v>1627</v>
      </c>
      <c r="BP128" t="s">
        <v>1627</v>
      </c>
      <c r="BQ128" t="s">
        <v>1627</v>
      </c>
      <c r="BR128" t="s">
        <v>1627</v>
      </c>
      <c r="BS128" t="s">
        <v>1627</v>
      </c>
      <c r="BT128" t="s">
        <v>1627</v>
      </c>
      <c r="BU128" t="s">
        <v>1627</v>
      </c>
      <c r="BV128" t="s">
        <v>1627</v>
      </c>
      <c r="BW128" t="s">
        <v>1627</v>
      </c>
      <c r="BX128" t="s">
        <v>1627</v>
      </c>
      <c r="BY128" t="s">
        <v>1627</v>
      </c>
      <c r="BZ128" t="s">
        <v>1627</v>
      </c>
      <c r="CA128" t="s">
        <v>1627</v>
      </c>
      <c r="CB128" t="s">
        <v>1627</v>
      </c>
      <c r="CC128" t="s">
        <v>1627</v>
      </c>
      <c r="CD128" t="s">
        <v>1627</v>
      </c>
      <c r="CE128" t="s">
        <v>1627</v>
      </c>
      <c r="CF128" t="s">
        <v>1627</v>
      </c>
      <c r="CG128" t="s">
        <v>1627</v>
      </c>
      <c r="CH128" t="s">
        <v>1627</v>
      </c>
      <c r="CI128" t="s">
        <v>1627</v>
      </c>
      <c r="CJ128" t="s">
        <v>1627</v>
      </c>
      <c r="CK128" t="s">
        <v>1627</v>
      </c>
      <c r="CL128" t="s">
        <v>1627</v>
      </c>
      <c r="CM128" t="s">
        <v>1627</v>
      </c>
      <c r="CN128" t="s">
        <v>1627</v>
      </c>
      <c r="CO128" t="s">
        <v>1627</v>
      </c>
      <c r="CP128" t="s">
        <v>1627</v>
      </c>
      <c r="CQ128" t="s">
        <v>1627</v>
      </c>
      <c r="CR128" t="s">
        <v>1627</v>
      </c>
      <c r="CS128" t="s">
        <v>1627</v>
      </c>
      <c r="CT128" t="s">
        <v>1627</v>
      </c>
      <c r="CU128" t="s">
        <v>1627</v>
      </c>
      <c r="CV128" t="s">
        <v>1627</v>
      </c>
      <c r="CW128" t="s">
        <v>1627</v>
      </c>
      <c r="CX128" t="s">
        <v>1627</v>
      </c>
      <c r="CY128" t="s">
        <v>1627</v>
      </c>
      <c r="CZ128" t="s">
        <v>1627</v>
      </c>
      <c r="DA128" t="s">
        <v>1627</v>
      </c>
      <c r="DB128" t="s">
        <v>1627</v>
      </c>
      <c r="DC128" t="s">
        <v>1627</v>
      </c>
      <c r="DD128" t="s">
        <v>1627</v>
      </c>
      <c r="DE128" t="s">
        <v>1627</v>
      </c>
      <c r="DF128" t="s">
        <v>1627</v>
      </c>
      <c r="DG128" t="s">
        <v>1627</v>
      </c>
      <c r="DH128" t="s">
        <v>1627</v>
      </c>
      <c r="DI128" t="s">
        <v>1627</v>
      </c>
      <c r="DJ128" t="s">
        <v>1627</v>
      </c>
      <c r="DK128" t="s">
        <v>1627</v>
      </c>
      <c r="DL128" t="s">
        <v>1627</v>
      </c>
      <c r="DM128" t="s">
        <v>1627</v>
      </c>
      <c r="DN128" t="s">
        <v>1627</v>
      </c>
      <c r="DO128" t="s">
        <v>1627</v>
      </c>
      <c r="DP128" t="s">
        <v>1627</v>
      </c>
      <c r="DQ128" t="s">
        <v>1627</v>
      </c>
      <c r="DR128" t="s">
        <v>1627</v>
      </c>
      <c r="DS128" t="s">
        <v>1627</v>
      </c>
      <c r="DT128" t="s">
        <v>1627</v>
      </c>
      <c r="DU128" t="s">
        <v>1627</v>
      </c>
      <c r="DV128" t="s">
        <v>1627</v>
      </c>
      <c r="DW128" t="s">
        <v>1627</v>
      </c>
      <c r="DX128" t="s">
        <v>1627</v>
      </c>
      <c r="DY128" t="s">
        <v>1627</v>
      </c>
      <c r="DZ128" t="s">
        <v>1627</v>
      </c>
      <c r="EA128" t="s">
        <v>1627</v>
      </c>
      <c r="EB128" t="s">
        <v>1627</v>
      </c>
      <c r="EC128" t="s">
        <v>1627</v>
      </c>
      <c r="ED128" t="s">
        <v>1627</v>
      </c>
      <c r="EE128" t="s">
        <v>1627</v>
      </c>
      <c r="EF128" t="s">
        <v>1627</v>
      </c>
      <c r="EG128" t="s">
        <v>1627</v>
      </c>
      <c r="EH128" t="s">
        <v>1627</v>
      </c>
      <c r="EI128" t="s">
        <v>1627</v>
      </c>
      <c r="EJ128" t="s">
        <v>1627</v>
      </c>
      <c r="EK128" t="s">
        <v>1627</v>
      </c>
      <c r="EL128" t="s">
        <v>1627</v>
      </c>
      <c r="EM128" t="s">
        <v>1627</v>
      </c>
      <c r="EN128" t="s">
        <v>1627</v>
      </c>
      <c r="EO128" t="s">
        <v>1627</v>
      </c>
      <c r="EP128" t="s">
        <v>1627</v>
      </c>
      <c r="EQ128" t="s">
        <v>1627</v>
      </c>
      <c r="ER128" t="s">
        <v>1627</v>
      </c>
      <c r="ES128" t="s">
        <v>1627</v>
      </c>
      <c r="ET128" t="s">
        <v>1627</v>
      </c>
      <c r="EU128" t="s">
        <v>1627</v>
      </c>
      <c r="EV128" t="s">
        <v>1627</v>
      </c>
      <c r="EW128" t="s">
        <v>1627</v>
      </c>
      <c r="EX128" t="s">
        <v>1627</v>
      </c>
      <c r="EY128" t="s">
        <v>1627</v>
      </c>
      <c r="EZ128" t="s">
        <v>1627</v>
      </c>
      <c r="FA128" t="s">
        <v>1627</v>
      </c>
      <c r="FB128" t="s">
        <v>1627</v>
      </c>
      <c r="FC128" t="s">
        <v>1627</v>
      </c>
      <c r="FD128" t="s">
        <v>1627</v>
      </c>
      <c r="FE128" t="s">
        <v>1627</v>
      </c>
      <c r="FF128" t="s">
        <v>1627</v>
      </c>
      <c r="FG128" t="s">
        <v>1627</v>
      </c>
      <c r="FH128" t="s">
        <v>1627</v>
      </c>
      <c r="FI128" t="s">
        <v>1627</v>
      </c>
      <c r="FJ128" t="s">
        <v>1627</v>
      </c>
      <c r="FK128" t="s">
        <v>1627</v>
      </c>
      <c r="FL128" t="s">
        <v>1627</v>
      </c>
      <c r="FM128" t="s">
        <v>1627</v>
      </c>
      <c r="FN128" t="s">
        <v>1627</v>
      </c>
      <c r="FO128" t="s">
        <v>1627</v>
      </c>
      <c r="FP128" t="s">
        <v>1627</v>
      </c>
      <c r="FQ128" t="s">
        <v>1627</v>
      </c>
      <c r="FR128" t="s">
        <v>1627</v>
      </c>
      <c r="FS128" t="s">
        <v>1627</v>
      </c>
      <c r="FT128" t="s">
        <v>1627</v>
      </c>
      <c r="FU128" t="s">
        <v>1627</v>
      </c>
      <c r="FV128" t="s">
        <v>1627</v>
      </c>
      <c r="FW128" t="s">
        <v>1627</v>
      </c>
      <c r="FX128" t="s">
        <v>1627</v>
      </c>
      <c r="FY128" t="s">
        <v>1627</v>
      </c>
      <c r="FZ128" t="s">
        <v>1627</v>
      </c>
      <c r="GA128" t="s">
        <v>1627</v>
      </c>
      <c r="GB128" t="s">
        <v>1627</v>
      </c>
      <c r="GC128" t="s">
        <v>1627</v>
      </c>
      <c r="GD128" t="s">
        <v>1627</v>
      </c>
      <c r="GE128" t="s">
        <v>1627</v>
      </c>
      <c r="GF128" t="s">
        <v>1627</v>
      </c>
      <c r="GG128" t="s">
        <v>1627</v>
      </c>
      <c r="GH128" t="s">
        <v>1627</v>
      </c>
      <c r="GI128" t="s">
        <v>1627</v>
      </c>
      <c r="GJ128" t="s">
        <v>1627</v>
      </c>
      <c r="GK128" t="s">
        <v>1627</v>
      </c>
      <c r="GL128" t="s">
        <v>1627</v>
      </c>
      <c r="GM128" t="s">
        <v>1627</v>
      </c>
      <c r="GN128" t="s">
        <v>1627</v>
      </c>
      <c r="GO128" t="s">
        <v>1627</v>
      </c>
      <c r="GP128" t="s">
        <v>1627</v>
      </c>
      <c r="GQ128" t="s">
        <v>1627</v>
      </c>
      <c r="GR128" t="s">
        <v>1627</v>
      </c>
      <c r="GS128" t="s">
        <v>6047</v>
      </c>
      <c r="GT128" t="s">
        <v>1627</v>
      </c>
      <c r="GU128" t="s">
        <v>1627</v>
      </c>
      <c r="GV128" t="s">
        <v>1627</v>
      </c>
      <c r="GW128" t="s">
        <v>1627</v>
      </c>
      <c r="GX128" t="s">
        <v>1627</v>
      </c>
      <c r="GY128" t="s">
        <v>1627</v>
      </c>
      <c r="GZ128" t="s">
        <v>1627</v>
      </c>
      <c r="HA128" t="s">
        <v>1627</v>
      </c>
      <c r="HB128" t="s">
        <v>1627</v>
      </c>
      <c r="HC128" t="s">
        <v>1627</v>
      </c>
      <c r="HD128" t="s">
        <v>1627</v>
      </c>
      <c r="HE128" t="s">
        <v>1627</v>
      </c>
      <c r="HF128" t="s">
        <v>1627</v>
      </c>
      <c r="HG128" t="s">
        <v>1627</v>
      </c>
      <c r="HH128" t="s">
        <v>1627</v>
      </c>
      <c r="HI128" t="s">
        <v>1627</v>
      </c>
      <c r="HJ128" t="s">
        <v>1627</v>
      </c>
      <c r="HK128" t="s">
        <v>1627</v>
      </c>
      <c r="HL128" t="s">
        <v>1627</v>
      </c>
      <c r="HM128" t="s">
        <v>1627</v>
      </c>
      <c r="HN128" t="s">
        <v>1627</v>
      </c>
      <c r="HO128" t="s">
        <v>1627</v>
      </c>
      <c r="HP128" t="s">
        <v>6048</v>
      </c>
      <c r="HQ128" t="s">
        <v>1627</v>
      </c>
      <c r="HR128" t="s">
        <v>1627</v>
      </c>
      <c r="HS128" t="s">
        <v>1627</v>
      </c>
      <c r="HT128" t="s">
        <v>1627</v>
      </c>
      <c r="HU128" t="s">
        <v>1627</v>
      </c>
      <c r="HV128" t="s">
        <v>1627</v>
      </c>
      <c r="HW128" t="s">
        <v>1627</v>
      </c>
      <c r="HX128" t="s">
        <v>1627</v>
      </c>
      <c r="HY128" t="s">
        <v>1627</v>
      </c>
      <c r="HZ128" t="s">
        <v>1627</v>
      </c>
      <c r="IA128" t="s">
        <v>1627</v>
      </c>
      <c r="IB128" t="s">
        <v>1627</v>
      </c>
      <c r="IC128" t="s">
        <v>1627</v>
      </c>
      <c r="ID128" t="s">
        <v>1627</v>
      </c>
      <c r="IE128" t="s">
        <v>1627</v>
      </c>
      <c r="IF128" t="s">
        <v>1627</v>
      </c>
      <c r="IG128" t="s">
        <v>1627</v>
      </c>
      <c r="IH128" t="s">
        <v>1627</v>
      </c>
      <c r="II128" t="s">
        <v>1627</v>
      </c>
      <c r="IJ128" t="s">
        <v>1627</v>
      </c>
      <c r="IK128" t="s">
        <v>1627</v>
      </c>
      <c r="IL128" t="s">
        <v>1627</v>
      </c>
      <c r="IM128" t="s">
        <v>1627</v>
      </c>
      <c r="IN128" t="s">
        <v>1627</v>
      </c>
      <c r="IO128" t="s">
        <v>1627</v>
      </c>
      <c r="IP128" t="s">
        <v>1627</v>
      </c>
      <c r="IQ128" t="s">
        <v>1627</v>
      </c>
      <c r="IR128" t="s">
        <v>1627</v>
      </c>
      <c r="IS128" t="s">
        <v>1627</v>
      </c>
      <c r="IT128" t="s">
        <v>6049</v>
      </c>
      <c r="IU128" t="s">
        <v>1627</v>
      </c>
      <c r="IV128" t="s">
        <v>1627</v>
      </c>
      <c r="IW128" t="s">
        <v>1627</v>
      </c>
      <c r="IX128" t="s">
        <v>1627</v>
      </c>
      <c r="IY128" t="s">
        <v>1627</v>
      </c>
      <c r="IZ128" t="s">
        <v>1627</v>
      </c>
      <c r="JA128" t="s">
        <v>1627</v>
      </c>
      <c r="JB128" t="s">
        <v>1627</v>
      </c>
      <c r="JC128" t="s">
        <v>1627</v>
      </c>
      <c r="JD128" t="s">
        <v>1627</v>
      </c>
      <c r="JE128" t="s">
        <v>1627</v>
      </c>
      <c r="JF128" t="s">
        <v>1627</v>
      </c>
      <c r="JG128" t="s">
        <v>1627</v>
      </c>
      <c r="JH128" t="s">
        <v>1627</v>
      </c>
      <c r="JI128" t="s">
        <v>1627</v>
      </c>
      <c r="JJ128" t="s">
        <v>1627</v>
      </c>
      <c r="JK128" t="s">
        <v>1627</v>
      </c>
      <c r="JL128" t="s">
        <v>1627</v>
      </c>
      <c r="JM128" t="s">
        <v>1627</v>
      </c>
      <c r="JN128" t="s">
        <v>1627</v>
      </c>
      <c r="JO128" t="s">
        <v>1627</v>
      </c>
      <c r="JP128" t="s">
        <v>1627</v>
      </c>
      <c r="JQ128" t="s">
        <v>1627</v>
      </c>
      <c r="JR128" t="s">
        <v>1627</v>
      </c>
      <c r="JS128" t="s">
        <v>1627</v>
      </c>
      <c r="JT128" t="s">
        <v>1627</v>
      </c>
      <c r="JU128" t="s">
        <v>1627</v>
      </c>
      <c r="JV128" t="s">
        <v>1627</v>
      </c>
      <c r="JW128" t="s">
        <v>1627</v>
      </c>
      <c r="JX128" t="s">
        <v>1627</v>
      </c>
      <c r="JY128" t="s">
        <v>1627</v>
      </c>
      <c r="JZ128" t="s">
        <v>1627</v>
      </c>
      <c r="KA128" t="s">
        <v>1627</v>
      </c>
      <c r="KB128" t="s">
        <v>1627</v>
      </c>
      <c r="KC128" t="s">
        <v>1627</v>
      </c>
      <c r="KD128" t="s">
        <v>1627</v>
      </c>
      <c r="KE128" t="s">
        <v>1627</v>
      </c>
      <c r="KF128" t="s">
        <v>1627</v>
      </c>
      <c r="KG128" t="s">
        <v>1627</v>
      </c>
      <c r="KH128" t="s">
        <v>1627</v>
      </c>
      <c r="KI128" t="s">
        <v>1627</v>
      </c>
      <c r="KJ128" t="s">
        <v>1627</v>
      </c>
      <c r="KK128" t="s">
        <v>1627</v>
      </c>
      <c r="KL128" t="s">
        <v>1627</v>
      </c>
      <c r="KM128" t="s">
        <v>1627</v>
      </c>
      <c r="KN128" t="s">
        <v>1627</v>
      </c>
      <c r="KO128" t="s">
        <v>1627</v>
      </c>
      <c r="KP128" t="s">
        <v>1627</v>
      </c>
      <c r="KQ128" t="s">
        <v>1627</v>
      </c>
      <c r="KR128" t="s">
        <v>1627</v>
      </c>
      <c r="KS128" t="s">
        <v>1627</v>
      </c>
      <c r="KT128" t="s">
        <v>1627</v>
      </c>
      <c r="KU128" t="s">
        <v>1627</v>
      </c>
      <c r="KV128" t="s">
        <v>1627</v>
      </c>
      <c r="KW128" t="s">
        <v>1627</v>
      </c>
      <c r="KX128" t="s">
        <v>1627</v>
      </c>
      <c r="KY128" t="s">
        <v>1627</v>
      </c>
      <c r="KZ128" t="s">
        <v>1627</v>
      </c>
      <c r="LA128" t="s">
        <v>1627</v>
      </c>
      <c r="LB128" t="s">
        <v>1627</v>
      </c>
      <c r="LC128" t="s">
        <v>1627</v>
      </c>
      <c r="LD128" t="s">
        <v>1627</v>
      </c>
      <c r="LE128" t="s">
        <v>1627</v>
      </c>
      <c r="LF128" t="s">
        <v>1627</v>
      </c>
      <c r="LG128" t="s">
        <v>1627</v>
      </c>
      <c r="LH128" t="s">
        <v>1627</v>
      </c>
      <c r="LI128" t="s">
        <v>1627</v>
      </c>
      <c r="LJ128" t="s">
        <v>1627</v>
      </c>
      <c r="LK128" t="s">
        <v>1627</v>
      </c>
      <c r="LL128" t="s">
        <v>1627</v>
      </c>
      <c r="LM128" t="s">
        <v>1627</v>
      </c>
      <c r="LN128" t="s">
        <v>1627</v>
      </c>
      <c r="LO128" t="s">
        <v>1627</v>
      </c>
      <c r="LP128" t="s">
        <v>1627</v>
      </c>
      <c r="LQ128" t="s">
        <v>1627</v>
      </c>
      <c r="LR128" t="s">
        <v>1627</v>
      </c>
      <c r="LS128" t="s">
        <v>1627</v>
      </c>
      <c r="LT128" t="s">
        <v>1627</v>
      </c>
      <c r="LU128" t="s">
        <v>1627</v>
      </c>
      <c r="LV128" t="s">
        <v>1627</v>
      </c>
      <c r="LW128" t="s">
        <v>1627</v>
      </c>
      <c r="LX128" t="s">
        <v>1627</v>
      </c>
      <c r="LY128" t="s">
        <v>1627</v>
      </c>
      <c r="LZ128" t="s">
        <v>1627</v>
      </c>
      <c r="MA128" t="s">
        <v>1627</v>
      </c>
      <c r="MB128" t="s">
        <v>1627</v>
      </c>
      <c r="MC128" t="s">
        <v>1627</v>
      </c>
      <c r="MD128" t="s">
        <v>1627</v>
      </c>
      <c r="ME128" t="s">
        <v>1627</v>
      </c>
      <c r="MF128" t="s">
        <v>1627</v>
      </c>
      <c r="MG128" t="s">
        <v>1627</v>
      </c>
      <c r="MH128" t="s">
        <v>1627</v>
      </c>
      <c r="MI128" t="s">
        <v>1627</v>
      </c>
      <c r="MJ128" t="s">
        <v>1627</v>
      </c>
      <c r="MK128" t="s">
        <v>1627</v>
      </c>
      <c r="ML128" t="s">
        <v>1627</v>
      </c>
      <c r="MM128" t="s">
        <v>1627</v>
      </c>
      <c r="MN128" t="s">
        <v>1627</v>
      </c>
      <c r="MO128" t="s">
        <v>1627</v>
      </c>
      <c r="MP128" t="s">
        <v>1627</v>
      </c>
      <c r="MQ128" t="s">
        <v>1627</v>
      </c>
      <c r="MR128" t="s">
        <v>1627</v>
      </c>
      <c r="MS128" t="s">
        <v>1627</v>
      </c>
      <c r="MT128" t="s">
        <v>1627</v>
      </c>
      <c r="MU128" t="s">
        <v>1627</v>
      </c>
      <c r="MV128" t="s">
        <v>1627</v>
      </c>
      <c r="MW128" t="s">
        <v>1627</v>
      </c>
      <c r="MX128" t="s">
        <v>1627</v>
      </c>
      <c r="MY128" t="s">
        <v>1627</v>
      </c>
      <c r="MZ128" t="s">
        <v>1627</v>
      </c>
      <c r="NA128" t="s">
        <v>1627</v>
      </c>
      <c r="NB128" t="s">
        <v>1627</v>
      </c>
      <c r="NC128" t="s">
        <v>1627</v>
      </c>
      <c r="ND128" t="s">
        <v>1627</v>
      </c>
      <c r="NE128" t="s">
        <v>1627</v>
      </c>
      <c r="NF128" t="s">
        <v>1627</v>
      </c>
      <c r="NG128" t="s">
        <v>1627</v>
      </c>
      <c r="NH128" t="s">
        <v>1627</v>
      </c>
      <c r="NI128" t="s">
        <v>1627</v>
      </c>
      <c r="NJ128" t="s">
        <v>1627</v>
      </c>
      <c r="NK128" t="s">
        <v>1627</v>
      </c>
      <c r="NL128" t="s">
        <v>1627</v>
      </c>
      <c r="NM128" t="s">
        <v>1627</v>
      </c>
      <c r="NN128" t="s">
        <v>1627</v>
      </c>
      <c r="NO128" t="s">
        <v>1627</v>
      </c>
      <c r="NP128" t="s">
        <v>1627</v>
      </c>
      <c r="NQ128" t="s">
        <v>1627</v>
      </c>
      <c r="NR128" t="s">
        <v>1627</v>
      </c>
      <c r="NS128" t="s">
        <v>1627</v>
      </c>
      <c r="NT128" t="s">
        <v>1627</v>
      </c>
      <c r="NU128" t="s">
        <v>1627</v>
      </c>
      <c r="NV128" t="s">
        <v>1627</v>
      </c>
      <c r="NW128" t="s">
        <v>1627</v>
      </c>
      <c r="NX128" t="s">
        <v>1627</v>
      </c>
      <c r="NY128" t="s">
        <v>1627</v>
      </c>
      <c r="NZ128" t="s">
        <v>1627</v>
      </c>
      <c r="OA128" t="s">
        <v>1627</v>
      </c>
      <c r="OB128" t="s">
        <v>1627</v>
      </c>
      <c r="OC128" t="s">
        <v>1627</v>
      </c>
      <c r="OD128" t="s">
        <v>1627</v>
      </c>
      <c r="OE128" t="s">
        <v>1627</v>
      </c>
      <c r="OF128" t="s">
        <v>1627</v>
      </c>
      <c r="OG128" t="s">
        <v>1627</v>
      </c>
      <c r="OH128" t="s">
        <v>1627</v>
      </c>
      <c r="OI128" t="s">
        <v>1627</v>
      </c>
      <c r="OJ128" t="s">
        <v>1627</v>
      </c>
      <c r="OK128" t="s">
        <v>1627</v>
      </c>
      <c r="OL128" t="s">
        <v>1627</v>
      </c>
      <c r="OM128" t="s">
        <v>1627</v>
      </c>
      <c r="ON128" t="s">
        <v>1627</v>
      </c>
      <c r="OO128" t="s">
        <v>1627</v>
      </c>
      <c r="OP128" t="s">
        <v>1627</v>
      </c>
      <c r="OQ128" t="s">
        <v>1627</v>
      </c>
      <c r="OR128" t="s">
        <v>1627</v>
      </c>
      <c r="OS128" t="s">
        <v>1627</v>
      </c>
      <c r="OT128" t="s">
        <v>1627</v>
      </c>
      <c r="OU128" t="s">
        <v>1627</v>
      </c>
      <c r="OV128" t="s">
        <v>1627</v>
      </c>
      <c r="OW128" t="s">
        <v>1627</v>
      </c>
      <c r="OX128" t="s">
        <v>1627</v>
      </c>
      <c r="OY128" t="s">
        <v>1627</v>
      </c>
      <c r="OZ128" t="s">
        <v>1627</v>
      </c>
      <c r="PA128" t="s">
        <v>1627</v>
      </c>
      <c r="PB128" t="s">
        <v>1627</v>
      </c>
      <c r="PC128" t="s">
        <v>1627</v>
      </c>
      <c r="PD128" t="s">
        <v>1627</v>
      </c>
      <c r="PE128" t="s">
        <v>1627</v>
      </c>
      <c r="PF128" t="s">
        <v>1627</v>
      </c>
      <c r="PG128" t="s">
        <v>1627</v>
      </c>
      <c r="PH128" t="s">
        <v>1627</v>
      </c>
      <c r="PI128" t="s">
        <v>1627</v>
      </c>
      <c r="PJ128" t="s">
        <v>1627</v>
      </c>
      <c r="PK128" t="s">
        <v>1627</v>
      </c>
      <c r="PL128" t="s">
        <v>1627</v>
      </c>
      <c r="PM128" t="s">
        <v>1627</v>
      </c>
      <c r="PN128" t="s">
        <v>1627</v>
      </c>
      <c r="PO128" t="s">
        <v>1627</v>
      </c>
      <c r="PP128" t="s">
        <v>1627</v>
      </c>
      <c r="PQ128" t="s">
        <v>1627</v>
      </c>
      <c r="PR128" t="s">
        <v>1627</v>
      </c>
      <c r="PS128" t="s">
        <v>1627</v>
      </c>
      <c r="PT128" t="s">
        <v>1627</v>
      </c>
      <c r="PU128" t="s">
        <v>1627</v>
      </c>
      <c r="PV128" t="s">
        <v>1627</v>
      </c>
      <c r="PW128" t="s">
        <v>1627</v>
      </c>
      <c r="PX128" t="s">
        <v>1627</v>
      </c>
      <c r="PY128" t="s">
        <v>1627</v>
      </c>
      <c r="RP128" t="s">
        <v>4157</v>
      </c>
      <c r="RQ128" t="s">
        <v>4157</v>
      </c>
      <c r="RR128" t="s">
        <v>4157</v>
      </c>
      <c r="RS128" t="s">
        <v>4157</v>
      </c>
      <c r="RT128" t="s">
        <v>4157</v>
      </c>
      <c r="RU128" t="s">
        <v>4157</v>
      </c>
      <c r="RV128" t="s">
        <v>4157</v>
      </c>
      <c r="RW128" t="s">
        <v>4157</v>
      </c>
      <c r="RX128" t="s">
        <v>4157</v>
      </c>
      <c r="RY128" t="s">
        <v>4157</v>
      </c>
      <c r="RZ128" t="s">
        <v>4157</v>
      </c>
      <c r="SA128" t="s">
        <v>4157</v>
      </c>
      <c r="SB128" t="s">
        <v>4157</v>
      </c>
      <c r="SC128" t="s">
        <v>4157</v>
      </c>
      <c r="SD128" t="s">
        <v>4157</v>
      </c>
      <c r="SE128" t="s">
        <v>4157</v>
      </c>
      <c r="SF128" t="s">
        <v>4157</v>
      </c>
      <c r="SG128" t="s">
        <v>4157</v>
      </c>
      <c r="SH128" t="s">
        <v>4157</v>
      </c>
      <c r="SI128" t="s">
        <v>4157</v>
      </c>
      <c r="SJ128" t="s">
        <v>4157</v>
      </c>
      <c r="SK128" t="s">
        <v>4157</v>
      </c>
      <c r="SL128" t="s">
        <v>4157</v>
      </c>
      <c r="SM128" t="s">
        <v>4157</v>
      </c>
      <c r="SN128" t="s">
        <v>4157</v>
      </c>
      <c r="SO128" t="s">
        <v>4157</v>
      </c>
      <c r="SP128" t="s">
        <v>4157</v>
      </c>
      <c r="SQ128" t="s">
        <v>4157</v>
      </c>
      <c r="SR128" t="s">
        <v>4157</v>
      </c>
      <c r="SS128" t="s">
        <v>4157</v>
      </c>
      <c r="ST128" t="s">
        <v>4157</v>
      </c>
      <c r="SU128" t="s">
        <v>4157</v>
      </c>
      <c r="SV128" t="s">
        <v>4157</v>
      </c>
      <c r="SW128" t="s">
        <v>4157</v>
      </c>
      <c r="SX128" t="s">
        <v>4157</v>
      </c>
      <c r="SY128" t="s">
        <v>4157</v>
      </c>
      <c r="SZ128" t="s">
        <v>4157</v>
      </c>
      <c r="TA128" t="s">
        <v>4157</v>
      </c>
      <c r="TB128" t="s">
        <v>4157</v>
      </c>
      <c r="TC128" t="s">
        <v>4157</v>
      </c>
      <c r="TD128" t="s">
        <v>4157</v>
      </c>
      <c r="TE128" t="s">
        <v>4157</v>
      </c>
      <c r="TF128" t="s">
        <v>4157</v>
      </c>
      <c r="TG128" t="s">
        <v>4157</v>
      </c>
      <c r="TH128" t="s">
        <v>4157</v>
      </c>
      <c r="TI128" t="s">
        <v>4157</v>
      </c>
      <c r="TJ128" t="s">
        <v>4157</v>
      </c>
      <c r="TK128" t="s">
        <v>4157</v>
      </c>
      <c r="TL128" t="s">
        <v>4157</v>
      </c>
      <c r="TM128" t="s">
        <v>4157</v>
      </c>
      <c r="TN128" t="s">
        <v>4157</v>
      </c>
      <c r="TO128" t="s">
        <v>4157</v>
      </c>
      <c r="TP128" t="s">
        <v>4157</v>
      </c>
      <c r="TQ128" t="s">
        <v>4157</v>
      </c>
      <c r="TR128" t="s">
        <v>4157</v>
      </c>
      <c r="TS128" t="s">
        <v>4157</v>
      </c>
      <c r="TT128" t="s">
        <v>4157</v>
      </c>
      <c r="TU128" t="s">
        <v>4157</v>
      </c>
      <c r="TV128" t="s">
        <v>4157</v>
      </c>
      <c r="TW128" t="s">
        <v>4157</v>
      </c>
      <c r="TX128" t="s">
        <v>4157</v>
      </c>
      <c r="TY128" t="s">
        <v>4157</v>
      </c>
      <c r="TZ128" t="s">
        <v>4157</v>
      </c>
      <c r="UA128" t="s">
        <v>4157</v>
      </c>
      <c r="UB128" t="s">
        <v>4157</v>
      </c>
      <c r="UC128" t="s">
        <v>4157</v>
      </c>
      <c r="UD128" t="s">
        <v>4157</v>
      </c>
      <c r="UE128" t="s">
        <v>4157</v>
      </c>
      <c r="UF128" t="s">
        <v>4157</v>
      </c>
      <c r="UG128" t="s">
        <v>4157</v>
      </c>
      <c r="UH128" t="s">
        <v>4157</v>
      </c>
      <c r="UI128" t="s">
        <v>4157</v>
      </c>
      <c r="UJ128" t="s">
        <v>4157</v>
      </c>
      <c r="UK128" t="s">
        <v>4157</v>
      </c>
      <c r="UL128" t="s">
        <v>4157</v>
      </c>
      <c r="UM128" t="s">
        <v>4157</v>
      </c>
      <c r="UN128" t="s">
        <v>4157</v>
      </c>
      <c r="UO128" t="s">
        <v>4157</v>
      </c>
      <c r="UP128" t="s">
        <v>4157</v>
      </c>
      <c r="UQ128" t="s">
        <v>4157</v>
      </c>
      <c r="UR128" t="s">
        <v>4157</v>
      </c>
      <c r="US128" t="s">
        <v>4157</v>
      </c>
      <c r="UT128" t="s">
        <v>4157</v>
      </c>
      <c r="UU128" t="s">
        <v>4157</v>
      </c>
      <c r="UV128" t="s">
        <v>4157</v>
      </c>
      <c r="UW128" t="s">
        <v>4157</v>
      </c>
      <c r="UX128" t="s">
        <v>4157</v>
      </c>
      <c r="UY128" t="s">
        <v>4157</v>
      </c>
      <c r="UZ128" t="s">
        <v>4157</v>
      </c>
      <c r="VA128" t="s">
        <v>4157</v>
      </c>
      <c r="VB128" t="s">
        <v>4157</v>
      </c>
      <c r="VC128" t="s">
        <v>4157</v>
      </c>
      <c r="VD128" t="s">
        <v>4157</v>
      </c>
      <c r="VE128" t="s">
        <v>4157</v>
      </c>
      <c r="VF128" t="s">
        <v>4157</v>
      </c>
      <c r="VG128" t="s">
        <v>4157</v>
      </c>
      <c r="VH128" t="s">
        <v>4157</v>
      </c>
      <c r="VI128" t="s">
        <v>4157</v>
      </c>
    </row>
    <row r="129" spans="2:581">
      <c r="B129" t="s">
        <v>1627</v>
      </c>
      <c r="C129" t="s">
        <v>1627</v>
      </c>
      <c r="D129" t="s">
        <v>1627</v>
      </c>
      <c r="F129" t="s">
        <v>1627</v>
      </c>
      <c r="G129" t="s">
        <v>1627</v>
      </c>
      <c r="H129" t="s">
        <v>1627</v>
      </c>
      <c r="I129" t="s">
        <v>1627</v>
      </c>
      <c r="J129" t="s">
        <v>1627</v>
      </c>
      <c r="K129" t="s">
        <v>1627</v>
      </c>
      <c r="L129" t="s">
        <v>1627</v>
      </c>
      <c r="M129" t="s">
        <v>1627</v>
      </c>
      <c r="N129" t="s">
        <v>1627</v>
      </c>
      <c r="O129" t="s">
        <v>1627</v>
      </c>
      <c r="P129" t="s">
        <v>1627</v>
      </c>
      <c r="Q129" t="s">
        <v>1627</v>
      </c>
      <c r="R129" t="s">
        <v>1627</v>
      </c>
      <c r="S129" t="s">
        <v>1627</v>
      </c>
      <c r="T129" t="s">
        <v>1627</v>
      </c>
      <c r="U129" t="s">
        <v>1627</v>
      </c>
      <c r="V129" t="s">
        <v>1627</v>
      </c>
      <c r="W129" t="s">
        <v>1627</v>
      </c>
      <c r="X129" t="s">
        <v>1627</v>
      </c>
      <c r="Y129" t="s">
        <v>1627</v>
      </c>
      <c r="Z129" t="s">
        <v>1627</v>
      </c>
      <c r="AA129" t="s">
        <v>1627</v>
      </c>
      <c r="AB129" t="s">
        <v>1627</v>
      </c>
      <c r="AC129" t="s">
        <v>1627</v>
      </c>
      <c r="AD129" t="s">
        <v>1627</v>
      </c>
      <c r="AE129" t="s">
        <v>1627</v>
      </c>
      <c r="AF129" t="s">
        <v>1627</v>
      </c>
      <c r="AG129" t="s">
        <v>1627</v>
      </c>
      <c r="AH129" t="s">
        <v>1627</v>
      </c>
      <c r="AI129" t="s">
        <v>1627</v>
      </c>
      <c r="AJ129" t="s">
        <v>1627</v>
      </c>
      <c r="AK129" t="s">
        <v>1627</v>
      </c>
      <c r="AL129" t="s">
        <v>1627</v>
      </c>
      <c r="AM129" t="s">
        <v>1627</v>
      </c>
      <c r="AN129" t="s">
        <v>1627</v>
      </c>
      <c r="AO129" t="s">
        <v>1627</v>
      </c>
      <c r="AP129" t="s">
        <v>1627</v>
      </c>
      <c r="AQ129" t="s">
        <v>1627</v>
      </c>
      <c r="AR129" t="s">
        <v>1627</v>
      </c>
      <c r="AS129" t="s">
        <v>1627</v>
      </c>
      <c r="AT129" t="s">
        <v>1627</v>
      </c>
      <c r="AU129" t="s">
        <v>1627</v>
      </c>
      <c r="AV129" t="s">
        <v>1627</v>
      </c>
      <c r="AW129" t="s">
        <v>1627</v>
      </c>
      <c r="AX129" t="s">
        <v>1627</v>
      </c>
      <c r="AY129" t="s">
        <v>1627</v>
      </c>
      <c r="AZ129" t="s">
        <v>1627</v>
      </c>
      <c r="BA129" t="s">
        <v>1627</v>
      </c>
      <c r="BB129" t="s">
        <v>1627</v>
      </c>
      <c r="BC129" t="s">
        <v>1627</v>
      </c>
      <c r="BD129" t="s">
        <v>1627</v>
      </c>
      <c r="BE129" t="s">
        <v>1627</v>
      </c>
      <c r="BF129" t="s">
        <v>1627</v>
      </c>
      <c r="BG129" t="s">
        <v>1627</v>
      </c>
      <c r="BH129" t="s">
        <v>1627</v>
      </c>
      <c r="BI129" t="s">
        <v>1627</v>
      </c>
      <c r="BJ129" t="s">
        <v>1627</v>
      </c>
      <c r="BK129" t="s">
        <v>1627</v>
      </c>
      <c r="BL129" t="s">
        <v>1627</v>
      </c>
      <c r="BM129" t="s">
        <v>1627</v>
      </c>
      <c r="BN129" t="s">
        <v>1627</v>
      </c>
      <c r="BO129" t="s">
        <v>1627</v>
      </c>
      <c r="BP129" t="s">
        <v>1627</v>
      </c>
      <c r="BQ129" t="s">
        <v>1627</v>
      </c>
      <c r="BR129" t="s">
        <v>1627</v>
      </c>
      <c r="BS129" t="s">
        <v>1627</v>
      </c>
      <c r="BT129" t="s">
        <v>1627</v>
      </c>
      <c r="BU129" t="s">
        <v>1627</v>
      </c>
      <c r="BV129" t="s">
        <v>1627</v>
      </c>
      <c r="BW129" t="s">
        <v>1627</v>
      </c>
      <c r="BX129" t="s">
        <v>1627</v>
      </c>
      <c r="BY129" t="s">
        <v>1627</v>
      </c>
      <c r="BZ129" t="s">
        <v>1627</v>
      </c>
      <c r="CA129" t="s">
        <v>1627</v>
      </c>
      <c r="CB129" t="s">
        <v>1627</v>
      </c>
      <c r="CC129" t="s">
        <v>1627</v>
      </c>
      <c r="CD129" t="s">
        <v>1627</v>
      </c>
      <c r="CE129" t="s">
        <v>1627</v>
      </c>
      <c r="CF129" t="s">
        <v>1627</v>
      </c>
      <c r="CG129" t="s">
        <v>1627</v>
      </c>
      <c r="CH129" t="s">
        <v>1627</v>
      </c>
      <c r="CI129" t="s">
        <v>1627</v>
      </c>
      <c r="CJ129" t="s">
        <v>1627</v>
      </c>
      <c r="CK129" t="s">
        <v>1627</v>
      </c>
      <c r="CL129" t="s">
        <v>1627</v>
      </c>
      <c r="CM129" t="s">
        <v>1627</v>
      </c>
      <c r="CN129" t="s">
        <v>1627</v>
      </c>
      <c r="CO129" t="s">
        <v>1627</v>
      </c>
      <c r="CP129" t="s">
        <v>1627</v>
      </c>
      <c r="CQ129" t="s">
        <v>1627</v>
      </c>
      <c r="CR129" t="s">
        <v>1627</v>
      </c>
      <c r="CS129" t="s">
        <v>1627</v>
      </c>
      <c r="CT129" t="s">
        <v>1627</v>
      </c>
      <c r="CU129" t="s">
        <v>1627</v>
      </c>
      <c r="CV129" t="s">
        <v>1627</v>
      </c>
      <c r="CW129" t="s">
        <v>1627</v>
      </c>
      <c r="CX129" t="s">
        <v>1627</v>
      </c>
      <c r="CY129" t="s">
        <v>1627</v>
      </c>
      <c r="CZ129" t="s">
        <v>1627</v>
      </c>
      <c r="DA129" t="s">
        <v>1627</v>
      </c>
      <c r="DB129" t="s">
        <v>1627</v>
      </c>
      <c r="DC129" t="s">
        <v>1627</v>
      </c>
      <c r="DD129" t="s">
        <v>1627</v>
      </c>
      <c r="DE129" t="s">
        <v>1627</v>
      </c>
      <c r="DF129" t="s">
        <v>1627</v>
      </c>
      <c r="DG129" t="s">
        <v>1627</v>
      </c>
      <c r="DH129" t="s">
        <v>1627</v>
      </c>
      <c r="DI129" t="s">
        <v>1627</v>
      </c>
      <c r="DJ129" t="s">
        <v>1627</v>
      </c>
      <c r="DK129" t="s">
        <v>1627</v>
      </c>
      <c r="DL129" t="s">
        <v>1627</v>
      </c>
      <c r="DM129" t="s">
        <v>1627</v>
      </c>
      <c r="DN129" t="s">
        <v>1627</v>
      </c>
      <c r="DO129" t="s">
        <v>1627</v>
      </c>
      <c r="DP129" t="s">
        <v>1627</v>
      </c>
      <c r="DQ129" t="s">
        <v>1627</v>
      </c>
      <c r="DR129" t="s">
        <v>1627</v>
      </c>
      <c r="DS129" t="s">
        <v>1627</v>
      </c>
      <c r="DT129" t="s">
        <v>1627</v>
      </c>
      <c r="DU129" t="s">
        <v>1627</v>
      </c>
      <c r="DV129" t="s">
        <v>1627</v>
      </c>
      <c r="DW129" t="s">
        <v>1627</v>
      </c>
      <c r="DX129" t="s">
        <v>1627</v>
      </c>
      <c r="DY129" t="s">
        <v>1627</v>
      </c>
      <c r="DZ129" t="s">
        <v>1627</v>
      </c>
      <c r="EA129" t="s">
        <v>1627</v>
      </c>
      <c r="EB129" t="s">
        <v>1627</v>
      </c>
      <c r="EC129" t="s">
        <v>1627</v>
      </c>
      <c r="ED129" t="s">
        <v>1627</v>
      </c>
      <c r="EE129" t="s">
        <v>1627</v>
      </c>
      <c r="EF129" t="s">
        <v>1627</v>
      </c>
      <c r="EG129" t="s">
        <v>1627</v>
      </c>
      <c r="EH129" t="s">
        <v>1627</v>
      </c>
      <c r="EI129" t="s">
        <v>1627</v>
      </c>
      <c r="EJ129" t="s">
        <v>1627</v>
      </c>
      <c r="EK129" t="s">
        <v>1627</v>
      </c>
      <c r="EL129" t="s">
        <v>1627</v>
      </c>
      <c r="EM129" t="s">
        <v>1627</v>
      </c>
      <c r="EN129" t="s">
        <v>1627</v>
      </c>
      <c r="EO129" t="s">
        <v>1627</v>
      </c>
      <c r="EP129" t="s">
        <v>1627</v>
      </c>
      <c r="EQ129" t="s">
        <v>1627</v>
      </c>
      <c r="ER129" t="s">
        <v>1627</v>
      </c>
      <c r="ES129" t="s">
        <v>1627</v>
      </c>
      <c r="ET129" t="s">
        <v>1627</v>
      </c>
      <c r="EU129" t="s">
        <v>1627</v>
      </c>
      <c r="EV129" t="s">
        <v>1627</v>
      </c>
      <c r="EW129" t="s">
        <v>1627</v>
      </c>
      <c r="EX129" t="s">
        <v>1627</v>
      </c>
      <c r="EY129" t="s">
        <v>1627</v>
      </c>
      <c r="EZ129" t="s">
        <v>1627</v>
      </c>
      <c r="FA129" t="s">
        <v>1627</v>
      </c>
      <c r="FB129" t="s">
        <v>1627</v>
      </c>
      <c r="FC129" t="s">
        <v>1627</v>
      </c>
      <c r="FD129" t="s">
        <v>1627</v>
      </c>
      <c r="FE129" t="s">
        <v>1627</v>
      </c>
      <c r="FF129" t="s">
        <v>1627</v>
      </c>
      <c r="FG129" t="s">
        <v>1627</v>
      </c>
      <c r="FH129" t="s">
        <v>1627</v>
      </c>
      <c r="FI129" t="s">
        <v>1627</v>
      </c>
      <c r="FJ129" t="s">
        <v>1627</v>
      </c>
      <c r="FK129" t="s">
        <v>1627</v>
      </c>
      <c r="FL129" t="s">
        <v>1627</v>
      </c>
      <c r="FM129" t="s">
        <v>1627</v>
      </c>
      <c r="FN129" t="s">
        <v>1627</v>
      </c>
      <c r="FO129" t="s">
        <v>1627</v>
      </c>
      <c r="FP129" t="s">
        <v>1627</v>
      </c>
      <c r="FQ129" t="s">
        <v>1627</v>
      </c>
      <c r="FR129" t="s">
        <v>1627</v>
      </c>
      <c r="FS129" t="s">
        <v>1627</v>
      </c>
      <c r="FT129" t="s">
        <v>1627</v>
      </c>
      <c r="FU129" t="s">
        <v>1627</v>
      </c>
      <c r="FV129" t="s">
        <v>1627</v>
      </c>
      <c r="FW129" t="s">
        <v>1627</v>
      </c>
      <c r="FX129" t="s">
        <v>1627</v>
      </c>
      <c r="FY129" t="s">
        <v>1627</v>
      </c>
      <c r="FZ129" t="s">
        <v>1627</v>
      </c>
      <c r="GA129" t="s">
        <v>1627</v>
      </c>
      <c r="GB129" t="s">
        <v>1627</v>
      </c>
      <c r="GC129" t="s">
        <v>1627</v>
      </c>
      <c r="GD129" t="s">
        <v>1627</v>
      </c>
      <c r="GE129" t="s">
        <v>1627</v>
      </c>
      <c r="GF129" t="s">
        <v>1627</v>
      </c>
      <c r="GG129" t="s">
        <v>1627</v>
      </c>
      <c r="GH129" t="s">
        <v>1627</v>
      </c>
      <c r="GI129" t="s">
        <v>1627</v>
      </c>
      <c r="GJ129" t="s">
        <v>1627</v>
      </c>
      <c r="GK129" t="s">
        <v>1627</v>
      </c>
      <c r="GL129" t="s">
        <v>1627</v>
      </c>
      <c r="GM129" t="s">
        <v>1627</v>
      </c>
      <c r="GN129" t="s">
        <v>1627</v>
      </c>
      <c r="GO129" t="s">
        <v>1627</v>
      </c>
      <c r="GP129" t="s">
        <v>1627</v>
      </c>
      <c r="GQ129" t="s">
        <v>1627</v>
      </c>
      <c r="GR129" t="s">
        <v>1627</v>
      </c>
      <c r="GS129" t="s">
        <v>6050</v>
      </c>
      <c r="GT129" t="s">
        <v>1627</v>
      </c>
      <c r="GU129" t="s">
        <v>1627</v>
      </c>
      <c r="GV129" t="s">
        <v>1627</v>
      </c>
      <c r="GW129" t="s">
        <v>1627</v>
      </c>
      <c r="GX129" t="s">
        <v>1627</v>
      </c>
      <c r="GY129" t="s">
        <v>1627</v>
      </c>
      <c r="GZ129" t="s">
        <v>1627</v>
      </c>
      <c r="HA129" t="s">
        <v>1627</v>
      </c>
      <c r="HB129" t="s">
        <v>1627</v>
      </c>
      <c r="HC129" t="s">
        <v>1627</v>
      </c>
      <c r="HD129" t="s">
        <v>1627</v>
      </c>
      <c r="HE129" t="s">
        <v>1627</v>
      </c>
      <c r="HF129" t="s">
        <v>1627</v>
      </c>
      <c r="HG129" t="s">
        <v>1627</v>
      </c>
      <c r="HH129" t="s">
        <v>1627</v>
      </c>
      <c r="HI129" t="s">
        <v>1627</v>
      </c>
      <c r="HJ129" t="s">
        <v>1627</v>
      </c>
      <c r="HK129" t="s">
        <v>1627</v>
      </c>
      <c r="HL129" t="s">
        <v>1627</v>
      </c>
      <c r="HM129" t="s">
        <v>1627</v>
      </c>
      <c r="HN129" t="s">
        <v>1627</v>
      </c>
      <c r="HO129" t="s">
        <v>1627</v>
      </c>
      <c r="HP129" t="s">
        <v>6051</v>
      </c>
      <c r="HQ129" t="s">
        <v>1627</v>
      </c>
      <c r="HR129" t="s">
        <v>1627</v>
      </c>
      <c r="HS129" t="s">
        <v>1627</v>
      </c>
      <c r="HT129" t="s">
        <v>1627</v>
      </c>
      <c r="HU129" t="s">
        <v>1627</v>
      </c>
      <c r="HV129" t="s">
        <v>1627</v>
      </c>
      <c r="HW129" t="s">
        <v>1627</v>
      </c>
      <c r="HX129" t="s">
        <v>1627</v>
      </c>
      <c r="HY129" t="s">
        <v>1627</v>
      </c>
      <c r="HZ129" t="s">
        <v>1627</v>
      </c>
      <c r="IA129" t="s">
        <v>1627</v>
      </c>
      <c r="IB129" t="s">
        <v>1627</v>
      </c>
      <c r="IC129" t="s">
        <v>1627</v>
      </c>
      <c r="ID129" t="s">
        <v>1627</v>
      </c>
      <c r="IE129" t="s">
        <v>1627</v>
      </c>
      <c r="IF129" t="s">
        <v>1627</v>
      </c>
      <c r="IG129" t="s">
        <v>1627</v>
      </c>
      <c r="IH129" t="s">
        <v>1627</v>
      </c>
      <c r="II129" t="s">
        <v>1627</v>
      </c>
      <c r="IJ129" t="s">
        <v>1627</v>
      </c>
      <c r="IK129" t="s">
        <v>1627</v>
      </c>
      <c r="IL129" t="s">
        <v>1627</v>
      </c>
      <c r="IM129" t="s">
        <v>1627</v>
      </c>
      <c r="IN129" t="s">
        <v>1627</v>
      </c>
      <c r="IO129" t="s">
        <v>1627</v>
      </c>
      <c r="IP129" t="s">
        <v>1627</v>
      </c>
      <c r="IQ129" t="s">
        <v>1627</v>
      </c>
      <c r="IR129" t="s">
        <v>1627</v>
      </c>
      <c r="IS129" t="s">
        <v>1627</v>
      </c>
      <c r="IT129" t="s">
        <v>6052</v>
      </c>
      <c r="IU129" t="s">
        <v>1627</v>
      </c>
      <c r="IV129" t="s">
        <v>1627</v>
      </c>
      <c r="IW129" t="s">
        <v>1627</v>
      </c>
      <c r="IX129" t="s">
        <v>1627</v>
      </c>
      <c r="IY129" t="s">
        <v>1627</v>
      </c>
      <c r="IZ129" t="s">
        <v>1627</v>
      </c>
      <c r="JA129" t="s">
        <v>1627</v>
      </c>
      <c r="JB129" t="s">
        <v>1627</v>
      </c>
      <c r="JC129" t="s">
        <v>1627</v>
      </c>
      <c r="JD129" t="s">
        <v>1627</v>
      </c>
      <c r="JE129" t="s">
        <v>1627</v>
      </c>
      <c r="JF129" t="s">
        <v>1627</v>
      </c>
      <c r="JG129" t="s">
        <v>1627</v>
      </c>
      <c r="JH129" t="s">
        <v>1627</v>
      </c>
      <c r="JI129" t="s">
        <v>1627</v>
      </c>
      <c r="JJ129" t="s">
        <v>1627</v>
      </c>
      <c r="JK129" t="s">
        <v>1627</v>
      </c>
      <c r="JL129" t="s">
        <v>1627</v>
      </c>
      <c r="JM129" t="s">
        <v>1627</v>
      </c>
      <c r="JN129" t="s">
        <v>1627</v>
      </c>
      <c r="JO129" t="s">
        <v>1627</v>
      </c>
      <c r="JP129" t="s">
        <v>1627</v>
      </c>
      <c r="JQ129" t="s">
        <v>1627</v>
      </c>
      <c r="JR129" t="s">
        <v>1627</v>
      </c>
      <c r="JS129" t="s">
        <v>1627</v>
      </c>
      <c r="JT129" t="s">
        <v>1627</v>
      </c>
      <c r="JU129" t="s">
        <v>1627</v>
      </c>
      <c r="JV129" t="s">
        <v>1627</v>
      </c>
      <c r="JW129" t="s">
        <v>1627</v>
      </c>
      <c r="JX129" t="s">
        <v>1627</v>
      </c>
      <c r="JY129" t="s">
        <v>1627</v>
      </c>
      <c r="JZ129" t="s">
        <v>1627</v>
      </c>
      <c r="KA129" t="s">
        <v>1627</v>
      </c>
      <c r="KB129" t="s">
        <v>1627</v>
      </c>
      <c r="KC129" t="s">
        <v>1627</v>
      </c>
      <c r="KD129" t="s">
        <v>1627</v>
      </c>
      <c r="KE129" t="s">
        <v>1627</v>
      </c>
      <c r="KF129" t="s">
        <v>1627</v>
      </c>
      <c r="KG129" t="s">
        <v>1627</v>
      </c>
      <c r="KH129" t="s">
        <v>1627</v>
      </c>
      <c r="KI129" t="s">
        <v>1627</v>
      </c>
      <c r="KJ129" t="s">
        <v>1627</v>
      </c>
      <c r="KK129" t="s">
        <v>1627</v>
      </c>
      <c r="KL129" t="s">
        <v>1627</v>
      </c>
      <c r="KM129" t="s">
        <v>1627</v>
      </c>
      <c r="KN129" t="s">
        <v>1627</v>
      </c>
      <c r="KO129" t="s">
        <v>1627</v>
      </c>
      <c r="KP129" t="s">
        <v>1627</v>
      </c>
      <c r="KQ129" t="s">
        <v>1627</v>
      </c>
      <c r="KR129" t="s">
        <v>1627</v>
      </c>
      <c r="KS129" t="s">
        <v>1627</v>
      </c>
      <c r="KT129" t="s">
        <v>1627</v>
      </c>
      <c r="KU129" t="s">
        <v>1627</v>
      </c>
      <c r="KV129" t="s">
        <v>1627</v>
      </c>
      <c r="KW129" t="s">
        <v>1627</v>
      </c>
      <c r="KX129" t="s">
        <v>1627</v>
      </c>
      <c r="KY129" t="s">
        <v>1627</v>
      </c>
      <c r="KZ129" t="s">
        <v>1627</v>
      </c>
      <c r="LA129" t="s">
        <v>1627</v>
      </c>
      <c r="LB129" t="s">
        <v>1627</v>
      </c>
      <c r="LC129" t="s">
        <v>1627</v>
      </c>
      <c r="LD129" t="s">
        <v>1627</v>
      </c>
      <c r="LE129" t="s">
        <v>1627</v>
      </c>
      <c r="LF129" t="s">
        <v>1627</v>
      </c>
      <c r="LG129" t="s">
        <v>1627</v>
      </c>
      <c r="LH129" t="s">
        <v>1627</v>
      </c>
      <c r="LI129" t="s">
        <v>1627</v>
      </c>
      <c r="LJ129" t="s">
        <v>1627</v>
      </c>
      <c r="LK129" t="s">
        <v>1627</v>
      </c>
      <c r="LL129" t="s">
        <v>1627</v>
      </c>
      <c r="LM129" t="s">
        <v>1627</v>
      </c>
      <c r="LN129" t="s">
        <v>1627</v>
      </c>
      <c r="LO129" t="s">
        <v>1627</v>
      </c>
      <c r="LP129" t="s">
        <v>1627</v>
      </c>
      <c r="LQ129" t="s">
        <v>1627</v>
      </c>
      <c r="LR129" t="s">
        <v>1627</v>
      </c>
      <c r="LS129" t="s">
        <v>1627</v>
      </c>
      <c r="LT129" t="s">
        <v>1627</v>
      </c>
      <c r="LU129" t="s">
        <v>1627</v>
      </c>
      <c r="LV129" t="s">
        <v>1627</v>
      </c>
      <c r="LW129" t="s">
        <v>1627</v>
      </c>
      <c r="LX129" t="s">
        <v>1627</v>
      </c>
      <c r="LY129" t="s">
        <v>1627</v>
      </c>
      <c r="LZ129" t="s">
        <v>1627</v>
      </c>
      <c r="MA129" t="s">
        <v>1627</v>
      </c>
      <c r="MB129" t="s">
        <v>1627</v>
      </c>
      <c r="MC129" t="s">
        <v>1627</v>
      </c>
      <c r="MD129" t="s">
        <v>1627</v>
      </c>
      <c r="ME129" t="s">
        <v>1627</v>
      </c>
      <c r="MF129" t="s">
        <v>1627</v>
      </c>
      <c r="MG129" t="s">
        <v>1627</v>
      </c>
      <c r="MH129" t="s">
        <v>1627</v>
      </c>
      <c r="MI129" t="s">
        <v>1627</v>
      </c>
      <c r="MJ129" t="s">
        <v>1627</v>
      </c>
      <c r="MK129" t="s">
        <v>1627</v>
      </c>
      <c r="ML129" t="s">
        <v>1627</v>
      </c>
      <c r="MM129" t="s">
        <v>1627</v>
      </c>
      <c r="MN129" t="s">
        <v>1627</v>
      </c>
      <c r="MO129" t="s">
        <v>1627</v>
      </c>
      <c r="MP129" t="s">
        <v>1627</v>
      </c>
      <c r="MQ129" t="s">
        <v>1627</v>
      </c>
      <c r="MR129" t="s">
        <v>1627</v>
      </c>
      <c r="MS129" t="s">
        <v>1627</v>
      </c>
      <c r="MT129" t="s">
        <v>1627</v>
      </c>
      <c r="MU129" t="s">
        <v>1627</v>
      </c>
      <c r="MV129" t="s">
        <v>1627</v>
      </c>
      <c r="MW129" t="s">
        <v>1627</v>
      </c>
      <c r="MX129" t="s">
        <v>1627</v>
      </c>
      <c r="MY129" t="s">
        <v>1627</v>
      </c>
      <c r="MZ129" t="s">
        <v>1627</v>
      </c>
      <c r="NA129" t="s">
        <v>1627</v>
      </c>
      <c r="NB129" t="s">
        <v>1627</v>
      </c>
      <c r="NC129" t="s">
        <v>1627</v>
      </c>
      <c r="ND129" t="s">
        <v>1627</v>
      </c>
      <c r="NE129" t="s">
        <v>1627</v>
      </c>
      <c r="NF129" t="s">
        <v>1627</v>
      </c>
      <c r="NG129" t="s">
        <v>1627</v>
      </c>
      <c r="NH129" t="s">
        <v>1627</v>
      </c>
      <c r="NI129" t="s">
        <v>1627</v>
      </c>
      <c r="NJ129" t="s">
        <v>1627</v>
      </c>
      <c r="NK129" t="s">
        <v>1627</v>
      </c>
      <c r="NL129" t="s">
        <v>1627</v>
      </c>
      <c r="NM129" t="s">
        <v>1627</v>
      </c>
      <c r="NN129" t="s">
        <v>1627</v>
      </c>
      <c r="NO129" t="s">
        <v>1627</v>
      </c>
      <c r="NP129" t="s">
        <v>1627</v>
      </c>
      <c r="NQ129" t="s">
        <v>1627</v>
      </c>
      <c r="NR129" t="s">
        <v>1627</v>
      </c>
      <c r="NS129" t="s">
        <v>1627</v>
      </c>
      <c r="NT129" t="s">
        <v>1627</v>
      </c>
      <c r="NU129" t="s">
        <v>1627</v>
      </c>
      <c r="NV129" t="s">
        <v>1627</v>
      </c>
      <c r="NW129" t="s">
        <v>1627</v>
      </c>
      <c r="NX129" t="s">
        <v>1627</v>
      </c>
      <c r="NY129" t="s">
        <v>1627</v>
      </c>
      <c r="NZ129" t="s">
        <v>1627</v>
      </c>
      <c r="OA129" t="s">
        <v>1627</v>
      </c>
      <c r="OB129" t="s">
        <v>1627</v>
      </c>
      <c r="OC129" t="s">
        <v>1627</v>
      </c>
      <c r="OD129" t="s">
        <v>1627</v>
      </c>
      <c r="OE129" t="s">
        <v>1627</v>
      </c>
      <c r="OF129" t="s">
        <v>1627</v>
      </c>
      <c r="OG129" t="s">
        <v>1627</v>
      </c>
      <c r="OH129" t="s">
        <v>1627</v>
      </c>
      <c r="OI129" t="s">
        <v>1627</v>
      </c>
      <c r="OJ129" t="s">
        <v>1627</v>
      </c>
      <c r="OK129" t="s">
        <v>1627</v>
      </c>
      <c r="OL129" t="s">
        <v>1627</v>
      </c>
      <c r="OM129" t="s">
        <v>1627</v>
      </c>
      <c r="ON129" t="s">
        <v>1627</v>
      </c>
      <c r="OO129" t="s">
        <v>1627</v>
      </c>
      <c r="OP129" t="s">
        <v>1627</v>
      </c>
      <c r="OQ129" t="s">
        <v>1627</v>
      </c>
      <c r="OR129" t="s">
        <v>1627</v>
      </c>
      <c r="OS129" t="s">
        <v>1627</v>
      </c>
      <c r="OT129" t="s">
        <v>1627</v>
      </c>
      <c r="OU129" t="s">
        <v>1627</v>
      </c>
      <c r="OV129" t="s">
        <v>1627</v>
      </c>
      <c r="OW129" t="s">
        <v>1627</v>
      </c>
      <c r="OX129" t="s">
        <v>1627</v>
      </c>
      <c r="OY129" t="s">
        <v>1627</v>
      </c>
      <c r="OZ129" t="s">
        <v>1627</v>
      </c>
      <c r="PA129" t="s">
        <v>1627</v>
      </c>
      <c r="PB129" t="s">
        <v>1627</v>
      </c>
      <c r="PC129" t="s">
        <v>1627</v>
      </c>
      <c r="PD129" t="s">
        <v>1627</v>
      </c>
      <c r="PE129" t="s">
        <v>1627</v>
      </c>
      <c r="PF129" t="s">
        <v>1627</v>
      </c>
      <c r="PG129" t="s">
        <v>1627</v>
      </c>
      <c r="PH129" t="s">
        <v>1627</v>
      </c>
      <c r="PI129" t="s">
        <v>1627</v>
      </c>
      <c r="PJ129" t="s">
        <v>1627</v>
      </c>
      <c r="PK129" t="s">
        <v>1627</v>
      </c>
      <c r="PL129" t="s">
        <v>1627</v>
      </c>
      <c r="PM129" t="s">
        <v>1627</v>
      </c>
      <c r="PN129" t="s">
        <v>1627</v>
      </c>
      <c r="PO129" t="s">
        <v>1627</v>
      </c>
      <c r="PP129" t="s">
        <v>1627</v>
      </c>
      <c r="PQ129" t="s">
        <v>1627</v>
      </c>
      <c r="PR129" t="s">
        <v>1627</v>
      </c>
      <c r="PS129" t="s">
        <v>1627</v>
      </c>
      <c r="PT129" t="s">
        <v>1627</v>
      </c>
      <c r="PU129" t="s">
        <v>1627</v>
      </c>
      <c r="PV129" t="s">
        <v>1627</v>
      </c>
      <c r="PW129" t="s">
        <v>1627</v>
      </c>
      <c r="PX129" t="s">
        <v>1627</v>
      </c>
      <c r="PY129" t="s">
        <v>1627</v>
      </c>
      <c r="RP129" t="s">
        <v>4157</v>
      </c>
      <c r="RQ129" t="s">
        <v>4157</v>
      </c>
      <c r="RR129" t="s">
        <v>4157</v>
      </c>
      <c r="RS129" t="s">
        <v>4157</v>
      </c>
      <c r="RT129" t="s">
        <v>4157</v>
      </c>
      <c r="RU129" t="s">
        <v>4157</v>
      </c>
      <c r="RV129" t="s">
        <v>4157</v>
      </c>
      <c r="RW129" t="s">
        <v>4157</v>
      </c>
      <c r="RX129" t="s">
        <v>4157</v>
      </c>
      <c r="RY129" t="s">
        <v>4157</v>
      </c>
      <c r="RZ129" t="s">
        <v>4157</v>
      </c>
      <c r="SA129" t="s">
        <v>4157</v>
      </c>
      <c r="SB129" t="s">
        <v>4157</v>
      </c>
      <c r="SC129" t="s">
        <v>4157</v>
      </c>
      <c r="SD129" t="s">
        <v>4157</v>
      </c>
      <c r="SE129" t="s">
        <v>4157</v>
      </c>
      <c r="SF129" t="s">
        <v>4157</v>
      </c>
      <c r="SG129" t="s">
        <v>4157</v>
      </c>
      <c r="SH129" t="s">
        <v>4157</v>
      </c>
      <c r="SI129" t="s">
        <v>4157</v>
      </c>
      <c r="SJ129" t="s">
        <v>4157</v>
      </c>
      <c r="SK129" t="s">
        <v>4157</v>
      </c>
      <c r="SL129" t="s">
        <v>4157</v>
      </c>
      <c r="SM129" t="s">
        <v>4157</v>
      </c>
      <c r="SN129" t="s">
        <v>4157</v>
      </c>
      <c r="SO129" t="s">
        <v>4157</v>
      </c>
      <c r="SP129" t="s">
        <v>4157</v>
      </c>
      <c r="SQ129" t="s">
        <v>4157</v>
      </c>
      <c r="SR129" t="s">
        <v>4157</v>
      </c>
      <c r="SS129" t="s">
        <v>4157</v>
      </c>
      <c r="ST129" t="s">
        <v>4157</v>
      </c>
      <c r="SU129" t="s">
        <v>4157</v>
      </c>
      <c r="SV129" t="s">
        <v>4157</v>
      </c>
      <c r="SW129" t="s">
        <v>4157</v>
      </c>
      <c r="SX129" t="s">
        <v>4157</v>
      </c>
      <c r="SY129" t="s">
        <v>4157</v>
      </c>
      <c r="SZ129" t="s">
        <v>4157</v>
      </c>
      <c r="TA129" t="s">
        <v>4157</v>
      </c>
      <c r="TB129" t="s">
        <v>4157</v>
      </c>
      <c r="TC129" t="s">
        <v>4157</v>
      </c>
      <c r="TD129" t="s">
        <v>4157</v>
      </c>
      <c r="TE129" t="s">
        <v>4157</v>
      </c>
      <c r="TF129" t="s">
        <v>4157</v>
      </c>
      <c r="TG129" t="s">
        <v>4157</v>
      </c>
      <c r="TH129" t="s">
        <v>4157</v>
      </c>
      <c r="TI129" t="s">
        <v>4157</v>
      </c>
      <c r="TJ129" t="s">
        <v>4157</v>
      </c>
      <c r="TK129" t="s">
        <v>4157</v>
      </c>
      <c r="TL129" t="s">
        <v>4157</v>
      </c>
      <c r="TM129" t="s">
        <v>4157</v>
      </c>
      <c r="TN129" t="s">
        <v>4157</v>
      </c>
      <c r="TO129" t="s">
        <v>4157</v>
      </c>
      <c r="TP129" t="s">
        <v>4157</v>
      </c>
      <c r="TQ129" t="s">
        <v>4157</v>
      </c>
      <c r="TR129" t="s">
        <v>4157</v>
      </c>
      <c r="TS129" t="s">
        <v>4157</v>
      </c>
      <c r="TT129" t="s">
        <v>4157</v>
      </c>
      <c r="TU129" t="s">
        <v>4157</v>
      </c>
      <c r="TV129" t="s">
        <v>4157</v>
      </c>
      <c r="TW129" t="s">
        <v>4157</v>
      </c>
      <c r="TX129" t="s">
        <v>4157</v>
      </c>
      <c r="TY129" t="s">
        <v>4157</v>
      </c>
      <c r="TZ129" t="s">
        <v>4157</v>
      </c>
      <c r="UA129" t="s">
        <v>4157</v>
      </c>
      <c r="UB129" t="s">
        <v>4157</v>
      </c>
      <c r="UC129" t="s">
        <v>4157</v>
      </c>
      <c r="UD129" t="s">
        <v>4157</v>
      </c>
      <c r="UE129" t="s">
        <v>4157</v>
      </c>
      <c r="UF129" t="s">
        <v>4157</v>
      </c>
      <c r="UG129" t="s">
        <v>4157</v>
      </c>
      <c r="UH129" t="s">
        <v>4157</v>
      </c>
      <c r="UI129" t="s">
        <v>4157</v>
      </c>
      <c r="UJ129" t="s">
        <v>4157</v>
      </c>
      <c r="UK129" t="s">
        <v>4157</v>
      </c>
      <c r="UL129" t="s">
        <v>4157</v>
      </c>
      <c r="UM129" t="s">
        <v>4157</v>
      </c>
      <c r="UN129" t="s">
        <v>4157</v>
      </c>
      <c r="UO129" t="s">
        <v>4157</v>
      </c>
      <c r="UP129" t="s">
        <v>4157</v>
      </c>
      <c r="UQ129" t="s">
        <v>4157</v>
      </c>
      <c r="UR129" t="s">
        <v>4157</v>
      </c>
      <c r="US129" t="s">
        <v>4157</v>
      </c>
      <c r="UT129" t="s">
        <v>4157</v>
      </c>
      <c r="UU129" t="s">
        <v>4157</v>
      </c>
      <c r="UV129" t="s">
        <v>4157</v>
      </c>
      <c r="UW129" t="s">
        <v>4157</v>
      </c>
      <c r="UX129" t="s">
        <v>4157</v>
      </c>
      <c r="UY129" t="s">
        <v>4157</v>
      </c>
      <c r="UZ129" t="s">
        <v>4157</v>
      </c>
      <c r="VA129" t="s">
        <v>4157</v>
      </c>
      <c r="VB129" t="s">
        <v>4157</v>
      </c>
      <c r="VC129" t="s">
        <v>4157</v>
      </c>
      <c r="VD129" t="s">
        <v>4157</v>
      </c>
      <c r="VE129" t="s">
        <v>4157</v>
      </c>
      <c r="VF129" t="s">
        <v>4157</v>
      </c>
      <c r="VG129" t="s">
        <v>4157</v>
      </c>
      <c r="VH129" t="s">
        <v>4157</v>
      </c>
      <c r="VI129" t="s">
        <v>4157</v>
      </c>
    </row>
    <row r="130" spans="2:581">
      <c r="B130" t="s">
        <v>1627</v>
      </c>
      <c r="C130" t="s">
        <v>1627</v>
      </c>
      <c r="D130" t="s">
        <v>1627</v>
      </c>
      <c r="F130" t="s">
        <v>1627</v>
      </c>
      <c r="G130" t="s">
        <v>1627</v>
      </c>
      <c r="H130" t="s">
        <v>1627</v>
      </c>
      <c r="I130" t="s">
        <v>1627</v>
      </c>
      <c r="J130" t="s">
        <v>1627</v>
      </c>
      <c r="K130" t="s">
        <v>1627</v>
      </c>
      <c r="L130" t="s">
        <v>1627</v>
      </c>
      <c r="M130" t="s">
        <v>1627</v>
      </c>
      <c r="N130" t="s">
        <v>1627</v>
      </c>
      <c r="O130" t="s">
        <v>1627</v>
      </c>
      <c r="P130" t="s">
        <v>1627</v>
      </c>
      <c r="Q130" t="s">
        <v>1627</v>
      </c>
      <c r="R130" t="s">
        <v>1627</v>
      </c>
      <c r="S130" t="s">
        <v>1627</v>
      </c>
      <c r="T130" t="s">
        <v>1627</v>
      </c>
      <c r="U130" t="s">
        <v>1627</v>
      </c>
      <c r="V130" t="s">
        <v>1627</v>
      </c>
      <c r="W130" t="s">
        <v>1627</v>
      </c>
      <c r="X130" t="s">
        <v>1627</v>
      </c>
      <c r="Y130" t="s">
        <v>1627</v>
      </c>
      <c r="Z130" t="s">
        <v>1627</v>
      </c>
      <c r="AA130" t="s">
        <v>1627</v>
      </c>
      <c r="AB130" t="s">
        <v>1627</v>
      </c>
      <c r="AC130" t="s">
        <v>1627</v>
      </c>
      <c r="AD130" t="s">
        <v>1627</v>
      </c>
      <c r="AE130" t="s">
        <v>1627</v>
      </c>
      <c r="AF130" t="s">
        <v>1627</v>
      </c>
      <c r="AG130" t="s">
        <v>1627</v>
      </c>
      <c r="AH130" t="s">
        <v>1627</v>
      </c>
      <c r="AI130" t="s">
        <v>1627</v>
      </c>
      <c r="AJ130" t="s">
        <v>1627</v>
      </c>
      <c r="AK130" t="s">
        <v>1627</v>
      </c>
      <c r="AL130" t="s">
        <v>1627</v>
      </c>
      <c r="AM130" t="s">
        <v>1627</v>
      </c>
      <c r="AN130" t="s">
        <v>1627</v>
      </c>
      <c r="AO130" t="s">
        <v>1627</v>
      </c>
      <c r="AP130" t="s">
        <v>1627</v>
      </c>
      <c r="AQ130" t="s">
        <v>1627</v>
      </c>
      <c r="AR130" t="s">
        <v>1627</v>
      </c>
      <c r="AS130" t="s">
        <v>1627</v>
      </c>
      <c r="AT130" t="s">
        <v>1627</v>
      </c>
      <c r="AU130" t="s">
        <v>1627</v>
      </c>
      <c r="AV130" t="s">
        <v>1627</v>
      </c>
      <c r="AW130" t="s">
        <v>1627</v>
      </c>
      <c r="AX130" t="s">
        <v>1627</v>
      </c>
      <c r="AY130" t="s">
        <v>1627</v>
      </c>
      <c r="AZ130" t="s">
        <v>1627</v>
      </c>
      <c r="BA130" t="s">
        <v>1627</v>
      </c>
      <c r="BB130" t="s">
        <v>1627</v>
      </c>
      <c r="BC130" t="s">
        <v>1627</v>
      </c>
      <c r="BD130" t="s">
        <v>1627</v>
      </c>
      <c r="BE130" t="s">
        <v>1627</v>
      </c>
      <c r="BF130" t="s">
        <v>1627</v>
      </c>
      <c r="BG130" t="s">
        <v>1627</v>
      </c>
      <c r="BH130" t="s">
        <v>1627</v>
      </c>
      <c r="BI130" t="s">
        <v>1627</v>
      </c>
      <c r="BJ130" t="s">
        <v>1627</v>
      </c>
      <c r="BK130" t="s">
        <v>1627</v>
      </c>
      <c r="BL130" t="s">
        <v>1627</v>
      </c>
      <c r="BM130" t="s">
        <v>1627</v>
      </c>
      <c r="BN130" t="s">
        <v>1627</v>
      </c>
      <c r="BO130" t="s">
        <v>1627</v>
      </c>
      <c r="BP130" t="s">
        <v>1627</v>
      </c>
      <c r="BQ130" t="s">
        <v>1627</v>
      </c>
      <c r="BR130" t="s">
        <v>1627</v>
      </c>
      <c r="BS130" t="s">
        <v>1627</v>
      </c>
      <c r="BT130" t="s">
        <v>1627</v>
      </c>
      <c r="BU130" t="s">
        <v>1627</v>
      </c>
      <c r="BV130" t="s">
        <v>1627</v>
      </c>
      <c r="BW130" t="s">
        <v>1627</v>
      </c>
      <c r="BX130" t="s">
        <v>1627</v>
      </c>
      <c r="BY130" t="s">
        <v>1627</v>
      </c>
      <c r="BZ130" t="s">
        <v>1627</v>
      </c>
      <c r="CA130" t="s">
        <v>1627</v>
      </c>
      <c r="CB130" t="s">
        <v>1627</v>
      </c>
      <c r="CC130" t="s">
        <v>1627</v>
      </c>
      <c r="CD130" t="s">
        <v>1627</v>
      </c>
      <c r="CE130" t="s">
        <v>1627</v>
      </c>
      <c r="CF130" t="s">
        <v>1627</v>
      </c>
      <c r="CG130" t="s">
        <v>1627</v>
      </c>
      <c r="CH130" t="s">
        <v>1627</v>
      </c>
      <c r="CI130" t="s">
        <v>1627</v>
      </c>
      <c r="CJ130" t="s">
        <v>1627</v>
      </c>
      <c r="CK130" t="s">
        <v>1627</v>
      </c>
      <c r="CL130" t="s">
        <v>1627</v>
      </c>
      <c r="CM130" t="s">
        <v>1627</v>
      </c>
      <c r="CN130" t="s">
        <v>1627</v>
      </c>
      <c r="CO130" t="s">
        <v>1627</v>
      </c>
      <c r="CP130" t="s">
        <v>1627</v>
      </c>
      <c r="CQ130" t="s">
        <v>1627</v>
      </c>
      <c r="CR130" t="s">
        <v>1627</v>
      </c>
      <c r="CS130" t="s">
        <v>1627</v>
      </c>
      <c r="CT130" t="s">
        <v>1627</v>
      </c>
      <c r="CU130" t="s">
        <v>1627</v>
      </c>
      <c r="CV130" t="s">
        <v>1627</v>
      </c>
      <c r="CW130" t="s">
        <v>1627</v>
      </c>
      <c r="CX130" t="s">
        <v>1627</v>
      </c>
      <c r="CY130" t="s">
        <v>1627</v>
      </c>
      <c r="CZ130" t="s">
        <v>1627</v>
      </c>
      <c r="DA130" t="s">
        <v>1627</v>
      </c>
      <c r="DB130" t="s">
        <v>1627</v>
      </c>
      <c r="DC130" t="s">
        <v>1627</v>
      </c>
      <c r="DD130" t="s">
        <v>1627</v>
      </c>
      <c r="DE130" t="s">
        <v>1627</v>
      </c>
      <c r="DF130" t="s">
        <v>1627</v>
      </c>
      <c r="DG130" t="s">
        <v>1627</v>
      </c>
      <c r="DH130" t="s">
        <v>1627</v>
      </c>
      <c r="DI130" t="s">
        <v>1627</v>
      </c>
      <c r="DJ130" t="s">
        <v>1627</v>
      </c>
      <c r="DK130" t="s">
        <v>1627</v>
      </c>
      <c r="DL130" t="s">
        <v>1627</v>
      </c>
      <c r="DM130" t="s">
        <v>1627</v>
      </c>
      <c r="DN130" t="s">
        <v>1627</v>
      </c>
      <c r="DO130" t="s">
        <v>1627</v>
      </c>
      <c r="DP130" t="s">
        <v>1627</v>
      </c>
      <c r="DQ130" t="s">
        <v>1627</v>
      </c>
      <c r="DR130" t="s">
        <v>1627</v>
      </c>
      <c r="DS130" t="s">
        <v>1627</v>
      </c>
      <c r="DT130" t="s">
        <v>1627</v>
      </c>
      <c r="DU130" t="s">
        <v>1627</v>
      </c>
      <c r="DV130" t="s">
        <v>1627</v>
      </c>
      <c r="DW130" t="s">
        <v>1627</v>
      </c>
      <c r="DX130" t="s">
        <v>1627</v>
      </c>
      <c r="DY130" t="s">
        <v>1627</v>
      </c>
      <c r="DZ130" t="s">
        <v>1627</v>
      </c>
      <c r="EA130" t="s">
        <v>1627</v>
      </c>
      <c r="EB130" t="s">
        <v>1627</v>
      </c>
      <c r="EC130" t="s">
        <v>1627</v>
      </c>
      <c r="ED130" t="s">
        <v>1627</v>
      </c>
      <c r="EE130" t="s">
        <v>1627</v>
      </c>
      <c r="EF130" t="s">
        <v>1627</v>
      </c>
      <c r="EG130" t="s">
        <v>1627</v>
      </c>
      <c r="EH130" t="s">
        <v>1627</v>
      </c>
      <c r="EI130" t="s">
        <v>1627</v>
      </c>
      <c r="EJ130" t="s">
        <v>1627</v>
      </c>
      <c r="EK130" t="s">
        <v>1627</v>
      </c>
      <c r="EL130" t="s">
        <v>1627</v>
      </c>
      <c r="EM130" t="s">
        <v>1627</v>
      </c>
      <c r="EN130" t="s">
        <v>1627</v>
      </c>
      <c r="EO130" t="s">
        <v>1627</v>
      </c>
      <c r="EP130" t="s">
        <v>1627</v>
      </c>
      <c r="EQ130" t="s">
        <v>1627</v>
      </c>
      <c r="ER130" t="s">
        <v>1627</v>
      </c>
      <c r="ES130" t="s">
        <v>1627</v>
      </c>
      <c r="ET130" t="s">
        <v>1627</v>
      </c>
      <c r="EU130" t="s">
        <v>1627</v>
      </c>
      <c r="EV130" t="s">
        <v>1627</v>
      </c>
      <c r="EW130" t="s">
        <v>1627</v>
      </c>
      <c r="EX130" t="s">
        <v>1627</v>
      </c>
      <c r="EY130" t="s">
        <v>1627</v>
      </c>
      <c r="EZ130" t="s">
        <v>1627</v>
      </c>
      <c r="FA130" t="s">
        <v>1627</v>
      </c>
      <c r="FB130" t="s">
        <v>1627</v>
      </c>
      <c r="FC130" t="s">
        <v>1627</v>
      </c>
      <c r="FD130" t="s">
        <v>1627</v>
      </c>
      <c r="FE130" t="s">
        <v>1627</v>
      </c>
      <c r="FF130" t="s">
        <v>1627</v>
      </c>
      <c r="FG130" t="s">
        <v>1627</v>
      </c>
      <c r="FH130" t="s">
        <v>1627</v>
      </c>
      <c r="FI130" t="s">
        <v>1627</v>
      </c>
      <c r="FJ130" t="s">
        <v>1627</v>
      </c>
      <c r="FK130" t="s">
        <v>1627</v>
      </c>
      <c r="FL130" t="s">
        <v>1627</v>
      </c>
      <c r="FM130" t="s">
        <v>1627</v>
      </c>
      <c r="FN130" t="s">
        <v>1627</v>
      </c>
      <c r="FO130" t="s">
        <v>1627</v>
      </c>
      <c r="FP130" t="s">
        <v>1627</v>
      </c>
      <c r="FQ130" t="s">
        <v>1627</v>
      </c>
      <c r="FR130" t="s">
        <v>1627</v>
      </c>
      <c r="FS130" t="s">
        <v>1627</v>
      </c>
      <c r="FT130" t="s">
        <v>1627</v>
      </c>
      <c r="FU130" t="s">
        <v>1627</v>
      </c>
      <c r="FV130" t="s">
        <v>1627</v>
      </c>
      <c r="FW130" t="s">
        <v>1627</v>
      </c>
      <c r="FX130" t="s">
        <v>1627</v>
      </c>
      <c r="FY130" t="s">
        <v>1627</v>
      </c>
      <c r="FZ130" t="s">
        <v>1627</v>
      </c>
      <c r="GA130" t="s">
        <v>1627</v>
      </c>
      <c r="GB130" t="s">
        <v>1627</v>
      </c>
      <c r="GC130" t="s">
        <v>1627</v>
      </c>
      <c r="GD130" t="s">
        <v>1627</v>
      </c>
      <c r="GE130" t="s">
        <v>1627</v>
      </c>
      <c r="GF130" t="s">
        <v>1627</v>
      </c>
      <c r="GG130" t="s">
        <v>1627</v>
      </c>
      <c r="GH130" t="s">
        <v>1627</v>
      </c>
      <c r="GI130" t="s">
        <v>1627</v>
      </c>
      <c r="GJ130" t="s">
        <v>1627</v>
      </c>
      <c r="GK130" t="s">
        <v>1627</v>
      </c>
      <c r="GL130" t="s">
        <v>1627</v>
      </c>
      <c r="GM130" t="s">
        <v>1627</v>
      </c>
      <c r="GN130" t="s">
        <v>1627</v>
      </c>
      <c r="GO130" t="s">
        <v>1627</v>
      </c>
      <c r="GP130" t="s">
        <v>1627</v>
      </c>
      <c r="GQ130" t="s">
        <v>1627</v>
      </c>
      <c r="GR130" t="s">
        <v>1627</v>
      </c>
      <c r="GS130" t="s">
        <v>6053</v>
      </c>
      <c r="GT130" t="s">
        <v>1627</v>
      </c>
      <c r="GU130" t="s">
        <v>1627</v>
      </c>
      <c r="GV130" t="s">
        <v>1627</v>
      </c>
      <c r="GW130" t="s">
        <v>1627</v>
      </c>
      <c r="GX130" t="s">
        <v>1627</v>
      </c>
      <c r="GY130" t="s">
        <v>1627</v>
      </c>
      <c r="GZ130" t="s">
        <v>1627</v>
      </c>
      <c r="HA130" t="s">
        <v>1627</v>
      </c>
      <c r="HB130" t="s">
        <v>1627</v>
      </c>
      <c r="HC130" t="s">
        <v>1627</v>
      </c>
      <c r="HD130" t="s">
        <v>1627</v>
      </c>
      <c r="HE130" t="s">
        <v>1627</v>
      </c>
      <c r="HF130" t="s">
        <v>1627</v>
      </c>
      <c r="HG130" t="s">
        <v>1627</v>
      </c>
      <c r="HH130" t="s">
        <v>1627</v>
      </c>
      <c r="HI130" t="s">
        <v>1627</v>
      </c>
      <c r="HJ130" t="s">
        <v>1627</v>
      </c>
      <c r="HK130" t="s">
        <v>1627</v>
      </c>
      <c r="HL130" t="s">
        <v>1627</v>
      </c>
      <c r="HM130" t="s">
        <v>1627</v>
      </c>
      <c r="HN130" t="s">
        <v>1627</v>
      </c>
      <c r="HO130" t="s">
        <v>1627</v>
      </c>
      <c r="HP130" t="s">
        <v>6054</v>
      </c>
      <c r="HQ130" t="s">
        <v>1627</v>
      </c>
      <c r="HR130" t="s">
        <v>1627</v>
      </c>
      <c r="HS130" t="s">
        <v>1627</v>
      </c>
      <c r="HT130" t="s">
        <v>1627</v>
      </c>
      <c r="HU130" t="s">
        <v>1627</v>
      </c>
      <c r="HV130" t="s">
        <v>1627</v>
      </c>
      <c r="HW130" t="s">
        <v>1627</v>
      </c>
      <c r="HX130" t="s">
        <v>1627</v>
      </c>
      <c r="HY130" t="s">
        <v>1627</v>
      </c>
      <c r="HZ130" t="s">
        <v>1627</v>
      </c>
      <c r="IA130" t="s">
        <v>1627</v>
      </c>
      <c r="IB130" t="s">
        <v>1627</v>
      </c>
      <c r="IC130" t="s">
        <v>1627</v>
      </c>
      <c r="ID130" t="s">
        <v>1627</v>
      </c>
      <c r="IE130" t="s">
        <v>1627</v>
      </c>
      <c r="IF130" t="s">
        <v>1627</v>
      </c>
      <c r="IG130" t="s">
        <v>1627</v>
      </c>
      <c r="IH130" t="s">
        <v>1627</v>
      </c>
      <c r="II130" t="s">
        <v>1627</v>
      </c>
      <c r="IJ130" t="s">
        <v>1627</v>
      </c>
      <c r="IK130" t="s">
        <v>1627</v>
      </c>
      <c r="IL130" t="s">
        <v>1627</v>
      </c>
      <c r="IM130" t="s">
        <v>1627</v>
      </c>
      <c r="IN130" t="s">
        <v>1627</v>
      </c>
      <c r="IO130" t="s">
        <v>1627</v>
      </c>
      <c r="IP130" t="s">
        <v>1627</v>
      </c>
      <c r="IQ130" t="s">
        <v>1627</v>
      </c>
      <c r="IR130" t="s">
        <v>1627</v>
      </c>
      <c r="IS130" t="s">
        <v>1627</v>
      </c>
      <c r="IT130" t="s">
        <v>6055</v>
      </c>
      <c r="IU130" t="s">
        <v>1627</v>
      </c>
      <c r="IV130" t="s">
        <v>1627</v>
      </c>
      <c r="IW130" t="s">
        <v>1627</v>
      </c>
      <c r="IX130" t="s">
        <v>1627</v>
      </c>
      <c r="IY130" t="s">
        <v>1627</v>
      </c>
      <c r="IZ130" t="s">
        <v>1627</v>
      </c>
      <c r="JA130" t="s">
        <v>1627</v>
      </c>
      <c r="JB130" t="s">
        <v>1627</v>
      </c>
      <c r="JC130" t="s">
        <v>1627</v>
      </c>
      <c r="JD130" t="s">
        <v>1627</v>
      </c>
      <c r="JE130" t="s">
        <v>1627</v>
      </c>
      <c r="JF130" t="s">
        <v>1627</v>
      </c>
      <c r="JG130" t="s">
        <v>1627</v>
      </c>
      <c r="JH130" t="s">
        <v>1627</v>
      </c>
      <c r="JI130" t="s">
        <v>1627</v>
      </c>
      <c r="JJ130" t="s">
        <v>1627</v>
      </c>
      <c r="JK130" t="s">
        <v>1627</v>
      </c>
      <c r="JL130" t="s">
        <v>1627</v>
      </c>
      <c r="JM130" t="s">
        <v>1627</v>
      </c>
      <c r="JN130" t="s">
        <v>1627</v>
      </c>
      <c r="JO130" t="s">
        <v>1627</v>
      </c>
      <c r="JP130" t="s">
        <v>1627</v>
      </c>
      <c r="JQ130" t="s">
        <v>1627</v>
      </c>
      <c r="JR130" t="s">
        <v>1627</v>
      </c>
      <c r="JS130" t="s">
        <v>1627</v>
      </c>
      <c r="JT130" t="s">
        <v>1627</v>
      </c>
      <c r="JU130" t="s">
        <v>1627</v>
      </c>
      <c r="JV130" t="s">
        <v>1627</v>
      </c>
      <c r="JW130" t="s">
        <v>1627</v>
      </c>
      <c r="JX130" t="s">
        <v>1627</v>
      </c>
      <c r="JY130" t="s">
        <v>1627</v>
      </c>
      <c r="JZ130" t="s">
        <v>1627</v>
      </c>
      <c r="KA130" t="s">
        <v>1627</v>
      </c>
      <c r="KB130" t="s">
        <v>1627</v>
      </c>
      <c r="KC130" t="s">
        <v>1627</v>
      </c>
      <c r="KD130" t="s">
        <v>1627</v>
      </c>
      <c r="KE130" t="s">
        <v>1627</v>
      </c>
      <c r="KF130" t="s">
        <v>1627</v>
      </c>
      <c r="KG130" t="s">
        <v>1627</v>
      </c>
      <c r="KH130" t="s">
        <v>1627</v>
      </c>
      <c r="KI130" t="s">
        <v>1627</v>
      </c>
      <c r="KJ130" t="s">
        <v>1627</v>
      </c>
      <c r="KK130" t="s">
        <v>1627</v>
      </c>
      <c r="KL130" t="s">
        <v>1627</v>
      </c>
      <c r="KM130" t="s">
        <v>1627</v>
      </c>
      <c r="KN130" t="s">
        <v>1627</v>
      </c>
      <c r="KO130" t="s">
        <v>1627</v>
      </c>
      <c r="KP130" t="s">
        <v>1627</v>
      </c>
      <c r="KQ130" t="s">
        <v>1627</v>
      </c>
      <c r="KR130" t="s">
        <v>1627</v>
      </c>
      <c r="KS130" t="s">
        <v>1627</v>
      </c>
      <c r="KT130" t="s">
        <v>1627</v>
      </c>
      <c r="KU130" t="s">
        <v>1627</v>
      </c>
      <c r="KV130" t="s">
        <v>1627</v>
      </c>
      <c r="KW130" t="s">
        <v>1627</v>
      </c>
      <c r="KX130" t="s">
        <v>1627</v>
      </c>
      <c r="KY130" t="s">
        <v>1627</v>
      </c>
      <c r="KZ130" t="s">
        <v>1627</v>
      </c>
      <c r="LA130" t="s">
        <v>1627</v>
      </c>
      <c r="LB130" t="s">
        <v>1627</v>
      </c>
      <c r="LC130" t="s">
        <v>1627</v>
      </c>
      <c r="LD130" t="s">
        <v>1627</v>
      </c>
      <c r="LE130" t="s">
        <v>1627</v>
      </c>
      <c r="LF130" t="s">
        <v>1627</v>
      </c>
      <c r="LG130" t="s">
        <v>1627</v>
      </c>
      <c r="LH130" t="s">
        <v>1627</v>
      </c>
      <c r="LI130" t="s">
        <v>1627</v>
      </c>
      <c r="LJ130" t="s">
        <v>1627</v>
      </c>
      <c r="LK130" t="s">
        <v>1627</v>
      </c>
      <c r="LL130" t="s">
        <v>1627</v>
      </c>
      <c r="LM130" t="s">
        <v>1627</v>
      </c>
      <c r="LN130" t="s">
        <v>1627</v>
      </c>
      <c r="LO130" t="s">
        <v>1627</v>
      </c>
      <c r="LP130" t="s">
        <v>1627</v>
      </c>
      <c r="LQ130" t="s">
        <v>1627</v>
      </c>
      <c r="LR130" t="s">
        <v>1627</v>
      </c>
      <c r="LS130" t="s">
        <v>1627</v>
      </c>
      <c r="LT130" t="s">
        <v>1627</v>
      </c>
      <c r="LU130" t="s">
        <v>1627</v>
      </c>
      <c r="LV130" t="s">
        <v>1627</v>
      </c>
      <c r="LW130" t="s">
        <v>1627</v>
      </c>
      <c r="LX130" t="s">
        <v>1627</v>
      </c>
      <c r="LY130" t="s">
        <v>1627</v>
      </c>
      <c r="LZ130" t="s">
        <v>1627</v>
      </c>
      <c r="MA130" t="s">
        <v>1627</v>
      </c>
      <c r="MB130" t="s">
        <v>1627</v>
      </c>
      <c r="MC130" t="s">
        <v>1627</v>
      </c>
      <c r="MD130" t="s">
        <v>1627</v>
      </c>
      <c r="ME130" t="s">
        <v>1627</v>
      </c>
      <c r="MF130" t="s">
        <v>1627</v>
      </c>
      <c r="MG130" t="s">
        <v>1627</v>
      </c>
      <c r="MH130" t="s">
        <v>1627</v>
      </c>
      <c r="MI130" t="s">
        <v>1627</v>
      </c>
      <c r="MJ130" t="s">
        <v>1627</v>
      </c>
      <c r="MK130" t="s">
        <v>1627</v>
      </c>
      <c r="ML130" t="s">
        <v>1627</v>
      </c>
      <c r="MM130" t="s">
        <v>1627</v>
      </c>
      <c r="MN130" t="s">
        <v>1627</v>
      </c>
      <c r="MO130" t="s">
        <v>1627</v>
      </c>
      <c r="MP130" t="s">
        <v>1627</v>
      </c>
      <c r="MQ130" t="s">
        <v>1627</v>
      </c>
      <c r="MR130" t="s">
        <v>1627</v>
      </c>
      <c r="MS130" t="s">
        <v>1627</v>
      </c>
      <c r="MT130" t="s">
        <v>1627</v>
      </c>
      <c r="MU130" t="s">
        <v>1627</v>
      </c>
      <c r="MV130" t="s">
        <v>1627</v>
      </c>
      <c r="MW130" t="s">
        <v>1627</v>
      </c>
      <c r="MX130" t="s">
        <v>1627</v>
      </c>
      <c r="MY130" t="s">
        <v>1627</v>
      </c>
      <c r="MZ130" t="s">
        <v>1627</v>
      </c>
      <c r="NA130" t="s">
        <v>1627</v>
      </c>
      <c r="NB130" t="s">
        <v>1627</v>
      </c>
      <c r="NC130" t="s">
        <v>1627</v>
      </c>
      <c r="ND130" t="s">
        <v>1627</v>
      </c>
      <c r="NE130" t="s">
        <v>1627</v>
      </c>
      <c r="NF130" t="s">
        <v>1627</v>
      </c>
      <c r="NG130" t="s">
        <v>1627</v>
      </c>
      <c r="NH130" t="s">
        <v>1627</v>
      </c>
      <c r="NI130" t="s">
        <v>1627</v>
      </c>
      <c r="NJ130" t="s">
        <v>1627</v>
      </c>
      <c r="NK130" t="s">
        <v>1627</v>
      </c>
      <c r="NL130" t="s">
        <v>1627</v>
      </c>
      <c r="NM130" t="s">
        <v>1627</v>
      </c>
      <c r="NN130" t="s">
        <v>1627</v>
      </c>
      <c r="NO130" t="s">
        <v>1627</v>
      </c>
      <c r="NP130" t="s">
        <v>1627</v>
      </c>
      <c r="NQ130" t="s">
        <v>1627</v>
      </c>
      <c r="NR130" t="s">
        <v>1627</v>
      </c>
      <c r="NS130" t="s">
        <v>1627</v>
      </c>
      <c r="NT130" t="s">
        <v>1627</v>
      </c>
      <c r="NU130" t="s">
        <v>1627</v>
      </c>
      <c r="NV130" t="s">
        <v>1627</v>
      </c>
      <c r="NW130" t="s">
        <v>1627</v>
      </c>
      <c r="NX130" t="s">
        <v>1627</v>
      </c>
      <c r="NY130" t="s">
        <v>1627</v>
      </c>
      <c r="NZ130" t="s">
        <v>1627</v>
      </c>
      <c r="OA130" t="s">
        <v>1627</v>
      </c>
      <c r="OB130" t="s">
        <v>1627</v>
      </c>
      <c r="OC130" t="s">
        <v>1627</v>
      </c>
      <c r="OD130" t="s">
        <v>1627</v>
      </c>
      <c r="OE130" t="s">
        <v>1627</v>
      </c>
      <c r="OF130" t="s">
        <v>1627</v>
      </c>
      <c r="OG130" t="s">
        <v>1627</v>
      </c>
      <c r="OH130" t="s">
        <v>1627</v>
      </c>
      <c r="OI130" t="s">
        <v>1627</v>
      </c>
      <c r="OJ130" t="s">
        <v>1627</v>
      </c>
      <c r="OK130" t="s">
        <v>1627</v>
      </c>
      <c r="OL130" t="s">
        <v>1627</v>
      </c>
      <c r="OM130" t="s">
        <v>1627</v>
      </c>
      <c r="ON130" t="s">
        <v>1627</v>
      </c>
      <c r="OO130" t="s">
        <v>1627</v>
      </c>
      <c r="OP130" t="s">
        <v>1627</v>
      </c>
      <c r="OQ130" t="s">
        <v>1627</v>
      </c>
      <c r="OR130" t="s">
        <v>1627</v>
      </c>
      <c r="OS130" t="s">
        <v>1627</v>
      </c>
      <c r="OT130" t="s">
        <v>1627</v>
      </c>
      <c r="OU130" t="s">
        <v>1627</v>
      </c>
      <c r="OV130" t="s">
        <v>1627</v>
      </c>
      <c r="OW130" t="s">
        <v>1627</v>
      </c>
      <c r="OX130" t="s">
        <v>1627</v>
      </c>
      <c r="OY130" t="s">
        <v>1627</v>
      </c>
      <c r="OZ130" t="s">
        <v>1627</v>
      </c>
      <c r="PA130" t="s">
        <v>1627</v>
      </c>
      <c r="PB130" t="s">
        <v>1627</v>
      </c>
      <c r="PC130" t="s">
        <v>1627</v>
      </c>
      <c r="PD130" t="s">
        <v>1627</v>
      </c>
      <c r="PE130" t="s">
        <v>1627</v>
      </c>
      <c r="PF130" t="s">
        <v>1627</v>
      </c>
      <c r="PG130" t="s">
        <v>1627</v>
      </c>
      <c r="PH130" t="s">
        <v>1627</v>
      </c>
      <c r="PI130" t="s">
        <v>1627</v>
      </c>
      <c r="PJ130" t="s">
        <v>1627</v>
      </c>
      <c r="PK130" t="s">
        <v>1627</v>
      </c>
      <c r="PL130" t="s">
        <v>1627</v>
      </c>
      <c r="PM130" t="s">
        <v>1627</v>
      </c>
      <c r="PN130" t="s">
        <v>1627</v>
      </c>
      <c r="PO130" t="s">
        <v>1627</v>
      </c>
      <c r="PP130" t="s">
        <v>1627</v>
      </c>
      <c r="PQ130" t="s">
        <v>1627</v>
      </c>
      <c r="PR130" t="s">
        <v>1627</v>
      </c>
      <c r="PS130" t="s">
        <v>1627</v>
      </c>
      <c r="PT130" t="s">
        <v>1627</v>
      </c>
      <c r="PU130" t="s">
        <v>1627</v>
      </c>
      <c r="PV130" t="s">
        <v>1627</v>
      </c>
      <c r="PW130" t="s">
        <v>1627</v>
      </c>
      <c r="PX130" t="s">
        <v>1627</v>
      </c>
      <c r="RP130" t="s">
        <v>4157</v>
      </c>
      <c r="RQ130" t="s">
        <v>4157</v>
      </c>
      <c r="RR130" t="s">
        <v>4157</v>
      </c>
      <c r="RS130" t="s">
        <v>4157</v>
      </c>
      <c r="RT130" t="s">
        <v>4157</v>
      </c>
      <c r="RU130" t="s">
        <v>4157</v>
      </c>
      <c r="RV130" t="s">
        <v>4157</v>
      </c>
      <c r="RW130" t="s">
        <v>4157</v>
      </c>
      <c r="RX130" t="s">
        <v>4157</v>
      </c>
      <c r="RY130" t="s">
        <v>4157</v>
      </c>
      <c r="RZ130" t="s">
        <v>4157</v>
      </c>
      <c r="SA130" t="s">
        <v>4157</v>
      </c>
      <c r="SB130" t="s">
        <v>4157</v>
      </c>
      <c r="SC130" t="s">
        <v>4157</v>
      </c>
      <c r="SD130" t="s">
        <v>4157</v>
      </c>
      <c r="SE130" t="s">
        <v>4157</v>
      </c>
      <c r="SF130" t="s">
        <v>4157</v>
      </c>
      <c r="SG130" t="s">
        <v>4157</v>
      </c>
      <c r="SH130" t="s">
        <v>4157</v>
      </c>
      <c r="SI130" t="s">
        <v>4157</v>
      </c>
      <c r="SJ130" t="s">
        <v>4157</v>
      </c>
      <c r="SK130" t="s">
        <v>4157</v>
      </c>
      <c r="SL130" t="s">
        <v>4157</v>
      </c>
      <c r="SM130" t="s">
        <v>4157</v>
      </c>
      <c r="SN130" t="s">
        <v>4157</v>
      </c>
      <c r="SO130" t="s">
        <v>4157</v>
      </c>
      <c r="SP130" t="s">
        <v>4157</v>
      </c>
      <c r="SQ130" t="s">
        <v>4157</v>
      </c>
      <c r="SR130" t="s">
        <v>4157</v>
      </c>
      <c r="SS130" t="s">
        <v>4157</v>
      </c>
      <c r="ST130" t="s">
        <v>4157</v>
      </c>
      <c r="SU130" t="s">
        <v>4157</v>
      </c>
      <c r="SV130" t="s">
        <v>4157</v>
      </c>
      <c r="SW130" t="s">
        <v>4157</v>
      </c>
      <c r="SX130" t="s">
        <v>4157</v>
      </c>
      <c r="SY130" t="s">
        <v>4157</v>
      </c>
      <c r="SZ130" t="s">
        <v>4157</v>
      </c>
      <c r="TA130" t="s">
        <v>4157</v>
      </c>
      <c r="TB130" t="s">
        <v>4157</v>
      </c>
      <c r="TC130" t="s">
        <v>4157</v>
      </c>
      <c r="TD130" t="s">
        <v>4157</v>
      </c>
      <c r="TE130" t="s">
        <v>4157</v>
      </c>
      <c r="TF130" t="s">
        <v>4157</v>
      </c>
      <c r="TG130" t="s">
        <v>4157</v>
      </c>
      <c r="TH130" t="s">
        <v>4157</v>
      </c>
      <c r="TI130" t="s">
        <v>4157</v>
      </c>
      <c r="TJ130" t="s">
        <v>4157</v>
      </c>
      <c r="TK130" t="s">
        <v>4157</v>
      </c>
      <c r="TL130" t="s">
        <v>4157</v>
      </c>
      <c r="TM130" t="s">
        <v>4157</v>
      </c>
      <c r="TN130" t="s">
        <v>4157</v>
      </c>
      <c r="TO130" t="s">
        <v>4157</v>
      </c>
      <c r="TP130" t="s">
        <v>4157</v>
      </c>
      <c r="TQ130" t="s">
        <v>4157</v>
      </c>
      <c r="TR130" t="s">
        <v>4157</v>
      </c>
      <c r="TS130" t="s">
        <v>4157</v>
      </c>
      <c r="TT130" t="s">
        <v>4157</v>
      </c>
      <c r="TU130" t="s">
        <v>4157</v>
      </c>
      <c r="TV130" t="s">
        <v>4157</v>
      </c>
      <c r="TW130" t="s">
        <v>4157</v>
      </c>
      <c r="TX130" t="s">
        <v>4157</v>
      </c>
      <c r="TY130" t="s">
        <v>4157</v>
      </c>
      <c r="TZ130" t="s">
        <v>4157</v>
      </c>
      <c r="UA130" t="s">
        <v>4157</v>
      </c>
      <c r="UB130" t="s">
        <v>4157</v>
      </c>
      <c r="UC130" t="s">
        <v>4157</v>
      </c>
      <c r="UD130" t="s">
        <v>4157</v>
      </c>
      <c r="UE130" t="s">
        <v>4157</v>
      </c>
      <c r="UF130" t="s">
        <v>4157</v>
      </c>
      <c r="UG130" t="s">
        <v>4157</v>
      </c>
      <c r="UH130" t="s">
        <v>4157</v>
      </c>
      <c r="UI130" t="s">
        <v>4157</v>
      </c>
      <c r="UJ130" t="s">
        <v>4157</v>
      </c>
      <c r="UK130" t="s">
        <v>4157</v>
      </c>
      <c r="UL130" t="s">
        <v>4157</v>
      </c>
      <c r="UM130" t="s">
        <v>4157</v>
      </c>
      <c r="UN130" t="s">
        <v>4157</v>
      </c>
      <c r="UO130" t="s">
        <v>4157</v>
      </c>
      <c r="UP130" t="s">
        <v>4157</v>
      </c>
      <c r="UQ130" t="s">
        <v>4157</v>
      </c>
      <c r="UR130" t="s">
        <v>4157</v>
      </c>
      <c r="US130" t="s">
        <v>4157</v>
      </c>
      <c r="UT130" t="s">
        <v>4157</v>
      </c>
      <c r="UU130" t="s">
        <v>4157</v>
      </c>
      <c r="UV130" t="s">
        <v>4157</v>
      </c>
      <c r="UW130" t="s">
        <v>4157</v>
      </c>
      <c r="UX130" t="s">
        <v>4157</v>
      </c>
      <c r="UY130" t="s">
        <v>4157</v>
      </c>
      <c r="UZ130" t="s">
        <v>4157</v>
      </c>
      <c r="VA130" t="s">
        <v>4157</v>
      </c>
      <c r="VB130" t="s">
        <v>4157</v>
      </c>
      <c r="VC130" t="s">
        <v>4157</v>
      </c>
      <c r="VD130" t="s">
        <v>4157</v>
      </c>
      <c r="VE130" t="s">
        <v>4157</v>
      </c>
      <c r="VF130" t="s">
        <v>4157</v>
      </c>
      <c r="VG130" t="s">
        <v>4157</v>
      </c>
      <c r="VH130" t="s">
        <v>4157</v>
      </c>
      <c r="VI130" t="s">
        <v>4157</v>
      </c>
    </row>
    <row r="131" spans="2:581">
      <c r="B131" t="s">
        <v>1627</v>
      </c>
      <c r="C131" t="s">
        <v>1627</v>
      </c>
      <c r="D131" t="s">
        <v>1627</v>
      </c>
      <c r="F131" t="s">
        <v>1627</v>
      </c>
      <c r="G131" t="s">
        <v>1627</v>
      </c>
      <c r="H131" t="s">
        <v>1627</v>
      </c>
      <c r="I131" t="s">
        <v>1627</v>
      </c>
      <c r="J131" t="s">
        <v>1627</v>
      </c>
      <c r="K131" t="s">
        <v>1627</v>
      </c>
      <c r="L131" t="s">
        <v>1627</v>
      </c>
      <c r="M131" t="s">
        <v>1627</v>
      </c>
      <c r="N131" t="s">
        <v>1627</v>
      </c>
      <c r="O131" t="s">
        <v>1627</v>
      </c>
      <c r="P131" t="s">
        <v>1627</v>
      </c>
      <c r="Q131" t="s">
        <v>1627</v>
      </c>
      <c r="R131" t="s">
        <v>1627</v>
      </c>
      <c r="S131" t="s">
        <v>1627</v>
      </c>
      <c r="T131" t="s">
        <v>1627</v>
      </c>
      <c r="U131" t="s">
        <v>1627</v>
      </c>
      <c r="V131" t="s">
        <v>1627</v>
      </c>
      <c r="W131" t="s">
        <v>1627</v>
      </c>
      <c r="X131" t="s">
        <v>1627</v>
      </c>
      <c r="Y131" t="s">
        <v>1627</v>
      </c>
      <c r="Z131" t="s">
        <v>1627</v>
      </c>
      <c r="AA131" t="s">
        <v>1627</v>
      </c>
      <c r="AB131" t="s">
        <v>1627</v>
      </c>
      <c r="AC131" t="s">
        <v>1627</v>
      </c>
      <c r="AD131" t="s">
        <v>1627</v>
      </c>
      <c r="AE131" t="s">
        <v>1627</v>
      </c>
      <c r="AF131" t="s">
        <v>1627</v>
      </c>
      <c r="AG131" t="s">
        <v>1627</v>
      </c>
      <c r="AH131" t="s">
        <v>1627</v>
      </c>
      <c r="AI131" t="s">
        <v>1627</v>
      </c>
      <c r="AJ131" t="s">
        <v>1627</v>
      </c>
      <c r="AK131" t="s">
        <v>1627</v>
      </c>
      <c r="AL131" t="s">
        <v>1627</v>
      </c>
      <c r="AM131" t="s">
        <v>1627</v>
      </c>
      <c r="AN131" t="s">
        <v>1627</v>
      </c>
      <c r="AO131" t="s">
        <v>1627</v>
      </c>
      <c r="AP131" t="s">
        <v>1627</v>
      </c>
      <c r="AQ131" t="s">
        <v>1627</v>
      </c>
      <c r="AR131" t="s">
        <v>1627</v>
      </c>
      <c r="AS131" t="s">
        <v>1627</v>
      </c>
      <c r="AT131" t="s">
        <v>1627</v>
      </c>
      <c r="AU131" t="s">
        <v>1627</v>
      </c>
      <c r="AV131" t="s">
        <v>1627</v>
      </c>
      <c r="AW131" t="s">
        <v>1627</v>
      </c>
      <c r="AX131" t="s">
        <v>1627</v>
      </c>
      <c r="AY131" t="s">
        <v>1627</v>
      </c>
      <c r="AZ131" t="s">
        <v>1627</v>
      </c>
      <c r="BA131" t="s">
        <v>1627</v>
      </c>
      <c r="BB131" t="s">
        <v>1627</v>
      </c>
      <c r="BC131" t="s">
        <v>1627</v>
      </c>
      <c r="BD131" t="s">
        <v>1627</v>
      </c>
      <c r="BE131" t="s">
        <v>1627</v>
      </c>
      <c r="BF131" t="s">
        <v>1627</v>
      </c>
      <c r="BG131" t="s">
        <v>1627</v>
      </c>
      <c r="BH131" t="s">
        <v>1627</v>
      </c>
      <c r="BI131" t="s">
        <v>1627</v>
      </c>
      <c r="BJ131" t="s">
        <v>1627</v>
      </c>
      <c r="BK131" t="s">
        <v>1627</v>
      </c>
      <c r="BL131" t="s">
        <v>1627</v>
      </c>
      <c r="BM131" t="s">
        <v>1627</v>
      </c>
      <c r="BN131" t="s">
        <v>1627</v>
      </c>
      <c r="BO131" t="s">
        <v>1627</v>
      </c>
      <c r="BP131" t="s">
        <v>1627</v>
      </c>
      <c r="BQ131" t="s">
        <v>1627</v>
      </c>
      <c r="BR131" t="s">
        <v>1627</v>
      </c>
      <c r="BS131" t="s">
        <v>1627</v>
      </c>
      <c r="BT131" t="s">
        <v>1627</v>
      </c>
      <c r="BU131" t="s">
        <v>1627</v>
      </c>
      <c r="BV131" t="s">
        <v>1627</v>
      </c>
      <c r="BW131" t="s">
        <v>1627</v>
      </c>
      <c r="BX131" t="s">
        <v>1627</v>
      </c>
      <c r="BY131" t="s">
        <v>1627</v>
      </c>
      <c r="BZ131" t="s">
        <v>1627</v>
      </c>
      <c r="CA131" t="s">
        <v>1627</v>
      </c>
      <c r="CB131" t="s">
        <v>1627</v>
      </c>
      <c r="CC131" t="s">
        <v>1627</v>
      </c>
      <c r="CD131" t="s">
        <v>1627</v>
      </c>
      <c r="CE131" t="s">
        <v>1627</v>
      </c>
      <c r="CF131" t="s">
        <v>1627</v>
      </c>
      <c r="CG131" t="s">
        <v>1627</v>
      </c>
      <c r="CH131" t="s">
        <v>1627</v>
      </c>
      <c r="CI131" t="s">
        <v>1627</v>
      </c>
      <c r="CJ131" t="s">
        <v>1627</v>
      </c>
      <c r="CK131" t="s">
        <v>1627</v>
      </c>
      <c r="CL131" t="s">
        <v>1627</v>
      </c>
      <c r="CM131" t="s">
        <v>1627</v>
      </c>
      <c r="CN131" t="s">
        <v>1627</v>
      </c>
      <c r="CO131" t="s">
        <v>1627</v>
      </c>
      <c r="CP131" t="s">
        <v>1627</v>
      </c>
      <c r="CQ131" t="s">
        <v>1627</v>
      </c>
      <c r="CR131" t="s">
        <v>1627</v>
      </c>
      <c r="CS131" t="s">
        <v>1627</v>
      </c>
      <c r="CT131" t="s">
        <v>1627</v>
      </c>
      <c r="CU131" t="s">
        <v>1627</v>
      </c>
      <c r="CV131" t="s">
        <v>1627</v>
      </c>
      <c r="CW131" t="s">
        <v>1627</v>
      </c>
      <c r="CX131" t="s">
        <v>1627</v>
      </c>
      <c r="CY131" t="s">
        <v>1627</v>
      </c>
      <c r="CZ131" t="s">
        <v>1627</v>
      </c>
      <c r="DA131" t="s">
        <v>1627</v>
      </c>
      <c r="DB131" t="s">
        <v>1627</v>
      </c>
      <c r="DC131" t="s">
        <v>1627</v>
      </c>
      <c r="DD131" t="s">
        <v>1627</v>
      </c>
      <c r="DE131" t="s">
        <v>1627</v>
      </c>
      <c r="DF131" t="s">
        <v>1627</v>
      </c>
      <c r="DG131" t="s">
        <v>1627</v>
      </c>
      <c r="DH131" t="s">
        <v>1627</v>
      </c>
      <c r="DI131" t="s">
        <v>1627</v>
      </c>
      <c r="DJ131" t="s">
        <v>1627</v>
      </c>
      <c r="DK131" t="s">
        <v>1627</v>
      </c>
      <c r="DL131" t="s">
        <v>1627</v>
      </c>
      <c r="DM131" t="s">
        <v>1627</v>
      </c>
      <c r="DN131" t="s">
        <v>1627</v>
      </c>
      <c r="DO131" t="s">
        <v>1627</v>
      </c>
      <c r="DP131" t="s">
        <v>1627</v>
      </c>
      <c r="DQ131" t="s">
        <v>1627</v>
      </c>
      <c r="DR131" t="s">
        <v>1627</v>
      </c>
      <c r="DS131" t="s">
        <v>1627</v>
      </c>
      <c r="DT131" t="s">
        <v>1627</v>
      </c>
      <c r="DU131" t="s">
        <v>1627</v>
      </c>
      <c r="DV131" t="s">
        <v>1627</v>
      </c>
      <c r="DW131" t="s">
        <v>1627</v>
      </c>
      <c r="DX131" t="s">
        <v>1627</v>
      </c>
      <c r="DY131" t="s">
        <v>1627</v>
      </c>
      <c r="DZ131" t="s">
        <v>1627</v>
      </c>
      <c r="EA131" t="s">
        <v>1627</v>
      </c>
      <c r="EB131" t="s">
        <v>1627</v>
      </c>
      <c r="EC131" t="s">
        <v>1627</v>
      </c>
      <c r="ED131" t="s">
        <v>1627</v>
      </c>
      <c r="EE131" t="s">
        <v>1627</v>
      </c>
      <c r="EF131" t="s">
        <v>1627</v>
      </c>
      <c r="EG131" t="s">
        <v>1627</v>
      </c>
      <c r="EH131" t="s">
        <v>1627</v>
      </c>
      <c r="EI131" t="s">
        <v>1627</v>
      </c>
      <c r="EJ131" t="s">
        <v>1627</v>
      </c>
      <c r="EK131" t="s">
        <v>1627</v>
      </c>
      <c r="EL131" t="s">
        <v>1627</v>
      </c>
      <c r="EM131" t="s">
        <v>1627</v>
      </c>
      <c r="EN131" t="s">
        <v>1627</v>
      </c>
      <c r="EO131" t="s">
        <v>1627</v>
      </c>
      <c r="EP131" t="s">
        <v>1627</v>
      </c>
      <c r="EQ131" t="s">
        <v>1627</v>
      </c>
      <c r="ER131" t="s">
        <v>1627</v>
      </c>
      <c r="ES131" t="s">
        <v>1627</v>
      </c>
      <c r="ET131" t="s">
        <v>1627</v>
      </c>
      <c r="EU131" t="s">
        <v>1627</v>
      </c>
      <c r="EV131" t="s">
        <v>1627</v>
      </c>
      <c r="EW131" t="s">
        <v>1627</v>
      </c>
      <c r="EX131" t="s">
        <v>1627</v>
      </c>
      <c r="EY131" t="s">
        <v>1627</v>
      </c>
      <c r="EZ131" t="s">
        <v>1627</v>
      </c>
      <c r="FA131" t="s">
        <v>1627</v>
      </c>
      <c r="FB131" t="s">
        <v>1627</v>
      </c>
      <c r="FC131" t="s">
        <v>1627</v>
      </c>
      <c r="FD131" t="s">
        <v>1627</v>
      </c>
      <c r="FE131" t="s">
        <v>1627</v>
      </c>
      <c r="FF131" t="s">
        <v>1627</v>
      </c>
      <c r="FG131" t="s">
        <v>1627</v>
      </c>
      <c r="FH131" t="s">
        <v>1627</v>
      </c>
      <c r="FI131" t="s">
        <v>1627</v>
      </c>
      <c r="FJ131" t="s">
        <v>1627</v>
      </c>
      <c r="FK131" t="s">
        <v>1627</v>
      </c>
      <c r="FL131" t="s">
        <v>1627</v>
      </c>
      <c r="FM131" t="s">
        <v>1627</v>
      </c>
      <c r="FN131" t="s">
        <v>1627</v>
      </c>
      <c r="FO131" t="s">
        <v>1627</v>
      </c>
      <c r="FP131" t="s">
        <v>1627</v>
      </c>
      <c r="FQ131" t="s">
        <v>1627</v>
      </c>
      <c r="FR131" t="s">
        <v>1627</v>
      </c>
      <c r="FS131" t="s">
        <v>1627</v>
      </c>
      <c r="FT131" t="s">
        <v>1627</v>
      </c>
      <c r="FU131" t="s">
        <v>1627</v>
      </c>
      <c r="FV131" t="s">
        <v>1627</v>
      </c>
      <c r="FW131" t="s">
        <v>1627</v>
      </c>
      <c r="FX131" t="s">
        <v>1627</v>
      </c>
      <c r="FY131" t="s">
        <v>1627</v>
      </c>
      <c r="FZ131" t="s">
        <v>1627</v>
      </c>
      <c r="GA131" t="s">
        <v>1627</v>
      </c>
      <c r="GB131" t="s">
        <v>1627</v>
      </c>
      <c r="GC131" t="s">
        <v>1627</v>
      </c>
      <c r="GD131" t="s">
        <v>1627</v>
      </c>
      <c r="GE131" t="s">
        <v>1627</v>
      </c>
      <c r="GF131" t="s">
        <v>1627</v>
      </c>
      <c r="GG131" t="s">
        <v>1627</v>
      </c>
      <c r="GH131" t="s">
        <v>1627</v>
      </c>
      <c r="GI131" t="s">
        <v>1627</v>
      </c>
      <c r="GJ131" t="s">
        <v>1627</v>
      </c>
      <c r="GK131" t="s">
        <v>1627</v>
      </c>
      <c r="GL131" t="s">
        <v>1627</v>
      </c>
      <c r="GM131" t="s">
        <v>1627</v>
      </c>
      <c r="GN131" t="s">
        <v>1627</v>
      </c>
      <c r="GO131" t="s">
        <v>1627</v>
      </c>
      <c r="GP131" t="s">
        <v>1627</v>
      </c>
      <c r="GQ131" t="s">
        <v>1627</v>
      </c>
      <c r="GR131" t="s">
        <v>1627</v>
      </c>
      <c r="GS131" t="s">
        <v>6056</v>
      </c>
      <c r="GT131" t="s">
        <v>1627</v>
      </c>
      <c r="GU131" t="s">
        <v>1627</v>
      </c>
      <c r="GV131" t="s">
        <v>1627</v>
      </c>
      <c r="GW131" t="s">
        <v>1627</v>
      </c>
      <c r="GX131" t="s">
        <v>1627</v>
      </c>
      <c r="GY131" t="s">
        <v>1627</v>
      </c>
      <c r="GZ131" t="s">
        <v>1627</v>
      </c>
      <c r="HA131" t="s">
        <v>1627</v>
      </c>
      <c r="HB131" t="s">
        <v>1627</v>
      </c>
      <c r="HC131" t="s">
        <v>1627</v>
      </c>
      <c r="HD131" t="s">
        <v>1627</v>
      </c>
      <c r="HE131" t="s">
        <v>1627</v>
      </c>
      <c r="HF131" t="s">
        <v>1627</v>
      </c>
      <c r="HG131" t="s">
        <v>1627</v>
      </c>
      <c r="HH131" t="s">
        <v>1627</v>
      </c>
      <c r="HI131" t="s">
        <v>1627</v>
      </c>
      <c r="HJ131" t="s">
        <v>1627</v>
      </c>
      <c r="HK131" t="s">
        <v>1627</v>
      </c>
      <c r="HL131" t="s">
        <v>1627</v>
      </c>
      <c r="HM131" t="s">
        <v>1627</v>
      </c>
      <c r="HN131" t="s">
        <v>1627</v>
      </c>
      <c r="HO131" t="s">
        <v>1627</v>
      </c>
      <c r="HP131" t="s">
        <v>6057</v>
      </c>
      <c r="HQ131" t="s">
        <v>1627</v>
      </c>
      <c r="HR131" t="s">
        <v>1627</v>
      </c>
      <c r="HS131" t="s">
        <v>1627</v>
      </c>
      <c r="HT131" t="s">
        <v>1627</v>
      </c>
      <c r="HU131" t="s">
        <v>1627</v>
      </c>
      <c r="HV131" t="s">
        <v>1627</v>
      </c>
      <c r="HW131" t="s">
        <v>1627</v>
      </c>
      <c r="HX131" t="s">
        <v>1627</v>
      </c>
      <c r="HY131" t="s">
        <v>1627</v>
      </c>
      <c r="HZ131" t="s">
        <v>1627</v>
      </c>
      <c r="IA131" t="s">
        <v>1627</v>
      </c>
      <c r="IB131" t="s">
        <v>1627</v>
      </c>
      <c r="IC131" t="s">
        <v>1627</v>
      </c>
      <c r="ID131" t="s">
        <v>1627</v>
      </c>
      <c r="IE131" t="s">
        <v>1627</v>
      </c>
      <c r="IF131" t="s">
        <v>1627</v>
      </c>
      <c r="IG131" t="s">
        <v>1627</v>
      </c>
      <c r="IH131" t="s">
        <v>1627</v>
      </c>
      <c r="II131" t="s">
        <v>1627</v>
      </c>
      <c r="IJ131" t="s">
        <v>1627</v>
      </c>
      <c r="IK131" t="s">
        <v>1627</v>
      </c>
      <c r="IL131" t="s">
        <v>1627</v>
      </c>
      <c r="IM131" t="s">
        <v>1627</v>
      </c>
      <c r="IN131" t="s">
        <v>1627</v>
      </c>
      <c r="IO131" t="s">
        <v>1627</v>
      </c>
      <c r="IP131" t="s">
        <v>1627</v>
      </c>
      <c r="IQ131" t="s">
        <v>1627</v>
      </c>
      <c r="IR131" t="s">
        <v>1627</v>
      </c>
      <c r="IS131" t="s">
        <v>1627</v>
      </c>
      <c r="IT131" t="s">
        <v>6058</v>
      </c>
      <c r="IU131" t="s">
        <v>1627</v>
      </c>
      <c r="IV131" t="s">
        <v>1627</v>
      </c>
      <c r="IW131" t="s">
        <v>1627</v>
      </c>
      <c r="IX131" t="s">
        <v>1627</v>
      </c>
      <c r="IY131" t="s">
        <v>1627</v>
      </c>
      <c r="IZ131" t="s">
        <v>1627</v>
      </c>
      <c r="JA131" t="s">
        <v>1627</v>
      </c>
      <c r="JB131" t="s">
        <v>1627</v>
      </c>
      <c r="JC131" t="s">
        <v>1627</v>
      </c>
      <c r="JD131" t="s">
        <v>1627</v>
      </c>
      <c r="JE131" t="s">
        <v>1627</v>
      </c>
      <c r="JF131" t="s">
        <v>1627</v>
      </c>
      <c r="JG131" t="s">
        <v>1627</v>
      </c>
      <c r="JH131" t="s">
        <v>1627</v>
      </c>
      <c r="JI131" t="s">
        <v>1627</v>
      </c>
      <c r="JJ131" t="s">
        <v>1627</v>
      </c>
      <c r="JK131" t="s">
        <v>1627</v>
      </c>
      <c r="JL131" t="s">
        <v>1627</v>
      </c>
      <c r="JM131" t="s">
        <v>1627</v>
      </c>
      <c r="JN131" t="s">
        <v>1627</v>
      </c>
      <c r="JO131" t="s">
        <v>1627</v>
      </c>
      <c r="JP131" t="s">
        <v>1627</v>
      </c>
      <c r="JQ131" t="s">
        <v>1627</v>
      </c>
      <c r="JR131" t="s">
        <v>1627</v>
      </c>
      <c r="JS131" t="s">
        <v>1627</v>
      </c>
      <c r="JT131" t="s">
        <v>1627</v>
      </c>
      <c r="JU131" t="s">
        <v>1627</v>
      </c>
      <c r="JV131" t="s">
        <v>1627</v>
      </c>
      <c r="JW131" t="s">
        <v>1627</v>
      </c>
      <c r="JX131" t="s">
        <v>1627</v>
      </c>
      <c r="JY131" t="s">
        <v>1627</v>
      </c>
      <c r="JZ131" t="s">
        <v>1627</v>
      </c>
      <c r="KA131" t="s">
        <v>1627</v>
      </c>
      <c r="KB131" t="s">
        <v>1627</v>
      </c>
      <c r="KC131" t="s">
        <v>1627</v>
      </c>
      <c r="KD131" t="s">
        <v>1627</v>
      </c>
      <c r="KE131" t="s">
        <v>1627</v>
      </c>
      <c r="KF131" t="s">
        <v>1627</v>
      </c>
      <c r="KG131" t="s">
        <v>1627</v>
      </c>
      <c r="KH131" t="s">
        <v>1627</v>
      </c>
      <c r="KI131" t="s">
        <v>1627</v>
      </c>
      <c r="KJ131" t="s">
        <v>1627</v>
      </c>
      <c r="KK131" t="s">
        <v>1627</v>
      </c>
      <c r="KL131" t="s">
        <v>1627</v>
      </c>
      <c r="KM131" t="s">
        <v>1627</v>
      </c>
      <c r="KN131" t="s">
        <v>1627</v>
      </c>
      <c r="KO131" t="s">
        <v>1627</v>
      </c>
      <c r="KP131" t="s">
        <v>1627</v>
      </c>
      <c r="KQ131" t="s">
        <v>1627</v>
      </c>
      <c r="KR131" t="s">
        <v>1627</v>
      </c>
      <c r="KS131" t="s">
        <v>1627</v>
      </c>
      <c r="KT131" t="s">
        <v>1627</v>
      </c>
      <c r="KU131" t="s">
        <v>1627</v>
      </c>
      <c r="KV131" t="s">
        <v>1627</v>
      </c>
      <c r="KW131" t="s">
        <v>1627</v>
      </c>
      <c r="KX131" t="s">
        <v>1627</v>
      </c>
      <c r="KY131" t="s">
        <v>1627</v>
      </c>
      <c r="KZ131" t="s">
        <v>1627</v>
      </c>
      <c r="LA131" t="s">
        <v>1627</v>
      </c>
      <c r="LB131" t="s">
        <v>1627</v>
      </c>
      <c r="LC131" t="s">
        <v>1627</v>
      </c>
      <c r="LD131" t="s">
        <v>1627</v>
      </c>
      <c r="LE131" t="s">
        <v>1627</v>
      </c>
      <c r="LF131" t="s">
        <v>1627</v>
      </c>
      <c r="LG131" t="s">
        <v>1627</v>
      </c>
      <c r="LH131" t="s">
        <v>1627</v>
      </c>
      <c r="LI131" t="s">
        <v>1627</v>
      </c>
      <c r="LJ131" t="s">
        <v>1627</v>
      </c>
      <c r="LK131" t="s">
        <v>1627</v>
      </c>
      <c r="LL131" t="s">
        <v>1627</v>
      </c>
      <c r="LM131" t="s">
        <v>1627</v>
      </c>
      <c r="LN131" t="s">
        <v>1627</v>
      </c>
      <c r="LO131" t="s">
        <v>1627</v>
      </c>
      <c r="LP131" t="s">
        <v>1627</v>
      </c>
      <c r="LQ131" t="s">
        <v>1627</v>
      </c>
      <c r="LR131" t="s">
        <v>1627</v>
      </c>
      <c r="LS131" t="s">
        <v>1627</v>
      </c>
      <c r="LT131" t="s">
        <v>1627</v>
      </c>
      <c r="LU131" t="s">
        <v>1627</v>
      </c>
      <c r="LV131" t="s">
        <v>1627</v>
      </c>
      <c r="LW131" t="s">
        <v>1627</v>
      </c>
      <c r="LX131" t="s">
        <v>1627</v>
      </c>
      <c r="LY131" t="s">
        <v>1627</v>
      </c>
      <c r="LZ131" t="s">
        <v>1627</v>
      </c>
      <c r="MA131" t="s">
        <v>1627</v>
      </c>
      <c r="MB131" t="s">
        <v>1627</v>
      </c>
      <c r="MC131" t="s">
        <v>1627</v>
      </c>
      <c r="MD131" t="s">
        <v>1627</v>
      </c>
      <c r="ME131" t="s">
        <v>1627</v>
      </c>
      <c r="MF131" t="s">
        <v>1627</v>
      </c>
      <c r="MG131" t="s">
        <v>1627</v>
      </c>
      <c r="MH131" t="s">
        <v>1627</v>
      </c>
      <c r="MI131" t="s">
        <v>1627</v>
      </c>
      <c r="MJ131" t="s">
        <v>1627</v>
      </c>
      <c r="MK131" t="s">
        <v>1627</v>
      </c>
      <c r="ML131" t="s">
        <v>1627</v>
      </c>
      <c r="MM131" t="s">
        <v>1627</v>
      </c>
      <c r="MN131" t="s">
        <v>1627</v>
      </c>
      <c r="MO131" t="s">
        <v>1627</v>
      </c>
      <c r="MP131" t="s">
        <v>1627</v>
      </c>
      <c r="MQ131" t="s">
        <v>1627</v>
      </c>
      <c r="MR131" t="s">
        <v>1627</v>
      </c>
      <c r="MS131" t="s">
        <v>1627</v>
      </c>
      <c r="MT131" t="s">
        <v>1627</v>
      </c>
      <c r="MU131" t="s">
        <v>1627</v>
      </c>
      <c r="MV131" t="s">
        <v>1627</v>
      </c>
      <c r="MW131" t="s">
        <v>1627</v>
      </c>
      <c r="MX131" t="s">
        <v>1627</v>
      </c>
      <c r="MY131" t="s">
        <v>1627</v>
      </c>
      <c r="MZ131" t="s">
        <v>1627</v>
      </c>
      <c r="NA131" t="s">
        <v>1627</v>
      </c>
      <c r="NB131" t="s">
        <v>1627</v>
      </c>
      <c r="NC131" t="s">
        <v>1627</v>
      </c>
      <c r="ND131" t="s">
        <v>1627</v>
      </c>
      <c r="NE131" t="s">
        <v>1627</v>
      </c>
      <c r="NF131" t="s">
        <v>1627</v>
      </c>
      <c r="NG131" t="s">
        <v>1627</v>
      </c>
      <c r="NH131" t="s">
        <v>1627</v>
      </c>
      <c r="NI131" t="s">
        <v>1627</v>
      </c>
      <c r="NJ131" t="s">
        <v>1627</v>
      </c>
      <c r="NK131" t="s">
        <v>1627</v>
      </c>
      <c r="NL131" t="s">
        <v>1627</v>
      </c>
      <c r="NM131" t="s">
        <v>1627</v>
      </c>
      <c r="NN131" t="s">
        <v>1627</v>
      </c>
      <c r="NO131" t="s">
        <v>1627</v>
      </c>
      <c r="NP131" t="s">
        <v>1627</v>
      </c>
      <c r="NQ131" t="s">
        <v>1627</v>
      </c>
      <c r="NR131" t="s">
        <v>1627</v>
      </c>
      <c r="NS131" t="s">
        <v>1627</v>
      </c>
      <c r="NT131" t="s">
        <v>1627</v>
      </c>
      <c r="NU131" t="s">
        <v>1627</v>
      </c>
      <c r="NV131" t="s">
        <v>1627</v>
      </c>
      <c r="NW131" t="s">
        <v>1627</v>
      </c>
      <c r="NX131" t="s">
        <v>1627</v>
      </c>
      <c r="NY131" t="s">
        <v>1627</v>
      </c>
      <c r="NZ131" t="s">
        <v>1627</v>
      </c>
      <c r="OA131" t="s">
        <v>1627</v>
      </c>
      <c r="OB131" t="s">
        <v>1627</v>
      </c>
      <c r="OC131" t="s">
        <v>1627</v>
      </c>
      <c r="OD131" t="s">
        <v>1627</v>
      </c>
      <c r="OE131" t="s">
        <v>1627</v>
      </c>
      <c r="OF131" t="s">
        <v>1627</v>
      </c>
      <c r="OG131" t="s">
        <v>1627</v>
      </c>
      <c r="OH131" t="s">
        <v>1627</v>
      </c>
      <c r="OI131" t="s">
        <v>1627</v>
      </c>
      <c r="OJ131" t="s">
        <v>1627</v>
      </c>
      <c r="OK131" t="s">
        <v>1627</v>
      </c>
      <c r="OL131" t="s">
        <v>1627</v>
      </c>
      <c r="OM131" t="s">
        <v>1627</v>
      </c>
      <c r="ON131" t="s">
        <v>1627</v>
      </c>
      <c r="OO131" t="s">
        <v>1627</v>
      </c>
      <c r="OP131" t="s">
        <v>1627</v>
      </c>
      <c r="OQ131" t="s">
        <v>1627</v>
      </c>
      <c r="OR131" t="s">
        <v>1627</v>
      </c>
      <c r="OS131" t="s">
        <v>1627</v>
      </c>
      <c r="OT131" t="s">
        <v>1627</v>
      </c>
      <c r="OU131" t="s">
        <v>1627</v>
      </c>
      <c r="OV131" t="s">
        <v>1627</v>
      </c>
      <c r="OW131" t="s">
        <v>1627</v>
      </c>
      <c r="OX131" t="s">
        <v>1627</v>
      </c>
      <c r="OY131" t="s">
        <v>1627</v>
      </c>
      <c r="OZ131" t="s">
        <v>1627</v>
      </c>
      <c r="PA131" t="s">
        <v>1627</v>
      </c>
      <c r="PB131" t="s">
        <v>1627</v>
      </c>
      <c r="PC131" t="s">
        <v>1627</v>
      </c>
      <c r="PD131" t="s">
        <v>1627</v>
      </c>
      <c r="PE131" t="s">
        <v>1627</v>
      </c>
      <c r="PF131" t="s">
        <v>1627</v>
      </c>
      <c r="PG131" t="s">
        <v>1627</v>
      </c>
      <c r="PH131" t="s">
        <v>1627</v>
      </c>
      <c r="PI131" t="s">
        <v>1627</v>
      </c>
      <c r="PJ131" t="s">
        <v>1627</v>
      </c>
      <c r="PK131" t="s">
        <v>1627</v>
      </c>
      <c r="PL131" t="s">
        <v>1627</v>
      </c>
      <c r="PM131" t="s">
        <v>1627</v>
      </c>
      <c r="PN131" t="s">
        <v>1627</v>
      </c>
      <c r="PO131" t="s">
        <v>1627</v>
      </c>
      <c r="PP131" t="s">
        <v>1627</v>
      </c>
      <c r="PQ131" t="s">
        <v>1627</v>
      </c>
      <c r="PR131" t="s">
        <v>1627</v>
      </c>
      <c r="PS131" t="s">
        <v>1627</v>
      </c>
      <c r="PT131" t="s">
        <v>1627</v>
      </c>
      <c r="PU131" t="s">
        <v>1627</v>
      </c>
      <c r="PV131" t="s">
        <v>1627</v>
      </c>
      <c r="PW131" t="s">
        <v>1627</v>
      </c>
      <c r="PX131" t="s">
        <v>1627</v>
      </c>
      <c r="RP131" t="s">
        <v>4157</v>
      </c>
      <c r="RQ131" t="s">
        <v>4157</v>
      </c>
      <c r="RR131" t="s">
        <v>4157</v>
      </c>
      <c r="RS131" t="s">
        <v>4157</v>
      </c>
      <c r="RT131" t="s">
        <v>4157</v>
      </c>
      <c r="RU131" t="s">
        <v>4157</v>
      </c>
      <c r="RV131" t="s">
        <v>4157</v>
      </c>
      <c r="RW131" t="s">
        <v>4157</v>
      </c>
      <c r="RX131" t="s">
        <v>4157</v>
      </c>
      <c r="RY131" t="s">
        <v>4157</v>
      </c>
      <c r="RZ131" t="s">
        <v>4157</v>
      </c>
      <c r="SA131" t="s">
        <v>4157</v>
      </c>
      <c r="SB131" t="s">
        <v>4157</v>
      </c>
      <c r="SC131" t="s">
        <v>4157</v>
      </c>
      <c r="SD131" t="s">
        <v>4157</v>
      </c>
      <c r="SE131" t="s">
        <v>4157</v>
      </c>
      <c r="SF131" t="s">
        <v>4157</v>
      </c>
      <c r="SG131" t="s">
        <v>4157</v>
      </c>
      <c r="SH131" t="s">
        <v>4157</v>
      </c>
      <c r="SI131" t="s">
        <v>4157</v>
      </c>
      <c r="SJ131" t="s">
        <v>4157</v>
      </c>
      <c r="SK131" t="s">
        <v>4157</v>
      </c>
      <c r="SL131" t="s">
        <v>4157</v>
      </c>
      <c r="SM131" t="s">
        <v>4157</v>
      </c>
      <c r="SN131" t="s">
        <v>4157</v>
      </c>
      <c r="SO131" t="s">
        <v>4157</v>
      </c>
      <c r="SP131" t="s">
        <v>4157</v>
      </c>
      <c r="SQ131" t="s">
        <v>4157</v>
      </c>
      <c r="SR131" t="s">
        <v>4157</v>
      </c>
      <c r="SS131" t="s">
        <v>4157</v>
      </c>
      <c r="ST131" t="s">
        <v>4157</v>
      </c>
      <c r="SU131" t="s">
        <v>4157</v>
      </c>
      <c r="SV131" t="s">
        <v>4157</v>
      </c>
      <c r="SW131" t="s">
        <v>4157</v>
      </c>
      <c r="SX131" t="s">
        <v>4157</v>
      </c>
      <c r="SY131" t="s">
        <v>4157</v>
      </c>
      <c r="SZ131" t="s">
        <v>4157</v>
      </c>
      <c r="TA131" t="s">
        <v>4157</v>
      </c>
      <c r="TB131" t="s">
        <v>4157</v>
      </c>
      <c r="TC131" t="s">
        <v>4157</v>
      </c>
      <c r="TD131" t="s">
        <v>4157</v>
      </c>
      <c r="TE131" t="s">
        <v>4157</v>
      </c>
      <c r="TF131" t="s">
        <v>4157</v>
      </c>
      <c r="TG131" t="s">
        <v>4157</v>
      </c>
      <c r="TH131" t="s">
        <v>4157</v>
      </c>
      <c r="TI131" t="s">
        <v>4157</v>
      </c>
      <c r="TJ131" t="s">
        <v>4157</v>
      </c>
      <c r="TK131" t="s">
        <v>4157</v>
      </c>
      <c r="TL131" t="s">
        <v>4157</v>
      </c>
      <c r="TM131" t="s">
        <v>4157</v>
      </c>
      <c r="TN131" t="s">
        <v>4157</v>
      </c>
      <c r="TO131" t="s">
        <v>4157</v>
      </c>
      <c r="TP131" t="s">
        <v>4157</v>
      </c>
      <c r="TQ131" t="s">
        <v>4157</v>
      </c>
      <c r="TR131" t="s">
        <v>4157</v>
      </c>
      <c r="TS131" t="s">
        <v>4157</v>
      </c>
      <c r="TT131" t="s">
        <v>4157</v>
      </c>
      <c r="TU131" t="s">
        <v>4157</v>
      </c>
      <c r="TV131" t="s">
        <v>4157</v>
      </c>
      <c r="TW131" t="s">
        <v>4157</v>
      </c>
      <c r="TX131" t="s">
        <v>4157</v>
      </c>
      <c r="TY131" t="s">
        <v>4157</v>
      </c>
      <c r="TZ131" t="s">
        <v>4157</v>
      </c>
      <c r="UA131" t="s">
        <v>4157</v>
      </c>
      <c r="UB131" t="s">
        <v>4157</v>
      </c>
      <c r="UC131" t="s">
        <v>4157</v>
      </c>
      <c r="UD131" t="s">
        <v>4157</v>
      </c>
      <c r="UE131" t="s">
        <v>4157</v>
      </c>
      <c r="UF131" t="s">
        <v>4157</v>
      </c>
      <c r="UG131" t="s">
        <v>4157</v>
      </c>
      <c r="UH131" t="s">
        <v>4157</v>
      </c>
      <c r="UI131" t="s">
        <v>4157</v>
      </c>
      <c r="UJ131" t="s">
        <v>4157</v>
      </c>
      <c r="UK131" t="s">
        <v>4157</v>
      </c>
      <c r="UL131" t="s">
        <v>4157</v>
      </c>
      <c r="UM131" t="s">
        <v>4157</v>
      </c>
      <c r="UN131" t="s">
        <v>4157</v>
      </c>
      <c r="UO131" t="s">
        <v>4157</v>
      </c>
      <c r="UP131" t="s">
        <v>4157</v>
      </c>
      <c r="UQ131" t="s">
        <v>4157</v>
      </c>
      <c r="UR131" t="s">
        <v>4157</v>
      </c>
      <c r="US131" t="s">
        <v>4157</v>
      </c>
      <c r="UT131" t="s">
        <v>4157</v>
      </c>
      <c r="UU131" t="s">
        <v>4157</v>
      </c>
      <c r="UV131" t="s">
        <v>4157</v>
      </c>
      <c r="UW131" t="s">
        <v>4157</v>
      </c>
      <c r="UX131" t="s">
        <v>4157</v>
      </c>
      <c r="UY131" t="s">
        <v>4157</v>
      </c>
      <c r="UZ131" t="s">
        <v>4157</v>
      </c>
      <c r="VA131" t="s">
        <v>4157</v>
      </c>
      <c r="VB131" t="s">
        <v>4157</v>
      </c>
      <c r="VC131" t="s">
        <v>4157</v>
      </c>
      <c r="VD131" t="s">
        <v>4157</v>
      </c>
      <c r="VE131" t="s">
        <v>4157</v>
      </c>
      <c r="VF131" t="s">
        <v>4157</v>
      </c>
      <c r="VG131" t="s">
        <v>4157</v>
      </c>
      <c r="VH131" t="s">
        <v>4157</v>
      </c>
      <c r="VI131" t="s">
        <v>4157</v>
      </c>
    </row>
    <row r="132" spans="2:581">
      <c r="B132" t="s">
        <v>1627</v>
      </c>
      <c r="C132" t="s">
        <v>1627</v>
      </c>
      <c r="D132" t="s">
        <v>1627</v>
      </c>
      <c r="F132" t="s">
        <v>1627</v>
      </c>
      <c r="G132" t="s">
        <v>1627</v>
      </c>
      <c r="H132" t="s">
        <v>1627</v>
      </c>
      <c r="I132" t="s">
        <v>1627</v>
      </c>
      <c r="J132" t="s">
        <v>1627</v>
      </c>
      <c r="K132" t="s">
        <v>1627</v>
      </c>
      <c r="L132" t="s">
        <v>1627</v>
      </c>
      <c r="M132" t="s">
        <v>1627</v>
      </c>
      <c r="N132" t="s">
        <v>1627</v>
      </c>
      <c r="O132" t="s">
        <v>1627</v>
      </c>
      <c r="P132" t="s">
        <v>1627</v>
      </c>
      <c r="Q132" t="s">
        <v>1627</v>
      </c>
      <c r="R132" t="s">
        <v>1627</v>
      </c>
      <c r="S132" t="s">
        <v>1627</v>
      </c>
      <c r="T132" t="s">
        <v>1627</v>
      </c>
      <c r="U132" t="s">
        <v>1627</v>
      </c>
      <c r="V132" t="s">
        <v>1627</v>
      </c>
      <c r="W132" t="s">
        <v>1627</v>
      </c>
      <c r="X132" t="s">
        <v>1627</v>
      </c>
      <c r="Y132" t="s">
        <v>1627</v>
      </c>
      <c r="Z132" t="s">
        <v>1627</v>
      </c>
      <c r="AA132" t="s">
        <v>1627</v>
      </c>
      <c r="AB132" t="s">
        <v>1627</v>
      </c>
      <c r="AC132" t="s">
        <v>1627</v>
      </c>
      <c r="AD132" t="s">
        <v>1627</v>
      </c>
      <c r="AE132" t="s">
        <v>1627</v>
      </c>
      <c r="AF132" t="s">
        <v>1627</v>
      </c>
      <c r="AG132" t="s">
        <v>1627</v>
      </c>
      <c r="AH132" t="s">
        <v>1627</v>
      </c>
      <c r="AI132" t="s">
        <v>1627</v>
      </c>
      <c r="AJ132" t="s">
        <v>1627</v>
      </c>
      <c r="AK132" t="s">
        <v>1627</v>
      </c>
      <c r="AL132" t="s">
        <v>1627</v>
      </c>
      <c r="AM132" t="s">
        <v>1627</v>
      </c>
      <c r="AN132" t="s">
        <v>1627</v>
      </c>
      <c r="AO132" t="s">
        <v>1627</v>
      </c>
      <c r="AP132" t="s">
        <v>1627</v>
      </c>
      <c r="AQ132" t="s">
        <v>1627</v>
      </c>
      <c r="AR132" t="s">
        <v>1627</v>
      </c>
      <c r="AS132" t="s">
        <v>1627</v>
      </c>
      <c r="AT132" t="s">
        <v>1627</v>
      </c>
      <c r="AU132" t="s">
        <v>1627</v>
      </c>
      <c r="AV132" t="s">
        <v>1627</v>
      </c>
      <c r="AW132" t="s">
        <v>1627</v>
      </c>
      <c r="AX132" t="s">
        <v>1627</v>
      </c>
      <c r="AY132" t="s">
        <v>1627</v>
      </c>
      <c r="AZ132" t="s">
        <v>1627</v>
      </c>
      <c r="BA132" t="s">
        <v>1627</v>
      </c>
      <c r="BB132" t="s">
        <v>1627</v>
      </c>
      <c r="BC132" t="s">
        <v>1627</v>
      </c>
      <c r="BD132" t="s">
        <v>1627</v>
      </c>
      <c r="BE132" t="s">
        <v>1627</v>
      </c>
      <c r="BF132" t="s">
        <v>1627</v>
      </c>
      <c r="BG132" t="s">
        <v>1627</v>
      </c>
      <c r="BH132" t="s">
        <v>1627</v>
      </c>
      <c r="BI132" t="s">
        <v>1627</v>
      </c>
      <c r="BJ132" t="s">
        <v>1627</v>
      </c>
      <c r="BK132" t="s">
        <v>1627</v>
      </c>
      <c r="BL132" t="s">
        <v>1627</v>
      </c>
      <c r="BM132" t="s">
        <v>1627</v>
      </c>
      <c r="BN132" t="s">
        <v>1627</v>
      </c>
      <c r="BO132" t="s">
        <v>1627</v>
      </c>
      <c r="BP132" t="s">
        <v>1627</v>
      </c>
      <c r="BQ132" t="s">
        <v>1627</v>
      </c>
      <c r="BR132" t="s">
        <v>1627</v>
      </c>
      <c r="BS132" t="s">
        <v>1627</v>
      </c>
      <c r="BT132" t="s">
        <v>1627</v>
      </c>
      <c r="BU132" t="s">
        <v>1627</v>
      </c>
      <c r="BV132" t="s">
        <v>1627</v>
      </c>
      <c r="BW132" t="s">
        <v>1627</v>
      </c>
      <c r="BX132" t="s">
        <v>1627</v>
      </c>
      <c r="BY132" t="s">
        <v>1627</v>
      </c>
      <c r="BZ132" t="s">
        <v>1627</v>
      </c>
      <c r="CA132" t="s">
        <v>1627</v>
      </c>
      <c r="CB132" t="s">
        <v>1627</v>
      </c>
      <c r="CC132" t="s">
        <v>1627</v>
      </c>
      <c r="CD132" t="s">
        <v>1627</v>
      </c>
      <c r="CE132" t="s">
        <v>1627</v>
      </c>
      <c r="CF132" t="s">
        <v>1627</v>
      </c>
      <c r="CG132" t="s">
        <v>1627</v>
      </c>
      <c r="CH132" t="s">
        <v>1627</v>
      </c>
      <c r="CI132" t="s">
        <v>1627</v>
      </c>
      <c r="CJ132" t="s">
        <v>1627</v>
      </c>
      <c r="CK132" t="s">
        <v>1627</v>
      </c>
      <c r="CL132" t="s">
        <v>1627</v>
      </c>
      <c r="CM132" t="s">
        <v>1627</v>
      </c>
      <c r="CN132" t="s">
        <v>1627</v>
      </c>
      <c r="CO132" t="s">
        <v>1627</v>
      </c>
      <c r="CP132" t="s">
        <v>1627</v>
      </c>
      <c r="CQ132" t="s">
        <v>1627</v>
      </c>
      <c r="CR132" t="s">
        <v>1627</v>
      </c>
      <c r="CS132" t="s">
        <v>1627</v>
      </c>
      <c r="CT132" t="s">
        <v>1627</v>
      </c>
      <c r="CU132" t="s">
        <v>1627</v>
      </c>
      <c r="CV132" t="s">
        <v>1627</v>
      </c>
      <c r="CW132" t="s">
        <v>1627</v>
      </c>
      <c r="CX132" t="s">
        <v>1627</v>
      </c>
      <c r="CY132" t="s">
        <v>1627</v>
      </c>
      <c r="CZ132" t="s">
        <v>1627</v>
      </c>
      <c r="DA132" t="s">
        <v>1627</v>
      </c>
      <c r="DB132" t="s">
        <v>1627</v>
      </c>
      <c r="DC132" t="s">
        <v>1627</v>
      </c>
      <c r="DD132" t="s">
        <v>1627</v>
      </c>
      <c r="DE132" t="s">
        <v>1627</v>
      </c>
      <c r="DF132" t="s">
        <v>1627</v>
      </c>
      <c r="DG132" t="s">
        <v>1627</v>
      </c>
      <c r="DH132" t="s">
        <v>1627</v>
      </c>
      <c r="DI132" t="s">
        <v>1627</v>
      </c>
      <c r="DJ132" t="s">
        <v>1627</v>
      </c>
      <c r="DK132" t="s">
        <v>1627</v>
      </c>
      <c r="DL132" t="s">
        <v>1627</v>
      </c>
      <c r="DM132" t="s">
        <v>1627</v>
      </c>
      <c r="DN132" t="s">
        <v>1627</v>
      </c>
      <c r="DO132" t="s">
        <v>1627</v>
      </c>
      <c r="DP132" t="s">
        <v>1627</v>
      </c>
      <c r="DQ132" t="s">
        <v>1627</v>
      </c>
      <c r="DR132" t="s">
        <v>1627</v>
      </c>
      <c r="DS132" t="s">
        <v>1627</v>
      </c>
      <c r="DT132" t="s">
        <v>1627</v>
      </c>
      <c r="DU132" t="s">
        <v>1627</v>
      </c>
      <c r="DV132" t="s">
        <v>1627</v>
      </c>
      <c r="DW132" t="s">
        <v>1627</v>
      </c>
      <c r="DX132" t="s">
        <v>1627</v>
      </c>
      <c r="DY132" t="s">
        <v>1627</v>
      </c>
      <c r="DZ132" t="s">
        <v>1627</v>
      </c>
      <c r="EA132" t="s">
        <v>1627</v>
      </c>
      <c r="EB132" t="s">
        <v>1627</v>
      </c>
      <c r="EC132" t="s">
        <v>1627</v>
      </c>
      <c r="ED132" t="s">
        <v>1627</v>
      </c>
      <c r="EE132" t="s">
        <v>1627</v>
      </c>
      <c r="EF132" t="s">
        <v>1627</v>
      </c>
      <c r="EG132" t="s">
        <v>1627</v>
      </c>
      <c r="EH132" t="s">
        <v>1627</v>
      </c>
      <c r="EI132" t="s">
        <v>1627</v>
      </c>
      <c r="EJ132" t="s">
        <v>1627</v>
      </c>
      <c r="EK132" t="s">
        <v>1627</v>
      </c>
      <c r="EL132" t="s">
        <v>1627</v>
      </c>
      <c r="EM132" t="s">
        <v>1627</v>
      </c>
      <c r="EN132" t="s">
        <v>1627</v>
      </c>
      <c r="EO132" t="s">
        <v>1627</v>
      </c>
      <c r="EP132" t="s">
        <v>1627</v>
      </c>
      <c r="EQ132" t="s">
        <v>1627</v>
      </c>
      <c r="ER132" t="s">
        <v>1627</v>
      </c>
      <c r="ES132" t="s">
        <v>1627</v>
      </c>
      <c r="ET132" t="s">
        <v>1627</v>
      </c>
      <c r="EU132" t="s">
        <v>1627</v>
      </c>
      <c r="EV132" t="s">
        <v>1627</v>
      </c>
      <c r="EW132" t="s">
        <v>1627</v>
      </c>
      <c r="EX132" t="s">
        <v>1627</v>
      </c>
      <c r="EY132" t="s">
        <v>1627</v>
      </c>
      <c r="EZ132" t="s">
        <v>1627</v>
      </c>
      <c r="FA132" t="s">
        <v>1627</v>
      </c>
      <c r="FB132" t="s">
        <v>1627</v>
      </c>
      <c r="FC132" t="s">
        <v>1627</v>
      </c>
      <c r="FD132" t="s">
        <v>1627</v>
      </c>
      <c r="FE132" t="s">
        <v>1627</v>
      </c>
      <c r="FF132" t="s">
        <v>1627</v>
      </c>
      <c r="FG132" t="s">
        <v>1627</v>
      </c>
      <c r="FH132" t="s">
        <v>1627</v>
      </c>
      <c r="FI132" t="s">
        <v>1627</v>
      </c>
      <c r="FJ132" t="s">
        <v>1627</v>
      </c>
      <c r="FK132" t="s">
        <v>1627</v>
      </c>
      <c r="FL132" t="s">
        <v>1627</v>
      </c>
      <c r="FM132" t="s">
        <v>1627</v>
      </c>
      <c r="FN132" t="s">
        <v>1627</v>
      </c>
      <c r="FO132" t="s">
        <v>1627</v>
      </c>
      <c r="FP132" t="s">
        <v>1627</v>
      </c>
      <c r="FQ132" t="s">
        <v>1627</v>
      </c>
      <c r="FR132" t="s">
        <v>1627</v>
      </c>
      <c r="FS132" t="s">
        <v>1627</v>
      </c>
      <c r="FT132" t="s">
        <v>1627</v>
      </c>
      <c r="FU132" t="s">
        <v>1627</v>
      </c>
      <c r="FV132" t="s">
        <v>1627</v>
      </c>
      <c r="FW132" t="s">
        <v>1627</v>
      </c>
      <c r="FX132" t="s">
        <v>1627</v>
      </c>
      <c r="FY132" t="s">
        <v>1627</v>
      </c>
      <c r="FZ132" t="s">
        <v>1627</v>
      </c>
      <c r="GA132" t="s">
        <v>1627</v>
      </c>
      <c r="GB132" t="s">
        <v>1627</v>
      </c>
      <c r="GC132" t="s">
        <v>1627</v>
      </c>
      <c r="GD132" t="s">
        <v>1627</v>
      </c>
      <c r="GE132" t="s">
        <v>1627</v>
      </c>
      <c r="GF132" t="s">
        <v>1627</v>
      </c>
      <c r="GG132" t="s">
        <v>1627</v>
      </c>
      <c r="GH132" t="s">
        <v>1627</v>
      </c>
      <c r="GI132" t="s">
        <v>1627</v>
      </c>
      <c r="GJ132" t="s">
        <v>1627</v>
      </c>
      <c r="GK132" t="s">
        <v>1627</v>
      </c>
      <c r="GL132" t="s">
        <v>1627</v>
      </c>
      <c r="GM132" t="s">
        <v>1627</v>
      </c>
      <c r="GN132" t="s">
        <v>1627</v>
      </c>
      <c r="GO132" t="s">
        <v>1627</v>
      </c>
      <c r="GP132" t="s">
        <v>1627</v>
      </c>
      <c r="GQ132" t="s">
        <v>1627</v>
      </c>
      <c r="GR132" t="s">
        <v>1627</v>
      </c>
      <c r="GS132" t="s">
        <v>6059</v>
      </c>
      <c r="GT132" t="s">
        <v>1627</v>
      </c>
      <c r="GU132" t="s">
        <v>1627</v>
      </c>
      <c r="GV132" t="s">
        <v>1627</v>
      </c>
      <c r="GW132" t="s">
        <v>1627</v>
      </c>
      <c r="GX132" t="s">
        <v>1627</v>
      </c>
      <c r="GY132" t="s">
        <v>1627</v>
      </c>
      <c r="GZ132" t="s">
        <v>1627</v>
      </c>
      <c r="HA132" t="s">
        <v>1627</v>
      </c>
      <c r="HB132" t="s">
        <v>1627</v>
      </c>
      <c r="HC132" t="s">
        <v>1627</v>
      </c>
      <c r="HD132" t="s">
        <v>1627</v>
      </c>
      <c r="HE132" t="s">
        <v>1627</v>
      </c>
      <c r="HF132" t="s">
        <v>1627</v>
      </c>
      <c r="HG132" t="s">
        <v>1627</v>
      </c>
      <c r="HH132" t="s">
        <v>1627</v>
      </c>
      <c r="HI132" t="s">
        <v>1627</v>
      </c>
      <c r="HJ132" t="s">
        <v>1627</v>
      </c>
      <c r="HK132" t="s">
        <v>1627</v>
      </c>
      <c r="HL132" t="s">
        <v>1627</v>
      </c>
      <c r="HM132" t="s">
        <v>1627</v>
      </c>
      <c r="HN132" t="s">
        <v>1627</v>
      </c>
      <c r="HO132" t="s">
        <v>1627</v>
      </c>
      <c r="HP132" t="s">
        <v>6060</v>
      </c>
      <c r="HQ132" t="s">
        <v>1627</v>
      </c>
      <c r="HR132" t="s">
        <v>1627</v>
      </c>
      <c r="HS132" t="s">
        <v>1627</v>
      </c>
      <c r="HT132" t="s">
        <v>1627</v>
      </c>
      <c r="HU132" t="s">
        <v>1627</v>
      </c>
      <c r="HV132" t="s">
        <v>1627</v>
      </c>
      <c r="HW132" t="s">
        <v>1627</v>
      </c>
      <c r="HX132" t="s">
        <v>1627</v>
      </c>
      <c r="HY132" t="s">
        <v>1627</v>
      </c>
      <c r="HZ132" t="s">
        <v>1627</v>
      </c>
      <c r="IA132" t="s">
        <v>1627</v>
      </c>
      <c r="IB132" t="s">
        <v>1627</v>
      </c>
      <c r="IC132" t="s">
        <v>1627</v>
      </c>
      <c r="ID132" t="s">
        <v>1627</v>
      </c>
      <c r="IE132" t="s">
        <v>1627</v>
      </c>
      <c r="IF132" t="s">
        <v>1627</v>
      </c>
      <c r="IG132" t="s">
        <v>1627</v>
      </c>
      <c r="IH132" t="s">
        <v>1627</v>
      </c>
      <c r="II132" t="s">
        <v>1627</v>
      </c>
      <c r="IJ132" t="s">
        <v>1627</v>
      </c>
      <c r="IK132" t="s">
        <v>1627</v>
      </c>
      <c r="IL132" t="s">
        <v>1627</v>
      </c>
      <c r="IM132" t="s">
        <v>1627</v>
      </c>
      <c r="IN132" t="s">
        <v>1627</v>
      </c>
      <c r="IO132" t="s">
        <v>1627</v>
      </c>
      <c r="IP132" t="s">
        <v>1627</v>
      </c>
      <c r="IQ132" t="s">
        <v>1627</v>
      </c>
      <c r="IR132" t="s">
        <v>1627</v>
      </c>
      <c r="IS132" t="s">
        <v>1627</v>
      </c>
      <c r="IT132" t="s">
        <v>6061</v>
      </c>
      <c r="IU132" t="s">
        <v>1627</v>
      </c>
      <c r="IV132" t="s">
        <v>1627</v>
      </c>
      <c r="IW132" t="s">
        <v>1627</v>
      </c>
      <c r="IX132" t="s">
        <v>1627</v>
      </c>
      <c r="IY132" t="s">
        <v>1627</v>
      </c>
      <c r="IZ132" t="s">
        <v>1627</v>
      </c>
      <c r="JA132" t="s">
        <v>1627</v>
      </c>
      <c r="JB132" t="s">
        <v>1627</v>
      </c>
      <c r="JC132" t="s">
        <v>1627</v>
      </c>
      <c r="JD132" t="s">
        <v>1627</v>
      </c>
      <c r="JE132" t="s">
        <v>1627</v>
      </c>
      <c r="JF132" t="s">
        <v>1627</v>
      </c>
      <c r="JG132" t="s">
        <v>1627</v>
      </c>
      <c r="JH132" t="s">
        <v>1627</v>
      </c>
      <c r="JI132" t="s">
        <v>1627</v>
      </c>
      <c r="JJ132" t="s">
        <v>1627</v>
      </c>
      <c r="JK132" t="s">
        <v>1627</v>
      </c>
      <c r="JL132" t="s">
        <v>1627</v>
      </c>
      <c r="JM132" t="s">
        <v>1627</v>
      </c>
      <c r="JN132" t="s">
        <v>1627</v>
      </c>
      <c r="JO132" t="s">
        <v>1627</v>
      </c>
      <c r="JP132" t="s">
        <v>1627</v>
      </c>
      <c r="JQ132" t="s">
        <v>1627</v>
      </c>
      <c r="JR132" t="s">
        <v>1627</v>
      </c>
      <c r="JS132" t="s">
        <v>1627</v>
      </c>
      <c r="JT132" t="s">
        <v>1627</v>
      </c>
      <c r="JU132" t="s">
        <v>1627</v>
      </c>
      <c r="JV132" t="s">
        <v>1627</v>
      </c>
      <c r="JW132" t="s">
        <v>1627</v>
      </c>
      <c r="JX132" t="s">
        <v>1627</v>
      </c>
      <c r="JY132" t="s">
        <v>1627</v>
      </c>
      <c r="JZ132" t="s">
        <v>1627</v>
      </c>
      <c r="KA132" t="s">
        <v>1627</v>
      </c>
      <c r="KB132" t="s">
        <v>1627</v>
      </c>
      <c r="KC132" t="s">
        <v>1627</v>
      </c>
      <c r="KD132" t="s">
        <v>1627</v>
      </c>
      <c r="KE132" t="s">
        <v>1627</v>
      </c>
      <c r="KF132" t="s">
        <v>1627</v>
      </c>
      <c r="KG132" t="s">
        <v>1627</v>
      </c>
      <c r="KH132" t="s">
        <v>1627</v>
      </c>
      <c r="KI132" t="s">
        <v>1627</v>
      </c>
      <c r="KJ132" t="s">
        <v>1627</v>
      </c>
      <c r="KK132" t="s">
        <v>1627</v>
      </c>
      <c r="KL132" t="s">
        <v>1627</v>
      </c>
      <c r="KM132" t="s">
        <v>1627</v>
      </c>
      <c r="KN132" t="s">
        <v>1627</v>
      </c>
      <c r="KO132" t="s">
        <v>1627</v>
      </c>
      <c r="KP132" t="s">
        <v>1627</v>
      </c>
      <c r="KQ132" t="s">
        <v>1627</v>
      </c>
      <c r="KR132" t="s">
        <v>1627</v>
      </c>
      <c r="KS132" t="s">
        <v>1627</v>
      </c>
      <c r="KT132" t="s">
        <v>1627</v>
      </c>
      <c r="KU132" t="s">
        <v>1627</v>
      </c>
      <c r="KV132" t="s">
        <v>1627</v>
      </c>
      <c r="KW132" t="s">
        <v>1627</v>
      </c>
      <c r="KX132" t="s">
        <v>1627</v>
      </c>
      <c r="KY132" t="s">
        <v>1627</v>
      </c>
      <c r="KZ132" t="s">
        <v>1627</v>
      </c>
      <c r="LA132" t="s">
        <v>1627</v>
      </c>
      <c r="LB132" t="s">
        <v>1627</v>
      </c>
      <c r="LC132" t="s">
        <v>1627</v>
      </c>
      <c r="LD132" t="s">
        <v>1627</v>
      </c>
      <c r="LE132" t="s">
        <v>1627</v>
      </c>
      <c r="LF132" t="s">
        <v>1627</v>
      </c>
      <c r="LG132" t="s">
        <v>1627</v>
      </c>
      <c r="LH132" t="s">
        <v>1627</v>
      </c>
      <c r="LI132" t="s">
        <v>1627</v>
      </c>
      <c r="LJ132" t="s">
        <v>1627</v>
      </c>
      <c r="LK132" t="s">
        <v>1627</v>
      </c>
      <c r="LL132" t="s">
        <v>1627</v>
      </c>
      <c r="LM132" t="s">
        <v>1627</v>
      </c>
      <c r="LN132" t="s">
        <v>1627</v>
      </c>
      <c r="LO132" t="s">
        <v>1627</v>
      </c>
      <c r="LP132" t="s">
        <v>1627</v>
      </c>
      <c r="LQ132" t="s">
        <v>1627</v>
      </c>
      <c r="LR132" t="s">
        <v>1627</v>
      </c>
      <c r="LS132" t="s">
        <v>1627</v>
      </c>
      <c r="LT132" t="s">
        <v>1627</v>
      </c>
      <c r="LU132" t="s">
        <v>1627</v>
      </c>
      <c r="LV132" t="s">
        <v>1627</v>
      </c>
      <c r="LW132" t="s">
        <v>1627</v>
      </c>
      <c r="LX132" t="s">
        <v>1627</v>
      </c>
      <c r="LY132" t="s">
        <v>1627</v>
      </c>
      <c r="LZ132" t="s">
        <v>1627</v>
      </c>
      <c r="MA132" t="s">
        <v>1627</v>
      </c>
      <c r="MB132" t="s">
        <v>1627</v>
      </c>
      <c r="MC132" t="s">
        <v>1627</v>
      </c>
      <c r="MD132" t="s">
        <v>1627</v>
      </c>
      <c r="ME132" t="s">
        <v>1627</v>
      </c>
      <c r="MF132" t="s">
        <v>1627</v>
      </c>
      <c r="MG132" t="s">
        <v>1627</v>
      </c>
      <c r="MH132" t="s">
        <v>1627</v>
      </c>
      <c r="MI132" t="s">
        <v>1627</v>
      </c>
      <c r="MJ132" t="s">
        <v>1627</v>
      </c>
      <c r="MK132" t="s">
        <v>1627</v>
      </c>
      <c r="ML132" t="s">
        <v>1627</v>
      </c>
      <c r="MM132" t="s">
        <v>1627</v>
      </c>
      <c r="MN132" t="s">
        <v>1627</v>
      </c>
      <c r="MO132" t="s">
        <v>1627</v>
      </c>
      <c r="MP132" t="s">
        <v>1627</v>
      </c>
      <c r="MQ132" t="s">
        <v>1627</v>
      </c>
      <c r="MR132" t="s">
        <v>1627</v>
      </c>
      <c r="MS132" t="s">
        <v>1627</v>
      </c>
      <c r="MT132" t="s">
        <v>1627</v>
      </c>
      <c r="MU132" t="s">
        <v>1627</v>
      </c>
      <c r="MV132" t="s">
        <v>1627</v>
      </c>
      <c r="MW132" t="s">
        <v>1627</v>
      </c>
      <c r="MX132" t="s">
        <v>1627</v>
      </c>
      <c r="MY132" t="s">
        <v>1627</v>
      </c>
      <c r="MZ132" t="s">
        <v>1627</v>
      </c>
      <c r="NA132" t="s">
        <v>1627</v>
      </c>
      <c r="NB132" t="s">
        <v>1627</v>
      </c>
      <c r="NC132" t="s">
        <v>1627</v>
      </c>
      <c r="ND132" t="s">
        <v>1627</v>
      </c>
      <c r="NE132" t="s">
        <v>1627</v>
      </c>
      <c r="NF132" t="s">
        <v>1627</v>
      </c>
      <c r="NG132" t="s">
        <v>1627</v>
      </c>
      <c r="NH132" t="s">
        <v>1627</v>
      </c>
      <c r="NI132" t="s">
        <v>1627</v>
      </c>
      <c r="NJ132" t="s">
        <v>1627</v>
      </c>
      <c r="NK132" t="s">
        <v>1627</v>
      </c>
      <c r="NL132" t="s">
        <v>1627</v>
      </c>
      <c r="NM132" t="s">
        <v>1627</v>
      </c>
      <c r="NN132" t="s">
        <v>1627</v>
      </c>
      <c r="NO132" t="s">
        <v>1627</v>
      </c>
      <c r="NP132" t="s">
        <v>1627</v>
      </c>
      <c r="NQ132" t="s">
        <v>1627</v>
      </c>
      <c r="NR132" t="s">
        <v>1627</v>
      </c>
      <c r="NS132" t="s">
        <v>1627</v>
      </c>
      <c r="NT132" t="s">
        <v>1627</v>
      </c>
      <c r="NU132" t="s">
        <v>1627</v>
      </c>
      <c r="NV132" t="s">
        <v>1627</v>
      </c>
      <c r="NW132" t="s">
        <v>1627</v>
      </c>
      <c r="NX132" t="s">
        <v>1627</v>
      </c>
      <c r="NY132" t="s">
        <v>1627</v>
      </c>
      <c r="NZ132" t="s">
        <v>1627</v>
      </c>
      <c r="OA132" t="s">
        <v>1627</v>
      </c>
      <c r="OB132" t="s">
        <v>1627</v>
      </c>
      <c r="OC132" t="s">
        <v>1627</v>
      </c>
      <c r="OD132" t="s">
        <v>1627</v>
      </c>
      <c r="OE132" t="s">
        <v>1627</v>
      </c>
      <c r="OF132" t="s">
        <v>1627</v>
      </c>
      <c r="OG132" t="s">
        <v>1627</v>
      </c>
      <c r="OH132" t="s">
        <v>1627</v>
      </c>
      <c r="OI132" t="s">
        <v>1627</v>
      </c>
      <c r="OJ132" t="s">
        <v>1627</v>
      </c>
      <c r="OK132" t="s">
        <v>1627</v>
      </c>
      <c r="OL132" t="s">
        <v>1627</v>
      </c>
      <c r="OM132" t="s">
        <v>1627</v>
      </c>
      <c r="ON132" t="s">
        <v>1627</v>
      </c>
      <c r="OO132" t="s">
        <v>1627</v>
      </c>
      <c r="OP132" t="s">
        <v>1627</v>
      </c>
      <c r="OQ132" t="s">
        <v>1627</v>
      </c>
      <c r="OR132" t="s">
        <v>1627</v>
      </c>
      <c r="OS132" t="s">
        <v>1627</v>
      </c>
      <c r="OT132" t="s">
        <v>1627</v>
      </c>
      <c r="OU132" t="s">
        <v>1627</v>
      </c>
      <c r="OV132" t="s">
        <v>1627</v>
      </c>
      <c r="OW132" t="s">
        <v>1627</v>
      </c>
      <c r="OX132" t="s">
        <v>1627</v>
      </c>
      <c r="OY132" t="s">
        <v>1627</v>
      </c>
      <c r="OZ132" t="s">
        <v>1627</v>
      </c>
      <c r="PA132" t="s">
        <v>1627</v>
      </c>
      <c r="PB132" t="s">
        <v>1627</v>
      </c>
      <c r="PC132" t="s">
        <v>1627</v>
      </c>
      <c r="PD132" t="s">
        <v>1627</v>
      </c>
      <c r="PE132" t="s">
        <v>1627</v>
      </c>
      <c r="PF132" t="s">
        <v>1627</v>
      </c>
      <c r="PG132" t="s">
        <v>1627</v>
      </c>
      <c r="PH132" t="s">
        <v>1627</v>
      </c>
      <c r="PI132" t="s">
        <v>1627</v>
      </c>
      <c r="PJ132" t="s">
        <v>1627</v>
      </c>
      <c r="PK132" t="s">
        <v>1627</v>
      </c>
      <c r="PL132" t="s">
        <v>1627</v>
      </c>
      <c r="PM132" t="s">
        <v>1627</v>
      </c>
      <c r="PN132" t="s">
        <v>1627</v>
      </c>
      <c r="PO132" t="s">
        <v>1627</v>
      </c>
      <c r="PP132" t="s">
        <v>1627</v>
      </c>
      <c r="PQ132" t="s">
        <v>1627</v>
      </c>
      <c r="PR132" t="s">
        <v>1627</v>
      </c>
      <c r="PS132" t="s">
        <v>1627</v>
      </c>
      <c r="PT132" t="s">
        <v>1627</v>
      </c>
      <c r="PU132" t="s">
        <v>1627</v>
      </c>
      <c r="PV132" t="s">
        <v>1627</v>
      </c>
      <c r="PW132" t="s">
        <v>1627</v>
      </c>
      <c r="PX132" t="s">
        <v>1627</v>
      </c>
      <c r="RP132" t="s">
        <v>4157</v>
      </c>
      <c r="RQ132" t="s">
        <v>4157</v>
      </c>
      <c r="RR132" t="s">
        <v>4157</v>
      </c>
      <c r="RS132" t="s">
        <v>4157</v>
      </c>
      <c r="RT132" t="s">
        <v>4157</v>
      </c>
      <c r="RU132" t="s">
        <v>4157</v>
      </c>
      <c r="RV132" t="s">
        <v>4157</v>
      </c>
      <c r="RW132" t="s">
        <v>4157</v>
      </c>
      <c r="RX132" t="s">
        <v>4157</v>
      </c>
      <c r="RY132" t="s">
        <v>4157</v>
      </c>
      <c r="RZ132" t="s">
        <v>4157</v>
      </c>
      <c r="SA132" t="s">
        <v>4157</v>
      </c>
      <c r="SB132" t="s">
        <v>4157</v>
      </c>
      <c r="SC132" t="s">
        <v>4157</v>
      </c>
      <c r="SD132" t="s">
        <v>4157</v>
      </c>
      <c r="SE132" t="s">
        <v>4157</v>
      </c>
      <c r="SF132" t="s">
        <v>4157</v>
      </c>
      <c r="SG132" t="s">
        <v>4157</v>
      </c>
      <c r="SH132" t="s">
        <v>4157</v>
      </c>
      <c r="SI132" t="s">
        <v>4157</v>
      </c>
      <c r="SJ132" t="s">
        <v>4157</v>
      </c>
      <c r="SK132" t="s">
        <v>4157</v>
      </c>
      <c r="SL132" t="s">
        <v>4157</v>
      </c>
      <c r="SM132" t="s">
        <v>4157</v>
      </c>
      <c r="SN132" t="s">
        <v>4157</v>
      </c>
      <c r="SO132" t="s">
        <v>4157</v>
      </c>
      <c r="SP132" t="s">
        <v>4157</v>
      </c>
      <c r="SQ132" t="s">
        <v>4157</v>
      </c>
      <c r="SR132" t="s">
        <v>4157</v>
      </c>
      <c r="SS132" t="s">
        <v>4157</v>
      </c>
      <c r="ST132" t="s">
        <v>4157</v>
      </c>
      <c r="SU132" t="s">
        <v>4157</v>
      </c>
      <c r="SV132" t="s">
        <v>4157</v>
      </c>
      <c r="SW132" t="s">
        <v>4157</v>
      </c>
      <c r="SX132" t="s">
        <v>4157</v>
      </c>
      <c r="SY132" t="s">
        <v>4157</v>
      </c>
      <c r="SZ132" t="s">
        <v>4157</v>
      </c>
      <c r="TA132" t="s">
        <v>4157</v>
      </c>
      <c r="TB132" t="s">
        <v>4157</v>
      </c>
      <c r="TC132" t="s">
        <v>4157</v>
      </c>
      <c r="TD132" t="s">
        <v>4157</v>
      </c>
      <c r="TE132" t="s">
        <v>4157</v>
      </c>
      <c r="TF132" t="s">
        <v>4157</v>
      </c>
      <c r="TG132" t="s">
        <v>4157</v>
      </c>
      <c r="TH132" t="s">
        <v>4157</v>
      </c>
      <c r="TI132" t="s">
        <v>4157</v>
      </c>
      <c r="TJ132" t="s">
        <v>4157</v>
      </c>
      <c r="TK132" t="s">
        <v>4157</v>
      </c>
      <c r="TL132" t="s">
        <v>4157</v>
      </c>
      <c r="TM132" t="s">
        <v>4157</v>
      </c>
      <c r="TN132" t="s">
        <v>4157</v>
      </c>
      <c r="TO132" t="s">
        <v>4157</v>
      </c>
      <c r="TP132" t="s">
        <v>4157</v>
      </c>
      <c r="TQ132" t="s">
        <v>4157</v>
      </c>
      <c r="TR132" t="s">
        <v>4157</v>
      </c>
      <c r="TS132" t="s">
        <v>4157</v>
      </c>
      <c r="TT132" t="s">
        <v>4157</v>
      </c>
      <c r="TU132" t="s">
        <v>4157</v>
      </c>
      <c r="TV132" t="s">
        <v>4157</v>
      </c>
      <c r="TW132" t="s">
        <v>4157</v>
      </c>
      <c r="TX132" t="s">
        <v>4157</v>
      </c>
      <c r="TY132" t="s">
        <v>4157</v>
      </c>
      <c r="TZ132" t="s">
        <v>4157</v>
      </c>
      <c r="UA132" t="s">
        <v>4157</v>
      </c>
      <c r="UB132" t="s">
        <v>4157</v>
      </c>
      <c r="UC132" t="s">
        <v>4157</v>
      </c>
      <c r="UD132" t="s">
        <v>4157</v>
      </c>
      <c r="UE132" t="s">
        <v>4157</v>
      </c>
      <c r="UF132" t="s">
        <v>4157</v>
      </c>
      <c r="UG132" t="s">
        <v>4157</v>
      </c>
      <c r="UH132" t="s">
        <v>4157</v>
      </c>
      <c r="UI132" t="s">
        <v>4157</v>
      </c>
      <c r="UJ132" t="s">
        <v>4157</v>
      </c>
      <c r="UK132" t="s">
        <v>4157</v>
      </c>
      <c r="UL132" t="s">
        <v>4157</v>
      </c>
      <c r="UM132" t="s">
        <v>4157</v>
      </c>
      <c r="UN132" t="s">
        <v>4157</v>
      </c>
      <c r="UO132" t="s">
        <v>4157</v>
      </c>
      <c r="UP132" t="s">
        <v>4157</v>
      </c>
      <c r="UQ132" t="s">
        <v>4157</v>
      </c>
      <c r="UR132" t="s">
        <v>4157</v>
      </c>
      <c r="US132" t="s">
        <v>4157</v>
      </c>
      <c r="UT132" t="s">
        <v>4157</v>
      </c>
      <c r="UU132" t="s">
        <v>4157</v>
      </c>
      <c r="UV132" t="s">
        <v>4157</v>
      </c>
      <c r="UW132" t="s">
        <v>4157</v>
      </c>
      <c r="UX132" t="s">
        <v>4157</v>
      </c>
      <c r="UY132" t="s">
        <v>4157</v>
      </c>
      <c r="UZ132" t="s">
        <v>4157</v>
      </c>
      <c r="VA132" t="s">
        <v>4157</v>
      </c>
      <c r="VB132" t="s">
        <v>4157</v>
      </c>
      <c r="VC132" t="s">
        <v>4157</v>
      </c>
      <c r="VD132" t="s">
        <v>4157</v>
      </c>
      <c r="VE132" t="s">
        <v>4157</v>
      </c>
      <c r="VF132" t="s">
        <v>4157</v>
      </c>
      <c r="VG132" t="s">
        <v>4157</v>
      </c>
      <c r="VH132" t="s">
        <v>4157</v>
      </c>
      <c r="VI132" t="s">
        <v>4157</v>
      </c>
    </row>
    <row r="133" spans="2:581">
      <c r="B133" t="s">
        <v>1627</v>
      </c>
      <c r="C133" t="s">
        <v>1627</v>
      </c>
      <c r="D133" t="s">
        <v>1627</v>
      </c>
      <c r="F133" t="s">
        <v>1627</v>
      </c>
      <c r="G133" t="s">
        <v>1627</v>
      </c>
      <c r="H133" t="s">
        <v>1627</v>
      </c>
      <c r="I133" t="s">
        <v>1627</v>
      </c>
      <c r="J133" t="s">
        <v>1627</v>
      </c>
      <c r="K133" t="s">
        <v>1627</v>
      </c>
      <c r="L133" t="s">
        <v>1627</v>
      </c>
      <c r="M133" t="s">
        <v>1627</v>
      </c>
      <c r="N133" t="s">
        <v>1627</v>
      </c>
      <c r="O133" t="s">
        <v>1627</v>
      </c>
      <c r="P133" t="s">
        <v>1627</v>
      </c>
      <c r="Q133" t="s">
        <v>1627</v>
      </c>
      <c r="R133" t="s">
        <v>1627</v>
      </c>
      <c r="S133" t="s">
        <v>1627</v>
      </c>
      <c r="T133" t="s">
        <v>1627</v>
      </c>
      <c r="U133" t="s">
        <v>1627</v>
      </c>
      <c r="V133" t="s">
        <v>1627</v>
      </c>
      <c r="W133" t="s">
        <v>1627</v>
      </c>
      <c r="X133" t="s">
        <v>1627</v>
      </c>
      <c r="Y133" t="s">
        <v>1627</v>
      </c>
      <c r="Z133" t="s">
        <v>1627</v>
      </c>
      <c r="AA133" t="s">
        <v>1627</v>
      </c>
      <c r="AB133" t="s">
        <v>1627</v>
      </c>
      <c r="AC133" t="s">
        <v>1627</v>
      </c>
      <c r="AD133" t="s">
        <v>1627</v>
      </c>
      <c r="AE133" t="s">
        <v>1627</v>
      </c>
      <c r="AF133" t="s">
        <v>1627</v>
      </c>
      <c r="AG133" t="s">
        <v>1627</v>
      </c>
      <c r="AH133" t="s">
        <v>1627</v>
      </c>
      <c r="AI133" t="s">
        <v>1627</v>
      </c>
      <c r="AJ133" t="s">
        <v>1627</v>
      </c>
      <c r="AK133" t="s">
        <v>1627</v>
      </c>
      <c r="AL133" t="s">
        <v>1627</v>
      </c>
      <c r="AM133" t="s">
        <v>1627</v>
      </c>
      <c r="AN133" t="s">
        <v>1627</v>
      </c>
      <c r="AO133" t="s">
        <v>1627</v>
      </c>
      <c r="AP133" t="s">
        <v>1627</v>
      </c>
      <c r="AQ133" t="s">
        <v>1627</v>
      </c>
      <c r="AR133" t="s">
        <v>1627</v>
      </c>
      <c r="AS133" t="s">
        <v>1627</v>
      </c>
      <c r="AT133" t="s">
        <v>1627</v>
      </c>
      <c r="AU133" t="s">
        <v>1627</v>
      </c>
      <c r="AV133" t="s">
        <v>1627</v>
      </c>
      <c r="AW133" t="s">
        <v>1627</v>
      </c>
      <c r="AX133" t="s">
        <v>1627</v>
      </c>
      <c r="AY133" t="s">
        <v>1627</v>
      </c>
      <c r="AZ133" t="s">
        <v>1627</v>
      </c>
      <c r="BA133" t="s">
        <v>1627</v>
      </c>
      <c r="BB133" t="s">
        <v>1627</v>
      </c>
      <c r="BC133" t="s">
        <v>1627</v>
      </c>
      <c r="BD133" t="s">
        <v>1627</v>
      </c>
      <c r="BE133" t="s">
        <v>1627</v>
      </c>
      <c r="BF133" t="s">
        <v>1627</v>
      </c>
      <c r="BG133" t="s">
        <v>1627</v>
      </c>
      <c r="BH133" t="s">
        <v>1627</v>
      </c>
      <c r="BI133" t="s">
        <v>1627</v>
      </c>
      <c r="BJ133" t="s">
        <v>1627</v>
      </c>
      <c r="BK133" t="s">
        <v>1627</v>
      </c>
      <c r="BL133" t="s">
        <v>1627</v>
      </c>
      <c r="BM133" t="s">
        <v>1627</v>
      </c>
      <c r="BN133" t="s">
        <v>1627</v>
      </c>
      <c r="BO133" t="s">
        <v>1627</v>
      </c>
      <c r="BP133" t="s">
        <v>1627</v>
      </c>
      <c r="BQ133" t="s">
        <v>1627</v>
      </c>
      <c r="BR133" t="s">
        <v>1627</v>
      </c>
      <c r="BS133" t="s">
        <v>1627</v>
      </c>
      <c r="BT133" t="s">
        <v>1627</v>
      </c>
      <c r="BU133" t="s">
        <v>1627</v>
      </c>
      <c r="BV133" t="s">
        <v>1627</v>
      </c>
      <c r="BW133" t="s">
        <v>1627</v>
      </c>
      <c r="BX133" t="s">
        <v>1627</v>
      </c>
      <c r="BY133" t="s">
        <v>1627</v>
      </c>
      <c r="BZ133" t="s">
        <v>1627</v>
      </c>
      <c r="CA133" t="s">
        <v>1627</v>
      </c>
      <c r="CB133" t="s">
        <v>1627</v>
      </c>
      <c r="CC133" t="s">
        <v>1627</v>
      </c>
      <c r="CD133" t="s">
        <v>1627</v>
      </c>
      <c r="CE133" t="s">
        <v>1627</v>
      </c>
      <c r="CF133" t="s">
        <v>1627</v>
      </c>
      <c r="CG133" t="s">
        <v>1627</v>
      </c>
      <c r="CH133" t="s">
        <v>1627</v>
      </c>
      <c r="CI133" t="s">
        <v>1627</v>
      </c>
      <c r="CJ133" t="s">
        <v>1627</v>
      </c>
      <c r="CK133" t="s">
        <v>1627</v>
      </c>
      <c r="CL133" t="s">
        <v>1627</v>
      </c>
      <c r="CM133" t="s">
        <v>1627</v>
      </c>
      <c r="CN133" t="s">
        <v>1627</v>
      </c>
      <c r="CO133" t="s">
        <v>1627</v>
      </c>
      <c r="CP133" t="s">
        <v>1627</v>
      </c>
      <c r="CQ133" t="s">
        <v>1627</v>
      </c>
      <c r="CR133" t="s">
        <v>1627</v>
      </c>
      <c r="CS133" t="s">
        <v>1627</v>
      </c>
      <c r="CT133" t="s">
        <v>1627</v>
      </c>
      <c r="CU133" t="s">
        <v>1627</v>
      </c>
      <c r="CV133" t="s">
        <v>1627</v>
      </c>
      <c r="CW133" t="s">
        <v>1627</v>
      </c>
      <c r="CX133" t="s">
        <v>1627</v>
      </c>
      <c r="CY133" t="s">
        <v>1627</v>
      </c>
      <c r="CZ133" t="s">
        <v>1627</v>
      </c>
      <c r="DA133" t="s">
        <v>1627</v>
      </c>
      <c r="DB133" t="s">
        <v>1627</v>
      </c>
      <c r="DC133" t="s">
        <v>1627</v>
      </c>
      <c r="DD133" t="s">
        <v>1627</v>
      </c>
      <c r="DE133" t="s">
        <v>1627</v>
      </c>
      <c r="DF133" t="s">
        <v>1627</v>
      </c>
      <c r="DG133" t="s">
        <v>1627</v>
      </c>
      <c r="DH133" t="s">
        <v>1627</v>
      </c>
      <c r="DI133" t="s">
        <v>1627</v>
      </c>
      <c r="DJ133" t="s">
        <v>1627</v>
      </c>
      <c r="DK133" t="s">
        <v>1627</v>
      </c>
      <c r="DL133" t="s">
        <v>1627</v>
      </c>
      <c r="DM133" t="s">
        <v>1627</v>
      </c>
      <c r="DN133" t="s">
        <v>1627</v>
      </c>
      <c r="DO133" t="s">
        <v>1627</v>
      </c>
      <c r="DP133" t="s">
        <v>1627</v>
      </c>
      <c r="DQ133" t="s">
        <v>1627</v>
      </c>
      <c r="DR133" t="s">
        <v>1627</v>
      </c>
      <c r="DS133" t="s">
        <v>1627</v>
      </c>
      <c r="DT133" t="s">
        <v>1627</v>
      </c>
      <c r="DU133" t="s">
        <v>1627</v>
      </c>
      <c r="DV133" t="s">
        <v>1627</v>
      </c>
      <c r="DW133" t="s">
        <v>1627</v>
      </c>
      <c r="DX133" t="s">
        <v>1627</v>
      </c>
      <c r="DY133" t="s">
        <v>1627</v>
      </c>
      <c r="DZ133" t="s">
        <v>1627</v>
      </c>
      <c r="EA133" t="s">
        <v>1627</v>
      </c>
      <c r="EB133" t="s">
        <v>1627</v>
      </c>
      <c r="EC133" t="s">
        <v>1627</v>
      </c>
      <c r="ED133" t="s">
        <v>1627</v>
      </c>
      <c r="EE133" t="s">
        <v>1627</v>
      </c>
      <c r="EF133" t="s">
        <v>1627</v>
      </c>
      <c r="EG133" t="s">
        <v>1627</v>
      </c>
      <c r="EH133" t="s">
        <v>1627</v>
      </c>
      <c r="EI133" t="s">
        <v>1627</v>
      </c>
      <c r="EJ133" t="s">
        <v>1627</v>
      </c>
      <c r="EK133" t="s">
        <v>1627</v>
      </c>
      <c r="EL133" t="s">
        <v>1627</v>
      </c>
      <c r="EM133" t="s">
        <v>1627</v>
      </c>
      <c r="EN133" t="s">
        <v>1627</v>
      </c>
      <c r="EO133" t="s">
        <v>1627</v>
      </c>
      <c r="EP133" t="s">
        <v>1627</v>
      </c>
      <c r="EQ133" t="s">
        <v>1627</v>
      </c>
      <c r="ER133" t="s">
        <v>1627</v>
      </c>
      <c r="ES133" t="s">
        <v>1627</v>
      </c>
      <c r="ET133" t="s">
        <v>1627</v>
      </c>
      <c r="EU133" t="s">
        <v>1627</v>
      </c>
      <c r="EV133" t="s">
        <v>1627</v>
      </c>
      <c r="EW133" t="s">
        <v>1627</v>
      </c>
      <c r="EX133" t="s">
        <v>1627</v>
      </c>
      <c r="EY133" t="s">
        <v>1627</v>
      </c>
      <c r="EZ133" t="s">
        <v>1627</v>
      </c>
      <c r="FA133" t="s">
        <v>1627</v>
      </c>
      <c r="FB133" t="s">
        <v>1627</v>
      </c>
      <c r="FC133" t="s">
        <v>1627</v>
      </c>
      <c r="FD133" t="s">
        <v>1627</v>
      </c>
      <c r="FE133" t="s">
        <v>1627</v>
      </c>
      <c r="FF133" t="s">
        <v>1627</v>
      </c>
      <c r="FG133" t="s">
        <v>1627</v>
      </c>
      <c r="FH133" t="s">
        <v>1627</v>
      </c>
      <c r="FI133" t="s">
        <v>1627</v>
      </c>
      <c r="FJ133" t="s">
        <v>1627</v>
      </c>
      <c r="FK133" t="s">
        <v>1627</v>
      </c>
      <c r="FL133" t="s">
        <v>1627</v>
      </c>
      <c r="FM133" t="s">
        <v>1627</v>
      </c>
      <c r="FN133" t="s">
        <v>1627</v>
      </c>
      <c r="FO133" t="s">
        <v>1627</v>
      </c>
      <c r="FP133" t="s">
        <v>1627</v>
      </c>
      <c r="FQ133" t="s">
        <v>1627</v>
      </c>
      <c r="FR133" t="s">
        <v>1627</v>
      </c>
      <c r="FS133" t="s">
        <v>1627</v>
      </c>
      <c r="FT133" t="s">
        <v>1627</v>
      </c>
      <c r="FU133" t="s">
        <v>1627</v>
      </c>
      <c r="FV133" t="s">
        <v>1627</v>
      </c>
      <c r="FW133" t="s">
        <v>1627</v>
      </c>
      <c r="FX133" t="s">
        <v>1627</v>
      </c>
      <c r="FY133" t="s">
        <v>1627</v>
      </c>
      <c r="FZ133" t="s">
        <v>1627</v>
      </c>
      <c r="GA133" t="s">
        <v>1627</v>
      </c>
      <c r="GB133" t="s">
        <v>1627</v>
      </c>
      <c r="GC133" t="s">
        <v>1627</v>
      </c>
      <c r="GD133" t="s">
        <v>1627</v>
      </c>
      <c r="GE133" t="s">
        <v>1627</v>
      </c>
      <c r="GF133" t="s">
        <v>1627</v>
      </c>
      <c r="GG133" t="s">
        <v>1627</v>
      </c>
      <c r="GH133" t="s">
        <v>1627</v>
      </c>
      <c r="GI133" t="s">
        <v>1627</v>
      </c>
      <c r="GJ133" t="s">
        <v>1627</v>
      </c>
      <c r="GK133" t="s">
        <v>1627</v>
      </c>
      <c r="GL133" t="s">
        <v>1627</v>
      </c>
      <c r="GM133" t="s">
        <v>1627</v>
      </c>
      <c r="GN133" t="s">
        <v>1627</v>
      </c>
      <c r="GO133" t="s">
        <v>1627</v>
      </c>
      <c r="GP133" t="s">
        <v>1627</v>
      </c>
      <c r="GQ133" t="s">
        <v>1627</v>
      </c>
      <c r="GR133" t="s">
        <v>1627</v>
      </c>
      <c r="GS133" t="s">
        <v>6062</v>
      </c>
      <c r="GT133" t="s">
        <v>1627</v>
      </c>
      <c r="GU133" t="s">
        <v>1627</v>
      </c>
      <c r="GV133" t="s">
        <v>1627</v>
      </c>
      <c r="GW133" t="s">
        <v>1627</v>
      </c>
      <c r="GX133" t="s">
        <v>1627</v>
      </c>
      <c r="GY133" t="s">
        <v>1627</v>
      </c>
      <c r="GZ133" t="s">
        <v>1627</v>
      </c>
      <c r="HA133" t="s">
        <v>1627</v>
      </c>
      <c r="HB133" t="s">
        <v>1627</v>
      </c>
      <c r="HC133" t="s">
        <v>1627</v>
      </c>
      <c r="HD133" t="s">
        <v>1627</v>
      </c>
      <c r="HE133" t="s">
        <v>1627</v>
      </c>
      <c r="HF133" t="s">
        <v>1627</v>
      </c>
      <c r="HG133" t="s">
        <v>1627</v>
      </c>
      <c r="HH133" t="s">
        <v>1627</v>
      </c>
      <c r="HI133" t="s">
        <v>1627</v>
      </c>
      <c r="HJ133" t="s">
        <v>1627</v>
      </c>
      <c r="HK133" t="s">
        <v>1627</v>
      </c>
      <c r="HL133" t="s">
        <v>1627</v>
      </c>
      <c r="HM133" t="s">
        <v>1627</v>
      </c>
      <c r="HN133" t="s">
        <v>1627</v>
      </c>
      <c r="HO133" t="s">
        <v>1627</v>
      </c>
      <c r="HP133" t="s">
        <v>6063</v>
      </c>
      <c r="HQ133" t="s">
        <v>1627</v>
      </c>
      <c r="HR133" t="s">
        <v>1627</v>
      </c>
      <c r="HS133" t="s">
        <v>1627</v>
      </c>
      <c r="HT133" t="s">
        <v>1627</v>
      </c>
      <c r="HU133" t="s">
        <v>1627</v>
      </c>
      <c r="HV133" t="s">
        <v>1627</v>
      </c>
      <c r="HW133" t="s">
        <v>1627</v>
      </c>
      <c r="HX133" t="s">
        <v>1627</v>
      </c>
      <c r="HY133" t="s">
        <v>1627</v>
      </c>
      <c r="HZ133" t="s">
        <v>1627</v>
      </c>
      <c r="IA133" t="s">
        <v>1627</v>
      </c>
      <c r="IB133" t="s">
        <v>1627</v>
      </c>
      <c r="IC133" t="s">
        <v>1627</v>
      </c>
      <c r="ID133" t="s">
        <v>1627</v>
      </c>
      <c r="IE133" t="s">
        <v>1627</v>
      </c>
      <c r="IF133" t="s">
        <v>1627</v>
      </c>
      <c r="IG133" t="s">
        <v>1627</v>
      </c>
      <c r="IH133" t="s">
        <v>1627</v>
      </c>
      <c r="II133" t="s">
        <v>1627</v>
      </c>
      <c r="IJ133" t="s">
        <v>1627</v>
      </c>
      <c r="IK133" t="s">
        <v>1627</v>
      </c>
      <c r="IL133" t="s">
        <v>1627</v>
      </c>
      <c r="IM133" t="s">
        <v>1627</v>
      </c>
      <c r="IN133" t="s">
        <v>1627</v>
      </c>
      <c r="IO133" t="s">
        <v>1627</v>
      </c>
      <c r="IP133" t="s">
        <v>1627</v>
      </c>
      <c r="IQ133" t="s">
        <v>1627</v>
      </c>
      <c r="IR133" t="s">
        <v>1627</v>
      </c>
      <c r="IS133" t="s">
        <v>1627</v>
      </c>
      <c r="IT133" t="s">
        <v>6064</v>
      </c>
      <c r="IU133" t="s">
        <v>1627</v>
      </c>
      <c r="IV133" t="s">
        <v>1627</v>
      </c>
      <c r="IW133" t="s">
        <v>1627</v>
      </c>
      <c r="IX133" t="s">
        <v>1627</v>
      </c>
      <c r="IY133" t="s">
        <v>1627</v>
      </c>
      <c r="IZ133" t="s">
        <v>1627</v>
      </c>
      <c r="JA133" t="s">
        <v>1627</v>
      </c>
      <c r="JB133" t="s">
        <v>1627</v>
      </c>
      <c r="JC133" t="s">
        <v>1627</v>
      </c>
      <c r="JD133" t="s">
        <v>1627</v>
      </c>
      <c r="JE133" t="s">
        <v>1627</v>
      </c>
      <c r="JF133" t="s">
        <v>1627</v>
      </c>
      <c r="JG133" t="s">
        <v>1627</v>
      </c>
      <c r="JH133" t="s">
        <v>1627</v>
      </c>
      <c r="JI133" t="s">
        <v>1627</v>
      </c>
      <c r="JJ133" t="s">
        <v>1627</v>
      </c>
      <c r="JK133" t="s">
        <v>1627</v>
      </c>
      <c r="JL133" t="s">
        <v>1627</v>
      </c>
      <c r="JM133" t="s">
        <v>1627</v>
      </c>
      <c r="JN133" t="s">
        <v>1627</v>
      </c>
      <c r="JO133" t="s">
        <v>1627</v>
      </c>
      <c r="JP133" t="s">
        <v>1627</v>
      </c>
      <c r="JQ133" t="s">
        <v>1627</v>
      </c>
      <c r="JR133" t="s">
        <v>1627</v>
      </c>
      <c r="JS133" t="s">
        <v>1627</v>
      </c>
      <c r="JT133" t="s">
        <v>1627</v>
      </c>
      <c r="JU133" t="s">
        <v>1627</v>
      </c>
      <c r="JV133" t="s">
        <v>1627</v>
      </c>
      <c r="JW133" t="s">
        <v>1627</v>
      </c>
      <c r="JX133" t="s">
        <v>1627</v>
      </c>
      <c r="JY133" t="s">
        <v>1627</v>
      </c>
      <c r="JZ133" t="s">
        <v>1627</v>
      </c>
      <c r="KA133" t="s">
        <v>1627</v>
      </c>
      <c r="KB133" t="s">
        <v>1627</v>
      </c>
      <c r="KC133" t="s">
        <v>1627</v>
      </c>
      <c r="KD133" t="s">
        <v>1627</v>
      </c>
      <c r="KE133" t="s">
        <v>1627</v>
      </c>
      <c r="KF133" t="s">
        <v>1627</v>
      </c>
      <c r="KG133" t="s">
        <v>1627</v>
      </c>
      <c r="KH133" t="s">
        <v>1627</v>
      </c>
      <c r="KI133" t="s">
        <v>1627</v>
      </c>
      <c r="KJ133" t="s">
        <v>1627</v>
      </c>
      <c r="KK133" t="s">
        <v>1627</v>
      </c>
      <c r="KL133" t="s">
        <v>1627</v>
      </c>
      <c r="KM133" t="s">
        <v>1627</v>
      </c>
      <c r="KN133" t="s">
        <v>1627</v>
      </c>
      <c r="KO133" t="s">
        <v>1627</v>
      </c>
      <c r="KP133" t="s">
        <v>1627</v>
      </c>
      <c r="KQ133" t="s">
        <v>1627</v>
      </c>
      <c r="KR133" t="s">
        <v>1627</v>
      </c>
      <c r="KS133" t="s">
        <v>1627</v>
      </c>
      <c r="KT133" t="s">
        <v>1627</v>
      </c>
      <c r="KU133" t="s">
        <v>1627</v>
      </c>
      <c r="KV133" t="s">
        <v>1627</v>
      </c>
      <c r="KW133" t="s">
        <v>1627</v>
      </c>
      <c r="KX133" t="s">
        <v>1627</v>
      </c>
      <c r="KY133" t="s">
        <v>1627</v>
      </c>
      <c r="KZ133" t="s">
        <v>1627</v>
      </c>
      <c r="LA133" t="s">
        <v>1627</v>
      </c>
      <c r="LB133" t="s">
        <v>1627</v>
      </c>
      <c r="LC133" t="s">
        <v>1627</v>
      </c>
      <c r="LD133" t="s">
        <v>1627</v>
      </c>
      <c r="LE133" t="s">
        <v>1627</v>
      </c>
      <c r="LF133" t="s">
        <v>1627</v>
      </c>
      <c r="LG133" t="s">
        <v>1627</v>
      </c>
      <c r="LH133" t="s">
        <v>1627</v>
      </c>
      <c r="LI133" t="s">
        <v>1627</v>
      </c>
      <c r="LJ133" t="s">
        <v>1627</v>
      </c>
      <c r="LK133" t="s">
        <v>1627</v>
      </c>
      <c r="LL133" t="s">
        <v>1627</v>
      </c>
      <c r="LM133" t="s">
        <v>1627</v>
      </c>
      <c r="LN133" t="s">
        <v>1627</v>
      </c>
      <c r="LO133" t="s">
        <v>1627</v>
      </c>
      <c r="LP133" t="s">
        <v>1627</v>
      </c>
      <c r="LQ133" t="s">
        <v>1627</v>
      </c>
      <c r="LR133" t="s">
        <v>1627</v>
      </c>
      <c r="LS133" t="s">
        <v>1627</v>
      </c>
      <c r="LT133" t="s">
        <v>1627</v>
      </c>
      <c r="LU133" t="s">
        <v>1627</v>
      </c>
      <c r="LV133" t="s">
        <v>1627</v>
      </c>
      <c r="LW133" t="s">
        <v>1627</v>
      </c>
      <c r="LX133" t="s">
        <v>1627</v>
      </c>
      <c r="LY133" t="s">
        <v>1627</v>
      </c>
      <c r="LZ133" t="s">
        <v>1627</v>
      </c>
      <c r="MA133" t="s">
        <v>1627</v>
      </c>
      <c r="MB133" t="s">
        <v>1627</v>
      </c>
      <c r="MC133" t="s">
        <v>1627</v>
      </c>
      <c r="MD133" t="s">
        <v>1627</v>
      </c>
      <c r="ME133" t="s">
        <v>1627</v>
      </c>
      <c r="MF133" t="s">
        <v>1627</v>
      </c>
      <c r="MG133" t="s">
        <v>1627</v>
      </c>
      <c r="MH133" t="s">
        <v>1627</v>
      </c>
      <c r="MI133" t="s">
        <v>1627</v>
      </c>
      <c r="MJ133" t="s">
        <v>1627</v>
      </c>
      <c r="MK133" t="s">
        <v>1627</v>
      </c>
      <c r="ML133" t="s">
        <v>1627</v>
      </c>
      <c r="MM133" t="s">
        <v>1627</v>
      </c>
      <c r="MN133" t="s">
        <v>1627</v>
      </c>
      <c r="MO133" t="s">
        <v>1627</v>
      </c>
      <c r="MP133" t="s">
        <v>1627</v>
      </c>
      <c r="MQ133" t="s">
        <v>1627</v>
      </c>
      <c r="MR133" t="s">
        <v>1627</v>
      </c>
      <c r="MS133" t="s">
        <v>1627</v>
      </c>
      <c r="MT133" t="s">
        <v>1627</v>
      </c>
      <c r="MU133" t="s">
        <v>1627</v>
      </c>
      <c r="MV133" t="s">
        <v>1627</v>
      </c>
      <c r="MW133" t="s">
        <v>1627</v>
      </c>
      <c r="MX133" t="s">
        <v>1627</v>
      </c>
      <c r="MY133" t="s">
        <v>1627</v>
      </c>
      <c r="MZ133" t="s">
        <v>1627</v>
      </c>
      <c r="NA133" t="s">
        <v>1627</v>
      </c>
      <c r="NB133" t="s">
        <v>1627</v>
      </c>
      <c r="NC133" t="s">
        <v>1627</v>
      </c>
      <c r="ND133" t="s">
        <v>1627</v>
      </c>
      <c r="NE133" t="s">
        <v>1627</v>
      </c>
      <c r="NF133" t="s">
        <v>1627</v>
      </c>
      <c r="NG133" t="s">
        <v>1627</v>
      </c>
      <c r="NH133" t="s">
        <v>1627</v>
      </c>
      <c r="NI133" t="s">
        <v>1627</v>
      </c>
      <c r="NJ133" t="s">
        <v>1627</v>
      </c>
      <c r="NK133" t="s">
        <v>1627</v>
      </c>
      <c r="NL133" t="s">
        <v>1627</v>
      </c>
      <c r="NM133" t="s">
        <v>1627</v>
      </c>
      <c r="NN133" t="s">
        <v>1627</v>
      </c>
      <c r="NO133" t="s">
        <v>1627</v>
      </c>
      <c r="NP133" t="s">
        <v>1627</v>
      </c>
      <c r="NQ133" t="s">
        <v>1627</v>
      </c>
      <c r="NR133" t="s">
        <v>1627</v>
      </c>
      <c r="NS133" t="s">
        <v>1627</v>
      </c>
      <c r="NT133" t="s">
        <v>1627</v>
      </c>
      <c r="NU133" t="s">
        <v>1627</v>
      </c>
      <c r="NV133" t="s">
        <v>1627</v>
      </c>
      <c r="NW133" t="s">
        <v>1627</v>
      </c>
      <c r="NX133" t="s">
        <v>1627</v>
      </c>
      <c r="NY133" t="s">
        <v>1627</v>
      </c>
      <c r="NZ133" t="s">
        <v>1627</v>
      </c>
      <c r="OA133" t="s">
        <v>1627</v>
      </c>
      <c r="OB133" t="s">
        <v>1627</v>
      </c>
      <c r="OC133" t="s">
        <v>1627</v>
      </c>
      <c r="OD133" t="s">
        <v>1627</v>
      </c>
      <c r="OE133" t="s">
        <v>1627</v>
      </c>
      <c r="OF133" t="s">
        <v>1627</v>
      </c>
      <c r="OG133" t="s">
        <v>1627</v>
      </c>
      <c r="OH133" t="s">
        <v>1627</v>
      </c>
      <c r="OI133" t="s">
        <v>1627</v>
      </c>
      <c r="OJ133" t="s">
        <v>1627</v>
      </c>
      <c r="OK133" t="s">
        <v>1627</v>
      </c>
      <c r="OL133" t="s">
        <v>1627</v>
      </c>
      <c r="OM133" t="s">
        <v>1627</v>
      </c>
      <c r="ON133" t="s">
        <v>1627</v>
      </c>
      <c r="OO133" t="s">
        <v>1627</v>
      </c>
      <c r="OP133" t="s">
        <v>1627</v>
      </c>
      <c r="OQ133" t="s">
        <v>1627</v>
      </c>
      <c r="OR133" t="s">
        <v>1627</v>
      </c>
      <c r="OS133" t="s">
        <v>1627</v>
      </c>
      <c r="OT133" t="s">
        <v>1627</v>
      </c>
      <c r="OU133" t="s">
        <v>1627</v>
      </c>
      <c r="OV133" t="s">
        <v>1627</v>
      </c>
      <c r="OW133" t="s">
        <v>1627</v>
      </c>
      <c r="OX133" t="s">
        <v>1627</v>
      </c>
      <c r="OY133" t="s">
        <v>1627</v>
      </c>
      <c r="OZ133" t="s">
        <v>1627</v>
      </c>
      <c r="PA133" t="s">
        <v>1627</v>
      </c>
      <c r="PB133" t="s">
        <v>1627</v>
      </c>
      <c r="PC133" t="s">
        <v>1627</v>
      </c>
      <c r="PD133" t="s">
        <v>1627</v>
      </c>
      <c r="PE133" t="s">
        <v>1627</v>
      </c>
      <c r="PF133" t="s">
        <v>1627</v>
      </c>
      <c r="PG133" t="s">
        <v>1627</v>
      </c>
      <c r="PH133" t="s">
        <v>1627</v>
      </c>
      <c r="PI133" t="s">
        <v>1627</v>
      </c>
      <c r="PJ133" t="s">
        <v>1627</v>
      </c>
      <c r="PK133" t="s">
        <v>1627</v>
      </c>
      <c r="PL133" t="s">
        <v>1627</v>
      </c>
      <c r="PM133" t="s">
        <v>1627</v>
      </c>
      <c r="PN133" t="s">
        <v>1627</v>
      </c>
      <c r="PO133" t="s">
        <v>1627</v>
      </c>
      <c r="PP133" t="s">
        <v>1627</v>
      </c>
      <c r="PQ133" t="s">
        <v>1627</v>
      </c>
      <c r="PR133" t="s">
        <v>1627</v>
      </c>
      <c r="PS133" t="s">
        <v>1627</v>
      </c>
      <c r="PT133" t="s">
        <v>1627</v>
      </c>
      <c r="PU133" t="s">
        <v>1627</v>
      </c>
      <c r="PV133" t="s">
        <v>1627</v>
      </c>
      <c r="PW133" t="s">
        <v>1627</v>
      </c>
      <c r="RP133" t="s">
        <v>4157</v>
      </c>
      <c r="RQ133" t="s">
        <v>4157</v>
      </c>
      <c r="RR133" t="s">
        <v>4157</v>
      </c>
      <c r="RS133" t="s">
        <v>4157</v>
      </c>
      <c r="RT133" t="s">
        <v>4157</v>
      </c>
      <c r="RU133" t="s">
        <v>4157</v>
      </c>
      <c r="RV133" t="s">
        <v>4157</v>
      </c>
      <c r="RW133" t="s">
        <v>4157</v>
      </c>
      <c r="RX133" t="s">
        <v>4157</v>
      </c>
      <c r="RY133" t="s">
        <v>4157</v>
      </c>
      <c r="RZ133" t="s">
        <v>4157</v>
      </c>
      <c r="SA133" t="s">
        <v>4157</v>
      </c>
      <c r="SB133" t="s">
        <v>4157</v>
      </c>
      <c r="SC133" t="s">
        <v>4157</v>
      </c>
      <c r="SD133" t="s">
        <v>4157</v>
      </c>
      <c r="SE133" t="s">
        <v>4157</v>
      </c>
      <c r="SF133" t="s">
        <v>4157</v>
      </c>
      <c r="SG133" t="s">
        <v>4157</v>
      </c>
      <c r="SH133" t="s">
        <v>4157</v>
      </c>
      <c r="SI133" t="s">
        <v>4157</v>
      </c>
      <c r="SJ133" t="s">
        <v>4157</v>
      </c>
      <c r="SK133" t="s">
        <v>4157</v>
      </c>
      <c r="SL133" t="s">
        <v>4157</v>
      </c>
      <c r="SM133" t="s">
        <v>4157</v>
      </c>
      <c r="SN133" t="s">
        <v>4157</v>
      </c>
      <c r="SO133" t="s">
        <v>4157</v>
      </c>
      <c r="SP133" t="s">
        <v>4157</v>
      </c>
      <c r="SQ133" t="s">
        <v>4157</v>
      </c>
      <c r="SR133" t="s">
        <v>4157</v>
      </c>
      <c r="SS133" t="s">
        <v>4157</v>
      </c>
      <c r="ST133" t="s">
        <v>4157</v>
      </c>
      <c r="SU133" t="s">
        <v>4157</v>
      </c>
      <c r="SV133" t="s">
        <v>4157</v>
      </c>
      <c r="SW133" t="s">
        <v>4157</v>
      </c>
      <c r="SX133" t="s">
        <v>4157</v>
      </c>
      <c r="SY133" t="s">
        <v>4157</v>
      </c>
      <c r="SZ133" t="s">
        <v>4157</v>
      </c>
      <c r="TA133" t="s">
        <v>4157</v>
      </c>
      <c r="TB133" t="s">
        <v>4157</v>
      </c>
      <c r="TC133" t="s">
        <v>4157</v>
      </c>
      <c r="TD133" t="s">
        <v>4157</v>
      </c>
      <c r="TE133" t="s">
        <v>4157</v>
      </c>
      <c r="TF133" t="s">
        <v>4157</v>
      </c>
      <c r="TG133" t="s">
        <v>4157</v>
      </c>
      <c r="TH133" t="s">
        <v>4157</v>
      </c>
      <c r="TI133" t="s">
        <v>4157</v>
      </c>
      <c r="TJ133" t="s">
        <v>4157</v>
      </c>
      <c r="TK133" t="s">
        <v>4157</v>
      </c>
      <c r="TL133" t="s">
        <v>4157</v>
      </c>
      <c r="TM133" t="s">
        <v>4157</v>
      </c>
      <c r="TN133" t="s">
        <v>4157</v>
      </c>
      <c r="TO133" t="s">
        <v>4157</v>
      </c>
      <c r="TP133" t="s">
        <v>4157</v>
      </c>
      <c r="TQ133" t="s">
        <v>4157</v>
      </c>
      <c r="TR133" t="s">
        <v>4157</v>
      </c>
      <c r="TS133" t="s">
        <v>4157</v>
      </c>
      <c r="TT133" t="s">
        <v>4157</v>
      </c>
      <c r="TU133" t="s">
        <v>4157</v>
      </c>
      <c r="TV133" t="s">
        <v>4157</v>
      </c>
      <c r="TW133" t="s">
        <v>4157</v>
      </c>
      <c r="TX133" t="s">
        <v>4157</v>
      </c>
      <c r="TY133" t="s">
        <v>4157</v>
      </c>
      <c r="TZ133" t="s">
        <v>4157</v>
      </c>
      <c r="UA133" t="s">
        <v>4157</v>
      </c>
      <c r="UB133" t="s">
        <v>4157</v>
      </c>
      <c r="UC133" t="s">
        <v>4157</v>
      </c>
      <c r="UD133" t="s">
        <v>4157</v>
      </c>
      <c r="UE133" t="s">
        <v>4157</v>
      </c>
      <c r="UF133" t="s">
        <v>4157</v>
      </c>
      <c r="UG133" t="s">
        <v>4157</v>
      </c>
      <c r="UH133" t="s">
        <v>4157</v>
      </c>
      <c r="UI133" t="s">
        <v>4157</v>
      </c>
      <c r="UJ133" t="s">
        <v>4157</v>
      </c>
      <c r="UK133" t="s">
        <v>4157</v>
      </c>
      <c r="UL133" t="s">
        <v>4157</v>
      </c>
      <c r="UM133" t="s">
        <v>4157</v>
      </c>
      <c r="UN133" t="s">
        <v>4157</v>
      </c>
      <c r="UO133" t="s">
        <v>4157</v>
      </c>
      <c r="UP133" t="s">
        <v>4157</v>
      </c>
      <c r="UQ133" t="s">
        <v>4157</v>
      </c>
      <c r="UR133" t="s">
        <v>4157</v>
      </c>
      <c r="US133" t="s">
        <v>4157</v>
      </c>
      <c r="UT133" t="s">
        <v>4157</v>
      </c>
      <c r="UU133" t="s">
        <v>4157</v>
      </c>
      <c r="UV133" t="s">
        <v>4157</v>
      </c>
      <c r="UW133" t="s">
        <v>4157</v>
      </c>
      <c r="UX133" t="s">
        <v>4157</v>
      </c>
      <c r="UY133" t="s">
        <v>4157</v>
      </c>
      <c r="UZ133" t="s">
        <v>4157</v>
      </c>
      <c r="VA133" t="s">
        <v>4157</v>
      </c>
      <c r="VB133" t="s">
        <v>4157</v>
      </c>
      <c r="VC133" t="s">
        <v>4157</v>
      </c>
      <c r="VD133" t="s">
        <v>4157</v>
      </c>
      <c r="VE133" t="s">
        <v>4157</v>
      </c>
      <c r="VF133" t="s">
        <v>4157</v>
      </c>
      <c r="VG133" t="s">
        <v>4157</v>
      </c>
      <c r="VH133" t="s">
        <v>4157</v>
      </c>
      <c r="VI133" t="s">
        <v>4157</v>
      </c>
    </row>
    <row r="134" spans="2:581">
      <c r="B134" t="s">
        <v>1627</v>
      </c>
      <c r="C134" t="s">
        <v>1627</v>
      </c>
      <c r="D134" t="s">
        <v>1627</v>
      </c>
      <c r="F134" t="s">
        <v>1627</v>
      </c>
      <c r="G134" t="s">
        <v>1627</v>
      </c>
      <c r="H134" t="s">
        <v>1627</v>
      </c>
      <c r="I134" t="s">
        <v>1627</v>
      </c>
      <c r="J134" t="s">
        <v>1627</v>
      </c>
      <c r="K134" t="s">
        <v>1627</v>
      </c>
      <c r="L134" t="s">
        <v>1627</v>
      </c>
      <c r="M134" t="s">
        <v>1627</v>
      </c>
      <c r="N134" t="s">
        <v>1627</v>
      </c>
      <c r="O134" t="s">
        <v>1627</v>
      </c>
      <c r="P134" t="s">
        <v>1627</v>
      </c>
      <c r="Q134" t="s">
        <v>1627</v>
      </c>
      <c r="R134" t="s">
        <v>1627</v>
      </c>
      <c r="S134" t="s">
        <v>1627</v>
      </c>
      <c r="T134" t="s">
        <v>1627</v>
      </c>
      <c r="U134" t="s">
        <v>1627</v>
      </c>
      <c r="V134" t="s">
        <v>1627</v>
      </c>
      <c r="W134" t="s">
        <v>1627</v>
      </c>
      <c r="X134" t="s">
        <v>1627</v>
      </c>
      <c r="Y134" t="s">
        <v>1627</v>
      </c>
      <c r="Z134" t="s">
        <v>1627</v>
      </c>
      <c r="AA134" t="s">
        <v>1627</v>
      </c>
      <c r="AB134" t="s">
        <v>1627</v>
      </c>
      <c r="AC134" t="s">
        <v>1627</v>
      </c>
      <c r="AD134" t="s">
        <v>1627</v>
      </c>
      <c r="AE134" t="s">
        <v>1627</v>
      </c>
      <c r="AF134" t="s">
        <v>1627</v>
      </c>
      <c r="AG134" t="s">
        <v>1627</v>
      </c>
      <c r="AH134" t="s">
        <v>1627</v>
      </c>
      <c r="AI134" t="s">
        <v>1627</v>
      </c>
      <c r="AJ134" t="s">
        <v>1627</v>
      </c>
      <c r="AK134" t="s">
        <v>1627</v>
      </c>
      <c r="AL134" t="s">
        <v>1627</v>
      </c>
      <c r="AM134" t="s">
        <v>1627</v>
      </c>
      <c r="AN134" t="s">
        <v>1627</v>
      </c>
      <c r="AO134" t="s">
        <v>1627</v>
      </c>
      <c r="AP134" t="s">
        <v>1627</v>
      </c>
      <c r="AQ134" t="s">
        <v>1627</v>
      </c>
      <c r="AR134" t="s">
        <v>1627</v>
      </c>
      <c r="AS134" t="s">
        <v>1627</v>
      </c>
      <c r="AT134" t="s">
        <v>1627</v>
      </c>
      <c r="AU134" t="s">
        <v>1627</v>
      </c>
      <c r="AV134" t="s">
        <v>1627</v>
      </c>
      <c r="AW134" t="s">
        <v>1627</v>
      </c>
      <c r="AX134" t="s">
        <v>1627</v>
      </c>
      <c r="AY134" t="s">
        <v>1627</v>
      </c>
      <c r="AZ134" t="s">
        <v>1627</v>
      </c>
      <c r="BA134" t="s">
        <v>1627</v>
      </c>
      <c r="BB134" t="s">
        <v>1627</v>
      </c>
      <c r="BC134" t="s">
        <v>1627</v>
      </c>
      <c r="BD134" t="s">
        <v>1627</v>
      </c>
      <c r="BE134" t="s">
        <v>1627</v>
      </c>
      <c r="BF134" t="s">
        <v>1627</v>
      </c>
      <c r="BG134" t="s">
        <v>1627</v>
      </c>
      <c r="BH134" t="s">
        <v>1627</v>
      </c>
      <c r="BI134" t="s">
        <v>1627</v>
      </c>
      <c r="BJ134" t="s">
        <v>1627</v>
      </c>
      <c r="BK134" t="s">
        <v>1627</v>
      </c>
      <c r="BL134" t="s">
        <v>1627</v>
      </c>
      <c r="BM134" t="s">
        <v>1627</v>
      </c>
      <c r="BN134" t="s">
        <v>1627</v>
      </c>
      <c r="BO134" t="s">
        <v>1627</v>
      </c>
      <c r="BP134" t="s">
        <v>1627</v>
      </c>
      <c r="BQ134" t="s">
        <v>1627</v>
      </c>
      <c r="BR134" t="s">
        <v>1627</v>
      </c>
      <c r="BS134" t="s">
        <v>1627</v>
      </c>
      <c r="BT134" t="s">
        <v>1627</v>
      </c>
      <c r="BU134" t="s">
        <v>1627</v>
      </c>
      <c r="BV134" t="s">
        <v>1627</v>
      </c>
      <c r="BW134" t="s">
        <v>1627</v>
      </c>
      <c r="BX134" t="s">
        <v>1627</v>
      </c>
      <c r="BY134" t="s">
        <v>1627</v>
      </c>
      <c r="BZ134" t="s">
        <v>1627</v>
      </c>
      <c r="CA134" t="s">
        <v>1627</v>
      </c>
      <c r="CB134" t="s">
        <v>1627</v>
      </c>
      <c r="CC134" t="s">
        <v>1627</v>
      </c>
      <c r="CD134" t="s">
        <v>1627</v>
      </c>
      <c r="CE134" t="s">
        <v>1627</v>
      </c>
      <c r="CF134" t="s">
        <v>1627</v>
      </c>
      <c r="CG134" t="s">
        <v>1627</v>
      </c>
      <c r="CH134" t="s">
        <v>1627</v>
      </c>
      <c r="CI134" t="s">
        <v>1627</v>
      </c>
      <c r="CJ134" t="s">
        <v>1627</v>
      </c>
      <c r="CK134" t="s">
        <v>1627</v>
      </c>
      <c r="CL134" t="s">
        <v>1627</v>
      </c>
      <c r="CM134" t="s">
        <v>1627</v>
      </c>
      <c r="CN134" t="s">
        <v>1627</v>
      </c>
      <c r="CO134" t="s">
        <v>1627</v>
      </c>
      <c r="CP134" t="s">
        <v>1627</v>
      </c>
      <c r="CQ134" t="s">
        <v>1627</v>
      </c>
      <c r="CR134" t="s">
        <v>1627</v>
      </c>
      <c r="CS134" t="s">
        <v>1627</v>
      </c>
      <c r="CT134" t="s">
        <v>1627</v>
      </c>
      <c r="CU134" t="s">
        <v>1627</v>
      </c>
      <c r="CV134" t="s">
        <v>1627</v>
      </c>
      <c r="CW134" t="s">
        <v>1627</v>
      </c>
      <c r="CX134" t="s">
        <v>1627</v>
      </c>
      <c r="CY134" t="s">
        <v>1627</v>
      </c>
      <c r="CZ134" t="s">
        <v>1627</v>
      </c>
      <c r="DA134" t="s">
        <v>1627</v>
      </c>
      <c r="DB134" t="s">
        <v>1627</v>
      </c>
      <c r="DC134" t="s">
        <v>1627</v>
      </c>
      <c r="DD134" t="s">
        <v>1627</v>
      </c>
      <c r="DE134" t="s">
        <v>1627</v>
      </c>
      <c r="DF134" t="s">
        <v>1627</v>
      </c>
      <c r="DG134" t="s">
        <v>1627</v>
      </c>
      <c r="DH134" t="s">
        <v>1627</v>
      </c>
      <c r="DI134" t="s">
        <v>1627</v>
      </c>
      <c r="DJ134" t="s">
        <v>1627</v>
      </c>
      <c r="DK134" t="s">
        <v>1627</v>
      </c>
      <c r="DL134" t="s">
        <v>1627</v>
      </c>
      <c r="DM134" t="s">
        <v>1627</v>
      </c>
      <c r="DN134" t="s">
        <v>1627</v>
      </c>
      <c r="DO134" t="s">
        <v>1627</v>
      </c>
      <c r="DP134" t="s">
        <v>1627</v>
      </c>
      <c r="DQ134" t="s">
        <v>1627</v>
      </c>
      <c r="DR134" t="s">
        <v>1627</v>
      </c>
      <c r="DS134" t="s">
        <v>1627</v>
      </c>
      <c r="DT134" t="s">
        <v>1627</v>
      </c>
      <c r="DU134" t="s">
        <v>1627</v>
      </c>
      <c r="DV134" t="s">
        <v>1627</v>
      </c>
      <c r="DW134" t="s">
        <v>1627</v>
      </c>
      <c r="DX134" t="s">
        <v>1627</v>
      </c>
      <c r="DY134" t="s">
        <v>1627</v>
      </c>
      <c r="DZ134" t="s">
        <v>1627</v>
      </c>
      <c r="EA134" t="s">
        <v>1627</v>
      </c>
      <c r="EB134" t="s">
        <v>1627</v>
      </c>
      <c r="EC134" t="s">
        <v>1627</v>
      </c>
      <c r="ED134" t="s">
        <v>1627</v>
      </c>
      <c r="EE134" t="s">
        <v>1627</v>
      </c>
      <c r="EF134" t="s">
        <v>1627</v>
      </c>
      <c r="EG134" t="s">
        <v>1627</v>
      </c>
      <c r="EH134" t="s">
        <v>1627</v>
      </c>
      <c r="EI134" t="s">
        <v>1627</v>
      </c>
      <c r="EJ134" t="s">
        <v>1627</v>
      </c>
      <c r="EK134" t="s">
        <v>1627</v>
      </c>
      <c r="EL134" t="s">
        <v>1627</v>
      </c>
      <c r="EM134" t="s">
        <v>1627</v>
      </c>
      <c r="EN134" t="s">
        <v>1627</v>
      </c>
      <c r="EO134" t="s">
        <v>1627</v>
      </c>
      <c r="EP134" t="s">
        <v>1627</v>
      </c>
      <c r="EQ134" t="s">
        <v>1627</v>
      </c>
      <c r="ER134" t="s">
        <v>1627</v>
      </c>
      <c r="ES134" t="s">
        <v>1627</v>
      </c>
      <c r="ET134" t="s">
        <v>1627</v>
      </c>
      <c r="EU134" t="s">
        <v>1627</v>
      </c>
      <c r="EV134" t="s">
        <v>1627</v>
      </c>
      <c r="EW134" t="s">
        <v>1627</v>
      </c>
      <c r="EX134" t="s">
        <v>1627</v>
      </c>
      <c r="EY134" t="s">
        <v>1627</v>
      </c>
      <c r="EZ134" t="s">
        <v>1627</v>
      </c>
      <c r="FA134" t="s">
        <v>1627</v>
      </c>
      <c r="FB134" t="s">
        <v>1627</v>
      </c>
      <c r="FC134" t="s">
        <v>1627</v>
      </c>
      <c r="FD134" t="s">
        <v>1627</v>
      </c>
      <c r="FE134" t="s">
        <v>1627</v>
      </c>
      <c r="FF134" t="s">
        <v>1627</v>
      </c>
      <c r="FG134" t="s">
        <v>1627</v>
      </c>
      <c r="FH134" t="s">
        <v>1627</v>
      </c>
      <c r="FI134" t="s">
        <v>1627</v>
      </c>
      <c r="FJ134" t="s">
        <v>1627</v>
      </c>
      <c r="FK134" t="s">
        <v>1627</v>
      </c>
      <c r="FL134" t="s">
        <v>1627</v>
      </c>
      <c r="FM134" t="s">
        <v>1627</v>
      </c>
      <c r="FN134" t="s">
        <v>1627</v>
      </c>
      <c r="FO134" t="s">
        <v>1627</v>
      </c>
      <c r="FP134" t="s">
        <v>1627</v>
      </c>
      <c r="FQ134" t="s">
        <v>1627</v>
      </c>
      <c r="FR134" t="s">
        <v>1627</v>
      </c>
      <c r="FS134" t="s">
        <v>1627</v>
      </c>
      <c r="FT134" t="s">
        <v>1627</v>
      </c>
      <c r="FU134" t="s">
        <v>1627</v>
      </c>
      <c r="FV134" t="s">
        <v>1627</v>
      </c>
      <c r="FW134" t="s">
        <v>1627</v>
      </c>
      <c r="FX134" t="s">
        <v>1627</v>
      </c>
      <c r="FY134" t="s">
        <v>1627</v>
      </c>
      <c r="FZ134" t="s">
        <v>1627</v>
      </c>
      <c r="GA134" t="s">
        <v>1627</v>
      </c>
      <c r="GB134" t="s">
        <v>1627</v>
      </c>
      <c r="GC134" t="s">
        <v>1627</v>
      </c>
      <c r="GD134" t="s">
        <v>1627</v>
      </c>
      <c r="GE134" t="s">
        <v>1627</v>
      </c>
      <c r="GF134" t="s">
        <v>1627</v>
      </c>
      <c r="GG134" t="s">
        <v>1627</v>
      </c>
      <c r="GH134" t="s">
        <v>1627</v>
      </c>
      <c r="GI134" t="s">
        <v>1627</v>
      </c>
      <c r="GJ134" t="s">
        <v>1627</v>
      </c>
      <c r="GK134" t="s">
        <v>1627</v>
      </c>
      <c r="GL134" t="s">
        <v>1627</v>
      </c>
      <c r="GM134" t="s">
        <v>1627</v>
      </c>
      <c r="GN134" t="s">
        <v>1627</v>
      </c>
      <c r="GO134" t="s">
        <v>1627</v>
      </c>
      <c r="GP134" t="s">
        <v>1627</v>
      </c>
      <c r="GQ134" t="s">
        <v>1627</v>
      </c>
      <c r="GR134" t="s">
        <v>1627</v>
      </c>
      <c r="GS134" t="s">
        <v>6065</v>
      </c>
      <c r="GT134" t="s">
        <v>1627</v>
      </c>
      <c r="GU134" t="s">
        <v>1627</v>
      </c>
      <c r="GV134" t="s">
        <v>1627</v>
      </c>
      <c r="GW134" t="s">
        <v>1627</v>
      </c>
      <c r="GX134" t="s">
        <v>1627</v>
      </c>
      <c r="GY134" t="s">
        <v>1627</v>
      </c>
      <c r="GZ134" t="s">
        <v>1627</v>
      </c>
      <c r="HA134" t="s">
        <v>1627</v>
      </c>
      <c r="HB134" t="s">
        <v>1627</v>
      </c>
      <c r="HC134" t="s">
        <v>1627</v>
      </c>
      <c r="HD134" t="s">
        <v>1627</v>
      </c>
      <c r="HE134" t="s">
        <v>1627</v>
      </c>
      <c r="HF134" t="s">
        <v>1627</v>
      </c>
      <c r="HG134" t="s">
        <v>1627</v>
      </c>
      <c r="HH134" t="s">
        <v>1627</v>
      </c>
      <c r="HI134" t="s">
        <v>1627</v>
      </c>
      <c r="HJ134" t="s">
        <v>1627</v>
      </c>
      <c r="HK134" t="s">
        <v>1627</v>
      </c>
      <c r="HL134" t="s">
        <v>1627</v>
      </c>
      <c r="HM134" t="s">
        <v>1627</v>
      </c>
      <c r="HN134" t="s">
        <v>1627</v>
      </c>
      <c r="HO134" t="s">
        <v>1627</v>
      </c>
      <c r="HP134" t="s">
        <v>6066</v>
      </c>
      <c r="HQ134" t="s">
        <v>1627</v>
      </c>
      <c r="HR134" t="s">
        <v>1627</v>
      </c>
      <c r="HS134" t="s">
        <v>1627</v>
      </c>
      <c r="HT134" t="s">
        <v>1627</v>
      </c>
      <c r="HU134" t="s">
        <v>1627</v>
      </c>
      <c r="HV134" t="s">
        <v>1627</v>
      </c>
      <c r="HW134" t="s">
        <v>1627</v>
      </c>
      <c r="HX134" t="s">
        <v>1627</v>
      </c>
      <c r="HY134" t="s">
        <v>1627</v>
      </c>
      <c r="HZ134" t="s">
        <v>1627</v>
      </c>
      <c r="IA134" t="s">
        <v>1627</v>
      </c>
      <c r="IB134" t="s">
        <v>1627</v>
      </c>
      <c r="IC134" t="s">
        <v>1627</v>
      </c>
      <c r="ID134" t="s">
        <v>1627</v>
      </c>
      <c r="IE134" t="s">
        <v>1627</v>
      </c>
      <c r="IF134" t="s">
        <v>1627</v>
      </c>
      <c r="IG134" t="s">
        <v>1627</v>
      </c>
      <c r="IH134" t="s">
        <v>1627</v>
      </c>
      <c r="II134" t="s">
        <v>1627</v>
      </c>
      <c r="IJ134" t="s">
        <v>1627</v>
      </c>
      <c r="IK134" t="s">
        <v>1627</v>
      </c>
      <c r="IL134" t="s">
        <v>1627</v>
      </c>
      <c r="IM134" t="s">
        <v>1627</v>
      </c>
      <c r="IN134" t="s">
        <v>1627</v>
      </c>
      <c r="IO134" t="s">
        <v>1627</v>
      </c>
      <c r="IP134" t="s">
        <v>1627</v>
      </c>
      <c r="IQ134" t="s">
        <v>1627</v>
      </c>
      <c r="IR134" t="s">
        <v>1627</v>
      </c>
      <c r="IS134" t="s">
        <v>1627</v>
      </c>
      <c r="IT134" t="s">
        <v>6067</v>
      </c>
      <c r="IU134" t="s">
        <v>1627</v>
      </c>
      <c r="IV134" t="s">
        <v>1627</v>
      </c>
      <c r="IW134" t="s">
        <v>1627</v>
      </c>
      <c r="IX134" t="s">
        <v>1627</v>
      </c>
      <c r="IY134" t="s">
        <v>1627</v>
      </c>
      <c r="IZ134" t="s">
        <v>1627</v>
      </c>
      <c r="JA134" t="s">
        <v>1627</v>
      </c>
      <c r="JB134" t="s">
        <v>1627</v>
      </c>
      <c r="JC134" t="s">
        <v>1627</v>
      </c>
      <c r="JD134" t="s">
        <v>1627</v>
      </c>
      <c r="JE134" t="s">
        <v>1627</v>
      </c>
      <c r="JF134" t="s">
        <v>1627</v>
      </c>
      <c r="JG134" t="s">
        <v>1627</v>
      </c>
      <c r="JH134" t="s">
        <v>1627</v>
      </c>
      <c r="JI134" t="s">
        <v>1627</v>
      </c>
      <c r="JJ134" t="s">
        <v>1627</v>
      </c>
      <c r="JK134" t="s">
        <v>1627</v>
      </c>
      <c r="JL134" t="s">
        <v>1627</v>
      </c>
      <c r="JM134" t="s">
        <v>1627</v>
      </c>
      <c r="JN134" t="s">
        <v>1627</v>
      </c>
      <c r="JO134" t="s">
        <v>1627</v>
      </c>
      <c r="JP134" t="s">
        <v>1627</v>
      </c>
      <c r="JQ134" t="s">
        <v>1627</v>
      </c>
      <c r="JR134" t="s">
        <v>1627</v>
      </c>
      <c r="JS134" t="s">
        <v>1627</v>
      </c>
      <c r="JT134" t="s">
        <v>1627</v>
      </c>
      <c r="JU134" t="s">
        <v>1627</v>
      </c>
      <c r="JV134" t="s">
        <v>1627</v>
      </c>
      <c r="JW134" t="s">
        <v>1627</v>
      </c>
      <c r="JX134" t="s">
        <v>1627</v>
      </c>
      <c r="JY134" t="s">
        <v>1627</v>
      </c>
      <c r="JZ134" t="s">
        <v>1627</v>
      </c>
      <c r="KA134" t="s">
        <v>1627</v>
      </c>
      <c r="KB134" t="s">
        <v>1627</v>
      </c>
      <c r="KC134" t="s">
        <v>1627</v>
      </c>
      <c r="KD134" t="s">
        <v>1627</v>
      </c>
      <c r="KE134" t="s">
        <v>1627</v>
      </c>
      <c r="KF134" t="s">
        <v>1627</v>
      </c>
      <c r="KG134" t="s">
        <v>1627</v>
      </c>
      <c r="KH134" t="s">
        <v>1627</v>
      </c>
      <c r="KI134" t="s">
        <v>1627</v>
      </c>
      <c r="KJ134" t="s">
        <v>1627</v>
      </c>
      <c r="KK134" t="s">
        <v>1627</v>
      </c>
      <c r="KL134" t="s">
        <v>1627</v>
      </c>
      <c r="KM134" t="s">
        <v>1627</v>
      </c>
      <c r="KN134" t="s">
        <v>1627</v>
      </c>
      <c r="KO134" t="s">
        <v>1627</v>
      </c>
      <c r="KP134" t="s">
        <v>1627</v>
      </c>
      <c r="KQ134" t="s">
        <v>1627</v>
      </c>
      <c r="KR134" t="s">
        <v>1627</v>
      </c>
      <c r="KS134" t="s">
        <v>1627</v>
      </c>
      <c r="KT134" t="s">
        <v>1627</v>
      </c>
      <c r="KU134" t="s">
        <v>1627</v>
      </c>
      <c r="KV134" t="s">
        <v>1627</v>
      </c>
      <c r="KW134" t="s">
        <v>1627</v>
      </c>
      <c r="KX134" t="s">
        <v>1627</v>
      </c>
      <c r="KY134" t="s">
        <v>1627</v>
      </c>
      <c r="KZ134" t="s">
        <v>1627</v>
      </c>
      <c r="LA134" t="s">
        <v>1627</v>
      </c>
      <c r="LB134" t="s">
        <v>1627</v>
      </c>
      <c r="LC134" t="s">
        <v>1627</v>
      </c>
      <c r="LD134" t="s">
        <v>1627</v>
      </c>
      <c r="LE134" t="s">
        <v>1627</v>
      </c>
      <c r="LF134" t="s">
        <v>1627</v>
      </c>
      <c r="LG134" t="s">
        <v>1627</v>
      </c>
      <c r="LH134" t="s">
        <v>1627</v>
      </c>
      <c r="LI134" t="s">
        <v>1627</v>
      </c>
      <c r="LJ134" t="s">
        <v>1627</v>
      </c>
      <c r="LK134" t="s">
        <v>1627</v>
      </c>
      <c r="LL134" t="s">
        <v>1627</v>
      </c>
      <c r="LM134" t="s">
        <v>1627</v>
      </c>
      <c r="LN134" t="s">
        <v>1627</v>
      </c>
      <c r="LO134" t="s">
        <v>1627</v>
      </c>
      <c r="LP134" t="s">
        <v>1627</v>
      </c>
      <c r="LQ134" t="s">
        <v>1627</v>
      </c>
      <c r="LR134" t="s">
        <v>1627</v>
      </c>
      <c r="LS134" t="s">
        <v>1627</v>
      </c>
      <c r="LT134" t="s">
        <v>1627</v>
      </c>
      <c r="LU134" t="s">
        <v>1627</v>
      </c>
      <c r="LV134" t="s">
        <v>1627</v>
      </c>
      <c r="LW134" t="s">
        <v>1627</v>
      </c>
      <c r="LX134" t="s">
        <v>1627</v>
      </c>
      <c r="LY134" t="s">
        <v>1627</v>
      </c>
      <c r="LZ134" t="s">
        <v>1627</v>
      </c>
      <c r="MA134" t="s">
        <v>1627</v>
      </c>
      <c r="MB134" t="s">
        <v>1627</v>
      </c>
      <c r="MC134" t="s">
        <v>1627</v>
      </c>
      <c r="MD134" t="s">
        <v>1627</v>
      </c>
      <c r="ME134" t="s">
        <v>1627</v>
      </c>
      <c r="MF134" t="s">
        <v>1627</v>
      </c>
      <c r="MG134" t="s">
        <v>1627</v>
      </c>
      <c r="MH134" t="s">
        <v>1627</v>
      </c>
      <c r="MI134" t="s">
        <v>1627</v>
      </c>
      <c r="MJ134" t="s">
        <v>1627</v>
      </c>
      <c r="MK134" t="s">
        <v>1627</v>
      </c>
      <c r="ML134" t="s">
        <v>1627</v>
      </c>
      <c r="MM134" t="s">
        <v>1627</v>
      </c>
      <c r="MN134" t="s">
        <v>1627</v>
      </c>
      <c r="MO134" t="s">
        <v>1627</v>
      </c>
      <c r="MP134" t="s">
        <v>1627</v>
      </c>
      <c r="MQ134" t="s">
        <v>1627</v>
      </c>
      <c r="MR134" t="s">
        <v>1627</v>
      </c>
      <c r="MS134" t="s">
        <v>1627</v>
      </c>
      <c r="MT134" t="s">
        <v>1627</v>
      </c>
      <c r="MU134" t="s">
        <v>1627</v>
      </c>
      <c r="MV134" t="s">
        <v>1627</v>
      </c>
      <c r="MW134" t="s">
        <v>1627</v>
      </c>
      <c r="MX134" t="s">
        <v>1627</v>
      </c>
      <c r="MY134" t="s">
        <v>1627</v>
      </c>
      <c r="MZ134" t="s">
        <v>1627</v>
      </c>
      <c r="NA134" t="s">
        <v>1627</v>
      </c>
      <c r="NB134" t="s">
        <v>1627</v>
      </c>
      <c r="NC134" t="s">
        <v>1627</v>
      </c>
      <c r="ND134" t="s">
        <v>1627</v>
      </c>
      <c r="NE134" t="s">
        <v>1627</v>
      </c>
      <c r="NF134" t="s">
        <v>1627</v>
      </c>
      <c r="NG134" t="s">
        <v>1627</v>
      </c>
      <c r="NH134" t="s">
        <v>1627</v>
      </c>
      <c r="NI134" t="s">
        <v>1627</v>
      </c>
      <c r="NJ134" t="s">
        <v>1627</v>
      </c>
      <c r="NK134" t="s">
        <v>1627</v>
      </c>
      <c r="NL134" t="s">
        <v>1627</v>
      </c>
      <c r="NM134" t="s">
        <v>1627</v>
      </c>
      <c r="NN134" t="s">
        <v>1627</v>
      </c>
      <c r="NO134" t="s">
        <v>1627</v>
      </c>
      <c r="NP134" t="s">
        <v>1627</v>
      </c>
      <c r="NQ134" t="s">
        <v>1627</v>
      </c>
      <c r="NR134" t="s">
        <v>1627</v>
      </c>
      <c r="NS134" t="s">
        <v>1627</v>
      </c>
      <c r="NT134" t="s">
        <v>1627</v>
      </c>
      <c r="NU134" t="s">
        <v>1627</v>
      </c>
      <c r="NV134" t="s">
        <v>1627</v>
      </c>
      <c r="NW134" t="s">
        <v>1627</v>
      </c>
      <c r="NX134" t="s">
        <v>1627</v>
      </c>
      <c r="NY134" t="s">
        <v>1627</v>
      </c>
      <c r="NZ134" t="s">
        <v>1627</v>
      </c>
      <c r="OA134" t="s">
        <v>1627</v>
      </c>
      <c r="OB134" t="s">
        <v>1627</v>
      </c>
      <c r="OC134" t="s">
        <v>1627</v>
      </c>
      <c r="OD134" t="s">
        <v>1627</v>
      </c>
      <c r="OE134" t="s">
        <v>1627</v>
      </c>
      <c r="OF134" t="s">
        <v>1627</v>
      </c>
      <c r="OG134" t="s">
        <v>1627</v>
      </c>
      <c r="OH134" t="s">
        <v>1627</v>
      </c>
      <c r="OI134" t="s">
        <v>1627</v>
      </c>
      <c r="OJ134" t="s">
        <v>1627</v>
      </c>
      <c r="OK134" t="s">
        <v>1627</v>
      </c>
      <c r="OL134" t="s">
        <v>1627</v>
      </c>
      <c r="OM134" t="s">
        <v>1627</v>
      </c>
      <c r="ON134" t="s">
        <v>1627</v>
      </c>
      <c r="OO134" t="s">
        <v>1627</v>
      </c>
      <c r="OP134" t="s">
        <v>1627</v>
      </c>
      <c r="OQ134" t="s">
        <v>1627</v>
      </c>
      <c r="OR134" t="s">
        <v>1627</v>
      </c>
      <c r="OS134" t="s">
        <v>1627</v>
      </c>
      <c r="OT134" t="s">
        <v>1627</v>
      </c>
      <c r="OU134" t="s">
        <v>1627</v>
      </c>
      <c r="OV134" t="s">
        <v>1627</v>
      </c>
      <c r="OW134" t="s">
        <v>1627</v>
      </c>
      <c r="OX134" t="s">
        <v>1627</v>
      </c>
      <c r="OY134" t="s">
        <v>1627</v>
      </c>
      <c r="OZ134" t="s">
        <v>1627</v>
      </c>
      <c r="PA134" t="s">
        <v>1627</v>
      </c>
      <c r="PB134" t="s">
        <v>1627</v>
      </c>
      <c r="PC134" t="s">
        <v>1627</v>
      </c>
      <c r="PD134" t="s">
        <v>1627</v>
      </c>
      <c r="PE134" t="s">
        <v>1627</v>
      </c>
      <c r="PF134" t="s">
        <v>1627</v>
      </c>
      <c r="PG134" t="s">
        <v>1627</v>
      </c>
      <c r="PH134" t="s">
        <v>1627</v>
      </c>
      <c r="PI134" t="s">
        <v>1627</v>
      </c>
      <c r="PJ134" t="s">
        <v>1627</v>
      </c>
      <c r="PK134" t="s">
        <v>1627</v>
      </c>
      <c r="PL134" t="s">
        <v>1627</v>
      </c>
      <c r="PM134" t="s">
        <v>1627</v>
      </c>
      <c r="PN134" t="s">
        <v>1627</v>
      </c>
      <c r="PO134" t="s">
        <v>1627</v>
      </c>
      <c r="PP134" t="s">
        <v>1627</v>
      </c>
      <c r="PQ134" t="s">
        <v>1627</v>
      </c>
      <c r="PR134" t="s">
        <v>1627</v>
      </c>
      <c r="PS134" t="s">
        <v>1627</v>
      </c>
      <c r="PT134" t="s">
        <v>1627</v>
      </c>
      <c r="PU134" t="s">
        <v>1627</v>
      </c>
      <c r="PV134" t="s">
        <v>1627</v>
      </c>
      <c r="PW134" t="s">
        <v>1627</v>
      </c>
      <c r="RP134" t="s">
        <v>4157</v>
      </c>
      <c r="RQ134" t="s">
        <v>4157</v>
      </c>
      <c r="RR134" t="s">
        <v>4157</v>
      </c>
      <c r="RS134" t="s">
        <v>4157</v>
      </c>
      <c r="RT134" t="s">
        <v>4157</v>
      </c>
      <c r="RU134" t="s">
        <v>4157</v>
      </c>
      <c r="RV134" t="s">
        <v>4157</v>
      </c>
      <c r="RW134" t="s">
        <v>4157</v>
      </c>
      <c r="RX134" t="s">
        <v>4157</v>
      </c>
      <c r="RY134" t="s">
        <v>4157</v>
      </c>
      <c r="RZ134" t="s">
        <v>4157</v>
      </c>
      <c r="SA134" t="s">
        <v>4157</v>
      </c>
      <c r="SB134" t="s">
        <v>4157</v>
      </c>
      <c r="SC134" t="s">
        <v>4157</v>
      </c>
      <c r="SD134" t="s">
        <v>4157</v>
      </c>
      <c r="SE134" t="s">
        <v>4157</v>
      </c>
      <c r="SF134" t="s">
        <v>4157</v>
      </c>
      <c r="SG134" t="s">
        <v>4157</v>
      </c>
      <c r="SH134" t="s">
        <v>4157</v>
      </c>
      <c r="SI134" t="s">
        <v>4157</v>
      </c>
      <c r="SJ134" t="s">
        <v>4157</v>
      </c>
      <c r="SK134" t="s">
        <v>4157</v>
      </c>
      <c r="SL134" t="s">
        <v>4157</v>
      </c>
      <c r="SM134" t="s">
        <v>4157</v>
      </c>
      <c r="SN134" t="s">
        <v>4157</v>
      </c>
      <c r="SO134" t="s">
        <v>4157</v>
      </c>
      <c r="SP134" t="s">
        <v>4157</v>
      </c>
      <c r="SQ134" t="s">
        <v>4157</v>
      </c>
      <c r="SR134" t="s">
        <v>4157</v>
      </c>
      <c r="SS134" t="s">
        <v>4157</v>
      </c>
      <c r="ST134" t="s">
        <v>4157</v>
      </c>
      <c r="SU134" t="s">
        <v>4157</v>
      </c>
      <c r="SV134" t="s">
        <v>4157</v>
      </c>
      <c r="SW134" t="s">
        <v>4157</v>
      </c>
      <c r="SX134" t="s">
        <v>4157</v>
      </c>
      <c r="SY134" t="s">
        <v>4157</v>
      </c>
      <c r="SZ134" t="s">
        <v>4157</v>
      </c>
      <c r="TA134" t="s">
        <v>4157</v>
      </c>
      <c r="TB134" t="s">
        <v>4157</v>
      </c>
      <c r="TC134" t="s">
        <v>4157</v>
      </c>
      <c r="TD134" t="s">
        <v>4157</v>
      </c>
      <c r="TE134" t="s">
        <v>4157</v>
      </c>
      <c r="TF134" t="s">
        <v>4157</v>
      </c>
      <c r="TG134" t="s">
        <v>4157</v>
      </c>
      <c r="TH134" t="s">
        <v>4157</v>
      </c>
      <c r="TI134" t="s">
        <v>4157</v>
      </c>
      <c r="TJ134" t="s">
        <v>4157</v>
      </c>
      <c r="TK134" t="s">
        <v>4157</v>
      </c>
      <c r="TL134" t="s">
        <v>4157</v>
      </c>
      <c r="TM134" t="s">
        <v>4157</v>
      </c>
      <c r="TN134" t="s">
        <v>4157</v>
      </c>
      <c r="TO134" t="s">
        <v>4157</v>
      </c>
      <c r="TP134" t="s">
        <v>4157</v>
      </c>
      <c r="TQ134" t="s">
        <v>4157</v>
      </c>
      <c r="TR134" t="s">
        <v>4157</v>
      </c>
      <c r="TS134" t="s">
        <v>4157</v>
      </c>
      <c r="TT134" t="s">
        <v>4157</v>
      </c>
      <c r="TU134" t="s">
        <v>4157</v>
      </c>
      <c r="TV134" t="s">
        <v>4157</v>
      </c>
      <c r="TW134" t="s">
        <v>4157</v>
      </c>
      <c r="TX134" t="s">
        <v>4157</v>
      </c>
      <c r="TY134" t="s">
        <v>4157</v>
      </c>
      <c r="TZ134" t="s">
        <v>4157</v>
      </c>
      <c r="UA134" t="s">
        <v>4157</v>
      </c>
      <c r="UB134" t="s">
        <v>4157</v>
      </c>
      <c r="UC134" t="s">
        <v>4157</v>
      </c>
      <c r="UD134" t="s">
        <v>4157</v>
      </c>
      <c r="UE134" t="s">
        <v>4157</v>
      </c>
      <c r="UF134" t="s">
        <v>4157</v>
      </c>
      <c r="UG134" t="s">
        <v>4157</v>
      </c>
      <c r="UH134" t="s">
        <v>4157</v>
      </c>
      <c r="UI134" t="s">
        <v>4157</v>
      </c>
      <c r="UJ134" t="s">
        <v>4157</v>
      </c>
      <c r="UK134" t="s">
        <v>4157</v>
      </c>
      <c r="UL134" t="s">
        <v>4157</v>
      </c>
      <c r="UM134" t="s">
        <v>4157</v>
      </c>
      <c r="UN134" t="s">
        <v>4157</v>
      </c>
      <c r="UO134" t="s">
        <v>4157</v>
      </c>
      <c r="UP134" t="s">
        <v>4157</v>
      </c>
      <c r="UQ134" t="s">
        <v>4157</v>
      </c>
      <c r="UR134" t="s">
        <v>4157</v>
      </c>
      <c r="US134" t="s">
        <v>4157</v>
      </c>
      <c r="UT134" t="s">
        <v>4157</v>
      </c>
      <c r="UU134" t="s">
        <v>4157</v>
      </c>
      <c r="UV134" t="s">
        <v>4157</v>
      </c>
      <c r="UW134" t="s">
        <v>4157</v>
      </c>
      <c r="UX134" t="s">
        <v>4157</v>
      </c>
      <c r="UY134" t="s">
        <v>4157</v>
      </c>
      <c r="UZ134" t="s">
        <v>4157</v>
      </c>
      <c r="VA134" t="s">
        <v>4157</v>
      </c>
      <c r="VB134" t="s">
        <v>4157</v>
      </c>
      <c r="VC134" t="s">
        <v>4157</v>
      </c>
      <c r="VD134" t="s">
        <v>4157</v>
      </c>
      <c r="VE134" t="s">
        <v>4157</v>
      </c>
      <c r="VF134" t="s">
        <v>4157</v>
      </c>
      <c r="VG134" t="s">
        <v>4157</v>
      </c>
      <c r="VH134" t="s">
        <v>4157</v>
      </c>
      <c r="VI134" t="s">
        <v>4157</v>
      </c>
    </row>
    <row r="135" spans="2:581">
      <c r="B135" t="s">
        <v>1627</v>
      </c>
      <c r="C135" t="s">
        <v>1627</v>
      </c>
      <c r="D135" t="s">
        <v>1627</v>
      </c>
      <c r="F135" t="s">
        <v>1627</v>
      </c>
      <c r="G135" t="s">
        <v>1627</v>
      </c>
      <c r="H135" t="s">
        <v>1627</v>
      </c>
      <c r="I135" t="s">
        <v>1627</v>
      </c>
      <c r="J135" t="s">
        <v>1627</v>
      </c>
      <c r="K135" t="s">
        <v>1627</v>
      </c>
      <c r="L135" t="s">
        <v>1627</v>
      </c>
      <c r="M135" t="s">
        <v>1627</v>
      </c>
      <c r="N135" t="s">
        <v>1627</v>
      </c>
      <c r="O135" t="s">
        <v>1627</v>
      </c>
      <c r="P135" t="s">
        <v>1627</v>
      </c>
      <c r="Q135" t="s">
        <v>1627</v>
      </c>
      <c r="R135" t="s">
        <v>1627</v>
      </c>
      <c r="S135" t="s">
        <v>1627</v>
      </c>
      <c r="T135" t="s">
        <v>1627</v>
      </c>
      <c r="U135" t="s">
        <v>1627</v>
      </c>
      <c r="V135" t="s">
        <v>1627</v>
      </c>
      <c r="W135" t="s">
        <v>1627</v>
      </c>
      <c r="X135" t="s">
        <v>1627</v>
      </c>
      <c r="Y135" t="s">
        <v>1627</v>
      </c>
      <c r="Z135" t="s">
        <v>1627</v>
      </c>
      <c r="AA135" t="s">
        <v>1627</v>
      </c>
      <c r="AB135" t="s">
        <v>1627</v>
      </c>
      <c r="AC135" t="s">
        <v>1627</v>
      </c>
      <c r="AD135" t="s">
        <v>1627</v>
      </c>
      <c r="AE135" t="s">
        <v>1627</v>
      </c>
      <c r="AF135" t="s">
        <v>1627</v>
      </c>
      <c r="AG135" t="s">
        <v>1627</v>
      </c>
      <c r="AH135" t="s">
        <v>1627</v>
      </c>
      <c r="AI135" t="s">
        <v>1627</v>
      </c>
      <c r="AJ135" t="s">
        <v>1627</v>
      </c>
      <c r="AK135" t="s">
        <v>1627</v>
      </c>
      <c r="AL135" t="s">
        <v>1627</v>
      </c>
      <c r="AM135" t="s">
        <v>1627</v>
      </c>
      <c r="AN135" t="s">
        <v>1627</v>
      </c>
      <c r="AO135" t="s">
        <v>1627</v>
      </c>
      <c r="AP135" t="s">
        <v>1627</v>
      </c>
      <c r="AQ135" t="s">
        <v>1627</v>
      </c>
      <c r="AR135" t="s">
        <v>1627</v>
      </c>
      <c r="AS135" t="s">
        <v>1627</v>
      </c>
      <c r="AT135" t="s">
        <v>1627</v>
      </c>
      <c r="AU135" t="s">
        <v>1627</v>
      </c>
      <c r="AV135" t="s">
        <v>1627</v>
      </c>
      <c r="AW135" t="s">
        <v>1627</v>
      </c>
      <c r="AX135" t="s">
        <v>1627</v>
      </c>
      <c r="AY135" t="s">
        <v>1627</v>
      </c>
      <c r="AZ135" t="s">
        <v>1627</v>
      </c>
      <c r="BA135" t="s">
        <v>1627</v>
      </c>
      <c r="BB135" t="s">
        <v>1627</v>
      </c>
      <c r="BC135" t="s">
        <v>1627</v>
      </c>
      <c r="BD135" t="s">
        <v>1627</v>
      </c>
      <c r="BE135" t="s">
        <v>1627</v>
      </c>
      <c r="BF135" t="s">
        <v>1627</v>
      </c>
      <c r="BG135" t="s">
        <v>1627</v>
      </c>
      <c r="BH135" t="s">
        <v>1627</v>
      </c>
      <c r="BI135" t="s">
        <v>1627</v>
      </c>
      <c r="BJ135" t="s">
        <v>1627</v>
      </c>
      <c r="BK135" t="s">
        <v>1627</v>
      </c>
      <c r="BL135" t="s">
        <v>1627</v>
      </c>
      <c r="BM135" t="s">
        <v>1627</v>
      </c>
      <c r="BN135" t="s">
        <v>1627</v>
      </c>
      <c r="BO135" t="s">
        <v>1627</v>
      </c>
      <c r="BP135" t="s">
        <v>1627</v>
      </c>
      <c r="BQ135" t="s">
        <v>1627</v>
      </c>
      <c r="BR135" t="s">
        <v>1627</v>
      </c>
      <c r="BS135" t="s">
        <v>1627</v>
      </c>
      <c r="BT135" t="s">
        <v>1627</v>
      </c>
      <c r="BU135" t="s">
        <v>1627</v>
      </c>
      <c r="BV135" t="s">
        <v>1627</v>
      </c>
      <c r="BW135" t="s">
        <v>1627</v>
      </c>
      <c r="BX135" t="s">
        <v>1627</v>
      </c>
      <c r="BY135" t="s">
        <v>1627</v>
      </c>
      <c r="BZ135" t="s">
        <v>1627</v>
      </c>
      <c r="CA135" t="s">
        <v>1627</v>
      </c>
      <c r="CB135" t="s">
        <v>1627</v>
      </c>
      <c r="CC135" t="s">
        <v>1627</v>
      </c>
      <c r="CD135" t="s">
        <v>1627</v>
      </c>
      <c r="CE135" t="s">
        <v>1627</v>
      </c>
      <c r="CF135" t="s">
        <v>1627</v>
      </c>
      <c r="CG135" t="s">
        <v>1627</v>
      </c>
      <c r="CH135" t="s">
        <v>1627</v>
      </c>
      <c r="CI135" t="s">
        <v>1627</v>
      </c>
      <c r="CJ135" t="s">
        <v>1627</v>
      </c>
      <c r="CK135" t="s">
        <v>1627</v>
      </c>
      <c r="CL135" t="s">
        <v>1627</v>
      </c>
      <c r="CM135" t="s">
        <v>1627</v>
      </c>
      <c r="CN135" t="s">
        <v>1627</v>
      </c>
      <c r="CO135" t="s">
        <v>1627</v>
      </c>
      <c r="CP135" t="s">
        <v>1627</v>
      </c>
      <c r="CQ135" t="s">
        <v>1627</v>
      </c>
      <c r="CR135" t="s">
        <v>1627</v>
      </c>
      <c r="CS135" t="s">
        <v>1627</v>
      </c>
      <c r="CT135" t="s">
        <v>1627</v>
      </c>
      <c r="CU135" t="s">
        <v>1627</v>
      </c>
      <c r="CV135" t="s">
        <v>1627</v>
      </c>
      <c r="CW135" t="s">
        <v>1627</v>
      </c>
      <c r="CX135" t="s">
        <v>1627</v>
      </c>
      <c r="CY135" t="s">
        <v>1627</v>
      </c>
      <c r="CZ135" t="s">
        <v>1627</v>
      </c>
      <c r="DA135" t="s">
        <v>1627</v>
      </c>
      <c r="DB135" t="s">
        <v>1627</v>
      </c>
      <c r="DC135" t="s">
        <v>1627</v>
      </c>
      <c r="DD135" t="s">
        <v>1627</v>
      </c>
      <c r="DE135" t="s">
        <v>1627</v>
      </c>
      <c r="DF135" t="s">
        <v>1627</v>
      </c>
      <c r="DG135" t="s">
        <v>1627</v>
      </c>
      <c r="DH135" t="s">
        <v>1627</v>
      </c>
      <c r="DI135" t="s">
        <v>1627</v>
      </c>
      <c r="DJ135" t="s">
        <v>1627</v>
      </c>
      <c r="DK135" t="s">
        <v>1627</v>
      </c>
      <c r="DL135" t="s">
        <v>1627</v>
      </c>
      <c r="DM135" t="s">
        <v>1627</v>
      </c>
      <c r="DN135" t="s">
        <v>1627</v>
      </c>
      <c r="DO135" t="s">
        <v>1627</v>
      </c>
      <c r="DP135" t="s">
        <v>1627</v>
      </c>
      <c r="DQ135" t="s">
        <v>1627</v>
      </c>
      <c r="DR135" t="s">
        <v>1627</v>
      </c>
      <c r="DS135" t="s">
        <v>1627</v>
      </c>
      <c r="DT135" t="s">
        <v>1627</v>
      </c>
      <c r="DU135" t="s">
        <v>1627</v>
      </c>
      <c r="DV135" t="s">
        <v>1627</v>
      </c>
      <c r="DW135" t="s">
        <v>1627</v>
      </c>
      <c r="DX135" t="s">
        <v>1627</v>
      </c>
      <c r="DY135" t="s">
        <v>1627</v>
      </c>
      <c r="DZ135" t="s">
        <v>1627</v>
      </c>
      <c r="EA135" t="s">
        <v>1627</v>
      </c>
      <c r="EB135" t="s">
        <v>1627</v>
      </c>
      <c r="EC135" t="s">
        <v>1627</v>
      </c>
      <c r="ED135" t="s">
        <v>1627</v>
      </c>
      <c r="EE135" t="s">
        <v>1627</v>
      </c>
      <c r="EF135" t="s">
        <v>1627</v>
      </c>
      <c r="EG135" t="s">
        <v>1627</v>
      </c>
      <c r="EH135" t="s">
        <v>1627</v>
      </c>
      <c r="EI135" t="s">
        <v>1627</v>
      </c>
      <c r="EJ135" t="s">
        <v>1627</v>
      </c>
      <c r="EK135" t="s">
        <v>1627</v>
      </c>
      <c r="EL135" t="s">
        <v>1627</v>
      </c>
      <c r="EM135" t="s">
        <v>1627</v>
      </c>
      <c r="EN135" t="s">
        <v>1627</v>
      </c>
      <c r="EO135" t="s">
        <v>1627</v>
      </c>
      <c r="EP135" t="s">
        <v>1627</v>
      </c>
      <c r="EQ135" t="s">
        <v>1627</v>
      </c>
      <c r="ER135" t="s">
        <v>1627</v>
      </c>
      <c r="ES135" t="s">
        <v>1627</v>
      </c>
      <c r="ET135" t="s">
        <v>1627</v>
      </c>
      <c r="EU135" t="s">
        <v>1627</v>
      </c>
      <c r="EV135" t="s">
        <v>1627</v>
      </c>
      <c r="EW135" t="s">
        <v>1627</v>
      </c>
      <c r="EX135" t="s">
        <v>1627</v>
      </c>
      <c r="EY135" t="s">
        <v>1627</v>
      </c>
      <c r="EZ135" t="s">
        <v>1627</v>
      </c>
      <c r="FA135" t="s">
        <v>1627</v>
      </c>
      <c r="FB135" t="s">
        <v>1627</v>
      </c>
      <c r="FC135" t="s">
        <v>1627</v>
      </c>
      <c r="FD135" t="s">
        <v>1627</v>
      </c>
      <c r="FE135" t="s">
        <v>1627</v>
      </c>
      <c r="FF135" t="s">
        <v>1627</v>
      </c>
      <c r="FG135" t="s">
        <v>1627</v>
      </c>
      <c r="FH135" t="s">
        <v>1627</v>
      </c>
      <c r="FI135" t="s">
        <v>1627</v>
      </c>
      <c r="FJ135" t="s">
        <v>1627</v>
      </c>
      <c r="FK135" t="s">
        <v>1627</v>
      </c>
      <c r="FL135" t="s">
        <v>1627</v>
      </c>
      <c r="FM135" t="s">
        <v>1627</v>
      </c>
      <c r="FN135" t="s">
        <v>1627</v>
      </c>
      <c r="FO135" t="s">
        <v>1627</v>
      </c>
      <c r="FP135" t="s">
        <v>1627</v>
      </c>
      <c r="FQ135" t="s">
        <v>1627</v>
      </c>
      <c r="FR135" t="s">
        <v>1627</v>
      </c>
      <c r="FS135" t="s">
        <v>1627</v>
      </c>
      <c r="FT135" t="s">
        <v>1627</v>
      </c>
      <c r="FU135" t="s">
        <v>1627</v>
      </c>
      <c r="FV135" t="s">
        <v>1627</v>
      </c>
      <c r="FW135" t="s">
        <v>1627</v>
      </c>
      <c r="FX135" t="s">
        <v>1627</v>
      </c>
      <c r="FY135" t="s">
        <v>1627</v>
      </c>
      <c r="FZ135" t="s">
        <v>1627</v>
      </c>
      <c r="GA135" t="s">
        <v>1627</v>
      </c>
      <c r="GB135" t="s">
        <v>1627</v>
      </c>
      <c r="GC135" t="s">
        <v>1627</v>
      </c>
      <c r="GD135" t="s">
        <v>1627</v>
      </c>
      <c r="GE135" t="s">
        <v>1627</v>
      </c>
      <c r="GF135" t="s">
        <v>1627</v>
      </c>
      <c r="GG135" t="s">
        <v>1627</v>
      </c>
      <c r="GH135" t="s">
        <v>1627</v>
      </c>
      <c r="GI135" t="s">
        <v>1627</v>
      </c>
      <c r="GJ135" t="s">
        <v>1627</v>
      </c>
      <c r="GK135" t="s">
        <v>1627</v>
      </c>
      <c r="GL135" t="s">
        <v>1627</v>
      </c>
      <c r="GM135" t="s">
        <v>1627</v>
      </c>
      <c r="GN135" t="s">
        <v>1627</v>
      </c>
      <c r="GO135" t="s">
        <v>1627</v>
      </c>
      <c r="GP135" t="s">
        <v>1627</v>
      </c>
      <c r="GQ135" t="s">
        <v>1627</v>
      </c>
      <c r="GR135" t="s">
        <v>1627</v>
      </c>
      <c r="GS135" t="s">
        <v>6068</v>
      </c>
      <c r="GT135" t="s">
        <v>1627</v>
      </c>
      <c r="GU135" t="s">
        <v>1627</v>
      </c>
      <c r="GV135" t="s">
        <v>1627</v>
      </c>
      <c r="GW135" t="s">
        <v>1627</v>
      </c>
      <c r="GX135" t="s">
        <v>1627</v>
      </c>
      <c r="GY135" t="s">
        <v>1627</v>
      </c>
      <c r="GZ135" t="s">
        <v>1627</v>
      </c>
      <c r="HA135" t="s">
        <v>1627</v>
      </c>
      <c r="HB135" t="s">
        <v>1627</v>
      </c>
      <c r="HC135" t="s">
        <v>1627</v>
      </c>
      <c r="HD135" t="s">
        <v>1627</v>
      </c>
      <c r="HE135" t="s">
        <v>1627</v>
      </c>
      <c r="HF135" t="s">
        <v>1627</v>
      </c>
      <c r="HG135" t="s">
        <v>1627</v>
      </c>
      <c r="HH135" t="s">
        <v>1627</v>
      </c>
      <c r="HI135" t="s">
        <v>1627</v>
      </c>
      <c r="HJ135" t="s">
        <v>1627</v>
      </c>
      <c r="HK135" t="s">
        <v>1627</v>
      </c>
      <c r="HL135" t="s">
        <v>1627</v>
      </c>
      <c r="HM135" t="s">
        <v>1627</v>
      </c>
      <c r="HN135" t="s">
        <v>1627</v>
      </c>
      <c r="HO135" t="s">
        <v>1627</v>
      </c>
      <c r="HP135" t="s">
        <v>6069</v>
      </c>
      <c r="HQ135" t="s">
        <v>1627</v>
      </c>
      <c r="HR135" t="s">
        <v>1627</v>
      </c>
      <c r="HS135" t="s">
        <v>1627</v>
      </c>
      <c r="HT135" t="s">
        <v>1627</v>
      </c>
      <c r="HU135" t="s">
        <v>1627</v>
      </c>
      <c r="HV135" t="s">
        <v>1627</v>
      </c>
      <c r="HW135" t="s">
        <v>1627</v>
      </c>
      <c r="HX135" t="s">
        <v>1627</v>
      </c>
      <c r="HY135" t="s">
        <v>1627</v>
      </c>
      <c r="HZ135" t="s">
        <v>1627</v>
      </c>
      <c r="IA135" t="s">
        <v>1627</v>
      </c>
      <c r="IB135" t="s">
        <v>1627</v>
      </c>
      <c r="IC135" t="s">
        <v>1627</v>
      </c>
      <c r="ID135" t="s">
        <v>1627</v>
      </c>
      <c r="IE135" t="s">
        <v>1627</v>
      </c>
      <c r="IF135" t="s">
        <v>1627</v>
      </c>
      <c r="IG135" t="s">
        <v>1627</v>
      </c>
      <c r="IH135" t="s">
        <v>1627</v>
      </c>
      <c r="II135" t="s">
        <v>1627</v>
      </c>
      <c r="IJ135" t="s">
        <v>1627</v>
      </c>
      <c r="IK135" t="s">
        <v>1627</v>
      </c>
      <c r="IL135" t="s">
        <v>1627</v>
      </c>
      <c r="IM135" t="s">
        <v>1627</v>
      </c>
      <c r="IN135" t="s">
        <v>1627</v>
      </c>
      <c r="IO135" t="s">
        <v>1627</v>
      </c>
      <c r="IP135" t="s">
        <v>1627</v>
      </c>
      <c r="IQ135" t="s">
        <v>1627</v>
      </c>
      <c r="IR135" t="s">
        <v>1627</v>
      </c>
      <c r="IS135" t="s">
        <v>1627</v>
      </c>
      <c r="IT135" t="s">
        <v>6070</v>
      </c>
      <c r="IU135" t="s">
        <v>1627</v>
      </c>
      <c r="IV135" t="s">
        <v>1627</v>
      </c>
      <c r="IW135" t="s">
        <v>1627</v>
      </c>
      <c r="IX135" t="s">
        <v>1627</v>
      </c>
      <c r="IY135" t="s">
        <v>1627</v>
      </c>
      <c r="IZ135" t="s">
        <v>1627</v>
      </c>
      <c r="JA135" t="s">
        <v>1627</v>
      </c>
      <c r="JB135" t="s">
        <v>1627</v>
      </c>
      <c r="JC135" t="s">
        <v>1627</v>
      </c>
      <c r="JD135" t="s">
        <v>1627</v>
      </c>
      <c r="JE135" t="s">
        <v>1627</v>
      </c>
      <c r="JF135" t="s">
        <v>1627</v>
      </c>
      <c r="JG135" t="s">
        <v>1627</v>
      </c>
      <c r="JH135" t="s">
        <v>1627</v>
      </c>
      <c r="JI135" t="s">
        <v>1627</v>
      </c>
      <c r="JJ135" t="s">
        <v>1627</v>
      </c>
      <c r="JK135" t="s">
        <v>1627</v>
      </c>
      <c r="JL135" t="s">
        <v>1627</v>
      </c>
      <c r="JM135" t="s">
        <v>1627</v>
      </c>
      <c r="JN135" t="s">
        <v>1627</v>
      </c>
      <c r="JO135" t="s">
        <v>1627</v>
      </c>
      <c r="JP135" t="s">
        <v>1627</v>
      </c>
      <c r="JQ135" t="s">
        <v>1627</v>
      </c>
      <c r="JR135" t="s">
        <v>1627</v>
      </c>
      <c r="JS135" t="s">
        <v>1627</v>
      </c>
      <c r="JT135" t="s">
        <v>1627</v>
      </c>
      <c r="JU135" t="s">
        <v>1627</v>
      </c>
      <c r="JV135" t="s">
        <v>1627</v>
      </c>
      <c r="JW135" t="s">
        <v>1627</v>
      </c>
      <c r="JX135" t="s">
        <v>1627</v>
      </c>
      <c r="JY135" t="s">
        <v>1627</v>
      </c>
      <c r="JZ135" t="s">
        <v>1627</v>
      </c>
      <c r="KA135" t="s">
        <v>1627</v>
      </c>
      <c r="KB135" t="s">
        <v>1627</v>
      </c>
      <c r="KC135" t="s">
        <v>1627</v>
      </c>
      <c r="KD135" t="s">
        <v>1627</v>
      </c>
      <c r="KE135" t="s">
        <v>1627</v>
      </c>
      <c r="KF135" t="s">
        <v>1627</v>
      </c>
      <c r="KG135" t="s">
        <v>1627</v>
      </c>
      <c r="KH135" t="s">
        <v>1627</v>
      </c>
      <c r="KI135" t="s">
        <v>1627</v>
      </c>
      <c r="KJ135" t="s">
        <v>1627</v>
      </c>
      <c r="KK135" t="s">
        <v>1627</v>
      </c>
      <c r="KL135" t="s">
        <v>1627</v>
      </c>
      <c r="KM135" t="s">
        <v>1627</v>
      </c>
      <c r="KN135" t="s">
        <v>1627</v>
      </c>
      <c r="KO135" t="s">
        <v>1627</v>
      </c>
      <c r="KP135" t="s">
        <v>1627</v>
      </c>
      <c r="KQ135" t="s">
        <v>1627</v>
      </c>
      <c r="KR135" t="s">
        <v>1627</v>
      </c>
      <c r="KS135" t="s">
        <v>1627</v>
      </c>
      <c r="KT135" t="s">
        <v>1627</v>
      </c>
      <c r="KU135" t="s">
        <v>1627</v>
      </c>
      <c r="KV135" t="s">
        <v>1627</v>
      </c>
      <c r="KW135" t="s">
        <v>1627</v>
      </c>
      <c r="KX135" t="s">
        <v>1627</v>
      </c>
      <c r="KY135" t="s">
        <v>1627</v>
      </c>
      <c r="KZ135" t="s">
        <v>1627</v>
      </c>
      <c r="LA135" t="s">
        <v>1627</v>
      </c>
      <c r="LB135" t="s">
        <v>1627</v>
      </c>
      <c r="LC135" t="s">
        <v>1627</v>
      </c>
      <c r="LD135" t="s">
        <v>1627</v>
      </c>
      <c r="LE135" t="s">
        <v>1627</v>
      </c>
      <c r="LF135" t="s">
        <v>1627</v>
      </c>
      <c r="LG135" t="s">
        <v>1627</v>
      </c>
      <c r="LH135" t="s">
        <v>1627</v>
      </c>
      <c r="LI135" t="s">
        <v>1627</v>
      </c>
      <c r="LJ135" t="s">
        <v>1627</v>
      </c>
      <c r="LK135" t="s">
        <v>1627</v>
      </c>
      <c r="LL135" t="s">
        <v>1627</v>
      </c>
      <c r="LM135" t="s">
        <v>1627</v>
      </c>
      <c r="LN135" t="s">
        <v>1627</v>
      </c>
      <c r="LO135" t="s">
        <v>1627</v>
      </c>
      <c r="LP135" t="s">
        <v>1627</v>
      </c>
      <c r="LQ135" t="s">
        <v>1627</v>
      </c>
      <c r="LR135" t="s">
        <v>1627</v>
      </c>
      <c r="LS135" t="s">
        <v>1627</v>
      </c>
      <c r="LT135" t="s">
        <v>1627</v>
      </c>
      <c r="LU135" t="s">
        <v>1627</v>
      </c>
      <c r="LV135" t="s">
        <v>1627</v>
      </c>
      <c r="LW135" t="s">
        <v>1627</v>
      </c>
      <c r="LX135" t="s">
        <v>1627</v>
      </c>
      <c r="LY135" t="s">
        <v>1627</v>
      </c>
      <c r="LZ135" t="s">
        <v>1627</v>
      </c>
      <c r="MA135" t="s">
        <v>1627</v>
      </c>
      <c r="MB135" t="s">
        <v>1627</v>
      </c>
      <c r="MC135" t="s">
        <v>1627</v>
      </c>
      <c r="MD135" t="s">
        <v>1627</v>
      </c>
      <c r="ME135" t="s">
        <v>1627</v>
      </c>
      <c r="MF135" t="s">
        <v>1627</v>
      </c>
      <c r="MG135" t="s">
        <v>1627</v>
      </c>
      <c r="MH135" t="s">
        <v>1627</v>
      </c>
      <c r="MI135" t="s">
        <v>1627</v>
      </c>
      <c r="MJ135" t="s">
        <v>1627</v>
      </c>
      <c r="MK135" t="s">
        <v>1627</v>
      </c>
      <c r="ML135" t="s">
        <v>1627</v>
      </c>
      <c r="MM135" t="s">
        <v>1627</v>
      </c>
      <c r="MN135" t="s">
        <v>1627</v>
      </c>
      <c r="MO135" t="s">
        <v>1627</v>
      </c>
      <c r="MP135" t="s">
        <v>1627</v>
      </c>
      <c r="MQ135" t="s">
        <v>1627</v>
      </c>
      <c r="MR135" t="s">
        <v>1627</v>
      </c>
      <c r="MS135" t="s">
        <v>1627</v>
      </c>
      <c r="MT135" t="s">
        <v>1627</v>
      </c>
      <c r="MU135" t="s">
        <v>1627</v>
      </c>
      <c r="MV135" t="s">
        <v>1627</v>
      </c>
      <c r="MW135" t="s">
        <v>1627</v>
      </c>
      <c r="MX135" t="s">
        <v>1627</v>
      </c>
      <c r="MY135" t="s">
        <v>1627</v>
      </c>
      <c r="MZ135" t="s">
        <v>1627</v>
      </c>
      <c r="NA135" t="s">
        <v>1627</v>
      </c>
      <c r="NB135" t="s">
        <v>1627</v>
      </c>
      <c r="NC135" t="s">
        <v>1627</v>
      </c>
      <c r="ND135" t="s">
        <v>1627</v>
      </c>
      <c r="NE135" t="s">
        <v>1627</v>
      </c>
      <c r="NF135" t="s">
        <v>1627</v>
      </c>
      <c r="NG135" t="s">
        <v>1627</v>
      </c>
      <c r="NH135" t="s">
        <v>1627</v>
      </c>
      <c r="NI135" t="s">
        <v>1627</v>
      </c>
      <c r="NJ135" t="s">
        <v>1627</v>
      </c>
      <c r="NK135" t="s">
        <v>1627</v>
      </c>
      <c r="NL135" t="s">
        <v>1627</v>
      </c>
      <c r="NM135" t="s">
        <v>1627</v>
      </c>
      <c r="NN135" t="s">
        <v>1627</v>
      </c>
      <c r="NO135" t="s">
        <v>1627</v>
      </c>
      <c r="NP135" t="s">
        <v>1627</v>
      </c>
      <c r="NQ135" t="s">
        <v>1627</v>
      </c>
      <c r="NR135" t="s">
        <v>1627</v>
      </c>
      <c r="NS135" t="s">
        <v>1627</v>
      </c>
      <c r="NT135" t="s">
        <v>1627</v>
      </c>
      <c r="NU135" t="s">
        <v>1627</v>
      </c>
      <c r="NV135" t="s">
        <v>1627</v>
      </c>
      <c r="NW135" t="s">
        <v>1627</v>
      </c>
      <c r="NX135" t="s">
        <v>1627</v>
      </c>
      <c r="NY135" t="s">
        <v>1627</v>
      </c>
      <c r="NZ135" t="s">
        <v>1627</v>
      </c>
      <c r="OA135" t="s">
        <v>1627</v>
      </c>
      <c r="OB135" t="s">
        <v>1627</v>
      </c>
      <c r="OC135" t="s">
        <v>1627</v>
      </c>
      <c r="OD135" t="s">
        <v>1627</v>
      </c>
      <c r="OE135" t="s">
        <v>1627</v>
      </c>
      <c r="OF135" t="s">
        <v>1627</v>
      </c>
      <c r="OG135" t="s">
        <v>1627</v>
      </c>
      <c r="OH135" t="s">
        <v>1627</v>
      </c>
      <c r="OI135" t="s">
        <v>1627</v>
      </c>
      <c r="OJ135" t="s">
        <v>1627</v>
      </c>
      <c r="OK135" t="s">
        <v>1627</v>
      </c>
      <c r="OL135" t="s">
        <v>1627</v>
      </c>
      <c r="OM135" t="s">
        <v>1627</v>
      </c>
      <c r="ON135" t="s">
        <v>1627</v>
      </c>
      <c r="OO135" t="s">
        <v>1627</v>
      </c>
      <c r="OP135" t="s">
        <v>1627</v>
      </c>
      <c r="OQ135" t="s">
        <v>1627</v>
      </c>
      <c r="OR135" t="s">
        <v>1627</v>
      </c>
      <c r="OS135" t="s">
        <v>1627</v>
      </c>
      <c r="OT135" t="s">
        <v>1627</v>
      </c>
      <c r="OU135" t="s">
        <v>1627</v>
      </c>
      <c r="OV135" t="s">
        <v>1627</v>
      </c>
      <c r="OW135" t="s">
        <v>1627</v>
      </c>
      <c r="OX135" t="s">
        <v>1627</v>
      </c>
      <c r="OY135" t="s">
        <v>1627</v>
      </c>
      <c r="OZ135" t="s">
        <v>1627</v>
      </c>
      <c r="PA135" t="s">
        <v>1627</v>
      </c>
      <c r="PB135" t="s">
        <v>1627</v>
      </c>
      <c r="PC135" t="s">
        <v>1627</v>
      </c>
      <c r="PD135" t="s">
        <v>1627</v>
      </c>
      <c r="PE135" t="s">
        <v>1627</v>
      </c>
      <c r="PF135" t="s">
        <v>1627</v>
      </c>
      <c r="PG135" t="s">
        <v>1627</v>
      </c>
      <c r="PH135" t="s">
        <v>1627</v>
      </c>
      <c r="PI135" t="s">
        <v>1627</v>
      </c>
      <c r="PJ135" t="s">
        <v>1627</v>
      </c>
      <c r="PK135" t="s">
        <v>1627</v>
      </c>
      <c r="PL135" t="s">
        <v>1627</v>
      </c>
      <c r="PM135" t="s">
        <v>1627</v>
      </c>
      <c r="PN135" t="s">
        <v>1627</v>
      </c>
      <c r="PO135" t="s">
        <v>1627</v>
      </c>
      <c r="PP135" t="s">
        <v>1627</v>
      </c>
      <c r="PQ135" t="s">
        <v>1627</v>
      </c>
      <c r="PR135" t="s">
        <v>1627</v>
      </c>
      <c r="PS135" t="s">
        <v>1627</v>
      </c>
      <c r="PT135" t="s">
        <v>1627</v>
      </c>
      <c r="PU135" t="s">
        <v>1627</v>
      </c>
      <c r="PV135" t="s">
        <v>1627</v>
      </c>
      <c r="PW135" t="s">
        <v>1627</v>
      </c>
      <c r="RP135" t="s">
        <v>4157</v>
      </c>
      <c r="RQ135" t="s">
        <v>4157</v>
      </c>
      <c r="RR135" t="s">
        <v>4157</v>
      </c>
      <c r="RS135" t="s">
        <v>4157</v>
      </c>
      <c r="RT135" t="s">
        <v>4157</v>
      </c>
      <c r="RU135" t="s">
        <v>4157</v>
      </c>
      <c r="RV135" t="s">
        <v>4157</v>
      </c>
      <c r="RW135" t="s">
        <v>4157</v>
      </c>
      <c r="RX135" t="s">
        <v>4157</v>
      </c>
      <c r="RY135" t="s">
        <v>4157</v>
      </c>
      <c r="RZ135" t="s">
        <v>4157</v>
      </c>
      <c r="SA135" t="s">
        <v>4157</v>
      </c>
      <c r="SB135" t="s">
        <v>4157</v>
      </c>
      <c r="SC135" t="s">
        <v>4157</v>
      </c>
      <c r="SD135" t="s">
        <v>4157</v>
      </c>
      <c r="SE135" t="s">
        <v>4157</v>
      </c>
      <c r="SF135" t="s">
        <v>4157</v>
      </c>
      <c r="SG135" t="s">
        <v>4157</v>
      </c>
      <c r="SH135" t="s">
        <v>4157</v>
      </c>
      <c r="SI135" t="s">
        <v>4157</v>
      </c>
      <c r="SJ135" t="s">
        <v>4157</v>
      </c>
      <c r="SK135" t="s">
        <v>4157</v>
      </c>
      <c r="SL135" t="s">
        <v>4157</v>
      </c>
      <c r="SM135" t="s">
        <v>4157</v>
      </c>
      <c r="SN135" t="s">
        <v>4157</v>
      </c>
      <c r="SO135" t="s">
        <v>4157</v>
      </c>
      <c r="SP135" t="s">
        <v>4157</v>
      </c>
      <c r="SQ135" t="s">
        <v>4157</v>
      </c>
      <c r="SR135" t="s">
        <v>4157</v>
      </c>
      <c r="SS135" t="s">
        <v>4157</v>
      </c>
      <c r="ST135" t="s">
        <v>4157</v>
      </c>
      <c r="SU135" t="s">
        <v>4157</v>
      </c>
      <c r="SV135" t="s">
        <v>4157</v>
      </c>
      <c r="SW135" t="s">
        <v>4157</v>
      </c>
      <c r="SX135" t="s">
        <v>4157</v>
      </c>
      <c r="SY135" t="s">
        <v>4157</v>
      </c>
      <c r="SZ135" t="s">
        <v>4157</v>
      </c>
      <c r="TA135" t="s">
        <v>4157</v>
      </c>
      <c r="TB135" t="s">
        <v>4157</v>
      </c>
      <c r="TC135" t="s">
        <v>4157</v>
      </c>
      <c r="TD135" t="s">
        <v>4157</v>
      </c>
      <c r="TE135" t="s">
        <v>4157</v>
      </c>
      <c r="TF135" t="s">
        <v>4157</v>
      </c>
      <c r="TG135" t="s">
        <v>4157</v>
      </c>
      <c r="TH135" t="s">
        <v>4157</v>
      </c>
      <c r="TI135" t="s">
        <v>4157</v>
      </c>
      <c r="TJ135" t="s">
        <v>4157</v>
      </c>
      <c r="TK135" t="s">
        <v>4157</v>
      </c>
      <c r="TL135" t="s">
        <v>4157</v>
      </c>
      <c r="TM135" t="s">
        <v>4157</v>
      </c>
      <c r="TN135" t="s">
        <v>4157</v>
      </c>
      <c r="TO135" t="s">
        <v>4157</v>
      </c>
      <c r="TP135" t="s">
        <v>4157</v>
      </c>
      <c r="TQ135" t="s">
        <v>4157</v>
      </c>
      <c r="TR135" t="s">
        <v>4157</v>
      </c>
      <c r="TS135" t="s">
        <v>4157</v>
      </c>
      <c r="TT135" t="s">
        <v>4157</v>
      </c>
      <c r="TU135" t="s">
        <v>4157</v>
      </c>
      <c r="TV135" t="s">
        <v>4157</v>
      </c>
      <c r="TW135" t="s">
        <v>4157</v>
      </c>
      <c r="TX135" t="s">
        <v>4157</v>
      </c>
      <c r="TY135" t="s">
        <v>4157</v>
      </c>
      <c r="TZ135" t="s">
        <v>4157</v>
      </c>
      <c r="UA135" t="s">
        <v>4157</v>
      </c>
      <c r="UB135" t="s">
        <v>4157</v>
      </c>
      <c r="UC135" t="s">
        <v>4157</v>
      </c>
      <c r="UD135" t="s">
        <v>4157</v>
      </c>
      <c r="UE135" t="s">
        <v>4157</v>
      </c>
      <c r="UF135" t="s">
        <v>4157</v>
      </c>
      <c r="UG135" t="s">
        <v>4157</v>
      </c>
      <c r="UH135" t="s">
        <v>4157</v>
      </c>
      <c r="UI135" t="s">
        <v>4157</v>
      </c>
      <c r="UJ135" t="s">
        <v>4157</v>
      </c>
      <c r="UK135" t="s">
        <v>4157</v>
      </c>
      <c r="UL135" t="s">
        <v>4157</v>
      </c>
      <c r="UM135" t="s">
        <v>4157</v>
      </c>
      <c r="UN135" t="s">
        <v>4157</v>
      </c>
      <c r="UO135" t="s">
        <v>4157</v>
      </c>
      <c r="UP135" t="s">
        <v>4157</v>
      </c>
      <c r="UQ135" t="s">
        <v>4157</v>
      </c>
      <c r="UR135" t="s">
        <v>4157</v>
      </c>
      <c r="US135" t="s">
        <v>4157</v>
      </c>
      <c r="UT135" t="s">
        <v>4157</v>
      </c>
      <c r="UU135" t="s">
        <v>4157</v>
      </c>
      <c r="UV135" t="s">
        <v>4157</v>
      </c>
      <c r="UW135" t="s">
        <v>4157</v>
      </c>
      <c r="UX135" t="s">
        <v>4157</v>
      </c>
      <c r="UY135" t="s">
        <v>4157</v>
      </c>
      <c r="UZ135" t="s">
        <v>4157</v>
      </c>
      <c r="VA135" t="s">
        <v>4157</v>
      </c>
      <c r="VB135" t="s">
        <v>4157</v>
      </c>
      <c r="VC135" t="s">
        <v>4157</v>
      </c>
      <c r="VD135" t="s">
        <v>4157</v>
      </c>
      <c r="VE135" t="s">
        <v>4157</v>
      </c>
      <c r="VF135" t="s">
        <v>4157</v>
      </c>
      <c r="VG135" t="s">
        <v>4157</v>
      </c>
      <c r="VH135" t="s">
        <v>4157</v>
      </c>
    </row>
    <row r="136" spans="2:581">
      <c r="B136" t="s">
        <v>1627</v>
      </c>
      <c r="C136" t="s">
        <v>1627</v>
      </c>
      <c r="D136" t="s">
        <v>1627</v>
      </c>
      <c r="F136" t="s">
        <v>1627</v>
      </c>
      <c r="G136" t="s">
        <v>1627</v>
      </c>
      <c r="H136" t="s">
        <v>1627</v>
      </c>
      <c r="I136" t="s">
        <v>1627</v>
      </c>
      <c r="J136" t="s">
        <v>1627</v>
      </c>
      <c r="K136" t="s">
        <v>1627</v>
      </c>
      <c r="L136" t="s">
        <v>1627</v>
      </c>
      <c r="M136" t="s">
        <v>1627</v>
      </c>
      <c r="N136" t="s">
        <v>1627</v>
      </c>
      <c r="O136" t="s">
        <v>1627</v>
      </c>
      <c r="P136" t="s">
        <v>1627</v>
      </c>
      <c r="Q136" t="s">
        <v>1627</v>
      </c>
      <c r="R136" t="s">
        <v>1627</v>
      </c>
      <c r="S136" t="s">
        <v>1627</v>
      </c>
      <c r="T136" t="s">
        <v>1627</v>
      </c>
      <c r="U136" t="s">
        <v>1627</v>
      </c>
      <c r="V136" t="s">
        <v>1627</v>
      </c>
      <c r="W136" t="s">
        <v>1627</v>
      </c>
      <c r="X136" t="s">
        <v>1627</v>
      </c>
      <c r="Y136" t="s">
        <v>1627</v>
      </c>
      <c r="Z136" t="s">
        <v>1627</v>
      </c>
      <c r="AA136" t="s">
        <v>1627</v>
      </c>
      <c r="AB136" t="s">
        <v>1627</v>
      </c>
      <c r="AC136" t="s">
        <v>1627</v>
      </c>
      <c r="AD136" t="s">
        <v>1627</v>
      </c>
      <c r="AE136" t="s">
        <v>1627</v>
      </c>
      <c r="AF136" t="s">
        <v>1627</v>
      </c>
      <c r="AG136" t="s">
        <v>1627</v>
      </c>
      <c r="AH136" t="s">
        <v>1627</v>
      </c>
      <c r="AI136" t="s">
        <v>1627</v>
      </c>
      <c r="AJ136" t="s">
        <v>1627</v>
      </c>
      <c r="AK136" t="s">
        <v>1627</v>
      </c>
      <c r="AL136" t="s">
        <v>1627</v>
      </c>
      <c r="AM136" t="s">
        <v>1627</v>
      </c>
      <c r="AN136" t="s">
        <v>1627</v>
      </c>
      <c r="AO136" t="s">
        <v>1627</v>
      </c>
      <c r="AP136" t="s">
        <v>1627</v>
      </c>
      <c r="AQ136" t="s">
        <v>1627</v>
      </c>
      <c r="AR136" t="s">
        <v>1627</v>
      </c>
      <c r="AS136" t="s">
        <v>1627</v>
      </c>
      <c r="AT136" t="s">
        <v>1627</v>
      </c>
      <c r="AU136" t="s">
        <v>1627</v>
      </c>
      <c r="AV136" t="s">
        <v>1627</v>
      </c>
      <c r="AW136" t="s">
        <v>1627</v>
      </c>
      <c r="AX136" t="s">
        <v>1627</v>
      </c>
      <c r="AY136" t="s">
        <v>1627</v>
      </c>
      <c r="AZ136" t="s">
        <v>1627</v>
      </c>
      <c r="BA136" t="s">
        <v>1627</v>
      </c>
      <c r="BB136" t="s">
        <v>1627</v>
      </c>
      <c r="BC136" t="s">
        <v>1627</v>
      </c>
      <c r="BD136" t="s">
        <v>1627</v>
      </c>
      <c r="BE136" t="s">
        <v>1627</v>
      </c>
      <c r="BF136" t="s">
        <v>1627</v>
      </c>
      <c r="BG136" t="s">
        <v>1627</v>
      </c>
      <c r="BH136" t="s">
        <v>1627</v>
      </c>
      <c r="BI136" t="s">
        <v>1627</v>
      </c>
      <c r="BJ136" t="s">
        <v>1627</v>
      </c>
      <c r="BK136" t="s">
        <v>1627</v>
      </c>
      <c r="BL136" t="s">
        <v>1627</v>
      </c>
      <c r="BM136" t="s">
        <v>1627</v>
      </c>
      <c r="BN136" t="s">
        <v>1627</v>
      </c>
      <c r="BO136" t="s">
        <v>1627</v>
      </c>
      <c r="BP136" t="s">
        <v>1627</v>
      </c>
      <c r="BQ136" t="s">
        <v>1627</v>
      </c>
      <c r="BR136" t="s">
        <v>1627</v>
      </c>
      <c r="BS136" t="s">
        <v>1627</v>
      </c>
      <c r="BT136" t="s">
        <v>1627</v>
      </c>
      <c r="BU136" t="s">
        <v>1627</v>
      </c>
      <c r="BV136" t="s">
        <v>1627</v>
      </c>
      <c r="BW136" t="s">
        <v>1627</v>
      </c>
      <c r="BX136" t="s">
        <v>1627</v>
      </c>
      <c r="BY136" t="s">
        <v>1627</v>
      </c>
      <c r="BZ136" t="s">
        <v>1627</v>
      </c>
      <c r="CA136" t="s">
        <v>1627</v>
      </c>
      <c r="CB136" t="s">
        <v>1627</v>
      </c>
      <c r="CC136" t="s">
        <v>1627</v>
      </c>
      <c r="CD136" t="s">
        <v>1627</v>
      </c>
      <c r="CE136" t="s">
        <v>1627</v>
      </c>
      <c r="CF136" t="s">
        <v>1627</v>
      </c>
      <c r="CG136" t="s">
        <v>1627</v>
      </c>
      <c r="CH136" t="s">
        <v>1627</v>
      </c>
      <c r="CI136" t="s">
        <v>1627</v>
      </c>
      <c r="CJ136" t="s">
        <v>1627</v>
      </c>
      <c r="CK136" t="s">
        <v>1627</v>
      </c>
      <c r="CL136" t="s">
        <v>1627</v>
      </c>
      <c r="CM136" t="s">
        <v>1627</v>
      </c>
      <c r="CN136" t="s">
        <v>1627</v>
      </c>
      <c r="CO136" t="s">
        <v>1627</v>
      </c>
      <c r="CP136" t="s">
        <v>1627</v>
      </c>
      <c r="CQ136" t="s">
        <v>1627</v>
      </c>
      <c r="CR136" t="s">
        <v>1627</v>
      </c>
      <c r="CS136" t="s">
        <v>1627</v>
      </c>
      <c r="CT136" t="s">
        <v>1627</v>
      </c>
      <c r="CU136" t="s">
        <v>1627</v>
      </c>
      <c r="CV136" t="s">
        <v>1627</v>
      </c>
      <c r="CW136" t="s">
        <v>1627</v>
      </c>
      <c r="CX136" t="s">
        <v>1627</v>
      </c>
      <c r="CY136" t="s">
        <v>1627</v>
      </c>
      <c r="CZ136" t="s">
        <v>1627</v>
      </c>
      <c r="DA136" t="s">
        <v>1627</v>
      </c>
      <c r="DB136" t="s">
        <v>1627</v>
      </c>
      <c r="DC136" t="s">
        <v>1627</v>
      </c>
      <c r="DD136" t="s">
        <v>1627</v>
      </c>
      <c r="DE136" t="s">
        <v>1627</v>
      </c>
      <c r="DF136" t="s">
        <v>1627</v>
      </c>
      <c r="DG136" t="s">
        <v>1627</v>
      </c>
      <c r="DH136" t="s">
        <v>1627</v>
      </c>
      <c r="DI136" t="s">
        <v>1627</v>
      </c>
      <c r="DJ136" t="s">
        <v>1627</v>
      </c>
      <c r="DK136" t="s">
        <v>1627</v>
      </c>
      <c r="DL136" t="s">
        <v>1627</v>
      </c>
      <c r="DM136" t="s">
        <v>1627</v>
      </c>
      <c r="DN136" t="s">
        <v>1627</v>
      </c>
      <c r="DO136" t="s">
        <v>1627</v>
      </c>
      <c r="DP136" t="s">
        <v>1627</v>
      </c>
      <c r="DQ136" t="s">
        <v>1627</v>
      </c>
      <c r="DR136" t="s">
        <v>1627</v>
      </c>
      <c r="DS136" t="s">
        <v>1627</v>
      </c>
      <c r="DT136" t="s">
        <v>1627</v>
      </c>
      <c r="DU136" t="s">
        <v>1627</v>
      </c>
      <c r="DV136" t="s">
        <v>1627</v>
      </c>
      <c r="DW136" t="s">
        <v>1627</v>
      </c>
      <c r="DX136" t="s">
        <v>1627</v>
      </c>
      <c r="DY136" t="s">
        <v>1627</v>
      </c>
      <c r="DZ136" t="s">
        <v>1627</v>
      </c>
      <c r="EA136" t="s">
        <v>1627</v>
      </c>
      <c r="EB136" t="s">
        <v>1627</v>
      </c>
      <c r="EC136" t="s">
        <v>1627</v>
      </c>
      <c r="ED136" t="s">
        <v>1627</v>
      </c>
      <c r="EE136" t="s">
        <v>1627</v>
      </c>
      <c r="EF136" t="s">
        <v>1627</v>
      </c>
      <c r="EG136" t="s">
        <v>1627</v>
      </c>
      <c r="EH136" t="s">
        <v>1627</v>
      </c>
      <c r="EI136" t="s">
        <v>1627</v>
      </c>
      <c r="EJ136" t="s">
        <v>1627</v>
      </c>
      <c r="EK136" t="s">
        <v>1627</v>
      </c>
      <c r="EL136" t="s">
        <v>1627</v>
      </c>
      <c r="EM136" t="s">
        <v>1627</v>
      </c>
      <c r="EN136" t="s">
        <v>1627</v>
      </c>
      <c r="EO136" t="s">
        <v>1627</v>
      </c>
      <c r="EP136" t="s">
        <v>1627</v>
      </c>
      <c r="EQ136" t="s">
        <v>1627</v>
      </c>
      <c r="ER136" t="s">
        <v>1627</v>
      </c>
      <c r="ES136" t="s">
        <v>1627</v>
      </c>
      <c r="ET136" t="s">
        <v>1627</v>
      </c>
      <c r="EU136" t="s">
        <v>1627</v>
      </c>
      <c r="EV136" t="s">
        <v>1627</v>
      </c>
      <c r="EW136" t="s">
        <v>1627</v>
      </c>
      <c r="EX136" t="s">
        <v>1627</v>
      </c>
      <c r="EY136" t="s">
        <v>1627</v>
      </c>
      <c r="EZ136" t="s">
        <v>1627</v>
      </c>
      <c r="FA136" t="s">
        <v>1627</v>
      </c>
      <c r="FB136" t="s">
        <v>1627</v>
      </c>
      <c r="FC136" t="s">
        <v>1627</v>
      </c>
      <c r="FD136" t="s">
        <v>1627</v>
      </c>
      <c r="FE136" t="s">
        <v>1627</v>
      </c>
      <c r="FF136" t="s">
        <v>1627</v>
      </c>
      <c r="FG136" t="s">
        <v>1627</v>
      </c>
      <c r="FH136" t="s">
        <v>1627</v>
      </c>
      <c r="FI136" t="s">
        <v>1627</v>
      </c>
      <c r="FJ136" t="s">
        <v>1627</v>
      </c>
      <c r="FK136" t="s">
        <v>1627</v>
      </c>
      <c r="FL136" t="s">
        <v>1627</v>
      </c>
      <c r="FM136" t="s">
        <v>1627</v>
      </c>
      <c r="FN136" t="s">
        <v>1627</v>
      </c>
      <c r="FO136" t="s">
        <v>1627</v>
      </c>
      <c r="FP136" t="s">
        <v>1627</v>
      </c>
      <c r="FQ136" t="s">
        <v>1627</v>
      </c>
      <c r="FR136" t="s">
        <v>1627</v>
      </c>
      <c r="FS136" t="s">
        <v>1627</v>
      </c>
      <c r="FT136" t="s">
        <v>1627</v>
      </c>
      <c r="FU136" t="s">
        <v>1627</v>
      </c>
      <c r="FV136" t="s">
        <v>1627</v>
      </c>
      <c r="FW136" t="s">
        <v>1627</v>
      </c>
      <c r="FX136" t="s">
        <v>1627</v>
      </c>
      <c r="FY136" t="s">
        <v>1627</v>
      </c>
      <c r="FZ136" t="s">
        <v>1627</v>
      </c>
      <c r="GA136" t="s">
        <v>1627</v>
      </c>
      <c r="GB136" t="s">
        <v>1627</v>
      </c>
      <c r="GC136" t="s">
        <v>1627</v>
      </c>
      <c r="GD136" t="s">
        <v>1627</v>
      </c>
      <c r="GE136" t="s">
        <v>1627</v>
      </c>
      <c r="GF136" t="s">
        <v>1627</v>
      </c>
      <c r="GG136" t="s">
        <v>1627</v>
      </c>
      <c r="GH136" t="s">
        <v>1627</v>
      </c>
      <c r="GI136" t="s">
        <v>1627</v>
      </c>
      <c r="GJ136" t="s">
        <v>1627</v>
      </c>
      <c r="GK136" t="s">
        <v>1627</v>
      </c>
      <c r="GL136" t="s">
        <v>1627</v>
      </c>
      <c r="GM136" t="s">
        <v>1627</v>
      </c>
      <c r="GN136" t="s">
        <v>1627</v>
      </c>
      <c r="GO136" t="s">
        <v>1627</v>
      </c>
      <c r="GP136" t="s">
        <v>1627</v>
      </c>
      <c r="GQ136" t="s">
        <v>1627</v>
      </c>
      <c r="GR136" t="s">
        <v>1627</v>
      </c>
      <c r="GS136" t="s">
        <v>6071</v>
      </c>
      <c r="GT136" t="s">
        <v>1627</v>
      </c>
      <c r="GU136" t="s">
        <v>1627</v>
      </c>
      <c r="GV136" t="s">
        <v>1627</v>
      </c>
      <c r="GW136" t="s">
        <v>1627</v>
      </c>
      <c r="GX136" t="s">
        <v>1627</v>
      </c>
      <c r="GY136" t="s">
        <v>1627</v>
      </c>
      <c r="GZ136" t="s">
        <v>1627</v>
      </c>
      <c r="HA136" t="s">
        <v>1627</v>
      </c>
      <c r="HB136" t="s">
        <v>1627</v>
      </c>
      <c r="HC136" t="s">
        <v>1627</v>
      </c>
      <c r="HD136" t="s">
        <v>1627</v>
      </c>
      <c r="HE136" t="s">
        <v>1627</v>
      </c>
      <c r="HF136" t="s">
        <v>1627</v>
      </c>
      <c r="HG136" t="s">
        <v>1627</v>
      </c>
      <c r="HH136" t="s">
        <v>1627</v>
      </c>
      <c r="HI136" t="s">
        <v>1627</v>
      </c>
      <c r="HJ136" t="s">
        <v>1627</v>
      </c>
      <c r="HK136" t="s">
        <v>1627</v>
      </c>
      <c r="HL136" t="s">
        <v>1627</v>
      </c>
      <c r="HM136" t="s">
        <v>1627</v>
      </c>
      <c r="HN136" t="s">
        <v>1627</v>
      </c>
      <c r="HO136" t="s">
        <v>1627</v>
      </c>
      <c r="HP136" t="s">
        <v>6072</v>
      </c>
      <c r="HQ136" t="s">
        <v>1627</v>
      </c>
      <c r="HR136" t="s">
        <v>1627</v>
      </c>
      <c r="HS136" t="s">
        <v>1627</v>
      </c>
      <c r="HT136" t="s">
        <v>1627</v>
      </c>
      <c r="HU136" t="s">
        <v>1627</v>
      </c>
      <c r="HV136" t="s">
        <v>1627</v>
      </c>
      <c r="HW136" t="s">
        <v>1627</v>
      </c>
      <c r="HX136" t="s">
        <v>1627</v>
      </c>
      <c r="HY136" t="s">
        <v>1627</v>
      </c>
      <c r="HZ136" t="s">
        <v>1627</v>
      </c>
      <c r="IA136" t="s">
        <v>1627</v>
      </c>
      <c r="IB136" t="s">
        <v>1627</v>
      </c>
      <c r="IC136" t="s">
        <v>1627</v>
      </c>
      <c r="ID136" t="s">
        <v>1627</v>
      </c>
      <c r="IE136" t="s">
        <v>1627</v>
      </c>
      <c r="IF136" t="s">
        <v>1627</v>
      </c>
      <c r="IG136" t="s">
        <v>1627</v>
      </c>
      <c r="IH136" t="s">
        <v>1627</v>
      </c>
      <c r="II136" t="s">
        <v>1627</v>
      </c>
      <c r="IJ136" t="s">
        <v>1627</v>
      </c>
      <c r="IK136" t="s">
        <v>1627</v>
      </c>
      <c r="IL136" t="s">
        <v>1627</v>
      </c>
      <c r="IM136" t="s">
        <v>1627</v>
      </c>
      <c r="IN136" t="s">
        <v>1627</v>
      </c>
      <c r="IO136" t="s">
        <v>1627</v>
      </c>
      <c r="IP136" t="s">
        <v>1627</v>
      </c>
      <c r="IQ136" t="s">
        <v>1627</v>
      </c>
      <c r="IR136" t="s">
        <v>1627</v>
      </c>
      <c r="IS136" t="s">
        <v>1627</v>
      </c>
      <c r="IT136" t="s">
        <v>6073</v>
      </c>
      <c r="IU136" t="s">
        <v>1627</v>
      </c>
      <c r="IV136" t="s">
        <v>1627</v>
      </c>
      <c r="IW136" t="s">
        <v>1627</v>
      </c>
      <c r="IX136" t="s">
        <v>1627</v>
      </c>
      <c r="IY136" t="s">
        <v>1627</v>
      </c>
      <c r="IZ136" t="s">
        <v>1627</v>
      </c>
      <c r="JA136" t="s">
        <v>1627</v>
      </c>
      <c r="JB136" t="s">
        <v>1627</v>
      </c>
      <c r="JC136" t="s">
        <v>1627</v>
      </c>
      <c r="JD136" t="s">
        <v>1627</v>
      </c>
      <c r="JE136" t="s">
        <v>1627</v>
      </c>
      <c r="JF136" t="s">
        <v>1627</v>
      </c>
      <c r="JG136" t="s">
        <v>1627</v>
      </c>
      <c r="JH136" t="s">
        <v>1627</v>
      </c>
      <c r="JI136" t="s">
        <v>1627</v>
      </c>
      <c r="JJ136" t="s">
        <v>1627</v>
      </c>
      <c r="JK136" t="s">
        <v>1627</v>
      </c>
      <c r="JL136" t="s">
        <v>1627</v>
      </c>
      <c r="JM136" t="s">
        <v>1627</v>
      </c>
      <c r="JN136" t="s">
        <v>1627</v>
      </c>
      <c r="JO136" t="s">
        <v>1627</v>
      </c>
      <c r="JP136" t="s">
        <v>1627</v>
      </c>
      <c r="JQ136" t="s">
        <v>1627</v>
      </c>
      <c r="JR136" t="s">
        <v>1627</v>
      </c>
      <c r="JS136" t="s">
        <v>1627</v>
      </c>
      <c r="JT136" t="s">
        <v>1627</v>
      </c>
      <c r="JU136" t="s">
        <v>1627</v>
      </c>
      <c r="JV136" t="s">
        <v>1627</v>
      </c>
      <c r="JW136" t="s">
        <v>1627</v>
      </c>
      <c r="JX136" t="s">
        <v>1627</v>
      </c>
      <c r="JY136" t="s">
        <v>1627</v>
      </c>
      <c r="JZ136" t="s">
        <v>1627</v>
      </c>
      <c r="KA136" t="s">
        <v>1627</v>
      </c>
      <c r="KB136" t="s">
        <v>1627</v>
      </c>
      <c r="KC136" t="s">
        <v>1627</v>
      </c>
      <c r="KD136" t="s">
        <v>1627</v>
      </c>
      <c r="KE136" t="s">
        <v>1627</v>
      </c>
      <c r="KF136" t="s">
        <v>1627</v>
      </c>
      <c r="KG136" t="s">
        <v>1627</v>
      </c>
      <c r="KH136" t="s">
        <v>1627</v>
      </c>
      <c r="KI136" t="s">
        <v>1627</v>
      </c>
      <c r="KJ136" t="s">
        <v>1627</v>
      </c>
      <c r="KK136" t="s">
        <v>1627</v>
      </c>
      <c r="KL136" t="s">
        <v>1627</v>
      </c>
      <c r="KM136" t="s">
        <v>1627</v>
      </c>
      <c r="KN136" t="s">
        <v>1627</v>
      </c>
      <c r="KO136" t="s">
        <v>1627</v>
      </c>
      <c r="KP136" t="s">
        <v>1627</v>
      </c>
      <c r="KQ136" t="s">
        <v>1627</v>
      </c>
      <c r="KR136" t="s">
        <v>1627</v>
      </c>
      <c r="KS136" t="s">
        <v>1627</v>
      </c>
      <c r="KT136" t="s">
        <v>1627</v>
      </c>
      <c r="KU136" t="s">
        <v>1627</v>
      </c>
      <c r="KV136" t="s">
        <v>1627</v>
      </c>
      <c r="KW136" t="s">
        <v>1627</v>
      </c>
      <c r="KX136" t="s">
        <v>1627</v>
      </c>
      <c r="KY136" t="s">
        <v>1627</v>
      </c>
      <c r="KZ136" t="s">
        <v>1627</v>
      </c>
      <c r="LA136" t="s">
        <v>1627</v>
      </c>
      <c r="LB136" t="s">
        <v>1627</v>
      </c>
      <c r="LC136" t="s">
        <v>1627</v>
      </c>
      <c r="LD136" t="s">
        <v>1627</v>
      </c>
      <c r="LE136" t="s">
        <v>1627</v>
      </c>
      <c r="LF136" t="s">
        <v>1627</v>
      </c>
      <c r="LG136" t="s">
        <v>1627</v>
      </c>
      <c r="LH136" t="s">
        <v>1627</v>
      </c>
      <c r="LI136" t="s">
        <v>1627</v>
      </c>
      <c r="LJ136" t="s">
        <v>1627</v>
      </c>
      <c r="LK136" t="s">
        <v>1627</v>
      </c>
      <c r="LL136" t="s">
        <v>1627</v>
      </c>
      <c r="LM136" t="s">
        <v>1627</v>
      </c>
      <c r="LN136" t="s">
        <v>1627</v>
      </c>
      <c r="LO136" t="s">
        <v>1627</v>
      </c>
      <c r="LP136" t="s">
        <v>1627</v>
      </c>
      <c r="LQ136" t="s">
        <v>1627</v>
      </c>
      <c r="LR136" t="s">
        <v>1627</v>
      </c>
      <c r="LS136" t="s">
        <v>1627</v>
      </c>
      <c r="LT136" t="s">
        <v>1627</v>
      </c>
      <c r="LU136" t="s">
        <v>1627</v>
      </c>
      <c r="LV136" t="s">
        <v>1627</v>
      </c>
      <c r="LW136" t="s">
        <v>1627</v>
      </c>
      <c r="LX136" t="s">
        <v>1627</v>
      </c>
      <c r="LY136" t="s">
        <v>1627</v>
      </c>
      <c r="LZ136" t="s">
        <v>1627</v>
      </c>
      <c r="MA136" t="s">
        <v>1627</v>
      </c>
      <c r="MB136" t="s">
        <v>1627</v>
      </c>
      <c r="MC136" t="s">
        <v>1627</v>
      </c>
      <c r="MD136" t="s">
        <v>1627</v>
      </c>
      <c r="ME136" t="s">
        <v>1627</v>
      </c>
      <c r="MF136" t="s">
        <v>1627</v>
      </c>
      <c r="MG136" t="s">
        <v>1627</v>
      </c>
      <c r="MH136" t="s">
        <v>1627</v>
      </c>
      <c r="MI136" t="s">
        <v>1627</v>
      </c>
      <c r="MJ136" t="s">
        <v>1627</v>
      </c>
      <c r="MK136" t="s">
        <v>1627</v>
      </c>
      <c r="ML136" t="s">
        <v>1627</v>
      </c>
      <c r="MM136" t="s">
        <v>1627</v>
      </c>
      <c r="MN136" t="s">
        <v>1627</v>
      </c>
      <c r="MO136" t="s">
        <v>1627</v>
      </c>
      <c r="MP136" t="s">
        <v>1627</v>
      </c>
      <c r="MQ136" t="s">
        <v>1627</v>
      </c>
      <c r="MR136" t="s">
        <v>1627</v>
      </c>
      <c r="MS136" t="s">
        <v>1627</v>
      </c>
      <c r="MT136" t="s">
        <v>1627</v>
      </c>
      <c r="MU136" t="s">
        <v>1627</v>
      </c>
      <c r="MV136" t="s">
        <v>1627</v>
      </c>
      <c r="MW136" t="s">
        <v>1627</v>
      </c>
      <c r="MX136" t="s">
        <v>1627</v>
      </c>
      <c r="MY136" t="s">
        <v>1627</v>
      </c>
      <c r="MZ136" t="s">
        <v>1627</v>
      </c>
      <c r="NA136" t="s">
        <v>1627</v>
      </c>
      <c r="NB136" t="s">
        <v>1627</v>
      </c>
      <c r="NC136" t="s">
        <v>1627</v>
      </c>
      <c r="ND136" t="s">
        <v>1627</v>
      </c>
      <c r="NE136" t="s">
        <v>1627</v>
      </c>
      <c r="NF136" t="s">
        <v>1627</v>
      </c>
      <c r="NG136" t="s">
        <v>1627</v>
      </c>
      <c r="NH136" t="s">
        <v>1627</v>
      </c>
      <c r="NI136" t="s">
        <v>1627</v>
      </c>
      <c r="NJ136" t="s">
        <v>1627</v>
      </c>
      <c r="NK136" t="s">
        <v>1627</v>
      </c>
      <c r="NL136" t="s">
        <v>1627</v>
      </c>
      <c r="NM136" t="s">
        <v>1627</v>
      </c>
      <c r="NN136" t="s">
        <v>1627</v>
      </c>
      <c r="NO136" t="s">
        <v>1627</v>
      </c>
      <c r="NP136" t="s">
        <v>1627</v>
      </c>
      <c r="NQ136" t="s">
        <v>1627</v>
      </c>
      <c r="NR136" t="s">
        <v>1627</v>
      </c>
      <c r="NS136" t="s">
        <v>1627</v>
      </c>
      <c r="NT136" t="s">
        <v>1627</v>
      </c>
      <c r="NU136" t="s">
        <v>1627</v>
      </c>
      <c r="NV136" t="s">
        <v>1627</v>
      </c>
      <c r="NW136" t="s">
        <v>1627</v>
      </c>
      <c r="NX136" t="s">
        <v>1627</v>
      </c>
      <c r="NY136" t="s">
        <v>1627</v>
      </c>
      <c r="NZ136" t="s">
        <v>1627</v>
      </c>
      <c r="OA136" t="s">
        <v>1627</v>
      </c>
      <c r="OB136" t="s">
        <v>1627</v>
      </c>
      <c r="OC136" t="s">
        <v>1627</v>
      </c>
      <c r="OD136" t="s">
        <v>1627</v>
      </c>
      <c r="OE136" t="s">
        <v>1627</v>
      </c>
      <c r="OF136" t="s">
        <v>1627</v>
      </c>
      <c r="OG136" t="s">
        <v>1627</v>
      </c>
      <c r="OH136" t="s">
        <v>1627</v>
      </c>
      <c r="OI136" t="s">
        <v>1627</v>
      </c>
      <c r="OJ136" t="s">
        <v>1627</v>
      </c>
      <c r="OK136" t="s">
        <v>1627</v>
      </c>
      <c r="OL136" t="s">
        <v>1627</v>
      </c>
      <c r="OM136" t="s">
        <v>1627</v>
      </c>
      <c r="ON136" t="s">
        <v>1627</v>
      </c>
      <c r="OO136" t="s">
        <v>1627</v>
      </c>
      <c r="OP136" t="s">
        <v>1627</v>
      </c>
      <c r="OQ136" t="s">
        <v>1627</v>
      </c>
      <c r="OR136" t="s">
        <v>1627</v>
      </c>
      <c r="OS136" t="s">
        <v>1627</v>
      </c>
      <c r="OT136" t="s">
        <v>1627</v>
      </c>
      <c r="OU136" t="s">
        <v>1627</v>
      </c>
      <c r="OV136" t="s">
        <v>1627</v>
      </c>
      <c r="OW136" t="s">
        <v>1627</v>
      </c>
      <c r="OX136" t="s">
        <v>1627</v>
      </c>
      <c r="OY136" t="s">
        <v>1627</v>
      </c>
      <c r="OZ136" t="s">
        <v>1627</v>
      </c>
      <c r="PA136" t="s">
        <v>1627</v>
      </c>
      <c r="PB136" t="s">
        <v>1627</v>
      </c>
      <c r="PC136" t="s">
        <v>1627</v>
      </c>
      <c r="PD136" t="s">
        <v>1627</v>
      </c>
      <c r="PE136" t="s">
        <v>1627</v>
      </c>
      <c r="PF136" t="s">
        <v>1627</v>
      </c>
      <c r="PG136" t="s">
        <v>1627</v>
      </c>
      <c r="PH136" t="s">
        <v>1627</v>
      </c>
      <c r="PI136" t="s">
        <v>1627</v>
      </c>
      <c r="PJ136" t="s">
        <v>1627</v>
      </c>
      <c r="PK136" t="s">
        <v>1627</v>
      </c>
      <c r="PL136" t="s">
        <v>1627</v>
      </c>
      <c r="PM136" t="s">
        <v>1627</v>
      </c>
      <c r="PN136" t="s">
        <v>1627</v>
      </c>
      <c r="PO136" t="s">
        <v>1627</v>
      </c>
      <c r="PP136" t="s">
        <v>1627</v>
      </c>
      <c r="PQ136" t="s">
        <v>1627</v>
      </c>
      <c r="PR136" t="s">
        <v>1627</v>
      </c>
      <c r="PS136" t="s">
        <v>1627</v>
      </c>
      <c r="PT136" t="s">
        <v>1627</v>
      </c>
      <c r="PU136" t="s">
        <v>1627</v>
      </c>
      <c r="PV136" t="s">
        <v>1627</v>
      </c>
      <c r="RP136" t="s">
        <v>4157</v>
      </c>
      <c r="RQ136" t="s">
        <v>4157</v>
      </c>
      <c r="RR136" t="s">
        <v>4157</v>
      </c>
      <c r="RS136" t="s">
        <v>4157</v>
      </c>
      <c r="RT136" t="s">
        <v>4157</v>
      </c>
      <c r="RU136" t="s">
        <v>4157</v>
      </c>
      <c r="RV136" t="s">
        <v>4157</v>
      </c>
      <c r="RW136" t="s">
        <v>4157</v>
      </c>
      <c r="RX136" t="s">
        <v>4157</v>
      </c>
      <c r="RY136" t="s">
        <v>4157</v>
      </c>
      <c r="RZ136" t="s">
        <v>4157</v>
      </c>
      <c r="SA136" t="s">
        <v>4157</v>
      </c>
      <c r="SB136" t="s">
        <v>4157</v>
      </c>
      <c r="SC136" t="s">
        <v>4157</v>
      </c>
      <c r="SD136" t="s">
        <v>4157</v>
      </c>
      <c r="SE136" t="s">
        <v>4157</v>
      </c>
      <c r="SF136" t="s">
        <v>4157</v>
      </c>
      <c r="SG136" t="s">
        <v>4157</v>
      </c>
      <c r="SH136" t="s">
        <v>4157</v>
      </c>
      <c r="SI136" t="s">
        <v>4157</v>
      </c>
      <c r="SJ136" t="s">
        <v>4157</v>
      </c>
      <c r="SK136" t="s">
        <v>4157</v>
      </c>
      <c r="SL136" t="s">
        <v>4157</v>
      </c>
      <c r="SM136" t="s">
        <v>4157</v>
      </c>
      <c r="SN136" t="s">
        <v>4157</v>
      </c>
      <c r="SO136" t="s">
        <v>4157</v>
      </c>
      <c r="SP136" t="s">
        <v>4157</v>
      </c>
      <c r="SQ136" t="s">
        <v>4157</v>
      </c>
      <c r="SR136" t="s">
        <v>4157</v>
      </c>
      <c r="SS136" t="s">
        <v>4157</v>
      </c>
      <c r="ST136" t="s">
        <v>4157</v>
      </c>
      <c r="SU136" t="s">
        <v>4157</v>
      </c>
      <c r="SV136" t="s">
        <v>4157</v>
      </c>
      <c r="SW136" t="s">
        <v>4157</v>
      </c>
      <c r="SX136" t="s">
        <v>4157</v>
      </c>
      <c r="SY136" t="s">
        <v>4157</v>
      </c>
      <c r="SZ136" t="s">
        <v>4157</v>
      </c>
      <c r="TA136" t="s">
        <v>4157</v>
      </c>
      <c r="TB136" t="s">
        <v>4157</v>
      </c>
      <c r="TC136" t="s">
        <v>4157</v>
      </c>
      <c r="TD136" t="s">
        <v>4157</v>
      </c>
      <c r="TE136" t="s">
        <v>4157</v>
      </c>
      <c r="TF136" t="s">
        <v>4157</v>
      </c>
      <c r="TG136" t="s">
        <v>4157</v>
      </c>
      <c r="TH136" t="s">
        <v>4157</v>
      </c>
      <c r="TI136" t="s">
        <v>4157</v>
      </c>
      <c r="TJ136" t="s">
        <v>4157</v>
      </c>
      <c r="TK136" t="s">
        <v>4157</v>
      </c>
      <c r="TL136" t="s">
        <v>4157</v>
      </c>
      <c r="TM136" t="s">
        <v>4157</v>
      </c>
      <c r="TN136" t="s">
        <v>4157</v>
      </c>
      <c r="TO136" t="s">
        <v>4157</v>
      </c>
      <c r="TP136" t="s">
        <v>4157</v>
      </c>
      <c r="TQ136" t="s">
        <v>4157</v>
      </c>
      <c r="TR136" t="s">
        <v>4157</v>
      </c>
      <c r="TS136" t="s">
        <v>4157</v>
      </c>
      <c r="TT136" t="s">
        <v>4157</v>
      </c>
      <c r="TU136" t="s">
        <v>4157</v>
      </c>
      <c r="TV136" t="s">
        <v>4157</v>
      </c>
      <c r="TW136" t="s">
        <v>4157</v>
      </c>
      <c r="TX136" t="s">
        <v>4157</v>
      </c>
      <c r="TY136" t="s">
        <v>4157</v>
      </c>
      <c r="TZ136" t="s">
        <v>4157</v>
      </c>
      <c r="UA136" t="s">
        <v>4157</v>
      </c>
      <c r="UB136" t="s">
        <v>4157</v>
      </c>
      <c r="UC136" t="s">
        <v>4157</v>
      </c>
      <c r="UD136" t="s">
        <v>4157</v>
      </c>
      <c r="UE136" t="s">
        <v>4157</v>
      </c>
      <c r="UF136" t="s">
        <v>4157</v>
      </c>
      <c r="UG136" t="s">
        <v>4157</v>
      </c>
      <c r="UH136" t="s">
        <v>4157</v>
      </c>
      <c r="UI136" t="s">
        <v>4157</v>
      </c>
      <c r="UJ136" t="s">
        <v>4157</v>
      </c>
      <c r="UK136" t="s">
        <v>4157</v>
      </c>
      <c r="UL136" t="s">
        <v>4157</v>
      </c>
      <c r="UM136" t="s">
        <v>4157</v>
      </c>
      <c r="UN136" t="s">
        <v>4157</v>
      </c>
      <c r="UO136" t="s">
        <v>4157</v>
      </c>
      <c r="UP136" t="s">
        <v>4157</v>
      </c>
      <c r="UQ136" t="s">
        <v>4157</v>
      </c>
      <c r="UR136" t="s">
        <v>4157</v>
      </c>
      <c r="US136" t="s">
        <v>4157</v>
      </c>
      <c r="UT136" t="s">
        <v>4157</v>
      </c>
      <c r="UU136" t="s">
        <v>4157</v>
      </c>
      <c r="UV136" t="s">
        <v>4157</v>
      </c>
      <c r="UW136" t="s">
        <v>4157</v>
      </c>
      <c r="UX136" t="s">
        <v>4157</v>
      </c>
      <c r="UY136" t="s">
        <v>4157</v>
      </c>
      <c r="UZ136" t="s">
        <v>4157</v>
      </c>
      <c r="VA136" t="s">
        <v>4157</v>
      </c>
      <c r="VB136" t="s">
        <v>4157</v>
      </c>
      <c r="VC136" t="s">
        <v>4157</v>
      </c>
      <c r="VD136" t="s">
        <v>4157</v>
      </c>
      <c r="VE136" t="s">
        <v>4157</v>
      </c>
      <c r="VF136" t="s">
        <v>4157</v>
      </c>
      <c r="VG136" t="s">
        <v>4157</v>
      </c>
      <c r="VH136" t="s">
        <v>4157</v>
      </c>
    </row>
    <row r="137" spans="2:581">
      <c r="B137" t="s">
        <v>1627</v>
      </c>
      <c r="C137" t="s">
        <v>1627</v>
      </c>
      <c r="D137" t="s">
        <v>1627</v>
      </c>
      <c r="F137" t="s">
        <v>1627</v>
      </c>
      <c r="G137" t="s">
        <v>1627</v>
      </c>
      <c r="H137" t="s">
        <v>1627</v>
      </c>
      <c r="I137" t="s">
        <v>1627</v>
      </c>
      <c r="J137" t="s">
        <v>1627</v>
      </c>
      <c r="K137" t="s">
        <v>1627</v>
      </c>
      <c r="L137" t="s">
        <v>1627</v>
      </c>
      <c r="M137" t="s">
        <v>1627</v>
      </c>
      <c r="N137" t="s">
        <v>1627</v>
      </c>
      <c r="O137" t="s">
        <v>1627</v>
      </c>
      <c r="P137" t="s">
        <v>1627</v>
      </c>
      <c r="Q137" t="s">
        <v>1627</v>
      </c>
      <c r="R137" t="s">
        <v>1627</v>
      </c>
      <c r="S137" t="s">
        <v>1627</v>
      </c>
      <c r="T137" t="s">
        <v>1627</v>
      </c>
      <c r="U137" t="s">
        <v>1627</v>
      </c>
      <c r="V137" t="s">
        <v>1627</v>
      </c>
      <c r="W137" t="s">
        <v>1627</v>
      </c>
      <c r="X137" t="s">
        <v>1627</v>
      </c>
      <c r="Y137" t="s">
        <v>1627</v>
      </c>
      <c r="Z137" t="s">
        <v>1627</v>
      </c>
      <c r="AA137" t="s">
        <v>1627</v>
      </c>
      <c r="AB137" t="s">
        <v>1627</v>
      </c>
      <c r="AC137" t="s">
        <v>1627</v>
      </c>
      <c r="AD137" t="s">
        <v>1627</v>
      </c>
      <c r="AE137" t="s">
        <v>1627</v>
      </c>
      <c r="AF137" t="s">
        <v>1627</v>
      </c>
      <c r="AG137" t="s">
        <v>1627</v>
      </c>
      <c r="AH137" t="s">
        <v>1627</v>
      </c>
      <c r="AI137" t="s">
        <v>1627</v>
      </c>
      <c r="AJ137" t="s">
        <v>1627</v>
      </c>
      <c r="AK137" t="s">
        <v>1627</v>
      </c>
      <c r="AL137" t="s">
        <v>1627</v>
      </c>
      <c r="AM137" t="s">
        <v>1627</v>
      </c>
      <c r="AN137" t="s">
        <v>1627</v>
      </c>
      <c r="AO137" t="s">
        <v>1627</v>
      </c>
      <c r="AP137" t="s">
        <v>1627</v>
      </c>
      <c r="AQ137" t="s">
        <v>1627</v>
      </c>
      <c r="AR137" t="s">
        <v>1627</v>
      </c>
      <c r="AS137" t="s">
        <v>1627</v>
      </c>
      <c r="AT137" t="s">
        <v>1627</v>
      </c>
      <c r="AU137" t="s">
        <v>1627</v>
      </c>
      <c r="AV137" t="s">
        <v>1627</v>
      </c>
      <c r="AW137" t="s">
        <v>1627</v>
      </c>
      <c r="AX137" t="s">
        <v>1627</v>
      </c>
      <c r="AY137" t="s">
        <v>1627</v>
      </c>
      <c r="AZ137" t="s">
        <v>1627</v>
      </c>
      <c r="BA137" t="s">
        <v>1627</v>
      </c>
      <c r="BB137" t="s">
        <v>1627</v>
      </c>
      <c r="BC137" t="s">
        <v>1627</v>
      </c>
      <c r="BD137" t="s">
        <v>1627</v>
      </c>
      <c r="BE137" t="s">
        <v>1627</v>
      </c>
      <c r="BF137" t="s">
        <v>1627</v>
      </c>
      <c r="BG137" t="s">
        <v>1627</v>
      </c>
      <c r="BH137" t="s">
        <v>1627</v>
      </c>
      <c r="BI137" t="s">
        <v>1627</v>
      </c>
      <c r="BJ137" t="s">
        <v>1627</v>
      </c>
      <c r="BK137" t="s">
        <v>1627</v>
      </c>
      <c r="BL137" t="s">
        <v>1627</v>
      </c>
      <c r="BM137" t="s">
        <v>1627</v>
      </c>
      <c r="BN137" t="s">
        <v>1627</v>
      </c>
      <c r="BO137" t="s">
        <v>1627</v>
      </c>
      <c r="BP137" t="s">
        <v>1627</v>
      </c>
      <c r="BQ137" t="s">
        <v>1627</v>
      </c>
      <c r="BR137" t="s">
        <v>1627</v>
      </c>
      <c r="BS137" t="s">
        <v>1627</v>
      </c>
      <c r="BT137" t="s">
        <v>1627</v>
      </c>
      <c r="BU137" t="s">
        <v>1627</v>
      </c>
      <c r="BV137" t="s">
        <v>1627</v>
      </c>
      <c r="BW137" t="s">
        <v>1627</v>
      </c>
      <c r="BX137" t="s">
        <v>1627</v>
      </c>
      <c r="BY137" t="s">
        <v>1627</v>
      </c>
      <c r="BZ137" t="s">
        <v>1627</v>
      </c>
      <c r="CA137" t="s">
        <v>1627</v>
      </c>
      <c r="CB137" t="s">
        <v>1627</v>
      </c>
      <c r="CC137" t="s">
        <v>1627</v>
      </c>
      <c r="CD137" t="s">
        <v>1627</v>
      </c>
      <c r="CE137" t="s">
        <v>1627</v>
      </c>
      <c r="CF137" t="s">
        <v>1627</v>
      </c>
      <c r="CG137" t="s">
        <v>1627</v>
      </c>
      <c r="CH137" t="s">
        <v>1627</v>
      </c>
      <c r="CI137" t="s">
        <v>1627</v>
      </c>
      <c r="CJ137" t="s">
        <v>1627</v>
      </c>
      <c r="CK137" t="s">
        <v>1627</v>
      </c>
      <c r="CL137" t="s">
        <v>1627</v>
      </c>
      <c r="CM137" t="s">
        <v>1627</v>
      </c>
      <c r="CN137" t="s">
        <v>1627</v>
      </c>
      <c r="CO137" t="s">
        <v>1627</v>
      </c>
      <c r="CP137" t="s">
        <v>1627</v>
      </c>
      <c r="CQ137" t="s">
        <v>1627</v>
      </c>
      <c r="CR137" t="s">
        <v>1627</v>
      </c>
      <c r="CS137" t="s">
        <v>1627</v>
      </c>
      <c r="CT137" t="s">
        <v>1627</v>
      </c>
      <c r="CU137" t="s">
        <v>1627</v>
      </c>
      <c r="CV137" t="s">
        <v>1627</v>
      </c>
      <c r="CW137" t="s">
        <v>1627</v>
      </c>
      <c r="CX137" t="s">
        <v>1627</v>
      </c>
      <c r="CY137" t="s">
        <v>1627</v>
      </c>
      <c r="CZ137" t="s">
        <v>1627</v>
      </c>
      <c r="DA137" t="s">
        <v>1627</v>
      </c>
      <c r="DB137" t="s">
        <v>1627</v>
      </c>
      <c r="DC137" t="s">
        <v>1627</v>
      </c>
      <c r="DD137" t="s">
        <v>1627</v>
      </c>
      <c r="DE137" t="s">
        <v>1627</v>
      </c>
      <c r="DF137" t="s">
        <v>1627</v>
      </c>
      <c r="DG137" t="s">
        <v>1627</v>
      </c>
      <c r="DH137" t="s">
        <v>1627</v>
      </c>
      <c r="DI137" t="s">
        <v>1627</v>
      </c>
      <c r="DJ137" t="s">
        <v>1627</v>
      </c>
      <c r="DK137" t="s">
        <v>1627</v>
      </c>
      <c r="DL137" t="s">
        <v>1627</v>
      </c>
      <c r="DM137" t="s">
        <v>1627</v>
      </c>
      <c r="DN137" t="s">
        <v>1627</v>
      </c>
      <c r="DO137" t="s">
        <v>1627</v>
      </c>
      <c r="DP137" t="s">
        <v>1627</v>
      </c>
      <c r="DQ137" t="s">
        <v>1627</v>
      </c>
      <c r="DR137" t="s">
        <v>1627</v>
      </c>
      <c r="DS137" t="s">
        <v>1627</v>
      </c>
      <c r="DT137" t="s">
        <v>1627</v>
      </c>
      <c r="DU137" t="s">
        <v>1627</v>
      </c>
      <c r="DV137" t="s">
        <v>1627</v>
      </c>
      <c r="DW137" t="s">
        <v>1627</v>
      </c>
      <c r="DX137" t="s">
        <v>1627</v>
      </c>
      <c r="DY137" t="s">
        <v>1627</v>
      </c>
      <c r="DZ137" t="s">
        <v>1627</v>
      </c>
      <c r="EA137" t="s">
        <v>1627</v>
      </c>
      <c r="EB137" t="s">
        <v>1627</v>
      </c>
      <c r="EC137" t="s">
        <v>1627</v>
      </c>
      <c r="ED137" t="s">
        <v>1627</v>
      </c>
      <c r="EE137" t="s">
        <v>1627</v>
      </c>
      <c r="EF137" t="s">
        <v>1627</v>
      </c>
      <c r="EG137" t="s">
        <v>1627</v>
      </c>
      <c r="EH137" t="s">
        <v>1627</v>
      </c>
      <c r="EI137" t="s">
        <v>1627</v>
      </c>
      <c r="EJ137" t="s">
        <v>1627</v>
      </c>
      <c r="EK137" t="s">
        <v>1627</v>
      </c>
      <c r="EL137" t="s">
        <v>1627</v>
      </c>
      <c r="EM137" t="s">
        <v>1627</v>
      </c>
      <c r="EN137" t="s">
        <v>1627</v>
      </c>
      <c r="EO137" t="s">
        <v>1627</v>
      </c>
      <c r="EP137" t="s">
        <v>1627</v>
      </c>
      <c r="EQ137" t="s">
        <v>1627</v>
      </c>
      <c r="ER137" t="s">
        <v>1627</v>
      </c>
      <c r="ES137" t="s">
        <v>1627</v>
      </c>
      <c r="ET137" t="s">
        <v>1627</v>
      </c>
      <c r="EU137" t="s">
        <v>1627</v>
      </c>
      <c r="EV137" t="s">
        <v>1627</v>
      </c>
      <c r="EW137" t="s">
        <v>1627</v>
      </c>
      <c r="EX137" t="s">
        <v>1627</v>
      </c>
      <c r="EY137" t="s">
        <v>1627</v>
      </c>
      <c r="EZ137" t="s">
        <v>1627</v>
      </c>
      <c r="FA137" t="s">
        <v>1627</v>
      </c>
      <c r="FB137" t="s">
        <v>1627</v>
      </c>
      <c r="FC137" t="s">
        <v>1627</v>
      </c>
      <c r="FD137" t="s">
        <v>1627</v>
      </c>
      <c r="FE137" t="s">
        <v>1627</v>
      </c>
      <c r="FF137" t="s">
        <v>1627</v>
      </c>
      <c r="FG137" t="s">
        <v>1627</v>
      </c>
      <c r="FH137" t="s">
        <v>1627</v>
      </c>
      <c r="FI137" t="s">
        <v>1627</v>
      </c>
      <c r="FJ137" t="s">
        <v>1627</v>
      </c>
      <c r="FK137" t="s">
        <v>1627</v>
      </c>
      <c r="FL137" t="s">
        <v>1627</v>
      </c>
      <c r="FM137" t="s">
        <v>1627</v>
      </c>
      <c r="FN137" t="s">
        <v>1627</v>
      </c>
      <c r="FO137" t="s">
        <v>1627</v>
      </c>
      <c r="FP137" t="s">
        <v>1627</v>
      </c>
      <c r="FQ137" t="s">
        <v>1627</v>
      </c>
      <c r="FR137" t="s">
        <v>1627</v>
      </c>
      <c r="FS137" t="s">
        <v>1627</v>
      </c>
      <c r="FT137" t="s">
        <v>1627</v>
      </c>
      <c r="FU137" t="s">
        <v>1627</v>
      </c>
      <c r="FV137" t="s">
        <v>1627</v>
      </c>
      <c r="FW137" t="s">
        <v>1627</v>
      </c>
      <c r="FX137" t="s">
        <v>1627</v>
      </c>
      <c r="FY137" t="s">
        <v>1627</v>
      </c>
      <c r="FZ137" t="s">
        <v>1627</v>
      </c>
      <c r="GA137" t="s">
        <v>1627</v>
      </c>
      <c r="GB137" t="s">
        <v>1627</v>
      </c>
      <c r="GC137" t="s">
        <v>1627</v>
      </c>
      <c r="GD137" t="s">
        <v>1627</v>
      </c>
      <c r="GE137" t="s">
        <v>1627</v>
      </c>
      <c r="GF137" t="s">
        <v>1627</v>
      </c>
      <c r="GG137" t="s">
        <v>1627</v>
      </c>
      <c r="GH137" t="s">
        <v>1627</v>
      </c>
      <c r="GI137" t="s">
        <v>1627</v>
      </c>
      <c r="GJ137" t="s">
        <v>1627</v>
      </c>
      <c r="GK137" t="s">
        <v>1627</v>
      </c>
      <c r="GL137" t="s">
        <v>1627</v>
      </c>
      <c r="GM137" t="s">
        <v>1627</v>
      </c>
      <c r="GN137" t="s">
        <v>1627</v>
      </c>
      <c r="GO137" t="s">
        <v>1627</v>
      </c>
      <c r="GP137" t="s">
        <v>1627</v>
      </c>
      <c r="GQ137" t="s">
        <v>1627</v>
      </c>
      <c r="GR137" t="s">
        <v>1627</v>
      </c>
      <c r="GS137" t="s">
        <v>6074</v>
      </c>
      <c r="GT137" t="s">
        <v>1627</v>
      </c>
      <c r="GU137" t="s">
        <v>1627</v>
      </c>
      <c r="GV137" t="s">
        <v>1627</v>
      </c>
      <c r="GW137" t="s">
        <v>1627</v>
      </c>
      <c r="GX137" t="s">
        <v>1627</v>
      </c>
      <c r="GY137" t="s">
        <v>1627</v>
      </c>
      <c r="GZ137" t="s">
        <v>1627</v>
      </c>
      <c r="HA137" t="s">
        <v>1627</v>
      </c>
      <c r="HB137" t="s">
        <v>1627</v>
      </c>
      <c r="HC137" t="s">
        <v>1627</v>
      </c>
      <c r="HD137" t="s">
        <v>1627</v>
      </c>
      <c r="HE137" t="s">
        <v>1627</v>
      </c>
      <c r="HF137" t="s">
        <v>1627</v>
      </c>
      <c r="HG137" t="s">
        <v>1627</v>
      </c>
      <c r="HH137" t="s">
        <v>1627</v>
      </c>
      <c r="HI137" t="s">
        <v>1627</v>
      </c>
      <c r="HJ137" t="s">
        <v>1627</v>
      </c>
      <c r="HK137" t="s">
        <v>1627</v>
      </c>
      <c r="HL137" t="s">
        <v>1627</v>
      </c>
      <c r="HM137" t="s">
        <v>1627</v>
      </c>
      <c r="HN137" t="s">
        <v>1627</v>
      </c>
      <c r="HO137" t="s">
        <v>1627</v>
      </c>
      <c r="HP137" t="s">
        <v>6075</v>
      </c>
      <c r="HQ137" t="s">
        <v>1627</v>
      </c>
      <c r="HR137" t="s">
        <v>1627</v>
      </c>
      <c r="HS137" t="s">
        <v>1627</v>
      </c>
      <c r="HT137" t="s">
        <v>1627</v>
      </c>
      <c r="HU137" t="s">
        <v>1627</v>
      </c>
      <c r="HV137" t="s">
        <v>1627</v>
      </c>
      <c r="HW137" t="s">
        <v>1627</v>
      </c>
      <c r="HX137" t="s">
        <v>1627</v>
      </c>
      <c r="HY137" t="s">
        <v>1627</v>
      </c>
      <c r="HZ137" t="s">
        <v>1627</v>
      </c>
      <c r="IA137" t="s">
        <v>1627</v>
      </c>
      <c r="IB137" t="s">
        <v>1627</v>
      </c>
      <c r="IC137" t="s">
        <v>1627</v>
      </c>
      <c r="ID137" t="s">
        <v>1627</v>
      </c>
      <c r="IE137" t="s">
        <v>1627</v>
      </c>
      <c r="IF137" t="s">
        <v>1627</v>
      </c>
      <c r="IG137" t="s">
        <v>1627</v>
      </c>
      <c r="IH137" t="s">
        <v>1627</v>
      </c>
      <c r="II137" t="s">
        <v>1627</v>
      </c>
      <c r="IJ137" t="s">
        <v>1627</v>
      </c>
      <c r="IK137" t="s">
        <v>1627</v>
      </c>
      <c r="IL137" t="s">
        <v>1627</v>
      </c>
      <c r="IM137" t="s">
        <v>1627</v>
      </c>
      <c r="IN137" t="s">
        <v>1627</v>
      </c>
      <c r="IO137" t="s">
        <v>1627</v>
      </c>
      <c r="IP137" t="s">
        <v>1627</v>
      </c>
      <c r="IQ137" t="s">
        <v>1627</v>
      </c>
      <c r="IR137" t="s">
        <v>1627</v>
      </c>
      <c r="IS137" t="s">
        <v>1627</v>
      </c>
      <c r="IT137" t="s">
        <v>6076</v>
      </c>
      <c r="IU137" t="s">
        <v>1627</v>
      </c>
      <c r="IV137" t="s">
        <v>1627</v>
      </c>
      <c r="IW137" t="s">
        <v>1627</v>
      </c>
      <c r="IX137" t="s">
        <v>1627</v>
      </c>
      <c r="IY137" t="s">
        <v>1627</v>
      </c>
      <c r="IZ137" t="s">
        <v>1627</v>
      </c>
      <c r="JA137" t="s">
        <v>1627</v>
      </c>
      <c r="JB137" t="s">
        <v>1627</v>
      </c>
      <c r="JC137" t="s">
        <v>1627</v>
      </c>
      <c r="JD137" t="s">
        <v>1627</v>
      </c>
      <c r="JE137" t="s">
        <v>1627</v>
      </c>
      <c r="JF137" t="s">
        <v>1627</v>
      </c>
      <c r="JG137" t="s">
        <v>1627</v>
      </c>
      <c r="JH137" t="s">
        <v>1627</v>
      </c>
      <c r="JI137" t="s">
        <v>1627</v>
      </c>
      <c r="JJ137" t="s">
        <v>1627</v>
      </c>
      <c r="JK137" t="s">
        <v>1627</v>
      </c>
      <c r="JL137" t="s">
        <v>1627</v>
      </c>
      <c r="JM137" t="s">
        <v>1627</v>
      </c>
      <c r="JN137" t="s">
        <v>1627</v>
      </c>
      <c r="JO137" t="s">
        <v>1627</v>
      </c>
      <c r="JP137" t="s">
        <v>1627</v>
      </c>
      <c r="JQ137" t="s">
        <v>1627</v>
      </c>
      <c r="JR137" t="s">
        <v>1627</v>
      </c>
      <c r="JS137" t="s">
        <v>1627</v>
      </c>
      <c r="JT137" t="s">
        <v>1627</v>
      </c>
      <c r="JU137" t="s">
        <v>1627</v>
      </c>
      <c r="JV137" t="s">
        <v>1627</v>
      </c>
      <c r="JW137" t="s">
        <v>1627</v>
      </c>
      <c r="JX137" t="s">
        <v>1627</v>
      </c>
      <c r="JY137" t="s">
        <v>1627</v>
      </c>
      <c r="JZ137" t="s">
        <v>1627</v>
      </c>
      <c r="KA137" t="s">
        <v>1627</v>
      </c>
      <c r="KB137" t="s">
        <v>1627</v>
      </c>
      <c r="KC137" t="s">
        <v>1627</v>
      </c>
      <c r="KD137" t="s">
        <v>1627</v>
      </c>
      <c r="KE137" t="s">
        <v>1627</v>
      </c>
      <c r="KF137" t="s">
        <v>1627</v>
      </c>
      <c r="KG137" t="s">
        <v>1627</v>
      </c>
      <c r="KH137" t="s">
        <v>1627</v>
      </c>
      <c r="KI137" t="s">
        <v>1627</v>
      </c>
      <c r="KJ137" t="s">
        <v>1627</v>
      </c>
      <c r="KK137" t="s">
        <v>1627</v>
      </c>
      <c r="KL137" t="s">
        <v>1627</v>
      </c>
      <c r="KM137" t="s">
        <v>1627</v>
      </c>
      <c r="KN137" t="s">
        <v>1627</v>
      </c>
      <c r="KO137" t="s">
        <v>1627</v>
      </c>
      <c r="KP137" t="s">
        <v>1627</v>
      </c>
      <c r="KQ137" t="s">
        <v>1627</v>
      </c>
      <c r="KR137" t="s">
        <v>1627</v>
      </c>
      <c r="KS137" t="s">
        <v>1627</v>
      </c>
      <c r="KT137" t="s">
        <v>1627</v>
      </c>
      <c r="KU137" t="s">
        <v>1627</v>
      </c>
      <c r="KV137" t="s">
        <v>1627</v>
      </c>
      <c r="KW137" t="s">
        <v>1627</v>
      </c>
      <c r="KX137" t="s">
        <v>1627</v>
      </c>
      <c r="KY137" t="s">
        <v>1627</v>
      </c>
      <c r="KZ137" t="s">
        <v>1627</v>
      </c>
      <c r="LA137" t="s">
        <v>1627</v>
      </c>
      <c r="LB137" t="s">
        <v>1627</v>
      </c>
      <c r="LC137" t="s">
        <v>1627</v>
      </c>
      <c r="LD137" t="s">
        <v>1627</v>
      </c>
      <c r="LE137" t="s">
        <v>1627</v>
      </c>
      <c r="LF137" t="s">
        <v>1627</v>
      </c>
      <c r="LG137" t="s">
        <v>1627</v>
      </c>
      <c r="LH137" t="s">
        <v>1627</v>
      </c>
      <c r="LI137" t="s">
        <v>1627</v>
      </c>
      <c r="LJ137" t="s">
        <v>1627</v>
      </c>
      <c r="LK137" t="s">
        <v>1627</v>
      </c>
      <c r="LL137" t="s">
        <v>1627</v>
      </c>
      <c r="LM137" t="s">
        <v>1627</v>
      </c>
      <c r="LN137" t="s">
        <v>1627</v>
      </c>
      <c r="LO137" t="s">
        <v>1627</v>
      </c>
      <c r="LP137" t="s">
        <v>1627</v>
      </c>
      <c r="LQ137" t="s">
        <v>1627</v>
      </c>
      <c r="LR137" t="s">
        <v>1627</v>
      </c>
      <c r="LS137" t="s">
        <v>1627</v>
      </c>
      <c r="LT137" t="s">
        <v>1627</v>
      </c>
      <c r="LU137" t="s">
        <v>1627</v>
      </c>
      <c r="LV137" t="s">
        <v>1627</v>
      </c>
      <c r="LW137" t="s">
        <v>1627</v>
      </c>
      <c r="LX137" t="s">
        <v>1627</v>
      </c>
      <c r="LY137" t="s">
        <v>1627</v>
      </c>
      <c r="LZ137" t="s">
        <v>1627</v>
      </c>
      <c r="MA137" t="s">
        <v>1627</v>
      </c>
      <c r="MB137" t="s">
        <v>1627</v>
      </c>
      <c r="MC137" t="s">
        <v>1627</v>
      </c>
      <c r="MD137" t="s">
        <v>1627</v>
      </c>
      <c r="ME137" t="s">
        <v>1627</v>
      </c>
      <c r="MF137" t="s">
        <v>1627</v>
      </c>
      <c r="MG137" t="s">
        <v>1627</v>
      </c>
      <c r="MH137" t="s">
        <v>1627</v>
      </c>
      <c r="MI137" t="s">
        <v>1627</v>
      </c>
      <c r="MJ137" t="s">
        <v>1627</v>
      </c>
      <c r="MK137" t="s">
        <v>1627</v>
      </c>
      <c r="ML137" t="s">
        <v>1627</v>
      </c>
      <c r="MM137" t="s">
        <v>1627</v>
      </c>
      <c r="MN137" t="s">
        <v>1627</v>
      </c>
      <c r="MO137" t="s">
        <v>1627</v>
      </c>
      <c r="MP137" t="s">
        <v>1627</v>
      </c>
      <c r="MQ137" t="s">
        <v>1627</v>
      </c>
      <c r="MR137" t="s">
        <v>1627</v>
      </c>
      <c r="MS137" t="s">
        <v>1627</v>
      </c>
      <c r="MT137" t="s">
        <v>1627</v>
      </c>
      <c r="MU137" t="s">
        <v>1627</v>
      </c>
      <c r="MV137" t="s">
        <v>1627</v>
      </c>
      <c r="MW137" t="s">
        <v>1627</v>
      </c>
      <c r="MX137" t="s">
        <v>1627</v>
      </c>
      <c r="MY137" t="s">
        <v>1627</v>
      </c>
      <c r="MZ137" t="s">
        <v>1627</v>
      </c>
      <c r="NA137" t="s">
        <v>1627</v>
      </c>
      <c r="NB137" t="s">
        <v>1627</v>
      </c>
      <c r="NC137" t="s">
        <v>1627</v>
      </c>
      <c r="ND137" t="s">
        <v>1627</v>
      </c>
      <c r="NE137" t="s">
        <v>1627</v>
      </c>
      <c r="NF137" t="s">
        <v>1627</v>
      </c>
      <c r="NG137" t="s">
        <v>1627</v>
      </c>
      <c r="NH137" t="s">
        <v>1627</v>
      </c>
      <c r="NI137" t="s">
        <v>1627</v>
      </c>
      <c r="NJ137" t="s">
        <v>1627</v>
      </c>
      <c r="NK137" t="s">
        <v>1627</v>
      </c>
      <c r="NL137" t="s">
        <v>1627</v>
      </c>
      <c r="NM137" t="s">
        <v>1627</v>
      </c>
      <c r="NN137" t="s">
        <v>1627</v>
      </c>
      <c r="NO137" t="s">
        <v>1627</v>
      </c>
      <c r="NP137" t="s">
        <v>1627</v>
      </c>
      <c r="NQ137" t="s">
        <v>1627</v>
      </c>
      <c r="NR137" t="s">
        <v>1627</v>
      </c>
      <c r="NS137" t="s">
        <v>1627</v>
      </c>
      <c r="NT137" t="s">
        <v>1627</v>
      </c>
      <c r="NU137" t="s">
        <v>1627</v>
      </c>
      <c r="NV137" t="s">
        <v>1627</v>
      </c>
      <c r="NW137" t="s">
        <v>1627</v>
      </c>
      <c r="NX137" t="s">
        <v>1627</v>
      </c>
      <c r="NY137" t="s">
        <v>1627</v>
      </c>
      <c r="NZ137" t="s">
        <v>1627</v>
      </c>
      <c r="OA137" t="s">
        <v>1627</v>
      </c>
      <c r="OB137" t="s">
        <v>1627</v>
      </c>
      <c r="OC137" t="s">
        <v>1627</v>
      </c>
      <c r="OD137" t="s">
        <v>1627</v>
      </c>
      <c r="OE137" t="s">
        <v>1627</v>
      </c>
      <c r="OF137" t="s">
        <v>1627</v>
      </c>
      <c r="OG137" t="s">
        <v>1627</v>
      </c>
      <c r="OH137" t="s">
        <v>1627</v>
      </c>
      <c r="OI137" t="s">
        <v>1627</v>
      </c>
      <c r="OJ137" t="s">
        <v>1627</v>
      </c>
      <c r="OK137" t="s">
        <v>1627</v>
      </c>
      <c r="OL137" t="s">
        <v>1627</v>
      </c>
      <c r="OM137" t="s">
        <v>1627</v>
      </c>
      <c r="ON137" t="s">
        <v>1627</v>
      </c>
      <c r="OO137" t="s">
        <v>1627</v>
      </c>
      <c r="OP137" t="s">
        <v>1627</v>
      </c>
      <c r="OQ137" t="s">
        <v>1627</v>
      </c>
      <c r="OR137" t="s">
        <v>1627</v>
      </c>
      <c r="OS137" t="s">
        <v>1627</v>
      </c>
      <c r="OT137" t="s">
        <v>1627</v>
      </c>
      <c r="OU137" t="s">
        <v>1627</v>
      </c>
      <c r="OV137" t="s">
        <v>1627</v>
      </c>
      <c r="OW137" t="s">
        <v>1627</v>
      </c>
      <c r="OX137" t="s">
        <v>1627</v>
      </c>
      <c r="OY137" t="s">
        <v>1627</v>
      </c>
      <c r="OZ137" t="s">
        <v>1627</v>
      </c>
      <c r="PA137" t="s">
        <v>1627</v>
      </c>
      <c r="PB137" t="s">
        <v>1627</v>
      </c>
      <c r="PC137" t="s">
        <v>1627</v>
      </c>
      <c r="PD137" t="s">
        <v>1627</v>
      </c>
      <c r="PE137" t="s">
        <v>1627</v>
      </c>
      <c r="PF137" t="s">
        <v>1627</v>
      </c>
      <c r="PG137" t="s">
        <v>1627</v>
      </c>
      <c r="PH137" t="s">
        <v>1627</v>
      </c>
      <c r="PI137" t="s">
        <v>1627</v>
      </c>
      <c r="PJ137" t="s">
        <v>1627</v>
      </c>
      <c r="PK137" t="s">
        <v>1627</v>
      </c>
      <c r="PL137" t="s">
        <v>1627</v>
      </c>
      <c r="PM137" t="s">
        <v>1627</v>
      </c>
      <c r="PN137" t="s">
        <v>1627</v>
      </c>
      <c r="PO137" t="s">
        <v>1627</v>
      </c>
      <c r="PP137" t="s">
        <v>1627</v>
      </c>
      <c r="PQ137" t="s">
        <v>1627</v>
      </c>
      <c r="PR137" t="s">
        <v>1627</v>
      </c>
      <c r="PS137" t="s">
        <v>1627</v>
      </c>
      <c r="PT137" t="s">
        <v>1627</v>
      </c>
      <c r="PU137" t="s">
        <v>1627</v>
      </c>
      <c r="PV137" t="s">
        <v>1627</v>
      </c>
      <c r="RP137" t="s">
        <v>4157</v>
      </c>
      <c r="RQ137" t="s">
        <v>4157</v>
      </c>
      <c r="RR137" t="s">
        <v>4157</v>
      </c>
      <c r="RS137" t="s">
        <v>4157</v>
      </c>
      <c r="RT137" t="s">
        <v>4157</v>
      </c>
      <c r="RU137" t="s">
        <v>4157</v>
      </c>
      <c r="RV137" t="s">
        <v>4157</v>
      </c>
      <c r="RW137" t="s">
        <v>4157</v>
      </c>
      <c r="RX137" t="s">
        <v>4157</v>
      </c>
      <c r="RY137" t="s">
        <v>4157</v>
      </c>
      <c r="RZ137" t="s">
        <v>4157</v>
      </c>
      <c r="SA137" t="s">
        <v>4157</v>
      </c>
      <c r="SB137" t="s">
        <v>4157</v>
      </c>
      <c r="SC137" t="s">
        <v>4157</v>
      </c>
      <c r="SD137" t="s">
        <v>4157</v>
      </c>
      <c r="SE137" t="s">
        <v>4157</v>
      </c>
      <c r="SF137" t="s">
        <v>4157</v>
      </c>
      <c r="SG137" t="s">
        <v>4157</v>
      </c>
      <c r="SH137" t="s">
        <v>4157</v>
      </c>
      <c r="SI137" t="s">
        <v>4157</v>
      </c>
      <c r="SJ137" t="s">
        <v>4157</v>
      </c>
      <c r="SK137" t="s">
        <v>4157</v>
      </c>
      <c r="SL137" t="s">
        <v>4157</v>
      </c>
      <c r="SM137" t="s">
        <v>4157</v>
      </c>
      <c r="SN137" t="s">
        <v>4157</v>
      </c>
      <c r="SO137" t="s">
        <v>4157</v>
      </c>
      <c r="SP137" t="s">
        <v>4157</v>
      </c>
      <c r="SQ137" t="s">
        <v>4157</v>
      </c>
      <c r="SR137" t="s">
        <v>4157</v>
      </c>
      <c r="SS137" t="s">
        <v>4157</v>
      </c>
      <c r="ST137" t="s">
        <v>4157</v>
      </c>
      <c r="SU137" t="s">
        <v>4157</v>
      </c>
      <c r="SV137" t="s">
        <v>4157</v>
      </c>
      <c r="SW137" t="s">
        <v>4157</v>
      </c>
      <c r="SX137" t="s">
        <v>4157</v>
      </c>
      <c r="SY137" t="s">
        <v>4157</v>
      </c>
      <c r="SZ137" t="s">
        <v>4157</v>
      </c>
      <c r="TA137" t="s">
        <v>4157</v>
      </c>
      <c r="TB137" t="s">
        <v>4157</v>
      </c>
      <c r="TC137" t="s">
        <v>4157</v>
      </c>
      <c r="TD137" t="s">
        <v>4157</v>
      </c>
      <c r="TE137" t="s">
        <v>4157</v>
      </c>
      <c r="TF137" t="s">
        <v>4157</v>
      </c>
      <c r="TG137" t="s">
        <v>4157</v>
      </c>
      <c r="TH137" t="s">
        <v>4157</v>
      </c>
      <c r="TI137" t="s">
        <v>4157</v>
      </c>
      <c r="TJ137" t="s">
        <v>4157</v>
      </c>
      <c r="TK137" t="s">
        <v>4157</v>
      </c>
      <c r="TL137" t="s">
        <v>4157</v>
      </c>
      <c r="TM137" t="s">
        <v>4157</v>
      </c>
      <c r="TN137" t="s">
        <v>4157</v>
      </c>
      <c r="TO137" t="s">
        <v>4157</v>
      </c>
      <c r="TP137" t="s">
        <v>4157</v>
      </c>
      <c r="TQ137" t="s">
        <v>4157</v>
      </c>
      <c r="TR137" t="s">
        <v>4157</v>
      </c>
      <c r="TS137" t="s">
        <v>4157</v>
      </c>
      <c r="TT137" t="s">
        <v>4157</v>
      </c>
      <c r="TU137" t="s">
        <v>4157</v>
      </c>
      <c r="TV137" t="s">
        <v>4157</v>
      </c>
      <c r="TW137" t="s">
        <v>4157</v>
      </c>
      <c r="TX137" t="s">
        <v>4157</v>
      </c>
      <c r="TY137" t="s">
        <v>4157</v>
      </c>
      <c r="TZ137" t="s">
        <v>4157</v>
      </c>
      <c r="UA137" t="s">
        <v>4157</v>
      </c>
      <c r="UB137" t="s">
        <v>4157</v>
      </c>
      <c r="UC137" t="s">
        <v>4157</v>
      </c>
      <c r="UD137" t="s">
        <v>4157</v>
      </c>
      <c r="UE137" t="s">
        <v>4157</v>
      </c>
      <c r="UF137" t="s">
        <v>4157</v>
      </c>
      <c r="UG137" t="s">
        <v>4157</v>
      </c>
      <c r="UH137" t="s">
        <v>4157</v>
      </c>
      <c r="UI137" t="s">
        <v>4157</v>
      </c>
      <c r="UJ137" t="s">
        <v>4157</v>
      </c>
      <c r="UK137" t="s">
        <v>4157</v>
      </c>
      <c r="UL137" t="s">
        <v>4157</v>
      </c>
      <c r="UM137" t="s">
        <v>4157</v>
      </c>
      <c r="UN137" t="s">
        <v>4157</v>
      </c>
      <c r="UO137" t="s">
        <v>4157</v>
      </c>
      <c r="UP137" t="s">
        <v>4157</v>
      </c>
      <c r="UQ137" t="s">
        <v>4157</v>
      </c>
      <c r="UR137" t="s">
        <v>4157</v>
      </c>
      <c r="US137" t="s">
        <v>4157</v>
      </c>
      <c r="UT137" t="s">
        <v>4157</v>
      </c>
      <c r="UU137" t="s">
        <v>4157</v>
      </c>
      <c r="UV137" t="s">
        <v>4157</v>
      </c>
      <c r="UW137" t="s">
        <v>4157</v>
      </c>
      <c r="UX137" t="s">
        <v>4157</v>
      </c>
      <c r="UY137" t="s">
        <v>4157</v>
      </c>
      <c r="UZ137" t="s">
        <v>4157</v>
      </c>
      <c r="VA137" t="s">
        <v>4157</v>
      </c>
      <c r="VB137" t="s">
        <v>4157</v>
      </c>
      <c r="VC137" t="s">
        <v>4157</v>
      </c>
      <c r="VD137" t="s">
        <v>4157</v>
      </c>
      <c r="VE137" t="s">
        <v>4157</v>
      </c>
      <c r="VF137" t="s">
        <v>4157</v>
      </c>
      <c r="VG137" t="s">
        <v>4157</v>
      </c>
      <c r="VH137" t="s">
        <v>4157</v>
      </c>
    </row>
    <row r="138" spans="2:581">
      <c r="B138" t="s">
        <v>1627</v>
      </c>
      <c r="C138" t="s">
        <v>1627</v>
      </c>
      <c r="D138" t="s">
        <v>1627</v>
      </c>
      <c r="F138" t="s">
        <v>1627</v>
      </c>
      <c r="G138" t="s">
        <v>1627</v>
      </c>
      <c r="H138" t="s">
        <v>1627</v>
      </c>
      <c r="I138" t="s">
        <v>1627</v>
      </c>
      <c r="J138" t="s">
        <v>1627</v>
      </c>
      <c r="K138" t="s">
        <v>1627</v>
      </c>
      <c r="L138" t="s">
        <v>1627</v>
      </c>
      <c r="M138" t="s">
        <v>1627</v>
      </c>
      <c r="N138" t="s">
        <v>1627</v>
      </c>
      <c r="O138" t="s">
        <v>1627</v>
      </c>
      <c r="P138" t="s">
        <v>1627</v>
      </c>
      <c r="Q138" t="s">
        <v>1627</v>
      </c>
      <c r="R138" t="s">
        <v>1627</v>
      </c>
      <c r="S138" t="s">
        <v>1627</v>
      </c>
      <c r="T138" t="s">
        <v>1627</v>
      </c>
      <c r="U138" t="s">
        <v>1627</v>
      </c>
      <c r="V138" t="s">
        <v>1627</v>
      </c>
      <c r="W138" t="s">
        <v>1627</v>
      </c>
      <c r="X138" t="s">
        <v>1627</v>
      </c>
      <c r="Y138" t="s">
        <v>1627</v>
      </c>
      <c r="Z138" t="s">
        <v>1627</v>
      </c>
      <c r="AA138" t="s">
        <v>1627</v>
      </c>
      <c r="AB138" t="s">
        <v>1627</v>
      </c>
      <c r="AC138" t="s">
        <v>1627</v>
      </c>
      <c r="AD138" t="s">
        <v>1627</v>
      </c>
      <c r="AE138" t="s">
        <v>1627</v>
      </c>
      <c r="AF138" t="s">
        <v>1627</v>
      </c>
      <c r="AG138" t="s">
        <v>1627</v>
      </c>
      <c r="AH138" t="s">
        <v>1627</v>
      </c>
      <c r="AI138" t="s">
        <v>1627</v>
      </c>
      <c r="AJ138" t="s">
        <v>1627</v>
      </c>
      <c r="AK138" t="s">
        <v>1627</v>
      </c>
      <c r="AL138" t="s">
        <v>1627</v>
      </c>
      <c r="AM138" t="s">
        <v>1627</v>
      </c>
      <c r="AN138" t="s">
        <v>1627</v>
      </c>
      <c r="AO138" t="s">
        <v>1627</v>
      </c>
      <c r="AP138" t="s">
        <v>1627</v>
      </c>
      <c r="AQ138" t="s">
        <v>1627</v>
      </c>
      <c r="AR138" t="s">
        <v>1627</v>
      </c>
      <c r="AS138" t="s">
        <v>1627</v>
      </c>
      <c r="AT138" t="s">
        <v>1627</v>
      </c>
      <c r="AU138" t="s">
        <v>1627</v>
      </c>
      <c r="AV138" t="s">
        <v>1627</v>
      </c>
      <c r="AW138" t="s">
        <v>1627</v>
      </c>
      <c r="AX138" t="s">
        <v>1627</v>
      </c>
      <c r="AY138" t="s">
        <v>1627</v>
      </c>
      <c r="AZ138" t="s">
        <v>1627</v>
      </c>
      <c r="BA138" t="s">
        <v>1627</v>
      </c>
      <c r="BB138" t="s">
        <v>1627</v>
      </c>
      <c r="BC138" t="s">
        <v>1627</v>
      </c>
      <c r="BD138" t="s">
        <v>1627</v>
      </c>
      <c r="BE138" t="s">
        <v>1627</v>
      </c>
      <c r="BF138" t="s">
        <v>1627</v>
      </c>
      <c r="BG138" t="s">
        <v>1627</v>
      </c>
      <c r="BH138" t="s">
        <v>1627</v>
      </c>
      <c r="BI138" t="s">
        <v>1627</v>
      </c>
      <c r="BJ138" t="s">
        <v>1627</v>
      </c>
      <c r="BK138" t="s">
        <v>1627</v>
      </c>
      <c r="BL138" t="s">
        <v>1627</v>
      </c>
      <c r="BM138" t="s">
        <v>1627</v>
      </c>
      <c r="BN138" t="s">
        <v>1627</v>
      </c>
      <c r="BO138" t="s">
        <v>1627</v>
      </c>
      <c r="BP138" t="s">
        <v>1627</v>
      </c>
      <c r="BQ138" t="s">
        <v>1627</v>
      </c>
      <c r="BR138" t="s">
        <v>1627</v>
      </c>
      <c r="BS138" t="s">
        <v>1627</v>
      </c>
      <c r="BT138" t="s">
        <v>1627</v>
      </c>
      <c r="BU138" t="s">
        <v>1627</v>
      </c>
      <c r="BV138" t="s">
        <v>1627</v>
      </c>
      <c r="BW138" t="s">
        <v>1627</v>
      </c>
      <c r="BX138" t="s">
        <v>1627</v>
      </c>
      <c r="BY138" t="s">
        <v>1627</v>
      </c>
      <c r="BZ138" t="s">
        <v>1627</v>
      </c>
      <c r="CA138" t="s">
        <v>1627</v>
      </c>
      <c r="CB138" t="s">
        <v>1627</v>
      </c>
      <c r="CC138" t="s">
        <v>1627</v>
      </c>
      <c r="CD138" t="s">
        <v>1627</v>
      </c>
      <c r="CE138" t="s">
        <v>1627</v>
      </c>
      <c r="CF138" t="s">
        <v>1627</v>
      </c>
      <c r="CG138" t="s">
        <v>1627</v>
      </c>
      <c r="CH138" t="s">
        <v>1627</v>
      </c>
      <c r="CI138" t="s">
        <v>1627</v>
      </c>
      <c r="CJ138" t="s">
        <v>1627</v>
      </c>
      <c r="CK138" t="s">
        <v>1627</v>
      </c>
      <c r="CL138" t="s">
        <v>1627</v>
      </c>
      <c r="CM138" t="s">
        <v>1627</v>
      </c>
      <c r="CN138" t="s">
        <v>1627</v>
      </c>
      <c r="CO138" t="s">
        <v>1627</v>
      </c>
      <c r="CP138" t="s">
        <v>1627</v>
      </c>
      <c r="CQ138" t="s">
        <v>1627</v>
      </c>
      <c r="CR138" t="s">
        <v>1627</v>
      </c>
      <c r="CS138" t="s">
        <v>1627</v>
      </c>
      <c r="CT138" t="s">
        <v>1627</v>
      </c>
      <c r="CU138" t="s">
        <v>1627</v>
      </c>
      <c r="CV138" t="s">
        <v>1627</v>
      </c>
      <c r="CW138" t="s">
        <v>1627</v>
      </c>
      <c r="CX138" t="s">
        <v>1627</v>
      </c>
      <c r="CY138" t="s">
        <v>1627</v>
      </c>
      <c r="CZ138" t="s">
        <v>1627</v>
      </c>
      <c r="DA138" t="s">
        <v>1627</v>
      </c>
      <c r="DB138" t="s">
        <v>1627</v>
      </c>
      <c r="DC138" t="s">
        <v>1627</v>
      </c>
      <c r="DD138" t="s">
        <v>1627</v>
      </c>
      <c r="DE138" t="s">
        <v>1627</v>
      </c>
      <c r="DF138" t="s">
        <v>1627</v>
      </c>
      <c r="DG138" t="s">
        <v>1627</v>
      </c>
      <c r="DH138" t="s">
        <v>1627</v>
      </c>
      <c r="DI138" t="s">
        <v>1627</v>
      </c>
      <c r="DJ138" t="s">
        <v>1627</v>
      </c>
      <c r="DK138" t="s">
        <v>1627</v>
      </c>
      <c r="DL138" t="s">
        <v>1627</v>
      </c>
      <c r="DM138" t="s">
        <v>1627</v>
      </c>
      <c r="DN138" t="s">
        <v>1627</v>
      </c>
      <c r="DO138" t="s">
        <v>1627</v>
      </c>
      <c r="DP138" t="s">
        <v>1627</v>
      </c>
      <c r="DQ138" t="s">
        <v>1627</v>
      </c>
      <c r="DR138" t="s">
        <v>1627</v>
      </c>
      <c r="DS138" t="s">
        <v>1627</v>
      </c>
      <c r="DT138" t="s">
        <v>1627</v>
      </c>
      <c r="DU138" t="s">
        <v>1627</v>
      </c>
      <c r="DV138" t="s">
        <v>1627</v>
      </c>
      <c r="DW138" t="s">
        <v>1627</v>
      </c>
      <c r="DX138" t="s">
        <v>1627</v>
      </c>
      <c r="DY138" t="s">
        <v>1627</v>
      </c>
      <c r="DZ138" t="s">
        <v>1627</v>
      </c>
      <c r="EA138" t="s">
        <v>1627</v>
      </c>
      <c r="EB138" t="s">
        <v>1627</v>
      </c>
      <c r="EC138" t="s">
        <v>1627</v>
      </c>
      <c r="ED138" t="s">
        <v>1627</v>
      </c>
      <c r="EE138" t="s">
        <v>1627</v>
      </c>
      <c r="EF138" t="s">
        <v>1627</v>
      </c>
      <c r="EG138" t="s">
        <v>1627</v>
      </c>
      <c r="EH138" t="s">
        <v>1627</v>
      </c>
      <c r="EI138" t="s">
        <v>1627</v>
      </c>
      <c r="EJ138" t="s">
        <v>1627</v>
      </c>
      <c r="EK138" t="s">
        <v>1627</v>
      </c>
      <c r="EL138" t="s">
        <v>1627</v>
      </c>
      <c r="EM138" t="s">
        <v>1627</v>
      </c>
      <c r="EN138" t="s">
        <v>1627</v>
      </c>
      <c r="EO138" t="s">
        <v>1627</v>
      </c>
      <c r="EP138" t="s">
        <v>1627</v>
      </c>
      <c r="EQ138" t="s">
        <v>1627</v>
      </c>
      <c r="ER138" t="s">
        <v>1627</v>
      </c>
      <c r="ES138" t="s">
        <v>1627</v>
      </c>
      <c r="ET138" t="s">
        <v>1627</v>
      </c>
      <c r="EU138" t="s">
        <v>1627</v>
      </c>
      <c r="EV138" t="s">
        <v>1627</v>
      </c>
      <c r="EW138" t="s">
        <v>1627</v>
      </c>
      <c r="EX138" t="s">
        <v>1627</v>
      </c>
      <c r="EY138" t="s">
        <v>1627</v>
      </c>
      <c r="EZ138" t="s">
        <v>1627</v>
      </c>
      <c r="FA138" t="s">
        <v>1627</v>
      </c>
      <c r="FB138" t="s">
        <v>1627</v>
      </c>
      <c r="FC138" t="s">
        <v>1627</v>
      </c>
      <c r="FD138" t="s">
        <v>1627</v>
      </c>
      <c r="FE138" t="s">
        <v>1627</v>
      </c>
      <c r="FF138" t="s">
        <v>1627</v>
      </c>
      <c r="FG138" t="s">
        <v>1627</v>
      </c>
      <c r="FH138" t="s">
        <v>1627</v>
      </c>
      <c r="FI138" t="s">
        <v>1627</v>
      </c>
      <c r="FJ138" t="s">
        <v>1627</v>
      </c>
      <c r="FK138" t="s">
        <v>1627</v>
      </c>
      <c r="FL138" t="s">
        <v>1627</v>
      </c>
      <c r="FM138" t="s">
        <v>1627</v>
      </c>
      <c r="FN138" t="s">
        <v>1627</v>
      </c>
      <c r="FO138" t="s">
        <v>1627</v>
      </c>
      <c r="FP138" t="s">
        <v>1627</v>
      </c>
      <c r="FQ138" t="s">
        <v>1627</v>
      </c>
      <c r="FR138" t="s">
        <v>1627</v>
      </c>
      <c r="FS138" t="s">
        <v>1627</v>
      </c>
      <c r="FT138" t="s">
        <v>1627</v>
      </c>
      <c r="FU138" t="s">
        <v>1627</v>
      </c>
      <c r="FV138" t="s">
        <v>1627</v>
      </c>
      <c r="FW138" t="s">
        <v>1627</v>
      </c>
      <c r="FX138" t="s">
        <v>1627</v>
      </c>
      <c r="FY138" t="s">
        <v>1627</v>
      </c>
      <c r="FZ138" t="s">
        <v>1627</v>
      </c>
      <c r="GA138" t="s">
        <v>1627</v>
      </c>
      <c r="GB138" t="s">
        <v>1627</v>
      </c>
      <c r="GC138" t="s">
        <v>1627</v>
      </c>
      <c r="GD138" t="s">
        <v>1627</v>
      </c>
      <c r="GE138" t="s">
        <v>1627</v>
      </c>
      <c r="GF138" t="s">
        <v>1627</v>
      </c>
      <c r="GG138" t="s">
        <v>1627</v>
      </c>
      <c r="GH138" t="s">
        <v>1627</v>
      </c>
      <c r="GI138" t="s">
        <v>1627</v>
      </c>
      <c r="GJ138" t="s">
        <v>1627</v>
      </c>
      <c r="GK138" t="s">
        <v>1627</v>
      </c>
      <c r="GL138" t="s">
        <v>1627</v>
      </c>
      <c r="GM138" t="s">
        <v>1627</v>
      </c>
      <c r="GN138" t="s">
        <v>1627</v>
      </c>
      <c r="GO138" t="s">
        <v>1627</v>
      </c>
      <c r="GP138" t="s">
        <v>1627</v>
      </c>
      <c r="GQ138" t="s">
        <v>1627</v>
      </c>
      <c r="GR138" t="s">
        <v>1627</v>
      </c>
      <c r="GS138" t="s">
        <v>6077</v>
      </c>
      <c r="GT138" t="s">
        <v>1627</v>
      </c>
      <c r="GU138" t="s">
        <v>1627</v>
      </c>
      <c r="GV138" t="s">
        <v>1627</v>
      </c>
      <c r="GW138" t="s">
        <v>1627</v>
      </c>
      <c r="GX138" t="s">
        <v>1627</v>
      </c>
      <c r="GY138" t="s">
        <v>1627</v>
      </c>
      <c r="GZ138" t="s">
        <v>1627</v>
      </c>
      <c r="HA138" t="s">
        <v>1627</v>
      </c>
      <c r="HB138" t="s">
        <v>1627</v>
      </c>
      <c r="HC138" t="s">
        <v>1627</v>
      </c>
      <c r="HD138" t="s">
        <v>1627</v>
      </c>
      <c r="HE138" t="s">
        <v>1627</v>
      </c>
      <c r="HF138" t="s">
        <v>1627</v>
      </c>
      <c r="HG138" t="s">
        <v>1627</v>
      </c>
      <c r="HH138" t="s">
        <v>1627</v>
      </c>
      <c r="HI138" t="s">
        <v>1627</v>
      </c>
      <c r="HJ138" t="s">
        <v>1627</v>
      </c>
      <c r="HK138" t="s">
        <v>1627</v>
      </c>
      <c r="HL138" t="s">
        <v>1627</v>
      </c>
      <c r="HM138" t="s">
        <v>1627</v>
      </c>
      <c r="HN138" t="s">
        <v>1627</v>
      </c>
      <c r="HO138" t="s">
        <v>1627</v>
      </c>
      <c r="HP138" t="s">
        <v>6078</v>
      </c>
      <c r="HQ138" t="s">
        <v>1627</v>
      </c>
      <c r="HR138" t="s">
        <v>1627</v>
      </c>
      <c r="HS138" t="s">
        <v>1627</v>
      </c>
      <c r="HT138" t="s">
        <v>1627</v>
      </c>
      <c r="HU138" t="s">
        <v>1627</v>
      </c>
      <c r="HV138" t="s">
        <v>1627</v>
      </c>
      <c r="HW138" t="s">
        <v>1627</v>
      </c>
      <c r="HX138" t="s">
        <v>1627</v>
      </c>
      <c r="HY138" t="s">
        <v>1627</v>
      </c>
      <c r="HZ138" t="s">
        <v>1627</v>
      </c>
      <c r="IA138" t="s">
        <v>1627</v>
      </c>
      <c r="IB138" t="s">
        <v>1627</v>
      </c>
      <c r="IC138" t="s">
        <v>1627</v>
      </c>
      <c r="ID138" t="s">
        <v>1627</v>
      </c>
      <c r="IE138" t="s">
        <v>1627</v>
      </c>
      <c r="IF138" t="s">
        <v>1627</v>
      </c>
      <c r="IG138" t="s">
        <v>1627</v>
      </c>
      <c r="IH138" t="s">
        <v>1627</v>
      </c>
      <c r="II138" t="s">
        <v>1627</v>
      </c>
      <c r="IJ138" t="s">
        <v>1627</v>
      </c>
      <c r="IK138" t="s">
        <v>1627</v>
      </c>
      <c r="IL138" t="s">
        <v>1627</v>
      </c>
      <c r="IM138" t="s">
        <v>1627</v>
      </c>
      <c r="IN138" t="s">
        <v>1627</v>
      </c>
      <c r="IO138" t="s">
        <v>1627</v>
      </c>
      <c r="IP138" t="s">
        <v>1627</v>
      </c>
      <c r="IQ138" t="s">
        <v>1627</v>
      </c>
      <c r="IR138" t="s">
        <v>1627</v>
      </c>
      <c r="IS138" t="s">
        <v>1627</v>
      </c>
      <c r="IT138" t="s">
        <v>6079</v>
      </c>
      <c r="IU138" t="s">
        <v>1627</v>
      </c>
      <c r="IV138" t="s">
        <v>1627</v>
      </c>
      <c r="IW138" t="s">
        <v>1627</v>
      </c>
      <c r="IX138" t="s">
        <v>1627</v>
      </c>
      <c r="IY138" t="s">
        <v>1627</v>
      </c>
      <c r="IZ138" t="s">
        <v>1627</v>
      </c>
      <c r="JA138" t="s">
        <v>1627</v>
      </c>
      <c r="JB138" t="s">
        <v>1627</v>
      </c>
      <c r="JC138" t="s">
        <v>1627</v>
      </c>
      <c r="JD138" t="s">
        <v>1627</v>
      </c>
      <c r="JE138" t="s">
        <v>1627</v>
      </c>
      <c r="JF138" t="s">
        <v>1627</v>
      </c>
      <c r="JG138" t="s">
        <v>1627</v>
      </c>
      <c r="JH138" t="s">
        <v>1627</v>
      </c>
      <c r="JI138" t="s">
        <v>1627</v>
      </c>
      <c r="JJ138" t="s">
        <v>1627</v>
      </c>
      <c r="JK138" t="s">
        <v>1627</v>
      </c>
      <c r="JL138" t="s">
        <v>1627</v>
      </c>
      <c r="JM138" t="s">
        <v>1627</v>
      </c>
      <c r="JN138" t="s">
        <v>1627</v>
      </c>
      <c r="JO138" t="s">
        <v>1627</v>
      </c>
      <c r="JP138" t="s">
        <v>1627</v>
      </c>
      <c r="JQ138" t="s">
        <v>1627</v>
      </c>
      <c r="JR138" t="s">
        <v>1627</v>
      </c>
      <c r="JS138" t="s">
        <v>1627</v>
      </c>
      <c r="JT138" t="s">
        <v>1627</v>
      </c>
      <c r="JU138" t="s">
        <v>1627</v>
      </c>
      <c r="JV138" t="s">
        <v>1627</v>
      </c>
      <c r="JW138" t="s">
        <v>1627</v>
      </c>
      <c r="JX138" t="s">
        <v>1627</v>
      </c>
      <c r="JY138" t="s">
        <v>1627</v>
      </c>
      <c r="JZ138" t="s">
        <v>1627</v>
      </c>
      <c r="KA138" t="s">
        <v>1627</v>
      </c>
      <c r="KB138" t="s">
        <v>1627</v>
      </c>
      <c r="KC138" t="s">
        <v>1627</v>
      </c>
      <c r="KD138" t="s">
        <v>1627</v>
      </c>
      <c r="KE138" t="s">
        <v>1627</v>
      </c>
      <c r="KF138" t="s">
        <v>1627</v>
      </c>
      <c r="KG138" t="s">
        <v>1627</v>
      </c>
      <c r="KH138" t="s">
        <v>1627</v>
      </c>
      <c r="KI138" t="s">
        <v>1627</v>
      </c>
      <c r="KJ138" t="s">
        <v>1627</v>
      </c>
      <c r="KK138" t="s">
        <v>1627</v>
      </c>
      <c r="KL138" t="s">
        <v>1627</v>
      </c>
      <c r="KM138" t="s">
        <v>1627</v>
      </c>
      <c r="KN138" t="s">
        <v>1627</v>
      </c>
      <c r="KO138" t="s">
        <v>1627</v>
      </c>
      <c r="KP138" t="s">
        <v>1627</v>
      </c>
      <c r="KQ138" t="s">
        <v>1627</v>
      </c>
      <c r="KR138" t="s">
        <v>1627</v>
      </c>
      <c r="KS138" t="s">
        <v>1627</v>
      </c>
      <c r="KT138" t="s">
        <v>1627</v>
      </c>
      <c r="KU138" t="s">
        <v>1627</v>
      </c>
      <c r="KV138" t="s">
        <v>1627</v>
      </c>
      <c r="KW138" t="s">
        <v>1627</v>
      </c>
      <c r="KX138" t="s">
        <v>1627</v>
      </c>
      <c r="KY138" t="s">
        <v>1627</v>
      </c>
      <c r="KZ138" t="s">
        <v>1627</v>
      </c>
      <c r="LA138" t="s">
        <v>1627</v>
      </c>
      <c r="LB138" t="s">
        <v>1627</v>
      </c>
      <c r="LC138" t="s">
        <v>1627</v>
      </c>
      <c r="LD138" t="s">
        <v>1627</v>
      </c>
      <c r="LE138" t="s">
        <v>1627</v>
      </c>
      <c r="LF138" t="s">
        <v>1627</v>
      </c>
      <c r="LG138" t="s">
        <v>1627</v>
      </c>
      <c r="LH138" t="s">
        <v>1627</v>
      </c>
      <c r="LI138" t="s">
        <v>1627</v>
      </c>
      <c r="LJ138" t="s">
        <v>1627</v>
      </c>
      <c r="LK138" t="s">
        <v>1627</v>
      </c>
      <c r="LL138" t="s">
        <v>1627</v>
      </c>
      <c r="LM138" t="s">
        <v>1627</v>
      </c>
      <c r="LN138" t="s">
        <v>1627</v>
      </c>
      <c r="LO138" t="s">
        <v>1627</v>
      </c>
      <c r="LP138" t="s">
        <v>1627</v>
      </c>
      <c r="LQ138" t="s">
        <v>1627</v>
      </c>
      <c r="LR138" t="s">
        <v>1627</v>
      </c>
      <c r="LS138" t="s">
        <v>1627</v>
      </c>
      <c r="LT138" t="s">
        <v>1627</v>
      </c>
      <c r="LU138" t="s">
        <v>1627</v>
      </c>
      <c r="LV138" t="s">
        <v>1627</v>
      </c>
      <c r="LW138" t="s">
        <v>1627</v>
      </c>
      <c r="LX138" t="s">
        <v>1627</v>
      </c>
      <c r="LY138" t="s">
        <v>1627</v>
      </c>
      <c r="LZ138" t="s">
        <v>1627</v>
      </c>
      <c r="MA138" t="s">
        <v>1627</v>
      </c>
      <c r="MB138" t="s">
        <v>1627</v>
      </c>
      <c r="MC138" t="s">
        <v>1627</v>
      </c>
      <c r="MD138" t="s">
        <v>1627</v>
      </c>
      <c r="ME138" t="s">
        <v>1627</v>
      </c>
      <c r="MF138" t="s">
        <v>1627</v>
      </c>
      <c r="MG138" t="s">
        <v>1627</v>
      </c>
      <c r="MH138" t="s">
        <v>1627</v>
      </c>
      <c r="MI138" t="s">
        <v>1627</v>
      </c>
      <c r="MJ138" t="s">
        <v>1627</v>
      </c>
      <c r="MK138" t="s">
        <v>1627</v>
      </c>
      <c r="ML138" t="s">
        <v>1627</v>
      </c>
      <c r="MM138" t="s">
        <v>1627</v>
      </c>
      <c r="MN138" t="s">
        <v>1627</v>
      </c>
      <c r="MO138" t="s">
        <v>1627</v>
      </c>
      <c r="MP138" t="s">
        <v>1627</v>
      </c>
      <c r="MQ138" t="s">
        <v>1627</v>
      </c>
      <c r="MR138" t="s">
        <v>1627</v>
      </c>
      <c r="MS138" t="s">
        <v>1627</v>
      </c>
      <c r="MT138" t="s">
        <v>1627</v>
      </c>
      <c r="MU138" t="s">
        <v>1627</v>
      </c>
      <c r="MV138" t="s">
        <v>1627</v>
      </c>
      <c r="MW138" t="s">
        <v>1627</v>
      </c>
      <c r="MX138" t="s">
        <v>1627</v>
      </c>
      <c r="MY138" t="s">
        <v>1627</v>
      </c>
      <c r="MZ138" t="s">
        <v>1627</v>
      </c>
      <c r="NA138" t="s">
        <v>1627</v>
      </c>
      <c r="NB138" t="s">
        <v>1627</v>
      </c>
      <c r="NC138" t="s">
        <v>1627</v>
      </c>
      <c r="ND138" t="s">
        <v>1627</v>
      </c>
      <c r="NE138" t="s">
        <v>1627</v>
      </c>
      <c r="NF138" t="s">
        <v>1627</v>
      </c>
      <c r="NG138" t="s">
        <v>1627</v>
      </c>
      <c r="NH138" t="s">
        <v>1627</v>
      </c>
      <c r="NI138" t="s">
        <v>1627</v>
      </c>
      <c r="NJ138" t="s">
        <v>1627</v>
      </c>
      <c r="NK138" t="s">
        <v>1627</v>
      </c>
      <c r="NL138" t="s">
        <v>1627</v>
      </c>
      <c r="NM138" t="s">
        <v>1627</v>
      </c>
      <c r="NN138" t="s">
        <v>1627</v>
      </c>
      <c r="NO138" t="s">
        <v>1627</v>
      </c>
      <c r="NP138" t="s">
        <v>1627</v>
      </c>
      <c r="NQ138" t="s">
        <v>1627</v>
      </c>
      <c r="NR138" t="s">
        <v>1627</v>
      </c>
      <c r="NS138" t="s">
        <v>1627</v>
      </c>
      <c r="NT138" t="s">
        <v>1627</v>
      </c>
      <c r="NU138" t="s">
        <v>1627</v>
      </c>
      <c r="NV138" t="s">
        <v>1627</v>
      </c>
      <c r="NW138" t="s">
        <v>1627</v>
      </c>
      <c r="NX138" t="s">
        <v>1627</v>
      </c>
      <c r="NY138" t="s">
        <v>1627</v>
      </c>
      <c r="NZ138" t="s">
        <v>1627</v>
      </c>
      <c r="OA138" t="s">
        <v>1627</v>
      </c>
      <c r="OB138" t="s">
        <v>1627</v>
      </c>
      <c r="OC138" t="s">
        <v>1627</v>
      </c>
      <c r="OD138" t="s">
        <v>1627</v>
      </c>
      <c r="OE138" t="s">
        <v>1627</v>
      </c>
      <c r="OF138" t="s">
        <v>1627</v>
      </c>
      <c r="OG138" t="s">
        <v>1627</v>
      </c>
      <c r="OH138" t="s">
        <v>1627</v>
      </c>
      <c r="OI138" t="s">
        <v>1627</v>
      </c>
      <c r="OJ138" t="s">
        <v>1627</v>
      </c>
      <c r="OK138" t="s">
        <v>1627</v>
      </c>
      <c r="OL138" t="s">
        <v>1627</v>
      </c>
      <c r="OM138" t="s">
        <v>1627</v>
      </c>
      <c r="ON138" t="s">
        <v>1627</v>
      </c>
      <c r="OO138" t="s">
        <v>1627</v>
      </c>
      <c r="OP138" t="s">
        <v>1627</v>
      </c>
      <c r="OQ138" t="s">
        <v>1627</v>
      </c>
      <c r="OR138" t="s">
        <v>1627</v>
      </c>
      <c r="OS138" t="s">
        <v>1627</v>
      </c>
      <c r="OT138" t="s">
        <v>1627</v>
      </c>
      <c r="OU138" t="s">
        <v>1627</v>
      </c>
      <c r="OV138" t="s">
        <v>1627</v>
      </c>
      <c r="OW138" t="s">
        <v>1627</v>
      </c>
      <c r="OX138" t="s">
        <v>1627</v>
      </c>
      <c r="OY138" t="s">
        <v>1627</v>
      </c>
      <c r="OZ138" t="s">
        <v>1627</v>
      </c>
      <c r="PA138" t="s">
        <v>1627</v>
      </c>
      <c r="PB138" t="s">
        <v>1627</v>
      </c>
      <c r="PC138" t="s">
        <v>1627</v>
      </c>
      <c r="PD138" t="s">
        <v>1627</v>
      </c>
      <c r="PE138" t="s">
        <v>1627</v>
      </c>
      <c r="PF138" t="s">
        <v>1627</v>
      </c>
      <c r="PG138" t="s">
        <v>1627</v>
      </c>
      <c r="PH138" t="s">
        <v>1627</v>
      </c>
      <c r="PI138" t="s">
        <v>1627</v>
      </c>
      <c r="PJ138" t="s">
        <v>1627</v>
      </c>
      <c r="PK138" t="s">
        <v>1627</v>
      </c>
      <c r="PL138" t="s">
        <v>1627</v>
      </c>
      <c r="PM138" t="s">
        <v>1627</v>
      </c>
      <c r="PN138" t="s">
        <v>1627</v>
      </c>
      <c r="PO138" t="s">
        <v>1627</v>
      </c>
      <c r="PP138" t="s">
        <v>1627</v>
      </c>
      <c r="PQ138" t="s">
        <v>1627</v>
      </c>
      <c r="PR138" t="s">
        <v>1627</v>
      </c>
      <c r="PS138" t="s">
        <v>1627</v>
      </c>
      <c r="PT138" t="s">
        <v>1627</v>
      </c>
      <c r="PU138" t="s">
        <v>1627</v>
      </c>
      <c r="PV138" t="s">
        <v>1627</v>
      </c>
      <c r="RP138" t="s">
        <v>4157</v>
      </c>
      <c r="RQ138" t="s">
        <v>4157</v>
      </c>
      <c r="RR138" t="s">
        <v>4157</v>
      </c>
      <c r="RS138" t="s">
        <v>4157</v>
      </c>
      <c r="RT138" t="s">
        <v>4157</v>
      </c>
      <c r="RU138" t="s">
        <v>4157</v>
      </c>
      <c r="RV138" t="s">
        <v>4157</v>
      </c>
      <c r="RW138" t="s">
        <v>4157</v>
      </c>
      <c r="RX138" t="s">
        <v>4157</v>
      </c>
      <c r="RY138" t="s">
        <v>4157</v>
      </c>
      <c r="RZ138" t="s">
        <v>4157</v>
      </c>
      <c r="SA138" t="s">
        <v>4157</v>
      </c>
      <c r="SB138" t="s">
        <v>4157</v>
      </c>
      <c r="SC138" t="s">
        <v>4157</v>
      </c>
      <c r="SD138" t="s">
        <v>4157</v>
      </c>
      <c r="SE138" t="s">
        <v>4157</v>
      </c>
      <c r="SF138" t="s">
        <v>4157</v>
      </c>
      <c r="SG138" t="s">
        <v>4157</v>
      </c>
      <c r="SH138" t="s">
        <v>4157</v>
      </c>
      <c r="SI138" t="s">
        <v>4157</v>
      </c>
      <c r="SJ138" t="s">
        <v>4157</v>
      </c>
      <c r="SK138" t="s">
        <v>4157</v>
      </c>
      <c r="SL138" t="s">
        <v>4157</v>
      </c>
      <c r="SM138" t="s">
        <v>4157</v>
      </c>
      <c r="SN138" t="s">
        <v>4157</v>
      </c>
      <c r="SO138" t="s">
        <v>4157</v>
      </c>
      <c r="SP138" t="s">
        <v>4157</v>
      </c>
      <c r="SQ138" t="s">
        <v>4157</v>
      </c>
      <c r="SR138" t="s">
        <v>4157</v>
      </c>
      <c r="SS138" t="s">
        <v>4157</v>
      </c>
      <c r="ST138" t="s">
        <v>4157</v>
      </c>
      <c r="SU138" t="s">
        <v>4157</v>
      </c>
      <c r="SV138" t="s">
        <v>4157</v>
      </c>
      <c r="SW138" t="s">
        <v>4157</v>
      </c>
      <c r="SX138" t="s">
        <v>4157</v>
      </c>
      <c r="SY138" t="s">
        <v>4157</v>
      </c>
      <c r="SZ138" t="s">
        <v>4157</v>
      </c>
      <c r="TA138" t="s">
        <v>4157</v>
      </c>
      <c r="TB138" t="s">
        <v>4157</v>
      </c>
      <c r="TC138" t="s">
        <v>4157</v>
      </c>
      <c r="TD138" t="s">
        <v>4157</v>
      </c>
      <c r="TE138" t="s">
        <v>4157</v>
      </c>
      <c r="TF138" t="s">
        <v>4157</v>
      </c>
      <c r="TG138" t="s">
        <v>4157</v>
      </c>
      <c r="TH138" t="s">
        <v>4157</v>
      </c>
      <c r="TI138" t="s">
        <v>4157</v>
      </c>
      <c r="TJ138" t="s">
        <v>4157</v>
      </c>
      <c r="TK138" t="s">
        <v>4157</v>
      </c>
      <c r="TL138" t="s">
        <v>4157</v>
      </c>
      <c r="TM138" t="s">
        <v>4157</v>
      </c>
      <c r="TN138" t="s">
        <v>4157</v>
      </c>
      <c r="TO138" t="s">
        <v>4157</v>
      </c>
      <c r="TP138" t="s">
        <v>4157</v>
      </c>
      <c r="TQ138" t="s">
        <v>4157</v>
      </c>
      <c r="TR138" t="s">
        <v>4157</v>
      </c>
      <c r="TS138" t="s">
        <v>4157</v>
      </c>
      <c r="TT138" t="s">
        <v>4157</v>
      </c>
      <c r="TU138" t="s">
        <v>4157</v>
      </c>
      <c r="TV138" t="s">
        <v>4157</v>
      </c>
      <c r="TW138" t="s">
        <v>4157</v>
      </c>
      <c r="TX138" t="s">
        <v>4157</v>
      </c>
      <c r="TY138" t="s">
        <v>4157</v>
      </c>
      <c r="TZ138" t="s">
        <v>4157</v>
      </c>
      <c r="UA138" t="s">
        <v>4157</v>
      </c>
      <c r="UB138" t="s">
        <v>4157</v>
      </c>
      <c r="UC138" t="s">
        <v>4157</v>
      </c>
      <c r="UD138" t="s">
        <v>4157</v>
      </c>
      <c r="UE138" t="s">
        <v>4157</v>
      </c>
      <c r="UF138" t="s">
        <v>4157</v>
      </c>
      <c r="UG138" t="s">
        <v>4157</v>
      </c>
      <c r="UH138" t="s">
        <v>4157</v>
      </c>
      <c r="UI138" t="s">
        <v>4157</v>
      </c>
      <c r="UJ138" t="s">
        <v>4157</v>
      </c>
      <c r="UK138" t="s">
        <v>4157</v>
      </c>
      <c r="UL138" t="s">
        <v>4157</v>
      </c>
      <c r="UM138" t="s">
        <v>4157</v>
      </c>
      <c r="UN138" t="s">
        <v>4157</v>
      </c>
      <c r="UO138" t="s">
        <v>4157</v>
      </c>
      <c r="UP138" t="s">
        <v>4157</v>
      </c>
      <c r="UQ138" t="s">
        <v>4157</v>
      </c>
      <c r="UR138" t="s">
        <v>4157</v>
      </c>
      <c r="US138" t="s">
        <v>4157</v>
      </c>
      <c r="UT138" t="s">
        <v>4157</v>
      </c>
      <c r="UU138" t="s">
        <v>4157</v>
      </c>
      <c r="UV138" t="s">
        <v>4157</v>
      </c>
      <c r="UW138" t="s">
        <v>4157</v>
      </c>
      <c r="UX138" t="s">
        <v>4157</v>
      </c>
      <c r="UY138" t="s">
        <v>4157</v>
      </c>
      <c r="UZ138" t="s">
        <v>4157</v>
      </c>
      <c r="VA138" t="s">
        <v>4157</v>
      </c>
      <c r="VB138" t="s">
        <v>4157</v>
      </c>
      <c r="VC138" t="s">
        <v>4157</v>
      </c>
      <c r="VD138" t="s">
        <v>4157</v>
      </c>
      <c r="VE138" t="s">
        <v>4157</v>
      </c>
      <c r="VF138" t="s">
        <v>4157</v>
      </c>
      <c r="VG138" t="s">
        <v>4157</v>
      </c>
    </row>
    <row r="139" spans="2:581">
      <c r="B139" t="s">
        <v>1627</v>
      </c>
      <c r="C139" t="s">
        <v>1627</v>
      </c>
      <c r="D139" t="s">
        <v>1627</v>
      </c>
      <c r="F139" t="s">
        <v>1627</v>
      </c>
      <c r="G139" t="s">
        <v>1627</v>
      </c>
      <c r="H139" t="s">
        <v>1627</v>
      </c>
      <c r="I139" t="s">
        <v>1627</v>
      </c>
      <c r="J139" t="s">
        <v>1627</v>
      </c>
      <c r="K139" t="s">
        <v>1627</v>
      </c>
      <c r="L139" t="s">
        <v>1627</v>
      </c>
      <c r="M139" t="s">
        <v>1627</v>
      </c>
      <c r="N139" t="s">
        <v>1627</v>
      </c>
      <c r="O139" t="s">
        <v>1627</v>
      </c>
      <c r="P139" t="s">
        <v>1627</v>
      </c>
      <c r="Q139" t="s">
        <v>1627</v>
      </c>
      <c r="R139" t="s">
        <v>1627</v>
      </c>
      <c r="S139" t="s">
        <v>1627</v>
      </c>
      <c r="T139" t="s">
        <v>1627</v>
      </c>
      <c r="U139" t="s">
        <v>1627</v>
      </c>
      <c r="V139" t="s">
        <v>1627</v>
      </c>
      <c r="W139" t="s">
        <v>1627</v>
      </c>
      <c r="X139" t="s">
        <v>1627</v>
      </c>
      <c r="Y139" t="s">
        <v>1627</v>
      </c>
      <c r="Z139" t="s">
        <v>1627</v>
      </c>
      <c r="AA139" t="s">
        <v>1627</v>
      </c>
      <c r="AB139" t="s">
        <v>1627</v>
      </c>
      <c r="AC139" t="s">
        <v>1627</v>
      </c>
      <c r="AD139" t="s">
        <v>1627</v>
      </c>
      <c r="AE139" t="s">
        <v>1627</v>
      </c>
      <c r="AF139" t="s">
        <v>1627</v>
      </c>
      <c r="AG139" t="s">
        <v>1627</v>
      </c>
      <c r="AH139" t="s">
        <v>1627</v>
      </c>
      <c r="AI139" t="s">
        <v>1627</v>
      </c>
      <c r="AJ139" t="s">
        <v>1627</v>
      </c>
      <c r="AK139" t="s">
        <v>1627</v>
      </c>
      <c r="AL139" t="s">
        <v>1627</v>
      </c>
      <c r="AM139" t="s">
        <v>1627</v>
      </c>
      <c r="AN139" t="s">
        <v>1627</v>
      </c>
      <c r="AO139" t="s">
        <v>1627</v>
      </c>
      <c r="AP139" t="s">
        <v>1627</v>
      </c>
      <c r="AQ139" t="s">
        <v>1627</v>
      </c>
      <c r="AR139" t="s">
        <v>1627</v>
      </c>
      <c r="AS139" t="s">
        <v>1627</v>
      </c>
      <c r="AT139" t="s">
        <v>1627</v>
      </c>
      <c r="AU139" t="s">
        <v>1627</v>
      </c>
      <c r="AV139" t="s">
        <v>1627</v>
      </c>
      <c r="AW139" t="s">
        <v>1627</v>
      </c>
      <c r="AX139" t="s">
        <v>1627</v>
      </c>
      <c r="AY139" t="s">
        <v>1627</v>
      </c>
      <c r="AZ139" t="s">
        <v>1627</v>
      </c>
      <c r="BA139" t="s">
        <v>1627</v>
      </c>
      <c r="BB139" t="s">
        <v>1627</v>
      </c>
      <c r="BC139" t="s">
        <v>1627</v>
      </c>
      <c r="BD139" t="s">
        <v>1627</v>
      </c>
      <c r="BE139" t="s">
        <v>1627</v>
      </c>
      <c r="BF139" t="s">
        <v>1627</v>
      </c>
      <c r="BG139" t="s">
        <v>1627</v>
      </c>
      <c r="BH139" t="s">
        <v>1627</v>
      </c>
      <c r="BI139" t="s">
        <v>1627</v>
      </c>
      <c r="BJ139" t="s">
        <v>1627</v>
      </c>
      <c r="BK139" t="s">
        <v>1627</v>
      </c>
      <c r="BL139" t="s">
        <v>1627</v>
      </c>
      <c r="BM139" t="s">
        <v>1627</v>
      </c>
      <c r="BN139" t="s">
        <v>1627</v>
      </c>
      <c r="BO139" t="s">
        <v>1627</v>
      </c>
      <c r="BP139" t="s">
        <v>1627</v>
      </c>
      <c r="BQ139" t="s">
        <v>1627</v>
      </c>
      <c r="BR139" t="s">
        <v>1627</v>
      </c>
      <c r="BS139" t="s">
        <v>1627</v>
      </c>
      <c r="BT139" t="s">
        <v>1627</v>
      </c>
      <c r="BU139" t="s">
        <v>1627</v>
      </c>
      <c r="BV139" t="s">
        <v>1627</v>
      </c>
      <c r="BW139" t="s">
        <v>1627</v>
      </c>
      <c r="BX139" t="s">
        <v>1627</v>
      </c>
      <c r="BY139" t="s">
        <v>1627</v>
      </c>
      <c r="BZ139" t="s">
        <v>1627</v>
      </c>
      <c r="CA139" t="s">
        <v>1627</v>
      </c>
      <c r="CB139" t="s">
        <v>1627</v>
      </c>
      <c r="CC139" t="s">
        <v>1627</v>
      </c>
      <c r="CD139" t="s">
        <v>1627</v>
      </c>
      <c r="CE139" t="s">
        <v>1627</v>
      </c>
      <c r="CF139" t="s">
        <v>1627</v>
      </c>
      <c r="CG139" t="s">
        <v>1627</v>
      </c>
      <c r="CH139" t="s">
        <v>1627</v>
      </c>
      <c r="CI139" t="s">
        <v>1627</v>
      </c>
      <c r="CJ139" t="s">
        <v>1627</v>
      </c>
      <c r="CK139" t="s">
        <v>1627</v>
      </c>
      <c r="CL139" t="s">
        <v>1627</v>
      </c>
      <c r="CM139" t="s">
        <v>1627</v>
      </c>
      <c r="CN139" t="s">
        <v>1627</v>
      </c>
      <c r="CO139" t="s">
        <v>1627</v>
      </c>
      <c r="CP139" t="s">
        <v>1627</v>
      </c>
      <c r="CQ139" t="s">
        <v>1627</v>
      </c>
      <c r="CR139" t="s">
        <v>1627</v>
      </c>
      <c r="CS139" t="s">
        <v>1627</v>
      </c>
      <c r="CT139" t="s">
        <v>1627</v>
      </c>
      <c r="CU139" t="s">
        <v>1627</v>
      </c>
      <c r="CV139" t="s">
        <v>1627</v>
      </c>
      <c r="CW139" t="s">
        <v>1627</v>
      </c>
      <c r="CX139" t="s">
        <v>1627</v>
      </c>
      <c r="CY139" t="s">
        <v>1627</v>
      </c>
      <c r="CZ139" t="s">
        <v>1627</v>
      </c>
      <c r="DA139" t="s">
        <v>1627</v>
      </c>
      <c r="DB139" t="s">
        <v>1627</v>
      </c>
      <c r="DC139" t="s">
        <v>1627</v>
      </c>
      <c r="DD139" t="s">
        <v>1627</v>
      </c>
      <c r="DE139" t="s">
        <v>1627</v>
      </c>
      <c r="DF139" t="s">
        <v>1627</v>
      </c>
      <c r="DG139" t="s">
        <v>1627</v>
      </c>
      <c r="DH139" t="s">
        <v>1627</v>
      </c>
      <c r="DI139" t="s">
        <v>1627</v>
      </c>
      <c r="DJ139" t="s">
        <v>1627</v>
      </c>
      <c r="DK139" t="s">
        <v>1627</v>
      </c>
      <c r="DL139" t="s">
        <v>1627</v>
      </c>
      <c r="DM139" t="s">
        <v>1627</v>
      </c>
      <c r="DN139" t="s">
        <v>1627</v>
      </c>
      <c r="DO139" t="s">
        <v>1627</v>
      </c>
      <c r="DP139" t="s">
        <v>1627</v>
      </c>
      <c r="DQ139" t="s">
        <v>1627</v>
      </c>
      <c r="DR139" t="s">
        <v>1627</v>
      </c>
      <c r="DS139" t="s">
        <v>1627</v>
      </c>
      <c r="DT139" t="s">
        <v>1627</v>
      </c>
      <c r="DU139" t="s">
        <v>1627</v>
      </c>
      <c r="DV139" t="s">
        <v>1627</v>
      </c>
      <c r="DW139" t="s">
        <v>1627</v>
      </c>
      <c r="DX139" t="s">
        <v>1627</v>
      </c>
      <c r="DY139" t="s">
        <v>1627</v>
      </c>
      <c r="DZ139" t="s">
        <v>1627</v>
      </c>
      <c r="EA139" t="s">
        <v>1627</v>
      </c>
      <c r="EB139" t="s">
        <v>1627</v>
      </c>
      <c r="EC139" t="s">
        <v>1627</v>
      </c>
      <c r="ED139" t="s">
        <v>1627</v>
      </c>
      <c r="EE139" t="s">
        <v>1627</v>
      </c>
      <c r="EF139" t="s">
        <v>1627</v>
      </c>
      <c r="EG139" t="s">
        <v>1627</v>
      </c>
      <c r="EH139" t="s">
        <v>1627</v>
      </c>
      <c r="EI139" t="s">
        <v>1627</v>
      </c>
      <c r="EJ139" t="s">
        <v>1627</v>
      </c>
      <c r="EK139" t="s">
        <v>1627</v>
      </c>
      <c r="EL139" t="s">
        <v>1627</v>
      </c>
      <c r="EM139" t="s">
        <v>1627</v>
      </c>
      <c r="EN139" t="s">
        <v>1627</v>
      </c>
      <c r="EO139" t="s">
        <v>1627</v>
      </c>
      <c r="EP139" t="s">
        <v>1627</v>
      </c>
      <c r="EQ139" t="s">
        <v>1627</v>
      </c>
      <c r="ER139" t="s">
        <v>1627</v>
      </c>
      <c r="ES139" t="s">
        <v>1627</v>
      </c>
      <c r="ET139" t="s">
        <v>1627</v>
      </c>
      <c r="EU139" t="s">
        <v>1627</v>
      </c>
      <c r="EV139" t="s">
        <v>1627</v>
      </c>
      <c r="EW139" t="s">
        <v>1627</v>
      </c>
      <c r="EX139" t="s">
        <v>1627</v>
      </c>
      <c r="EY139" t="s">
        <v>1627</v>
      </c>
      <c r="EZ139" t="s">
        <v>1627</v>
      </c>
      <c r="FA139" t="s">
        <v>1627</v>
      </c>
      <c r="FB139" t="s">
        <v>1627</v>
      </c>
      <c r="FC139" t="s">
        <v>1627</v>
      </c>
      <c r="FD139" t="s">
        <v>1627</v>
      </c>
      <c r="FE139" t="s">
        <v>1627</v>
      </c>
      <c r="FF139" t="s">
        <v>1627</v>
      </c>
      <c r="FG139" t="s">
        <v>1627</v>
      </c>
      <c r="FH139" t="s">
        <v>1627</v>
      </c>
      <c r="FI139" t="s">
        <v>1627</v>
      </c>
      <c r="FJ139" t="s">
        <v>1627</v>
      </c>
      <c r="FK139" t="s">
        <v>1627</v>
      </c>
      <c r="FL139" t="s">
        <v>1627</v>
      </c>
      <c r="FM139" t="s">
        <v>1627</v>
      </c>
      <c r="FN139" t="s">
        <v>1627</v>
      </c>
      <c r="FO139" t="s">
        <v>1627</v>
      </c>
      <c r="FP139" t="s">
        <v>1627</v>
      </c>
      <c r="FQ139" t="s">
        <v>1627</v>
      </c>
      <c r="FR139" t="s">
        <v>1627</v>
      </c>
      <c r="FS139" t="s">
        <v>1627</v>
      </c>
      <c r="FT139" t="s">
        <v>1627</v>
      </c>
      <c r="FU139" t="s">
        <v>1627</v>
      </c>
      <c r="FV139" t="s">
        <v>1627</v>
      </c>
      <c r="FW139" t="s">
        <v>1627</v>
      </c>
      <c r="FX139" t="s">
        <v>1627</v>
      </c>
      <c r="FY139" t="s">
        <v>1627</v>
      </c>
      <c r="FZ139" t="s">
        <v>1627</v>
      </c>
      <c r="GA139" t="s">
        <v>1627</v>
      </c>
      <c r="GB139" t="s">
        <v>1627</v>
      </c>
      <c r="GC139" t="s">
        <v>1627</v>
      </c>
      <c r="GD139" t="s">
        <v>1627</v>
      </c>
      <c r="GE139" t="s">
        <v>1627</v>
      </c>
      <c r="GF139" t="s">
        <v>1627</v>
      </c>
      <c r="GG139" t="s">
        <v>1627</v>
      </c>
      <c r="GH139" t="s">
        <v>1627</v>
      </c>
      <c r="GI139" t="s">
        <v>1627</v>
      </c>
      <c r="GJ139" t="s">
        <v>1627</v>
      </c>
      <c r="GK139" t="s">
        <v>1627</v>
      </c>
      <c r="GL139" t="s">
        <v>1627</v>
      </c>
      <c r="GM139" t="s">
        <v>1627</v>
      </c>
      <c r="GN139" t="s">
        <v>1627</v>
      </c>
      <c r="GO139" t="s">
        <v>1627</v>
      </c>
      <c r="GP139" t="s">
        <v>1627</v>
      </c>
      <c r="GQ139" t="s">
        <v>1627</v>
      </c>
      <c r="GR139" t="s">
        <v>1627</v>
      </c>
      <c r="GS139" t="s">
        <v>6080</v>
      </c>
      <c r="GT139" t="s">
        <v>1627</v>
      </c>
      <c r="GU139" t="s">
        <v>1627</v>
      </c>
      <c r="GV139" t="s">
        <v>1627</v>
      </c>
      <c r="GW139" t="s">
        <v>1627</v>
      </c>
      <c r="GX139" t="s">
        <v>1627</v>
      </c>
      <c r="GY139" t="s">
        <v>1627</v>
      </c>
      <c r="GZ139" t="s">
        <v>1627</v>
      </c>
      <c r="HA139" t="s">
        <v>1627</v>
      </c>
      <c r="HB139" t="s">
        <v>1627</v>
      </c>
      <c r="HC139" t="s">
        <v>1627</v>
      </c>
      <c r="HD139" t="s">
        <v>1627</v>
      </c>
      <c r="HE139" t="s">
        <v>1627</v>
      </c>
      <c r="HF139" t="s">
        <v>1627</v>
      </c>
      <c r="HG139" t="s">
        <v>1627</v>
      </c>
      <c r="HH139" t="s">
        <v>1627</v>
      </c>
      <c r="HI139" t="s">
        <v>1627</v>
      </c>
      <c r="HJ139" t="s">
        <v>1627</v>
      </c>
      <c r="HK139" t="s">
        <v>1627</v>
      </c>
      <c r="HL139" t="s">
        <v>1627</v>
      </c>
      <c r="HM139" t="s">
        <v>1627</v>
      </c>
      <c r="HN139" t="s">
        <v>1627</v>
      </c>
      <c r="HO139" t="s">
        <v>1627</v>
      </c>
      <c r="HP139" t="s">
        <v>6081</v>
      </c>
      <c r="HQ139" t="s">
        <v>1627</v>
      </c>
      <c r="HR139" t="s">
        <v>1627</v>
      </c>
      <c r="HS139" t="s">
        <v>1627</v>
      </c>
      <c r="HT139" t="s">
        <v>1627</v>
      </c>
      <c r="HU139" t="s">
        <v>1627</v>
      </c>
      <c r="HV139" t="s">
        <v>1627</v>
      </c>
      <c r="HW139" t="s">
        <v>1627</v>
      </c>
      <c r="HX139" t="s">
        <v>1627</v>
      </c>
      <c r="HY139" t="s">
        <v>1627</v>
      </c>
      <c r="HZ139" t="s">
        <v>1627</v>
      </c>
      <c r="IA139" t="s">
        <v>1627</v>
      </c>
      <c r="IB139" t="s">
        <v>1627</v>
      </c>
      <c r="IC139" t="s">
        <v>1627</v>
      </c>
      <c r="ID139" t="s">
        <v>1627</v>
      </c>
      <c r="IE139" t="s">
        <v>1627</v>
      </c>
      <c r="IF139" t="s">
        <v>1627</v>
      </c>
      <c r="IG139" t="s">
        <v>1627</v>
      </c>
      <c r="IH139" t="s">
        <v>1627</v>
      </c>
      <c r="II139" t="s">
        <v>1627</v>
      </c>
      <c r="IJ139" t="s">
        <v>1627</v>
      </c>
      <c r="IK139" t="s">
        <v>1627</v>
      </c>
      <c r="IL139" t="s">
        <v>1627</v>
      </c>
      <c r="IM139" t="s">
        <v>1627</v>
      </c>
      <c r="IN139" t="s">
        <v>1627</v>
      </c>
      <c r="IO139" t="s">
        <v>1627</v>
      </c>
      <c r="IP139" t="s">
        <v>1627</v>
      </c>
      <c r="IQ139" t="s">
        <v>1627</v>
      </c>
      <c r="IR139" t="s">
        <v>1627</v>
      </c>
      <c r="IS139" t="s">
        <v>1627</v>
      </c>
      <c r="IT139" t="s">
        <v>6082</v>
      </c>
      <c r="IU139" t="s">
        <v>1627</v>
      </c>
      <c r="IV139" t="s">
        <v>1627</v>
      </c>
      <c r="IW139" t="s">
        <v>1627</v>
      </c>
      <c r="IX139" t="s">
        <v>1627</v>
      </c>
      <c r="IY139" t="s">
        <v>1627</v>
      </c>
      <c r="IZ139" t="s">
        <v>1627</v>
      </c>
      <c r="JA139" t="s">
        <v>1627</v>
      </c>
      <c r="JB139" t="s">
        <v>1627</v>
      </c>
      <c r="JC139" t="s">
        <v>1627</v>
      </c>
      <c r="JD139" t="s">
        <v>1627</v>
      </c>
      <c r="JE139" t="s">
        <v>1627</v>
      </c>
      <c r="JF139" t="s">
        <v>1627</v>
      </c>
      <c r="JG139" t="s">
        <v>1627</v>
      </c>
      <c r="JH139" t="s">
        <v>1627</v>
      </c>
      <c r="JI139" t="s">
        <v>1627</v>
      </c>
      <c r="JJ139" t="s">
        <v>1627</v>
      </c>
      <c r="JK139" t="s">
        <v>1627</v>
      </c>
      <c r="JL139" t="s">
        <v>1627</v>
      </c>
      <c r="JM139" t="s">
        <v>1627</v>
      </c>
      <c r="JN139" t="s">
        <v>1627</v>
      </c>
      <c r="JO139" t="s">
        <v>1627</v>
      </c>
      <c r="JP139" t="s">
        <v>1627</v>
      </c>
      <c r="JQ139" t="s">
        <v>1627</v>
      </c>
      <c r="JR139" t="s">
        <v>1627</v>
      </c>
      <c r="JS139" t="s">
        <v>1627</v>
      </c>
      <c r="JT139" t="s">
        <v>1627</v>
      </c>
      <c r="JU139" t="s">
        <v>1627</v>
      </c>
      <c r="JV139" t="s">
        <v>1627</v>
      </c>
      <c r="JW139" t="s">
        <v>1627</v>
      </c>
      <c r="JX139" t="s">
        <v>1627</v>
      </c>
      <c r="JY139" t="s">
        <v>1627</v>
      </c>
      <c r="JZ139" t="s">
        <v>1627</v>
      </c>
      <c r="KA139" t="s">
        <v>1627</v>
      </c>
      <c r="KB139" t="s">
        <v>1627</v>
      </c>
      <c r="KC139" t="s">
        <v>1627</v>
      </c>
      <c r="KD139" t="s">
        <v>1627</v>
      </c>
      <c r="KE139" t="s">
        <v>1627</v>
      </c>
      <c r="KF139" t="s">
        <v>1627</v>
      </c>
      <c r="KG139" t="s">
        <v>1627</v>
      </c>
      <c r="KH139" t="s">
        <v>1627</v>
      </c>
      <c r="KI139" t="s">
        <v>1627</v>
      </c>
      <c r="KJ139" t="s">
        <v>1627</v>
      </c>
      <c r="KK139" t="s">
        <v>1627</v>
      </c>
      <c r="KL139" t="s">
        <v>1627</v>
      </c>
      <c r="KM139" t="s">
        <v>1627</v>
      </c>
      <c r="KN139" t="s">
        <v>1627</v>
      </c>
      <c r="KO139" t="s">
        <v>1627</v>
      </c>
      <c r="KP139" t="s">
        <v>1627</v>
      </c>
      <c r="KQ139" t="s">
        <v>1627</v>
      </c>
      <c r="KR139" t="s">
        <v>1627</v>
      </c>
      <c r="KS139" t="s">
        <v>1627</v>
      </c>
      <c r="KT139" t="s">
        <v>1627</v>
      </c>
      <c r="KU139" t="s">
        <v>1627</v>
      </c>
      <c r="KV139" t="s">
        <v>1627</v>
      </c>
      <c r="KW139" t="s">
        <v>1627</v>
      </c>
      <c r="KX139" t="s">
        <v>1627</v>
      </c>
      <c r="KY139" t="s">
        <v>1627</v>
      </c>
      <c r="KZ139" t="s">
        <v>1627</v>
      </c>
      <c r="LA139" t="s">
        <v>1627</v>
      </c>
      <c r="LB139" t="s">
        <v>1627</v>
      </c>
      <c r="LC139" t="s">
        <v>1627</v>
      </c>
      <c r="LD139" t="s">
        <v>1627</v>
      </c>
      <c r="LE139" t="s">
        <v>1627</v>
      </c>
      <c r="LF139" t="s">
        <v>1627</v>
      </c>
      <c r="LG139" t="s">
        <v>1627</v>
      </c>
      <c r="LH139" t="s">
        <v>1627</v>
      </c>
      <c r="LI139" t="s">
        <v>1627</v>
      </c>
      <c r="LJ139" t="s">
        <v>1627</v>
      </c>
      <c r="LK139" t="s">
        <v>1627</v>
      </c>
      <c r="LL139" t="s">
        <v>1627</v>
      </c>
      <c r="LM139" t="s">
        <v>1627</v>
      </c>
      <c r="LN139" t="s">
        <v>1627</v>
      </c>
      <c r="LO139" t="s">
        <v>1627</v>
      </c>
      <c r="LP139" t="s">
        <v>1627</v>
      </c>
      <c r="LQ139" t="s">
        <v>1627</v>
      </c>
      <c r="LR139" t="s">
        <v>1627</v>
      </c>
      <c r="LS139" t="s">
        <v>1627</v>
      </c>
      <c r="LT139" t="s">
        <v>1627</v>
      </c>
      <c r="LU139" t="s">
        <v>1627</v>
      </c>
      <c r="LV139" t="s">
        <v>1627</v>
      </c>
      <c r="LW139" t="s">
        <v>1627</v>
      </c>
      <c r="LX139" t="s">
        <v>1627</v>
      </c>
      <c r="LY139" t="s">
        <v>1627</v>
      </c>
      <c r="LZ139" t="s">
        <v>1627</v>
      </c>
      <c r="MA139" t="s">
        <v>1627</v>
      </c>
      <c r="MB139" t="s">
        <v>1627</v>
      </c>
      <c r="MC139" t="s">
        <v>1627</v>
      </c>
      <c r="MD139" t="s">
        <v>1627</v>
      </c>
      <c r="ME139" t="s">
        <v>1627</v>
      </c>
      <c r="MF139" t="s">
        <v>1627</v>
      </c>
      <c r="MG139" t="s">
        <v>1627</v>
      </c>
      <c r="MH139" t="s">
        <v>1627</v>
      </c>
      <c r="MI139" t="s">
        <v>1627</v>
      </c>
      <c r="MJ139" t="s">
        <v>1627</v>
      </c>
      <c r="MK139" t="s">
        <v>1627</v>
      </c>
      <c r="ML139" t="s">
        <v>1627</v>
      </c>
      <c r="MM139" t="s">
        <v>1627</v>
      </c>
      <c r="MN139" t="s">
        <v>1627</v>
      </c>
      <c r="MO139" t="s">
        <v>1627</v>
      </c>
      <c r="MP139" t="s">
        <v>1627</v>
      </c>
      <c r="MQ139" t="s">
        <v>1627</v>
      </c>
      <c r="MR139" t="s">
        <v>1627</v>
      </c>
      <c r="MS139" t="s">
        <v>1627</v>
      </c>
      <c r="MT139" t="s">
        <v>1627</v>
      </c>
      <c r="MU139" t="s">
        <v>1627</v>
      </c>
      <c r="MV139" t="s">
        <v>1627</v>
      </c>
      <c r="MW139" t="s">
        <v>1627</v>
      </c>
      <c r="MX139" t="s">
        <v>1627</v>
      </c>
      <c r="MY139" t="s">
        <v>1627</v>
      </c>
      <c r="MZ139" t="s">
        <v>1627</v>
      </c>
      <c r="NA139" t="s">
        <v>1627</v>
      </c>
      <c r="NB139" t="s">
        <v>1627</v>
      </c>
      <c r="NC139" t="s">
        <v>1627</v>
      </c>
      <c r="ND139" t="s">
        <v>1627</v>
      </c>
      <c r="NE139" t="s">
        <v>1627</v>
      </c>
      <c r="NF139" t="s">
        <v>1627</v>
      </c>
      <c r="NG139" t="s">
        <v>1627</v>
      </c>
      <c r="NH139" t="s">
        <v>1627</v>
      </c>
      <c r="NI139" t="s">
        <v>1627</v>
      </c>
      <c r="NJ139" t="s">
        <v>1627</v>
      </c>
      <c r="NK139" t="s">
        <v>1627</v>
      </c>
      <c r="NL139" t="s">
        <v>1627</v>
      </c>
      <c r="NM139" t="s">
        <v>1627</v>
      </c>
      <c r="NN139" t="s">
        <v>1627</v>
      </c>
      <c r="NO139" t="s">
        <v>1627</v>
      </c>
      <c r="NP139" t="s">
        <v>1627</v>
      </c>
      <c r="NQ139" t="s">
        <v>1627</v>
      </c>
      <c r="NR139" t="s">
        <v>1627</v>
      </c>
      <c r="NS139" t="s">
        <v>1627</v>
      </c>
      <c r="NT139" t="s">
        <v>1627</v>
      </c>
      <c r="NU139" t="s">
        <v>1627</v>
      </c>
      <c r="NV139" t="s">
        <v>1627</v>
      </c>
      <c r="NW139" t="s">
        <v>1627</v>
      </c>
      <c r="NX139" t="s">
        <v>1627</v>
      </c>
      <c r="NY139" t="s">
        <v>1627</v>
      </c>
      <c r="NZ139" t="s">
        <v>1627</v>
      </c>
      <c r="OA139" t="s">
        <v>1627</v>
      </c>
      <c r="OB139" t="s">
        <v>1627</v>
      </c>
      <c r="OC139" t="s">
        <v>1627</v>
      </c>
      <c r="OD139" t="s">
        <v>1627</v>
      </c>
      <c r="OE139" t="s">
        <v>1627</v>
      </c>
      <c r="OF139" t="s">
        <v>1627</v>
      </c>
      <c r="OG139" t="s">
        <v>1627</v>
      </c>
      <c r="OH139" t="s">
        <v>1627</v>
      </c>
      <c r="OI139" t="s">
        <v>1627</v>
      </c>
      <c r="OJ139" t="s">
        <v>1627</v>
      </c>
      <c r="OK139" t="s">
        <v>1627</v>
      </c>
      <c r="OL139" t="s">
        <v>1627</v>
      </c>
      <c r="OM139" t="s">
        <v>1627</v>
      </c>
      <c r="ON139" t="s">
        <v>1627</v>
      </c>
      <c r="OO139" t="s">
        <v>1627</v>
      </c>
      <c r="OP139" t="s">
        <v>1627</v>
      </c>
      <c r="OQ139" t="s">
        <v>1627</v>
      </c>
      <c r="OR139" t="s">
        <v>1627</v>
      </c>
      <c r="OS139" t="s">
        <v>1627</v>
      </c>
      <c r="OT139" t="s">
        <v>1627</v>
      </c>
      <c r="OU139" t="s">
        <v>1627</v>
      </c>
      <c r="OV139" t="s">
        <v>1627</v>
      </c>
      <c r="OW139" t="s">
        <v>1627</v>
      </c>
      <c r="OX139" t="s">
        <v>1627</v>
      </c>
      <c r="OY139" t="s">
        <v>1627</v>
      </c>
      <c r="OZ139" t="s">
        <v>1627</v>
      </c>
      <c r="PA139" t="s">
        <v>1627</v>
      </c>
      <c r="PB139" t="s">
        <v>1627</v>
      </c>
      <c r="PC139" t="s">
        <v>1627</v>
      </c>
      <c r="PD139" t="s">
        <v>1627</v>
      </c>
      <c r="PE139" t="s">
        <v>1627</v>
      </c>
      <c r="PF139" t="s">
        <v>1627</v>
      </c>
      <c r="PG139" t="s">
        <v>1627</v>
      </c>
      <c r="PH139" t="s">
        <v>1627</v>
      </c>
      <c r="PI139" t="s">
        <v>1627</v>
      </c>
      <c r="PJ139" t="s">
        <v>1627</v>
      </c>
      <c r="PK139" t="s">
        <v>1627</v>
      </c>
      <c r="PL139" t="s">
        <v>1627</v>
      </c>
      <c r="PM139" t="s">
        <v>1627</v>
      </c>
      <c r="PN139" t="s">
        <v>1627</v>
      </c>
      <c r="PO139" t="s">
        <v>1627</v>
      </c>
      <c r="PP139" t="s">
        <v>1627</v>
      </c>
      <c r="PQ139" t="s">
        <v>1627</v>
      </c>
      <c r="PR139" t="s">
        <v>1627</v>
      </c>
      <c r="PS139" t="s">
        <v>1627</v>
      </c>
      <c r="PT139" t="s">
        <v>1627</v>
      </c>
      <c r="PU139" t="s">
        <v>1627</v>
      </c>
      <c r="RP139" t="s">
        <v>4157</v>
      </c>
      <c r="RQ139" t="s">
        <v>4157</v>
      </c>
      <c r="RR139" t="s">
        <v>4157</v>
      </c>
      <c r="RS139" t="s">
        <v>4157</v>
      </c>
      <c r="RT139" t="s">
        <v>4157</v>
      </c>
      <c r="RU139" t="s">
        <v>4157</v>
      </c>
      <c r="RV139" t="s">
        <v>4157</v>
      </c>
      <c r="RW139" t="s">
        <v>4157</v>
      </c>
      <c r="RX139" t="s">
        <v>4157</v>
      </c>
      <c r="RY139" t="s">
        <v>4157</v>
      </c>
      <c r="RZ139" t="s">
        <v>4157</v>
      </c>
      <c r="SA139" t="s">
        <v>4157</v>
      </c>
      <c r="SB139" t="s">
        <v>4157</v>
      </c>
      <c r="SC139" t="s">
        <v>4157</v>
      </c>
      <c r="SD139" t="s">
        <v>4157</v>
      </c>
      <c r="SE139" t="s">
        <v>4157</v>
      </c>
      <c r="SF139" t="s">
        <v>4157</v>
      </c>
      <c r="SG139" t="s">
        <v>4157</v>
      </c>
      <c r="SH139" t="s">
        <v>4157</v>
      </c>
      <c r="SI139" t="s">
        <v>4157</v>
      </c>
      <c r="SJ139" t="s">
        <v>4157</v>
      </c>
      <c r="SK139" t="s">
        <v>4157</v>
      </c>
      <c r="SL139" t="s">
        <v>4157</v>
      </c>
      <c r="SM139" t="s">
        <v>4157</v>
      </c>
      <c r="SN139" t="s">
        <v>4157</v>
      </c>
      <c r="SO139" t="s">
        <v>4157</v>
      </c>
      <c r="SP139" t="s">
        <v>4157</v>
      </c>
      <c r="SQ139" t="s">
        <v>4157</v>
      </c>
      <c r="SR139" t="s">
        <v>4157</v>
      </c>
      <c r="SS139" t="s">
        <v>4157</v>
      </c>
      <c r="ST139" t="s">
        <v>4157</v>
      </c>
      <c r="SU139" t="s">
        <v>4157</v>
      </c>
      <c r="SV139" t="s">
        <v>4157</v>
      </c>
      <c r="SW139" t="s">
        <v>4157</v>
      </c>
      <c r="SX139" t="s">
        <v>4157</v>
      </c>
      <c r="SY139" t="s">
        <v>4157</v>
      </c>
      <c r="SZ139" t="s">
        <v>4157</v>
      </c>
      <c r="TA139" t="s">
        <v>4157</v>
      </c>
      <c r="TB139" t="s">
        <v>4157</v>
      </c>
      <c r="TC139" t="s">
        <v>4157</v>
      </c>
      <c r="TD139" t="s">
        <v>4157</v>
      </c>
      <c r="TE139" t="s">
        <v>4157</v>
      </c>
      <c r="TF139" t="s">
        <v>4157</v>
      </c>
      <c r="TG139" t="s">
        <v>4157</v>
      </c>
      <c r="TH139" t="s">
        <v>4157</v>
      </c>
      <c r="TI139" t="s">
        <v>4157</v>
      </c>
      <c r="TJ139" t="s">
        <v>4157</v>
      </c>
      <c r="TK139" t="s">
        <v>4157</v>
      </c>
      <c r="TL139" t="s">
        <v>4157</v>
      </c>
      <c r="TM139" t="s">
        <v>4157</v>
      </c>
      <c r="TN139" t="s">
        <v>4157</v>
      </c>
      <c r="TO139" t="s">
        <v>4157</v>
      </c>
      <c r="TP139" t="s">
        <v>4157</v>
      </c>
      <c r="TQ139" t="s">
        <v>4157</v>
      </c>
      <c r="TR139" t="s">
        <v>4157</v>
      </c>
      <c r="TS139" t="s">
        <v>4157</v>
      </c>
      <c r="TT139" t="s">
        <v>4157</v>
      </c>
      <c r="TU139" t="s">
        <v>4157</v>
      </c>
      <c r="TV139" t="s">
        <v>4157</v>
      </c>
      <c r="TW139" t="s">
        <v>4157</v>
      </c>
      <c r="TX139" t="s">
        <v>4157</v>
      </c>
      <c r="TY139" t="s">
        <v>4157</v>
      </c>
      <c r="TZ139" t="s">
        <v>4157</v>
      </c>
      <c r="UA139" t="s">
        <v>4157</v>
      </c>
      <c r="UB139" t="s">
        <v>4157</v>
      </c>
      <c r="UC139" t="s">
        <v>4157</v>
      </c>
      <c r="UD139" t="s">
        <v>4157</v>
      </c>
      <c r="UE139" t="s">
        <v>4157</v>
      </c>
      <c r="UF139" t="s">
        <v>4157</v>
      </c>
      <c r="UG139" t="s">
        <v>4157</v>
      </c>
      <c r="UH139" t="s">
        <v>4157</v>
      </c>
      <c r="UI139" t="s">
        <v>4157</v>
      </c>
      <c r="UJ139" t="s">
        <v>4157</v>
      </c>
      <c r="UK139" t="s">
        <v>4157</v>
      </c>
      <c r="UL139" t="s">
        <v>4157</v>
      </c>
      <c r="UM139" t="s">
        <v>4157</v>
      </c>
      <c r="UN139" t="s">
        <v>4157</v>
      </c>
      <c r="UO139" t="s">
        <v>4157</v>
      </c>
      <c r="UP139" t="s">
        <v>4157</v>
      </c>
      <c r="UQ139" t="s">
        <v>4157</v>
      </c>
      <c r="UR139" t="s">
        <v>4157</v>
      </c>
      <c r="US139" t="s">
        <v>4157</v>
      </c>
      <c r="UT139" t="s">
        <v>4157</v>
      </c>
      <c r="UU139" t="s">
        <v>4157</v>
      </c>
      <c r="UV139" t="s">
        <v>4157</v>
      </c>
      <c r="UW139" t="s">
        <v>4157</v>
      </c>
      <c r="UX139" t="s">
        <v>4157</v>
      </c>
      <c r="UY139" t="s">
        <v>4157</v>
      </c>
      <c r="UZ139" t="s">
        <v>4157</v>
      </c>
      <c r="VA139" t="s">
        <v>4157</v>
      </c>
      <c r="VB139" t="s">
        <v>4157</v>
      </c>
      <c r="VC139" t="s">
        <v>4157</v>
      </c>
      <c r="VD139" t="s">
        <v>4157</v>
      </c>
      <c r="VE139" t="s">
        <v>4157</v>
      </c>
      <c r="VF139" t="s">
        <v>4157</v>
      </c>
      <c r="VG139" t="s">
        <v>4157</v>
      </c>
    </row>
    <row r="140" spans="2:581">
      <c r="B140" t="s">
        <v>1627</v>
      </c>
      <c r="C140" t="s">
        <v>1627</v>
      </c>
      <c r="D140" t="s">
        <v>1627</v>
      </c>
      <c r="F140" t="s">
        <v>1627</v>
      </c>
      <c r="G140" t="s">
        <v>1627</v>
      </c>
      <c r="H140" t="s">
        <v>1627</v>
      </c>
      <c r="I140" t="s">
        <v>1627</v>
      </c>
      <c r="J140" t="s">
        <v>1627</v>
      </c>
      <c r="K140" t="s">
        <v>1627</v>
      </c>
      <c r="L140" t="s">
        <v>1627</v>
      </c>
      <c r="M140" t="s">
        <v>1627</v>
      </c>
      <c r="N140" t="s">
        <v>1627</v>
      </c>
      <c r="O140" t="s">
        <v>1627</v>
      </c>
      <c r="P140" t="s">
        <v>1627</v>
      </c>
      <c r="Q140" t="s">
        <v>1627</v>
      </c>
      <c r="R140" t="s">
        <v>1627</v>
      </c>
      <c r="S140" t="s">
        <v>1627</v>
      </c>
      <c r="T140" t="s">
        <v>1627</v>
      </c>
      <c r="U140" t="s">
        <v>1627</v>
      </c>
      <c r="V140" t="s">
        <v>1627</v>
      </c>
      <c r="W140" t="s">
        <v>1627</v>
      </c>
      <c r="X140" t="s">
        <v>1627</v>
      </c>
      <c r="Y140" t="s">
        <v>1627</v>
      </c>
      <c r="Z140" t="s">
        <v>1627</v>
      </c>
      <c r="AA140" t="s">
        <v>1627</v>
      </c>
      <c r="AB140" t="s">
        <v>1627</v>
      </c>
      <c r="AC140" t="s">
        <v>1627</v>
      </c>
      <c r="AD140" t="s">
        <v>1627</v>
      </c>
      <c r="AE140" t="s">
        <v>1627</v>
      </c>
      <c r="AF140" t="s">
        <v>1627</v>
      </c>
      <c r="AG140" t="s">
        <v>1627</v>
      </c>
      <c r="AH140" t="s">
        <v>1627</v>
      </c>
      <c r="AI140" t="s">
        <v>1627</v>
      </c>
      <c r="AJ140" t="s">
        <v>1627</v>
      </c>
      <c r="AK140" t="s">
        <v>1627</v>
      </c>
      <c r="AL140" t="s">
        <v>1627</v>
      </c>
      <c r="AM140" t="s">
        <v>1627</v>
      </c>
      <c r="AN140" t="s">
        <v>1627</v>
      </c>
      <c r="AO140" t="s">
        <v>1627</v>
      </c>
      <c r="AP140" t="s">
        <v>1627</v>
      </c>
      <c r="AQ140" t="s">
        <v>1627</v>
      </c>
      <c r="AR140" t="s">
        <v>1627</v>
      </c>
      <c r="AS140" t="s">
        <v>1627</v>
      </c>
      <c r="AT140" t="s">
        <v>1627</v>
      </c>
      <c r="AU140" t="s">
        <v>1627</v>
      </c>
      <c r="AV140" t="s">
        <v>1627</v>
      </c>
      <c r="AW140" t="s">
        <v>1627</v>
      </c>
      <c r="AX140" t="s">
        <v>1627</v>
      </c>
      <c r="AY140" t="s">
        <v>1627</v>
      </c>
      <c r="AZ140" t="s">
        <v>1627</v>
      </c>
      <c r="BA140" t="s">
        <v>1627</v>
      </c>
      <c r="BB140" t="s">
        <v>1627</v>
      </c>
      <c r="BC140" t="s">
        <v>1627</v>
      </c>
      <c r="BD140" t="s">
        <v>1627</v>
      </c>
      <c r="BE140" t="s">
        <v>1627</v>
      </c>
      <c r="BF140" t="s">
        <v>1627</v>
      </c>
      <c r="BG140" t="s">
        <v>1627</v>
      </c>
      <c r="BH140" t="s">
        <v>1627</v>
      </c>
      <c r="BI140" t="s">
        <v>1627</v>
      </c>
      <c r="BJ140" t="s">
        <v>1627</v>
      </c>
      <c r="BK140" t="s">
        <v>1627</v>
      </c>
      <c r="BL140" t="s">
        <v>1627</v>
      </c>
      <c r="BM140" t="s">
        <v>1627</v>
      </c>
      <c r="BN140" t="s">
        <v>1627</v>
      </c>
      <c r="BO140" t="s">
        <v>1627</v>
      </c>
      <c r="BP140" t="s">
        <v>1627</v>
      </c>
      <c r="BQ140" t="s">
        <v>1627</v>
      </c>
      <c r="BR140" t="s">
        <v>1627</v>
      </c>
      <c r="BS140" t="s">
        <v>1627</v>
      </c>
      <c r="BT140" t="s">
        <v>1627</v>
      </c>
      <c r="BU140" t="s">
        <v>1627</v>
      </c>
      <c r="BV140" t="s">
        <v>1627</v>
      </c>
      <c r="BW140" t="s">
        <v>1627</v>
      </c>
      <c r="BX140" t="s">
        <v>1627</v>
      </c>
      <c r="BY140" t="s">
        <v>1627</v>
      </c>
      <c r="BZ140" t="s">
        <v>1627</v>
      </c>
      <c r="CA140" t="s">
        <v>1627</v>
      </c>
      <c r="CB140" t="s">
        <v>1627</v>
      </c>
      <c r="CC140" t="s">
        <v>1627</v>
      </c>
      <c r="CD140" t="s">
        <v>1627</v>
      </c>
      <c r="CE140" t="s">
        <v>1627</v>
      </c>
      <c r="CF140" t="s">
        <v>1627</v>
      </c>
      <c r="CG140" t="s">
        <v>1627</v>
      </c>
      <c r="CH140" t="s">
        <v>1627</v>
      </c>
      <c r="CI140" t="s">
        <v>1627</v>
      </c>
      <c r="CJ140" t="s">
        <v>1627</v>
      </c>
      <c r="CK140" t="s">
        <v>1627</v>
      </c>
      <c r="CL140" t="s">
        <v>1627</v>
      </c>
      <c r="CM140" t="s">
        <v>1627</v>
      </c>
      <c r="CN140" t="s">
        <v>1627</v>
      </c>
      <c r="CO140" t="s">
        <v>1627</v>
      </c>
      <c r="CP140" t="s">
        <v>1627</v>
      </c>
      <c r="CQ140" t="s">
        <v>1627</v>
      </c>
      <c r="CR140" t="s">
        <v>1627</v>
      </c>
      <c r="CS140" t="s">
        <v>1627</v>
      </c>
      <c r="CT140" t="s">
        <v>1627</v>
      </c>
      <c r="CU140" t="s">
        <v>1627</v>
      </c>
      <c r="CV140" t="s">
        <v>1627</v>
      </c>
      <c r="CW140" t="s">
        <v>1627</v>
      </c>
      <c r="CX140" t="s">
        <v>1627</v>
      </c>
      <c r="CY140" t="s">
        <v>1627</v>
      </c>
      <c r="CZ140" t="s">
        <v>1627</v>
      </c>
      <c r="DA140" t="s">
        <v>1627</v>
      </c>
      <c r="DB140" t="s">
        <v>1627</v>
      </c>
      <c r="DC140" t="s">
        <v>1627</v>
      </c>
      <c r="DD140" t="s">
        <v>1627</v>
      </c>
      <c r="DE140" t="s">
        <v>1627</v>
      </c>
      <c r="DF140" t="s">
        <v>1627</v>
      </c>
      <c r="DG140" t="s">
        <v>1627</v>
      </c>
      <c r="DH140" t="s">
        <v>1627</v>
      </c>
      <c r="DI140" t="s">
        <v>1627</v>
      </c>
      <c r="DJ140" t="s">
        <v>1627</v>
      </c>
      <c r="DK140" t="s">
        <v>1627</v>
      </c>
      <c r="DL140" t="s">
        <v>1627</v>
      </c>
      <c r="DM140" t="s">
        <v>1627</v>
      </c>
      <c r="DN140" t="s">
        <v>1627</v>
      </c>
      <c r="DO140" t="s">
        <v>1627</v>
      </c>
      <c r="DP140" t="s">
        <v>1627</v>
      </c>
      <c r="DQ140" t="s">
        <v>1627</v>
      </c>
      <c r="DR140" t="s">
        <v>1627</v>
      </c>
      <c r="DS140" t="s">
        <v>1627</v>
      </c>
      <c r="DT140" t="s">
        <v>1627</v>
      </c>
      <c r="DU140" t="s">
        <v>1627</v>
      </c>
      <c r="DV140" t="s">
        <v>1627</v>
      </c>
      <c r="DW140" t="s">
        <v>1627</v>
      </c>
      <c r="DX140" t="s">
        <v>1627</v>
      </c>
      <c r="DY140" t="s">
        <v>1627</v>
      </c>
      <c r="DZ140" t="s">
        <v>1627</v>
      </c>
      <c r="EA140" t="s">
        <v>1627</v>
      </c>
      <c r="EB140" t="s">
        <v>1627</v>
      </c>
      <c r="EC140" t="s">
        <v>1627</v>
      </c>
      <c r="ED140" t="s">
        <v>1627</v>
      </c>
      <c r="EE140" t="s">
        <v>1627</v>
      </c>
      <c r="EF140" t="s">
        <v>1627</v>
      </c>
      <c r="EG140" t="s">
        <v>1627</v>
      </c>
      <c r="EH140" t="s">
        <v>1627</v>
      </c>
      <c r="EI140" t="s">
        <v>1627</v>
      </c>
      <c r="EJ140" t="s">
        <v>1627</v>
      </c>
      <c r="EK140" t="s">
        <v>1627</v>
      </c>
      <c r="EL140" t="s">
        <v>1627</v>
      </c>
      <c r="EM140" t="s">
        <v>1627</v>
      </c>
      <c r="EN140" t="s">
        <v>1627</v>
      </c>
      <c r="EO140" t="s">
        <v>1627</v>
      </c>
      <c r="EP140" t="s">
        <v>1627</v>
      </c>
      <c r="EQ140" t="s">
        <v>1627</v>
      </c>
      <c r="ER140" t="s">
        <v>1627</v>
      </c>
      <c r="ES140" t="s">
        <v>1627</v>
      </c>
      <c r="ET140" t="s">
        <v>1627</v>
      </c>
      <c r="EU140" t="s">
        <v>1627</v>
      </c>
      <c r="EV140" t="s">
        <v>1627</v>
      </c>
      <c r="EW140" t="s">
        <v>1627</v>
      </c>
      <c r="EX140" t="s">
        <v>1627</v>
      </c>
      <c r="EY140" t="s">
        <v>1627</v>
      </c>
      <c r="EZ140" t="s">
        <v>1627</v>
      </c>
      <c r="FA140" t="s">
        <v>1627</v>
      </c>
      <c r="FB140" t="s">
        <v>1627</v>
      </c>
      <c r="FC140" t="s">
        <v>1627</v>
      </c>
      <c r="FD140" t="s">
        <v>1627</v>
      </c>
      <c r="FE140" t="s">
        <v>1627</v>
      </c>
      <c r="FF140" t="s">
        <v>1627</v>
      </c>
      <c r="FG140" t="s">
        <v>1627</v>
      </c>
      <c r="FH140" t="s">
        <v>1627</v>
      </c>
      <c r="FI140" t="s">
        <v>1627</v>
      </c>
      <c r="FJ140" t="s">
        <v>1627</v>
      </c>
      <c r="FK140" t="s">
        <v>1627</v>
      </c>
      <c r="FL140" t="s">
        <v>1627</v>
      </c>
      <c r="FM140" t="s">
        <v>1627</v>
      </c>
      <c r="FN140" t="s">
        <v>1627</v>
      </c>
      <c r="FO140" t="s">
        <v>1627</v>
      </c>
      <c r="FP140" t="s">
        <v>1627</v>
      </c>
      <c r="FQ140" t="s">
        <v>1627</v>
      </c>
      <c r="FR140" t="s">
        <v>1627</v>
      </c>
      <c r="FS140" t="s">
        <v>1627</v>
      </c>
      <c r="FT140" t="s">
        <v>1627</v>
      </c>
      <c r="FU140" t="s">
        <v>1627</v>
      </c>
      <c r="FV140" t="s">
        <v>1627</v>
      </c>
      <c r="FW140" t="s">
        <v>1627</v>
      </c>
      <c r="FX140" t="s">
        <v>1627</v>
      </c>
      <c r="FY140" t="s">
        <v>1627</v>
      </c>
      <c r="FZ140" t="s">
        <v>1627</v>
      </c>
      <c r="GA140" t="s">
        <v>1627</v>
      </c>
      <c r="GB140" t="s">
        <v>1627</v>
      </c>
      <c r="GC140" t="s">
        <v>1627</v>
      </c>
      <c r="GD140" t="s">
        <v>1627</v>
      </c>
      <c r="GE140" t="s">
        <v>1627</v>
      </c>
      <c r="GF140" t="s">
        <v>1627</v>
      </c>
      <c r="GG140" t="s">
        <v>1627</v>
      </c>
      <c r="GH140" t="s">
        <v>1627</v>
      </c>
      <c r="GI140" t="s">
        <v>1627</v>
      </c>
      <c r="GJ140" t="s">
        <v>1627</v>
      </c>
      <c r="GK140" t="s">
        <v>1627</v>
      </c>
      <c r="GL140" t="s">
        <v>1627</v>
      </c>
      <c r="GM140" t="s">
        <v>1627</v>
      </c>
      <c r="GN140" t="s">
        <v>1627</v>
      </c>
      <c r="GO140" t="s">
        <v>1627</v>
      </c>
      <c r="GP140" t="s">
        <v>1627</v>
      </c>
      <c r="GQ140" t="s">
        <v>1627</v>
      </c>
      <c r="GR140" t="s">
        <v>1627</v>
      </c>
      <c r="GS140" t="s">
        <v>6083</v>
      </c>
      <c r="GT140" t="s">
        <v>1627</v>
      </c>
      <c r="GU140" t="s">
        <v>1627</v>
      </c>
      <c r="GV140" t="s">
        <v>1627</v>
      </c>
      <c r="GW140" t="s">
        <v>1627</v>
      </c>
      <c r="GX140" t="s">
        <v>1627</v>
      </c>
      <c r="GY140" t="s">
        <v>1627</v>
      </c>
      <c r="GZ140" t="s">
        <v>1627</v>
      </c>
      <c r="HA140" t="s">
        <v>1627</v>
      </c>
      <c r="HB140" t="s">
        <v>1627</v>
      </c>
      <c r="HC140" t="s">
        <v>1627</v>
      </c>
      <c r="HD140" t="s">
        <v>1627</v>
      </c>
      <c r="HE140" t="s">
        <v>1627</v>
      </c>
      <c r="HF140" t="s">
        <v>1627</v>
      </c>
      <c r="HG140" t="s">
        <v>1627</v>
      </c>
      <c r="HH140" t="s">
        <v>1627</v>
      </c>
      <c r="HI140" t="s">
        <v>1627</v>
      </c>
      <c r="HJ140" t="s">
        <v>1627</v>
      </c>
      <c r="HK140" t="s">
        <v>1627</v>
      </c>
      <c r="HL140" t="s">
        <v>1627</v>
      </c>
      <c r="HM140" t="s">
        <v>1627</v>
      </c>
      <c r="HN140" t="s">
        <v>1627</v>
      </c>
      <c r="HO140" t="s">
        <v>1627</v>
      </c>
      <c r="HP140" t="s">
        <v>6084</v>
      </c>
      <c r="HQ140" t="s">
        <v>1627</v>
      </c>
      <c r="HR140" t="s">
        <v>1627</v>
      </c>
      <c r="HS140" t="s">
        <v>1627</v>
      </c>
      <c r="HT140" t="s">
        <v>1627</v>
      </c>
      <c r="HU140" t="s">
        <v>1627</v>
      </c>
      <c r="HV140" t="s">
        <v>1627</v>
      </c>
      <c r="HW140" t="s">
        <v>1627</v>
      </c>
      <c r="HX140" t="s">
        <v>1627</v>
      </c>
      <c r="HY140" t="s">
        <v>1627</v>
      </c>
      <c r="HZ140" t="s">
        <v>1627</v>
      </c>
      <c r="IA140" t="s">
        <v>1627</v>
      </c>
      <c r="IB140" t="s">
        <v>1627</v>
      </c>
      <c r="IC140" t="s">
        <v>1627</v>
      </c>
      <c r="ID140" t="s">
        <v>1627</v>
      </c>
      <c r="IE140" t="s">
        <v>1627</v>
      </c>
      <c r="IF140" t="s">
        <v>1627</v>
      </c>
      <c r="IG140" t="s">
        <v>1627</v>
      </c>
      <c r="IH140" t="s">
        <v>1627</v>
      </c>
      <c r="II140" t="s">
        <v>1627</v>
      </c>
      <c r="IJ140" t="s">
        <v>1627</v>
      </c>
      <c r="IK140" t="s">
        <v>1627</v>
      </c>
      <c r="IL140" t="s">
        <v>1627</v>
      </c>
      <c r="IM140" t="s">
        <v>1627</v>
      </c>
      <c r="IN140" t="s">
        <v>1627</v>
      </c>
      <c r="IO140" t="s">
        <v>1627</v>
      </c>
      <c r="IP140" t="s">
        <v>1627</v>
      </c>
      <c r="IQ140" t="s">
        <v>1627</v>
      </c>
      <c r="IR140" t="s">
        <v>1627</v>
      </c>
      <c r="IS140" t="s">
        <v>1627</v>
      </c>
      <c r="IT140" t="s">
        <v>1627</v>
      </c>
      <c r="IU140" t="s">
        <v>1627</v>
      </c>
      <c r="IV140" t="s">
        <v>1627</v>
      </c>
      <c r="IW140" t="s">
        <v>1627</v>
      </c>
      <c r="IX140" t="s">
        <v>1627</v>
      </c>
      <c r="IY140" t="s">
        <v>1627</v>
      </c>
      <c r="IZ140" t="s">
        <v>1627</v>
      </c>
      <c r="JA140" t="s">
        <v>1627</v>
      </c>
      <c r="JB140" t="s">
        <v>1627</v>
      </c>
      <c r="JC140" t="s">
        <v>1627</v>
      </c>
      <c r="JD140" t="s">
        <v>1627</v>
      </c>
      <c r="JE140" t="s">
        <v>1627</v>
      </c>
      <c r="JF140" t="s">
        <v>1627</v>
      </c>
      <c r="JG140" t="s">
        <v>1627</v>
      </c>
      <c r="JH140" t="s">
        <v>1627</v>
      </c>
      <c r="JI140" t="s">
        <v>1627</v>
      </c>
      <c r="JJ140" t="s">
        <v>1627</v>
      </c>
      <c r="JK140" t="s">
        <v>1627</v>
      </c>
      <c r="JL140" t="s">
        <v>1627</v>
      </c>
      <c r="JM140" t="s">
        <v>1627</v>
      </c>
      <c r="JN140" t="s">
        <v>1627</v>
      </c>
      <c r="JO140" t="s">
        <v>1627</v>
      </c>
      <c r="JP140" t="s">
        <v>1627</v>
      </c>
      <c r="JQ140" t="s">
        <v>1627</v>
      </c>
      <c r="JR140" t="s">
        <v>1627</v>
      </c>
      <c r="JS140" t="s">
        <v>1627</v>
      </c>
      <c r="JT140" t="s">
        <v>1627</v>
      </c>
      <c r="JU140" t="s">
        <v>1627</v>
      </c>
      <c r="JV140" t="s">
        <v>1627</v>
      </c>
      <c r="JW140" t="s">
        <v>1627</v>
      </c>
      <c r="JX140" t="s">
        <v>1627</v>
      </c>
      <c r="JY140" t="s">
        <v>1627</v>
      </c>
      <c r="JZ140" t="s">
        <v>1627</v>
      </c>
      <c r="KA140" t="s">
        <v>1627</v>
      </c>
      <c r="KB140" t="s">
        <v>1627</v>
      </c>
      <c r="KC140" t="s">
        <v>1627</v>
      </c>
      <c r="KD140" t="s">
        <v>1627</v>
      </c>
      <c r="KE140" t="s">
        <v>1627</v>
      </c>
      <c r="KF140" t="s">
        <v>1627</v>
      </c>
      <c r="KG140" t="s">
        <v>1627</v>
      </c>
      <c r="KH140" t="s">
        <v>1627</v>
      </c>
      <c r="KI140" t="s">
        <v>1627</v>
      </c>
      <c r="KJ140" t="s">
        <v>1627</v>
      </c>
      <c r="KK140" t="s">
        <v>1627</v>
      </c>
      <c r="KL140" t="s">
        <v>1627</v>
      </c>
      <c r="KM140" t="s">
        <v>1627</v>
      </c>
      <c r="KN140" t="s">
        <v>1627</v>
      </c>
      <c r="KO140" t="s">
        <v>1627</v>
      </c>
      <c r="KP140" t="s">
        <v>1627</v>
      </c>
      <c r="KQ140" t="s">
        <v>1627</v>
      </c>
      <c r="KR140" t="s">
        <v>1627</v>
      </c>
      <c r="KS140" t="s">
        <v>1627</v>
      </c>
      <c r="KT140" t="s">
        <v>1627</v>
      </c>
      <c r="KU140" t="s">
        <v>1627</v>
      </c>
      <c r="KV140" t="s">
        <v>1627</v>
      </c>
      <c r="KW140" t="s">
        <v>1627</v>
      </c>
      <c r="KX140" t="s">
        <v>1627</v>
      </c>
      <c r="KY140" t="s">
        <v>1627</v>
      </c>
      <c r="KZ140" t="s">
        <v>1627</v>
      </c>
      <c r="LA140" t="s">
        <v>1627</v>
      </c>
      <c r="LB140" t="s">
        <v>1627</v>
      </c>
      <c r="LC140" t="s">
        <v>1627</v>
      </c>
      <c r="LD140" t="s">
        <v>1627</v>
      </c>
      <c r="LE140" t="s">
        <v>1627</v>
      </c>
      <c r="LF140" t="s">
        <v>1627</v>
      </c>
      <c r="LG140" t="s">
        <v>1627</v>
      </c>
      <c r="LH140" t="s">
        <v>1627</v>
      </c>
      <c r="LI140" t="s">
        <v>1627</v>
      </c>
      <c r="LJ140" t="s">
        <v>1627</v>
      </c>
      <c r="LK140" t="s">
        <v>1627</v>
      </c>
      <c r="LL140" t="s">
        <v>1627</v>
      </c>
      <c r="LM140" t="s">
        <v>1627</v>
      </c>
      <c r="LN140" t="s">
        <v>1627</v>
      </c>
      <c r="LO140" t="s">
        <v>1627</v>
      </c>
      <c r="LP140" t="s">
        <v>1627</v>
      </c>
      <c r="LQ140" t="s">
        <v>1627</v>
      </c>
      <c r="LR140" t="s">
        <v>1627</v>
      </c>
      <c r="LS140" t="s">
        <v>1627</v>
      </c>
      <c r="LT140" t="s">
        <v>1627</v>
      </c>
      <c r="LU140" t="s">
        <v>1627</v>
      </c>
      <c r="LV140" t="s">
        <v>1627</v>
      </c>
      <c r="LW140" t="s">
        <v>1627</v>
      </c>
      <c r="LX140" t="s">
        <v>1627</v>
      </c>
      <c r="LY140" t="s">
        <v>1627</v>
      </c>
      <c r="LZ140" t="s">
        <v>1627</v>
      </c>
      <c r="MA140" t="s">
        <v>1627</v>
      </c>
      <c r="MB140" t="s">
        <v>1627</v>
      </c>
      <c r="MC140" t="s">
        <v>1627</v>
      </c>
      <c r="MD140" t="s">
        <v>1627</v>
      </c>
      <c r="ME140" t="s">
        <v>1627</v>
      </c>
      <c r="MF140" t="s">
        <v>1627</v>
      </c>
      <c r="MG140" t="s">
        <v>1627</v>
      </c>
      <c r="MH140" t="s">
        <v>1627</v>
      </c>
      <c r="MI140" t="s">
        <v>1627</v>
      </c>
      <c r="MJ140" t="s">
        <v>1627</v>
      </c>
      <c r="MK140" t="s">
        <v>1627</v>
      </c>
      <c r="ML140" t="s">
        <v>1627</v>
      </c>
      <c r="MM140" t="s">
        <v>1627</v>
      </c>
      <c r="MN140" t="s">
        <v>1627</v>
      </c>
      <c r="MO140" t="s">
        <v>1627</v>
      </c>
      <c r="MP140" t="s">
        <v>1627</v>
      </c>
      <c r="MQ140" t="s">
        <v>1627</v>
      </c>
      <c r="MR140" t="s">
        <v>1627</v>
      </c>
      <c r="MS140" t="s">
        <v>1627</v>
      </c>
      <c r="MT140" t="s">
        <v>1627</v>
      </c>
      <c r="MU140" t="s">
        <v>1627</v>
      </c>
      <c r="MV140" t="s">
        <v>1627</v>
      </c>
      <c r="MW140" t="s">
        <v>1627</v>
      </c>
      <c r="MX140" t="s">
        <v>1627</v>
      </c>
      <c r="MY140" t="s">
        <v>1627</v>
      </c>
      <c r="MZ140" t="s">
        <v>1627</v>
      </c>
      <c r="NA140" t="s">
        <v>1627</v>
      </c>
      <c r="NB140" t="s">
        <v>1627</v>
      </c>
      <c r="NC140" t="s">
        <v>1627</v>
      </c>
      <c r="ND140" t="s">
        <v>1627</v>
      </c>
      <c r="NE140" t="s">
        <v>1627</v>
      </c>
      <c r="NF140" t="s">
        <v>1627</v>
      </c>
      <c r="NG140" t="s">
        <v>1627</v>
      </c>
      <c r="NH140" t="s">
        <v>1627</v>
      </c>
      <c r="NI140" t="s">
        <v>1627</v>
      </c>
      <c r="NJ140" t="s">
        <v>1627</v>
      </c>
      <c r="NK140" t="s">
        <v>1627</v>
      </c>
      <c r="NL140" t="s">
        <v>1627</v>
      </c>
      <c r="NM140" t="s">
        <v>1627</v>
      </c>
      <c r="NN140" t="s">
        <v>1627</v>
      </c>
      <c r="NO140" t="s">
        <v>1627</v>
      </c>
      <c r="NP140" t="s">
        <v>1627</v>
      </c>
      <c r="NQ140" t="s">
        <v>1627</v>
      </c>
      <c r="NR140" t="s">
        <v>1627</v>
      </c>
      <c r="NS140" t="s">
        <v>1627</v>
      </c>
      <c r="NT140" t="s">
        <v>1627</v>
      </c>
      <c r="NU140" t="s">
        <v>1627</v>
      </c>
      <c r="NV140" t="s">
        <v>1627</v>
      </c>
      <c r="NW140" t="s">
        <v>1627</v>
      </c>
      <c r="NX140" t="s">
        <v>1627</v>
      </c>
      <c r="NY140" t="s">
        <v>1627</v>
      </c>
      <c r="NZ140" t="s">
        <v>1627</v>
      </c>
      <c r="OA140" t="s">
        <v>1627</v>
      </c>
      <c r="OB140" t="s">
        <v>1627</v>
      </c>
      <c r="OC140" t="s">
        <v>1627</v>
      </c>
      <c r="OD140" t="s">
        <v>1627</v>
      </c>
      <c r="OE140" t="s">
        <v>1627</v>
      </c>
      <c r="OF140" t="s">
        <v>1627</v>
      </c>
      <c r="OG140" t="s">
        <v>1627</v>
      </c>
      <c r="OH140" t="s">
        <v>1627</v>
      </c>
      <c r="OI140" t="s">
        <v>1627</v>
      </c>
      <c r="OJ140" t="s">
        <v>1627</v>
      </c>
      <c r="OK140" t="s">
        <v>1627</v>
      </c>
      <c r="OL140" t="s">
        <v>1627</v>
      </c>
      <c r="OM140" t="s">
        <v>1627</v>
      </c>
      <c r="ON140" t="s">
        <v>1627</v>
      </c>
      <c r="OO140" t="s">
        <v>1627</v>
      </c>
      <c r="OP140" t="s">
        <v>1627</v>
      </c>
      <c r="OQ140" t="s">
        <v>1627</v>
      </c>
      <c r="OR140" t="s">
        <v>1627</v>
      </c>
      <c r="OS140" t="s">
        <v>1627</v>
      </c>
      <c r="OT140" t="s">
        <v>1627</v>
      </c>
      <c r="OU140" t="s">
        <v>1627</v>
      </c>
      <c r="OV140" t="s">
        <v>1627</v>
      </c>
      <c r="OW140" t="s">
        <v>1627</v>
      </c>
      <c r="OX140" t="s">
        <v>1627</v>
      </c>
      <c r="OY140" t="s">
        <v>1627</v>
      </c>
      <c r="OZ140" t="s">
        <v>1627</v>
      </c>
      <c r="PA140" t="s">
        <v>1627</v>
      </c>
      <c r="PB140" t="s">
        <v>1627</v>
      </c>
      <c r="PC140" t="s">
        <v>1627</v>
      </c>
      <c r="PD140" t="s">
        <v>1627</v>
      </c>
      <c r="PE140" t="s">
        <v>1627</v>
      </c>
      <c r="PF140" t="s">
        <v>1627</v>
      </c>
      <c r="PG140" t="s">
        <v>1627</v>
      </c>
      <c r="PH140" t="s">
        <v>1627</v>
      </c>
      <c r="PI140" t="s">
        <v>1627</v>
      </c>
      <c r="PJ140" t="s">
        <v>1627</v>
      </c>
      <c r="PK140" t="s">
        <v>1627</v>
      </c>
      <c r="PL140" t="s">
        <v>1627</v>
      </c>
      <c r="PM140" t="s">
        <v>1627</v>
      </c>
      <c r="PN140" t="s">
        <v>1627</v>
      </c>
      <c r="PO140" t="s">
        <v>1627</v>
      </c>
      <c r="PP140" t="s">
        <v>1627</v>
      </c>
      <c r="PQ140" t="s">
        <v>1627</v>
      </c>
      <c r="PR140" t="s">
        <v>1627</v>
      </c>
      <c r="PS140" t="s">
        <v>1627</v>
      </c>
      <c r="PT140" t="s">
        <v>1627</v>
      </c>
      <c r="PU140" t="s">
        <v>1627</v>
      </c>
      <c r="RP140" t="s">
        <v>4157</v>
      </c>
      <c r="RQ140" t="s">
        <v>4157</v>
      </c>
      <c r="RR140" t="s">
        <v>4157</v>
      </c>
      <c r="RS140" t="s">
        <v>4157</v>
      </c>
      <c r="RT140" t="s">
        <v>4157</v>
      </c>
      <c r="RU140" t="s">
        <v>4157</v>
      </c>
      <c r="RV140" t="s">
        <v>4157</v>
      </c>
      <c r="RW140" t="s">
        <v>4157</v>
      </c>
      <c r="RX140" t="s">
        <v>4157</v>
      </c>
      <c r="RY140" t="s">
        <v>4157</v>
      </c>
      <c r="RZ140" t="s">
        <v>4157</v>
      </c>
      <c r="SA140" t="s">
        <v>4157</v>
      </c>
      <c r="SB140" t="s">
        <v>4157</v>
      </c>
      <c r="SC140" t="s">
        <v>4157</v>
      </c>
      <c r="SD140" t="s">
        <v>4157</v>
      </c>
      <c r="SE140" t="s">
        <v>4157</v>
      </c>
      <c r="SF140" t="s">
        <v>4157</v>
      </c>
      <c r="SG140" t="s">
        <v>4157</v>
      </c>
      <c r="SH140" t="s">
        <v>4157</v>
      </c>
      <c r="SI140" t="s">
        <v>4157</v>
      </c>
      <c r="SJ140" t="s">
        <v>4157</v>
      </c>
      <c r="SK140" t="s">
        <v>4157</v>
      </c>
      <c r="SL140" t="s">
        <v>4157</v>
      </c>
      <c r="SM140" t="s">
        <v>4157</v>
      </c>
      <c r="SN140" t="s">
        <v>4157</v>
      </c>
      <c r="SO140" t="s">
        <v>4157</v>
      </c>
      <c r="SP140" t="s">
        <v>4157</v>
      </c>
      <c r="SQ140" t="s">
        <v>4157</v>
      </c>
      <c r="SR140" t="s">
        <v>4157</v>
      </c>
      <c r="SS140" t="s">
        <v>4157</v>
      </c>
      <c r="ST140" t="s">
        <v>4157</v>
      </c>
      <c r="SU140" t="s">
        <v>4157</v>
      </c>
      <c r="SV140" t="s">
        <v>4157</v>
      </c>
      <c r="SW140" t="s">
        <v>4157</v>
      </c>
      <c r="SX140" t="s">
        <v>4157</v>
      </c>
      <c r="SY140" t="s">
        <v>4157</v>
      </c>
      <c r="SZ140" t="s">
        <v>4157</v>
      </c>
      <c r="TA140" t="s">
        <v>4157</v>
      </c>
      <c r="TB140" t="s">
        <v>4157</v>
      </c>
      <c r="TC140" t="s">
        <v>4157</v>
      </c>
      <c r="TD140" t="s">
        <v>4157</v>
      </c>
      <c r="TE140" t="s">
        <v>4157</v>
      </c>
      <c r="TF140" t="s">
        <v>4157</v>
      </c>
      <c r="TG140" t="s">
        <v>4157</v>
      </c>
      <c r="TH140" t="s">
        <v>4157</v>
      </c>
      <c r="TI140" t="s">
        <v>4157</v>
      </c>
      <c r="TJ140" t="s">
        <v>4157</v>
      </c>
      <c r="TK140" t="s">
        <v>4157</v>
      </c>
      <c r="TL140" t="s">
        <v>4157</v>
      </c>
      <c r="TM140" t="s">
        <v>4157</v>
      </c>
      <c r="TN140" t="s">
        <v>4157</v>
      </c>
      <c r="TO140" t="s">
        <v>4157</v>
      </c>
      <c r="TP140" t="s">
        <v>4157</v>
      </c>
      <c r="TQ140" t="s">
        <v>4157</v>
      </c>
      <c r="TR140" t="s">
        <v>4157</v>
      </c>
      <c r="TS140" t="s">
        <v>4157</v>
      </c>
      <c r="TT140" t="s">
        <v>4157</v>
      </c>
      <c r="TU140" t="s">
        <v>4157</v>
      </c>
      <c r="TV140" t="s">
        <v>4157</v>
      </c>
      <c r="TW140" t="s">
        <v>4157</v>
      </c>
      <c r="TX140" t="s">
        <v>4157</v>
      </c>
      <c r="TY140" t="s">
        <v>4157</v>
      </c>
      <c r="TZ140" t="s">
        <v>4157</v>
      </c>
      <c r="UA140" t="s">
        <v>4157</v>
      </c>
      <c r="UB140" t="s">
        <v>4157</v>
      </c>
      <c r="UC140" t="s">
        <v>4157</v>
      </c>
      <c r="UD140" t="s">
        <v>4157</v>
      </c>
      <c r="UE140" t="s">
        <v>4157</v>
      </c>
      <c r="UF140" t="s">
        <v>4157</v>
      </c>
      <c r="UG140" t="s">
        <v>4157</v>
      </c>
      <c r="UH140" t="s">
        <v>4157</v>
      </c>
      <c r="UI140" t="s">
        <v>4157</v>
      </c>
      <c r="UJ140" t="s">
        <v>4157</v>
      </c>
      <c r="UK140" t="s">
        <v>4157</v>
      </c>
      <c r="UL140" t="s">
        <v>4157</v>
      </c>
      <c r="UM140" t="s">
        <v>4157</v>
      </c>
      <c r="UN140" t="s">
        <v>4157</v>
      </c>
      <c r="UO140" t="s">
        <v>4157</v>
      </c>
      <c r="UP140" t="s">
        <v>4157</v>
      </c>
      <c r="UQ140" t="s">
        <v>4157</v>
      </c>
      <c r="UR140" t="s">
        <v>4157</v>
      </c>
      <c r="US140" t="s">
        <v>4157</v>
      </c>
      <c r="UT140" t="s">
        <v>4157</v>
      </c>
      <c r="UU140" t="s">
        <v>4157</v>
      </c>
      <c r="UV140" t="s">
        <v>4157</v>
      </c>
      <c r="UW140" t="s">
        <v>4157</v>
      </c>
      <c r="UX140" t="s">
        <v>4157</v>
      </c>
      <c r="UY140" t="s">
        <v>4157</v>
      </c>
      <c r="UZ140" t="s">
        <v>4157</v>
      </c>
      <c r="VA140" t="s">
        <v>4157</v>
      </c>
      <c r="VB140" t="s">
        <v>4157</v>
      </c>
      <c r="VC140" t="s">
        <v>4157</v>
      </c>
      <c r="VD140" t="s">
        <v>4157</v>
      </c>
      <c r="VE140" t="s">
        <v>4157</v>
      </c>
      <c r="VF140" t="s">
        <v>4157</v>
      </c>
      <c r="VG140" t="s">
        <v>4157</v>
      </c>
    </row>
    <row r="141" spans="2:581">
      <c r="B141" t="s">
        <v>1627</v>
      </c>
      <c r="C141" t="s">
        <v>1627</v>
      </c>
      <c r="D141" t="s">
        <v>1627</v>
      </c>
      <c r="F141" t="s">
        <v>1627</v>
      </c>
      <c r="G141" t="s">
        <v>1627</v>
      </c>
      <c r="H141" t="s">
        <v>1627</v>
      </c>
      <c r="I141" t="s">
        <v>1627</v>
      </c>
      <c r="J141" t="s">
        <v>1627</v>
      </c>
      <c r="K141" t="s">
        <v>1627</v>
      </c>
      <c r="L141" t="s">
        <v>1627</v>
      </c>
      <c r="M141" t="s">
        <v>1627</v>
      </c>
      <c r="N141" t="s">
        <v>1627</v>
      </c>
      <c r="O141" t="s">
        <v>1627</v>
      </c>
      <c r="P141" t="s">
        <v>1627</v>
      </c>
      <c r="Q141" t="s">
        <v>1627</v>
      </c>
      <c r="R141" t="s">
        <v>1627</v>
      </c>
      <c r="S141" t="s">
        <v>1627</v>
      </c>
      <c r="T141" t="s">
        <v>1627</v>
      </c>
      <c r="U141" t="s">
        <v>1627</v>
      </c>
      <c r="V141" t="s">
        <v>1627</v>
      </c>
      <c r="W141" t="s">
        <v>1627</v>
      </c>
      <c r="X141" t="s">
        <v>1627</v>
      </c>
      <c r="Y141" t="s">
        <v>1627</v>
      </c>
      <c r="Z141" t="s">
        <v>1627</v>
      </c>
      <c r="AA141" t="s">
        <v>1627</v>
      </c>
      <c r="AB141" t="s">
        <v>1627</v>
      </c>
      <c r="AC141" t="s">
        <v>1627</v>
      </c>
      <c r="AD141" t="s">
        <v>1627</v>
      </c>
      <c r="AE141" t="s">
        <v>1627</v>
      </c>
      <c r="AF141" t="s">
        <v>1627</v>
      </c>
      <c r="AG141" t="s">
        <v>1627</v>
      </c>
      <c r="AH141" t="s">
        <v>1627</v>
      </c>
      <c r="AI141" t="s">
        <v>1627</v>
      </c>
      <c r="AJ141" t="s">
        <v>1627</v>
      </c>
      <c r="AK141" t="s">
        <v>1627</v>
      </c>
      <c r="AL141" t="s">
        <v>1627</v>
      </c>
      <c r="AM141" t="s">
        <v>1627</v>
      </c>
      <c r="AN141" t="s">
        <v>1627</v>
      </c>
      <c r="AO141" t="s">
        <v>1627</v>
      </c>
      <c r="AP141" t="s">
        <v>1627</v>
      </c>
      <c r="AQ141" t="s">
        <v>1627</v>
      </c>
      <c r="AR141" t="s">
        <v>1627</v>
      </c>
      <c r="AS141" t="s">
        <v>1627</v>
      </c>
      <c r="AT141" t="s">
        <v>1627</v>
      </c>
      <c r="AU141" t="s">
        <v>1627</v>
      </c>
      <c r="AV141" t="s">
        <v>1627</v>
      </c>
      <c r="AW141" t="s">
        <v>1627</v>
      </c>
      <c r="AX141" t="s">
        <v>1627</v>
      </c>
      <c r="AY141" t="s">
        <v>1627</v>
      </c>
      <c r="AZ141" t="s">
        <v>1627</v>
      </c>
      <c r="BA141" t="s">
        <v>1627</v>
      </c>
      <c r="BB141" t="s">
        <v>1627</v>
      </c>
      <c r="BC141" t="s">
        <v>1627</v>
      </c>
      <c r="BD141" t="s">
        <v>1627</v>
      </c>
      <c r="BE141" t="s">
        <v>1627</v>
      </c>
      <c r="BF141" t="s">
        <v>1627</v>
      </c>
      <c r="BG141" t="s">
        <v>1627</v>
      </c>
      <c r="BH141" t="s">
        <v>1627</v>
      </c>
      <c r="BI141" t="s">
        <v>1627</v>
      </c>
      <c r="BJ141" t="s">
        <v>1627</v>
      </c>
      <c r="BK141" t="s">
        <v>1627</v>
      </c>
      <c r="BL141" t="s">
        <v>1627</v>
      </c>
      <c r="BM141" t="s">
        <v>1627</v>
      </c>
      <c r="BN141" t="s">
        <v>1627</v>
      </c>
      <c r="BO141" t="s">
        <v>1627</v>
      </c>
      <c r="BP141" t="s">
        <v>1627</v>
      </c>
      <c r="BQ141" t="s">
        <v>1627</v>
      </c>
      <c r="BR141" t="s">
        <v>1627</v>
      </c>
      <c r="BS141" t="s">
        <v>1627</v>
      </c>
      <c r="BT141" t="s">
        <v>1627</v>
      </c>
      <c r="BU141" t="s">
        <v>1627</v>
      </c>
      <c r="BV141" t="s">
        <v>1627</v>
      </c>
      <c r="BW141" t="s">
        <v>1627</v>
      </c>
      <c r="BX141" t="s">
        <v>1627</v>
      </c>
      <c r="BY141" t="s">
        <v>1627</v>
      </c>
      <c r="BZ141" t="s">
        <v>1627</v>
      </c>
      <c r="CA141" t="s">
        <v>1627</v>
      </c>
      <c r="CB141" t="s">
        <v>1627</v>
      </c>
      <c r="CC141" t="s">
        <v>1627</v>
      </c>
      <c r="CD141" t="s">
        <v>1627</v>
      </c>
      <c r="CE141" t="s">
        <v>1627</v>
      </c>
      <c r="CF141" t="s">
        <v>1627</v>
      </c>
      <c r="CG141" t="s">
        <v>1627</v>
      </c>
      <c r="CH141" t="s">
        <v>1627</v>
      </c>
      <c r="CI141" t="s">
        <v>1627</v>
      </c>
      <c r="CJ141" t="s">
        <v>1627</v>
      </c>
      <c r="CK141" t="s">
        <v>1627</v>
      </c>
      <c r="CL141" t="s">
        <v>1627</v>
      </c>
      <c r="CM141" t="s">
        <v>1627</v>
      </c>
      <c r="CN141" t="s">
        <v>1627</v>
      </c>
      <c r="CO141" t="s">
        <v>1627</v>
      </c>
      <c r="CP141" t="s">
        <v>1627</v>
      </c>
      <c r="CQ141" t="s">
        <v>1627</v>
      </c>
      <c r="CR141" t="s">
        <v>1627</v>
      </c>
      <c r="CS141" t="s">
        <v>1627</v>
      </c>
      <c r="CT141" t="s">
        <v>1627</v>
      </c>
      <c r="CU141" t="s">
        <v>1627</v>
      </c>
      <c r="CV141" t="s">
        <v>1627</v>
      </c>
      <c r="CW141" t="s">
        <v>1627</v>
      </c>
      <c r="CX141" t="s">
        <v>1627</v>
      </c>
      <c r="CY141" t="s">
        <v>1627</v>
      </c>
      <c r="CZ141" t="s">
        <v>1627</v>
      </c>
      <c r="DA141" t="s">
        <v>1627</v>
      </c>
      <c r="DB141" t="s">
        <v>1627</v>
      </c>
      <c r="DC141" t="s">
        <v>1627</v>
      </c>
      <c r="DD141" t="s">
        <v>1627</v>
      </c>
      <c r="DE141" t="s">
        <v>1627</v>
      </c>
      <c r="DF141" t="s">
        <v>1627</v>
      </c>
      <c r="DG141" t="s">
        <v>1627</v>
      </c>
      <c r="DH141" t="s">
        <v>1627</v>
      </c>
      <c r="DI141" t="s">
        <v>1627</v>
      </c>
      <c r="DJ141" t="s">
        <v>1627</v>
      </c>
      <c r="DK141" t="s">
        <v>1627</v>
      </c>
      <c r="DL141" t="s">
        <v>1627</v>
      </c>
      <c r="DM141" t="s">
        <v>1627</v>
      </c>
      <c r="DN141" t="s">
        <v>1627</v>
      </c>
      <c r="DO141" t="s">
        <v>1627</v>
      </c>
      <c r="DP141" t="s">
        <v>1627</v>
      </c>
      <c r="DQ141" t="s">
        <v>1627</v>
      </c>
      <c r="DR141" t="s">
        <v>1627</v>
      </c>
      <c r="DS141" t="s">
        <v>1627</v>
      </c>
      <c r="DT141" t="s">
        <v>1627</v>
      </c>
      <c r="DU141" t="s">
        <v>1627</v>
      </c>
      <c r="DV141" t="s">
        <v>1627</v>
      </c>
      <c r="DW141" t="s">
        <v>1627</v>
      </c>
      <c r="DX141" t="s">
        <v>1627</v>
      </c>
      <c r="DY141" t="s">
        <v>1627</v>
      </c>
      <c r="DZ141" t="s">
        <v>1627</v>
      </c>
      <c r="EA141" t="s">
        <v>1627</v>
      </c>
      <c r="EB141" t="s">
        <v>1627</v>
      </c>
      <c r="EC141" t="s">
        <v>1627</v>
      </c>
      <c r="ED141" t="s">
        <v>1627</v>
      </c>
      <c r="EE141" t="s">
        <v>1627</v>
      </c>
      <c r="EF141" t="s">
        <v>1627</v>
      </c>
      <c r="EG141" t="s">
        <v>1627</v>
      </c>
      <c r="EH141" t="s">
        <v>1627</v>
      </c>
      <c r="EI141" t="s">
        <v>1627</v>
      </c>
      <c r="EJ141" t="s">
        <v>1627</v>
      </c>
      <c r="EK141" t="s">
        <v>1627</v>
      </c>
      <c r="EL141" t="s">
        <v>1627</v>
      </c>
      <c r="EM141" t="s">
        <v>1627</v>
      </c>
      <c r="EN141" t="s">
        <v>1627</v>
      </c>
      <c r="EO141" t="s">
        <v>1627</v>
      </c>
      <c r="EP141" t="s">
        <v>1627</v>
      </c>
      <c r="EQ141" t="s">
        <v>1627</v>
      </c>
      <c r="ER141" t="s">
        <v>1627</v>
      </c>
      <c r="ES141" t="s">
        <v>1627</v>
      </c>
      <c r="ET141" t="s">
        <v>1627</v>
      </c>
      <c r="EU141" t="s">
        <v>1627</v>
      </c>
      <c r="EV141" t="s">
        <v>1627</v>
      </c>
      <c r="EW141" t="s">
        <v>1627</v>
      </c>
      <c r="EX141" t="s">
        <v>1627</v>
      </c>
      <c r="EY141" t="s">
        <v>1627</v>
      </c>
      <c r="EZ141" t="s">
        <v>1627</v>
      </c>
      <c r="FA141" t="s">
        <v>1627</v>
      </c>
      <c r="FB141" t="s">
        <v>1627</v>
      </c>
      <c r="FC141" t="s">
        <v>1627</v>
      </c>
      <c r="FD141" t="s">
        <v>1627</v>
      </c>
      <c r="FE141" t="s">
        <v>1627</v>
      </c>
      <c r="FF141" t="s">
        <v>1627</v>
      </c>
      <c r="FG141" t="s">
        <v>1627</v>
      </c>
      <c r="FH141" t="s">
        <v>1627</v>
      </c>
      <c r="FI141" t="s">
        <v>1627</v>
      </c>
      <c r="FJ141" t="s">
        <v>1627</v>
      </c>
      <c r="FK141" t="s">
        <v>1627</v>
      </c>
      <c r="FL141" t="s">
        <v>1627</v>
      </c>
      <c r="FM141" t="s">
        <v>1627</v>
      </c>
      <c r="FN141" t="s">
        <v>1627</v>
      </c>
      <c r="FO141" t="s">
        <v>1627</v>
      </c>
      <c r="FP141" t="s">
        <v>1627</v>
      </c>
      <c r="FQ141" t="s">
        <v>1627</v>
      </c>
      <c r="FR141" t="s">
        <v>1627</v>
      </c>
      <c r="FS141" t="s">
        <v>1627</v>
      </c>
      <c r="FT141" t="s">
        <v>1627</v>
      </c>
      <c r="FU141" t="s">
        <v>1627</v>
      </c>
      <c r="FV141" t="s">
        <v>1627</v>
      </c>
      <c r="FW141" t="s">
        <v>1627</v>
      </c>
      <c r="FX141" t="s">
        <v>1627</v>
      </c>
      <c r="FY141" t="s">
        <v>1627</v>
      </c>
      <c r="FZ141" t="s">
        <v>1627</v>
      </c>
      <c r="GA141" t="s">
        <v>1627</v>
      </c>
      <c r="GB141" t="s">
        <v>1627</v>
      </c>
      <c r="GC141" t="s">
        <v>1627</v>
      </c>
      <c r="GD141" t="s">
        <v>1627</v>
      </c>
      <c r="GE141" t="s">
        <v>1627</v>
      </c>
      <c r="GF141" t="s">
        <v>1627</v>
      </c>
      <c r="GG141" t="s">
        <v>1627</v>
      </c>
      <c r="GH141" t="s">
        <v>1627</v>
      </c>
      <c r="GI141" t="s">
        <v>1627</v>
      </c>
      <c r="GJ141" t="s">
        <v>1627</v>
      </c>
      <c r="GK141" t="s">
        <v>1627</v>
      </c>
      <c r="GL141" t="s">
        <v>1627</v>
      </c>
      <c r="GM141" t="s">
        <v>1627</v>
      </c>
      <c r="GN141" t="s">
        <v>1627</v>
      </c>
      <c r="GO141" t="s">
        <v>1627</v>
      </c>
      <c r="GP141" t="s">
        <v>1627</v>
      </c>
      <c r="GQ141" t="s">
        <v>1627</v>
      </c>
      <c r="GR141" t="s">
        <v>1627</v>
      </c>
      <c r="GS141" t="s">
        <v>6085</v>
      </c>
      <c r="GT141" t="s">
        <v>1627</v>
      </c>
      <c r="GU141" t="s">
        <v>1627</v>
      </c>
      <c r="GV141" t="s">
        <v>1627</v>
      </c>
      <c r="GW141" t="s">
        <v>1627</v>
      </c>
      <c r="GX141" t="s">
        <v>1627</v>
      </c>
      <c r="GY141" t="s">
        <v>1627</v>
      </c>
      <c r="GZ141" t="s">
        <v>1627</v>
      </c>
      <c r="HA141" t="s">
        <v>1627</v>
      </c>
      <c r="HB141" t="s">
        <v>1627</v>
      </c>
      <c r="HC141" t="s">
        <v>1627</v>
      </c>
      <c r="HD141" t="s">
        <v>1627</v>
      </c>
      <c r="HE141" t="s">
        <v>1627</v>
      </c>
      <c r="HF141" t="s">
        <v>1627</v>
      </c>
      <c r="HG141" t="s">
        <v>1627</v>
      </c>
      <c r="HH141" t="s">
        <v>1627</v>
      </c>
      <c r="HI141" t="s">
        <v>1627</v>
      </c>
      <c r="HJ141" t="s">
        <v>1627</v>
      </c>
      <c r="HK141" t="s">
        <v>1627</v>
      </c>
      <c r="HL141" t="s">
        <v>1627</v>
      </c>
      <c r="HM141" t="s">
        <v>1627</v>
      </c>
      <c r="HN141" t="s">
        <v>1627</v>
      </c>
      <c r="HO141" t="s">
        <v>1627</v>
      </c>
      <c r="HP141" t="s">
        <v>6086</v>
      </c>
      <c r="HQ141" t="s">
        <v>1627</v>
      </c>
      <c r="HR141" t="s">
        <v>1627</v>
      </c>
      <c r="HS141" t="s">
        <v>1627</v>
      </c>
      <c r="HT141" t="s">
        <v>1627</v>
      </c>
      <c r="HU141" t="s">
        <v>1627</v>
      </c>
      <c r="HV141" t="s">
        <v>1627</v>
      </c>
      <c r="HW141" t="s">
        <v>1627</v>
      </c>
      <c r="HX141" t="s">
        <v>1627</v>
      </c>
      <c r="HY141" t="s">
        <v>1627</v>
      </c>
      <c r="HZ141" t="s">
        <v>1627</v>
      </c>
      <c r="IA141" t="s">
        <v>1627</v>
      </c>
      <c r="IB141" t="s">
        <v>1627</v>
      </c>
      <c r="IC141" t="s">
        <v>1627</v>
      </c>
      <c r="ID141" t="s">
        <v>1627</v>
      </c>
      <c r="IE141" t="s">
        <v>1627</v>
      </c>
      <c r="IF141" t="s">
        <v>1627</v>
      </c>
      <c r="IG141" t="s">
        <v>1627</v>
      </c>
      <c r="IH141" t="s">
        <v>1627</v>
      </c>
      <c r="II141" t="s">
        <v>1627</v>
      </c>
      <c r="IJ141" t="s">
        <v>1627</v>
      </c>
      <c r="IK141" t="s">
        <v>1627</v>
      </c>
      <c r="IL141" t="s">
        <v>1627</v>
      </c>
      <c r="IM141" t="s">
        <v>1627</v>
      </c>
      <c r="IN141" t="s">
        <v>1627</v>
      </c>
      <c r="IO141" t="s">
        <v>1627</v>
      </c>
      <c r="IP141" t="s">
        <v>1627</v>
      </c>
      <c r="IQ141" t="s">
        <v>1627</v>
      </c>
      <c r="IR141" t="s">
        <v>1627</v>
      </c>
      <c r="IS141" t="s">
        <v>1627</v>
      </c>
      <c r="IT141" t="s">
        <v>1627</v>
      </c>
      <c r="IU141" t="s">
        <v>1627</v>
      </c>
      <c r="IV141" t="s">
        <v>1627</v>
      </c>
      <c r="IW141" t="s">
        <v>1627</v>
      </c>
      <c r="IX141" t="s">
        <v>1627</v>
      </c>
      <c r="IY141" t="s">
        <v>1627</v>
      </c>
      <c r="IZ141" t="s">
        <v>1627</v>
      </c>
      <c r="JA141" t="s">
        <v>1627</v>
      </c>
      <c r="JB141" t="s">
        <v>1627</v>
      </c>
      <c r="JC141" t="s">
        <v>1627</v>
      </c>
      <c r="JD141" t="s">
        <v>1627</v>
      </c>
      <c r="JE141" t="s">
        <v>1627</v>
      </c>
      <c r="JF141" t="s">
        <v>1627</v>
      </c>
      <c r="JG141" t="s">
        <v>1627</v>
      </c>
      <c r="JH141" t="s">
        <v>1627</v>
      </c>
      <c r="JI141" t="s">
        <v>1627</v>
      </c>
      <c r="JJ141" t="s">
        <v>1627</v>
      </c>
      <c r="JK141" t="s">
        <v>1627</v>
      </c>
      <c r="JL141" t="s">
        <v>1627</v>
      </c>
      <c r="JM141" t="s">
        <v>1627</v>
      </c>
      <c r="JN141" t="s">
        <v>1627</v>
      </c>
      <c r="JO141" t="s">
        <v>1627</v>
      </c>
      <c r="JP141" t="s">
        <v>1627</v>
      </c>
      <c r="JQ141" t="s">
        <v>1627</v>
      </c>
      <c r="JR141" t="s">
        <v>1627</v>
      </c>
      <c r="JS141" t="s">
        <v>1627</v>
      </c>
      <c r="JT141" t="s">
        <v>1627</v>
      </c>
      <c r="JU141" t="s">
        <v>1627</v>
      </c>
      <c r="JV141" t="s">
        <v>1627</v>
      </c>
      <c r="JW141" t="s">
        <v>1627</v>
      </c>
      <c r="JX141" t="s">
        <v>1627</v>
      </c>
      <c r="JY141" t="s">
        <v>1627</v>
      </c>
      <c r="JZ141" t="s">
        <v>1627</v>
      </c>
      <c r="KA141" t="s">
        <v>1627</v>
      </c>
      <c r="KB141" t="s">
        <v>1627</v>
      </c>
      <c r="KC141" t="s">
        <v>1627</v>
      </c>
      <c r="KD141" t="s">
        <v>1627</v>
      </c>
      <c r="KE141" t="s">
        <v>1627</v>
      </c>
      <c r="KF141" t="s">
        <v>1627</v>
      </c>
      <c r="KG141" t="s">
        <v>1627</v>
      </c>
      <c r="KH141" t="s">
        <v>1627</v>
      </c>
      <c r="KI141" t="s">
        <v>1627</v>
      </c>
      <c r="KJ141" t="s">
        <v>1627</v>
      </c>
      <c r="KK141" t="s">
        <v>1627</v>
      </c>
      <c r="KL141" t="s">
        <v>1627</v>
      </c>
      <c r="KM141" t="s">
        <v>1627</v>
      </c>
      <c r="KN141" t="s">
        <v>1627</v>
      </c>
      <c r="KO141" t="s">
        <v>1627</v>
      </c>
      <c r="KP141" t="s">
        <v>1627</v>
      </c>
      <c r="KQ141" t="s">
        <v>1627</v>
      </c>
      <c r="KR141" t="s">
        <v>1627</v>
      </c>
      <c r="KS141" t="s">
        <v>1627</v>
      </c>
      <c r="KT141" t="s">
        <v>1627</v>
      </c>
      <c r="KU141" t="s">
        <v>1627</v>
      </c>
      <c r="KV141" t="s">
        <v>1627</v>
      </c>
      <c r="KW141" t="s">
        <v>1627</v>
      </c>
      <c r="KX141" t="s">
        <v>1627</v>
      </c>
      <c r="KY141" t="s">
        <v>1627</v>
      </c>
      <c r="KZ141" t="s">
        <v>1627</v>
      </c>
      <c r="LA141" t="s">
        <v>1627</v>
      </c>
      <c r="LB141" t="s">
        <v>1627</v>
      </c>
      <c r="LC141" t="s">
        <v>1627</v>
      </c>
      <c r="LD141" t="s">
        <v>1627</v>
      </c>
      <c r="LE141" t="s">
        <v>1627</v>
      </c>
      <c r="LF141" t="s">
        <v>1627</v>
      </c>
      <c r="LG141" t="s">
        <v>1627</v>
      </c>
      <c r="LH141" t="s">
        <v>1627</v>
      </c>
      <c r="LI141" t="s">
        <v>1627</v>
      </c>
      <c r="LJ141" t="s">
        <v>1627</v>
      </c>
      <c r="LK141" t="s">
        <v>1627</v>
      </c>
      <c r="LL141" t="s">
        <v>1627</v>
      </c>
      <c r="LM141" t="s">
        <v>1627</v>
      </c>
      <c r="LN141" t="s">
        <v>1627</v>
      </c>
      <c r="LO141" t="s">
        <v>1627</v>
      </c>
      <c r="LP141" t="s">
        <v>1627</v>
      </c>
      <c r="LQ141" t="s">
        <v>1627</v>
      </c>
      <c r="LR141" t="s">
        <v>1627</v>
      </c>
      <c r="LS141" t="s">
        <v>1627</v>
      </c>
      <c r="LT141" t="s">
        <v>1627</v>
      </c>
      <c r="LU141" t="s">
        <v>1627</v>
      </c>
      <c r="LV141" t="s">
        <v>1627</v>
      </c>
      <c r="LW141" t="s">
        <v>1627</v>
      </c>
      <c r="LX141" t="s">
        <v>1627</v>
      </c>
      <c r="LY141" t="s">
        <v>1627</v>
      </c>
      <c r="LZ141" t="s">
        <v>1627</v>
      </c>
      <c r="MA141" t="s">
        <v>1627</v>
      </c>
      <c r="MB141" t="s">
        <v>1627</v>
      </c>
      <c r="MC141" t="s">
        <v>1627</v>
      </c>
      <c r="MD141" t="s">
        <v>1627</v>
      </c>
      <c r="ME141" t="s">
        <v>1627</v>
      </c>
      <c r="MF141" t="s">
        <v>1627</v>
      </c>
      <c r="MG141" t="s">
        <v>1627</v>
      </c>
      <c r="MH141" t="s">
        <v>1627</v>
      </c>
      <c r="MI141" t="s">
        <v>1627</v>
      </c>
      <c r="MJ141" t="s">
        <v>1627</v>
      </c>
      <c r="MK141" t="s">
        <v>1627</v>
      </c>
      <c r="ML141" t="s">
        <v>1627</v>
      </c>
      <c r="MM141" t="s">
        <v>1627</v>
      </c>
      <c r="MN141" t="s">
        <v>1627</v>
      </c>
      <c r="MO141" t="s">
        <v>1627</v>
      </c>
      <c r="MP141" t="s">
        <v>1627</v>
      </c>
      <c r="MQ141" t="s">
        <v>1627</v>
      </c>
      <c r="MR141" t="s">
        <v>1627</v>
      </c>
      <c r="MS141" t="s">
        <v>1627</v>
      </c>
      <c r="MT141" t="s">
        <v>1627</v>
      </c>
      <c r="MU141" t="s">
        <v>1627</v>
      </c>
      <c r="MV141" t="s">
        <v>1627</v>
      </c>
      <c r="MW141" t="s">
        <v>1627</v>
      </c>
      <c r="MX141" t="s">
        <v>1627</v>
      </c>
      <c r="MY141" t="s">
        <v>1627</v>
      </c>
      <c r="MZ141" t="s">
        <v>1627</v>
      </c>
      <c r="NA141" t="s">
        <v>1627</v>
      </c>
      <c r="NB141" t="s">
        <v>1627</v>
      </c>
      <c r="NC141" t="s">
        <v>1627</v>
      </c>
      <c r="ND141" t="s">
        <v>1627</v>
      </c>
      <c r="NE141" t="s">
        <v>1627</v>
      </c>
      <c r="NF141" t="s">
        <v>1627</v>
      </c>
      <c r="NG141" t="s">
        <v>1627</v>
      </c>
      <c r="NH141" t="s">
        <v>1627</v>
      </c>
      <c r="NI141" t="s">
        <v>1627</v>
      </c>
      <c r="NJ141" t="s">
        <v>1627</v>
      </c>
      <c r="NK141" t="s">
        <v>1627</v>
      </c>
      <c r="NL141" t="s">
        <v>1627</v>
      </c>
      <c r="NM141" t="s">
        <v>1627</v>
      </c>
      <c r="NN141" t="s">
        <v>1627</v>
      </c>
      <c r="NO141" t="s">
        <v>1627</v>
      </c>
      <c r="NP141" t="s">
        <v>1627</v>
      </c>
      <c r="NQ141" t="s">
        <v>1627</v>
      </c>
      <c r="NR141" t="s">
        <v>1627</v>
      </c>
      <c r="NS141" t="s">
        <v>1627</v>
      </c>
      <c r="NT141" t="s">
        <v>1627</v>
      </c>
      <c r="NU141" t="s">
        <v>1627</v>
      </c>
      <c r="NV141" t="s">
        <v>1627</v>
      </c>
      <c r="NW141" t="s">
        <v>1627</v>
      </c>
      <c r="NX141" t="s">
        <v>1627</v>
      </c>
      <c r="NY141" t="s">
        <v>1627</v>
      </c>
      <c r="NZ141" t="s">
        <v>1627</v>
      </c>
      <c r="OA141" t="s">
        <v>1627</v>
      </c>
      <c r="OB141" t="s">
        <v>1627</v>
      </c>
      <c r="OC141" t="s">
        <v>1627</v>
      </c>
      <c r="OD141" t="s">
        <v>1627</v>
      </c>
      <c r="OE141" t="s">
        <v>1627</v>
      </c>
      <c r="OF141" t="s">
        <v>1627</v>
      </c>
      <c r="OG141" t="s">
        <v>1627</v>
      </c>
      <c r="OH141" t="s">
        <v>1627</v>
      </c>
      <c r="OI141" t="s">
        <v>1627</v>
      </c>
      <c r="OJ141" t="s">
        <v>1627</v>
      </c>
      <c r="OK141" t="s">
        <v>1627</v>
      </c>
      <c r="OL141" t="s">
        <v>1627</v>
      </c>
      <c r="OM141" t="s">
        <v>1627</v>
      </c>
      <c r="ON141" t="s">
        <v>1627</v>
      </c>
      <c r="OO141" t="s">
        <v>1627</v>
      </c>
      <c r="OP141" t="s">
        <v>1627</v>
      </c>
      <c r="OQ141" t="s">
        <v>1627</v>
      </c>
      <c r="OR141" t="s">
        <v>1627</v>
      </c>
      <c r="OS141" t="s">
        <v>1627</v>
      </c>
      <c r="OT141" t="s">
        <v>1627</v>
      </c>
      <c r="OU141" t="s">
        <v>1627</v>
      </c>
      <c r="OV141" t="s">
        <v>1627</v>
      </c>
      <c r="OW141" t="s">
        <v>1627</v>
      </c>
      <c r="OX141" t="s">
        <v>1627</v>
      </c>
      <c r="OY141" t="s">
        <v>1627</v>
      </c>
      <c r="OZ141" t="s">
        <v>1627</v>
      </c>
      <c r="PA141" t="s">
        <v>1627</v>
      </c>
      <c r="PB141" t="s">
        <v>1627</v>
      </c>
      <c r="PC141" t="s">
        <v>1627</v>
      </c>
      <c r="PD141" t="s">
        <v>1627</v>
      </c>
      <c r="PE141" t="s">
        <v>1627</v>
      </c>
      <c r="PF141" t="s">
        <v>1627</v>
      </c>
      <c r="PG141" t="s">
        <v>1627</v>
      </c>
      <c r="PH141" t="s">
        <v>1627</v>
      </c>
      <c r="PI141" t="s">
        <v>1627</v>
      </c>
      <c r="PJ141" t="s">
        <v>1627</v>
      </c>
      <c r="PK141" t="s">
        <v>1627</v>
      </c>
      <c r="PL141" t="s">
        <v>1627</v>
      </c>
      <c r="PM141" t="s">
        <v>1627</v>
      </c>
      <c r="PN141" t="s">
        <v>1627</v>
      </c>
      <c r="PO141" t="s">
        <v>1627</v>
      </c>
      <c r="PP141" t="s">
        <v>1627</v>
      </c>
      <c r="PQ141" t="s">
        <v>1627</v>
      </c>
      <c r="PR141" t="s">
        <v>1627</v>
      </c>
      <c r="PS141" t="s">
        <v>1627</v>
      </c>
      <c r="PT141" t="s">
        <v>1627</v>
      </c>
      <c r="PU141" t="s">
        <v>1627</v>
      </c>
      <c r="RP141" t="s">
        <v>4157</v>
      </c>
      <c r="RQ141" t="s">
        <v>4157</v>
      </c>
      <c r="RR141" t="s">
        <v>4157</v>
      </c>
      <c r="RS141" t="s">
        <v>4157</v>
      </c>
      <c r="RT141" t="s">
        <v>4157</v>
      </c>
      <c r="RU141" t="s">
        <v>4157</v>
      </c>
      <c r="RV141" t="s">
        <v>4157</v>
      </c>
      <c r="RW141" t="s">
        <v>4157</v>
      </c>
      <c r="RX141" t="s">
        <v>4157</v>
      </c>
      <c r="RY141" t="s">
        <v>4157</v>
      </c>
      <c r="RZ141" t="s">
        <v>4157</v>
      </c>
      <c r="SA141" t="s">
        <v>4157</v>
      </c>
      <c r="SB141" t="s">
        <v>4157</v>
      </c>
      <c r="SC141" t="s">
        <v>4157</v>
      </c>
      <c r="SD141" t="s">
        <v>4157</v>
      </c>
      <c r="SE141" t="s">
        <v>4157</v>
      </c>
      <c r="SF141" t="s">
        <v>4157</v>
      </c>
      <c r="SG141" t="s">
        <v>4157</v>
      </c>
      <c r="SH141" t="s">
        <v>4157</v>
      </c>
      <c r="SI141" t="s">
        <v>4157</v>
      </c>
      <c r="SJ141" t="s">
        <v>4157</v>
      </c>
      <c r="SK141" t="s">
        <v>4157</v>
      </c>
      <c r="SL141" t="s">
        <v>4157</v>
      </c>
      <c r="SM141" t="s">
        <v>4157</v>
      </c>
      <c r="SN141" t="s">
        <v>4157</v>
      </c>
      <c r="SO141" t="s">
        <v>4157</v>
      </c>
      <c r="SP141" t="s">
        <v>4157</v>
      </c>
      <c r="SQ141" t="s">
        <v>4157</v>
      </c>
      <c r="SR141" t="s">
        <v>4157</v>
      </c>
      <c r="SS141" t="s">
        <v>4157</v>
      </c>
      <c r="ST141" t="s">
        <v>4157</v>
      </c>
      <c r="SU141" t="s">
        <v>4157</v>
      </c>
      <c r="SV141" t="s">
        <v>4157</v>
      </c>
      <c r="SW141" t="s">
        <v>4157</v>
      </c>
      <c r="SX141" t="s">
        <v>4157</v>
      </c>
      <c r="SY141" t="s">
        <v>4157</v>
      </c>
      <c r="SZ141" t="s">
        <v>4157</v>
      </c>
      <c r="TA141" t="s">
        <v>4157</v>
      </c>
      <c r="TB141" t="s">
        <v>4157</v>
      </c>
      <c r="TC141" t="s">
        <v>4157</v>
      </c>
      <c r="TD141" t="s">
        <v>4157</v>
      </c>
      <c r="TE141" t="s">
        <v>4157</v>
      </c>
      <c r="TF141" t="s">
        <v>4157</v>
      </c>
      <c r="TG141" t="s">
        <v>4157</v>
      </c>
      <c r="TH141" t="s">
        <v>4157</v>
      </c>
      <c r="TI141" t="s">
        <v>4157</v>
      </c>
      <c r="TJ141" t="s">
        <v>4157</v>
      </c>
      <c r="TK141" t="s">
        <v>4157</v>
      </c>
      <c r="TL141" t="s">
        <v>4157</v>
      </c>
      <c r="TM141" t="s">
        <v>4157</v>
      </c>
      <c r="TN141" t="s">
        <v>4157</v>
      </c>
      <c r="TO141" t="s">
        <v>4157</v>
      </c>
      <c r="TP141" t="s">
        <v>4157</v>
      </c>
      <c r="TQ141" t="s">
        <v>4157</v>
      </c>
      <c r="TR141" t="s">
        <v>4157</v>
      </c>
      <c r="TS141" t="s">
        <v>4157</v>
      </c>
      <c r="TT141" t="s">
        <v>4157</v>
      </c>
      <c r="TU141" t="s">
        <v>4157</v>
      </c>
      <c r="TV141" t="s">
        <v>4157</v>
      </c>
      <c r="TW141" t="s">
        <v>4157</v>
      </c>
      <c r="TX141" t="s">
        <v>4157</v>
      </c>
      <c r="TY141" t="s">
        <v>4157</v>
      </c>
      <c r="TZ141" t="s">
        <v>4157</v>
      </c>
      <c r="UA141" t="s">
        <v>4157</v>
      </c>
      <c r="UB141" t="s">
        <v>4157</v>
      </c>
      <c r="UC141" t="s">
        <v>4157</v>
      </c>
      <c r="UD141" t="s">
        <v>4157</v>
      </c>
      <c r="UE141" t="s">
        <v>4157</v>
      </c>
      <c r="UF141" t="s">
        <v>4157</v>
      </c>
      <c r="UG141" t="s">
        <v>4157</v>
      </c>
      <c r="UH141" t="s">
        <v>4157</v>
      </c>
      <c r="UI141" t="s">
        <v>4157</v>
      </c>
      <c r="UJ141" t="s">
        <v>4157</v>
      </c>
      <c r="UK141" t="s">
        <v>4157</v>
      </c>
      <c r="UL141" t="s">
        <v>4157</v>
      </c>
      <c r="UM141" t="s">
        <v>4157</v>
      </c>
      <c r="UN141" t="s">
        <v>4157</v>
      </c>
      <c r="UO141" t="s">
        <v>4157</v>
      </c>
      <c r="UP141" t="s">
        <v>4157</v>
      </c>
      <c r="UQ141" t="s">
        <v>4157</v>
      </c>
      <c r="UR141" t="s">
        <v>4157</v>
      </c>
      <c r="US141" t="s">
        <v>4157</v>
      </c>
      <c r="UT141" t="s">
        <v>4157</v>
      </c>
      <c r="UU141" t="s">
        <v>4157</v>
      </c>
      <c r="UV141" t="s">
        <v>4157</v>
      </c>
      <c r="UW141" t="s">
        <v>4157</v>
      </c>
      <c r="UX141" t="s">
        <v>4157</v>
      </c>
      <c r="UY141" t="s">
        <v>4157</v>
      </c>
      <c r="UZ141" t="s">
        <v>4157</v>
      </c>
      <c r="VA141" t="s">
        <v>4157</v>
      </c>
      <c r="VB141" t="s">
        <v>4157</v>
      </c>
      <c r="VC141" t="s">
        <v>4157</v>
      </c>
      <c r="VD141" t="s">
        <v>4157</v>
      </c>
      <c r="VE141" t="s">
        <v>4157</v>
      </c>
      <c r="VF141" t="s">
        <v>4157</v>
      </c>
    </row>
    <row r="142" spans="2:581">
      <c r="B142" t="s">
        <v>1627</v>
      </c>
      <c r="C142" t="s">
        <v>1627</v>
      </c>
      <c r="D142" t="s">
        <v>1627</v>
      </c>
      <c r="F142" t="s">
        <v>1627</v>
      </c>
      <c r="G142" t="s">
        <v>1627</v>
      </c>
      <c r="H142" t="s">
        <v>1627</v>
      </c>
      <c r="I142" t="s">
        <v>1627</v>
      </c>
      <c r="J142" t="s">
        <v>1627</v>
      </c>
      <c r="K142" t="s">
        <v>1627</v>
      </c>
      <c r="L142" t="s">
        <v>1627</v>
      </c>
      <c r="M142" t="s">
        <v>1627</v>
      </c>
      <c r="N142" t="s">
        <v>1627</v>
      </c>
      <c r="O142" t="s">
        <v>1627</v>
      </c>
      <c r="P142" t="s">
        <v>1627</v>
      </c>
      <c r="Q142" t="s">
        <v>1627</v>
      </c>
      <c r="R142" t="s">
        <v>1627</v>
      </c>
      <c r="S142" t="s">
        <v>1627</v>
      </c>
      <c r="T142" t="s">
        <v>1627</v>
      </c>
      <c r="U142" t="s">
        <v>1627</v>
      </c>
      <c r="V142" t="s">
        <v>1627</v>
      </c>
      <c r="W142" t="s">
        <v>1627</v>
      </c>
      <c r="X142" t="s">
        <v>1627</v>
      </c>
      <c r="Y142" t="s">
        <v>1627</v>
      </c>
      <c r="Z142" t="s">
        <v>1627</v>
      </c>
      <c r="AA142" t="s">
        <v>1627</v>
      </c>
      <c r="AB142" t="s">
        <v>1627</v>
      </c>
      <c r="AC142" t="s">
        <v>1627</v>
      </c>
      <c r="AD142" t="s">
        <v>1627</v>
      </c>
      <c r="AE142" t="s">
        <v>1627</v>
      </c>
      <c r="AF142" t="s">
        <v>1627</v>
      </c>
      <c r="AG142" t="s">
        <v>1627</v>
      </c>
      <c r="AH142" t="s">
        <v>1627</v>
      </c>
      <c r="AI142" t="s">
        <v>1627</v>
      </c>
      <c r="AJ142" t="s">
        <v>1627</v>
      </c>
      <c r="AK142" t="s">
        <v>1627</v>
      </c>
      <c r="AL142" t="s">
        <v>1627</v>
      </c>
      <c r="AM142" t="s">
        <v>1627</v>
      </c>
      <c r="AN142" t="s">
        <v>1627</v>
      </c>
      <c r="AO142" t="s">
        <v>1627</v>
      </c>
      <c r="AP142" t="s">
        <v>1627</v>
      </c>
      <c r="AQ142" t="s">
        <v>1627</v>
      </c>
      <c r="AR142" t="s">
        <v>1627</v>
      </c>
      <c r="AS142" t="s">
        <v>1627</v>
      </c>
      <c r="AT142" t="s">
        <v>1627</v>
      </c>
      <c r="AU142" t="s">
        <v>1627</v>
      </c>
      <c r="AV142" t="s">
        <v>1627</v>
      </c>
      <c r="AW142" t="s">
        <v>1627</v>
      </c>
      <c r="AX142" t="s">
        <v>1627</v>
      </c>
      <c r="AY142" t="s">
        <v>1627</v>
      </c>
      <c r="AZ142" t="s">
        <v>1627</v>
      </c>
      <c r="BA142" t="s">
        <v>1627</v>
      </c>
      <c r="BB142" t="s">
        <v>1627</v>
      </c>
      <c r="BC142" t="s">
        <v>1627</v>
      </c>
      <c r="BD142" t="s">
        <v>1627</v>
      </c>
      <c r="BE142" t="s">
        <v>1627</v>
      </c>
      <c r="BF142" t="s">
        <v>1627</v>
      </c>
      <c r="BG142" t="s">
        <v>1627</v>
      </c>
      <c r="BH142" t="s">
        <v>1627</v>
      </c>
      <c r="BI142" t="s">
        <v>1627</v>
      </c>
      <c r="BJ142" t="s">
        <v>1627</v>
      </c>
      <c r="BK142" t="s">
        <v>1627</v>
      </c>
      <c r="BL142" t="s">
        <v>1627</v>
      </c>
      <c r="BM142" t="s">
        <v>1627</v>
      </c>
      <c r="BN142" t="s">
        <v>1627</v>
      </c>
      <c r="BO142" t="s">
        <v>1627</v>
      </c>
      <c r="BP142" t="s">
        <v>1627</v>
      </c>
      <c r="BQ142" t="s">
        <v>1627</v>
      </c>
      <c r="BR142" t="s">
        <v>1627</v>
      </c>
      <c r="BS142" t="s">
        <v>1627</v>
      </c>
      <c r="BT142" t="s">
        <v>1627</v>
      </c>
      <c r="BU142" t="s">
        <v>1627</v>
      </c>
      <c r="BV142" t="s">
        <v>1627</v>
      </c>
      <c r="BW142" t="s">
        <v>1627</v>
      </c>
      <c r="BX142" t="s">
        <v>1627</v>
      </c>
      <c r="BY142" t="s">
        <v>1627</v>
      </c>
      <c r="BZ142" t="s">
        <v>1627</v>
      </c>
      <c r="CA142" t="s">
        <v>1627</v>
      </c>
      <c r="CB142" t="s">
        <v>1627</v>
      </c>
      <c r="CC142" t="s">
        <v>1627</v>
      </c>
      <c r="CD142" t="s">
        <v>1627</v>
      </c>
      <c r="CE142" t="s">
        <v>1627</v>
      </c>
      <c r="CF142" t="s">
        <v>1627</v>
      </c>
      <c r="CG142" t="s">
        <v>1627</v>
      </c>
      <c r="CH142" t="s">
        <v>1627</v>
      </c>
      <c r="CI142" t="s">
        <v>1627</v>
      </c>
      <c r="CJ142" t="s">
        <v>1627</v>
      </c>
      <c r="CK142" t="s">
        <v>1627</v>
      </c>
      <c r="CL142" t="s">
        <v>1627</v>
      </c>
      <c r="CM142" t="s">
        <v>1627</v>
      </c>
      <c r="CN142" t="s">
        <v>1627</v>
      </c>
      <c r="CO142" t="s">
        <v>1627</v>
      </c>
      <c r="CP142" t="s">
        <v>1627</v>
      </c>
      <c r="CQ142" t="s">
        <v>1627</v>
      </c>
      <c r="CR142" t="s">
        <v>1627</v>
      </c>
      <c r="CS142" t="s">
        <v>1627</v>
      </c>
      <c r="CT142" t="s">
        <v>1627</v>
      </c>
      <c r="CU142" t="s">
        <v>1627</v>
      </c>
      <c r="CV142" t="s">
        <v>1627</v>
      </c>
      <c r="CW142" t="s">
        <v>1627</v>
      </c>
      <c r="CX142" t="s">
        <v>1627</v>
      </c>
      <c r="CY142" t="s">
        <v>1627</v>
      </c>
      <c r="CZ142" t="s">
        <v>1627</v>
      </c>
      <c r="DA142" t="s">
        <v>1627</v>
      </c>
      <c r="DB142" t="s">
        <v>1627</v>
      </c>
      <c r="DC142" t="s">
        <v>1627</v>
      </c>
      <c r="DD142" t="s">
        <v>1627</v>
      </c>
      <c r="DE142" t="s">
        <v>1627</v>
      </c>
      <c r="DF142" t="s">
        <v>1627</v>
      </c>
      <c r="DG142" t="s">
        <v>1627</v>
      </c>
      <c r="DH142" t="s">
        <v>1627</v>
      </c>
      <c r="DI142" t="s">
        <v>1627</v>
      </c>
      <c r="DJ142" t="s">
        <v>1627</v>
      </c>
      <c r="DK142" t="s">
        <v>1627</v>
      </c>
      <c r="DL142" t="s">
        <v>1627</v>
      </c>
      <c r="DM142" t="s">
        <v>1627</v>
      </c>
      <c r="DN142" t="s">
        <v>1627</v>
      </c>
      <c r="DO142" t="s">
        <v>1627</v>
      </c>
      <c r="DP142" t="s">
        <v>1627</v>
      </c>
      <c r="DQ142" t="s">
        <v>1627</v>
      </c>
      <c r="DR142" t="s">
        <v>1627</v>
      </c>
      <c r="DS142" t="s">
        <v>1627</v>
      </c>
      <c r="DT142" t="s">
        <v>1627</v>
      </c>
      <c r="DU142" t="s">
        <v>1627</v>
      </c>
      <c r="DV142" t="s">
        <v>1627</v>
      </c>
      <c r="DW142" t="s">
        <v>1627</v>
      </c>
      <c r="DX142" t="s">
        <v>1627</v>
      </c>
      <c r="DY142" t="s">
        <v>1627</v>
      </c>
      <c r="DZ142" t="s">
        <v>1627</v>
      </c>
      <c r="EA142" t="s">
        <v>1627</v>
      </c>
      <c r="EB142" t="s">
        <v>1627</v>
      </c>
      <c r="EC142" t="s">
        <v>1627</v>
      </c>
      <c r="ED142" t="s">
        <v>1627</v>
      </c>
      <c r="EE142" t="s">
        <v>1627</v>
      </c>
      <c r="EF142" t="s">
        <v>1627</v>
      </c>
      <c r="EG142" t="s">
        <v>1627</v>
      </c>
      <c r="EH142" t="s">
        <v>1627</v>
      </c>
      <c r="EI142" t="s">
        <v>1627</v>
      </c>
      <c r="EJ142" t="s">
        <v>1627</v>
      </c>
      <c r="EK142" t="s">
        <v>1627</v>
      </c>
      <c r="EL142" t="s">
        <v>1627</v>
      </c>
      <c r="EM142" t="s">
        <v>1627</v>
      </c>
      <c r="EN142" t="s">
        <v>1627</v>
      </c>
      <c r="EO142" t="s">
        <v>1627</v>
      </c>
      <c r="EP142" t="s">
        <v>1627</v>
      </c>
      <c r="EQ142" t="s">
        <v>1627</v>
      </c>
      <c r="ER142" t="s">
        <v>1627</v>
      </c>
      <c r="ES142" t="s">
        <v>1627</v>
      </c>
      <c r="ET142" t="s">
        <v>1627</v>
      </c>
      <c r="EU142" t="s">
        <v>1627</v>
      </c>
      <c r="EV142" t="s">
        <v>1627</v>
      </c>
      <c r="EW142" t="s">
        <v>1627</v>
      </c>
      <c r="EX142" t="s">
        <v>1627</v>
      </c>
      <c r="EY142" t="s">
        <v>1627</v>
      </c>
      <c r="EZ142" t="s">
        <v>1627</v>
      </c>
      <c r="FA142" t="s">
        <v>1627</v>
      </c>
      <c r="FB142" t="s">
        <v>1627</v>
      </c>
      <c r="FC142" t="s">
        <v>1627</v>
      </c>
      <c r="FD142" t="s">
        <v>1627</v>
      </c>
      <c r="FE142" t="s">
        <v>1627</v>
      </c>
      <c r="FF142" t="s">
        <v>1627</v>
      </c>
      <c r="FG142" t="s">
        <v>1627</v>
      </c>
      <c r="FH142" t="s">
        <v>1627</v>
      </c>
      <c r="FI142" t="s">
        <v>1627</v>
      </c>
      <c r="FJ142" t="s">
        <v>1627</v>
      </c>
      <c r="FK142" t="s">
        <v>1627</v>
      </c>
      <c r="FL142" t="s">
        <v>1627</v>
      </c>
      <c r="FM142" t="s">
        <v>1627</v>
      </c>
      <c r="FN142" t="s">
        <v>1627</v>
      </c>
      <c r="FO142" t="s">
        <v>1627</v>
      </c>
      <c r="FP142" t="s">
        <v>1627</v>
      </c>
      <c r="FQ142" t="s">
        <v>1627</v>
      </c>
      <c r="FR142" t="s">
        <v>1627</v>
      </c>
      <c r="FS142" t="s">
        <v>1627</v>
      </c>
      <c r="FT142" t="s">
        <v>1627</v>
      </c>
      <c r="FU142" t="s">
        <v>1627</v>
      </c>
      <c r="FV142" t="s">
        <v>1627</v>
      </c>
      <c r="FW142" t="s">
        <v>1627</v>
      </c>
      <c r="FX142" t="s">
        <v>1627</v>
      </c>
      <c r="FY142" t="s">
        <v>1627</v>
      </c>
      <c r="FZ142" t="s">
        <v>1627</v>
      </c>
      <c r="GA142" t="s">
        <v>1627</v>
      </c>
      <c r="GB142" t="s">
        <v>1627</v>
      </c>
      <c r="GC142" t="s">
        <v>1627</v>
      </c>
      <c r="GD142" t="s">
        <v>1627</v>
      </c>
      <c r="GE142" t="s">
        <v>1627</v>
      </c>
      <c r="GF142" t="s">
        <v>1627</v>
      </c>
      <c r="GG142" t="s">
        <v>1627</v>
      </c>
      <c r="GH142" t="s">
        <v>1627</v>
      </c>
      <c r="GI142" t="s">
        <v>1627</v>
      </c>
      <c r="GJ142" t="s">
        <v>1627</v>
      </c>
      <c r="GK142" t="s">
        <v>1627</v>
      </c>
      <c r="GL142" t="s">
        <v>1627</v>
      </c>
      <c r="GM142" t="s">
        <v>1627</v>
      </c>
      <c r="GN142" t="s">
        <v>1627</v>
      </c>
      <c r="GO142" t="s">
        <v>1627</v>
      </c>
      <c r="GP142" t="s">
        <v>1627</v>
      </c>
      <c r="GQ142" t="s">
        <v>1627</v>
      </c>
      <c r="GR142" t="s">
        <v>1627</v>
      </c>
      <c r="GS142" t="s">
        <v>6087</v>
      </c>
      <c r="GT142" t="s">
        <v>1627</v>
      </c>
      <c r="GU142" t="s">
        <v>1627</v>
      </c>
      <c r="GV142" t="s">
        <v>1627</v>
      </c>
      <c r="GW142" t="s">
        <v>1627</v>
      </c>
      <c r="GX142" t="s">
        <v>1627</v>
      </c>
      <c r="GY142" t="s">
        <v>1627</v>
      </c>
      <c r="GZ142" t="s">
        <v>1627</v>
      </c>
      <c r="HA142" t="s">
        <v>1627</v>
      </c>
      <c r="HB142" t="s">
        <v>1627</v>
      </c>
      <c r="HC142" t="s">
        <v>1627</v>
      </c>
      <c r="HD142" t="s">
        <v>1627</v>
      </c>
      <c r="HE142" t="s">
        <v>1627</v>
      </c>
      <c r="HF142" t="s">
        <v>1627</v>
      </c>
      <c r="HG142" t="s">
        <v>1627</v>
      </c>
      <c r="HH142" t="s">
        <v>1627</v>
      </c>
      <c r="HI142" t="s">
        <v>1627</v>
      </c>
      <c r="HJ142" t="s">
        <v>1627</v>
      </c>
      <c r="HK142" t="s">
        <v>1627</v>
      </c>
      <c r="HL142" t="s">
        <v>1627</v>
      </c>
      <c r="HM142" t="s">
        <v>1627</v>
      </c>
      <c r="HN142" t="s">
        <v>1627</v>
      </c>
      <c r="HO142" t="s">
        <v>1627</v>
      </c>
      <c r="HP142" t="s">
        <v>6088</v>
      </c>
      <c r="HQ142" t="s">
        <v>1627</v>
      </c>
      <c r="HR142" t="s">
        <v>1627</v>
      </c>
      <c r="HS142" t="s">
        <v>1627</v>
      </c>
      <c r="HT142" t="s">
        <v>1627</v>
      </c>
      <c r="HU142" t="s">
        <v>1627</v>
      </c>
      <c r="HV142" t="s">
        <v>1627</v>
      </c>
      <c r="HW142" t="s">
        <v>1627</v>
      </c>
      <c r="HX142" t="s">
        <v>1627</v>
      </c>
      <c r="HY142" t="s">
        <v>1627</v>
      </c>
      <c r="HZ142" t="s">
        <v>1627</v>
      </c>
      <c r="IA142" t="s">
        <v>1627</v>
      </c>
      <c r="IB142" t="s">
        <v>1627</v>
      </c>
      <c r="IC142" t="s">
        <v>1627</v>
      </c>
      <c r="ID142" t="s">
        <v>1627</v>
      </c>
      <c r="IE142" t="s">
        <v>1627</v>
      </c>
      <c r="IF142" t="s">
        <v>1627</v>
      </c>
      <c r="IG142" t="s">
        <v>1627</v>
      </c>
      <c r="IH142" t="s">
        <v>1627</v>
      </c>
      <c r="II142" t="s">
        <v>1627</v>
      </c>
      <c r="IJ142" t="s">
        <v>1627</v>
      </c>
      <c r="IK142" t="s">
        <v>1627</v>
      </c>
      <c r="IL142" t="s">
        <v>1627</v>
      </c>
      <c r="IM142" t="s">
        <v>1627</v>
      </c>
      <c r="IN142" t="s">
        <v>1627</v>
      </c>
      <c r="IO142" t="s">
        <v>1627</v>
      </c>
      <c r="IP142" t="s">
        <v>1627</v>
      </c>
      <c r="IQ142" t="s">
        <v>1627</v>
      </c>
      <c r="IR142" t="s">
        <v>1627</v>
      </c>
      <c r="IS142" t="s">
        <v>1627</v>
      </c>
      <c r="IT142" t="s">
        <v>1627</v>
      </c>
      <c r="IU142" t="s">
        <v>1627</v>
      </c>
      <c r="IV142" t="s">
        <v>1627</v>
      </c>
      <c r="IW142" t="s">
        <v>1627</v>
      </c>
      <c r="IX142" t="s">
        <v>1627</v>
      </c>
      <c r="IY142" t="s">
        <v>1627</v>
      </c>
      <c r="IZ142" t="s">
        <v>1627</v>
      </c>
      <c r="JA142" t="s">
        <v>1627</v>
      </c>
      <c r="JB142" t="s">
        <v>1627</v>
      </c>
      <c r="JC142" t="s">
        <v>1627</v>
      </c>
      <c r="JD142" t="s">
        <v>1627</v>
      </c>
      <c r="JE142" t="s">
        <v>1627</v>
      </c>
      <c r="JF142" t="s">
        <v>1627</v>
      </c>
      <c r="JG142" t="s">
        <v>1627</v>
      </c>
      <c r="JH142" t="s">
        <v>1627</v>
      </c>
      <c r="JI142" t="s">
        <v>1627</v>
      </c>
      <c r="JJ142" t="s">
        <v>1627</v>
      </c>
      <c r="JK142" t="s">
        <v>1627</v>
      </c>
      <c r="JL142" t="s">
        <v>1627</v>
      </c>
      <c r="JM142" t="s">
        <v>1627</v>
      </c>
      <c r="JN142" t="s">
        <v>1627</v>
      </c>
      <c r="JO142" t="s">
        <v>1627</v>
      </c>
      <c r="JP142" t="s">
        <v>1627</v>
      </c>
      <c r="JQ142" t="s">
        <v>1627</v>
      </c>
      <c r="JR142" t="s">
        <v>1627</v>
      </c>
      <c r="JS142" t="s">
        <v>1627</v>
      </c>
      <c r="JT142" t="s">
        <v>1627</v>
      </c>
      <c r="JU142" t="s">
        <v>1627</v>
      </c>
      <c r="JV142" t="s">
        <v>1627</v>
      </c>
      <c r="JW142" t="s">
        <v>1627</v>
      </c>
      <c r="JX142" t="s">
        <v>1627</v>
      </c>
      <c r="JY142" t="s">
        <v>1627</v>
      </c>
      <c r="JZ142" t="s">
        <v>1627</v>
      </c>
      <c r="KA142" t="s">
        <v>1627</v>
      </c>
      <c r="KB142" t="s">
        <v>1627</v>
      </c>
      <c r="KC142" t="s">
        <v>1627</v>
      </c>
      <c r="KD142" t="s">
        <v>1627</v>
      </c>
      <c r="KE142" t="s">
        <v>1627</v>
      </c>
      <c r="KF142" t="s">
        <v>1627</v>
      </c>
      <c r="KG142" t="s">
        <v>1627</v>
      </c>
      <c r="KH142" t="s">
        <v>1627</v>
      </c>
      <c r="KI142" t="s">
        <v>1627</v>
      </c>
      <c r="KJ142" t="s">
        <v>1627</v>
      </c>
      <c r="KK142" t="s">
        <v>1627</v>
      </c>
      <c r="KL142" t="s">
        <v>1627</v>
      </c>
      <c r="KM142" t="s">
        <v>1627</v>
      </c>
      <c r="KN142" t="s">
        <v>1627</v>
      </c>
      <c r="KO142" t="s">
        <v>1627</v>
      </c>
      <c r="KP142" t="s">
        <v>1627</v>
      </c>
      <c r="KQ142" t="s">
        <v>1627</v>
      </c>
      <c r="KR142" t="s">
        <v>1627</v>
      </c>
      <c r="KS142" t="s">
        <v>1627</v>
      </c>
      <c r="KT142" t="s">
        <v>1627</v>
      </c>
      <c r="KU142" t="s">
        <v>1627</v>
      </c>
      <c r="KV142" t="s">
        <v>1627</v>
      </c>
      <c r="KW142" t="s">
        <v>1627</v>
      </c>
      <c r="KX142" t="s">
        <v>1627</v>
      </c>
      <c r="KY142" t="s">
        <v>1627</v>
      </c>
      <c r="KZ142" t="s">
        <v>1627</v>
      </c>
      <c r="LA142" t="s">
        <v>1627</v>
      </c>
      <c r="LB142" t="s">
        <v>1627</v>
      </c>
      <c r="LC142" t="s">
        <v>1627</v>
      </c>
      <c r="LD142" t="s">
        <v>1627</v>
      </c>
      <c r="LE142" t="s">
        <v>1627</v>
      </c>
      <c r="LF142" t="s">
        <v>1627</v>
      </c>
      <c r="LG142" t="s">
        <v>1627</v>
      </c>
      <c r="LH142" t="s">
        <v>1627</v>
      </c>
      <c r="LI142" t="s">
        <v>1627</v>
      </c>
      <c r="LJ142" t="s">
        <v>1627</v>
      </c>
      <c r="LK142" t="s">
        <v>1627</v>
      </c>
      <c r="LL142" t="s">
        <v>1627</v>
      </c>
      <c r="LM142" t="s">
        <v>1627</v>
      </c>
      <c r="LN142" t="s">
        <v>1627</v>
      </c>
      <c r="LO142" t="s">
        <v>1627</v>
      </c>
      <c r="LP142" t="s">
        <v>1627</v>
      </c>
      <c r="LQ142" t="s">
        <v>1627</v>
      </c>
      <c r="LR142" t="s">
        <v>1627</v>
      </c>
      <c r="LS142" t="s">
        <v>1627</v>
      </c>
      <c r="LT142" t="s">
        <v>1627</v>
      </c>
      <c r="LU142" t="s">
        <v>1627</v>
      </c>
      <c r="LV142" t="s">
        <v>1627</v>
      </c>
      <c r="LW142" t="s">
        <v>1627</v>
      </c>
      <c r="LX142" t="s">
        <v>1627</v>
      </c>
      <c r="LY142" t="s">
        <v>1627</v>
      </c>
      <c r="LZ142" t="s">
        <v>1627</v>
      </c>
      <c r="MA142" t="s">
        <v>1627</v>
      </c>
      <c r="MB142" t="s">
        <v>1627</v>
      </c>
      <c r="MC142" t="s">
        <v>1627</v>
      </c>
      <c r="MD142" t="s">
        <v>1627</v>
      </c>
      <c r="ME142" t="s">
        <v>1627</v>
      </c>
      <c r="MF142" t="s">
        <v>1627</v>
      </c>
      <c r="MG142" t="s">
        <v>1627</v>
      </c>
      <c r="MH142" t="s">
        <v>1627</v>
      </c>
      <c r="MI142" t="s">
        <v>1627</v>
      </c>
      <c r="MJ142" t="s">
        <v>1627</v>
      </c>
      <c r="MK142" t="s">
        <v>1627</v>
      </c>
      <c r="ML142" t="s">
        <v>1627</v>
      </c>
      <c r="MM142" t="s">
        <v>1627</v>
      </c>
      <c r="MN142" t="s">
        <v>1627</v>
      </c>
      <c r="MO142" t="s">
        <v>1627</v>
      </c>
      <c r="MP142" t="s">
        <v>1627</v>
      </c>
      <c r="MQ142" t="s">
        <v>1627</v>
      </c>
      <c r="MR142" t="s">
        <v>1627</v>
      </c>
      <c r="MS142" t="s">
        <v>1627</v>
      </c>
      <c r="MT142" t="s">
        <v>1627</v>
      </c>
      <c r="MU142" t="s">
        <v>1627</v>
      </c>
      <c r="MV142" t="s">
        <v>1627</v>
      </c>
      <c r="MW142" t="s">
        <v>1627</v>
      </c>
      <c r="MX142" t="s">
        <v>1627</v>
      </c>
      <c r="MY142" t="s">
        <v>1627</v>
      </c>
      <c r="MZ142" t="s">
        <v>1627</v>
      </c>
      <c r="NA142" t="s">
        <v>1627</v>
      </c>
      <c r="NB142" t="s">
        <v>1627</v>
      </c>
      <c r="NC142" t="s">
        <v>1627</v>
      </c>
      <c r="ND142" t="s">
        <v>1627</v>
      </c>
      <c r="NE142" t="s">
        <v>1627</v>
      </c>
      <c r="NF142" t="s">
        <v>1627</v>
      </c>
      <c r="NG142" t="s">
        <v>1627</v>
      </c>
      <c r="NH142" t="s">
        <v>1627</v>
      </c>
      <c r="NI142" t="s">
        <v>1627</v>
      </c>
      <c r="NJ142" t="s">
        <v>1627</v>
      </c>
      <c r="NK142" t="s">
        <v>1627</v>
      </c>
      <c r="NL142" t="s">
        <v>1627</v>
      </c>
      <c r="NM142" t="s">
        <v>1627</v>
      </c>
      <c r="NN142" t="s">
        <v>1627</v>
      </c>
      <c r="NO142" t="s">
        <v>1627</v>
      </c>
      <c r="NP142" t="s">
        <v>1627</v>
      </c>
      <c r="NQ142" t="s">
        <v>1627</v>
      </c>
      <c r="NR142" t="s">
        <v>1627</v>
      </c>
      <c r="NS142" t="s">
        <v>1627</v>
      </c>
      <c r="NT142" t="s">
        <v>1627</v>
      </c>
      <c r="NU142" t="s">
        <v>1627</v>
      </c>
      <c r="NV142" t="s">
        <v>1627</v>
      </c>
      <c r="NW142" t="s">
        <v>1627</v>
      </c>
      <c r="NX142" t="s">
        <v>1627</v>
      </c>
      <c r="NY142" t="s">
        <v>1627</v>
      </c>
      <c r="NZ142" t="s">
        <v>1627</v>
      </c>
      <c r="OA142" t="s">
        <v>1627</v>
      </c>
      <c r="OB142" t="s">
        <v>1627</v>
      </c>
      <c r="OC142" t="s">
        <v>1627</v>
      </c>
      <c r="OD142" t="s">
        <v>1627</v>
      </c>
      <c r="OE142" t="s">
        <v>1627</v>
      </c>
      <c r="OF142" t="s">
        <v>1627</v>
      </c>
      <c r="OG142" t="s">
        <v>1627</v>
      </c>
      <c r="OH142" t="s">
        <v>1627</v>
      </c>
      <c r="OI142" t="s">
        <v>1627</v>
      </c>
      <c r="OJ142" t="s">
        <v>1627</v>
      </c>
      <c r="OK142" t="s">
        <v>1627</v>
      </c>
      <c r="OL142" t="s">
        <v>1627</v>
      </c>
      <c r="OM142" t="s">
        <v>1627</v>
      </c>
      <c r="ON142" t="s">
        <v>1627</v>
      </c>
      <c r="OO142" t="s">
        <v>1627</v>
      </c>
      <c r="OP142" t="s">
        <v>1627</v>
      </c>
      <c r="OQ142" t="s">
        <v>1627</v>
      </c>
      <c r="OR142" t="s">
        <v>1627</v>
      </c>
      <c r="OS142" t="s">
        <v>1627</v>
      </c>
      <c r="OT142" t="s">
        <v>1627</v>
      </c>
      <c r="OU142" t="s">
        <v>1627</v>
      </c>
      <c r="OV142" t="s">
        <v>1627</v>
      </c>
      <c r="OW142" t="s">
        <v>1627</v>
      </c>
      <c r="OX142" t="s">
        <v>1627</v>
      </c>
      <c r="OY142" t="s">
        <v>1627</v>
      </c>
      <c r="OZ142" t="s">
        <v>1627</v>
      </c>
      <c r="PA142" t="s">
        <v>1627</v>
      </c>
      <c r="PB142" t="s">
        <v>1627</v>
      </c>
      <c r="PC142" t="s">
        <v>1627</v>
      </c>
      <c r="PD142" t="s">
        <v>1627</v>
      </c>
      <c r="PE142" t="s">
        <v>1627</v>
      </c>
      <c r="PF142" t="s">
        <v>1627</v>
      </c>
      <c r="PG142" t="s">
        <v>1627</v>
      </c>
      <c r="PH142" t="s">
        <v>1627</v>
      </c>
      <c r="PI142" t="s">
        <v>1627</v>
      </c>
      <c r="PJ142" t="s">
        <v>1627</v>
      </c>
      <c r="PK142" t="s">
        <v>1627</v>
      </c>
      <c r="PL142" t="s">
        <v>1627</v>
      </c>
      <c r="PM142" t="s">
        <v>1627</v>
      </c>
      <c r="PN142" t="s">
        <v>1627</v>
      </c>
      <c r="PO142" t="s">
        <v>1627</v>
      </c>
      <c r="PP142" t="s">
        <v>1627</v>
      </c>
      <c r="PQ142" t="s">
        <v>1627</v>
      </c>
      <c r="PR142" t="s">
        <v>1627</v>
      </c>
      <c r="PS142" t="s">
        <v>1627</v>
      </c>
      <c r="PT142" t="s">
        <v>1627</v>
      </c>
      <c r="RP142" t="s">
        <v>4157</v>
      </c>
      <c r="RQ142" t="s">
        <v>4157</v>
      </c>
      <c r="RR142" t="s">
        <v>4157</v>
      </c>
      <c r="RS142" t="s">
        <v>4157</v>
      </c>
      <c r="RT142" t="s">
        <v>4157</v>
      </c>
      <c r="RU142" t="s">
        <v>4157</v>
      </c>
      <c r="RV142" t="s">
        <v>4157</v>
      </c>
      <c r="RW142" t="s">
        <v>4157</v>
      </c>
      <c r="RX142" t="s">
        <v>4157</v>
      </c>
      <c r="RY142" t="s">
        <v>4157</v>
      </c>
      <c r="RZ142" t="s">
        <v>4157</v>
      </c>
      <c r="SA142" t="s">
        <v>4157</v>
      </c>
      <c r="SB142" t="s">
        <v>4157</v>
      </c>
      <c r="SC142" t="s">
        <v>4157</v>
      </c>
      <c r="SD142" t="s">
        <v>4157</v>
      </c>
      <c r="SE142" t="s">
        <v>4157</v>
      </c>
      <c r="SF142" t="s">
        <v>4157</v>
      </c>
      <c r="SG142" t="s">
        <v>4157</v>
      </c>
      <c r="SH142" t="s">
        <v>4157</v>
      </c>
      <c r="SI142" t="s">
        <v>4157</v>
      </c>
      <c r="SJ142" t="s">
        <v>4157</v>
      </c>
      <c r="SK142" t="s">
        <v>4157</v>
      </c>
      <c r="SL142" t="s">
        <v>4157</v>
      </c>
      <c r="SM142" t="s">
        <v>4157</v>
      </c>
      <c r="SN142" t="s">
        <v>4157</v>
      </c>
      <c r="SO142" t="s">
        <v>4157</v>
      </c>
      <c r="SP142" t="s">
        <v>4157</v>
      </c>
      <c r="SQ142" t="s">
        <v>4157</v>
      </c>
      <c r="SR142" t="s">
        <v>4157</v>
      </c>
      <c r="SS142" t="s">
        <v>4157</v>
      </c>
      <c r="ST142" t="s">
        <v>4157</v>
      </c>
      <c r="SU142" t="s">
        <v>4157</v>
      </c>
      <c r="SV142" t="s">
        <v>4157</v>
      </c>
      <c r="SW142" t="s">
        <v>4157</v>
      </c>
      <c r="SX142" t="s">
        <v>4157</v>
      </c>
      <c r="SY142" t="s">
        <v>4157</v>
      </c>
      <c r="SZ142" t="s">
        <v>4157</v>
      </c>
      <c r="TA142" t="s">
        <v>4157</v>
      </c>
      <c r="TB142" t="s">
        <v>4157</v>
      </c>
      <c r="TC142" t="s">
        <v>4157</v>
      </c>
      <c r="TD142" t="s">
        <v>4157</v>
      </c>
      <c r="TE142" t="s">
        <v>4157</v>
      </c>
      <c r="TF142" t="s">
        <v>4157</v>
      </c>
      <c r="TG142" t="s">
        <v>4157</v>
      </c>
      <c r="TH142" t="s">
        <v>4157</v>
      </c>
      <c r="TI142" t="s">
        <v>4157</v>
      </c>
      <c r="TJ142" t="s">
        <v>4157</v>
      </c>
      <c r="TK142" t="s">
        <v>4157</v>
      </c>
      <c r="TL142" t="s">
        <v>4157</v>
      </c>
      <c r="TM142" t="s">
        <v>4157</v>
      </c>
      <c r="TN142" t="s">
        <v>4157</v>
      </c>
      <c r="TO142" t="s">
        <v>4157</v>
      </c>
      <c r="TP142" t="s">
        <v>4157</v>
      </c>
      <c r="TQ142" t="s">
        <v>4157</v>
      </c>
      <c r="TR142" t="s">
        <v>4157</v>
      </c>
      <c r="TS142" t="s">
        <v>4157</v>
      </c>
      <c r="TT142" t="s">
        <v>4157</v>
      </c>
      <c r="TU142" t="s">
        <v>4157</v>
      </c>
      <c r="TV142" t="s">
        <v>4157</v>
      </c>
      <c r="TW142" t="s">
        <v>4157</v>
      </c>
      <c r="TX142" t="s">
        <v>4157</v>
      </c>
      <c r="TY142" t="s">
        <v>4157</v>
      </c>
      <c r="TZ142" t="s">
        <v>4157</v>
      </c>
      <c r="UA142" t="s">
        <v>4157</v>
      </c>
      <c r="UB142" t="s">
        <v>4157</v>
      </c>
      <c r="UC142" t="s">
        <v>4157</v>
      </c>
      <c r="UD142" t="s">
        <v>4157</v>
      </c>
      <c r="UE142" t="s">
        <v>4157</v>
      </c>
      <c r="UF142" t="s">
        <v>4157</v>
      </c>
      <c r="UG142" t="s">
        <v>4157</v>
      </c>
      <c r="UH142" t="s">
        <v>4157</v>
      </c>
      <c r="UI142" t="s">
        <v>4157</v>
      </c>
      <c r="UJ142" t="s">
        <v>4157</v>
      </c>
      <c r="UK142" t="s">
        <v>4157</v>
      </c>
      <c r="UL142" t="s">
        <v>4157</v>
      </c>
      <c r="UM142" t="s">
        <v>4157</v>
      </c>
      <c r="UN142" t="s">
        <v>4157</v>
      </c>
      <c r="UO142" t="s">
        <v>4157</v>
      </c>
      <c r="UP142" t="s">
        <v>4157</v>
      </c>
      <c r="UQ142" t="s">
        <v>4157</v>
      </c>
      <c r="UR142" t="s">
        <v>4157</v>
      </c>
      <c r="US142" t="s">
        <v>4157</v>
      </c>
      <c r="UT142" t="s">
        <v>4157</v>
      </c>
      <c r="UU142" t="s">
        <v>4157</v>
      </c>
      <c r="UV142" t="s">
        <v>4157</v>
      </c>
      <c r="UW142" t="s">
        <v>4157</v>
      </c>
      <c r="UX142" t="s">
        <v>4157</v>
      </c>
      <c r="UY142" t="s">
        <v>4157</v>
      </c>
      <c r="UZ142" t="s">
        <v>4157</v>
      </c>
      <c r="VA142" t="s">
        <v>4157</v>
      </c>
      <c r="VB142" t="s">
        <v>4157</v>
      </c>
      <c r="VC142" t="s">
        <v>4157</v>
      </c>
      <c r="VD142" t="s">
        <v>4157</v>
      </c>
      <c r="VE142" t="s">
        <v>4157</v>
      </c>
      <c r="VF142" t="s">
        <v>4157</v>
      </c>
    </row>
    <row r="143" spans="2:581">
      <c r="B143" t="s">
        <v>1627</v>
      </c>
      <c r="C143" t="s">
        <v>1627</v>
      </c>
      <c r="D143" t="s">
        <v>1627</v>
      </c>
      <c r="F143" t="s">
        <v>1627</v>
      </c>
      <c r="G143" t="s">
        <v>1627</v>
      </c>
      <c r="H143" t="s">
        <v>1627</v>
      </c>
      <c r="I143" t="s">
        <v>1627</v>
      </c>
      <c r="J143" t="s">
        <v>1627</v>
      </c>
      <c r="K143" t="s">
        <v>1627</v>
      </c>
      <c r="L143" t="s">
        <v>1627</v>
      </c>
      <c r="M143" t="s">
        <v>1627</v>
      </c>
      <c r="N143" t="s">
        <v>1627</v>
      </c>
      <c r="O143" t="s">
        <v>1627</v>
      </c>
      <c r="P143" t="s">
        <v>1627</v>
      </c>
      <c r="Q143" t="s">
        <v>1627</v>
      </c>
      <c r="R143" t="s">
        <v>1627</v>
      </c>
      <c r="S143" t="s">
        <v>1627</v>
      </c>
      <c r="T143" t="s">
        <v>1627</v>
      </c>
      <c r="U143" t="s">
        <v>1627</v>
      </c>
      <c r="V143" t="s">
        <v>1627</v>
      </c>
      <c r="W143" t="s">
        <v>1627</v>
      </c>
      <c r="X143" t="s">
        <v>1627</v>
      </c>
      <c r="Y143" t="s">
        <v>1627</v>
      </c>
      <c r="Z143" t="s">
        <v>1627</v>
      </c>
      <c r="AA143" t="s">
        <v>1627</v>
      </c>
      <c r="AB143" t="s">
        <v>1627</v>
      </c>
      <c r="AC143" t="s">
        <v>1627</v>
      </c>
      <c r="AD143" t="s">
        <v>1627</v>
      </c>
      <c r="AE143" t="s">
        <v>1627</v>
      </c>
      <c r="AF143" t="s">
        <v>1627</v>
      </c>
      <c r="AG143" t="s">
        <v>1627</v>
      </c>
      <c r="AH143" t="s">
        <v>1627</v>
      </c>
      <c r="AI143" t="s">
        <v>1627</v>
      </c>
      <c r="AJ143" t="s">
        <v>1627</v>
      </c>
      <c r="AK143" t="s">
        <v>1627</v>
      </c>
      <c r="AL143" t="s">
        <v>1627</v>
      </c>
      <c r="AM143" t="s">
        <v>1627</v>
      </c>
      <c r="AN143" t="s">
        <v>1627</v>
      </c>
      <c r="AO143" t="s">
        <v>1627</v>
      </c>
      <c r="AP143" t="s">
        <v>1627</v>
      </c>
      <c r="AQ143" t="s">
        <v>1627</v>
      </c>
      <c r="AR143" t="s">
        <v>1627</v>
      </c>
      <c r="AS143" t="s">
        <v>1627</v>
      </c>
      <c r="AT143" t="s">
        <v>1627</v>
      </c>
      <c r="AU143" t="s">
        <v>1627</v>
      </c>
      <c r="AV143" t="s">
        <v>1627</v>
      </c>
      <c r="AW143" t="s">
        <v>1627</v>
      </c>
      <c r="AX143" t="s">
        <v>1627</v>
      </c>
      <c r="AY143" t="s">
        <v>1627</v>
      </c>
      <c r="AZ143" t="s">
        <v>1627</v>
      </c>
      <c r="BA143" t="s">
        <v>1627</v>
      </c>
      <c r="BB143" t="s">
        <v>1627</v>
      </c>
      <c r="BC143" t="s">
        <v>1627</v>
      </c>
      <c r="BD143" t="s">
        <v>1627</v>
      </c>
      <c r="BE143" t="s">
        <v>1627</v>
      </c>
      <c r="BF143" t="s">
        <v>1627</v>
      </c>
      <c r="BG143" t="s">
        <v>1627</v>
      </c>
      <c r="BH143" t="s">
        <v>1627</v>
      </c>
      <c r="BI143" t="s">
        <v>1627</v>
      </c>
      <c r="BJ143" t="s">
        <v>1627</v>
      </c>
      <c r="BK143" t="s">
        <v>1627</v>
      </c>
      <c r="BL143" t="s">
        <v>1627</v>
      </c>
      <c r="BM143" t="s">
        <v>1627</v>
      </c>
      <c r="BN143" t="s">
        <v>1627</v>
      </c>
      <c r="BO143" t="s">
        <v>1627</v>
      </c>
      <c r="BP143" t="s">
        <v>1627</v>
      </c>
      <c r="BQ143" t="s">
        <v>1627</v>
      </c>
      <c r="BR143" t="s">
        <v>1627</v>
      </c>
      <c r="BS143" t="s">
        <v>1627</v>
      </c>
      <c r="BT143" t="s">
        <v>1627</v>
      </c>
      <c r="BU143" t="s">
        <v>1627</v>
      </c>
      <c r="BV143" t="s">
        <v>1627</v>
      </c>
      <c r="BW143" t="s">
        <v>1627</v>
      </c>
      <c r="BX143" t="s">
        <v>1627</v>
      </c>
      <c r="BY143" t="s">
        <v>1627</v>
      </c>
      <c r="BZ143" t="s">
        <v>1627</v>
      </c>
      <c r="CA143" t="s">
        <v>1627</v>
      </c>
      <c r="CB143" t="s">
        <v>1627</v>
      </c>
      <c r="CC143" t="s">
        <v>1627</v>
      </c>
      <c r="CD143" t="s">
        <v>1627</v>
      </c>
      <c r="CE143" t="s">
        <v>1627</v>
      </c>
      <c r="CF143" t="s">
        <v>1627</v>
      </c>
      <c r="CG143" t="s">
        <v>1627</v>
      </c>
      <c r="CH143" t="s">
        <v>1627</v>
      </c>
      <c r="CI143" t="s">
        <v>1627</v>
      </c>
      <c r="CJ143" t="s">
        <v>1627</v>
      </c>
      <c r="CK143" t="s">
        <v>1627</v>
      </c>
      <c r="CL143" t="s">
        <v>1627</v>
      </c>
      <c r="CM143" t="s">
        <v>1627</v>
      </c>
      <c r="CN143" t="s">
        <v>1627</v>
      </c>
      <c r="CO143" t="s">
        <v>1627</v>
      </c>
      <c r="CP143" t="s">
        <v>1627</v>
      </c>
      <c r="CQ143" t="s">
        <v>1627</v>
      </c>
      <c r="CR143" t="s">
        <v>1627</v>
      </c>
      <c r="CS143" t="s">
        <v>1627</v>
      </c>
      <c r="CT143" t="s">
        <v>1627</v>
      </c>
      <c r="CU143" t="s">
        <v>1627</v>
      </c>
      <c r="CV143" t="s">
        <v>1627</v>
      </c>
      <c r="CW143" t="s">
        <v>1627</v>
      </c>
      <c r="CX143" t="s">
        <v>1627</v>
      </c>
      <c r="CY143" t="s">
        <v>1627</v>
      </c>
      <c r="CZ143" t="s">
        <v>1627</v>
      </c>
      <c r="DA143" t="s">
        <v>1627</v>
      </c>
      <c r="DB143" t="s">
        <v>1627</v>
      </c>
      <c r="DC143" t="s">
        <v>1627</v>
      </c>
      <c r="DD143" t="s">
        <v>1627</v>
      </c>
      <c r="DE143" t="s">
        <v>1627</v>
      </c>
      <c r="DF143" t="s">
        <v>1627</v>
      </c>
      <c r="DG143" t="s">
        <v>1627</v>
      </c>
      <c r="DH143" t="s">
        <v>1627</v>
      </c>
      <c r="DI143" t="s">
        <v>1627</v>
      </c>
      <c r="DJ143" t="s">
        <v>1627</v>
      </c>
      <c r="DK143" t="s">
        <v>1627</v>
      </c>
      <c r="DL143" t="s">
        <v>1627</v>
      </c>
      <c r="DM143" t="s">
        <v>1627</v>
      </c>
      <c r="DN143" t="s">
        <v>1627</v>
      </c>
      <c r="DO143" t="s">
        <v>1627</v>
      </c>
      <c r="DP143" t="s">
        <v>1627</v>
      </c>
      <c r="DQ143" t="s">
        <v>1627</v>
      </c>
      <c r="DR143" t="s">
        <v>1627</v>
      </c>
      <c r="DS143" t="s">
        <v>1627</v>
      </c>
      <c r="DT143" t="s">
        <v>1627</v>
      </c>
      <c r="DU143" t="s">
        <v>1627</v>
      </c>
      <c r="DV143" t="s">
        <v>1627</v>
      </c>
      <c r="DW143" t="s">
        <v>1627</v>
      </c>
      <c r="DX143" t="s">
        <v>1627</v>
      </c>
      <c r="DY143" t="s">
        <v>1627</v>
      </c>
      <c r="DZ143" t="s">
        <v>1627</v>
      </c>
      <c r="EA143" t="s">
        <v>1627</v>
      </c>
      <c r="EB143" t="s">
        <v>1627</v>
      </c>
      <c r="EC143" t="s">
        <v>1627</v>
      </c>
      <c r="ED143" t="s">
        <v>1627</v>
      </c>
      <c r="EE143" t="s">
        <v>1627</v>
      </c>
      <c r="EF143" t="s">
        <v>1627</v>
      </c>
      <c r="EG143" t="s">
        <v>1627</v>
      </c>
      <c r="EH143" t="s">
        <v>1627</v>
      </c>
      <c r="EI143" t="s">
        <v>1627</v>
      </c>
      <c r="EJ143" t="s">
        <v>1627</v>
      </c>
      <c r="EK143" t="s">
        <v>1627</v>
      </c>
      <c r="EL143" t="s">
        <v>1627</v>
      </c>
      <c r="EM143" t="s">
        <v>1627</v>
      </c>
      <c r="EN143" t="s">
        <v>1627</v>
      </c>
      <c r="EO143" t="s">
        <v>1627</v>
      </c>
      <c r="EP143" t="s">
        <v>1627</v>
      </c>
      <c r="EQ143" t="s">
        <v>1627</v>
      </c>
      <c r="ER143" t="s">
        <v>1627</v>
      </c>
      <c r="ES143" t="s">
        <v>1627</v>
      </c>
      <c r="ET143" t="s">
        <v>1627</v>
      </c>
      <c r="EU143" t="s">
        <v>1627</v>
      </c>
      <c r="EV143" t="s">
        <v>1627</v>
      </c>
      <c r="EW143" t="s">
        <v>1627</v>
      </c>
      <c r="EX143" t="s">
        <v>1627</v>
      </c>
      <c r="EY143" t="s">
        <v>1627</v>
      </c>
      <c r="EZ143" t="s">
        <v>1627</v>
      </c>
      <c r="FA143" t="s">
        <v>1627</v>
      </c>
      <c r="FB143" t="s">
        <v>1627</v>
      </c>
      <c r="FC143" t="s">
        <v>1627</v>
      </c>
      <c r="FD143" t="s">
        <v>1627</v>
      </c>
      <c r="FE143" t="s">
        <v>1627</v>
      </c>
      <c r="FF143" t="s">
        <v>1627</v>
      </c>
      <c r="FG143" t="s">
        <v>1627</v>
      </c>
      <c r="FH143" t="s">
        <v>1627</v>
      </c>
      <c r="FI143" t="s">
        <v>1627</v>
      </c>
      <c r="FJ143" t="s">
        <v>1627</v>
      </c>
      <c r="FK143" t="s">
        <v>1627</v>
      </c>
      <c r="FL143" t="s">
        <v>1627</v>
      </c>
      <c r="FM143" t="s">
        <v>1627</v>
      </c>
      <c r="FN143" t="s">
        <v>1627</v>
      </c>
      <c r="FO143" t="s">
        <v>1627</v>
      </c>
      <c r="FP143" t="s">
        <v>1627</v>
      </c>
      <c r="FQ143" t="s">
        <v>1627</v>
      </c>
      <c r="FR143" t="s">
        <v>1627</v>
      </c>
      <c r="FS143" t="s">
        <v>1627</v>
      </c>
      <c r="FT143" t="s">
        <v>1627</v>
      </c>
      <c r="FU143" t="s">
        <v>1627</v>
      </c>
      <c r="FV143" t="s">
        <v>1627</v>
      </c>
      <c r="FW143" t="s">
        <v>1627</v>
      </c>
      <c r="FX143" t="s">
        <v>1627</v>
      </c>
      <c r="FY143" t="s">
        <v>1627</v>
      </c>
      <c r="FZ143" t="s">
        <v>1627</v>
      </c>
      <c r="GA143" t="s">
        <v>1627</v>
      </c>
      <c r="GB143" t="s">
        <v>1627</v>
      </c>
      <c r="GC143" t="s">
        <v>1627</v>
      </c>
      <c r="GD143" t="s">
        <v>1627</v>
      </c>
      <c r="GE143" t="s">
        <v>1627</v>
      </c>
      <c r="GF143" t="s">
        <v>1627</v>
      </c>
      <c r="GG143" t="s">
        <v>1627</v>
      </c>
      <c r="GH143" t="s">
        <v>1627</v>
      </c>
      <c r="GI143" t="s">
        <v>1627</v>
      </c>
      <c r="GJ143" t="s">
        <v>1627</v>
      </c>
      <c r="GK143" t="s">
        <v>1627</v>
      </c>
      <c r="GL143" t="s">
        <v>1627</v>
      </c>
      <c r="GM143" t="s">
        <v>1627</v>
      </c>
      <c r="GN143" t="s">
        <v>1627</v>
      </c>
      <c r="GO143" t="s">
        <v>1627</v>
      </c>
      <c r="GP143" t="s">
        <v>1627</v>
      </c>
      <c r="GQ143" t="s">
        <v>1627</v>
      </c>
      <c r="GR143" t="s">
        <v>1627</v>
      </c>
      <c r="GS143" t="s">
        <v>6089</v>
      </c>
      <c r="GT143" t="s">
        <v>1627</v>
      </c>
      <c r="GU143" t="s">
        <v>1627</v>
      </c>
      <c r="GV143" t="s">
        <v>1627</v>
      </c>
      <c r="GW143" t="s">
        <v>1627</v>
      </c>
      <c r="GX143" t="s">
        <v>1627</v>
      </c>
      <c r="GY143" t="s">
        <v>1627</v>
      </c>
      <c r="GZ143" t="s">
        <v>1627</v>
      </c>
      <c r="HA143" t="s">
        <v>1627</v>
      </c>
      <c r="HB143" t="s">
        <v>1627</v>
      </c>
      <c r="HC143" t="s">
        <v>1627</v>
      </c>
      <c r="HD143" t="s">
        <v>1627</v>
      </c>
      <c r="HE143" t="s">
        <v>1627</v>
      </c>
      <c r="HF143" t="s">
        <v>1627</v>
      </c>
      <c r="HG143" t="s">
        <v>1627</v>
      </c>
      <c r="HH143" t="s">
        <v>1627</v>
      </c>
      <c r="HI143" t="s">
        <v>1627</v>
      </c>
      <c r="HJ143" t="s">
        <v>1627</v>
      </c>
      <c r="HK143" t="s">
        <v>1627</v>
      </c>
      <c r="HL143" t="s">
        <v>1627</v>
      </c>
      <c r="HM143" t="s">
        <v>1627</v>
      </c>
      <c r="HN143" t="s">
        <v>1627</v>
      </c>
      <c r="HO143" t="s">
        <v>1627</v>
      </c>
      <c r="HP143" t="s">
        <v>6090</v>
      </c>
      <c r="HQ143" t="s">
        <v>1627</v>
      </c>
      <c r="HR143" t="s">
        <v>1627</v>
      </c>
      <c r="HS143" t="s">
        <v>1627</v>
      </c>
      <c r="HT143" t="s">
        <v>1627</v>
      </c>
      <c r="HU143" t="s">
        <v>1627</v>
      </c>
      <c r="HV143" t="s">
        <v>1627</v>
      </c>
      <c r="HW143" t="s">
        <v>1627</v>
      </c>
      <c r="HX143" t="s">
        <v>1627</v>
      </c>
      <c r="HY143" t="s">
        <v>1627</v>
      </c>
      <c r="HZ143" t="s">
        <v>1627</v>
      </c>
      <c r="IA143" t="s">
        <v>1627</v>
      </c>
      <c r="IB143" t="s">
        <v>1627</v>
      </c>
      <c r="IC143" t="s">
        <v>1627</v>
      </c>
      <c r="ID143" t="s">
        <v>1627</v>
      </c>
      <c r="IE143" t="s">
        <v>1627</v>
      </c>
      <c r="IF143" t="s">
        <v>1627</v>
      </c>
      <c r="IG143" t="s">
        <v>1627</v>
      </c>
      <c r="IH143" t="s">
        <v>1627</v>
      </c>
      <c r="II143" t="s">
        <v>1627</v>
      </c>
      <c r="IJ143" t="s">
        <v>1627</v>
      </c>
      <c r="IK143" t="s">
        <v>1627</v>
      </c>
      <c r="IL143" t="s">
        <v>1627</v>
      </c>
      <c r="IM143" t="s">
        <v>1627</v>
      </c>
      <c r="IN143" t="s">
        <v>1627</v>
      </c>
      <c r="IO143" t="s">
        <v>1627</v>
      </c>
      <c r="IP143" t="s">
        <v>1627</v>
      </c>
      <c r="IQ143" t="s">
        <v>1627</v>
      </c>
      <c r="IR143" t="s">
        <v>1627</v>
      </c>
      <c r="IS143" t="s">
        <v>1627</v>
      </c>
      <c r="IT143" t="s">
        <v>1627</v>
      </c>
      <c r="IU143" t="s">
        <v>1627</v>
      </c>
      <c r="IV143" t="s">
        <v>1627</v>
      </c>
      <c r="IW143" t="s">
        <v>1627</v>
      </c>
      <c r="IX143" t="s">
        <v>1627</v>
      </c>
      <c r="IY143" t="s">
        <v>1627</v>
      </c>
      <c r="IZ143" t="s">
        <v>1627</v>
      </c>
      <c r="JA143" t="s">
        <v>1627</v>
      </c>
      <c r="JB143" t="s">
        <v>1627</v>
      </c>
      <c r="JC143" t="s">
        <v>1627</v>
      </c>
      <c r="JD143" t="s">
        <v>1627</v>
      </c>
      <c r="JE143" t="s">
        <v>1627</v>
      </c>
      <c r="JF143" t="s">
        <v>1627</v>
      </c>
      <c r="JG143" t="s">
        <v>1627</v>
      </c>
      <c r="JH143" t="s">
        <v>1627</v>
      </c>
      <c r="JI143" t="s">
        <v>1627</v>
      </c>
      <c r="JJ143" t="s">
        <v>1627</v>
      </c>
      <c r="JK143" t="s">
        <v>1627</v>
      </c>
      <c r="JL143" t="s">
        <v>1627</v>
      </c>
      <c r="JM143" t="s">
        <v>1627</v>
      </c>
      <c r="JN143" t="s">
        <v>1627</v>
      </c>
      <c r="JO143" t="s">
        <v>1627</v>
      </c>
      <c r="JP143" t="s">
        <v>1627</v>
      </c>
      <c r="JQ143" t="s">
        <v>1627</v>
      </c>
      <c r="JR143" t="s">
        <v>1627</v>
      </c>
      <c r="JS143" t="s">
        <v>1627</v>
      </c>
      <c r="JT143" t="s">
        <v>1627</v>
      </c>
      <c r="JU143" t="s">
        <v>1627</v>
      </c>
      <c r="JV143" t="s">
        <v>1627</v>
      </c>
      <c r="JW143" t="s">
        <v>1627</v>
      </c>
      <c r="JX143" t="s">
        <v>1627</v>
      </c>
      <c r="JY143" t="s">
        <v>1627</v>
      </c>
      <c r="JZ143" t="s">
        <v>1627</v>
      </c>
      <c r="KA143" t="s">
        <v>1627</v>
      </c>
      <c r="KB143" t="s">
        <v>1627</v>
      </c>
      <c r="KC143" t="s">
        <v>1627</v>
      </c>
      <c r="KD143" t="s">
        <v>1627</v>
      </c>
      <c r="KE143" t="s">
        <v>1627</v>
      </c>
      <c r="KF143" t="s">
        <v>1627</v>
      </c>
      <c r="KG143" t="s">
        <v>1627</v>
      </c>
      <c r="KH143" t="s">
        <v>1627</v>
      </c>
      <c r="KI143" t="s">
        <v>1627</v>
      </c>
      <c r="KJ143" t="s">
        <v>1627</v>
      </c>
      <c r="KK143" t="s">
        <v>1627</v>
      </c>
      <c r="KL143" t="s">
        <v>1627</v>
      </c>
      <c r="KM143" t="s">
        <v>1627</v>
      </c>
      <c r="KN143" t="s">
        <v>1627</v>
      </c>
      <c r="KO143" t="s">
        <v>1627</v>
      </c>
      <c r="KP143" t="s">
        <v>1627</v>
      </c>
      <c r="KQ143" t="s">
        <v>1627</v>
      </c>
      <c r="KR143" t="s">
        <v>1627</v>
      </c>
      <c r="KS143" t="s">
        <v>1627</v>
      </c>
      <c r="KT143" t="s">
        <v>1627</v>
      </c>
      <c r="KU143" t="s">
        <v>1627</v>
      </c>
      <c r="KV143" t="s">
        <v>1627</v>
      </c>
      <c r="KW143" t="s">
        <v>1627</v>
      </c>
      <c r="KX143" t="s">
        <v>1627</v>
      </c>
      <c r="KY143" t="s">
        <v>1627</v>
      </c>
      <c r="KZ143" t="s">
        <v>1627</v>
      </c>
      <c r="LA143" t="s">
        <v>1627</v>
      </c>
      <c r="LB143" t="s">
        <v>1627</v>
      </c>
      <c r="LC143" t="s">
        <v>1627</v>
      </c>
      <c r="LD143" t="s">
        <v>1627</v>
      </c>
      <c r="LE143" t="s">
        <v>1627</v>
      </c>
      <c r="LF143" t="s">
        <v>1627</v>
      </c>
      <c r="LG143" t="s">
        <v>1627</v>
      </c>
      <c r="LH143" t="s">
        <v>1627</v>
      </c>
      <c r="LI143" t="s">
        <v>1627</v>
      </c>
      <c r="LJ143" t="s">
        <v>1627</v>
      </c>
      <c r="LK143" t="s">
        <v>1627</v>
      </c>
      <c r="LL143" t="s">
        <v>1627</v>
      </c>
      <c r="LM143" t="s">
        <v>1627</v>
      </c>
      <c r="LN143" t="s">
        <v>1627</v>
      </c>
      <c r="LO143" t="s">
        <v>1627</v>
      </c>
      <c r="LP143" t="s">
        <v>1627</v>
      </c>
      <c r="LQ143" t="s">
        <v>1627</v>
      </c>
      <c r="LR143" t="s">
        <v>1627</v>
      </c>
      <c r="LS143" t="s">
        <v>1627</v>
      </c>
      <c r="LT143" t="s">
        <v>1627</v>
      </c>
      <c r="LU143" t="s">
        <v>1627</v>
      </c>
      <c r="LV143" t="s">
        <v>1627</v>
      </c>
      <c r="LW143" t="s">
        <v>1627</v>
      </c>
      <c r="LX143" t="s">
        <v>1627</v>
      </c>
      <c r="LY143" t="s">
        <v>1627</v>
      </c>
      <c r="LZ143" t="s">
        <v>1627</v>
      </c>
      <c r="MA143" t="s">
        <v>1627</v>
      </c>
      <c r="MB143" t="s">
        <v>1627</v>
      </c>
      <c r="MC143" t="s">
        <v>1627</v>
      </c>
      <c r="MD143" t="s">
        <v>1627</v>
      </c>
      <c r="ME143" t="s">
        <v>1627</v>
      </c>
      <c r="MF143" t="s">
        <v>1627</v>
      </c>
      <c r="MG143" t="s">
        <v>1627</v>
      </c>
      <c r="MH143" t="s">
        <v>1627</v>
      </c>
      <c r="MI143" t="s">
        <v>1627</v>
      </c>
      <c r="MJ143" t="s">
        <v>1627</v>
      </c>
      <c r="MK143" t="s">
        <v>1627</v>
      </c>
      <c r="ML143" t="s">
        <v>1627</v>
      </c>
      <c r="MM143" t="s">
        <v>1627</v>
      </c>
      <c r="MN143" t="s">
        <v>1627</v>
      </c>
      <c r="MO143" t="s">
        <v>1627</v>
      </c>
      <c r="MP143" t="s">
        <v>1627</v>
      </c>
      <c r="MQ143" t="s">
        <v>1627</v>
      </c>
      <c r="MR143" t="s">
        <v>1627</v>
      </c>
      <c r="MS143" t="s">
        <v>1627</v>
      </c>
      <c r="MT143" t="s">
        <v>1627</v>
      </c>
      <c r="MU143" t="s">
        <v>1627</v>
      </c>
      <c r="MV143" t="s">
        <v>1627</v>
      </c>
      <c r="MW143" t="s">
        <v>1627</v>
      </c>
      <c r="MX143" t="s">
        <v>1627</v>
      </c>
      <c r="MY143" t="s">
        <v>1627</v>
      </c>
      <c r="MZ143" t="s">
        <v>1627</v>
      </c>
      <c r="NA143" t="s">
        <v>1627</v>
      </c>
      <c r="NB143" t="s">
        <v>1627</v>
      </c>
      <c r="NC143" t="s">
        <v>1627</v>
      </c>
      <c r="ND143" t="s">
        <v>1627</v>
      </c>
      <c r="NE143" t="s">
        <v>1627</v>
      </c>
      <c r="NF143" t="s">
        <v>1627</v>
      </c>
      <c r="NG143" t="s">
        <v>1627</v>
      </c>
      <c r="NH143" t="s">
        <v>1627</v>
      </c>
      <c r="NI143" t="s">
        <v>1627</v>
      </c>
      <c r="NJ143" t="s">
        <v>1627</v>
      </c>
      <c r="NK143" t="s">
        <v>1627</v>
      </c>
      <c r="NL143" t="s">
        <v>1627</v>
      </c>
      <c r="NM143" t="s">
        <v>1627</v>
      </c>
      <c r="NN143" t="s">
        <v>1627</v>
      </c>
      <c r="NO143" t="s">
        <v>1627</v>
      </c>
      <c r="NP143" t="s">
        <v>1627</v>
      </c>
      <c r="NQ143" t="s">
        <v>1627</v>
      </c>
      <c r="NR143" t="s">
        <v>1627</v>
      </c>
      <c r="NS143" t="s">
        <v>1627</v>
      </c>
      <c r="NT143" t="s">
        <v>1627</v>
      </c>
      <c r="NU143" t="s">
        <v>1627</v>
      </c>
      <c r="NV143" t="s">
        <v>1627</v>
      </c>
      <c r="NW143" t="s">
        <v>1627</v>
      </c>
      <c r="NX143" t="s">
        <v>1627</v>
      </c>
      <c r="NY143" t="s">
        <v>1627</v>
      </c>
      <c r="NZ143" t="s">
        <v>1627</v>
      </c>
      <c r="OA143" t="s">
        <v>1627</v>
      </c>
      <c r="OB143" t="s">
        <v>1627</v>
      </c>
      <c r="OC143" t="s">
        <v>1627</v>
      </c>
      <c r="OD143" t="s">
        <v>1627</v>
      </c>
      <c r="OE143" t="s">
        <v>1627</v>
      </c>
      <c r="OF143" t="s">
        <v>1627</v>
      </c>
      <c r="OG143" t="s">
        <v>1627</v>
      </c>
      <c r="OH143" t="s">
        <v>1627</v>
      </c>
      <c r="OI143" t="s">
        <v>1627</v>
      </c>
      <c r="OJ143" t="s">
        <v>1627</v>
      </c>
      <c r="OK143" t="s">
        <v>1627</v>
      </c>
      <c r="OL143" t="s">
        <v>1627</v>
      </c>
      <c r="OM143" t="s">
        <v>1627</v>
      </c>
      <c r="ON143" t="s">
        <v>1627</v>
      </c>
      <c r="OO143" t="s">
        <v>1627</v>
      </c>
      <c r="OP143" t="s">
        <v>1627</v>
      </c>
      <c r="OQ143" t="s">
        <v>1627</v>
      </c>
      <c r="OR143" t="s">
        <v>1627</v>
      </c>
      <c r="OS143" t="s">
        <v>1627</v>
      </c>
      <c r="OT143" t="s">
        <v>1627</v>
      </c>
      <c r="OU143" t="s">
        <v>1627</v>
      </c>
      <c r="OV143" t="s">
        <v>1627</v>
      </c>
      <c r="OW143" t="s">
        <v>1627</v>
      </c>
      <c r="OX143" t="s">
        <v>1627</v>
      </c>
      <c r="OY143" t="s">
        <v>1627</v>
      </c>
      <c r="OZ143" t="s">
        <v>1627</v>
      </c>
      <c r="PA143" t="s">
        <v>1627</v>
      </c>
      <c r="PB143" t="s">
        <v>1627</v>
      </c>
      <c r="PC143" t="s">
        <v>1627</v>
      </c>
      <c r="PD143" t="s">
        <v>1627</v>
      </c>
      <c r="PE143" t="s">
        <v>1627</v>
      </c>
      <c r="PF143" t="s">
        <v>1627</v>
      </c>
      <c r="PG143" t="s">
        <v>1627</v>
      </c>
      <c r="PH143" t="s">
        <v>1627</v>
      </c>
      <c r="PI143" t="s">
        <v>1627</v>
      </c>
      <c r="PJ143" t="s">
        <v>1627</v>
      </c>
      <c r="PK143" t="s">
        <v>1627</v>
      </c>
      <c r="PL143" t="s">
        <v>1627</v>
      </c>
      <c r="PM143" t="s">
        <v>1627</v>
      </c>
      <c r="PN143" t="s">
        <v>1627</v>
      </c>
      <c r="PO143" t="s">
        <v>1627</v>
      </c>
      <c r="PP143" t="s">
        <v>1627</v>
      </c>
      <c r="PQ143" t="s">
        <v>1627</v>
      </c>
      <c r="PR143" t="s">
        <v>1627</v>
      </c>
      <c r="PS143" t="s">
        <v>1627</v>
      </c>
      <c r="PT143" t="s">
        <v>1627</v>
      </c>
      <c r="RP143" t="s">
        <v>4157</v>
      </c>
      <c r="RQ143" t="s">
        <v>4157</v>
      </c>
      <c r="RR143" t="s">
        <v>4157</v>
      </c>
      <c r="RS143" t="s">
        <v>4157</v>
      </c>
      <c r="RT143" t="s">
        <v>4157</v>
      </c>
      <c r="RU143" t="s">
        <v>4157</v>
      </c>
      <c r="RV143" t="s">
        <v>4157</v>
      </c>
      <c r="RW143" t="s">
        <v>4157</v>
      </c>
      <c r="RX143" t="s">
        <v>4157</v>
      </c>
      <c r="RY143" t="s">
        <v>4157</v>
      </c>
      <c r="RZ143" t="s">
        <v>4157</v>
      </c>
      <c r="SA143" t="s">
        <v>4157</v>
      </c>
      <c r="SB143" t="s">
        <v>4157</v>
      </c>
      <c r="SC143" t="s">
        <v>4157</v>
      </c>
      <c r="SD143" t="s">
        <v>4157</v>
      </c>
      <c r="SE143" t="s">
        <v>4157</v>
      </c>
      <c r="SF143" t="s">
        <v>4157</v>
      </c>
      <c r="SG143" t="s">
        <v>4157</v>
      </c>
      <c r="SH143" t="s">
        <v>4157</v>
      </c>
      <c r="SI143" t="s">
        <v>4157</v>
      </c>
      <c r="SJ143" t="s">
        <v>4157</v>
      </c>
      <c r="SK143" t="s">
        <v>4157</v>
      </c>
      <c r="SL143" t="s">
        <v>4157</v>
      </c>
      <c r="SM143" t="s">
        <v>4157</v>
      </c>
      <c r="SN143" t="s">
        <v>4157</v>
      </c>
      <c r="SO143" t="s">
        <v>4157</v>
      </c>
      <c r="SP143" t="s">
        <v>4157</v>
      </c>
      <c r="SQ143" t="s">
        <v>4157</v>
      </c>
      <c r="SR143" t="s">
        <v>4157</v>
      </c>
      <c r="SS143" t="s">
        <v>4157</v>
      </c>
      <c r="ST143" t="s">
        <v>4157</v>
      </c>
      <c r="SU143" t="s">
        <v>4157</v>
      </c>
      <c r="SV143" t="s">
        <v>4157</v>
      </c>
      <c r="SW143" t="s">
        <v>4157</v>
      </c>
      <c r="SX143" t="s">
        <v>4157</v>
      </c>
      <c r="SY143" t="s">
        <v>4157</v>
      </c>
      <c r="SZ143" t="s">
        <v>4157</v>
      </c>
      <c r="TA143" t="s">
        <v>4157</v>
      </c>
      <c r="TB143" t="s">
        <v>4157</v>
      </c>
      <c r="TC143" t="s">
        <v>4157</v>
      </c>
      <c r="TD143" t="s">
        <v>4157</v>
      </c>
      <c r="TE143" t="s">
        <v>4157</v>
      </c>
      <c r="TF143" t="s">
        <v>4157</v>
      </c>
      <c r="TG143" t="s">
        <v>4157</v>
      </c>
      <c r="TH143" t="s">
        <v>4157</v>
      </c>
      <c r="TI143" t="s">
        <v>4157</v>
      </c>
      <c r="TJ143" t="s">
        <v>4157</v>
      </c>
      <c r="TK143" t="s">
        <v>4157</v>
      </c>
      <c r="TL143" t="s">
        <v>4157</v>
      </c>
      <c r="TM143" t="s">
        <v>4157</v>
      </c>
      <c r="TN143" t="s">
        <v>4157</v>
      </c>
      <c r="TO143" t="s">
        <v>4157</v>
      </c>
      <c r="TP143" t="s">
        <v>4157</v>
      </c>
      <c r="TQ143" t="s">
        <v>4157</v>
      </c>
      <c r="TR143" t="s">
        <v>4157</v>
      </c>
      <c r="TS143" t="s">
        <v>4157</v>
      </c>
      <c r="TT143" t="s">
        <v>4157</v>
      </c>
      <c r="TU143" t="s">
        <v>4157</v>
      </c>
      <c r="TV143" t="s">
        <v>4157</v>
      </c>
      <c r="TW143" t="s">
        <v>4157</v>
      </c>
      <c r="TX143" t="s">
        <v>4157</v>
      </c>
      <c r="TY143" t="s">
        <v>4157</v>
      </c>
      <c r="TZ143" t="s">
        <v>4157</v>
      </c>
      <c r="UA143" t="s">
        <v>4157</v>
      </c>
      <c r="UB143" t="s">
        <v>4157</v>
      </c>
      <c r="UC143" t="s">
        <v>4157</v>
      </c>
      <c r="UD143" t="s">
        <v>4157</v>
      </c>
      <c r="UE143" t="s">
        <v>4157</v>
      </c>
      <c r="UF143" t="s">
        <v>4157</v>
      </c>
      <c r="UG143" t="s">
        <v>4157</v>
      </c>
      <c r="UH143" t="s">
        <v>4157</v>
      </c>
      <c r="UI143" t="s">
        <v>4157</v>
      </c>
      <c r="UJ143" t="s">
        <v>4157</v>
      </c>
      <c r="UK143" t="s">
        <v>4157</v>
      </c>
      <c r="UL143" t="s">
        <v>4157</v>
      </c>
      <c r="UM143" t="s">
        <v>4157</v>
      </c>
      <c r="UN143" t="s">
        <v>4157</v>
      </c>
      <c r="UO143" t="s">
        <v>4157</v>
      </c>
      <c r="UP143" t="s">
        <v>4157</v>
      </c>
      <c r="UQ143" t="s">
        <v>4157</v>
      </c>
      <c r="UR143" t="s">
        <v>4157</v>
      </c>
      <c r="US143" t="s">
        <v>4157</v>
      </c>
      <c r="UT143" t="s">
        <v>4157</v>
      </c>
      <c r="UU143" t="s">
        <v>4157</v>
      </c>
      <c r="UV143" t="s">
        <v>4157</v>
      </c>
      <c r="UW143" t="s">
        <v>4157</v>
      </c>
      <c r="UX143" t="s">
        <v>4157</v>
      </c>
      <c r="UY143" t="s">
        <v>4157</v>
      </c>
      <c r="UZ143" t="s">
        <v>4157</v>
      </c>
      <c r="VA143" t="s">
        <v>4157</v>
      </c>
      <c r="VB143" t="s">
        <v>4157</v>
      </c>
      <c r="VC143" t="s">
        <v>4157</v>
      </c>
      <c r="VD143" t="s">
        <v>4157</v>
      </c>
      <c r="VE143" t="s">
        <v>4157</v>
      </c>
      <c r="VF143" t="s">
        <v>4157</v>
      </c>
    </row>
    <row r="144" spans="2:581">
      <c r="B144" t="s">
        <v>1627</v>
      </c>
      <c r="C144" t="s">
        <v>1627</v>
      </c>
      <c r="D144" t="s">
        <v>1627</v>
      </c>
      <c r="F144" t="s">
        <v>1627</v>
      </c>
      <c r="G144" t="s">
        <v>1627</v>
      </c>
      <c r="H144" t="s">
        <v>1627</v>
      </c>
      <c r="I144" t="s">
        <v>1627</v>
      </c>
      <c r="J144" t="s">
        <v>1627</v>
      </c>
      <c r="K144" t="s">
        <v>1627</v>
      </c>
      <c r="L144" t="s">
        <v>1627</v>
      </c>
      <c r="M144" t="s">
        <v>1627</v>
      </c>
      <c r="N144" t="s">
        <v>1627</v>
      </c>
      <c r="O144" t="s">
        <v>1627</v>
      </c>
      <c r="P144" t="s">
        <v>1627</v>
      </c>
      <c r="Q144" t="s">
        <v>1627</v>
      </c>
      <c r="R144" t="s">
        <v>1627</v>
      </c>
      <c r="S144" t="s">
        <v>1627</v>
      </c>
      <c r="T144" t="s">
        <v>1627</v>
      </c>
      <c r="U144" t="s">
        <v>1627</v>
      </c>
      <c r="V144" t="s">
        <v>1627</v>
      </c>
      <c r="W144" t="s">
        <v>1627</v>
      </c>
      <c r="X144" t="s">
        <v>1627</v>
      </c>
      <c r="Y144" t="s">
        <v>1627</v>
      </c>
      <c r="Z144" t="s">
        <v>1627</v>
      </c>
      <c r="AA144" t="s">
        <v>1627</v>
      </c>
      <c r="AB144" t="s">
        <v>1627</v>
      </c>
      <c r="AC144" t="s">
        <v>1627</v>
      </c>
      <c r="AD144" t="s">
        <v>1627</v>
      </c>
      <c r="AE144" t="s">
        <v>1627</v>
      </c>
      <c r="AF144" t="s">
        <v>1627</v>
      </c>
      <c r="AG144" t="s">
        <v>1627</v>
      </c>
      <c r="AH144" t="s">
        <v>1627</v>
      </c>
      <c r="AI144" t="s">
        <v>1627</v>
      </c>
      <c r="AJ144" t="s">
        <v>1627</v>
      </c>
      <c r="AK144" t="s">
        <v>1627</v>
      </c>
      <c r="AL144" t="s">
        <v>1627</v>
      </c>
      <c r="AM144" t="s">
        <v>1627</v>
      </c>
      <c r="AN144" t="s">
        <v>1627</v>
      </c>
      <c r="AO144" t="s">
        <v>1627</v>
      </c>
      <c r="AP144" t="s">
        <v>1627</v>
      </c>
      <c r="AQ144" t="s">
        <v>1627</v>
      </c>
      <c r="AR144" t="s">
        <v>1627</v>
      </c>
      <c r="AS144" t="s">
        <v>1627</v>
      </c>
      <c r="AT144" t="s">
        <v>1627</v>
      </c>
      <c r="AU144" t="s">
        <v>1627</v>
      </c>
      <c r="AV144" t="s">
        <v>1627</v>
      </c>
      <c r="AW144" t="s">
        <v>1627</v>
      </c>
      <c r="AX144" t="s">
        <v>1627</v>
      </c>
      <c r="AY144" t="s">
        <v>1627</v>
      </c>
      <c r="AZ144" t="s">
        <v>1627</v>
      </c>
      <c r="BA144" t="s">
        <v>1627</v>
      </c>
      <c r="BB144" t="s">
        <v>1627</v>
      </c>
      <c r="BC144" t="s">
        <v>1627</v>
      </c>
      <c r="BD144" t="s">
        <v>1627</v>
      </c>
      <c r="BE144" t="s">
        <v>1627</v>
      </c>
      <c r="BF144" t="s">
        <v>1627</v>
      </c>
      <c r="BG144" t="s">
        <v>1627</v>
      </c>
      <c r="BH144" t="s">
        <v>1627</v>
      </c>
      <c r="BI144" t="s">
        <v>1627</v>
      </c>
      <c r="BJ144" t="s">
        <v>1627</v>
      </c>
      <c r="BK144" t="s">
        <v>1627</v>
      </c>
      <c r="BL144" t="s">
        <v>1627</v>
      </c>
      <c r="BM144" t="s">
        <v>1627</v>
      </c>
      <c r="BN144" t="s">
        <v>1627</v>
      </c>
      <c r="BO144" t="s">
        <v>1627</v>
      </c>
      <c r="BP144" t="s">
        <v>1627</v>
      </c>
      <c r="BQ144" t="s">
        <v>1627</v>
      </c>
      <c r="BR144" t="s">
        <v>1627</v>
      </c>
      <c r="BS144" t="s">
        <v>1627</v>
      </c>
      <c r="BT144" t="s">
        <v>1627</v>
      </c>
      <c r="BU144" t="s">
        <v>1627</v>
      </c>
      <c r="BV144" t="s">
        <v>1627</v>
      </c>
      <c r="BW144" t="s">
        <v>1627</v>
      </c>
      <c r="BX144" t="s">
        <v>1627</v>
      </c>
      <c r="BY144" t="s">
        <v>1627</v>
      </c>
      <c r="BZ144" t="s">
        <v>1627</v>
      </c>
      <c r="CA144" t="s">
        <v>1627</v>
      </c>
      <c r="CB144" t="s">
        <v>1627</v>
      </c>
      <c r="CC144" t="s">
        <v>1627</v>
      </c>
      <c r="CD144" t="s">
        <v>1627</v>
      </c>
      <c r="CE144" t="s">
        <v>1627</v>
      </c>
      <c r="CF144" t="s">
        <v>1627</v>
      </c>
      <c r="CG144" t="s">
        <v>1627</v>
      </c>
      <c r="CH144" t="s">
        <v>1627</v>
      </c>
      <c r="CI144" t="s">
        <v>1627</v>
      </c>
      <c r="CJ144" t="s">
        <v>1627</v>
      </c>
      <c r="CK144" t="s">
        <v>1627</v>
      </c>
      <c r="CL144" t="s">
        <v>1627</v>
      </c>
      <c r="CM144" t="s">
        <v>1627</v>
      </c>
      <c r="CN144" t="s">
        <v>1627</v>
      </c>
      <c r="CO144" t="s">
        <v>1627</v>
      </c>
      <c r="CP144" t="s">
        <v>1627</v>
      </c>
      <c r="CQ144" t="s">
        <v>1627</v>
      </c>
      <c r="CR144" t="s">
        <v>1627</v>
      </c>
      <c r="CS144" t="s">
        <v>1627</v>
      </c>
      <c r="CT144" t="s">
        <v>1627</v>
      </c>
      <c r="CU144" t="s">
        <v>1627</v>
      </c>
      <c r="CV144" t="s">
        <v>1627</v>
      </c>
      <c r="CW144" t="s">
        <v>1627</v>
      </c>
      <c r="CX144" t="s">
        <v>1627</v>
      </c>
      <c r="CY144" t="s">
        <v>1627</v>
      </c>
      <c r="CZ144" t="s">
        <v>1627</v>
      </c>
      <c r="DA144" t="s">
        <v>1627</v>
      </c>
      <c r="DB144" t="s">
        <v>1627</v>
      </c>
      <c r="DC144" t="s">
        <v>1627</v>
      </c>
      <c r="DD144" t="s">
        <v>1627</v>
      </c>
      <c r="DE144" t="s">
        <v>1627</v>
      </c>
      <c r="DF144" t="s">
        <v>1627</v>
      </c>
      <c r="DG144" t="s">
        <v>1627</v>
      </c>
      <c r="DH144" t="s">
        <v>1627</v>
      </c>
      <c r="DI144" t="s">
        <v>1627</v>
      </c>
      <c r="DJ144" t="s">
        <v>1627</v>
      </c>
      <c r="DK144" t="s">
        <v>1627</v>
      </c>
      <c r="DL144" t="s">
        <v>1627</v>
      </c>
      <c r="DM144" t="s">
        <v>1627</v>
      </c>
      <c r="DN144" t="s">
        <v>1627</v>
      </c>
      <c r="DO144" t="s">
        <v>1627</v>
      </c>
      <c r="DP144" t="s">
        <v>1627</v>
      </c>
      <c r="DQ144" t="s">
        <v>1627</v>
      </c>
      <c r="DR144" t="s">
        <v>1627</v>
      </c>
      <c r="DS144" t="s">
        <v>1627</v>
      </c>
      <c r="DT144" t="s">
        <v>1627</v>
      </c>
      <c r="DU144" t="s">
        <v>1627</v>
      </c>
      <c r="DV144" t="s">
        <v>1627</v>
      </c>
      <c r="DW144" t="s">
        <v>1627</v>
      </c>
      <c r="DX144" t="s">
        <v>1627</v>
      </c>
      <c r="DY144" t="s">
        <v>1627</v>
      </c>
      <c r="DZ144" t="s">
        <v>1627</v>
      </c>
      <c r="EA144" t="s">
        <v>1627</v>
      </c>
      <c r="EB144" t="s">
        <v>1627</v>
      </c>
      <c r="EC144" t="s">
        <v>1627</v>
      </c>
      <c r="ED144" t="s">
        <v>1627</v>
      </c>
      <c r="EE144" t="s">
        <v>1627</v>
      </c>
      <c r="EF144" t="s">
        <v>1627</v>
      </c>
      <c r="EG144" t="s">
        <v>1627</v>
      </c>
      <c r="EH144" t="s">
        <v>1627</v>
      </c>
      <c r="EI144" t="s">
        <v>1627</v>
      </c>
      <c r="EJ144" t="s">
        <v>1627</v>
      </c>
      <c r="EK144" t="s">
        <v>1627</v>
      </c>
      <c r="EL144" t="s">
        <v>1627</v>
      </c>
      <c r="EM144" t="s">
        <v>1627</v>
      </c>
      <c r="EN144" t="s">
        <v>1627</v>
      </c>
      <c r="EO144" t="s">
        <v>1627</v>
      </c>
      <c r="EP144" t="s">
        <v>1627</v>
      </c>
      <c r="EQ144" t="s">
        <v>1627</v>
      </c>
      <c r="ER144" t="s">
        <v>1627</v>
      </c>
      <c r="ES144" t="s">
        <v>1627</v>
      </c>
      <c r="ET144" t="s">
        <v>1627</v>
      </c>
      <c r="EU144" t="s">
        <v>1627</v>
      </c>
      <c r="EV144" t="s">
        <v>1627</v>
      </c>
      <c r="EW144" t="s">
        <v>1627</v>
      </c>
      <c r="EX144" t="s">
        <v>1627</v>
      </c>
      <c r="EY144" t="s">
        <v>1627</v>
      </c>
      <c r="EZ144" t="s">
        <v>1627</v>
      </c>
      <c r="FA144" t="s">
        <v>1627</v>
      </c>
      <c r="FB144" t="s">
        <v>1627</v>
      </c>
      <c r="FC144" t="s">
        <v>1627</v>
      </c>
      <c r="FD144" t="s">
        <v>1627</v>
      </c>
      <c r="FE144" t="s">
        <v>1627</v>
      </c>
      <c r="FF144" t="s">
        <v>1627</v>
      </c>
      <c r="FG144" t="s">
        <v>1627</v>
      </c>
      <c r="FH144" t="s">
        <v>1627</v>
      </c>
      <c r="FI144" t="s">
        <v>1627</v>
      </c>
      <c r="FJ144" t="s">
        <v>1627</v>
      </c>
      <c r="FK144" t="s">
        <v>1627</v>
      </c>
      <c r="FL144" t="s">
        <v>1627</v>
      </c>
      <c r="FM144" t="s">
        <v>1627</v>
      </c>
      <c r="FN144" t="s">
        <v>1627</v>
      </c>
      <c r="FO144" t="s">
        <v>1627</v>
      </c>
      <c r="FP144" t="s">
        <v>1627</v>
      </c>
      <c r="FQ144" t="s">
        <v>1627</v>
      </c>
      <c r="FR144" t="s">
        <v>1627</v>
      </c>
      <c r="FS144" t="s">
        <v>1627</v>
      </c>
      <c r="FT144" t="s">
        <v>1627</v>
      </c>
      <c r="FU144" t="s">
        <v>1627</v>
      </c>
      <c r="FV144" t="s">
        <v>1627</v>
      </c>
      <c r="FW144" t="s">
        <v>1627</v>
      </c>
      <c r="FX144" t="s">
        <v>1627</v>
      </c>
      <c r="FY144" t="s">
        <v>1627</v>
      </c>
      <c r="FZ144" t="s">
        <v>1627</v>
      </c>
      <c r="GA144" t="s">
        <v>1627</v>
      </c>
      <c r="GB144" t="s">
        <v>1627</v>
      </c>
      <c r="GC144" t="s">
        <v>1627</v>
      </c>
      <c r="GD144" t="s">
        <v>1627</v>
      </c>
      <c r="GE144" t="s">
        <v>1627</v>
      </c>
      <c r="GF144" t="s">
        <v>1627</v>
      </c>
      <c r="GG144" t="s">
        <v>1627</v>
      </c>
      <c r="GH144" t="s">
        <v>1627</v>
      </c>
      <c r="GI144" t="s">
        <v>1627</v>
      </c>
      <c r="GJ144" t="s">
        <v>1627</v>
      </c>
      <c r="GK144" t="s">
        <v>1627</v>
      </c>
      <c r="GL144" t="s">
        <v>1627</v>
      </c>
      <c r="GM144" t="s">
        <v>1627</v>
      </c>
      <c r="GN144" t="s">
        <v>1627</v>
      </c>
      <c r="GO144" t="s">
        <v>1627</v>
      </c>
      <c r="GP144" t="s">
        <v>1627</v>
      </c>
      <c r="GQ144" t="s">
        <v>1627</v>
      </c>
      <c r="GR144" t="s">
        <v>1627</v>
      </c>
      <c r="GS144" t="s">
        <v>6091</v>
      </c>
      <c r="GT144" t="s">
        <v>1627</v>
      </c>
      <c r="GU144" t="s">
        <v>1627</v>
      </c>
      <c r="GV144" t="s">
        <v>1627</v>
      </c>
      <c r="GW144" t="s">
        <v>1627</v>
      </c>
      <c r="GX144" t="s">
        <v>1627</v>
      </c>
      <c r="GY144" t="s">
        <v>1627</v>
      </c>
      <c r="GZ144" t="s">
        <v>1627</v>
      </c>
      <c r="HA144" t="s">
        <v>1627</v>
      </c>
      <c r="HB144" t="s">
        <v>1627</v>
      </c>
      <c r="HC144" t="s">
        <v>1627</v>
      </c>
      <c r="HD144" t="s">
        <v>1627</v>
      </c>
      <c r="HE144" t="s">
        <v>1627</v>
      </c>
      <c r="HF144" t="s">
        <v>1627</v>
      </c>
      <c r="HG144" t="s">
        <v>1627</v>
      </c>
      <c r="HH144" t="s">
        <v>1627</v>
      </c>
      <c r="HI144" t="s">
        <v>1627</v>
      </c>
      <c r="HJ144" t="s">
        <v>1627</v>
      </c>
      <c r="HK144" t="s">
        <v>1627</v>
      </c>
      <c r="HL144" t="s">
        <v>1627</v>
      </c>
      <c r="HM144" t="s">
        <v>1627</v>
      </c>
      <c r="HN144" t="s">
        <v>1627</v>
      </c>
      <c r="HO144" t="s">
        <v>1627</v>
      </c>
      <c r="HP144" t="s">
        <v>6092</v>
      </c>
      <c r="HQ144" t="s">
        <v>1627</v>
      </c>
      <c r="HR144" t="s">
        <v>1627</v>
      </c>
      <c r="HS144" t="s">
        <v>1627</v>
      </c>
      <c r="HT144" t="s">
        <v>1627</v>
      </c>
      <c r="HU144" t="s">
        <v>1627</v>
      </c>
      <c r="HV144" t="s">
        <v>1627</v>
      </c>
      <c r="HW144" t="s">
        <v>1627</v>
      </c>
      <c r="HX144" t="s">
        <v>1627</v>
      </c>
      <c r="HY144" t="s">
        <v>1627</v>
      </c>
      <c r="HZ144" t="s">
        <v>1627</v>
      </c>
      <c r="IA144" t="s">
        <v>1627</v>
      </c>
      <c r="IB144" t="s">
        <v>1627</v>
      </c>
      <c r="IC144" t="s">
        <v>1627</v>
      </c>
      <c r="ID144" t="s">
        <v>1627</v>
      </c>
      <c r="IE144" t="s">
        <v>1627</v>
      </c>
      <c r="IF144" t="s">
        <v>1627</v>
      </c>
      <c r="IG144" t="s">
        <v>1627</v>
      </c>
      <c r="IH144" t="s">
        <v>1627</v>
      </c>
      <c r="II144" t="s">
        <v>1627</v>
      </c>
      <c r="IJ144" t="s">
        <v>1627</v>
      </c>
      <c r="IK144" t="s">
        <v>1627</v>
      </c>
      <c r="IL144" t="s">
        <v>1627</v>
      </c>
      <c r="IM144" t="s">
        <v>1627</v>
      </c>
      <c r="IN144" t="s">
        <v>1627</v>
      </c>
      <c r="IO144" t="s">
        <v>1627</v>
      </c>
      <c r="IP144" t="s">
        <v>1627</v>
      </c>
      <c r="IQ144" t="s">
        <v>1627</v>
      </c>
      <c r="IR144" t="s">
        <v>1627</v>
      </c>
      <c r="IS144" t="s">
        <v>1627</v>
      </c>
      <c r="IT144" t="s">
        <v>1627</v>
      </c>
      <c r="IU144" t="s">
        <v>1627</v>
      </c>
      <c r="IV144" t="s">
        <v>1627</v>
      </c>
      <c r="IW144" t="s">
        <v>1627</v>
      </c>
      <c r="IX144" t="s">
        <v>1627</v>
      </c>
      <c r="IY144" t="s">
        <v>1627</v>
      </c>
      <c r="IZ144" t="s">
        <v>1627</v>
      </c>
      <c r="JA144" t="s">
        <v>1627</v>
      </c>
      <c r="JB144" t="s">
        <v>1627</v>
      </c>
      <c r="JC144" t="s">
        <v>1627</v>
      </c>
      <c r="JD144" t="s">
        <v>1627</v>
      </c>
      <c r="JE144" t="s">
        <v>1627</v>
      </c>
      <c r="JF144" t="s">
        <v>1627</v>
      </c>
      <c r="JG144" t="s">
        <v>1627</v>
      </c>
      <c r="JH144" t="s">
        <v>1627</v>
      </c>
      <c r="JI144" t="s">
        <v>1627</v>
      </c>
      <c r="JJ144" t="s">
        <v>1627</v>
      </c>
      <c r="JK144" t="s">
        <v>1627</v>
      </c>
      <c r="JL144" t="s">
        <v>1627</v>
      </c>
      <c r="JM144" t="s">
        <v>1627</v>
      </c>
      <c r="JN144" t="s">
        <v>1627</v>
      </c>
      <c r="JO144" t="s">
        <v>1627</v>
      </c>
      <c r="JP144" t="s">
        <v>1627</v>
      </c>
      <c r="JQ144" t="s">
        <v>1627</v>
      </c>
      <c r="JR144" t="s">
        <v>1627</v>
      </c>
      <c r="JS144" t="s">
        <v>1627</v>
      </c>
      <c r="JT144" t="s">
        <v>1627</v>
      </c>
      <c r="JU144" t="s">
        <v>1627</v>
      </c>
      <c r="JV144" t="s">
        <v>1627</v>
      </c>
      <c r="JW144" t="s">
        <v>1627</v>
      </c>
      <c r="JX144" t="s">
        <v>1627</v>
      </c>
      <c r="JY144" t="s">
        <v>1627</v>
      </c>
      <c r="JZ144" t="s">
        <v>1627</v>
      </c>
      <c r="KA144" t="s">
        <v>1627</v>
      </c>
      <c r="KB144" t="s">
        <v>1627</v>
      </c>
      <c r="KC144" t="s">
        <v>1627</v>
      </c>
      <c r="KD144" t="s">
        <v>1627</v>
      </c>
      <c r="KE144" t="s">
        <v>1627</v>
      </c>
      <c r="KF144" t="s">
        <v>1627</v>
      </c>
      <c r="KG144" t="s">
        <v>1627</v>
      </c>
      <c r="KH144" t="s">
        <v>1627</v>
      </c>
      <c r="KI144" t="s">
        <v>1627</v>
      </c>
      <c r="KJ144" t="s">
        <v>1627</v>
      </c>
      <c r="KK144" t="s">
        <v>1627</v>
      </c>
      <c r="KL144" t="s">
        <v>1627</v>
      </c>
      <c r="KM144" t="s">
        <v>1627</v>
      </c>
      <c r="KN144" t="s">
        <v>1627</v>
      </c>
      <c r="KO144" t="s">
        <v>1627</v>
      </c>
      <c r="KP144" t="s">
        <v>1627</v>
      </c>
      <c r="KQ144" t="s">
        <v>1627</v>
      </c>
      <c r="KR144" t="s">
        <v>1627</v>
      </c>
      <c r="KS144" t="s">
        <v>1627</v>
      </c>
      <c r="KT144" t="s">
        <v>1627</v>
      </c>
      <c r="KU144" t="s">
        <v>1627</v>
      </c>
      <c r="KV144" t="s">
        <v>1627</v>
      </c>
      <c r="KW144" t="s">
        <v>1627</v>
      </c>
      <c r="KX144" t="s">
        <v>1627</v>
      </c>
      <c r="KY144" t="s">
        <v>1627</v>
      </c>
      <c r="KZ144" t="s">
        <v>1627</v>
      </c>
      <c r="LA144" t="s">
        <v>1627</v>
      </c>
      <c r="LB144" t="s">
        <v>1627</v>
      </c>
      <c r="LC144" t="s">
        <v>1627</v>
      </c>
      <c r="LD144" t="s">
        <v>1627</v>
      </c>
      <c r="LE144" t="s">
        <v>1627</v>
      </c>
      <c r="LF144" t="s">
        <v>1627</v>
      </c>
      <c r="LG144" t="s">
        <v>1627</v>
      </c>
      <c r="LH144" t="s">
        <v>1627</v>
      </c>
      <c r="LI144" t="s">
        <v>1627</v>
      </c>
      <c r="LJ144" t="s">
        <v>1627</v>
      </c>
      <c r="LK144" t="s">
        <v>1627</v>
      </c>
      <c r="LL144" t="s">
        <v>1627</v>
      </c>
      <c r="LM144" t="s">
        <v>1627</v>
      </c>
      <c r="LN144" t="s">
        <v>1627</v>
      </c>
      <c r="LO144" t="s">
        <v>1627</v>
      </c>
      <c r="LP144" t="s">
        <v>1627</v>
      </c>
      <c r="LQ144" t="s">
        <v>1627</v>
      </c>
      <c r="LR144" t="s">
        <v>1627</v>
      </c>
      <c r="LS144" t="s">
        <v>1627</v>
      </c>
      <c r="LT144" t="s">
        <v>1627</v>
      </c>
      <c r="LU144" t="s">
        <v>1627</v>
      </c>
      <c r="LV144" t="s">
        <v>1627</v>
      </c>
      <c r="LW144" t="s">
        <v>1627</v>
      </c>
      <c r="LX144" t="s">
        <v>1627</v>
      </c>
      <c r="LY144" t="s">
        <v>1627</v>
      </c>
      <c r="LZ144" t="s">
        <v>1627</v>
      </c>
      <c r="MA144" t="s">
        <v>1627</v>
      </c>
      <c r="MB144" t="s">
        <v>1627</v>
      </c>
      <c r="MC144" t="s">
        <v>1627</v>
      </c>
      <c r="MD144" t="s">
        <v>1627</v>
      </c>
      <c r="ME144" t="s">
        <v>1627</v>
      </c>
      <c r="MF144" t="s">
        <v>1627</v>
      </c>
      <c r="MG144" t="s">
        <v>1627</v>
      </c>
      <c r="MH144" t="s">
        <v>1627</v>
      </c>
      <c r="MI144" t="s">
        <v>1627</v>
      </c>
      <c r="MJ144" t="s">
        <v>1627</v>
      </c>
      <c r="MK144" t="s">
        <v>1627</v>
      </c>
      <c r="ML144" t="s">
        <v>1627</v>
      </c>
      <c r="MM144" t="s">
        <v>1627</v>
      </c>
      <c r="MN144" t="s">
        <v>1627</v>
      </c>
      <c r="MO144" t="s">
        <v>1627</v>
      </c>
      <c r="MP144" t="s">
        <v>1627</v>
      </c>
      <c r="MQ144" t="s">
        <v>1627</v>
      </c>
      <c r="MR144" t="s">
        <v>1627</v>
      </c>
      <c r="MS144" t="s">
        <v>1627</v>
      </c>
      <c r="MT144" t="s">
        <v>1627</v>
      </c>
      <c r="MU144" t="s">
        <v>1627</v>
      </c>
      <c r="MV144" t="s">
        <v>1627</v>
      </c>
      <c r="MW144" t="s">
        <v>1627</v>
      </c>
      <c r="MX144" t="s">
        <v>1627</v>
      </c>
      <c r="MY144" t="s">
        <v>1627</v>
      </c>
      <c r="MZ144" t="s">
        <v>1627</v>
      </c>
      <c r="NA144" t="s">
        <v>1627</v>
      </c>
      <c r="NB144" t="s">
        <v>1627</v>
      </c>
      <c r="NC144" t="s">
        <v>1627</v>
      </c>
      <c r="ND144" t="s">
        <v>1627</v>
      </c>
      <c r="NE144" t="s">
        <v>1627</v>
      </c>
      <c r="NF144" t="s">
        <v>1627</v>
      </c>
      <c r="NG144" t="s">
        <v>1627</v>
      </c>
      <c r="NH144" t="s">
        <v>1627</v>
      </c>
      <c r="NI144" t="s">
        <v>1627</v>
      </c>
      <c r="NJ144" t="s">
        <v>1627</v>
      </c>
      <c r="NK144" t="s">
        <v>1627</v>
      </c>
      <c r="NL144" t="s">
        <v>1627</v>
      </c>
      <c r="NM144" t="s">
        <v>1627</v>
      </c>
      <c r="NN144" t="s">
        <v>1627</v>
      </c>
      <c r="NO144" t="s">
        <v>1627</v>
      </c>
      <c r="NP144" t="s">
        <v>1627</v>
      </c>
      <c r="NQ144" t="s">
        <v>1627</v>
      </c>
      <c r="NR144" t="s">
        <v>1627</v>
      </c>
      <c r="NS144" t="s">
        <v>1627</v>
      </c>
      <c r="NT144" t="s">
        <v>1627</v>
      </c>
      <c r="NU144" t="s">
        <v>1627</v>
      </c>
      <c r="NV144" t="s">
        <v>1627</v>
      </c>
      <c r="NW144" t="s">
        <v>1627</v>
      </c>
      <c r="NX144" t="s">
        <v>1627</v>
      </c>
      <c r="NY144" t="s">
        <v>1627</v>
      </c>
      <c r="NZ144" t="s">
        <v>1627</v>
      </c>
      <c r="OA144" t="s">
        <v>1627</v>
      </c>
      <c r="OB144" t="s">
        <v>1627</v>
      </c>
      <c r="OC144" t="s">
        <v>1627</v>
      </c>
      <c r="OD144" t="s">
        <v>1627</v>
      </c>
      <c r="OE144" t="s">
        <v>1627</v>
      </c>
      <c r="OF144" t="s">
        <v>1627</v>
      </c>
      <c r="OG144" t="s">
        <v>1627</v>
      </c>
      <c r="OH144" t="s">
        <v>1627</v>
      </c>
      <c r="OI144" t="s">
        <v>1627</v>
      </c>
      <c r="OJ144" t="s">
        <v>1627</v>
      </c>
      <c r="OK144" t="s">
        <v>1627</v>
      </c>
      <c r="OL144" t="s">
        <v>1627</v>
      </c>
      <c r="OM144" t="s">
        <v>1627</v>
      </c>
      <c r="ON144" t="s">
        <v>1627</v>
      </c>
      <c r="OO144" t="s">
        <v>1627</v>
      </c>
      <c r="OP144" t="s">
        <v>1627</v>
      </c>
      <c r="OQ144" t="s">
        <v>1627</v>
      </c>
      <c r="OR144" t="s">
        <v>1627</v>
      </c>
      <c r="OS144" t="s">
        <v>1627</v>
      </c>
      <c r="OT144" t="s">
        <v>1627</v>
      </c>
      <c r="OU144" t="s">
        <v>1627</v>
      </c>
      <c r="OV144" t="s">
        <v>1627</v>
      </c>
      <c r="OW144" t="s">
        <v>1627</v>
      </c>
      <c r="OX144" t="s">
        <v>1627</v>
      </c>
      <c r="OY144" t="s">
        <v>1627</v>
      </c>
      <c r="OZ144" t="s">
        <v>1627</v>
      </c>
      <c r="PA144" t="s">
        <v>1627</v>
      </c>
      <c r="PB144" t="s">
        <v>1627</v>
      </c>
      <c r="PC144" t="s">
        <v>1627</v>
      </c>
      <c r="PD144" t="s">
        <v>1627</v>
      </c>
      <c r="PE144" t="s">
        <v>1627</v>
      </c>
      <c r="PF144" t="s">
        <v>1627</v>
      </c>
      <c r="PG144" t="s">
        <v>1627</v>
      </c>
      <c r="PH144" t="s">
        <v>1627</v>
      </c>
      <c r="PI144" t="s">
        <v>1627</v>
      </c>
      <c r="PJ144" t="s">
        <v>1627</v>
      </c>
      <c r="PK144" t="s">
        <v>1627</v>
      </c>
      <c r="PL144" t="s">
        <v>1627</v>
      </c>
      <c r="PM144" t="s">
        <v>1627</v>
      </c>
      <c r="PN144" t="s">
        <v>1627</v>
      </c>
      <c r="PO144" t="s">
        <v>1627</v>
      </c>
      <c r="PP144" t="s">
        <v>1627</v>
      </c>
      <c r="PQ144" t="s">
        <v>1627</v>
      </c>
      <c r="PR144" t="s">
        <v>1627</v>
      </c>
      <c r="PS144" t="s">
        <v>1627</v>
      </c>
      <c r="PT144" t="s">
        <v>1627</v>
      </c>
      <c r="RP144" t="s">
        <v>4157</v>
      </c>
      <c r="RQ144" t="s">
        <v>4157</v>
      </c>
      <c r="RR144" t="s">
        <v>4157</v>
      </c>
      <c r="RS144" t="s">
        <v>4157</v>
      </c>
      <c r="RT144" t="s">
        <v>4157</v>
      </c>
      <c r="RU144" t="s">
        <v>4157</v>
      </c>
      <c r="RV144" t="s">
        <v>4157</v>
      </c>
      <c r="RW144" t="s">
        <v>4157</v>
      </c>
      <c r="RX144" t="s">
        <v>4157</v>
      </c>
      <c r="RY144" t="s">
        <v>4157</v>
      </c>
      <c r="RZ144" t="s">
        <v>4157</v>
      </c>
      <c r="SA144" t="s">
        <v>4157</v>
      </c>
      <c r="SB144" t="s">
        <v>4157</v>
      </c>
      <c r="SC144" t="s">
        <v>4157</v>
      </c>
      <c r="SD144" t="s">
        <v>4157</v>
      </c>
      <c r="SE144" t="s">
        <v>4157</v>
      </c>
      <c r="SF144" t="s">
        <v>4157</v>
      </c>
      <c r="SG144" t="s">
        <v>4157</v>
      </c>
      <c r="SH144" t="s">
        <v>4157</v>
      </c>
      <c r="SI144" t="s">
        <v>4157</v>
      </c>
      <c r="SJ144" t="s">
        <v>4157</v>
      </c>
      <c r="SK144" t="s">
        <v>4157</v>
      </c>
      <c r="SL144" t="s">
        <v>4157</v>
      </c>
      <c r="SM144" t="s">
        <v>4157</v>
      </c>
      <c r="SN144" t="s">
        <v>4157</v>
      </c>
      <c r="SO144" t="s">
        <v>4157</v>
      </c>
      <c r="SP144" t="s">
        <v>4157</v>
      </c>
      <c r="SQ144" t="s">
        <v>4157</v>
      </c>
      <c r="SR144" t="s">
        <v>4157</v>
      </c>
      <c r="SS144" t="s">
        <v>4157</v>
      </c>
      <c r="ST144" t="s">
        <v>4157</v>
      </c>
      <c r="SU144" t="s">
        <v>4157</v>
      </c>
      <c r="SV144" t="s">
        <v>4157</v>
      </c>
      <c r="SW144" t="s">
        <v>4157</v>
      </c>
      <c r="SX144" t="s">
        <v>4157</v>
      </c>
      <c r="SY144" t="s">
        <v>4157</v>
      </c>
      <c r="SZ144" t="s">
        <v>4157</v>
      </c>
      <c r="TA144" t="s">
        <v>4157</v>
      </c>
      <c r="TB144" t="s">
        <v>4157</v>
      </c>
      <c r="TC144" t="s">
        <v>4157</v>
      </c>
      <c r="TD144" t="s">
        <v>4157</v>
      </c>
      <c r="TE144" t="s">
        <v>4157</v>
      </c>
      <c r="TF144" t="s">
        <v>4157</v>
      </c>
      <c r="TG144" t="s">
        <v>4157</v>
      </c>
      <c r="TH144" t="s">
        <v>4157</v>
      </c>
      <c r="TI144" t="s">
        <v>4157</v>
      </c>
      <c r="TJ144" t="s">
        <v>4157</v>
      </c>
      <c r="TK144" t="s">
        <v>4157</v>
      </c>
      <c r="TL144" t="s">
        <v>4157</v>
      </c>
      <c r="TM144" t="s">
        <v>4157</v>
      </c>
      <c r="TN144" t="s">
        <v>4157</v>
      </c>
      <c r="TO144" t="s">
        <v>4157</v>
      </c>
      <c r="TP144" t="s">
        <v>4157</v>
      </c>
      <c r="TQ144" t="s">
        <v>4157</v>
      </c>
      <c r="TR144" t="s">
        <v>4157</v>
      </c>
      <c r="TS144" t="s">
        <v>4157</v>
      </c>
      <c r="TT144" t="s">
        <v>4157</v>
      </c>
      <c r="TU144" t="s">
        <v>4157</v>
      </c>
      <c r="TV144" t="s">
        <v>4157</v>
      </c>
      <c r="TW144" t="s">
        <v>4157</v>
      </c>
      <c r="TX144" t="s">
        <v>4157</v>
      </c>
      <c r="TY144" t="s">
        <v>4157</v>
      </c>
      <c r="TZ144" t="s">
        <v>4157</v>
      </c>
      <c r="UA144" t="s">
        <v>4157</v>
      </c>
      <c r="UB144" t="s">
        <v>4157</v>
      </c>
      <c r="UC144" t="s">
        <v>4157</v>
      </c>
      <c r="UD144" t="s">
        <v>4157</v>
      </c>
      <c r="UE144" t="s">
        <v>4157</v>
      </c>
      <c r="UF144" t="s">
        <v>4157</v>
      </c>
      <c r="UG144" t="s">
        <v>4157</v>
      </c>
      <c r="UH144" t="s">
        <v>4157</v>
      </c>
      <c r="UI144" t="s">
        <v>4157</v>
      </c>
      <c r="UJ144" t="s">
        <v>4157</v>
      </c>
      <c r="UK144" t="s">
        <v>4157</v>
      </c>
      <c r="UL144" t="s">
        <v>4157</v>
      </c>
      <c r="UM144" t="s">
        <v>4157</v>
      </c>
      <c r="UN144" t="s">
        <v>4157</v>
      </c>
      <c r="UO144" t="s">
        <v>4157</v>
      </c>
      <c r="UP144" t="s">
        <v>4157</v>
      </c>
      <c r="UQ144" t="s">
        <v>4157</v>
      </c>
      <c r="UR144" t="s">
        <v>4157</v>
      </c>
      <c r="US144" t="s">
        <v>4157</v>
      </c>
      <c r="UT144" t="s">
        <v>4157</v>
      </c>
      <c r="UU144" t="s">
        <v>4157</v>
      </c>
      <c r="UV144" t="s">
        <v>4157</v>
      </c>
      <c r="UW144" t="s">
        <v>4157</v>
      </c>
      <c r="UX144" t="s">
        <v>4157</v>
      </c>
      <c r="UY144" t="s">
        <v>4157</v>
      </c>
      <c r="UZ144" t="s">
        <v>4157</v>
      </c>
      <c r="VA144" t="s">
        <v>4157</v>
      </c>
      <c r="VB144" t="s">
        <v>4157</v>
      </c>
      <c r="VC144" t="s">
        <v>4157</v>
      </c>
      <c r="VD144" t="s">
        <v>4157</v>
      </c>
      <c r="VE144" t="s">
        <v>4157</v>
      </c>
    </row>
    <row r="145" spans="2:577">
      <c r="B145" t="s">
        <v>1627</v>
      </c>
      <c r="C145" t="s">
        <v>1627</v>
      </c>
      <c r="D145" t="s">
        <v>1627</v>
      </c>
      <c r="F145" t="s">
        <v>1627</v>
      </c>
      <c r="G145" t="s">
        <v>1627</v>
      </c>
      <c r="H145" t="s">
        <v>1627</v>
      </c>
      <c r="I145" t="s">
        <v>1627</v>
      </c>
      <c r="J145" t="s">
        <v>1627</v>
      </c>
      <c r="K145" t="s">
        <v>1627</v>
      </c>
      <c r="L145" t="s">
        <v>1627</v>
      </c>
      <c r="M145" t="s">
        <v>1627</v>
      </c>
      <c r="N145" t="s">
        <v>1627</v>
      </c>
      <c r="O145" t="s">
        <v>1627</v>
      </c>
      <c r="P145" t="s">
        <v>1627</v>
      </c>
      <c r="Q145" t="s">
        <v>1627</v>
      </c>
      <c r="R145" t="s">
        <v>1627</v>
      </c>
      <c r="S145" t="s">
        <v>1627</v>
      </c>
      <c r="T145" t="s">
        <v>1627</v>
      </c>
      <c r="U145" t="s">
        <v>1627</v>
      </c>
      <c r="V145" t="s">
        <v>1627</v>
      </c>
      <c r="W145" t="s">
        <v>1627</v>
      </c>
      <c r="X145" t="s">
        <v>1627</v>
      </c>
      <c r="Y145" t="s">
        <v>1627</v>
      </c>
      <c r="Z145" t="s">
        <v>1627</v>
      </c>
      <c r="AA145" t="s">
        <v>1627</v>
      </c>
      <c r="AB145" t="s">
        <v>1627</v>
      </c>
      <c r="AC145" t="s">
        <v>1627</v>
      </c>
      <c r="AD145" t="s">
        <v>1627</v>
      </c>
      <c r="AE145" t="s">
        <v>1627</v>
      </c>
      <c r="AF145" t="s">
        <v>1627</v>
      </c>
      <c r="AG145" t="s">
        <v>1627</v>
      </c>
      <c r="AH145" t="s">
        <v>1627</v>
      </c>
      <c r="AI145" t="s">
        <v>1627</v>
      </c>
      <c r="AJ145" t="s">
        <v>1627</v>
      </c>
      <c r="AK145" t="s">
        <v>1627</v>
      </c>
      <c r="AL145" t="s">
        <v>1627</v>
      </c>
      <c r="AM145" t="s">
        <v>1627</v>
      </c>
      <c r="AN145" t="s">
        <v>1627</v>
      </c>
      <c r="AO145" t="s">
        <v>1627</v>
      </c>
      <c r="AP145" t="s">
        <v>1627</v>
      </c>
      <c r="AQ145" t="s">
        <v>1627</v>
      </c>
      <c r="AR145" t="s">
        <v>1627</v>
      </c>
      <c r="AS145" t="s">
        <v>1627</v>
      </c>
      <c r="AT145" t="s">
        <v>1627</v>
      </c>
      <c r="AU145" t="s">
        <v>1627</v>
      </c>
      <c r="AV145" t="s">
        <v>1627</v>
      </c>
      <c r="AW145" t="s">
        <v>1627</v>
      </c>
      <c r="AX145" t="s">
        <v>1627</v>
      </c>
      <c r="AY145" t="s">
        <v>1627</v>
      </c>
      <c r="AZ145" t="s">
        <v>1627</v>
      </c>
      <c r="BA145" t="s">
        <v>1627</v>
      </c>
      <c r="BB145" t="s">
        <v>1627</v>
      </c>
      <c r="BC145" t="s">
        <v>1627</v>
      </c>
      <c r="BD145" t="s">
        <v>1627</v>
      </c>
      <c r="BE145" t="s">
        <v>1627</v>
      </c>
      <c r="BF145" t="s">
        <v>1627</v>
      </c>
      <c r="BG145" t="s">
        <v>1627</v>
      </c>
      <c r="BH145" t="s">
        <v>1627</v>
      </c>
      <c r="BI145" t="s">
        <v>1627</v>
      </c>
      <c r="BJ145" t="s">
        <v>1627</v>
      </c>
      <c r="BK145" t="s">
        <v>1627</v>
      </c>
      <c r="BL145" t="s">
        <v>1627</v>
      </c>
      <c r="BM145" t="s">
        <v>1627</v>
      </c>
      <c r="BN145" t="s">
        <v>1627</v>
      </c>
      <c r="BO145" t="s">
        <v>1627</v>
      </c>
      <c r="BP145" t="s">
        <v>1627</v>
      </c>
      <c r="BQ145" t="s">
        <v>1627</v>
      </c>
      <c r="BR145" t="s">
        <v>1627</v>
      </c>
      <c r="BS145" t="s">
        <v>1627</v>
      </c>
      <c r="BT145" t="s">
        <v>1627</v>
      </c>
      <c r="BU145" t="s">
        <v>1627</v>
      </c>
      <c r="BV145" t="s">
        <v>1627</v>
      </c>
      <c r="BW145" t="s">
        <v>1627</v>
      </c>
      <c r="BX145" t="s">
        <v>1627</v>
      </c>
      <c r="BY145" t="s">
        <v>1627</v>
      </c>
      <c r="BZ145" t="s">
        <v>1627</v>
      </c>
      <c r="CA145" t="s">
        <v>1627</v>
      </c>
      <c r="CB145" t="s">
        <v>1627</v>
      </c>
      <c r="CC145" t="s">
        <v>1627</v>
      </c>
      <c r="CD145" t="s">
        <v>1627</v>
      </c>
      <c r="CE145" t="s">
        <v>1627</v>
      </c>
      <c r="CF145" t="s">
        <v>1627</v>
      </c>
      <c r="CG145" t="s">
        <v>1627</v>
      </c>
      <c r="CH145" t="s">
        <v>1627</v>
      </c>
      <c r="CI145" t="s">
        <v>1627</v>
      </c>
      <c r="CJ145" t="s">
        <v>1627</v>
      </c>
      <c r="CK145" t="s">
        <v>1627</v>
      </c>
      <c r="CL145" t="s">
        <v>1627</v>
      </c>
      <c r="CM145" t="s">
        <v>1627</v>
      </c>
      <c r="CN145" t="s">
        <v>1627</v>
      </c>
      <c r="CO145" t="s">
        <v>1627</v>
      </c>
      <c r="CP145" t="s">
        <v>1627</v>
      </c>
      <c r="CQ145" t="s">
        <v>1627</v>
      </c>
      <c r="CR145" t="s">
        <v>1627</v>
      </c>
      <c r="CS145" t="s">
        <v>1627</v>
      </c>
      <c r="CT145" t="s">
        <v>1627</v>
      </c>
      <c r="CU145" t="s">
        <v>1627</v>
      </c>
      <c r="CV145" t="s">
        <v>1627</v>
      </c>
      <c r="CW145" t="s">
        <v>1627</v>
      </c>
      <c r="CX145" t="s">
        <v>1627</v>
      </c>
      <c r="CY145" t="s">
        <v>1627</v>
      </c>
      <c r="CZ145" t="s">
        <v>1627</v>
      </c>
      <c r="DA145" t="s">
        <v>1627</v>
      </c>
      <c r="DB145" t="s">
        <v>1627</v>
      </c>
      <c r="DC145" t="s">
        <v>1627</v>
      </c>
      <c r="DD145" t="s">
        <v>1627</v>
      </c>
      <c r="DE145" t="s">
        <v>1627</v>
      </c>
      <c r="DF145" t="s">
        <v>1627</v>
      </c>
      <c r="DG145" t="s">
        <v>1627</v>
      </c>
      <c r="DH145" t="s">
        <v>1627</v>
      </c>
      <c r="DI145" t="s">
        <v>1627</v>
      </c>
      <c r="DJ145" t="s">
        <v>1627</v>
      </c>
      <c r="DK145" t="s">
        <v>1627</v>
      </c>
      <c r="DL145" t="s">
        <v>1627</v>
      </c>
      <c r="DM145" t="s">
        <v>1627</v>
      </c>
      <c r="DN145" t="s">
        <v>1627</v>
      </c>
      <c r="DO145" t="s">
        <v>1627</v>
      </c>
      <c r="DP145" t="s">
        <v>1627</v>
      </c>
      <c r="DQ145" t="s">
        <v>1627</v>
      </c>
      <c r="DR145" t="s">
        <v>1627</v>
      </c>
      <c r="DS145" t="s">
        <v>1627</v>
      </c>
      <c r="DT145" t="s">
        <v>1627</v>
      </c>
      <c r="DU145" t="s">
        <v>1627</v>
      </c>
      <c r="DV145" t="s">
        <v>1627</v>
      </c>
      <c r="DW145" t="s">
        <v>1627</v>
      </c>
      <c r="DX145" t="s">
        <v>1627</v>
      </c>
      <c r="DY145" t="s">
        <v>1627</v>
      </c>
      <c r="DZ145" t="s">
        <v>1627</v>
      </c>
      <c r="EA145" t="s">
        <v>1627</v>
      </c>
      <c r="EB145" t="s">
        <v>1627</v>
      </c>
      <c r="EC145" t="s">
        <v>1627</v>
      </c>
      <c r="ED145" t="s">
        <v>1627</v>
      </c>
      <c r="EE145" t="s">
        <v>1627</v>
      </c>
      <c r="EF145" t="s">
        <v>1627</v>
      </c>
      <c r="EG145" t="s">
        <v>1627</v>
      </c>
      <c r="EH145" t="s">
        <v>1627</v>
      </c>
      <c r="EI145" t="s">
        <v>1627</v>
      </c>
      <c r="EJ145" t="s">
        <v>1627</v>
      </c>
      <c r="EK145" t="s">
        <v>1627</v>
      </c>
      <c r="EL145" t="s">
        <v>1627</v>
      </c>
      <c r="EM145" t="s">
        <v>1627</v>
      </c>
      <c r="EN145" t="s">
        <v>1627</v>
      </c>
      <c r="EO145" t="s">
        <v>1627</v>
      </c>
      <c r="EP145" t="s">
        <v>1627</v>
      </c>
      <c r="EQ145" t="s">
        <v>1627</v>
      </c>
      <c r="ER145" t="s">
        <v>1627</v>
      </c>
      <c r="ES145" t="s">
        <v>1627</v>
      </c>
      <c r="ET145" t="s">
        <v>1627</v>
      </c>
      <c r="EU145" t="s">
        <v>1627</v>
      </c>
      <c r="EV145" t="s">
        <v>1627</v>
      </c>
      <c r="EW145" t="s">
        <v>1627</v>
      </c>
      <c r="EX145" t="s">
        <v>1627</v>
      </c>
      <c r="EY145" t="s">
        <v>1627</v>
      </c>
      <c r="EZ145" t="s">
        <v>1627</v>
      </c>
      <c r="FA145" t="s">
        <v>1627</v>
      </c>
      <c r="FB145" t="s">
        <v>1627</v>
      </c>
      <c r="FC145" t="s">
        <v>1627</v>
      </c>
      <c r="FD145" t="s">
        <v>1627</v>
      </c>
      <c r="FE145" t="s">
        <v>1627</v>
      </c>
      <c r="FF145" t="s">
        <v>1627</v>
      </c>
      <c r="FG145" t="s">
        <v>1627</v>
      </c>
      <c r="FH145" t="s">
        <v>1627</v>
      </c>
      <c r="FI145" t="s">
        <v>1627</v>
      </c>
      <c r="FJ145" t="s">
        <v>1627</v>
      </c>
      <c r="FK145" t="s">
        <v>1627</v>
      </c>
      <c r="FL145" t="s">
        <v>1627</v>
      </c>
      <c r="FM145" t="s">
        <v>1627</v>
      </c>
      <c r="FN145" t="s">
        <v>1627</v>
      </c>
      <c r="FO145" t="s">
        <v>1627</v>
      </c>
      <c r="FP145" t="s">
        <v>1627</v>
      </c>
      <c r="FQ145" t="s">
        <v>1627</v>
      </c>
      <c r="FR145" t="s">
        <v>1627</v>
      </c>
      <c r="FS145" t="s">
        <v>1627</v>
      </c>
      <c r="FT145" t="s">
        <v>1627</v>
      </c>
      <c r="FU145" t="s">
        <v>1627</v>
      </c>
      <c r="FV145" t="s">
        <v>1627</v>
      </c>
      <c r="FW145" t="s">
        <v>1627</v>
      </c>
      <c r="FX145" t="s">
        <v>1627</v>
      </c>
      <c r="FY145" t="s">
        <v>1627</v>
      </c>
      <c r="FZ145" t="s">
        <v>1627</v>
      </c>
      <c r="GA145" t="s">
        <v>1627</v>
      </c>
      <c r="GB145" t="s">
        <v>1627</v>
      </c>
      <c r="GC145" t="s">
        <v>1627</v>
      </c>
      <c r="GD145" t="s">
        <v>1627</v>
      </c>
      <c r="GE145" t="s">
        <v>1627</v>
      </c>
      <c r="GF145" t="s">
        <v>1627</v>
      </c>
      <c r="GG145" t="s">
        <v>1627</v>
      </c>
      <c r="GH145" t="s">
        <v>1627</v>
      </c>
      <c r="GI145" t="s">
        <v>1627</v>
      </c>
      <c r="GJ145" t="s">
        <v>1627</v>
      </c>
      <c r="GK145" t="s">
        <v>1627</v>
      </c>
      <c r="GL145" t="s">
        <v>1627</v>
      </c>
      <c r="GM145" t="s">
        <v>1627</v>
      </c>
      <c r="GN145" t="s">
        <v>1627</v>
      </c>
      <c r="GO145" t="s">
        <v>1627</v>
      </c>
      <c r="GP145" t="s">
        <v>1627</v>
      </c>
      <c r="GQ145" t="s">
        <v>1627</v>
      </c>
      <c r="GR145" t="s">
        <v>1627</v>
      </c>
      <c r="GS145" t="s">
        <v>6093</v>
      </c>
      <c r="GT145" t="s">
        <v>1627</v>
      </c>
      <c r="GU145" t="s">
        <v>1627</v>
      </c>
      <c r="GV145" t="s">
        <v>1627</v>
      </c>
      <c r="GW145" t="s">
        <v>1627</v>
      </c>
      <c r="GX145" t="s">
        <v>1627</v>
      </c>
      <c r="GY145" t="s">
        <v>1627</v>
      </c>
      <c r="GZ145" t="s">
        <v>1627</v>
      </c>
      <c r="HA145" t="s">
        <v>1627</v>
      </c>
      <c r="HB145" t="s">
        <v>1627</v>
      </c>
      <c r="HC145" t="s">
        <v>1627</v>
      </c>
      <c r="HD145" t="s">
        <v>1627</v>
      </c>
      <c r="HE145" t="s">
        <v>1627</v>
      </c>
      <c r="HF145" t="s">
        <v>1627</v>
      </c>
      <c r="HG145" t="s">
        <v>1627</v>
      </c>
      <c r="HH145" t="s">
        <v>1627</v>
      </c>
      <c r="HI145" t="s">
        <v>1627</v>
      </c>
      <c r="HJ145" t="s">
        <v>1627</v>
      </c>
      <c r="HK145" t="s">
        <v>1627</v>
      </c>
      <c r="HL145" t="s">
        <v>1627</v>
      </c>
      <c r="HM145" t="s">
        <v>1627</v>
      </c>
      <c r="HN145" t="s">
        <v>1627</v>
      </c>
      <c r="HO145" t="s">
        <v>1627</v>
      </c>
      <c r="HP145" t="s">
        <v>6094</v>
      </c>
      <c r="HQ145" t="s">
        <v>1627</v>
      </c>
      <c r="HR145" t="s">
        <v>1627</v>
      </c>
      <c r="HS145" t="s">
        <v>1627</v>
      </c>
      <c r="HT145" t="s">
        <v>1627</v>
      </c>
      <c r="HU145" t="s">
        <v>1627</v>
      </c>
      <c r="HV145" t="s">
        <v>1627</v>
      </c>
      <c r="HW145" t="s">
        <v>1627</v>
      </c>
      <c r="HX145" t="s">
        <v>1627</v>
      </c>
      <c r="HY145" t="s">
        <v>1627</v>
      </c>
      <c r="HZ145" t="s">
        <v>1627</v>
      </c>
      <c r="IA145" t="s">
        <v>1627</v>
      </c>
      <c r="IB145" t="s">
        <v>1627</v>
      </c>
      <c r="IC145" t="s">
        <v>1627</v>
      </c>
      <c r="ID145" t="s">
        <v>1627</v>
      </c>
      <c r="IE145" t="s">
        <v>1627</v>
      </c>
      <c r="IF145" t="s">
        <v>1627</v>
      </c>
      <c r="IG145" t="s">
        <v>1627</v>
      </c>
      <c r="IH145" t="s">
        <v>1627</v>
      </c>
      <c r="II145" t="s">
        <v>1627</v>
      </c>
      <c r="IJ145" t="s">
        <v>1627</v>
      </c>
      <c r="IK145" t="s">
        <v>1627</v>
      </c>
      <c r="IL145" t="s">
        <v>1627</v>
      </c>
      <c r="IM145" t="s">
        <v>1627</v>
      </c>
      <c r="IN145" t="s">
        <v>1627</v>
      </c>
      <c r="IO145" t="s">
        <v>1627</v>
      </c>
      <c r="IP145" t="s">
        <v>1627</v>
      </c>
      <c r="IQ145" t="s">
        <v>1627</v>
      </c>
      <c r="IR145" t="s">
        <v>1627</v>
      </c>
      <c r="IS145" t="s">
        <v>1627</v>
      </c>
      <c r="IT145" t="s">
        <v>1627</v>
      </c>
      <c r="IU145" t="s">
        <v>1627</v>
      </c>
      <c r="IV145" t="s">
        <v>1627</v>
      </c>
      <c r="IW145" t="s">
        <v>1627</v>
      </c>
      <c r="IX145" t="s">
        <v>1627</v>
      </c>
      <c r="IY145" t="s">
        <v>1627</v>
      </c>
      <c r="IZ145" t="s">
        <v>1627</v>
      </c>
      <c r="JA145" t="s">
        <v>1627</v>
      </c>
      <c r="JB145" t="s">
        <v>1627</v>
      </c>
      <c r="JC145" t="s">
        <v>1627</v>
      </c>
      <c r="JD145" t="s">
        <v>1627</v>
      </c>
      <c r="JE145" t="s">
        <v>1627</v>
      </c>
      <c r="JF145" t="s">
        <v>1627</v>
      </c>
      <c r="JG145" t="s">
        <v>1627</v>
      </c>
      <c r="JH145" t="s">
        <v>1627</v>
      </c>
      <c r="JI145" t="s">
        <v>1627</v>
      </c>
      <c r="JJ145" t="s">
        <v>1627</v>
      </c>
      <c r="JK145" t="s">
        <v>1627</v>
      </c>
      <c r="JL145" t="s">
        <v>1627</v>
      </c>
      <c r="JM145" t="s">
        <v>1627</v>
      </c>
      <c r="JN145" t="s">
        <v>1627</v>
      </c>
      <c r="JO145" t="s">
        <v>1627</v>
      </c>
      <c r="JP145" t="s">
        <v>1627</v>
      </c>
      <c r="JQ145" t="s">
        <v>1627</v>
      </c>
      <c r="JR145" t="s">
        <v>1627</v>
      </c>
      <c r="JS145" t="s">
        <v>1627</v>
      </c>
      <c r="JT145" t="s">
        <v>1627</v>
      </c>
      <c r="JU145" t="s">
        <v>1627</v>
      </c>
      <c r="JV145" t="s">
        <v>1627</v>
      </c>
      <c r="JW145" t="s">
        <v>1627</v>
      </c>
      <c r="JX145" t="s">
        <v>1627</v>
      </c>
      <c r="JY145" t="s">
        <v>1627</v>
      </c>
      <c r="JZ145" t="s">
        <v>1627</v>
      </c>
      <c r="KA145" t="s">
        <v>1627</v>
      </c>
      <c r="KB145" t="s">
        <v>1627</v>
      </c>
      <c r="KC145" t="s">
        <v>1627</v>
      </c>
      <c r="KD145" t="s">
        <v>1627</v>
      </c>
      <c r="KE145" t="s">
        <v>1627</v>
      </c>
      <c r="KF145" t="s">
        <v>1627</v>
      </c>
      <c r="KG145" t="s">
        <v>1627</v>
      </c>
      <c r="KH145" t="s">
        <v>1627</v>
      </c>
      <c r="KI145" t="s">
        <v>1627</v>
      </c>
      <c r="KJ145" t="s">
        <v>1627</v>
      </c>
      <c r="KK145" t="s">
        <v>1627</v>
      </c>
      <c r="KL145" t="s">
        <v>1627</v>
      </c>
      <c r="KM145" t="s">
        <v>1627</v>
      </c>
      <c r="KN145" t="s">
        <v>1627</v>
      </c>
      <c r="KO145" t="s">
        <v>1627</v>
      </c>
      <c r="KP145" t="s">
        <v>1627</v>
      </c>
      <c r="KQ145" t="s">
        <v>1627</v>
      </c>
      <c r="KR145" t="s">
        <v>1627</v>
      </c>
      <c r="KS145" t="s">
        <v>1627</v>
      </c>
      <c r="KT145" t="s">
        <v>1627</v>
      </c>
      <c r="KU145" t="s">
        <v>1627</v>
      </c>
      <c r="KV145" t="s">
        <v>1627</v>
      </c>
      <c r="KW145" t="s">
        <v>1627</v>
      </c>
      <c r="KX145" t="s">
        <v>1627</v>
      </c>
      <c r="KY145" t="s">
        <v>1627</v>
      </c>
      <c r="KZ145" t="s">
        <v>1627</v>
      </c>
      <c r="LA145" t="s">
        <v>1627</v>
      </c>
      <c r="LB145" t="s">
        <v>1627</v>
      </c>
      <c r="LC145" t="s">
        <v>1627</v>
      </c>
      <c r="LD145" t="s">
        <v>1627</v>
      </c>
      <c r="LE145" t="s">
        <v>1627</v>
      </c>
      <c r="LF145" t="s">
        <v>1627</v>
      </c>
      <c r="LG145" t="s">
        <v>1627</v>
      </c>
      <c r="LH145" t="s">
        <v>1627</v>
      </c>
      <c r="LI145" t="s">
        <v>1627</v>
      </c>
      <c r="LJ145" t="s">
        <v>1627</v>
      </c>
      <c r="LK145" t="s">
        <v>1627</v>
      </c>
      <c r="LL145" t="s">
        <v>1627</v>
      </c>
      <c r="LM145" t="s">
        <v>1627</v>
      </c>
      <c r="LN145" t="s">
        <v>1627</v>
      </c>
      <c r="LO145" t="s">
        <v>1627</v>
      </c>
      <c r="LP145" t="s">
        <v>1627</v>
      </c>
      <c r="LQ145" t="s">
        <v>1627</v>
      </c>
      <c r="LR145" t="s">
        <v>1627</v>
      </c>
      <c r="LS145" t="s">
        <v>1627</v>
      </c>
      <c r="LT145" t="s">
        <v>1627</v>
      </c>
      <c r="LU145" t="s">
        <v>1627</v>
      </c>
      <c r="LV145" t="s">
        <v>1627</v>
      </c>
      <c r="LW145" t="s">
        <v>1627</v>
      </c>
      <c r="LX145" t="s">
        <v>1627</v>
      </c>
      <c r="LY145" t="s">
        <v>1627</v>
      </c>
      <c r="LZ145" t="s">
        <v>1627</v>
      </c>
      <c r="MA145" t="s">
        <v>1627</v>
      </c>
      <c r="MB145" t="s">
        <v>1627</v>
      </c>
      <c r="MC145" t="s">
        <v>1627</v>
      </c>
      <c r="MD145" t="s">
        <v>1627</v>
      </c>
      <c r="ME145" t="s">
        <v>1627</v>
      </c>
      <c r="MF145" t="s">
        <v>1627</v>
      </c>
      <c r="MG145" t="s">
        <v>1627</v>
      </c>
      <c r="MH145" t="s">
        <v>1627</v>
      </c>
      <c r="MI145" t="s">
        <v>1627</v>
      </c>
      <c r="MJ145" t="s">
        <v>1627</v>
      </c>
      <c r="MK145" t="s">
        <v>1627</v>
      </c>
      <c r="ML145" t="s">
        <v>1627</v>
      </c>
      <c r="MM145" t="s">
        <v>1627</v>
      </c>
      <c r="MN145" t="s">
        <v>1627</v>
      </c>
      <c r="MO145" t="s">
        <v>1627</v>
      </c>
      <c r="MP145" t="s">
        <v>1627</v>
      </c>
      <c r="MQ145" t="s">
        <v>1627</v>
      </c>
      <c r="MR145" t="s">
        <v>1627</v>
      </c>
      <c r="MS145" t="s">
        <v>1627</v>
      </c>
      <c r="MT145" t="s">
        <v>1627</v>
      </c>
      <c r="MU145" t="s">
        <v>1627</v>
      </c>
      <c r="MV145" t="s">
        <v>1627</v>
      </c>
      <c r="MW145" t="s">
        <v>1627</v>
      </c>
      <c r="MX145" t="s">
        <v>1627</v>
      </c>
      <c r="MY145" t="s">
        <v>1627</v>
      </c>
      <c r="MZ145" t="s">
        <v>1627</v>
      </c>
      <c r="NA145" t="s">
        <v>1627</v>
      </c>
      <c r="NB145" t="s">
        <v>1627</v>
      </c>
      <c r="NC145" t="s">
        <v>1627</v>
      </c>
      <c r="ND145" t="s">
        <v>1627</v>
      </c>
      <c r="NE145" t="s">
        <v>1627</v>
      </c>
      <c r="NF145" t="s">
        <v>1627</v>
      </c>
      <c r="NG145" t="s">
        <v>1627</v>
      </c>
      <c r="NH145" t="s">
        <v>1627</v>
      </c>
      <c r="NI145" t="s">
        <v>1627</v>
      </c>
      <c r="NJ145" t="s">
        <v>1627</v>
      </c>
      <c r="NK145" t="s">
        <v>1627</v>
      </c>
      <c r="NL145" t="s">
        <v>1627</v>
      </c>
      <c r="NM145" t="s">
        <v>1627</v>
      </c>
      <c r="NN145" t="s">
        <v>1627</v>
      </c>
      <c r="NO145" t="s">
        <v>1627</v>
      </c>
      <c r="NP145" t="s">
        <v>1627</v>
      </c>
      <c r="NQ145" t="s">
        <v>1627</v>
      </c>
      <c r="NR145" t="s">
        <v>1627</v>
      </c>
      <c r="NS145" t="s">
        <v>1627</v>
      </c>
      <c r="NT145" t="s">
        <v>1627</v>
      </c>
      <c r="NU145" t="s">
        <v>1627</v>
      </c>
      <c r="NV145" t="s">
        <v>1627</v>
      </c>
      <c r="NW145" t="s">
        <v>1627</v>
      </c>
      <c r="NX145" t="s">
        <v>1627</v>
      </c>
      <c r="NY145" t="s">
        <v>1627</v>
      </c>
      <c r="NZ145" t="s">
        <v>1627</v>
      </c>
      <c r="OA145" t="s">
        <v>1627</v>
      </c>
      <c r="OB145" t="s">
        <v>1627</v>
      </c>
      <c r="OC145" t="s">
        <v>1627</v>
      </c>
      <c r="OD145" t="s">
        <v>1627</v>
      </c>
      <c r="OE145" t="s">
        <v>1627</v>
      </c>
      <c r="OF145" t="s">
        <v>1627</v>
      </c>
      <c r="OG145" t="s">
        <v>1627</v>
      </c>
      <c r="OH145" t="s">
        <v>1627</v>
      </c>
      <c r="OI145" t="s">
        <v>1627</v>
      </c>
      <c r="OJ145" t="s">
        <v>1627</v>
      </c>
      <c r="OK145" t="s">
        <v>1627</v>
      </c>
      <c r="OL145" t="s">
        <v>1627</v>
      </c>
      <c r="OM145" t="s">
        <v>1627</v>
      </c>
      <c r="ON145" t="s">
        <v>1627</v>
      </c>
      <c r="OO145" t="s">
        <v>1627</v>
      </c>
      <c r="OP145" t="s">
        <v>1627</v>
      </c>
      <c r="OQ145" t="s">
        <v>1627</v>
      </c>
      <c r="OR145" t="s">
        <v>1627</v>
      </c>
      <c r="OS145" t="s">
        <v>1627</v>
      </c>
      <c r="OT145" t="s">
        <v>1627</v>
      </c>
      <c r="OU145" t="s">
        <v>1627</v>
      </c>
      <c r="OV145" t="s">
        <v>1627</v>
      </c>
      <c r="OW145" t="s">
        <v>1627</v>
      </c>
      <c r="OX145" t="s">
        <v>1627</v>
      </c>
      <c r="OY145" t="s">
        <v>1627</v>
      </c>
      <c r="OZ145" t="s">
        <v>1627</v>
      </c>
      <c r="PA145" t="s">
        <v>1627</v>
      </c>
      <c r="PB145" t="s">
        <v>1627</v>
      </c>
      <c r="PC145" t="s">
        <v>1627</v>
      </c>
      <c r="PD145" t="s">
        <v>1627</v>
      </c>
      <c r="PE145" t="s">
        <v>1627</v>
      </c>
      <c r="PF145" t="s">
        <v>1627</v>
      </c>
      <c r="PG145" t="s">
        <v>1627</v>
      </c>
      <c r="PH145" t="s">
        <v>1627</v>
      </c>
      <c r="PI145" t="s">
        <v>1627</v>
      </c>
      <c r="PJ145" t="s">
        <v>1627</v>
      </c>
      <c r="PK145" t="s">
        <v>1627</v>
      </c>
      <c r="PL145" t="s">
        <v>1627</v>
      </c>
      <c r="PM145" t="s">
        <v>1627</v>
      </c>
      <c r="PN145" t="s">
        <v>1627</v>
      </c>
      <c r="PO145" t="s">
        <v>1627</v>
      </c>
      <c r="PP145" t="s">
        <v>1627</v>
      </c>
      <c r="PQ145" t="s">
        <v>1627</v>
      </c>
      <c r="PR145" t="s">
        <v>1627</v>
      </c>
      <c r="PS145" t="s">
        <v>1627</v>
      </c>
      <c r="RP145" t="s">
        <v>4157</v>
      </c>
      <c r="RQ145" t="s">
        <v>4157</v>
      </c>
      <c r="RR145" t="s">
        <v>4157</v>
      </c>
      <c r="RS145" t="s">
        <v>4157</v>
      </c>
      <c r="RT145" t="s">
        <v>4157</v>
      </c>
      <c r="RU145" t="s">
        <v>4157</v>
      </c>
      <c r="RV145" t="s">
        <v>4157</v>
      </c>
      <c r="RW145" t="s">
        <v>4157</v>
      </c>
      <c r="RX145" t="s">
        <v>4157</v>
      </c>
      <c r="RY145" t="s">
        <v>4157</v>
      </c>
      <c r="RZ145" t="s">
        <v>4157</v>
      </c>
      <c r="SA145" t="s">
        <v>4157</v>
      </c>
      <c r="SB145" t="s">
        <v>4157</v>
      </c>
      <c r="SC145" t="s">
        <v>4157</v>
      </c>
      <c r="SD145" t="s">
        <v>4157</v>
      </c>
      <c r="SE145" t="s">
        <v>4157</v>
      </c>
      <c r="SF145" t="s">
        <v>4157</v>
      </c>
      <c r="SG145" t="s">
        <v>4157</v>
      </c>
      <c r="SH145" t="s">
        <v>4157</v>
      </c>
      <c r="SI145" t="s">
        <v>4157</v>
      </c>
      <c r="SJ145" t="s">
        <v>4157</v>
      </c>
      <c r="SK145" t="s">
        <v>4157</v>
      </c>
      <c r="SL145" t="s">
        <v>4157</v>
      </c>
      <c r="SM145" t="s">
        <v>4157</v>
      </c>
      <c r="SN145" t="s">
        <v>4157</v>
      </c>
      <c r="SO145" t="s">
        <v>4157</v>
      </c>
      <c r="SP145" t="s">
        <v>4157</v>
      </c>
      <c r="SQ145" t="s">
        <v>4157</v>
      </c>
      <c r="SR145" t="s">
        <v>4157</v>
      </c>
      <c r="SS145" t="s">
        <v>4157</v>
      </c>
      <c r="ST145" t="s">
        <v>4157</v>
      </c>
      <c r="SU145" t="s">
        <v>4157</v>
      </c>
      <c r="SV145" t="s">
        <v>4157</v>
      </c>
      <c r="SW145" t="s">
        <v>4157</v>
      </c>
      <c r="SX145" t="s">
        <v>4157</v>
      </c>
      <c r="SY145" t="s">
        <v>4157</v>
      </c>
      <c r="SZ145" t="s">
        <v>4157</v>
      </c>
      <c r="TA145" t="s">
        <v>4157</v>
      </c>
      <c r="TB145" t="s">
        <v>4157</v>
      </c>
      <c r="TC145" t="s">
        <v>4157</v>
      </c>
      <c r="TD145" t="s">
        <v>4157</v>
      </c>
      <c r="TE145" t="s">
        <v>4157</v>
      </c>
      <c r="TF145" t="s">
        <v>4157</v>
      </c>
      <c r="TG145" t="s">
        <v>4157</v>
      </c>
      <c r="TH145" t="s">
        <v>4157</v>
      </c>
      <c r="TI145" t="s">
        <v>4157</v>
      </c>
      <c r="TJ145" t="s">
        <v>4157</v>
      </c>
      <c r="TK145" t="s">
        <v>4157</v>
      </c>
      <c r="TL145" t="s">
        <v>4157</v>
      </c>
      <c r="TM145" t="s">
        <v>4157</v>
      </c>
      <c r="TN145" t="s">
        <v>4157</v>
      </c>
      <c r="TO145" t="s">
        <v>4157</v>
      </c>
      <c r="TP145" t="s">
        <v>4157</v>
      </c>
      <c r="TQ145" t="s">
        <v>4157</v>
      </c>
      <c r="TR145" t="s">
        <v>4157</v>
      </c>
      <c r="TS145" t="s">
        <v>4157</v>
      </c>
      <c r="TT145" t="s">
        <v>4157</v>
      </c>
      <c r="TU145" t="s">
        <v>4157</v>
      </c>
      <c r="TV145" t="s">
        <v>4157</v>
      </c>
      <c r="TW145" t="s">
        <v>4157</v>
      </c>
      <c r="TX145" t="s">
        <v>4157</v>
      </c>
      <c r="TY145" t="s">
        <v>4157</v>
      </c>
      <c r="TZ145" t="s">
        <v>4157</v>
      </c>
      <c r="UA145" t="s">
        <v>4157</v>
      </c>
      <c r="UB145" t="s">
        <v>4157</v>
      </c>
      <c r="UC145" t="s">
        <v>4157</v>
      </c>
      <c r="UD145" t="s">
        <v>4157</v>
      </c>
      <c r="UE145" t="s">
        <v>4157</v>
      </c>
      <c r="UF145" t="s">
        <v>4157</v>
      </c>
      <c r="UG145" t="s">
        <v>4157</v>
      </c>
      <c r="UH145" t="s">
        <v>4157</v>
      </c>
      <c r="UI145" t="s">
        <v>4157</v>
      </c>
      <c r="UJ145" t="s">
        <v>4157</v>
      </c>
      <c r="UK145" t="s">
        <v>4157</v>
      </c>
      <c r="UL145" t="s">
        <v>4157</v>
      </c>
      <c r="UM145" t="s">
        <v>4157</v>
      </c>
      <c r="UN145" t="s">
        <v>4157</v>
      </c>
      <c r="UO145" t="s">
        <v>4157</v>
      </c>
      <c r="UP145" t="s">
        <v>4157</v>
      </c>
      <c r="UQ145" t="s">
        <v>4157</v>
      </c>
      <c r="UR145" t="s">
        <v>4157</v>
      </c>
      <c r="US145" t="s">
        <v>4157</v>
      </c>
      <c r="UT145" t="s">
        <v>4157</v>
      </c>
      <c r="UU145" t="s">
        <v>4157</v>
      </c>
      <c r="UV145" t="s">
        <v>4157</v>
      </c>
      <c r="UW145" t="s">
        <v>4157</v>
      </c>
      <c r="UX145" t="s">
        <v>4157</v>
      </c>
      <c r="UY145" t="s">
        <v>4157</v>
      </c>
      <c r="UZ145" t="s">
        <v>4157</v>
      </c>
      <c r="VA145" t="s">
        <v>4157</v>
      </c>
      <c r="VB145" t="s">
        <v>4157</v>
      </c>
      <c r="VC145" t="s">
        <v>4157</v>
      </c>
      <c r="VD145" t="s">
        <v>4157</v>
      </c>
      <c r="VE145" t="s">
        <v>4157</v>
      </c>
    </row>
    <row r="146" spans="2:577">
      <c r="B146" t="s">
        <v>1627</v>
      </c>
      <c r="C146" t="s">
        <v>1627</v>
      </c>
      <c r="D146" t="s">
        <v>1627</v>
      </c>
      <c r="F146" t="s">
        <v>1627</v>
      </c>
      <c r="G146" t="s">
        <v>1627</v>
      </c>
      <c r="H146" t="s">
        <v>1627</v>
      </c>
      <c r="I146" t="s">
        <v>1627</v>
      </c>
      <c r="J146" t="s">
        <v>1627</v>
      </c>
      <c r="K146" t="s">
        <v>1627</v>
      </c>
      <c r="L146" t="s">
        <v>1627</v>
      </c>
      <c r="M146" t="s">
        <v>1627</v>
      </c>
      <c r="N146" t="s">
        <v>1627</v>
      </c>
      <c r="O146" t="s">
        <v>1627</v>
      </c>
      <c r="P146" t="s">
        <v>1627</v>
      </c>
      <c r="Q146" t="s">
        <v>1627</v>
      </c>
      <c r="R146" t="s">
        <v>1627</v>
      </c>
      <c r="S146" t="s">
        <v>1627</v>
      </c>
      <c r="T146" t="s">
        <v>1627</v>
      </c>
      <c r="U146" t="s">
        <v>1627</v>
      </c>
      <c r="V146" t="s">
        <v>1627</v>
      </c>
      <c r="W146" t="s">
        <v>1627</v>
      </c>
      <c r="X146" t="s">
        <v>1627</v>
      </c>
      <c r="Y146" t="s">
        <v>1627</v>
      </c>
      <c r="Z146" t="s">
        <v>1627</v>
      </c>
      <c r="AA146" t="s">
        <v>1627</v>
      </c>
      <c r="AB146" t="s">
        <v>1627</v>
      </c>
      <c r="AC146" t="s">
        <v>1627</v>
      </c>
      <c r="AD146" t="s">
        <v>1627</v>
      </c>
      <c r="AE146" t="s">
        <v>1627</v>
      </c>
      <c r="AF146" t="s">
        <v>1627</v>
      </c>
      <c r="AG146" t="s">
        <v>1627</v>
      </c>
      <c r="AH146" t="s">
        <v>1627</v>
      </c>
      <c r="AI146" t="s">
        <v>1627</v>
      </c>
      <c r="AJ146" t="s">
        <v>1627</v>
      </c>
      <c r="AK146" t="s">
        <v>1627</v>
      </c>
      <c r="AL146" t="s">
        <v>1627</v>
      </c>
      <c r="AM146" t="s">
        <v>1627</v>
      </c>
      <c r="AN146" t="s">
        <v>1627</v>
      </c>
      <c r="AO146" t="s">
        <v>1627</v>
      </c>
      <c r="AP146" t="s">
        <v>1627</v>
      </c>
      <c r="AQ146" t="s">
        <v>1627</v>
      </c>
      <c r="AR146" t="s">
        <v>1627</v>
      </c>
      <c r="AS146" t="s">
        <v>1627</v>
      </c>
      <c r="AT146" t="s">
        <v>1627</v>
      </c>
      <c r="AU146" t="s">
        <v>1627</v>
      </c>
      <c r="AV146" t="s">
        <v>1627</v>
      </c>
      <c r="AW146" t="s">
        <v>1627</v>
      </c>
      <c r="AX146" t="s">
        <v>1627</v>
      </c>
      <c r="AY146" t="s">
        <v>1627</v>
      </c>
      <c r="AZ146" t="s">
        <v>1627</v>
      </c>
      <c r="BA146" t="s">
        <v>1627</v>
      </c>
      <c r="BB146" t="s">
        <v>1627</v>
      </c>
      <c r="BC146" t="s">
        <v>1627</v>
      </c>
      <c r="BD146" t="s">
        <v>1627</v>
      </c>
      <c r="BE146" t="s">
        <v>1627</v>
      </c>
      <c r="BF146" t="s">
        <v>1627</v>
      </c>
      <c r="BG146" t="s">
        <v>1627</v>
      </c>
      <c r="BH146" t="s">
        <v>1627</v>
      </c>
      <c r="BI146" t="s">
        <v>1627</v>
      </c>
      <c r="BJ146" t="s">
        <v>1627</v>
      </c>
      <c r="BK146" t="s">
        <v>1627</v>
      </c>
      <c r="BL146" t="s">
        <v>1627</v>
      </c>
      <c r="BM146" t="s">
        <v>1627</v>
      </c>
      <c r="BN146" t="s">
        <v>1627</v>
      </c>
      <c r="BO146" t="s">
        <v>1627</v>
      </c>
      <c r="BP146" t="s">
        <v>1627</v>
      </c>
      <c r="BQ146" t="s">
        <v>1627</v>
      </c>
      <c r="BR146" t="s">
        <v>1627</v>
      </c>
      <c r="BS146" t="s">
        <v>1627</v>
      </c>
      <c r="BT146" t="s">
        <v>1627</v>
      </c>
      <c r="BU146" t="s">
        <v>1627</v>
      </c>
      <c r="BV146" t="s">
        <v>1627</v>
      </c>
      <c r="BW146" t="s">
        <v>1627</v>
      </c>
      <c r="BX146" t="s">
        <v>1627</v>
      </c>
      <c r="BY146" t="s">
        <v>1627</v>
      </c>
      <c r="BZ146" t="s">
        <v>1627</v>
      </c>
      <c r="CA146" t="s">
        <v>1627</v>
      </c>
      <c r="CB146" t="s">
        <v>1627</v>
      </c>
      <c r="CC146" t="s">
        <v>1627</v>
      </c>
      <c r="CD146" t="s">
        <v>1627</v>
      </c>
      <c r="CE146" t="s">
        <v>1627</v>
      </c>
      <c r="CF146" t="s">
        <v>1627</v>
      </c>
      <c r="CG146" t="s">
        <v>1627</v>
      </c>
      <c r="CH146" t="s">
        <v>1627</v>
      </c>
      <c r="CI146" t="s">
        <v>1627</v>
      </c>
      <c r="CJ146" t="s">
        <v>1627</v>
      </c>
      <c r="CK146" t="s">
        <v>1627</v>
      </c>
      <c r="CL146" t="s">
        <v>1627</v>
      </c>
      <c r="CM146" t="s">
        <v>1627</v>
      </c>
      <c r="CN146" t="s">
        <v>1627</v>
      </c>
      <c r="CO146" t="s">
        <v>1627</v>
      </c>
      <c r="CP146" t="s">
        <v>1627</v>
      </c>
      <c r="CQ146" t="s">
        <v>1627</v>
      </c>
      <c r="CR146" t="s">
        <v>1627</v>
      </c>
      <c r="CS146" t="s">
        <v>1627</v>
      </c>
      <c r="CT146" t="s">
        <v>1627</v>
      </c>
      <c r="CU146" t="s">
        <v>1627</v>
      </c>
      <c r="CV146" t="s">
        <v>1627</v>
      </c>
      <c r="CW146" t="s">
        <v>1627</v>
      </c>
      <c r="CX146" t="s">
        <v>1627</v>
      </c>
      <c r="CY146" t="s">
        <v>1627</v>
      </c>
      <c r="CZ146" t="s">
        <v>1627</v>
      </c>
      <c r="DA146" t="s">
        <v>1627</v>
      </c>
      <c r="DB146" t="s">
        <v>1627</v>
      </c>
      <c r="DC146" t="s">
        <v>1627</v>
      </c>
      <c r="DD146" t="s">
        <v>1627</v>
      </c>
      <c r="DE146" t="s">
        <v>1627</v>
      </c>
      <c r="DF146" t="s">
        <v>1627</v>
      </c>
      <c r="DG146" t="s">
        <v>1627</v>
      </c>
      <c r="DH146" t="s">
        <v>1627</v>
      </c>
      <c r="DI146" t="s">
        <v>1627</v>
      </c>
      <c r="DJ146" t="s">
        <v>1627</v>
      </c>
      <c r="DK146" t="s">
        <v>1627</v>
      </c>
      <c r="DL146" t="s">
        <v>1627</v>
      </c>
      <c r="DM146" t="s">
        <v>1627</v>
      </c>
      <c r="DN146" t="s">
        <v>1627</v>
      </c>
      <c r="DO146" t="s">
        <v>1627</v>
      </c>
      <c r="DP146" t="s">
        <v>1627</v>
      </c>
      <c r="DQ146" t="s">
        <v>1627</v>
      </c>
      <c r="DR146" t="s">
        <v>1627</v>
      </c>
      <c r="DS146" t="s">
        <v>1627</v>
      </c>
      <c r="DT146" t="s">
        <v>1627</v>
      </c>
      <c r="DU146" t="s">
        <v>1627</v>
      </c>
      <c r="DV146" t="s">
        <v>1627</v>
      </c>
      <c r="DW146" t="s">
        <v>1627</v>
      </c>
      <c r="DX146" t="s">
        <v>1627</v>
      </c>
      <c r="DY146" t="s">
        <v>1627</v>
      </c>
      <c r="DZ146" t="s">
        <v>1627</v>
      </c>
      <c r="EA146" t="s">
        <v>1627</v>
      </c>
      <c r="EB146" t="s">
        <v>1627</v>
      </c>
      <c r="EC146" t="s">
        <v>1627</v>
      </c>
      <c r="ED146" t="s">
        <v>1627</v>
      </c>
      <c r="EE146" t="s">
        <v>1627</v>
      </c>
      <c r="EF146" t="s">
        <v>1627</v>
      </c>
      <c r="EG146" t="s">
        <v>1627</v>
      </c>
      <c r="EH146" t="s">
        <v>1627</v>
      </c>
      <c r="EI146" t="s">
        <v>1627</v>
      </c>
      <c r="EJ146" t="s">
        <v>1627</v>
      </c>
      <c r="EK146" t="s">
        <v>1627</v>
      </c>
      <c r="EL146" t="s">
        <v>1627</v>
      </c>
      <c r="EM146" t="s">
        <v>1627</v>
      </c>
      <c r="EN146" t="s">
        <v>1627</v>
      </c>
      <c r="EO146" t="s">
        <v>1627</v>
      </c>
      <c r="EP146" t="s">
        <v>1627</v>
      </c>
      <c r="EQ146" t="s">
        <v>1627</v>
      </c>
      <c r="ER146" t="s">
        <v>1627</v>
      </c>
      <c r="ES146" t="s">
        <v>1627</v>
      </c>
      <c r="ET146" t="s">
        <v>1627</v>
      </c>
      <c r="EU146" t="s">
        <v>1627</v>
      </c>
      <c r="EV146" t="s">
        <v>1627</v>
      </c>
      <c r="EW146" t="s">
        <v>1627</v>
      </c>
      <c r="EX146" t="s">
        <v>1627</v>
      </c>
      <c r="EY146" t="s">
        <v>1627</v>
      </c>
      <c r="EZ146" t="s">
        <v>1627</v>
      </c>
      <c r="FA146" t="s">
        <v>1627</v>
      </c>
      <c r="FB146" t="s">
        <v>1627</v>
      </c>
      <c r="FC146" t="s">
        <v>1627</v>
      </c>
      <c r="FD146" t="s">
        <v>1627</v>
      </c>
      <c r="FE146" t="s">
        <v>1627</v>
      </c>
      <c r="FF146" t="s">
        <v>1627</v>
      </c>
      <c r="FG146" t="s">
        <v>1627</v>
      </c>
      <c r="FH146" t="s">
        <v>1627</v>
      </c>
      <c r="FI146" t="s">
        <v>1627</v>
      </c>
      <c r="FJ146" t="s">
        <v>1627</v>
      </c>
      <c r="FK146" t="s">
        <v>1627</v>
      </c>
      <c r="FL146" t="s">
        <v>1627</v>
      </c>
      <c r="FM146" t="s">
        <v>1627</v>
      </c>
      <c r="FN146" t="s">
        <v>1627</v>
      </c>
      <c r="FO146" t="s">
        <v>1627</v>
      </c>
      <c r="FP146" t="s">
        <v>1627</v>
      </c>
      <c r="FQ146" t="s">
        <v>1627</v>
      </c>
      <c r="FR146" t="s">
        <v>1627</v>
      </c>
      <c r="FS146" t="s">
        <v>1627</v>
      </c>
      <c r="FT146" t="s">
        <v>1627</v>
      </c>
      <c r="FU146" t="s">
        <v>1627</v>
      </c>
      <c r="FV146" t="s">
        <v>1627</v>
      </c>
      <c r="FW146" t="s">
        <v>1627</v>
      </c>
      <c r="FX146" t="s">
        <v>1627</v>
      </c>
      <c r="FY146" t="s">
        <v>1627</v>
      </c>
      <c r="FZ146" t="s">
        <v>1627</v>
      </c>
      <c r="GA146" t="s">
        <v>1627</v>
      </c>
      <c r="GB146" t="s">
        <v>1627</v>
      </c>
      <c r="GC146" t="s">
        <v>1627</v>
      </c>
      <c r="GD146" t="s">
        <v>1627</v>
      </c>
      <c r="GE146" t="s">
        <v>1627</v>
      </c>
      <c r="GF146" t="s">
        <v>1627</v>
      </c>
      <c r="GG146" t="s">
        <v>1627</v>
      </c>
      <c r="GH146" t="s">
        <v>1627</v>
      </c>
      <c r="GI146" t="s">
        <v>1627</v>
      </c>
      <c r="GJ146" t="s">
        <v>1627</v>
      </c>
      <c r="GK146" t="s">
        <v>1627</v>
      </c>
      <c r="GL146" t="s">
        <v>1627</v>
      </c>
      <c r="GM146" t="s">
        <v>1627</v>
      </c>
      <c r="GN146" t="s">
        <v>1627</v>
      </c>
      <c r="GO146" t="s">
        <v>1627</v>
      </c>
      <c r="GP146" t="s">
        <v>1627</v>
      </c>
      <c r="GQ146" t="s">
        <v>1627</v>
      </c>
      <c r="GR146" t="s">
        <v>1627</v>
      </c>
      <c r="GS146" t="s">
        <v>6095</v>
      </c>
      <c r="GT146" t="s">
        <v>1627</v>
      </c>
      <c r="GU146" t="s">
        <v>1627</v>
      </c>
      <c r="GV146" t="s">
        <v>1627</v>
      </c>
      <c r="GW146" t="s">
        <v>1627</v>
      </c>
      <c r="GX146" t="s">
        <v>1627</v>
      </c>
      <c r="GY146" t="s">
        <v>1627</v>
      </c>
      <c r="GZ146" t="s">
        <v>1627</v>
      </c>
      <c r="HA146" t="s">
        <v>1627</v>
      </c>
      <c r="HB146" t="s">
        <v>1627</v>
      </c>
      <c r="HC146" t="s">
        <v>1627</v>
      </c>
      <c r="HD146" t="s">
        <v>1627</v>
      </c>
      <c r="HE146" t="s">
        <v>1627</v>
      </c>
      <c r="HF146" t="s">
        <v>1627</v>
      </c>
      <c r="HG146" t="s">
        <v>1627</v>
      </c>
      <c r="HH146" t="s">
        <v>1627</v>
      </c>
      <c r="HI146" t="s">
        <v>1627</v>
      </c>
      <c r="HJ146" t="s">
        <v>1627</v>
      </c>
      <c r="HK146" t="s">
        <v>1627</v>
      </c>
      <c r="HL146" t="s">
        <v>1627</v>
      </c>
      <c r="HM146" t="s">
        <v>1627</v>
      </c>
      <c r="HN146" t="s">
        <v>1627</v>
      </c>
      <c r="HO146" t="s">
        <v>1627</v>
      </c>
      <c r="HP146" t="s">
        <v>6096</v>
      </c>
      <c r="HQ146" t="s">
        <v>1627</v>
      </c>
      <c r="HR146" t="s">
        <v>1627</v>
      </c>
      <c r="HS146" t="s">
        <v>1627</v>
      </c>
      <c r="HT146" t="s">
        <v>1627</v>
      </c>
      <c r="HU146" t="s">
        <v>1627</v>
      </c>
      <c r="HV146" t="s">
        <v>1627</v>
      </c>
      <c r="HW146" t="s">
        <v>1627</v>
      </c>
      <c r="HX146" t="s">
        <v>1627</v>
      </c>
      <c r="HY146" t="s">
        <v>1627</v>
      </c>
      <c r="HZ146" t="s">
        <v>1627</v>
      </c>
      <c r="IA146" t="s">
        <v>1627</v>
      </c>
      <c r="IB146" t="s">
        <v>1627</v>
      </c>
      <c r="IC146" t="s">
        <v>1627</v>
      </c>
      <c r="ID146" t="s">
        <v>1627</v>
      </c>
      <c r="IE146" t="s">
        <v>1627</v>
      </c>
      <c r="IF146" t="s">
        <v>1627</v>
      </c>
      <c r="IG146" t="s">
        <v>1627</v>
      </c>
      <c r="IH146" t="s">
        <v>1627</v>
      </c>
      <c r="II146" t="s">
        <v>1627</v>
      </c>
      <c r="IJ146" t="s">
        <v>1627</v>
      </c>
      <c r="IK146" t="s">
        <v>1627</v>
      </c>
      <c r="IL146" t="s">
        <v>1627</v>
      </c>
      <c r="IM146" t="s">
        <v>1627</v>
      </c>
      <c r="IN146" t="s">
        <v>1627</v>
      </c>
      <c r="IO146" t="s">
        <v>1627</v>
      </c>
      <c r="IP146" t="s">
        <v>1627</v>
      </c>
      <c r="IQ146" t="s">
        <v>1627</v>
      </c>
      <c r="IR146" t="s">
        <v>1627</v>
      </c>
      <c r="IS146" t="s">
        <v>1627</v>
      </c>
      <c r="IT146" t="s">
        <v>1627</v>
      </c>
      <c r="IU146" t="s">
        <v>1627</v>
      </c>
      <c r="IV146" t="s">
        <v>1627</v>
      </c>
      <c r="IW146" t="s">
        <v>1627</v>
      </c>
      <c r="IX146" t="s">
        <v>1627</v>
      </c>
      <c r="IY146" t="s">
        <v>1627</v>
      </c>
      <c r="IZ146" t="s">
        <v>1627</v>
      </c>
      <c r="JA146" t="s">
        <v>1627</v>
      </c>
      <c r="JB146" t="s">
        <v>1627</v>
      </c>
      <c r="JC146" t="s">
        <v>1627</v>
      </c>
      <c r="JD146" t="s">
        <v>1627</v>
      </c>
      <c r="JE146" t="s">
        <v>1627</v>
      </c>
      <c r="JF146" t="s">
        <v>1627</v>
      </c>
      <c r="JG146" t="s">
        <v>1627</v>
      </c>
      <c r="JH146" t="s">
        <v>1627</v>
      </c>
      <c r="JI146" t="s">
        <v>1627</v>
      </c>
      <c r="JJ146" t="s">
        <v>1627</v>
      </c>
      <c r="JK146" t="s">
        <v>1627</v>
      </c>
      <c r="JL146" t="s">
        <v>1627</v>
      </c>
      <c r="JM146" t="s">
        <v>1627</v>
      </c>
      <c r="JN146" t="s">
        <v>1627</v>
      </c>
      <c r="JO146" t="s">
        <v>1627</v>
      </c>
      <c r="JP146" t="s">
        <v>1627</v>
      </c>
      <c r="JQ146" t="s">
        <v>1627</v>
      </c>
      <c r="JR146" t="s">
        <v>1627</v>
      </c>
      <c r="JS146" t="s">
        <v>1627</v>
      </c>
      <c r="JT146" t="s">
        <v>1627</v>
      </c>
      <c r="JU146" t="s">
        <v>1627</v>
      </c>
      <c r="JV146" t="s">
        <v>1627</v>
      </c>
      <c r="JW146" t="s">
        <v>1627</v>
      </c>
      <c r="JX146" t="s">
        <v>1627</v>
      </c>
      <c r="JY146" t="s">
        <v>1627</v>
      </c>
      <c r="JZ146" t="s">
        <v>1627</v>
      </c>
      <c r="KA146" t="s">
        <v>1627</v>
      </c>
      <c r="KB146" t="s">
        <v>1627</v>
      </c>
      <c r="KC146" t="s">
        <v>1627</v>
      </c>
      <c r="KD146" t="s">
        <v>1627</v>
      </c>
      <c r="KE146" t="s">
        <v>1627</v>
      </c>
      <c r="KF146" t="s">
        <v>1627</v>
      </c>
      <c r="KG146" t="s">
        <v>1627</v>
      </c>
      <c r="KH146" t="s">
        <v>1627</v>
      </c>
      <c r="KI146" t="s">
        <v>1627</v>
      </c>
      <c r="KJ146" t="s">
        <v>1627</v>
      </c>
      <c r="KK146" t="s">
        <v>1627</v>
      </c>
      <c r="KL146" t="s">
        <v>1627</v>
      </c>
      <c r="KM146" t="s">
        <v>1627</v>
      </c>
      <c r="KN146" t="s">
        <v>1627</v>
      </c>
      <c r="KO146" t="s">
        <v>1627</v>
      </c>
      <c r="KP146" t="s">
        <v>1627</v>
      </c>
      <c r="KQ146" t="s">
        <v>1627</v>
      </c>
      <c r="KR146" t="s">
        <v>1627</v>
      </c>
      <c r="KS146" t="s">
        <v>1627</v>
      </c>
      <c r="KT146" t="s">
        <v>1627</v>
      </c>
      <c r="KU146" t="s">
        <v>1627</v>
      </c>
      <c r="KV146" t="s">
        <v>1627</v>
      </c>
      <c r="KW146" t="s">
        <v>1627</v>
      </c>
      <c r="KX146" t="s">
        <v>1627</v>
      </c>
      <c r="KY146" t="s">
        <v>1627</v>
      </c>
      <c r="KZ146" t="s">
        <v>1627</v>
      </c>
      <c r="LA146" t="s">
        <v>1627</v>
      </c>
      <c r="LB146" t="s">
        <v>1627</v>
      </c>
      <c r="LC146" t="s">
        <v>1627</v>
      </c>
      <c r="LD146" t="s">
        <v>1627</v>
      </c>
      <c r="LE146" t="s">
        <v>1627</v>
      </c>
      <c r="LF146" t="s">
        <v>1627</v>
      </c>
      <c r="LG146" t="s">
        <v>1627</v>
      </c>
      <c r="LH146" t="s">
        <v>1627</v>
      </c>
      <c r="LI146" t="s">
        <v>1627</v>
      </c>
      <c r="LJ146" t="s">
        <v>1627</v>
      </c>
      <c r="LK146" t="s">
        <v>1627</v>
      </c>
      <c r="LL146" t="s">
        <v>1627</v>
      </c>
      <c r="LM146" t="s">
        <v>1627</v>
      </c>
      <c r="LN146" t="s">
        <v>1627</v>
      </c>
      <c r="LO146" t="s">
        <v>1627</v>
      </c>
      <c r="LP146" t="s">
        <v>1627</v>
      </c>
      <c r="LQ146" t="s">
        <v>1627</v>
      </c>
      <c r="LR146" t="s">
        <v>1627</v>
      </c>
      <c r="LS146" t="s">
        <v>1627</v>
      </c>
      <c r="LT146" t="s">
        <v>1627</v>
      </c>
      <c r="LU146" t="s">
        <v>1627</v>
      </c>
      <c r="LV146" t="s">
        <v>1627</v>
      </c>
      <c r="LW146" t="s">
        <v>1627</v>
      </c>
      <c r="LX146" t="s">
        <v>1627</v>
      </c>
      <c r="LY146" t="s">
        <v>1627</v>
      </c>
      <c r="LZ146" t="s">
        <v>1627</v>
      </c>
      <c r="MA146" t="s">
        <v>1627</v>
      </c>
      <c r="MB146" t="s">
        <v>1627</v>
      </c>
      <c r="MC146" t="s">
        <v>1627</v>
      </c>
      <c r="MD146" t="s">
        <v>1627</v>
      </c>
      <c r="ME146" t="s">
        <v>1627</v>
      </c>
      <c r="MF146" t="s">
        <v>1627</v>
      </c>
      <c r="MG146" t="s">
        <v>1627</v>
      </c>
      <c r="MH146" t="s">
        <v>1627</v>
      </c>
      <c r="MI146" t="s">
        <v>1627</v>
      </c>
      <c r="MJ146" t="s">
        <v>1627</v>
      </c>
      <c r="MK146" t="s">
        <v>1627</v>
      </c>
      <c r="ML146" t="s">
        <v>1627</v>
      </c>
      <c r="MM146" t="s">
        <v>1627</v>
      </c>
      <c r="MN146" t="s">
        <v>1627</v>
      </c>
      <c r="MO146" t="s">
        <v>1627</v>
      </c>
      <c r="MP146" t="s">
        <v>1627</v>
      </c>
      <c r="MQ146" t="s">
        <v>1627</v>
      </c>
      <c r="MR146" t="s">
        <v>1627</v>
      </c>
      <c r="MS146" t="s">
        <v>1627</v>
      </c>
      <c r="MT146" t="s">
        <v>1627</v>
      </c>
      <c r="MU146" t="s">
        <v>1627</v>
      </c>
      <c r="MV146" t="s">
        <v>1627</v>
      </c>
      <c r="MW146" t="s">
        <v>1627</v>
      </c>
      <c r="MX146" t="s">
        <v>1627</v>
      </c>
      <c r="MY146" t="s">
        <v>1627</v>
      </c>
      <c r="MZ146" t="s">
        <v>1627</v>
      </c>
      <c r="NA146" t="s">
        <v>1627</v>
      </c>
      <c r="NB146" t="s">
        <v>1627</v>
      </c>
      <c r="NC146" t="s">
        <v>1627</v>
      </c>
      <c r="ND146" t="s">
        <v>1627</v>
      </c>
      <c r="NE146" t="s">
        <v>1627</v>
      </c>
      <c r="NF146" t="s">
        <v>1627</v>
      </c>
      <c r="NG146" t="s">
        <v>1627</v>
      </c>
      <c r="NH146" t="s">
        <v>1627</v>
      </c>
      <c r="NI146" t="s">
        <v>1627</v>
      </c>
      <c r="NJ146" t="s">
        <v>1627</v>
      </c>
      <c r="NK146" t="s">
        <v>1627</v>
      </c>
      <c r="NL146" t="s">
        <v>1627</v>
      </c>
      <c r="NM146" t="s">
        <v>1627</v>
      </c>
      <c r="NN146" t="s">
        <v>1627</v>
      </c>
      <c r="NO146" t="s">
        <v>1627</v>
      </c>
      <c r="NP146" t="s">
        <v>1627</v>
      </c>
      <c r="NQ146" t="s">
        <v>1627</v>
      </c>
      <c r="NR146" t="s">
        <v>1627</v>
      </c>
      <c r="NS146" t="s">
        <v>1627</v>
      </c>
      <c r="NT146" t="s">
        <v>1627</v>
      </c>
      <c r="NU146" t="s">
        <v>1627</v>
      </c>
      <c r="NV146" t="s">
        <v>1627</v>
      </c>
      <c r="NW146" t="s">
        <v>1627</v>
      </c>
      <c r="NX146" t="s">
        <v>1627</v>
      </c>
      <c r="NY146" t="s">
        <v>1627</v>
      </c>
      <c r="NZ146" t="s">
        <v>1627</v>
      </c>
      <c r="OA146" t="s">
        <v>1627</v>
      </c>
      <c r="OB146" t="s">
        <v>1627</v>
      </c>
      <c r="OC146" t="s">
        <v>1627</v>
      </c>
      <c r="OD146" t="s">
        <v>1627</v>
      </c>
      <c r="OE146" t="s">
        <v>1627</v>
      </c>
      <c r="OF146" t="s">
        <v>1627</v>
      </c>
      <c r="OG146" t="s">
        <v>1627</v>
      </c>
      <c r="OH146" t="s">
        <v>1627</v>
      </c>
      <c r="OI146" t="s">
        <v>1627</v>
      </c>
      <c r="OJ146" t="s">
        <v>1627</v>
      </c>
      <c r="OK146" t="s">
        <v>1627</v>
      </c>
      <c r="OL146" t="s">
        <v>1627</v>
      </c>
      <c r="OM146" t="s">
        <v>1627</v>
      </c>
      <c r="ON146" t="s">
        <v>1627</v>
      </c>
      <c r="OO146" t="s">
        <v>1627</v>
      </c>
      <c r="OP146" t="s">
        <v>1627</v>
      </c>
      <c r="OQ146" t="s">
        <v>1627</v>
      </c>
      <c r="OR146" t="s">
        <v>1627</v>
      </c>
      <c r="OS146" t="s">
        <v>1627</v>
      </c>
      <c r="OT146" t="s">
        <v>1627</v>
      </c>
      <c r="OU146" t="s">
        <v>1627</v>
      </c>
      <c r="OV146" t="s">
        <v>1627</v>
      </c>
      <c r="OW146" t="s">
        <v>1627</v>
      </c>
      <c r="OX146" t="s">
        <v>1627</v>
      </c>
      <c r="OY146" t="s">
        <v>1627</v>
      </c>
      <c r="OZ146" t="s">
        <v>1627</v>
      </c>
      <c r="PA146" t="s">
        <v>1627</v>
      </c>
      <c r="PB146" t="s">
        <v>1627</v>
      </c>
      <c r="PC146" t="s">
        <v>1627</v>
      </c>
      <c r="PD146" t="s">
        <v>1627</v>
      </c>
      <c r="PE146" t="s">
        <v>1627</v>
      </c>
      <c r="PF146" t="s">
        <v>1627</v>
      </c>
      <c r="PG146" t="s">
        <v>1627</v>
      </c>
      <c r="PH146" t="s">
        <v>1627</v>
      </c>
      <c r="PI146" t="s">
        <v>1627</v>
      </c>
      <c r="PJ146" t="s">
        <v>1627</v>
      </c>
      <c r="PK146" t="s">
        <v>1627</v>
      </c>
      <c r="PL146" t="s">
        <v>1627</v>
      </c>
      <c r="PM146" t="s">
        <v>1627</v>
      </c>
      <c r="PN146" t="s">
        <v>1627</v>
      </c>
      <c r="PO146" t="s">
        <v>1627</v>
      </c>
      <c r="PP146" t="s">
        <v>1627</v>
      </c>
      <c r="PQ146" t="s">
        <v>1627</v>
      </c>
      <c r="PR146" t="s">
        <v>1627</v>
      </c>
      <c r="PS146" t="s">
        <v>1627</v>
      </c>
      <c r="RP146" t="s">
        <v>4157</v>
      </c>
      <c r="RQ146" t="s">
        <v>4157</v>
      </c>
      <c r="RR146" t="s">
        <v>4157</v>
      </c>
      <c r="RS146" t="s">
        <v>4157</v>
      </c>
      <c r="RT146" t="s">
        <v>4157</v>
      </c>
      <c r="RU146" t="s">
        <v>4157</v>
      </c>
      <c r="RV146" t="s">
        <v>4157</v>
      </c>
      <c r="RW146" t="s">
        <v>4157</v>
      </c>
      <c r="RX146" t="s">
        <v>4157</v>
      </c>
      <c r="RY146" t="s">
        <v>4157</v>
      </c>
      <c r="RZ146" t="s">
        <v>4157</v>
      </c>
      <c r="SA146" t="s">
        <v>4157</v>
      </c>
      <c r="SB146" t="s">
        <v>4157</v>
      </c>
      <c r="SC146" t="s">
        <v>4157</v>
      </c>
      <c r="SD146" t="s">
        <v>4157</v>
      </c>
      <c r="SE146" t="s">
        <v>4157</v>
      </c>
      <c r="SF146" t="s">
        <v>4157</v>
      </c>
      <c r="SG146" t="s">
        <v>4157</v>
      </c>
      <c r="SH146" t="s">
        <v>4157</v>
      </c>
      <c r="SI146" t="s">
        <v>4157</v>
      </c>
      <c r="SJ146" t="s">
        <v>4157</v>
      </c>
      <c r="SK146" t="s">
        <v>4157</v>
      </c>
      <c r="SL146" t="s">
        <v>4157</v>
      </c>
      <c r="SM146" t="s">
        <v>4157</v>
      </c>
      <c r="SN146" t="s">
        <v>4157</v>
      </c>
      <c r="SO146" t="s">
        <v>4157</v>
      </c>
      <c r="SP146" t="s">
        <v>4157</v>
      </c>
      <c r="SQ146" t="s">
        <v>4157</v>
      </c>
      <c r="SR146" t="s">
        <v>4157</v>
      </c>
      <c r="SS146" t="s">
        <v>4157</v>
      </c>
      <c r="ST146" t="s">
        <v>4157</v>
      </c>
      <c r="SU146" t="s">
        <v>4157</v>
      </c>
      <c r="SV146" t="s">
        <v>4157</v>
      </c>
      <c r="SW146" t="s">
        <v>4157</v>
      </c>
      <c r="SX146" t="s">
        <v>4157</v>
      </c>
      <c r="SY146" t="s">
        <v>4157</v>
      </c>
      <c r="SZ146" t="s">
        <v>4157</v>
      </c>
      <c r="TA146" t="s">
        <v>4157</v>
      </c>
      <c r="TB146" t="s">
        <v>4157</v>
      </c>
      <c r="TC146" t="s">
        <v>4157</v>
      </c>
      <c r="TD146" t="s">
        <v>4157</v>
      </c>
      <c r="TE146" t="s">
        <v>4157</v>
      </c>
      <c r="TF146" t="s">
        <v>4157</v>
      </c>
      <c r="TG146" t="s">
        <v>4157</v>
      </c>
      <c r="TH146" t="s">
        <v>4157</v>
      </c>
      <c r="TI146" t="s">
        <v>4157</v>
      </c>
      <c r="TJ146" t="s">
        <v>4157</v>
      </c>
      <c r="TK146" t="s">
        <v>4157</v>
      </c>
      <c r="TL146" t="s">
        <v>4157</v>
      </c>
      <c r="TM146" t="s">
        <v>4157</v>
      </c>
      <c r="TN146" t="s">
        <v>4157</v>
      </c>
      <c r="TO146" t="s">
        <v>4157</v>
      </c>
      <c r="TP146" t="s">
        <v>4157</v>
      </c>
      <c r="TQ146" t="s">
        <v>4157</v>
      </c>
      <c r="TR146" t="s">
        <v>4157</v>
      </c>
      <c r="TS146" t="s">
        <v>4157</v>
      </c>
      <c r="TT146" t="s">
        <v>4157</v>
      </c>
      <c r="TU146" t="s">
        <v>4157</v>
      </c>
      <c r="TV146" t="s">
        <v>4157</v>
      </c>
      <c r="TW146" t="s">
        <v>4157</v>
      </c>
      <c r="TX146" t="s">
        <v>4157</v>
      </c>
      <c r="TY146" t="s">
        <v>4157</v>
      </c>
      <c r="TZ146" t="s">
        <v>4157</v>
      </c>
      <c r="UA146" t="s">
        <v>4157</v>
      </c>
      <c r="UB146" t="s">
        <v>4157</v>
      </c>
      <c r="UC146" t="s">
        <v>4157</v>
      </c>
      <c r="UD146" t="s">
        <v>4157</v>
      </c>
      <c r="UE146" t="s">
        <v>4157</v>
      </c>
      <c r="UF146" t="s">
        <v>4157</v>
      </c>
      <c r="UG146" t="s">
        <v>4157</v>
      </c>
      <c r="UH146" t="s">
        <v>4157</v>
      </c>
      <c r="UI146" t="s">
        <v>4157</v>
      </c>
      <c r="UJ146" t="s">
        <v>4157</v>
      </c>
      <c r="UK146" t="s">
        <v>4157</v>
      </c>
      <c r="UL146" t="s">
        <v>4157</v>
      </c>
      <c r="UM146" t="s">
        <v>4157</v>
      </c>
      <c r="UN146" t="s">
        <v>4157</v>
      </c>
      <c r="UO146" t="s">
        <v>4157</v>
      </c>
      <c r="UP146" t="s">
        <v>4157</v>
      </c>
      <c r="UQ146" t="s">
        <v>4157</v>
      </c>
      <c r="UR146" t="s">
        <v>4157</v>
      </c>
      <c r="US146" t="s">
        <v>4157</v>
      </c>
      <c r="UT146" t="s">
        <v>4157</v>
      </c>
      <c r="UU146" t="s">
        <v>4157</v>
      </c>
      <c r="UV146" t="s">
        <v>4157</v>
      </c>
      <c r="UW146" t="s">
        <v>4157</v>
      </c>
      <c r="UX146" t="s">
        <v>4157</v>
      </c>
      <c r="UY146" t="s">
        <v>4157</v>
      </c>
      <c r="UZ146" t="s">
        <v>4157</v>
      </c>
      <c r="VA146" t="s">
        <v>4157</v>
      </c>
      <c r="VB146" t="s">
        <v>4157</v>
      </c>
      <c r="VC146" t="s">
        <v>4157</v>
      </c>
      <c r="VD146" t="s">
        <v>4157</v>
      </c>
      <c r="VE146" t="s">
        <v>4157</v>
      </c>
    </row>
    <row r="147" spans="2:577">
      <c r="B147" t="s">
        <v>1627</v>
      </c>
      <c r="C147" t="s">
        <v>1627</v>
      </c>
      <c r="D147" t="s">
        <v>1627</v>
      </c>
      <c r="F147" t="s">
        <v>1627</v>
      </c>
      <c r="G147" t="s">
        <v>1627</v>
      </c>
      <c r="H147" t="s">
        <v>1627</v>
      </c>
      <c r="I147" t="s">
        <v>1627</v>
      </c>
      <c r="J147" t="s">
        <v>1627</v>
      </c>
      <c r="K147" t="s">
        <v>1627</v>
      </c>
      <c r="L147" t="s">
        <v>1627</v>
      </c>
      <c r="M147" t="s">
        <v>1627</v>
      </c>
      <c r="N147" t="s">
        <v>1627</v>
      </c>
      <c r="O147" t="s">
        <v>1627</v>
      </c>
      <c r="P147" t="s">
        <v>1627</v>
      </c>
      <c r="Q147" t="s">
        <v>1627</v>
      </c>
      <c r="R147" t="s">
        <v>1627</v>
      </c>
      <c r="S147" t="s">
        <v>1627</v>
      </c>
      <c r="T147" t="s">
        <v>1627</v>
      </c>
      <c r="U147" t="s">
        <v>1627</v>
      </c>
      <c r="V147" t="s">
        <v>1627</v>
      </c>
      <c r="W147" t="s">
        <v>1627</v>
      </c>
      <c r="X147" t="s">
        <v>1627</v>
      </c>
      <c r="Y147" t="s">
        <v>1627</v>
      </c>
      <c r="Z147" t="s">
        <v>1627</v>
      </c>
      <c r="AA147" t="s">
        <v>1627</v>
      </c>
      <c r="AB147" t="s">
        <v>1627</v>
      </c>
      <c r="AC147" t="s">
        <v>1627</v>
      </c>
      <c r="AD147" t="s">
        <v>1627</v>
      </c>
      <c r="AE147" t="s">
        <v>1627</v>
      </c>
      <c r="AF147" t="s">
        <v>1627</v>
      </c>
      <c r="AG147" t="s">
        <v>1627</v>
      </c>
      <c r="AH147" t="s">
        <v>1627</v>
      </c>
      <c r="AI147" t="s">
        <v>1627</v>
      </c>
      <c r="AJ147" t="s">
        <v>1627</v>
      </c>
      <c r="AK147" t="s">
        <v>1627</v>
      </c>
      <c r="AL147" t="s">
        <v>1627</v>
      </c>
      <c r="AM147" t="s">
        <v>1627</v>
      </c>
      <c r="AN147" t="s">
        <v>1627</v>
      </c>
      <c r="AO147" t="s">
        <v>1627</v>
      </c>
      <c r="AP147" t="s">
        <v>1627</v>
      </c>
      <c r="AQ147" t="s">
        <v>1627</v>
      </c>
      <c r="AR147" t="s">
        <v>1627</v>
      </c>
      <c r="AS147" t="s">
        <v>1627</v>
      </c>
      <c r="AT147" t="s">
        <v>1627</v>
      </c>
      <c r="AU147" t="s">
        <v>1627</v>
      </c>
      <c r="AV147" t="s">
        <v>1627</v>
      </c>
      <c r="AW147" t="s">
        <v>1627</v>
      </c>
      <c r="AX147" t="s">
        <v>1627</v>
      </c>
      <c r="AY147" t="s">
        <v>1627</v>
      </c>
      <c r="AZ147" t="s">
        <v>1627</v>
      </c>
      <c r="BA147" t="s">
        <v>1627</v>
      </c>
      <c r="BB147" t="s">
        <v>1627</v>
      </c>
      <c r="BC147" t="s">
        <v>1627</v>
      </c>
      <c r="BD147" t="s">
        <v>1627</v>
      </c>
      <c r="BE147" t="s">
        <v>1627</v>
      </c>
      <c r="BF147" t="s">
        <v>1627</v>
      </c>
      <c r="BG147" t="s">
        <v>1627</v>
      </c>
      <c r="BH147" t="s">
        <v>1627</v>
      </c>
      <c r="BI147" t="s">
        <v>1627</v>
      </c>
      <c r="BJ147" t="s">
        <v>1627</v>
      </c>
      <c r="BK147" t="s">
        <v>1627</v>
      </c>
      <c r="BL147" t="s">
        <v>1627</v>
      </c>
      <c r="BM147" t="s">
        <v>1627</v>
      </c>
      <c r="BN147" t="s">
        <v>1627</v>
      </c>
      <c r="BO147" t="s">
        <v>1627</v>
      </c>
      <c r="BP147" t="s">
        <v>1627</v>
      </c>
      <c r="BQ147" t="s">
        <v>1627</v>
      </c>
      <c r="BR147" t="s">
        <v>1627</v>
      </c>
      <c r="BS147" t="s">
        <v>1627</v>
      </c>
      <c r="BT147" t="s">
        <v>1627</v>
      </c>
      <c r="BU147" t="s">
        <v>1627</v>
      </c>
      <c r="BV147" t="s">
        <v>1627</v>
      </c>
      <c r="BW147" t="s">
        <v>1627</v>
      </c>
      <c r="BX147" t="s">
        <v>1627</v>
      </c>
      <c r="BY147" t="s">
        <v>1627</v>
      </c>
      <c r="BZ147" t="s">
        <v>1627</v>
      </c>
      <c r="CA147" t="s">
        <v>1627</v>
      </c>
      <c r="CB147" t="s">
        <v>1627</v>
      </c>
      <c r="CC147" t="s">
        <v>1627</v>
      </c>
      <c r="CD147" t="s">
        <v>1627</v>
      </c>
      <c r="CE147" t="s">
        <v>1627</v>
      </c>
      <c r="CF147" t="s">
        <v>1627</v>
      </c>
      <c r="CG147" t="s">
        <v>1627</v>
      </c>
      <c r="CH147" t="s">
        <v>1627</v>
      </c>
      <c r="CI147" t="s">
        <v>1627</v>
      </c>
      <c r="CJ147" t="s">
        <v>1627</v>
      </c>
      <c r="CK147" t="s">
        <v>1627</v>
      </c>
      <c r="CL147" t="s">
        <v>1627</v>
      </c>
      <c r="CM147" t="s">
        <v>1627</v>
      </c>
      <c r="CN147" t="s">
        <v>1627</v>
      </c>
      <c r="CO147" t="s">
        <v>1627</v>
      </c>
      <c r="CP147" t="s">
        <v>1627</v>
      </c>
      <c r="CQ147" t="s">
        <v>1627</v>
      </c>
      <c r="CR147" t="s">
        <v>1627</v>
      </c>
      <c r="CS147" t="s">
        <v>1627</v>
      </c>
      <c r="CT147" t="s">
        <v>1627</v>
      </c>
      <c r="CU147" t="s">
        <v>1627</v>
      </c>
      <c r="CV147" t="s">
        <v>1627</v>
      </c>
      <c r="CW147" t="s">
        <v>1627</v>
      </c>
      <c r="CX147" t="s">
        <v>1627</v>
      </c>
      <c r="CY147" t="s">
        <v>1627</v>
      </c>
      <c r="CZ147" t="s">
        <v>1627</v>
      </c>
      <c r="DA147" t="s">
        <v>1627</v>
      </c>
      <c r="DB147" t="s">
        <v>1627</v>
      </c>
      <c r="DC147" t="s">
        <v>1627</v>
      </c>
      <c r="DD147" t="s">
        <v>1627</v>
      </c>
      <c r="DE147" t="s">
        <v>1627</v>
      </c>
      <c r="DF147" t="s">
        <v>1627</v>
      </c>
      <c r="DG147" t="s">
        <v>1627</v>
      </c>
      <c r="DH147" t="s">
        <v>1627</v>
      </c>
      <c r="DI147" t="s">
        <v>1627</v>
      </c>
      <c r="DJ147" t="s">
        <v>1627</v>
      </c>
      <c r="DK147" t="s">
        <v>1627</v>
      </c>
      <c r="DL147" t="s">
        <v>1627</v>
      </c>
      <c r="DM147" t="s">
        <v>1627</v>
      </c>
      <c r="DN147" t="s">
        <v>1627</v>
      </c>
      <c r="DO147" t="s">
        <v>1627</v>
      </c>
      <c r="DP147" t="s">
        <v>1627</v>
      </c>
      <c r="DQ147" t="s">
        <v>1627</v>
      </c>
      <c r="DR147" t="s">
        <v>1627</v>
      </c>
      <c r="DS147" t="s">
        <v>1627</v>
      </c>
      <c r="DT147" t="s">
        <v>1627</v>
      </c>
      <c r="DU147" t="s">
        <v>1627</v>
      </c>
      <c r="DV147" t="s">
        <v>1627</v>
      </c>
      <c r="DW147" t="s">
        <v>1627</v>
      </c>
      <c r="DX147" t="s">
        <v>1627</v>
      </c>
      <c r="DY147" t="s">
        <v>1627</v>
      </c>
      <c r="DZ147" t="s">
        <v>1627</v>
      </c>
      <c r="EA147" t="s">
        <v>1627</v>
      </c>
      <c r="EB147" t="s">
        <v>1627</v>
      </c>
      <c r="EC147" t="s">
        <v>1627</v>
      </c>
      <c r="ED147" t="s">
        <v>1627</v>
      </c>
      <c r="EE147" t="s">
        <v>1627</v>
      </c>
      <c r="EF147" t="s">
        <v>1627</v>
      </c>
      <c r="EG147" t="s">
        <v>1627</v>
      </c>
      <c r="EH147" t="s">
        <v>1627</v>
      </c>
      <c r="EI147" t="s">
        <v>1627</v>
      </c>
      <c r="EJ147" t="s">
        <v>1627</v>
      </c>
      <c r="EK147" t="s">
        <v>1627</v>
      </c>
      <c r="EL147" t="s">
        <v>1627</v>
      </c>
      <c r="EM147" t="s">
        <v>1627</v>
      </c>
      <c r="EN147" t="s">
        <v>1627</v>
      </c>
      <c r="EO147" t="s">
        <v>1627</v>
      </c>
      <c r="EP147" t="s">
        <v>1627</v>
      </c>
      <c r="EQ147" t="s">
        <v>1627</v>
      </c>
      <c r="ER147" t="s">
        <v>1627</v>
      </c>
      <c r="ES147" t="s">
        <v>1627</v>
      </c>
      <c r="ET147" t="s">
        <v>1627</v>
      </c>
      <c r="EU147" t="s">
        <v>1627</v>
      </c>
      <c r="EV147" t="s">
        <v>1627</v>
      </c>
      <c r="EW147" t="s">
        <v>1627</v>
      </c>
      <c r="EX147" t="s">
        <v>1627</v>
      </c>
      <c r="EY147" t="s">
        <v>1627</v>
      </c>
      <c r="EZ147" t="s">
        <v>1627</v>
      </c>
      <c r="FA147" t="s">
        <v>1627</v>
      </c>
      <c r="FB147" t="s">
        <v>1627</v>
      </c>
      <c r="FC147" t="s">
        <v>1627</v>
      </c>
      <c r="FD147" t="s">
        <v>1627</v>
      </c>
      <c r="FE147" t="s">
        <v>1627</v>
      </c>
      <c r="FF147" t="s">
        <v>1627</v>
      </c>
      <c r="FG147" t="s">
        <v>1627</v>
      </c>
      <c r="FH147" t="s">
        <v>1627</v>
      </c>
      <c r="FI147" t="s">
        <v>1627</v>
      </c>
      <c r="FJ147" t="s">
        <v>1627</v>
      </c>
      <c r="FK147" t="s">
        <v>1627</v>
      </c>
      <c r="FL147" t="s">
        <v>1627</v>
      </c>
      <c r="FM147" t="s">
        <v>1627</v>
      </c>
      <c r="FN147" t="s">
        <v>1627</v>
      </c>
      <c r="FO147" t="s">
        <v>1627</v>
      </c>
      <c r="FP147" t="s">
        <v>1627</v>
      </c>
      <c r="FQ147" t="s">
        <v>1627</v>
      </c>
      <c r="FR147" t="s">
        <v>1627</v>
      </c>
      <c r="FS147" t="s">
        <v>1627</v>
      </c>
      <c r="FT147" t="s">
        <v>1627</v>
      </c>
      <c r="FU147" t="s">
        <v>1627</v>
      </c>
      <c r="FV147" t="s">
        <v>1627</v>
      </c>
      <c r="FW147" t="s">
        <v>1627</v>
      </c>
      <c r="FX147" t="s">
        <v>1627</v>
      </c>
      <c r="FY147" t="s">
        <v>1627</v>
      </c>
      <c r="FZ147" t="s">
        <v>1627</v>
      </c>
      <c r="GA147" t="s">
        <v>1627</v>
      </c>
      <c r="GB147" t="s">
        <v>1627</v>
      </c>
      <c r="GC147" t="s">
        <v>1627</v>
      </c>
      <c r="GD147" t="s">
        <v>1627</v>
      </c>
      <c r="GE147" t="s">
        <v>1627</v>
      </c>
      <c r="GF147" t="s">
        <v>1627</v>
      </c>
      <c r="GG147" t="s">
        <v>1627</v>
      </c>
      <c r="GH147" t="s">
        <v>1627</v>
      </c>
      <c r="GI147" t="s">
        <v>1627</v>
      </c>
      <c r="GJ147" t="s">
        <v>1627</v>
      </c>
      <c r="GK147" t="s">
        <v>1627</v>
      </c>
      <c r="GL147" t="s">
        <v>1627</v>
      </c>
      <c r="GM147" t="s">
        <v>1627</v>
      </c>
      <c r="GN147" t="s">
        <v>1627</v>
      </c>
      <c r="GO147" t="s">
        <v>1627</v>
      </c>
      <c r="GP147" t="s">
        <v>1627</v>
      </c>
      <c r="GQ147" t="s">
        <v>1627</v>
      </c>
      <c r="GR147" t="s">
        <v>1627</v>
      </c>
      <c r="GS147" t="s">
        <v>6097</v>
      </c>
      <c r="GT147" t="s">
        <v>1627</v>
      </c>
      <c r="GU147" t="s">
        <v>1627</v>
      </c>
      <c r="GV147" t="s">
        <v>1627</v>
      </c>
      <c r="GW147" t="s">
        <v>1627</v>
      </c>
      <c r="GX147" t="s">
        <v>1627</v>
      </c>
      <c r="GY147" t="s">
        <v>1627</v>
      </c>
      <c r="GZ147" t="s">
        <v>1627</v>
      </c>
      <c r="HA147" t="s">
        <v>1627</v>
      </c>
      <c r="HB147" t="s">
        <v>1627</v>
      </c>
      <c r="HC147" t="s">
        <v>1627</v>
      </c>
      <c r="HD147" t="s">
        <v>1627</v>
      </c>
      <c r="HE147" t="s">
        <v>1627</v>
      </c>
      <c r="HF147" t="s">
        <v>1627</v>
      </c>
      <c r="HG147" t="s">
        <v>1627</v>
      </c>
      <c r="HH147" t="s">
        <v>1627</v>
      </c>
      <c r="HI147" t="s">
        <v>1627</v>
      </c>
      <c r="HJ147" t="s">
        <v>1627</v>
      </c>
      <c r="HK147" t="s">
        <v>1627</v>
      </c>
      <c r="HL147" t="s">
        <v>1627</v>
      </c>
      <c r="HM147" t="s">
        <v>1627</v>
      </c>
      <c r="HN147" t="s">
        <v>1627</v>
      </c>
      <c r="HO147" t="s">
        <v>1627</v>
      </c>
      <c r="HP147" t="s">
        <v>6098</v>
      </c>
      <c r="HQ147" t="s">
        <v>1627</v>
      </c>
      <c r="HR147" t="s">
        <v>1627</v>
      </c>
      <c r="HS147" t="s">
        <v>1627</v>
      </c>
      <c r="HT147" t="s">
        <v>1627</v>
      </c>
      <c r="HU147" t="s">
        <v>1627</v>
      </c>
      <c r="HV147" t="s">
        <v>1627</v>
      </c>
      <c r="HW147" t="s">
        <v>1627</v>
      </c>
      <c r="HX147" t="s">
        <v>1627</v>
      </c>
      <c r="HY147" t="s">
        <v>1627</v>
      </c>
      <c r="HZ147" t="s">
        <v>1627</v>
      </c>
      <c r="IA147" t="s">
        <v>1627</v>
      </c>
      <c r="IB147" t="s">
        <v>1627</v>
      </c>
      <c r="IC147" t="s">
        <v>1627</v>
      </c>
      <c r="ID147" t="s">
        <v>1627</v>
      </c>
      <c r="IE147" t="s">
        <v>1627</v>
      </c>
      <c r="IF147" t="s">
        <v>1627</v>
      </c>
      <c r="IG147" t="s">
        <v>1627</v>
      </c>
      <c r="IH147" t="s">
        <v>1627</v>
      </c>
      <c r="II147" t="s">
        <v>1627</v>
      </c>
      <c r="IJ147" t="s">
        <v>1627</v>
      </c>
      <c r="IK147" t="s">
        <v>1627</v>
      </c>
      <c r="IL147" t="s">
        <v>1627</v>
      </c>
      <c r="IM147" t="s">
        <v>1627</v>
      </c>
      <c r="IN147" t="s">
        <v>1627</v>
      </c>
      <c r="IO147" t="s">
        <v>1627</v>
      </c>
      <c r="IP147" t="s">
        <v>1627</v>
      </c>
      <c r="IQ147" t="s">
        <v>1627</v>
      </c>
      <c r="IR147" t="s">
        <v>1627</v>
      </c>
      <c r="IS147" t="s">
        <v>1627</v>
      </c>
      <c r="IT147" t="s">
        <v>1627</v>
      </c>
      <c r="IU147" t="s">
        <v>1627</v>
      </c>
      <c r="IV147" t="s">
        <v>1627</v>
      </c>
      <c r="IW147" t="s">
        <v>1627</v>
      </c>
      <c r="IX147" t="s">
        <v>1627</v>
      </c>
      <c r="IY147" t="s">
        <v>1627</v>
      </c>
      <c r="IZ147" t="s">
        <v>1627</v>
      </c>
      <c r="JA147" t="s">
        <v>1627</v>
      </c>
      <c r="JB147" t="s">
        <v>1627</v>
      </c>
      <c r="JC147" t="s">
        <v>1627</v>
      </c>
      <c r="JD147" t="s">
        <v>1627</v>
      </c>
      <c r="JE147" t="s">
        <v>1627</v>
      </c>
      <c r="JF147" t="s">
        <v>1627</v>
      </c>
      <c r="JG147" t="s">
        <v>1627</v>
      </c>
      <c r="JH147" t="s">
        <v>1627</v>
      </c>
      <c r="JI147" t="s">
        <v>1627</v>
      </c>
      <c r="JJ147" t="s">
        <v>1627</v>
      </c>
      <c r="JK147" t="s">
        <v>1627</v>
      </c>
      <c r="JL147" t="s">
        <v>1627</v>
      </c>
      <c r="JM147" t="s">
        <v>1627</v>
      </c>
      <c r="JN147" t="s">
        <v>1627</v>
      </c>
      <c r="JO147" t="s">
        <v>1627</v>
      </c>
      <c r="JP147" t="s">
        <v>1627</v>
      </c>
      <c r="JQ147" t="s">
        <v>1627</v>
      </c>
      <c r="JR147" t="s">
        <v>1627</v>
      </c>
      <c r="JS147" t="s">
        <v>1627</v>
      </c>
      <c r="JT147" t="s">
        <v>1627</v>
      </c>
      <c r="JU147" t="s">
        <v>1627</v>
      </c>
      <c r="JV147" t="s">
        <v>1627</v>
      </c>
      <c r="JW147" t="s">
        <v>1627</v>
      </c>
      <c r="JX147" t="s">
        <v>1627</v>
      </c>
      <c r="JY147" t="s">
        <v>1627</v>
      </c>
      <c r="JZ147" t="s">
        <v>1627</v>
      </c>
      <c r="KA147" t="s">
        <v>1627</v>
      </c>
      <c r="KB147" t="s">
        <v>1627</v>
      </c>
      <c r="KC147" t="s">
        <v>1627</v>
      </c>
      <c r="KD147" t="s">
        <v>1627</v>
      </c>
      <c r="KE147" t="s">
        <v>1627</v>
      </c>
      <c r="KF147" t="s">
        <v>1627</v>
      </c>
      <c r="KG147" t="s">
        <v>1627</v>
      </c>
      <c r="KH147" t="s">
        <v>1627</v>
      </c>
      <c r="KI147" t="s">
        <v>1627</v>
      </c>
      <c r="KJ147" t="s">
        <v>1627</v>
      </c>
      <c r="KK147" t="s">
        <v>1627</v>
      </c>
      <c r="KL147" t="s">
        <v>1627</v>
      </c>
      <c r="KM147" t="s">
        <v>1627</v>
      </c>
      <c r="KN147" t="s">
        <v>1627</v>
      </c>
      <c r="KO147" t="s">
        <v>1627</v>
      </c>
      <c r="KP147" t="s">
        <v>1627</v>
      </c>
      <c r="KQ147" t="s">
        <v>1627</v>
      </c>
      <c r="KR147" t="s">
        <v>1627</v>
      </c>
      <c r="KS147" t="s">
        <v>1627</v>
      </c>
      <c r="KT147" t="s">
        <v>1627</v>
      </c>
      <c r="KU147" t="s">
        <v>1627</v>
      </c>
      <c r="KV147" t="s">
        <v>1627</v>
      </c>
      <c r="KW147" t="s">
        <v>1627</v>
      </c>
      <c r="KX147" t="s">
        <v>1627</v>
      </c>
      <c r="KY147" t="s">
        <v>1627</v>
      </c>
      <c r="KZ147" t="s">
        <v>1627</v>
      </c>
      <c r="LA147" t="s">
        <v>1627</v>
      </c>
      <c r="LB147" t="s">
        <v>1627</v>
      </c>
      <c r="LC147" t="s">
        <v>1627</v>
      </c>
      <c r="LD147" t="s">
        <v>1627</v>
      </c>
      <c r="LE147" t="s">
        <v>1627</v>
      </c>
      <c r="LF147" t="s">
        <v>1627</v>
      </c>
      <c r="LG147" t="s">
        <v>1627</v>
      </c>
      <c r="LH147" t="s">
        <v>1627</v>
      </c>
      <c r="LI147" t="s">
        <v>1627</v>
      </c>
      <c r="LJ147" t="s">
        <v>1627</v>
      </c>
      <c r="LK147" t="s">
        <v>1627</v>
      </c>
      <c r="LL147" t="s">
        <v>1627</v>
      </c>
      <c r="LM147" t="s">
        <v>1627</v>
      </c>
      <c r="LN147" t="s">
        <v>1627</v>
      </c>
      <c r="LO147" t="s">
        <v>1627</v>
      </c>
      <c r="LP147" t="s">
        <v>1627</v>
      </c>
      <c r="LQ147" t="s">
        <v>1627</v>
      </c>
      <c r="LR147" t="s">
        <v>1627</v>
      </c>
      <c r="LS147" t="s">
        <v>1627</v>
      </c>
      <c r="LT147" t="s">
        <v>1627</v>
      </c>
      <c r="LU147" t="s">
        <v>1627</v>
      </c>
      <c r="LV147" t="s">
        <v>1627</v>
      </c>
      <c r="LW147" t="s">
        <v>1627</v>
      </c>
      <c r="LX147" t="s">
        <v>1627</v>
      </c>
      <c r="LY147" t="s">
        <v>1627</v>
      </c>
      <c r="LZ147" t="s">
        <v>1627</v>
      </c>
      <c r="MA147" t="s">
        <v>1627</v>
      </c>
      <c r="MB147" t="s">
        <v>1627</v>
      </c>
      <c r="MC147" t="s">
        <v>1627</v>
      </c>
      <c r="MD147" t="s">
        <v>1627</v>
      </c>
      <c r="ME147" t="s">
        <v>1627</v>
      </c>
      <c r="MF147" t="s">
        <v>1627</v>
      </c>
      <c r="MG147" t="s">
        <v>1627</v>
      </c>
      <c r="MH147" t="s">
        <v>1627</v>
      </c>
      <c r="MI147" t="s">
        <v>1627</v>
      </c>
      <c r="MJ147" t="s">
        <v>1627</v>
      </c>
      <c r="MK147" t="s">
        <v>1627</v>
      </c>
      <c r="ML147" t="s">
        <v>1627</v>
      </c>
      <c r="MM147" t="s">
        <v>1627</v>
      </c>
      <c r="MN147" t="s">
        <v>1627</v>
      </c>
      <c r="MO147" t="s">
        <v>1627</v>
      </c>
      <c r="MP147" t="s">
        <v>1627</v>
      </c>
      <c r="MQ147" t="s">
        <v>1627</v>
      </c>
      <c r="MR147" t="s">
        <v>1627</v>
      </c>
      <c r="MS147" t="s">
        <v>1627</v>
      </c>
      <c r="MT147" t="s">
        <v>1627</v>
      </c>
      <c r="MU147" t="s">
        <v>1627</v>
      </c>
      <c r="MV147" t="s">
        <v>1627</v>
      </c>
      <c r="MW147" t="s">
        <v>1627</v>
      </c>
      <c r="MX147" t="s">
        <v>1627</v>
      </c>
      <c r="MY147" t="s">
        <v>1627</v>
      </c>
      <c r="MZ147" t="s">
        <v>1627</v>
      </c>
      <c r="NA147" t="s">
        <v>1627</v>
      </c>
      <c r="NB147" t="s">
        <v>1627</v>
      </c>
      <c r="NC147" t="s">
        <v>1627</v>
      </c>
      <c r="ND147" t="s">
        <v>1627</v>
      </c>
      <c r="NE147" t="s">
        <v>1627</v>
      </c>
      <c r="NF147" t="s">
        <v>1627</v>
      </c>
      <c r="NG147" t="s">
        <v>1627</v>
      </c>
      <c r="NH147" t="s">
        <v>1627</v>
      </c>
      <c r="NI147" t="s">
        <v>1627</v>
      </c>
      <c r="NJ147" t="s">
        <v>1627</v>
      </c>
      <c r="NK147" t="s">
        <v>1627</v>
      </c>
      <c r="NL147" t="s">
        <v>1627</v>
      </c>
      <c r="NM147" t="s">
        <v>1627</v>
      </c>
      <c r="NN147" t="s">
        <v>1627</v>
      </c>
      <c r="NO147" t="s">
        <v>1627</v>
      </c>
      <c r="NP147" t="s">
        <v>1627</v>
      </c>
      <c r="NQ147" t="s">
        <v>1627</v>
      </c>
      <c r="NR147" t="s">
        <v>1627</v>
      </c>
      <c r="NS147" t="s">
        <v>1627</v>
      </c>
      <c r="NT147" t="s">
        <v>1627</v>
      </c>
      <c r="NU147" t="s">
        <v>1627</v>
      </c>
      <c r="NV147" t="s">
        <v>1627</v>
      </c>
      <c r="NW147" t="s">
        <v>1627</v>
      </c>
      <c r="NX147" t="s">
        <v>1627</v>
      </c>
      <c r="NY147" t="s">
        <v>1627</v>
      </c>
      <c r="NZ147" t="s">
        <v>1627</v>
      </c>
      <c r="OA147" t="s">
        <v>1627</v>
      </c>
      <c r="OB147" t="s">
        <v>1627</v>
      </c>
      <c r="OC147" t="s">
        <v>1627</v>
      </c>
      <c r="OD147" t="s">
        <v>1627</v>
      </c>
      <c r="OE147" t="s">
        <v>1627</v>
      </c>
      <c r="OF147" t="s">
        <v>1627</v>
      </c>
      <c r="OG147" t="s">
        <v>1627</v>
      </c>
      <c r="OH147" t="s">
        <v>1627</v>
      </c>
      <c r="OI147" t="s">
        <v>1627</v>
      </c>
      <c r="OJ147" t="s">
        <v>1627</v>
      </c>
      <c r="OK147" t="s">
        <v>1627</v>
      </c>
      <c r="OL147" t="s">
        <v>1627</v>
      </c>
      <c r="OM147" t="s">
        <v>1627</v>
      </c>
      <c r="ON147" t="s">
        <v>1627</v>
      </c>
      <c r="OO147" t="s">
        <v>1627</v>
      </c>
      <c r="OP147" t="s">
        <v>1627</v>
      </c>
      <c r="OQ147" t="s">
        <v>1627</v>
      </c>
      <c r="OR147" t="s">
        <v>1627</v>
      </c>
      <c r="OS147" t="s">
        <v>1627</v>
      </c>
      <c r="OT147" t="s">
        <v>1627</v>
      </c>
      <c r="OU147" t="s">
        <v>1627</v>
      </c>
      <c r="OV147" t="s">
        <v>1627</v>
      </c>
      <c r="OW147" t="s">
        <v>1627</v>
      </c>
      <c r="OX147" t="s">
        <v>1627</v>
      </c>
      <c r="OY147" t="s">
        <v>1627</v>
      </c>
      <c r="OZ147" t="s">
        <v>1627</v>
      </c>
      <c r="PA147" t="s">
        <v>1627</v>
      </c>
      <c r="PB147" t="s">
        <v>1627</v>
      </c>
      <c r="PC147" t="s">
        <v>1627</v>
      </c>
      <c r="PD147" t="s">
        <v>1627</v>
      </c>
      <c r="PE147" t="s">
        <v>1627</v>
      </c>
      <c r="PF147" t="s">
        <v>1627</v>
      </c>
      <c r="PG147" t="s">
        <v>1627</v>
      </c>
      <c r="PH147" t="s">
        <v>1627</v>
      </c>
      <c r="PI147" t="s">
        <v>1627</v>
      </c>
      <c r="PJ147" t="s">
        <v>1627</v>
      </c>
      <c r="PK147" t="s">
        <v>1627</v>
      </c>
      <c r="PL147" t="s">
        <v>1627</v>
      </c>
      <c r="PM147" t="s">
        <v>1627</v>
      </c>
      <c r="PN147" t="s">
        <v>1627</v>
      </c>
      <c r="PO147" t="s">
        <v>1627</v>
      </c>
      <c r="PP147" t="s">
        <v>1627</v>
      </c>
      <c r="PQ147" t="s">
        <v>1627</v>
      </c>
      <c r="PR147" t="s">
        <v>1627</v>
      </c>
      <c r="PS147" t="s">
        <v>1627</v>
      </c>
      <c r="RP147" t="s">
        <v>4157</v>
      </c>
      <c r="RQ147" t="s">
        <v>4157</v>
      </c>
      <c r="RR147" t="s">
        <v>4157</v>
      </c>
      <c r="RS147" t="s">
        <v>4157</v>
      </c>
      <c r="RT147" t="s">
        <v>4157</v>
      </c>
      <c r="RU147" t="s">
        <v>4157</v>
      </c>
      <c r="RV147" t="s">
        <v>4157</v>
      </c>
      <c r="RW147" t="s">
        <v>4157</v>
      </c>
      <c r="RX147" t="s">
        <v>4157</v>
      </c>
      <c r="RY147" t="s">
        <v>4157</v>
      </c>
      <c r="RZ147" t="s">
        <v>4157</v>
      </c>
      <c r="SA147" t="s">
        <v>4157</v>
      </c>
      <c r="SB147" t="s">
        <v>4157</v>
      </c>
      <c r="SC147" t="s">
        <v>4157</v>
      </c>
      <c r="SD147" t="s">
        <v>4157</v>
      </c>
      <c r="SE147" t="s">
        <v>4157</v>
      </c>
      <c r="SF147" t="s">
        <v>4157</v>
      </c>
      <c r="SG147" t="s">
        <v>4157</v>
      </c>
      <c r="SH147" t="s">
        <v>4157</v>
      </c>
      <c r="SI147" t="s">
        <v>4157</v>
      </c>
      <c r="SJ147" t="s">
        <v>4157</v>
      </c>
      <c r="SK147" t="s">
        <v>4157</v>
      </c>
      <c r="SL147" t="s">
        <v>4157</v>
      </c>
      <c r="SM147" t="s">
        <v>4157</v>
      </c>
      <c r="SN147" t="s">
        <v>4157</v>
      </c>
      <c r="SO147" t="s">
        <v>4157</v>
      </c>
      <c r="SP147" t="s">
        <v>4157</v>
      </c>
      <c r="SQ147" t="s">
        <v>4157</v>
      </c>
      <c r="SR147" t="s">
        <v>4157</v>
      </c>
      <c r="SS147" t="s">
        <v>4157</v>
      </c>
      <c r="ST147" t="s">
        <v>4157</v>
      </c>
      <c r="SU147" t="s">
        <v>4157</v>
      </c>
      <c r="SV147" t="s">
        <v>4157</v>
      </c>
      <c r="SW147" t="s">
        <v>4157</v>
      </c>
      <c r="SX147" t="s">
        <v>4157</v>
      </c>
      <c r="SY147" t="s">
        <v>4157</v>
      </c>
      <c r="SZ147" t="s">
        <v>4157</v>
      </c>
      <c r="TA147" t="s">
        <v>4157</v>
      </c>
      <c r="TB147" t="s">
        <v>4157</v>
      </c>
      <c r="TC147" t="s">
        <v>4157</v>
      </c>
      <c r="TD147" t="s">
        <v>4157</v>
      </c>
      <c r="TE147" t="s">
        <v>4157</v>
      </c>
      <c r="TF147" t="s">
        <v>4157</v>
      </c>
      <c r="TG147" t="s">
        <v>4157</v>
      </c>
      <c r="TH147" t="s">
        <v>4157</v>
      </c>
      <c r="TI147" t="s">
        <v>4157</v>
      </c>
      <c r="TJ147" t="s">
        <v>4157</v>
      </c>
      <c r="TK147" t="s">
        <v>4157</v>
      </c>
      <c r="TL147" t="s">
        <v>4157</v>
      </c>
      <c r="TM147" t="s">
        <v>4157</v>
      </c>
      <c r="TN147" t="s">
        <v>4157</v>
      </c>
      <c r="TO147" t="s">
        <v>4157</v>
      </c>
      <c r="TP147" t="s">
        <v>4157</v>
      </c>
      <c r="TQ147" t="s">
        <v>4157</v>
      </c>
      <c r="TR147" t="s">
        <v>4157</v>
      </c>
      <c r="TS147" t="s">
        <v>4157</v>
      </c>
      <c r="TT147" t="s">
        <v>4157</v>
      </c>
      <c r="TU147" t="s">
        <v>4157</v>
      </c>
      <c r="TV147" t="s">
        <v>4157</v>
      </c>
      <c r="TW147" t="s">
        <v>4157</v>
      </c>
      <c r="TX147" t="s">
        <v>4157</v>
      </c>
      <c r="TY147" t="s">
        <v>4157</v>
      </c>
      <c r="TZ147" t="s">
        <v>4157</v>
      </c>
      <c r="UA147" t="s">
        <v>4157</v>
      </c>
      <c r="UB147" t="s">
        <v>4157</v>
      </c>
      <c r="UC147" t="s">
        <v>4157</v>
      </c>
      <c r="UD147" t="s">
        <v>4157</v>
      </c>
      <c r="UE147" t="s">
        <v>4157</v>
      </c>
      <c r="UF147" t="s">
        <v>4157</v>
      </c>
      <c r="UG147" t="s">
        <v>4157</v>
      </c>
      <c r="UH147" t="s">
        <v>4157</v>
      </c>
      <c r="UI147" t="s">
        <v>4157</v>
      </c>
      <c r="UJ147" t="s">
        <v>4157</v>
      </c>
      <c r="UK147" t="s">
        <v>4157</v>
      </c>
      <c r="UL147" t="s">
        <v>4157</v>
      </c>
      <c r="UM147" t="s">
        <v>4157</v>
      </c>
      <c r="UN147" t="s">
        <v>4157</v>
      </c>
      <c r="UO147" t="s">
        <v>4157</v>
      </c>
      <c r="UP147" t="s">
        <v>4157</v>
      </c>
      <c r="UQ147" t="s">
        <v>4157</v>
      </c>
      <c r="UR147" t="s">
        <v>4157</v>
      </c>
      <c r="US147" t="s">
        <v>4157</v>
      </c>
      <c r="UT147" t="s">
        <v>4157</v>
      </c>
      <c r="UU147" t="s">
        <v>4157</v>
      </c>
      <c r="UV147" t="s">
        <v>4157</v>
      </c>
      <c r="UW147" t="s">
        <v>4157</v>
      </c>
      <c r="UX147" t="s">
        <v>4157</v>
      </c>
      <c r="UY147" t="s">
        <v>4157</v>
      </c>
      <c r="UZ147" t="s">
        <v>4157</v>
      </c>
      <c r="VA147" t="s">
        <v>4157</v>
      </c>
      <c r="VB147" t="s">
        <v>4157</v>
      </c>
      <c r="VC147" t="s">
        <v>4157</v>
      </c>
      <c r="VD147" t="s">
        <v>4157</v>
      </c>
    </row>
    <row r="148" spans="2:577">
      <c r="B148" t="s">
        <v>1627</v>
      </c>
      <c r="C148" t="s">
        <v>1627</v>
      </c>
      <c r="D148" t="s">
        <v>1627</v>
      </c>
      <c r="F148" t="s">
        <v>1627</v>
      </c>
      <c r="G148" t="s">
        <v>1627</v>
      </c>
      <c r="H148" t="s">
        <v>1627</v>
      </c>
      <c r="I148" t="s">
        <v>1627</v>
      </c>
      <c r="J148" t="s">
        <v>1627</v>
      </c>
      <c r="K148" t="s">
        <v>1627</v>
      </c>
      <c r="L148" t="s">
        <v>1627</v>
      </c>
      <c r="M148" t="s">
        <v>1627</v>
      </c>
      <c r="N148" t="s">
        <v>1627</v>
      </c>
      <c r="O148" t="s">
        <v>1627</v>
      </c>
      <c r="P148" t="s">
        <v>1627</v>
      </c>
      <c r="Q148" t="s">
        <v>1627</v>
      </c>
      <c r="R148" t="s">
        <v>1627</v>
      </c>
      <c r="S148" t="s">
        <v>1627</v>
      </c>
      <c r="T148" t="s">
        <v>1627</v>
      </c>
      <c r="U148" t="s">
        <v>1627</v>
      </c>
      <c r="V148" t="s">
        <v>1627</v>
      </c>
      <c r="W148" t="s">
        <v>1627</v>
      </c>
      <c r="X148" t="s">
        <v>1627</v>
      </c>
      <c r="Y148" t="s">
        <v>1627</v>
      </c>
      <c r="Z148" t="s">
        <v>1627</v>
      </c>
      <c r="AA148" t="s">
        <v>1627</v>
      </c>
      <c r="AB148" t="s">
        <v>1627</v>
      </c>
      <c r="AC148" t="s">
        <v>1627</v>
      </c>
      <c r="AD148" t="s">
        <v>1627</v>
      </c>
      <c r="AE148" t="s">
        <v>1627</v>
      </c>
      <c r="AF148" t="s">
        <v>1627</v>
      </c>
      <c r="AG148" t="s">
        <v>1627</v>
      </c>
      <c r="AH148" t="s">
        <v>1627</v>
      </c>
      <c r="AI148" t="s">
        <v>1627</v>
      </c>
      <c r="AJ148" t="s">
        <v>1627</v>
      </c>
      <c r="AK148" t="s">
        <v>1627</v>
      </c>
      <c r="AL148" t="s">
        <v>1627</v>
      </c>
      <c r="AM148" t="s">
        <v>1627</v>
      </c>
      <c r="AN148" t="s">
        <v>1627</v>
      </c>
      <c r="AO148" t="s">
        <v>1627</v>
      </c>
      <c r="AP148" t="s">
        <v>1627</v>
      </c>
      <c r="AQ148" t="s">
        <v>1627</v>
      </c>
      <c r="AR148" t="s">
        <v>1627</v>
      </c>
      <c r="AS148" t="s">
        <v>1627</v>
      </c>
      <c r="AT148" t="s">
        <v>1627</v>
      </c>
      <c r="AU148" t="s">
        <v>1627</v>
      </c>
      <c r="AV148" t="s">
        <v>1627</v>
      </c>
      <c r="AW148" t="s">
        <v>1627</v>
      </c>
      <c r="AX148" t="s">
        <v>1627</v>
      </c>
      <c r="AY148" t="s">
        <v>1627</v>
      </c>
      <c r="AZ148" t="s">
        <v>1627</v>
      </c>
      <c r="BA148" t="s">
        <v>1627</v>
      </c>
      <c r="BB148" t="s">
        <v>1627</v>
      </c>
      <c r="BC148" t="s">
        <v>1627</v>
      </c>
      <c r="BD148" t="s">
        <v>1627</v>
      </c>
      <c r="BE148" t="s">
        <v>1627</v>
      </c>
      <c r="BF148" t="s">
        <v>1627</v>
      </c>
      <c r="BG148" t="s">
        <v>1627</v>
      </c>
      <c r="BH148" t="s">
        <v>1627</v>
      </c>
      <c r="BI148" t="s">
        <v>1627</v>
      </c>
      <c r="BJ148" t="s">
        <v>1627</v>
      </c>
      <c r="BK148" t="s">
        <v>1627</v>
      </c>
      <c r="BL148" t="s">
        <v>1627</v>
      </c>
      <c r="BM148" t="s">
        <v>1627</v>
      </c>
      <c r="BN148" t="s">
        <v>1627</v>
      </c>
      <c r="BO148" t="s">
        <v>1627</v>
      </c>
      <c r="BP148" t="s">
        <v>1627</v>
      </c>
      <c r="BQ148" t="s">
        <v>1627</v>
      </c>
      <c r="BR148" t="s">
        <v>1627</v>
      </c>
      <c r="BS148" t="s">
        <v>1627</v>
      </c>
      <c r="BT148" t="s">
        <v>1627</v>
      </c>
      <c r="BU148" t="s">
        <v>1627</v>
      </c>
      <c r="BV148" t="s">
        <v>1627</v>
      </c>
      <c r="BW148" t="s">
        <v>1627</v>
      </c>
      <c r="BX148" t="s">
        <v>1627</v>
      </c>
      <c r="BY148" t="s">
        <v>1627</v>
      </c>
      <c r="BZ148" t="s">
        <v>1627</v>
      </c>
      <c r="CA148" t="s">
        <v>1627</v>
      </c>
      <c r="CB148" t="s">
        <v>1627</v>
      </c>
      <c r="CC148" t="s">
        <v>1627</v>
      </c>
      <c r="CD148" t="s">
        <v>1627</v>
      </c>
      <c r="CE148" t="s">
        <v>1627</v>
      </c>
      <c r="CF148" t="s">
        <v>1627</v>
      </c>
      <c r="CG148" t="s">
        <v>1627</v>
      </c>
      <c r="CH148" t="s">
        <v>1627</v>
      </c>
      <c r="CI148" t="s">
        <v>1627</v>
      </c>
      <c r="CJ148" t="s">
        <v>1627</v>
      </c>
      <c r="CK148" t="s">
        <v>1627</v>
      </c>
      <c r="CL148" t="s">
        <v>1627</v>
      </c>
      <c r="CM148" t="s">
        <v>1627</v>
      </c>
      <c r="CN148" t="s">
        <v>1627</v>
      </c>
      <c r="CO148" t="s">
        <v>1627</v>
      </c>
      <c r="CP148" t="s">
        <v>1627</v>
      </c>
      <c r="CQ148" t="s">
        <v>1627</v>
      </c>
      <c r="CR148" t="s">
        <v>1627</v>
      </c>
      <c r="CS148" t="s">
        <v>1627</v>
      </c>
      <c r="CT148" t="s">
        <v>1627</v>
      </c>
      <c r="CU148" t="s">
        <v>1627</v>
      </c>
      <c r="CV148" t="s">
        <v>1627</v>
      </c>
      <c r="CW148" t="s">
        <v>1627</v>
      </c>
      <c r="CX148" t="s">
        <v>1627</v>
      </c>
      <c r="CY148" t="s">
        <v>1627</v>
      </c>
      <c r="CZ148" t="s">
        <v>1627</v>
      </c>
      <c r="DA148" t="s">
        <v>1627</v>
      </c>
      <c r="DB148" t="s">
        <v>1627</v>
      </c>
      <c r="DC148" t="s">
        <v>1627</v>
      </c>
      <c r="DD148" t="s">
        <v>1627</v>
      </c>
      <c r="DE148" t="s">
        <v>1627</v>
      </c>
      <c r="DF148" t="s">
        <v>1627</v>
      </c>
      <c r="DG148" t="s">
        <v>1627</v>
      </c>
      <c r="DH148" t="s">
        <v>1627</v>
      </c>
      <c r="DI148" t="s">
        <v>1627</v>
      </c>
      <c r="DJ148" t="s">
        <v>1627</v>
      </c>
      <c r="DK148" t="s">
        <v>1627</v>
      </c>
      <c r="DL148" t="s">
        <v>1627</v>
      </c>
      <c r="DM148" t="s">
        <v>1627</v>
      </c>
      <c r="DN148" t="s">
        <v>1627</v>
      </c>
      <c r="DO148" t="s">
        <v>1627</v>
      </c>
      <c r="DP148" t="s">
        <v>1627</v>
      </c>
      <c r="DQ148" t="s">
        <v>1627</v>
      </c>
      <c r="DR148" t="s">
        <v>1627</v>
      </c>
      <c r="DS148" t="s">
        <v>1627</v>
      </c>
      <c r="DT148" t="s">
        <v>1627</v>
      </c>
      <c r="DU148" t="s">
        <v>1627</v>
      </c>
      <c r="DV148" t="s">
        <v>1627</v>
      </c>
      <c r="DW148" t="s">
        <v>1627</v>
      </c>
      <c r="DX148" t="s">
        <v>1627</v>
      </c>
      <c r="DY148" t="s">
        <v>1627</v>
      </c>
      <c r="DZ148" t="s">
        <v>1627</v>
      </c>
      <c r="EA148" t="s">
        <v>1627</v>
      </c>
      <c r="EB148" t="s">
        <v>1627</v>
      </c>
      <c r="EC148" t="s">
        <v>1627</v>
      </c>
      <c r="ED148" t="s">
        <v>1627</v>
      </c>
      <c r="EE148" t="s">
        <v>1627</v>
      </c>
      <c r="EF148" t="s">
        <v>1627</v>
      </c>
      <c r="EG148" t="s">
        <v>1627</v>
      </c>
      <c r="EH148" t="s">
        <v>1627</v>
      </c>
      <c r="EI148" t="s">
        <v>1627</v>
      </c>
      <c r="EJ148" t="s">
        <v>1627</v>
      </c>
      <c r="EK148" t="s">
        <v>1627</v>
      </c>
      <c r="EL148" t="s">
        <v>1627</v>
      </c>
      <c r="EM148" t="s">
        <v>1627</v>
      </c>
      <c r="EN148" t="s">
        <v>1627</v>
      </c>
      <c r="EO148" t="s">
        <v>1627</v>
      </c>
      <c r="EP148" t="s">
        <v>1627</v>
      </c>
      <c r="EQ148" t="s">
        <v>1627</v>
      </c>
      <c r="ER148" t="s">
        <v>1627</v>
      </c>
      <c r="ES148" t="s">
        <v>1627</v>
      </c>
      <c r="ET148" t="s">
        <v>1627</v>
      </c>
      <c r="EU148" t="s">
        <v>1627</v>
      </c>
      <c r="EV148" t="s">
        <v>1627</v>
      </c>
      <c r="EW148" t="s">
        <v>1627</v>
      </c>
      <c r="EX148" t="s">
        <v>1627</v>
      </c>
      <c r="EY148" t="s">
        <v>1627</v>
      </c>
      <c r="EZ148" t="s">
        <v>1627</v>
      </c>
      <c r="FA148" t="s">
        <v>1627</v>
      </c>
      <c r="FB148" t="s">
        <v>1627</v>
      </c>
      <c r="FC148" t="s">
        <v>1627</v>
      </c>
      <c r="FD148" t="s">
        <v>1627</v>
      </c>
      <c r="FE148" t="s">
        <v>1627</v>
      </c>
      <c r="FF148" t="s">
        <v>1627</v>
      </c>
      <c r="FG148" t="s">
        <v>1627</v>
      </c>
      <c r="FH148" t="s">
        <v>1627</v>
      </c>
      <c r="FI148" t="s">
        <v>1627</v>
      </c>
      <c r="FJ148" t="s">
        <v>1627</v>
      </c>
      <c r="FK148" t="s">
        <v>1627</v>
      </c>
      <c r="FL148" t="s">
        <v>1627</v>
      </c>
      <c r="FM148" t="s">
        <v>1627</v>
      </c>
      <c r="FN148" t="s">
        <v>1627</v>
      </c>
      <c r="FO148" t="s">
        <v>1627</v>
      </c>
      <c r="FP148" t="s">
        <v>1627</v>
      </c>
      <c r="FQ148" t="s">
        <v>1627</v>
      </c>
      <c r="FR148" t="s">
        <v>1627</v>
      </c>
      <c r="FS148" t="s">
        <v>1627</v>
      </c>
      <c r="FT148" t="s">
        <v>1627</v>
      </c>
      <c r="FU148" t="s">
        <v>1627</v>
      </c>
      <c r="FV148" t="s">
        <v>1627</v>
      </c>
      <c r="FW148" t="s">
        <v>1627</v>
      </c>
      <c r="FX148" t="s">
        <v>1627</v>
      </c>
      <c r="FY148" t="s">
        <v>1627</v>
      </c>
      <c r="FZ148" t="s">
        <v>1627</v>
      </c>
      <c r="GA148" t="s">
        <v>1627</v>
      </c>
      <c r="GB148" t="s">
        <v>1627</v>
      </c>
      <c r="GC148" t="s">
        <v>1627</v>
      </c>
      <c r="GD148" t="s">
        <v>1627</v>
      </c>
      <c r="GE148" t="s">
        <v>1627</v>
      </c>
      <c r="GF148" t="s">
        <v>1627</v>
      </c>
      <c r="GG148" t="s">
        <v>1627</v>
      </c>
      <c r="GH148" t="s">
        <v>1627</v>
      </c>
      <c r="GI148" t="s">
        <v>1627</v>
      </c>
      <c r="GJ148" t="s">
        <v>1627</v>
      </c>
      <c r="GK148" t="s">
        <v>1627</v>
      </c>
      <c r="GL148" t="s">
        <v>1627</v>
      </c>
      <c r="GM148" t="s">
        <v>1627</v>
      </c>
      <c r="GN148" t="s">
        <v>1627</v>
      </c>
      <c r="GO148" t="s">
        <v>1627</v>
      </c>
      <c r="GP148" t="s">
        <v>1627</v>
      </c>
      <c r="GQ148" t="s">
        <v>1627</v>
      </c>
      <c r="GR148" t="s">
        <v>1627</v>
      </c>
      <c r="GS148" t="s">
        <v>6099</v>
      </c>
      <c r="GT148" t="s">
        <v>1627</v>
      </c>
      <c r="GU148" t="s">
        <v>1627</v>
      </c>
      <c r="GV148" t="s">
        <v>1627</v>
      </c>
      <c r="GW148" t="s">
        <v>1627</v>
      </c>
      <c r="GX148" t="s">
        <v>1627</v>
      </c>
      <c r="GY148" t="s">
        <v>1627</v>
      </c>
      <c r="GZ148" t="s">
        <v>1627</v>
      </c>
      <c r="HA148" t="s">
        <v>1627</v>
      </c>
      <c r="HB148" t="s">
        <v>1627</v>
      </c>
      <c r="HC148" t="s">
        <v>1627</v>
      </c>
      <c r="HD148" t="s">
        <v>1627</v>
      </c>
      <c r="HE148" t="s">
        <v>1627</v>
      </c>
      <c r="HF148" t="s">
        <v>1627</v>
      </c>
      <c r="HG148" t="s">
        <v>1627</v>
      </c>
      <c r="HH148" t="s">
        <v>1627</v>
      </c>
      <c r="HI148" t="s">
        <v>1627</v>
      </c>
      <c r="HJ148" t="s">
        <v>1627</v>
      </c>
      <c r="HK148" t="s">
        <v>1627</v>
      </c>
      <c r="HL148" t="s">
        <v>1627</v>
      </c>
      <c r="HM148" t="s">
        <v>1627</v>
      </c>
      <c r="HN148" t="s">
        <v>1627</v>
      </c>
      <c r="HO148" t="s">
        <v>1627</v>
      </c>
      <c r="HP148" t="s">
        <v>6100</v>
      </c>
      <c r="HQ148" t="s">
        <v>1627</v>
      </c>
      <c r="HR148" t="s">
        <v>1627</v>
      </c>
      <c r="HS148" t="s">
        <v>1627</v>
      </c>
      <c r="HT148" t="s">
        <v>1627</v>
      </c>
      <c r="HU148" t="s">
        <v>1627</v>
      </c>
      <c r="HV148" t="s">
        <v>1627</v>
      </c>
      <c r="HW148" t="s">
        <v>1627</v>
      </c>
      <c r="HX148" t="s">
        <v>1627</v>
      </c>
      <c r="HY148" t="s">
        <v>1627</v>
      </c>
      <c r="HZ148" t="s">
        <v>1627</v>
      </c>
      <c r="IA148" t="s">
        <v>1627</v>
      </c>
      <c r="IB148" t="s">
        <v>1627</v>
      </c>
      <c r="IC148" t="s">
        <v>1627</v>
      </c>
      <c r="ID148" t="s">
        <v>1627</v>
      </c>
      <c r="IE148" t="s">
        <v>1627</v>
      </c>
      <c r="IF148" t="s">
        <v>1627</v>
      </c>
      <c r="IG148" t="s">
        <v>1627</v>
      </c>
      <c r="IH148" t="s">
        <v>1627</v>
      </c>
      <c r="II148" t="s">
        <v>1627</v>
      </c>
      <c r="IJ148" t="s">
        <v>1627</v>
      </c>
      <c r="IK148" t="s">
        <v>1627</v>
      </c>
      <c r="IL148" t="s">
        <v>1627</v>
      </c>
      <c r="IM148" t="s">
        <v>1627</v>
      </c>
      <c r="IN148" t="s">
        <v>1627</v>
      </c>
      <c r="IO148" t="s">
        <v>1627</v>
      </c>
      <c r="IP148" t="s">
        <v>1627</v>
      </c>
      <c r="IQ148" t="s">
        <v>1627</v>
      </c>
      <c r="IR148" t="s">
        <v>1627</v>
      </c>
      <c r="IS148" t="s">
        <v>1627</v>
      </c>
      <c r="IT148" t="s">
        <v>1627</v>
      </c>
      <c r="IU148" t="s">
        <v>1627</v>
      </c>
      <c r="IV148" t="s">
        <v>1627</v>
      </c>
      <c r="IW148" t="s">
        <v>1627</v>
      </c>
      <c r="IX148" t="s">
        <v>1627</v>
      </c>
      <c r="IY148" t="s">
        <v>1627</v>
      </c>
      <c r="IZ148" t="s">
        <v>1627</v>
      </c>
      <c r="JA148" t="s">
        <v>1627</v>
      </c>
      <c r="JB148" t="s">
        <v>1627</v>
      </c>
      <c r="JC148" t="s">
        <v>1627</v>
      </c>
      <c r="JD148" t="s">
        <v>1627</v>
      </c>
      <c r="JE148" t="s">
        <v>1627</v>
      </c>
      <c r="JF148" t="s">
        <v>1627</v>
      </c>
      <c r="JG148" t="s">
        <v>1627</v>
      </c>
      <c r="JH148" t="s">
        <v>1627</v>
      </c>
      <c r="JI148" t="s">
        <v>1627</v>
      </c>
      <c r="JJ148" t="s">
        <v>1627</v>
      </c>
      <c r="JK148" t="s">
        <v>1627</v>
      </c>
      <c r="JL148" t="s">
        <v>1627</v>
      </c>
      <c r="JM148" t="s">
        <v>1627</v>
      </c>
      <c r="JN148" t="s">
        <v>1627</v>
      </c>
      <c r="JO148" t="s">
        <v>1627</v>
      </c>
      <c r="JP148" t="s">
        <v>1627</v>
      </c>
      <c r="JQ148" t="s">
        <v>1627</v>
      </c>
      <c r="JR148" t="s">
        <v>1627</v>
      </c>
      <c r="JS148" t="s">
        <v>1627</v>
      </c>
      <c r="JT148" t="s">
        <v>1627</v>
      </c>
      <c r="JU148" t="s">
        <v>1627</v>
      </c>
      <c r="JV148" t="s">
        <v>1627</v>
      </c>
      <c r="JW148" t="s">
        <v>1627</v>
      </c>
      <c r="JX148" t="s">
        <v>1627</v>
      </c>
      <c r="JY148" t="s">
        <v>1627</v>
      </c>
      <c r="JZ148" t="s">
        <v>1627</v>
      </c>
      <c r="KA148" t="s">
        <v>1627</v>
      </c>
      <c r="KB148" t="s">
        <v>1627</v>
      </c>
      <c r="KC148" t="s">
        <v>1627</v>
      </c>
      <c r="KD148" t="s">
        <v>1627</v>
      </c>
      <c r="KE148" t="s">
        <v>1627</v>
      </c>
      <c r="KF148" t="s">
        <v>1627</v>
      </c>
      <c r="KG148" t="s">
        <v>1627</v>
      </c>
      <c r="KH148" t="s">
        <v>1627</v>
      </c>
      <c r="KI148" t="s">
        <v>1627</v>
      </c>
      <c r="KJ148" t="s">
        <v>1627</v>
      </c>
      <c r="KK148" t="s">
        <v>1627</v>
      </c>
      <c r="KL148" t="s">
        <v>1627</v>
      </c>
      <c r="KM148" t="s">
        <v>1627</v>
      </c>
      <c r="KN148" t="s">
        <v>1627</v>
      </c>
      <c r="KO148" t="s">
        <v>1627</v>
      </c>
      <c r="KP148" t="s">
        <v>1627</v>
      </c>
      <c r="KQ148" t="s">
        <v>1627</v>
      </c>
      <c r="KR148" t="s">
        <v>1627</v>
      </c>
      <c r="KS148" t="s">
        <v>1627</v>
      </c>
      <c r="KT148" t="s">
        <v>1627</v>
      </c>
      <c r="KU148" t="s">
        <v>1627</v>
      </c>
      <c r="KV148" t="s">
        <v>1627</v>
      </c>
      <c r="KW148" t="s">
        <v>1627</v>
      </c>
      <c r="KX148" t="s">
        <v>1627</v>
      </c>
      <c r="KY148" t="s">
        <v>1627</v>
      </c>
      <c r="KZ148" t="s">
        <v>1627</v>
      </c>
      <c r="LA148" t="s">
        <v>1627</v>
      </c>
      <c r="LB148" t="s">
        <v>1627</v>
      </c>
      <c r="LC148" t="s">
        <v>1627</v>
      </c>
      <c r="LD148" t="s">
        <v>1627</v>
      </c>
      <c r="LE148" t="s">
        <v>1627</v>
      </c>
      <c r="LF148" t="s">
        <v>1627</v>
      </c>
      <c r="LG148" t="s">
        <v>1627</v>
      </c>
      <c r="LH148" t="s">
        <v>1627</v>
      </c>
      <c r="LI148" t="s">
        <v>1627</v>
      </c>
      <c r="LJ148" t="s">
        <v>1627</v>
      </c>
      <c r="LK148" t="s">
        <v>1627</v>
      </c>
      <c r="LL148" t="s">
        <v>1627</v>
      </c>
      <c r="LM148" t="s">
        <v>1627</v>
      </c>
      <c r="LN148" t="s">
        <v>1627</v>
      </c>
      <c r="LO148" t="s">
        <v>1627</v>
      </c>
      <c r="LP148" t="s">
        <v>1627</v>
      </c>
      <c r="LQ148" t="s">
        <v>1627</v>
      </c>
      <c r="LR148" t="s">
        <v>1627</v>
      </c>
      <c r="LS148" t="s">
        <v>1627</v>
      </c>
      <c r="LT148" t="s">
        <v>1627</v>
      </c>
      <c r="LU148" t="s">
        <v>1627</v>
      </c>
      <c r="LV148" t="s">
        <v>1627</v>
      </c>
      <c r="LW148" t="s">
        <v>1627</v>
      </c>
      <c r="LX148" t="s">
        <v>1627</v>
      </c>
      <c r="LY148" t="s">
        <v>1627</v>
      </c>
      <c r="LZ148" t="s">
        <v>1627</v>
      </c>
      <c r="MA148" t="s">
        <v>1627</v>
      </c>
      <c r="MB148" t="s">
        <v>1627</v>
      </c>
      <c r="MC148" t="s">
        <v>1627</v>
      </c>
      <c r="MD148" t="s">
        <v>1627</v>
      </c>
      <c r="ME148" t="s">
        <v>1627</v>
      </c>
      <c r="MF148" t="s">
        <v>1627</v>
      </c>
      <c r="MG148" t="s">
        <v>1627</v>
      </c>
      <c r="MH148" t="s">
        <v>1627</v>
      </c>
      <c r="MI148" t="s">
        <v>1627</v>
      </c>
      <c r="MJ148" t="s">
        <v>1627</v>
      </c>
      <c r="MK148" t="s">
        <v>1627</v>
      </c>
      <c r="ML148" t="s">
        <v>1627</v>
      </c>
      <c r="MM148" t="s">
        <v>1627</v>
      </c>
      <c r="MN148" t="s">
        <v>1627</v>
      </c>
      <c r="MO148" t="s">
        <v>1627</v>
      </c>
      <c r="MP148" t="s">
        <v>1627</v>
      </c>
      <c r="MQ148" t="s">
        <v>1627</v>
      </c>
      <c r="MR148" t="s">
        <v>1627</v>
      </c>
      <c r="MS148" t="s">
        <v>1627</v>
      </c>
      <c r="MT148" t="s">
        <v>1627</v>
      </c>
      <c r="MU148" t="s">
        <v>1627</v>
      </c>
      <c r="MV148" t="s">
        <v>1627</v>
      </c>
      <c r="MW148" t="s">
        <v>1627</v>
      </c>
      <c r="MX148" t="s">
        <v>1627</v>
      </c>
      <c r="MY148" t="s">
        <v>1627</v>
      </c>
      <c r="MZ148" t="s">
        <v>1627</v>
      </c>
      <c r="NA148" t="s">
        <v>1627</v>
      </c>
      <c r="NB148" t="s">
        <v>1627</v>
      </c>
      <c r="NC148" t="s">
        <v>1627</v>
      </c>
      <c r="ND148" t="s">
        <v>1627</v>
      </c>
      <c r="NE148" t="s">
        <v>1627</v>
      </c>
      <c r="NF148" t="s">
        <v>1627</v>
      </c>
      <c r="NG148" t="s">
        <v>1627</v>
      </c>
      <c r="NH148" t="s">
        <v>1627</v>
      </c>
      <c r="NI148" t="s">
        <v>1627</v>
      </c>
      <c r="NJ148" t="s">
        <v>1627</v>
      </c>
      <c r="NK148" t="s">
        <v>1627</v>
      </c>
      <c r="NL148" t="s">
        <v>1627</v>
      </c>
      <c r="NM148" t="s">
        <v>1627</v>
      </c>
      <c r="NN148" t="s">
        <v>1627</v>
      </c>
      <c r="NO148" t="s">
        <v>1627</v>
      </c>
      <c r="NP148" t="s">
        <v>1627</v>
      </c>
      <c r="NQ148" t="s">
        <v>1627</v>
      </c>
      <c r="NR148" t="s">
        <v>1627</v>
      </c>
      <c r="NS148" t="s">
        <v>1627</v>
      </c>
      <c r="NT148" t="s">
        <v>1627</v>
      </c>
      <c r="NU148" t="s">
        <v>1627</v>
      </c>
      <c r="NV148" t="s">
        <v>1627</v>
      </c>
      <c r="NW148" t="s">
        <v>1627</v>
      </c>
      <c r="NX148" t="s">
        <v>1627</v>
      </c>
      <c r="NY148" t="s">
        <v>1627</v>
      </c>
      <c r="NZ148" t="s">
        <v>1627</v>
      </c>
      <c r="OA148" t="s">
        <v>1627</v>
      </c>
      <c r="OB148" t="s">
        <v>1627</v>
      </c>
      <c r="OC148" t="s">
        <v>1627</v>
      </c>
      <c r="OD148" t="s">
        <v>1627</v>
      </c>
      <c r="OE148" t="s">
        <v>1627</v>
      </c>
      <c r="OF148" t="s">
        <v>1627</v>
      </c>
      <c r="OG148" t="s">
        <v>1627</v>
      </c>
      <c r="OH148" t="s">
        <v>1627</v>
      </c>
      <c r="OI148" t="s">
        <v>1627</v>
      </c>
      <c r="OJ148" t="s">
        <v>1627</v>
      </c>
      <c r="OK148" t="s">
        <v>1627</v>
      </c>
      <c r="OL148" t="s">
        <v>1627</v>
      </c>
      <c r="OM148" t="s">
        <v>1627</v>
      </c>
      <c r="ON148" t="s">
        <v>1627</v>
      </c>
      <c r="OO148" t="s">
        <v>1627</v>
      </c>
      <c r="OP148" t="s">
        <v>1627</v>
      </c>
      <c r="OQ148" t="s">
        <v>1627</v>
      </c>
      <c r="OR148" t="s">
        <v>1627</v>
      </c>
      <c r="OS148" t="s">
        <v>1627</v>
      </c>
      <c r="OT148" t="s">
        <v>1627</v>
      </c>
      <c r="OU148" t="s">
        <v>1627</v>
      </c>
      <c r="OV148" t="s">
        <v>1627</v>
      </c>
      <c r="OW148" t="s">
        <v>1627</v>
      </c>
      <c r="OX148" t="s">
        <v>1627</v>
      </c>
      <c r="OY148" t="s">
        <v>1627</v>
      </c>
      <c r="OZ148" t="s">
        <v>1627</v>
      </c>
      <c r="PA148" t="s">
        <v>1627</v>
      </c>
      <c r="PB148" t="s">
        <v>1627</v>
      </c>
      <c r="PC148" t="s">
        <v>1627</v>
      </c>
      <c r="PD148" t="s">
        <v>1627</v>
      </c>
      <c r="PE148" t="s">
        <v>1627</v>
      </c>
      <c r="PF148" t="s">
        <v>1627</v>
      </c>
      <c r="PG148" t="s">
        <v>1627</v>
      </c>
      <c r="PH148" t="s">
        <v>1627</v>
      </c>
      <c r="PI148" t="s">
        <v>1627</v>
      </c>
      <c r="PJ148" t="s">
        <v>1627</v>
      </c>
      <c r="PK148" t="s">
        <v>1627</v>
      </c>
      <c r="PL148" t="s">
        <v>1627</v>
      </c>
      <c r="PM148" t="s">
        <v>1627</v>
      </c>
      <c r="PN148" t="s">
        <v>1627</v>
      </c>
      <c r="PO148" t="s">
        <v>1627</v>
      </c>
      <c r="PP148" t="s">
        <v>1627</v>
      </c>
      <c r="PQ148" t="s">
        <v>1627</v>
      </c>
      <c r="PR148" t="s">
        <v>1627</v>
      </c>
      <c r="RP148" t="s">
        <v>4157</v>
      </c>
      <c r="RQ148" t="s">
        <v>4157</v>
      </c>
      <c r="RR148" t="s">
        <v>4157</v>
      </c>
      <c r="RS148" t="s">
        <v>4157</v>
      </c>
      <c r="RT148" t="s">
        <v>4157</v>
      </c>
      <c r="RU148" t="s">
        <v>4157</v>
      </c>
      <c r="RV148" t="s">
        <v>4157</v>
      </c>
      <c r="RW148" t="s">
        <v>4157</v>
      </c>
      <c r="RX148" t="s">
        <v>4157</v>
      </c>
      <c r="RY148" t="s">
        <v>4157</v>
      </c>
      <c r="RZ148" t="s">
        <v>4157</v>
      </c>
      <c r="SA148" t="s">
        <v>4157</v>
      </c>
      <c r="SB148" t="s">
        <v>4157</v>
      </c>
      <c r="SC148" t="s">
        <v>4157</v>
      </c>
      <c r="SD148" t="s">
        <v>4157</v>
      </c>
      <c r="SE148" t="s">
        <v>4157</v>
      </c>
      <c r="SF148" t="s">
        <v>4157</v>
      </c>
      <c r="SG148" t="s">
        <v>4157</v>
      </c>
      <c r="SH148" t="s">
        <v>4157</v>
      </c>
      <c r="SI148" t="s">
        <v>4157</v>
      </c>
      <c r="SJ148" t="s">
        <v>4157</v>
      </c>
      <c r="SK148" t="s">
        <v>4157</v>
      </c>
      <c r="SL148" t="s">
        <v>4157</v>
      </c>
      <c r="SM148" t="s">
        <v>4157</v>
      </c>
      <c r="SN148" t="s">
        <v>4157</v>
      </c>
      <c r="SO148" t="s">
        <v>4157</v>
      </c>
      <c r="SP148" t="s">
        <v>4157</v>
      </c>
      <c r="SQ148" t="s">
        <v>4157</v>
      </c>
      <c r="SR148" t="s">
        <v>4157</v>
      </c>
      <c r="SS148" t="s">
        <v>4157</v>
      </c>
      <c r="ST148" t="s">
        <v>4157</v>
      </c>
      <c r="SU148" t="s">
        <v>4157</v>
      </c>
      <c r="SV148" t="s">
        <v>4157</v>
      </c>
      <c r="SW148" t="s">
        <v>4157</v>
      </c>
      <c r="SX148" t="s">
        <v>4157</v>
      </c>
      <c r="SY148" t="s">
        <v>4157</v>
      </c>
      <c r="SZ148" t="s">
        <v>4157</v>
      </c>
      <c r="TA148" t="s">
        <v>4157</v>
      </c>
      <c r="TB148" t="s">
        <v>4157</v>
      </c>
      <c r="TC148" t="s">
        <v>4157</v>
      </c>
      <c r="TD148" t="s">
        <v>4157</v>
      </c>
      <c r="TE148" t="s">
        <v>4157</v>
      </c>
      <c r="TF148" t="s">
        <v>4157</v>
      </c>
      <c r="TG148" t="s">
        <v>4157</v>
      </c>
      <c r="TH148" t="s">
        <v>4157</v>
      </c>
      <c r="TI148" t="s">
        <v>4157</v>
      </c>
      <c r="TJ148" t="s">
        <v>4157</v>
      </c>
      <c r="TK148" t="s">
        <v>4157</v>
      </c>
      <c r="TL148" t="s">
        <v>4157</v>
      </c>
      <c r="TM148" t="s">
        <v>4157</v>
      </c>
      <c r="TN148" t="s">
        <v>4157</v>
      </c>
      <c r="TO148" t="s">
        <v>4157</v>
      </c>
      <c r="TP148" t="s">
        <v>4157</v>
      </c>
      <c r="TQ148" t="s">
        <v>4157</v>
      </c>
      <c r="TR148" t="s">
        <v>4157</v>
      </c>
      <c r="TS148" t="s">
        <v>4157</v>
      </c>
      <c r="TT148" t="s">
        <v>4157</v>
      </c>
      <c r="TU148" t="s">
        <v>4157</v>
      </c>
      <c r="TV148" t="s">
        <v>4157</v>
      </c>
      <c r="TW148" t="s">
        <v>4157</v>
      </c>
      <c r="TX148" t="s">
        <v>4157</v>
      </c>
      <c r="TY148" t="s">
        <v>4157</v>
      </c>
      <c r="TZ148" t="s">
        <v>4157</v>
      </c>
      <c r="UA148" t="s">
        <v>4157</v>
      </c>
      <c r="UB148" t="s">
        <v>4157</v>
      </c>
      <c r="UC148" t="s">
        <v>4157</v>
      </c>
      <c r="UD148" t="s">
        <v>4157</v>
      </c>
      <c r="UE148" t="s">
        <v>4157</v>
      </c>
      <c r="UF148" t="s">
        <v>4157</v>
      </c>
      <c r="UG148" t="s">
        <v>4157</v>
      </c>
      <c r="UH148" t="s">
        <v>4157</v>
      </c>
      <c r="UI148" t="s">
        <v>4157</v>
      </c>
      <c r="UJ148" t="s">
        <v>4157</v>
      </c>
      <c r="UK148" t="s">
        <v>4157</v>
      </c>
      <c r="UL148" t="s">
        <v>4157</v>
      </c>
      <c r="UM148" t="s">
        <v>4157</v>
      </c>
      <c r="UN148" t="s">
        <v>4157</v>
      </c>
      <c r="UO148" t="s">
        <v>4157</v>
      </c>
      <c r="UP148" t="s">
        <v>4157</v>
      </c>
      <c r="UQ148" t="s">
        <v>4157</v>
      </c>
      <c r="UR148" t="s">
        <v>4157</v>
      </c>
      <c r="US148" t="s">
        <v>4157</v>
      </c>
      <c r="UT148" t="s">
        <v>4157</v>
      </c>
      <c r="UU148" t="s">
        <v>4157</v>
      </c>
      <c r="UV148" t="s">
        <v>4157</v>
      </c>
      <c r="UW148" t="s">
        <v>4157</v>
      </c>
      <c r="UX148" t="s">
        <v>4157</v>
      </c>
      <c r="UY148" t="s">
        <v>4157</v>
      </c>
      <c r="UZ148" t="s">
        <v>4157</v>
      </c>
      <c r="VA148" t="s">
        <v>4157</v>
      </c>
      <c r="VB148" t="s">
        <v>4157</v>
      </c>
      <c r="VC148" t="s">
        <v>4157</v>
      </c>
      <c r="VD148" t="s">
        <v>4157</v>
      </c>
    </row>
    <row r="149" spans="2:577">
      <c r="B149" t="s">
        <v>1627</v>
      </c>
      <c r="C149" t="s">
        <v>1627</v>
      </c>
      <c r="D149" t="s">
        <v>1627</v>
      </c>
      <c r="F149" t="s">
        <v>1627</v>
      </c>
      <c r="G149" t="s">
        <v>1627</v>
      </c>
      <c r="H149" t="s">
        <v>1627</v>
      </c>
      <c r="I149" t="s">
        <v>1627</v>
      </c>
      <c r="J149" t="s">
        <v>1627</v>
      </c>
      <c r="K149" t="s">
        <v>1627</v>
      </c>
      <c r="L149" t="s">
        <v>1627</v>
      </c>
      <c r="M149" t="s">
        <v>1627</v>
      </c>
      <c r="N149" t="s">
        <v>1627</v>
      </c>
      <c r="O149" t="s">
        <v>1627</v>
      </c>
      <c r="P149" t="s">
        <v>1627</v>
      </c>
      <c r="Q149" t="s">
        <v>1627</v>
      </c>
      <c r="R149" t="s">
        <v>1627</v>
      </c>
      <c r="S149" t="s">
        <v>1627</v>
      </c>
      <c r="T149" t="s">
        <v>1627</v>
      </c>
      <c r="U149" t="s">
        <v>1627</v>
      </c>
      <c r="V149" t="s">
        <v>1627</v>
      </c>
      <c r="W149" t="s">
        <v>1627</v>
      </c>
      <c r="X149" t="s">
        <v>1627</v>
      </c>
      <c r="Y149" t="s">
        <v>1627</v>
      </c>
      <c r="Z149" t="s">
        <v>1627</v>
      </c>
      <c r="AA149" t="s">
        <v>1627</v>
      </c>
      <c r="AB149" t="s">
        <v>1627</v>
      </c>
      <c r="AC149" t="s">
        <v>1627</v>
      </c>
      <c r="AD149" t="s">
        <v>1627</v>
      </c>
      <c r="AE149" t="s">
        <v>1627</v>
      </c>
      <c r="AF149" t="s">
        <v>1627</v>
      </c>
      <c r="AG149" t="s">
        <v>1627</v>
      </c>
      <c r="AH149" t="s">
        <v>1627</v>
      </c>
      <c r="AI149" t="s">
        <v>1627</v>
      </c>
      <c r="AJ149" t="s">
        <v>1627</v>
      </c>
      <c r="AK149" t="s">
        <v>1627</v>
      </c>
      <c r="AL149" t="s">
        <v>1627</v>
      </c>
      <c r="AM149" t="s">
        <v>1627</v>
      </c>
      <c r="AN149" t="s">
        <v>1627</v>
      </c>
      <c r="AO149" t="s">
        <v>1627</v>
      </c>
      <c r="AP149" t="s">
        <v>1627</v>
      </c>
      <c r="AQ149" t="s">
        <v>1627</v>
      </c>
      <c r="AR149" t="s">
        <v>1627</v>
      </c>
      <c r="AS149" t="s">
        <v>1627</v>
      </c>
      <c r="AT149" t="s">
        <v>1627</v>
      </c>
      <c r="AU149" t="s">
        <v>1627</v>
      </c>
      <c r="AV149" t="s">
        <v>1627</v>
      </c>
      <c r="AW149" t="s">
        <v>1627</v>
      </c>
      <c r="AX149" t="s">
        <v>1627</v>
      </c>
      <c r="AY149" t="s">
        <v>1627</v>
      </c>
      <c r="AZ149" t="s">
        <v>1627</v>
      </c>
      <c r="BA149" t="s">
        <v>1627</v>
      </c>
      <c r="BB149" t="s">
        <v>1627</v>
      </c>
      <c r="BC149" t="s">
        <v>1627</v>
      </c>
      <c r="BD149" t="s">
        <v>1627</v>
      </c>
      <c r="BE149" t="s">
        <v>1627</v>
      </c>
      <c r="BF149" t="s">
        <v>1627</v>
      </c>
      <c r="BG149" t="s">
        <v>1627</v>
      </c>
      <c r="BH149" t="s">
        <v>1627</v>
      </c>
      <c r="BI149" t="s">
        <v>1627</v>
      </c>
      <c r="BJ149" t="s">
        <v>1627</v>
      </c>
      <c r="BK149" t="s">
        <v>1627</v>
      </c>
      <c r="BL149" t="s">
        <v>1627</v>
      </c>
      <c r="BM149" t="s">
        <v>1627</v>
      </c>
      <c r="BN149" t="s">
        <v>1627</v>
      </c>
      <c r="BO149" t="s">
        <v>1627</v>
      </c>
      <c r="BP149" t="s">
        <v>1627</v>
      </c>
      <c r="BQ149" t="s">
        <v>1627</v>
      </c>
      <c r="BR149" t="s">
        <v>1627</v>
      </c>
      <c r="BS149" t="s">
        <v>1627</v>
      </c>
      <c r="BT149" t="s">
        <v>1627</v>
      </c>
      <c r="BU149" t="s">
        <v>1627</v>
      </c>
      <c r="BV149" t="s">
        <v>1627</v>
      </c>
      <c r="BW149" t="s">
        <v>1627</v>
      </c>
      <c r="BX149" t="s">
        <v>1627</v>
      </c>
      <c r="BY149" t="s">
        <v>1627</v>
      </c>
      <c r="BZ149" t="s">
        <v>1627</v>
      </c>
      <c r="CA149" t="s">
        <v>1627</v>
      </c>
      <c r="CB149" t="s">
        <v>1627</v>
      </c>
      <c r="CC149" t="s">
        <v>1627</v>
      </c>
      <c r="CD149" t="s">
        <v>1627</v>
      </c>
      <c r="CE149" t="s">
        <v>1627</v>
      </c>
      <c r="CF149" t="s">
        <v>1627</v>
      </c>
      <c r="CG149" t="s">
        <v>1627</v>
      </c>
      <c r="CH149" t="s">
        <v>1627</v>
      </c>
      <c r="CI149" t="s">
        <v>1627</v>
      </c>
      <c r="CJ149" t="s">
        <v>1627</v>
      </c>
      <c r="CK149" t="s">
        <v>1627</v>
      </c>
      <c r="CL149" t="s">
        <v>1627</v>
      </c>
      <c r="CM149" t="s">
        <v>1627</v>
      </c>
      <c r="CN149" t="s">
        <v>1627</v>
      </c>
      <c r="CO149" t="s">
        <v>1627</v>
      </c>
      <c r="CP149" t="s">
        <v>1627</v>
      </c>
      <c r="CQ149" t="s">
        <v>1627</v>
      </c>
      <c r="CR149" t="s">
        <v>1627</v>
      </c>
      <c r="CS149" t="s">
        <v>1627</v>
      </c>
      <c r="CT149" t="s">
        <v>1627</v>
      </c>
      <c r="CU149" t="s">
        <v>1627</v>
      </c>
      <c r="CV149" t="s">
        <v>1627</v>
      </c>
      <c r="CW149" t="s">
        <v>1627</v>
      </c>
      <c r="CX149" t="s">
        <v>1627</v>
      </c>
      <c r="CY149" t="s">
        <v>1627</v>
      </c>
      <c r="CZ149" t="s">
        <v>1627</v>
      </c>
      <c r="DA149" t="s">
        <v>1627</v>
      </c>
      <c r="DB149" t="s">
        <v>1627</v>
      </c>
      <c r="DC149" t="s">
        <v>1627</v>
      </c>
      <c r="DD149" t="s">
        <v>1627</v>
      </c>
      <c r="DE149" t="s">
        <v>1627</v>
      </c>
      <c r="DF149" t="s">
        <v>1627</v>
      </c>
      <c r="DG149" t="s">
        <v>1627</v>
      </c>
      <c r="DH149" t="s">
        <v>1627</v>
      </c>
      <c r="DI149" t="s">
        <v>1627</v>
      </c>
      <c r="DJ149" t="s">
        <v>1627</v>
      </c>
      <c r="DK149" t="s">
        <v>1627</v>
      </c>
      <c r="DL149" t="s">
        <v>1627</v>
      </c>
      <c r="DM149" t="s">
        <v>1627</v>
      </c>
      <c r="DN149" t="s">
        <v>1627</v>
      </c>
      <c r="DO149" t="s">
        <v>1627</v>
      </c>
      <c r="DP149" t="s">
        <v>1627</v>
      </c>
      <c r="DQ149" t="s">
        <v>1627</v>
      </c>
      <c r="DR149" t="s">
        <v>1627</v>
      </c>
      <c r="DS149" t="s">
        <v>1627</v>
      </c>
      <c r="DT149" t="s">
        <v>1627</v>
      </c>
      <c r="DU149" t="s">
        <v>1627</v>
      </c>
      <c r="DV149" t="s">
        <v>1627</v>
      </c>
      <c r="DW149" t="s">
        <v>1627</v>
      </c>
      <c r="DX149" t="s">
        <v>1627</v>
      </c>
      <c r="DY149" t="s">
        <v>1627</v>
      </c>
      <c r="DZ149" t="s">
        <v>1627</v>
      </c>
      <c r="EA149" t="s">
        <v>1627</v>
      </c>
      <c r="EB149" t="s">
        <v>1627</v>
      </c>
      <c r="EC149" t="s">
        <v>1627</v>
      </c>
      <c r="ED149" t="s">
        <v>1627</v>
      </c>
      <c r="EE149" t="s">
        <v>1627</v>
      </c>
      <c r="EF149" t="s">
        <v>1627</v>
      </c>
      <c r="EG149" t="s">
        <v>1627</v>
      </c>
      <c r="EH149" t="s">
        <v>1627</v>
      </c>
      <c r="EI149" t="s">
        <v>1627</v>
      </c>
      <c r="EJ149" t="s">
        <v>1627</v>
      </c>
      <c r="EK149" t="s">
        <v>1627</v>
      </c>
      <c r="EL149" t="s">
        <v>1627</v>
      </c>
      <c r="EM149" t="s">
        <v>1627</v>
      </c>
      <c r="EN149" t="s">
        <v>1627</v>
      </c>
      <c r="EO149" t="s">
        <v>1627</v>
      </c>
      <c r="EP149" t="s">
        <v>1627</v>
      </c>
      <c r="EQ149" t="s">
        <v>1627</v>
      </c>
      <c r="ER149" t="s">
        <v>1627</v>
      </c>
      <c r="ES149" t="s">
        <v>1627</v>
      </c>
      <c r="ET149" t="s">
        <v>1627</v>
      </c>
      <c r="EU149" t="s">
        <v>1627</v>
      </c>
      <c r="EV149" t="s">
        <v>1627</v>
      </c>
      <c r="EW149" t="s">
        <v>1627</v>
      </c>
      <c r="EX149" t="s">
        <v>1627</v>
      </c>
      <c r="EY149" t="s">
        <v>1627</v>
      </c>
      <c r="EZ149" t="s">
        <v>1627</v>
      </c>
      <c r="FA149" t="s">
        <v>1627</v>
      </c>
      <c r="FB149" t="s">
        <v>1627</v>
      </c>
      <c r="FC149" t="s">
        <v>1627</v>
      </c>
      <c r="FD149" t="s">
        <v>1627</v>
      </c>
      <c r="FE149" t="s">
        <v>1627</v>
      </c>
      <c r="FF149" t="s">
        <v>1627</v>
      </c>
      <c r="FG149" t="s">
        <v>1627</v>
      </c>
      <c r="FH149" t="s">
        <v>1627</v>
      </c>
      <c r="FI149" t="s">
        <v>1627</v>
      </c>
      <c r="FJ149" t="s">
        <v>1627</v>
      </c>
      <c r="FK149" t="s">
        <v>1627</v>
      </c>
      <c r="FL149" t="s">
        <v>1627</v>
      </c>
      <c r="FM149" t="s">
        <v>1627</v>
      </c>
      <c r="FN149" t="s">
        <v>1627</v>
      </c>
      <c r="FO149" t="s">
        <v>1627</v>
      </c>
      <c r="FP149" t="s">
        <v>1627</v>
      </c>
      <c r="FQ149" t="s">
        <v>1627</v>
      </c>
      <c r="FR149" t="s">
        <v>1627</v>
      </c>
      <c r="FS149" t="s">
        <v>1627</v>
      </c>
      <c r="FT149" t="s">
        <v>1627</v>
      </c>
      <c r="FU149" t="s">
        <v>1627</v>
      </c>
      <c r="FV149" t="s">
        <v>1627</v>
      </c>
      <c r="FW149" t="s">
        <v>1627</v>
      </c>
      <c r="FX149" t="s">
        <v>1627</v>
      </c>
      <c r="FY149" t="s">
        <v>1627</v>
      </c>
      <c r="FZ149" t="s">
        <v>1627</v>
      </c>
      <c r="GA149" t="s">
        <v>1627</v>
      </c>
      <c r="GB149" t="s">
        <v>1627</v>
      </c>
      <c r="GC149" t="s">
        <v>1627</v>
      </c>
      <c r="GD149" t="s">
        <v>1627</v>
      </c>
      <c r="GE149" t="s">
        <v>1627</v>
      </c>
      <c r="GF149" t="s">
        <v>1627</v>
      </c>
      <c r="GG149" t="s">
        <v>1627</v>
      </c>
      <c r="GH149" t="s">
        <v>1627</v>
      </c>
      <c r="GI149" t="s">
        <v>1627</v>
      </c>
      <c r="GJ149" t="s">
        <v>1627</v>
      </c>
      <c r="GK149" t="s">
        <v>1627</v>
      </c>
      <c r="GL149" t="s">
        <v>1627</v>
      </c>
      <c r="GM149" t="s">
        <v>1627</v>
      </c>
      <c r="GN149" t="s">
        <v>1627</v>
      </c>
      <c r="GO149" t="s">
        <v>1627</v>
      </c>
      <c r="GP149" t="s">
        <v>1627</v>
      </c>
      <c r="GQ149" t="s">
        <v>1627</v>
      </c>
      <c r="GR149" t="s">
        <v>1627</v>
      </c>
      <c r="GS149" t="s">
        <v>6101</v>
      </c>
      <c r="GT149" t="s">
        <v>1627</v>
      </c>
      <c r="GU149" t="s">
        <v>1627</v>
      </c>
      <c r="GV149" t="s">
        <v>1627</v>
      </c>
      <c r="GW149" t="s">
        <v>1627</v>
      </c>
      <c r="GX149" t="s">
        <v>1627</v>
      </c>
      <c r="GY149" t="s">
        <v>1627</v>
      </c>
      <c r="GZ149" t="s">
        <v>1627</v>
      </c>
      <c r="HA149" t="s">
        <v>1627</v>
      </c>
      <c r="HB149" t="s">
        <v>1627</v>
      </c>
      <c r="HC149" t="s">
        <v>1627</v>
      </c>
      <c r="HD149" t="s">
        <v>1627</v>
      </c>
      <c r="HE149" t="s">
        <v>1627</v>
      </c>
      <c r="HF149" t="s">
        <v>1627</v>
      </c>
      <c r="HG149" t="s">
        <v>1627</v>
      </c>
      <c r="HH149" t="s">
        <v>1627</v>
      </c>
      <c r="HI149" t="s">
        <v>1627</v>
      </c>
      <c r="HJ149" t="s">
        <v>1627</v>
      </c>
      <c r="HK149" t="s">
        <v>1627</v>
      </c>
      <c r="HL149" t="s">
        <v>1627</v>
      </c>
      <c r="HM149" t="s">
        <v>1627</v>
      </c>
      <c r="HN149" t="s">
        <v>1627</v>
      </c>
      <c r="HO149" t="s">
        <v>1627</v>
      </c>
      <c r="HP149" t="s">
        <v>6102</v>
      </c>
      <c r="HQ149" t="s">
        <v>1627</v>
      </c>
      <c r="HR149" t="s">
        <v>1627</v>
      </c>
      <c r="HS149" t="s">
        <v>1627</v>
      </c>
      <c r="HT149" t="s">
        <v>1627</v>
      </c>
      <c r="HU149" t="s">
        <v>1627</v>
      </c>
      <c r="HV149" t="s">
        <v>1627</v>
      </c>
      <c r="HW149" t="s">
        <v>1627</v>
      </c>
      <c r="HX149" t="s">
        <v>1627</v>
      </c>
      <c r="HY149" t="s">
        <v>1627</v>
      </c>
      <c r="HZ149" t="s">
        <v>1627</v>
      </c>
      <c r="IA149" t="s">
        <v>1627</v>
      </c>
      <c r="IB149" t="s">
        <v>1627</v>
      </c>
      <c r="IC149" t="s">
        <v>1627</v>
      </c>
      <c r="ID149" t="s">
        <v>1627</v>
      </c>
      <c r="IE149" t="s">
        <v>1627</v>
      </c>
      <c r="IF149" t="s">
        <v>1627</v>
      </c>
      <c r="IG149" t="s">
        <v>1627</v>
      </c>
      <c r="IH149" t="s">
        <v>1627</v>
      </c>
      <c r="II149" t="s">
        <v>1627</v>
      </c>
      <c r="IJ149" t="s">
        <v>1627</v>
      </c>
      <c r="IK149" t="s">
        <v>1627</v>
      </c>
      <c r="IL149" t="s">
        <v>1627</v>
      </c>
      <c r="IM149" t="s">
        <v>1627</v>
      </c>
      <c r="IN149" t="s">
        <v>1627</v>
      </c>
      <c r="IO149" t="s">
        <v>1627</v>
      </c>
      <c r="IP149" t="s">
        <v>1627</v>
      </c>
      <c r="IQ149" t="s">
        <v>1627</v>
      </c>
      <c r="IR149" t="s">
        <v>1627</v>
      </c>
      <c r="IS149" t="s">
        <v>1627</v>
      </c>
      <c r="IT149" t="s">
        <v>1627</v>
      </c>
      <c r="IU149" t="s">
        <v>1627</v>
      </c>
      <c r="IV149" t="s">
        <v>1627</v>
      </c>
      <c r="IW149" t="s">
        <v>1627</v>
      </c>
      <c r="IX149" t="s">
        <v>1627</v>
      </c>
      <c r="IY149" t="s">
        <v>1627</v>
      </c>
      <c r="IZ149" t="s">
        <v>1627</v>
      </c>
      <c r="JA149" t="s">
        <v>1627</v>
      </c>
      <c r="JB149" t="s">
        <v>1627</v>
      </c>
      <c r="JC149" t="s">
        <v>1627</v>
      </c>
      <c r="JD149" t="s">
        <v>1627</v>
      </c>
      <c r="JE149" t="s">
        <v>1627</v>
      </c>
      <c r="JF149" t="s">
        <v>1627</v>
      </c>
      <c r="JG149" t="s">
        <v>1627</v>
      </c>
      <c r="JH149" t="s">
        <v>1627</v>
      </c>
      <c r="JI149" t="s">
        <v>1627</v>
      </c>
      <c r="JJ149" t="s">
        <v>1627</v>
      </c>
      <c r="JK149" t="s">
        <v>1627</v>
      </c>
      <c r="JL149" t="s">
        <v>1627</v>
      </c>
      <c r="JM149" t="s">
        <v>1627</v>
      </c>
      <c r="JN149" t="s">
        <v>1627</v>
      </c>
      <c r="JO149" t="s">
        <v>1627</v>
      </c>
      <c r="JP149" t="s">
        <v>1627</v>
      </c>
      <c r="JQ149" t="s">
        <v>1627</v>
      </c>
      <c r="JR149" t="s">
        <v>1627</v>
      </c>
      <c r="JS149" t="s">
        <v>1627</v>
      </c>
      <c r="JT149" t="s">
        <v>1627</v>
      </c>
      <c r="JU149" t="s">
        <v>1627</v>
      </c>
      <c r="JV149" t="s">
        <v>1627</v>
      </c>
      <c r="JW149" t="s">
        <v>1627</v>
      </c>
      <c r="JX149" t="s">
        <v>1627</v>
      </c>
      <c r="JY149" t="s">
        <v>1627</v>
      </c>
      <c r="JZ149" t="s">
        <v>1627</v>
      </c>
      <c r="KA149" t="s">
        <v>1627</v>
      </c>
      <c r="KB149" t="s">
        <v>1627</v>
      </c>
      <c r="KC149" t="s">
        <v>1627</v>
      </c>
      <c r="KD149" t="s">
        <v>1627</v>
      </c>
      <c r="KE149" t="s">
        <v>1627</v>
      </c>
      <c r="KF149" t="s">
        <v>1627</v>
      </c>
      <c r="KG149" t="s">
        <v>1627</v>
      </c>
      <c r="KH149" t="s">
        <v>1627</v>
      </c>
      <c r="KI149" t="s">
        <v>1627</v>
      </c>
      <c r="KJ149" t="s">
        <v>1627</v>
      </c>
      <c r="KK149" t="s">
        <v>1627</v>
      </c>
      <c r="KL149" t="s">
        <v>1627</v>
      </c>
      <c r="KM149" t="s">
        <v>1627</v>
      </c>
      <c r="KN149" t="s">
        <v>1627</v>
      </c>
      <c r="KO149" t="s">
        <v>1627</v>
      </c>
      <c r="KP149" t="s">
        <v>1627</v>
      </c>
      <c r="KQ149" t="s">
        <v>1627</v>
      </c>
      <c r="KR149" t="s">
        <v>1627</v>
      </c>
      <c r="KS149" t="s">
        <v>1627</v>
      </c>
      <c r="KT149" t="s">
        <v>1627</v>
      </c>
      <c r="KU149" t="s">
        <v>1627</v>
      </c>
      <c r="KV149" t="s">
        <v>1627</v>
      </c>
      <c r="KW149" t="s">
        <v>1627</v>
      </c>
      <c r="KX149" t="s">
        <v>1627</v>
      </c>
      <c r="KY149" t="s">
        <v>1627</v>
      </c>
      <c r="KZ149" t="s">
        <v>1627</v>
      </c>
      <c r="LA149" t="s">
        <v>1627</v>
      </c>
      <c r="LB149" t="s">
        <v>1627</v>
      </c>
      <c r="LC149" t="s">
        <v>1627</v>
      </c>
      <c r="LD149" t="s">
        <v>1627</v>
      </c>
      <c r="LE149" t="s">
        <v>1627</v>
      </c>
      <c r="LF149" t="s">
        <v>1627</v>
      </c>
      <c r="LG149" t="s">
        <v>1627</v>
      </c>
      <c r="LH149" t="s">
        <v>1627</v>
      </c>
      <c r="LI149" t="s">
        <v>1627</v>
      </c>
      <c r="LJ149" t="s">
        <v>1627</v>
      </c>
      <c r="LK149" t="s">
        <v>1627</v>
      </c>
      <c r="LL149" t="s">
        <v>1627</v>
      </c>
      <c r="LM149" t="s">
        <v>1627</v>
      </c>
      <c r="LN149" t="s">
        <v>1627</v>
      </c>
      <c r="LO149" t="s">
        <v>1627</v>
      </c>
      <c r="LP149" t="s">
        <v>1627</v>
      </c>
      <c r="LQ149" t="s">
        <v>1627</v>
      </c>
      <c r="LR149" t="s">
        <v>1627</v>
      </c>
      <c r="LS149" t="s">
        <v>1627</v>
      </c>
      <c r="LT149" t="s">
        <v>1627</v>
      </c>
      <c r="LU149" t="s">
        <v>1627</v>
      </c>
      <c r="LV149" t="s">
        <v>1627</v>
      </c>
      <c r="LW149" t="s">
        <v>1627</v>
      </c>
      <c r="LX149" t="s">
        <v>1627</v>
      </c>
      <c r="LY149" t="s">
        <v>1627</v>
      </c>
      <c r="LZ149" t="s">
        <v>1627</v>
      </c>
      <c r="MA149" t="s">
        <v>1627</v>
      </c>
      <c r="MB149" t="s">
        <v>1627</v>
      </c>
      <c r="MC149" t="s">
        <v>1627</v>
      </c>
      <c r="MD149" t="s">
        <v>1627</v>
      </c>
      <c r="ME149" t="s">
        <v>1627</v>
      </c>
      <c r="MF149" t="s">
        <v>1627</v>
      </c>
      <c r="MG149" t="s">
        <v>1627</v>
      </c>
      <c r="MH149" t="s">
        <v>1627</v>
      </c>
      <c r="MI149" t="s">
        <v>1627</v>
      </c>
      <c r="MJ149" t="s">
        <v>1627</v>
      </c>
      <c r="MK149" t="s">
        <v>1627</v>
      </c>
      <c r="ML149" t="s">
        <v>1627</v>
      </c>
      <c r="MM149" t="s">
        <v>1627</v>
      </c>
      <c r="MN149" t="s">
        <v>1627</v>
      </c>
      <c r="MO149" t="s">
        <v>1627</v>
      </c>
      <c r="MP149" t="s">
        <v>1627</v>
      </c>
      <c r="MQ149" t="s">
        <v>1627</v>
      </c>
      <c r="MR149" t="s">
        <v>1627</v>
      </c>
      <c r="MS149" t="s">
        <v>1627</v>
      </c>
      <c r="MT149" t="s">
        <v>1627</v>
      </c>
      <c r="MU149" t="s">
        <v>1627</v>
      </c>
      <c r="MV149" t="s">
        <v>1627</v>
      </c>
      <c r="MW149" t="s">
        <v>1627</v>
      </c>
      <c r="MX149" t="s">
        <v>1627</v>
      </c>
      <c r="MY149" t="s">
        <v>1627</v>
      </c>
      <c r="MZ149" t="s">
        <v>1627</v>
      </c>
      <c r="NA149" t="s">
        <v>1627</v>
      </c>
      <c r="NB149" t="s">
        <v>1627</v>
      </c>
      <c r="NC149" t="s">
        <v>1627</v>
      </c>
      <c r="ND149" t="s">
        <v>1627</v>
      </c>
      <c r="NE149" t="s">
        <v>1627</v>
      </c>
      <c r="NF149" t="s">
        <v>1627</v>
      </c>
      <c r="NG149" t="s">
        <v>1627</v>
      </c>
      <c r="NH149" t="s">
        <v>1627</v>
      </c>
      <c r="NI149" t="s">
        <v>1627</v>
      </c>
      <c r="NJ149" t="s">
        <v>1627</v>
      </c>
      <c r="NK149" t="s">
        <v>1627</v>
      </c>
      <c r="NL149" t="s">
        <v>1627</v>
      </c>
      <c r="NM149" t="s">
        <v>1627</v>
      </c>
      <c r="NN149" t="s">
        <v>1627</v>
      </c>
      <c r="NO149" t="s">
        <v>1627</v>
      </c>
      <c r="NP149" t="s">
        <v>1627</v>
      </c>
      <c r="NQ149" t="s">
        <v>1627</v>
      </c>
      <c r="NR149" t="s">
        <v>1627</v>
      </c>
      <c r="NS149" t="s">
        <v>1627</v>
      </c>
      <c r="NT149" t="s">
        <v>1627</v>
      </c>
      <c r="NU149" t="s">
        <v>1627</v>
      </c>
      <c r="NV149" t="s">
        <v>1627</v>
      </c>
      <c r="NW149" t="s">
        <v>1627</v>
      </c>
      <c r="NX149" t="s">
        <v>1627</v>
      </c>
      <c r="NY149" t="s">
        <v>1627</v>
      </c>
      <c r="NZ149" t="s">
        <v>1627</v>
      </c>
      <c r="OA149" t="s">
        <v>1627</v>
      </c>
      <c r="OB149" t="s">
        <v>1627</v>
      </c>
      <c r="OC149" t="s">
        <v>1627</v>
      </c>
      <c r="OD149" t="s">
        <v>1627</v>
      </c>
      <c r="OE149" t="s">
        <v>1627</v>
      </c>
      <c r="OF149" t="s">
        <v>1627</v>
      </c>
      <c r="OG149" t="s">
        <v>1627</v>
      </c>
      <c r="OH149" t="s">
        <v>1627</v>
      </c>
      <c r="OI149" t="s">
        <v>1627</v>
      </c>
      <c r="OJ149" t="s">
        <v>1627</v>
      </c>
      <c r="OK149" t="s">
        <v>1627</v>
      </c>
      <c r="OL149" t="s">
        <v>1627</v>
      </c>
      <c r="OM149" t="s">
        <v>1627</v>
      </c>
      <c r="ON149" t="s">
        <v>1627</v>
      </c>
      <c r="OO149" t="s">
        <v>1627</v>
      </c>
      <c r="OP149" t="s">
        <v>1627</v>
      </c>
      <c r="OQ149" t="s">
        <v>1627</v>
      </c>
      <c r="OR149" t="s">
        <v>1627</v>
      </c>
      <c r="OS149" t="s">
        <v>1627</v>
      </c>
      <c r="OT149" t="s">
        <v>1627</v>
      </c>
      <c r="OU149" t="s">
        <v>1627</v>
      </c>
      <c r="OV149" t="s">
        <v>1627</v>
      </c>
      <c r="OW149" t="s">
        <v>1627</v>
      </c>
      <c r="OX149" t="s">
        <v>1627</v>
      </c>
      <c r="OY149" t="s">
        <v>1627</v>
      </c>
      <c r="OZ149" t="s">
        <v>1627</v>
      </c>
      <c r="PA149" t="s">
        <v>1627</v>
      </c>
      <c r="PB149" t="s">
        <v>1627</v>
      </c>
      <c r="PC149" t="s">
        <v>1627</v>
      </c>
      <c r="PD149" t="s">
        <v>1627</v>
      </c>
      <c r="PE149" t="s">
        <v>1627</v>
      </c>
      <c r="PF149" t="s">
        <v>1627</v>
      </c>
      <c r="PG149" t="s">
        <v>1627</v>
      </c>
      <c r="PH149" t="s">
        <v>1627</v>
      </c>
      <c r="PI149" t="s">
        <v>1627</v>
      </c>
      <c r="PJ149" t="s">
        <v>1627</v>
      </c>
      <c r="PK149" t="s">
        <v>1627</v>
      </c>
      <c r="PL149" t="s">
        <v>1627</v>
      </c>
      <c r="PM149" t="s">
        <v>1627</v>
      </c>
      <c r="PN149" t="s">
        <v>1627</v>
      </c>
      <c r="PO149" t="s">
        <v>1627</v>
      </c>
      <c r="PP149" t="s">
        <v>1627</v>
      </c>
      <c r="PQ149" t="s">
        <v>1627</v>
      </c>
      <c r="PR149" t="s">
        <v>1627</v>
      </c>
      <c r="RP149" t="s">
        <v>4157</v>
      </c>
      <c r="RQ149" t="s">
        <v>4157</v>
      </c>
      <c r="RR149" t="s">
        <v>4157</v>
      </c>
      <c r="RS149" t="s">
        <v>4157</v>
      </c>
      <c r="RT149" t="s">
        <v>4157</v>
      </c>
      <c r="RU149" t="s">
        <v>4157</v>
      </c>
      <c r="RV149" t="s">
        <v>4157</v>
      </c>
      <c r="RW149" t="s">
        <v>4157</v>
      </c>
      <c r="RX149" t="s">
        <v>4157</v>
      </c>
      <c r="RY149" t="s">
        <v>4157</v>
      </c>
      <c r="RZ149" t="s">
        <v>4157</v>
      </c>
      <c r="SA149" t="s">
        <v>4157</v>
      </c>
      <c r="SB149" t="s">
        <v>4157</v>
      </c>
      <c r="SC149" t="s">
        <v>4157</v>
      </c>
      <c r="SD149" t="s">
        <v>4157</v>
      </c>
      <c r="SE149" t="s">
        <v>4157</v>
      </c>
      <c r="SF149" t="s">
        <v>4157</v>
      </c>
      <c r="SG149" t="s">
        <v>4157</v>
      </c>
      <c r="SH149" t="s">
        <v>4157</v>
      </c>
      <c r="SI149" t="s">
        <v>4157</v>
      </c>
      <c r="SJ149" t="s">
        <v>4157</v>
      </c>
      <c r="SK149" t="s">
        <v>4157</v>
      </c>
      <c r="SL149" t="s">
        <v>4157</v>
      </c>
      <c r="SM149" t="s">
        <v>4157</v>
      </c>
      <c r="SN149" t="s">
        <v>4157</v>
      </c>
      <c r="SO149" t="s">
        <v>4157</v>
      </c>
      <c r="SP149" t="s">
        <v>4157</v>
      </c>
      <c r="SQ149" t="s">
        <v>4157</v>
      </c>
      <c r="SR149" t="s">
        <v>4157</v>
      </c>
      <c r="SS149" t="s">
        <v>4157</v>
      </c>
      <c r="ST149" t="s">
        <v>4157</v>
      </c>
      <c r="SU149" t="s">
        <v>4157</v>
      </c>
      <c r="SV149" t="s">
        <v>4157</v>
      </c>
      <c r="SW149" t="s">
        <v>4157</v>
      </c>
      <c r="SX149" t="s">
        <v>4157</v>
      </c>
      <c r="SY149" t="s">
        <v>4157</v>
      </c>
      <c r="SZ149" t="s">
        <v>4157</v>
      </c>
      <c r="TA149" t="s">
        <v>4157</v>
      </c>
      <c r="TB149" t="s">
        <v>4157</v>
      </c>
      <c r="TC149" t="s">
        <v>4157</v>
      </c>
      <c r="TD149" t="s">
        <v>4157</v>
      </c>
      <c r="TE149" t="s">
        <v>4157</v>
      </c>
      <c r="TF149" t="s">
        <v>4157</v>
      </c>
      <c r="TG149" t="s">
        <v>4157</v>
      </c>
      <c r="TH149" t="s">
        <v>4157</v>
      </c>
      <c r="TI149" t="s">
        <v>4157</v>
      </c>
      <c r="TJ149" t="s">
        <v>4157</v>
      </c>
      <c r="TK149" t="s">
        <v>4157</v>
      </c>
      <c r="TL149" t="s">
        <v>4157</v>
      </c>
      <c r="TM149" t="s">
        <v>4157</v>
      </c>
      <c r="TN149" t="s">
        <v>4157</v>
      </c>
      <c r="TO149" t="s">
        <v>4157</v>
      </c>
      <c r="TP149" t="s">
        <v>4157</v>
      </c>
      <c r="TQ149" t="s">
        <v>4157</v>
      </c>
      <c r="TR149" t="s">
        <v>4157</v>
      </c>
      <c r="TS149" t="s">
        <v>4157</v>
      </c>
      <c r="TT149" t="s">
        <v>4157</v>
      </c>
      <c r="TU149" t="s">
        <v>4157</v>
      </c>
      <c r="TV149" t="s">
        <v>4157</v>
      </c>
      <c r="TW149" t="s">
        <v>4157</v>
      </c>
      <c r="TX149" t="s">
        <v>4157</v>
      </c>
      <c r="TY149" t="s">
        <v>4157</v>
      </c>
      <c r="TZ149" t="s">
        <v>4157</v>
      </c>
      <c r="UA149" t="s">
        <v>4157</v>
      </c>
      <c r="UB149" t="s">
        <v>4157</v>
      </c>
      <c r="UC149" t="s">
        <v>4157</v>
      </c>
      <c r="UD149" t="s">
        <v>4157</v>
      </c>
      <c r="UE149" t="s">
        <v>4157</v>
      </c>
      <c r="UF149" t="s">
        <v>4157</v>
      </c>
      <c r="UG149" t="s">
        <v>4157</v>
      </c>
      <c r="UH149" t="s">
        <v>4157</v>
      </c>
      <c r="UI149" t="s">
        <v>4157</v>
      </c>
      <c r="UJ149" t="s">
        <v>4157</v>
      </c>
      <c r="UK149" t="s">
        <v>4157</v>
      </c>
      <c r="UL149" t="s">
        <v>4157</v>
      </c>
      <c r="UM149" t="s">
        <v>4157</v>
      </c>
      <c r="UN149" t="s">
        <v>4157</v>
      </c>
      <c r="UO149" t="s">
        <v>4157</v>
      </c>
      <c r="UP149" t="s">
        <v>4157</v>
      </c>
      <c r="UQ149" t="s">
        <v>4157</v>
      </c>
      <c r="UR149" t="s">
        <v>4157</v>
      </c>
      <c r="US149" t="s">
        <v>4157</v>
      </c>
      <c r="UT149" t="s">
        <v>4157</v>
      </c>
      <c r="UU149" t="s">
        <v>4157</v>
      </c>
      <c r="UV149" t="s">
        <v>4157</v>
      </c>
      <c r="UW149" t="s">
        <v>4157</v>
      </c>
      <c r="UX149" t="s">
        <v>4157</v>
      </c>
      <c r="UY149" t="s">
        <v>4157</v>
      </c>
      <c r="UZ149" t="s">
        <v>4157</v>
      </c>
      <c r="VA149" t="s">
        <v>4157</v>
      </c>
      <c r="VB149" t="s">
        <v>4157</v>
      </c>
      <c r="VC149" t="s">
        <v>4157</v>
      </c>
      <c r="VD149" t="s">
        <v>4157</v>
      </c>
    </row>
    <row r="150" spans="2:577">
      <c r="B150" t="s">
        <v>1627</v>
      </c>
      <c r="C150" t="s">
        <v>1627</v>
      </c>
      <c r="D150" t="s">
        <v>1627</v>
      </c>
      <c r="F150" t="s">
        <v>1627</v>
      </c>
      <c r="G150" t="s">
        <v>1627</v>
      </c>
      <c r="H150" t="s">
        <v>1627</v>
      </c>
      <c r="I150" t="s">
        <v>1627</v>
      </c>
      <c r="J150" t="s">
        <v>1627</v>
      </c>
      <c r="K150" t="s">
        <v>1627</v>
      </c>
      <c r="L150" t="s">
        <v>1627</v>
      </c>
      <c r="M150" t="s">
        <v>1627</v>
      </c>
      <c r="N150" t="s">
        <v>1627</v>
      </c>
      <c r="O150" t="s">
        <v>1627</v>
      </c>
      <c r="P150" t="s">
        <v>1627</v>
      </c>
      <c r="Q150" t="s">
        <v>1627</v>
      </c>
      <c r="R150" t="s">
        <v>1627</v>
      </c>
      <c r="S150" t="s">
        <v>1627</v>
      </c>
      <c r="T150" t="s">
        <v>1627</v>
      </c>
      <c r="U150" t="s">
        <v>1627</v>
      </c>
      <c r="V150" t="s">
        <v>1627</v>
      </c>
      <c r="W150" t="s">
        <v>1627</v>
      </c>
      <c r="X150" t="s">
        <v>1627</v>
      </c>
      <c r="Y150" t="s">
        <v>1627</v>
      </c>
      <c r="Z150" t="s">
        <v>1627</v>
      </c>
      <c r="AA150" t="s">
        <v>1627</v>
      </c>
      <c r="AB150" t="s">
        <v>1627</v>
      </c>
      <c r="AC150" t="s">
        <v>1627</v>
      </c>
      <c r="AD150" t="s">
        <v>1627</v>
      </c>
      <c r="AE150" t="s">
        <v>1627</v>
      </c>
      <c r="AF150" t="s">
        <v>1627</v>
      </c>
      <c r="AG150" t="s">
        <v>1627</v>
      </c>
      <c r="AH150" t="s">
        <v>1627</v>
      </c>
      <c r="AI150" t="s">
        <v>1627</v>
      </c>
      <c r="AJ150" t="s">
        <v>1627</v>
      </c>
      <c r="AK150" t="s">
        <v>1627</v>
      </c>
      <c r="AL150" t="s">
        <v>1627</v>
      </c>
      <c r="AM150" t="s">
        <v>1627</v>
      </c>
      <c r="AN150" t="s">
        <v>1627</v>
      </c>
      <c r="AO150" t="s">
        <v>1627</v>
      </c>
      <c r="AP150" t="s">
        <v>1627</v>
      </c>
      <c r="AQ150" t="s">
        <v>1627</v>
      </c>
      <c r="AR150" t="s">
        <v>1627</v>
      </c>
      <c r="AS150" t="s">
        <v>1627</v>
      </c>
      <c r="AT150" t="s">
        <v>1627</v>
      </c>
      <c r="AU150" t="s">
        <v>1627</v>
      </c>
      <c r="AV150" t="s">
        <v>1627</v>
      </c>
      <c r="AW150" t="s">
        <v>1627</v>
      </c>
      <c r="AX150" t="s">
        <v>1627</v>
      </c>
      <c r="AY150" t="s">
        <v>1627</v>
      </c>
      <c r="AZ150" t="s">
        <v>1627</v>
      </c>
      <c r="BA150" t="s">
        <v>1627</v>
      </c>
      <c r="BB150" t="s">
        <v>1627</v>
      </c>
      <c r="BC150" t="s">
        <v>1627</v>
      </c>
      <c r="BD150" t="s">
        <v>1627</v>
      </c>
      <c r="BE150" t="s">
        <v>1627</v>
      </c>
      <c r="BF150" t="s">
        <v>1627</v>
      </c>
      <c r="BG150" t="s">
        <v>1627</v>
      </c>
      <c r="BH150" t="s">
        <v>1627</v>
      </c>
      <c r="BI150" t="s">
        <v>1627</v>
      </c>
      <c r="BJ150" t="s">
        <v>1627</v>
      </c>
      <c r="BK150" t="s">
        <v>1627</v>
      </c>
      <c r="BL150" t="s">
        <v>1627</v>
      </c>
      <c r="BM150" t="s">
        <v>1627</v>
      </c>
      <c r="BN150" t="s">
        <v>1627</v>
      </c>
      <c r="BO150" t="s">
        <v>1627</v>
      </c>
      <c r="BP150" t="s">
        <v>1627</v>
      </c>
      <c r="BQ150" t="s">
        <v>1627</v>
      </c>
      <c r="BR150" t="s">
        <v>1627</v>
      </c>
      <c r="BS150" t="s">
        <v>1627</v>
      </c>
      <c r="BT150" t="s">
        <v>1627</v>
      </c>
      <c r="BU150" t="s">
        <v>1627</v>
      </c>
      <c r="BV150" t="s">
        <v>1627</v>
      </c>
      <c r="BW150" t="s">
        <v>1627</v>
      </c>
      <c r="BX150" t="s">
        <v>1627</v>
      </c>
      <c r="BY150" t="s">
        <v>1627</v>
      </c>
      <c r="BZ150" t="s">
        <v>1627</v>
      </c>
      <c r="CA150" t="s">
        <v>1627</v>
      </c>
      <c r="CB150" t="s">
        <v>1627</v>
      </c>
      <c r="CC150" t="s">
        <v>1627</v>
      </c>
      <c r="CD150" t="s">
        <v>1627</v>
      </c>
      <c r="CE150" t="s">
        <v>1627</v>
      </c>
      <c r="CF150" t="s">
        <v>1627</v>
      </c>
      <c r="CG150" t="s">
        <v>1627</v>
      </c>
      <c r="CH150" t="s">
        <v>1627</v>
      </c>
      <c r="CI150" t="s">
        <v>1627</v>
      </c>
      <c r="CJ150" t="s">
        <v>1627</v>
      </c>
      <c r="CK150" t="s">
        <v>1627</v>
      </c>
      <c r="CL150" t="s">
        <v>1627</v>
      </c>
      <c r="CM150" t="s">
        <v>1627</v>
      </c>
      <c r="CN150" t="s">
        <v>1627</v>
      </c>
      <c r="CO150" t="s">
        <v>1627</v>
      </c>
      <c r="CP150" t="s">
        <v>1627</v>
      </c>
      <c r="CQ150" t="s">
        <v>1627</v>
      </c>
      <c r="CR150" t="s">
        <v>1627</v>
      </c>
      <c r="CS150" t="s">
        <v>1627</v>
      </c>
      <c r="CT150" t="s">
        <v>1627</v>
      </c>
      <c r="CU150" t="s">
        <v>1627</v>
      </c>
      <c r="CV150" t="s">
        <v>1627</v>
      </c>
      <c r="CW150" t="s">
        <v>1627</v>
      </c>
      <c r="CX150" t="s">
        <v>1627</v>
      </c>
      <c r="CY150" t="s">
        <v>1627</v>
      </c>
      <c r="CZ150" t="s">
        <v>1627</v>
      </c>
      <c r="DA150" t="s">
        <v>1627</v>
      </c>
      <c r="DB150" t="s">
        <v>1627</v>
      </c>
      <c r="DC150" t="s">
        <v>1627</v>
      </c>
      <c r="DD150" t="s">
        <v>1627</v>
      </c>
      <c r="DE150" t="s">
        <v>1627</v>
      </c>
      <c r="DF150" t="s">
        <v>1627</v>
      </c>
      <c r="DG150" t="s">
        <v>1627</v>
      </c>
      <c r="DH150" t="s">
        <v>1627</v>
      </c>
      <c r="DI150" t="s">
        <v>1627</v>
      </c>
      <c r="DJ150" t="s">
        <v>1627</v>
      </c>
      <c r="DK150" t="s">
        <v>1627</v>
      </c>
      <c r="DL150" t="s">
        <v>1627</v>
      </c>
      <c r="DM150" t="s">
        <v>1627</v>
      </c>
      <c r="DN150" t="s">
        <v>1627</v>
      </c>
      <c r="DO150" t="s">
        <v>1627</v>
      </c>
      <c r="DP150" t="s">
        <v>1627</v>
      </c>
      <c r="DQ150" t="s">
        <v>1627</v>
      </c>
      <c r="DR150" t="s">
        <v>1627</v>
      </c>
      <c r="DS150" t="s">
        <v>1627</v>
      </c>
      <c r="DT150" t="s">
        <v>1627</v>
      </c>
      <c r="DU150" t="s">
        <v>1627</v>
      </c>
      <c r="DV150" t="s">
        <v>1627</v>
      </c>
      <c r="DW150" t="s">
        <v>1627</v>
      </c>
      <c r="DX150" t="s">
        <v>1627</v>
      </c>
      <c r="DY150" t="s">
        <v>1627</v>
      </c>
      <c r="DZ150" t="s">
        <v>1627</v>
      </c>
      <c r="EA150" t="s">
        <v>1627</v>
      </c>
      <c r="EB150" t="s">
        <v>1627</v>
      </c>
      <c r="EC150" t="s">
        <v>1627</v>
      </c>
      <c r="ED150" t="s">
        <v>1627</v>
      </c>
      <c r="EE150" t="s">
        <v>1627</v>
      </c>
      <c r="EF150" t="s">
        <v>1627</v>
      </c>
      <c r="EG150" t="s">
        <v>1627</v>
      </c>
      <c r="EH150" t="s">
        <v>1627</v>
      </c>
      <c r="EI150" t="s">
        <v>1627</v>
      </c>
      <c r="EJ150" t="s">
        <v>1627</v>
      </c>
      <c r="EK150" t="s">
        <v>1627</v>
      </c>
      <c r="EL150" t="s">
        <v>1627</v>
      </c>
      <c r="EM150" t="s">
        <v>1627</v>
      </c>
      <c r="EN150" t="s">
        <v>1627</v>
      </c>
      <c r="EO150" t="s">
        <v>1627</v>
      </c>
      <c r="EP150" t="s">
        <v>1627</v>
      </c>
      <c r="EQ150" t="s">
        <v>1627</v>
      </c>
      <c r="ER150" t="s">
        <v>1627</v>
      </c>
      <c r="ES150" t="s">
        <v>1627</v>
      </c>
      <c r="ET150" t="s">
        <v>1627</v>
      </c>
      <c r="EU150" t="s">
        <v>1627</v>
      </c>
      <c r="EV150" t="s">
        <v>1627</v>
      </c>
      <c r="EW150" t="s">
        <v>1627</v>
      </c>
      <c r="EX150" t="s">
        <v>1627</v>
      </c>
      <c r="EY150" t="s">
        <v>1627</v>
      </c>
      <c r="EZ150" t="s">
        <v>1627</v>
      </c>
      <c r="FA150" t="s">
        <v>1627</v>
      </c>
      <c r="FB150" t="s">
        <v>1627</v>
      </c>
      <c r="FC150" t="s">
        <v>1627</v>
      </c>
      <c r="FD150" t="s">
        <v>1627</v>
      </c>
      <c r="FE150" t="s">
        <v>1627</v>
      </c>
      <c r="FF150" t="s">
        <v>1627</v>
      </c>
      <c r="FG150" t="s">
        <v>1627</v>
      </c>
      <c r="FH150" t="s">
        <v>1627</v>
      </c>
      <c r="FI150" t="s">
        <v>1627</v>
      </c>
      <c r="FJ150" t="s">
        <v>1627</v>
      </c>
      <c r="FK150" t="s">
        <v>1627</v>
      </c>
      <c r="FL150" t="s">
        <v>1627</v>
      </c>
      <c r="FM150" t="s">
        <v>1627</v>
      </c>
      <c r="FN150" t="s">
        <v>1627</v>
      </c>
      <c r="FO150" t="s">
        <v>1627</v>
      </c>
      <c r="FP150" t="s">
        <v>1627</v>
      </c>
      <c r="FQ150" t="s">
        <v>1627</v>
      </c>
      <c r="FR150" t="s">
        <v>1627</v>
      </c>
      <c r="FS150" t="s">
        <v>1627</v>
      </c>
      <c r="FT150" t="s">
        <v>1627</v>
      </c>
      <c r="FU150" t="s">
        <v>1627</v>
      </c>
      <c r="FV150" t="s">
        <v>1627</v>
      </c>
      <c r="FW150" t="s">
        <v>1627</v>
      </c>
      <c r="FX150" t="s">
        <v>1627</v>
      </c>
      <c r="FY150" t="s">
        <v>1627</v>
      </c>
      <c r="FZ150" t="s">
        <v>1627</v>
      </c>
      <c r="GA150" t="s">
        <v>1627</v>
      </c>
      <c r="GB150" t="s">
        <v>1627</v>
      </c>
      <c r="GC150" t="s">
        <v>1627</v>
      </c>
      <c r="GD150" t="s">
        <v>1627</v>
      </c>
      <c r="GE150" t="s">
        <v>1627</v>
      </c>
      <c r="GF150" t="s">
        <v>1627</v>
      </c>
      <c r="GG150" t="s">
        <v>1627</v>
      </c>
      <c r="GH150" t="s">
        <v>1627</v>
      </c>
      <c r="GI150" t="s">
        <v>1627</v>
      </c>
      <c r="GJ150" t="s">
        <v>1627</v>
      </c>
      <c r="GK150" t="s">
        <v>1627</v>
      </c>
      <c r="GL150" t="s">
        <v>1627</v>
      </c>
      <c r="GM150" t="s">
        <v>1627</v>
      </c>
      <c r="GN150" t="s">
        <v>1627</v>
      </c>
      <c r="GO150" t="s">
        <v>1627</v>
      </c>
      <c r="GP150" t="s">
        <v>1627</v>
      </c>
      <c r="GQ150" t="s">
        <v>1627</v>
      </c>
      <c r="GR150" t="s">
        <v>1627</v>
      </c>
      <c r="GS150" t="s">
        <v>6103</v>
      </c>
      <c r="GT150" t="s">
        <v>1627</v>
      </c>
      <c r="GU150" t="s">
        <v>1627</v>
      </c>
      <c r="GV150" t="s">
        <v>1627</v>
      </c>
      <c r="GW150" t="s">
        <v>1627</v>
      </c>
      <c r="GX150" t="s">
        <v>1627</v>
      </c>
      <c r="GY150" t="s">
        <v>1627</v>
      </c>
      <c r="GZ150" t="s">
        <v>1627</v>
      </c>
      <c r="HA150" t="s">
        <v>1627</v>
      </c>
      <c r="HB150" t="s">
        <v>1627</v>
      </c>
      <c r="HC150" t="s">
        <v>1627</v>
      </c>
      <c r="HD150" t="s">
        <v>1627</v>
      </c>
      <c r="HE150" t="s">
        <v>1627</v>
      </c>
      <c r="HF150" t="s">
        <v>1627</v>
      </c>
      <c r="HG150" t="s">
        <v>1627</v>
      </c>
      <c r="HH150" t="s">
        <v>1627</v>
      </c>
      <c r="HI150" t="s">
        <v>1627</v>
      </c>
      <c r="HJ150" t="s">
        <v>1627</v>
      </c>
      <c r="HK150" t="s">
        <v>1627</v>
      </c>
      <c r="HL150" t="s">
        <v>1627</v>
      </c>
      <c r="HM150" t="s">
        <v>1627</v>
      </c>
      <c r="HN150" t="s">
        <v>1627</v>
      </c>
      <c r="HO150" t="s">
        <v>1627</v>
      </c>
      <c r="HP150" t="s">
        <v>6104</v>
      </c>
      <c r="HQ150" t="s">
        <v>1627</v>
      </c>
      <c r="HR150" t="s">
        <v>1627</v>
      </c>
      <c r="HS150" t="s">
        <v>1627</v>
      </c>
      <c r="HT150" t="s">
        <v>1627</v>
      </c>
      <c r="HU150" t="s">
        <v>1627</v>
      </c>
      <c r="HV150" t="s">
        <v>1627</v>
      </c>
      <c r="HW150" t="s">
        <v>1627</v>
      </c>
      <c r="HX150" t="s">
        <v>1627</v>
      </c>
      <c r="HY150" t="s">
        <v>1627</v>
      </c>
      <c r="HZ150" t="s">
        <v>1627</v>
      </c>
      <c r="IA150" t="s">
        <v>1627</v>
      </c>
      <c r="IB150" t="s">
        <v>1627</v>
      </c>
      <c r="IC150" t="s">
        <v>1627</v>
      </c>
      <c r="ID150" t="s">
        <v>1627</v>
      </c>
      <c r="IE150" t="s">
        <v>1627</v>
      </c>
      <c r="IF150" t="s">
        <v>1627</v>
      </c>
      <c r="IG150" t="s">
        <v>1627</v>
      </c>
      <c r="IH150" t="s">
        <v>1627</v>
      </c>
      <c r="II150" t="s">
        <v>1627</v>
      </c>
      <c r="IJ150" t="s">
        <v>1627</v>
      </c>
      <c r="IK150" t="s">
        <v>1627</v>
      </c>
      <c r="IL150" t="s">
        <v>1627</v>
      </c>
      <c r="IM150" t="s">
        <v>1627</v>
      </c>
      <c r="IN150" t="s">
        <v>1627</v>
      </c>
      <c r="IO150" t="s">
        <v>1627</v>
      </c>
      <c r="IP150" t="s">
        <v>1627</v>
      </c>
      <c r="IQ150" t="s">
        <v>1627</v>
      </c>
      <c r="IR150" t="s">
        <v>1627</v>
      </c>
      <c r="IS150" t="s">
        <v>1627</v>
      </c>
      <c r="IT150" t="s">
        <v>1627</v>
      </c>
      <c r="IU150" t="s">
        <v>1627</v>
      </c>
      <c r="IV150" t="s">
        <v>1627</v>
      </c>
      <c r="IW150" t="s">
        <v>1627</v>
      </c>
      <c r="IX150" t="s">
        <v>1627</v>
      </c>
      <c r="IY150" t="s">
        <v>1627</v>
      </c>
      <c r="IZ150" t="s">
        <v>1627</v>
      </c>
      <c r="JA150" t="s">
        <v>1627</v>
      </c>
      <c r="JB150" t="s">
        <v>1627</v>
      </c>
      <c r="JC150" t="s">
        <v>1627</v>
      </c>
      <c r="JD150" t="s">
        <v>1627</v>
      </c>
      <c r="JE150" t="s">
        <v>1627</v>
      </c>
      <c r="JF150" t="s">
        <v>1627</v>
      </c>
      <c r="JG150" t="s">
        <v>1627</v>
      </c>
      <c r="JH150" t="s">
        <v>1627</v>
      </c>
      <c r="JI150" t="s">
        <v>1627</v>
      </c>
      <c r="JJ150" t="s">
        <v>1627</v>
      </c>
      <c r="JK150" t="s">
        <v>1627</v>
      </c>
      <c r="JL150" t="s">
        <v>1627</v>
      </c>
      <c r="JM150" t="s">
        <v>1627</v>
      </c>
      <c r="JN150" t="s">
        <v>1627</v>
      </c>
      <c r="JO150" t="s">
        <v>1627</v>
      </c>
      <c r="JP150" t="s">
        <v>1627</v>
      </c>
      <c r="JQ150" t="s">
        <v>1627</v>
      </c>
      <c r="JR150" t="s">
        <v>1627</v>
      </c>
      <c r="JS150" t="s">
        <v>1627</v>
      </c>
      <c r="JT150" t="s">
        <v>1627</v>
      </c>
      <c r="JU150" t="s">
        <v>1627</v>
      </c>
      <c r="JV150" t="s">
        <v>1627</v>
      </c>
      <c r="JW150" t="s">
        <v>1627</v>
      </c>
      <c r="JX150" t="s">
        <v>1627</v>
      </c>
      <c r="JY150" t="s">
        <v>1627</v>
      </c>
      <c r="JZ150" t="s">
        <v>1627</v>
      </c>
      <c r="KA150" t="s">
        <v>1627</v>
      </c>
      <c r="KB150" t="s">
        <v>1627</v>
      </c>
      <c r="KC150" t="s">
        <v>1627</v>
      </c>
      <c r="KD150" t="s">
        <v>1627</v>
      </c>
      <c r="KE150" t="s">
        <v>1627</v>
      </c>
      <c r="KF150" t="s">
        <v>1627</v>
      </c>
      <c r="KG150" t="s">
        <v>1627</v>
      </c>
      <c r="KH150" t="s">
        <v>1627</v>
      </c>
      <c r="KI150" t="s">
        <v>1627</v>
      </c>
      <c r="KJ150" t="s">
        <v>1627</v>
      </c>
      <c r="KK150" t="s">
        <v>1627</v>
      </c>
      <c r="KL150" t="s">
        <v>1627</v>
      </c>
      <c r="KM150" t="s">
        <v>1627</v>
      </c>
      <c r="KN150" t="s">
        <v>1627</v>
      </c>
      <c r="KO150" t="s">
        <v>1627</v>
      </c>
      <c r="KP150" t="s">
        <v>1627</v>
      </c>
      <c r="KQ150" t="s">
        <v>1627</v>
      </c>
      <c r="KR150" t="s">
        <v>1627</v>
      </c>
      <c r="KS150" t="s">
        <v>1627</v>
      </c>
      <c r="KT150" t="s">
        <v>1627</v>
      </c>
      <c r="KU150" t="s">
        <v>1627</v>
      </c>
      <c r="KV150" t="s">
        <v>1627</v>
      </c>
      <c r="KW150" t="s">
        <v>1627</v>
      </c>
      <c r="KX150" t="s">
        <v>1627</v>
      </c>
      <c r="KY150" t="s">
        <v>1627</v>
      </c>
      <c r="KZ150" t="s">
        <v>1627</v>
      </c>
      <c r="LA150" t="s">
        <v>1627</v>
      </c>
      <c r="LB150" t="s">
        <v>1627</v>
      </c>
      <c r="LC150" t="s">
        <v>1627</v>
      </c>
      <c r="LD150" t="s">
        <v>1627</v>
      </c>
      <c r="LE150" t="s">
        <v>1627</v>
      </c>
      <c r="LF150" t="s">
        <v>1627</v>
      </c>
      <c r="LG150" t="s">
        <v>1627</v>
      </c>
      <c r="LH150" t="s">
        <v>1627</v>
      </c>
      <c r="LI150" t="s">
        <v>1627</v>
      </c>
      <c r="LJ150" t="s">
        <v>1627</v>
      </c>
      <c r="LK150" t="s">
        <v>1627</v>
      </c>
      <c r="LL150" t="s">
        <v>1627</v>
      </c>
      <c r="LM150" t="s">
        <v>1627</v>
      </c>
      <c r="LN150" t="s">
        <v>1627</v>
      </c>
      <c r="LO150" t="s">
        <v>1627</v>
      </c>
      <c r="LP150" t="s">
        <v>1627</v>
      </c>
      <c r="LQ150" t="s">
        <v>1627</v>
      </c>
      <c r="LR150" t="s">
        <v>1627</v>
      </c>
      <c r="LS150" t="s">
        <v>1627</v>
      </c>
      <c r="LT150" t="s">
        <v>1627</v>
      </c>
      <c r="LU150" t="s">
        <v>1627</v>
      </c>
      <c r="LV150" t="s">
        <v>1627</v>
      </c>
      <c r="LW150" t="s">
        <v>1627</v>
      </c>
      <c r="LX150" t="s">
        <v>1627</v>
      </c>
      <c r="LY150" t="s">
        <v>1627</v>
      </c>
      <c r="LZ150" t="s">
        <v>1627</v>
      </c>
      <c r="MA150" t="s">
        <v>1627</v>
      </c>
      <c r="MB150" t="s">
        <v>1627</v>
      </c>
      <c r="MC150" t="s">
        <v>1627</v>
      </c>
      <c r="MD150" t="s">
        <v>1627</v>
      </c>
      <c r="ME150" t="s">
        <v>1627</v>
      </c>
      <c r="MF150" t="s">
        <v>1627</v>
      </c>
      <c r="MG150" t="s">
        <v>1627</v>
      </c>
      <c r="MH150" t="s">
        <v>1627</v>
      </c>
      <c r="MI150" t="s">
        <v>1627</v>
      </c>
      <c r="MJ150" t="s">
        <v>1627</v>
      </c>
      <c r="MK150" t="s">
        <v>1627</v>
      </c>
      <c r="ML150" t="s">
        <v>1627</v>
      </c>
      <c r="MM150" t="s">
        <v>1627</v>
      </c>
      <c r="MN150" t="s">
        <v>1627</v>
      </c>
      <c r="MO150" t="s">
        <v>1627</v>
      </c>
      <c r="MP150" t="s">
        <v>1627</v>
      </c>
      <c r="MQ150" t="s">
        <v>1627</v>
      </c>
      <c r="MR150" t="s">
        <v>1627</v>
      </c>
      <c r="MS150" t="s">
        <v>1627</v>
      </c>
      <c r="MT150" t="s">
        <v>1627</v>
      </c>
      <c r="MU150" t="s">
        <v>1627</v>
      </c>
      <c r="MV150" t="s">
        <v>1627</v>
      </c>
      <c r="MW150" t="s">
        <v>1627</v>
      </c>
      <c r="MX150" t="s">
        <v>1627</v>
      </c>
      <c r="MY150" t="s">
        <v>1627</v>
      </c>
      <c r="MZ150" t="s">
        <v>1627</v>
      </c>
      <c r="NA150" t="s">
        <v>1627</v>
      </c>
      <c r="NB150" t="s">
        <v>1627</v>
      </c>
      <c r="NC150" t="s">
        <v>1627</v>
      </c>
      <c r="ND150" t="s">
        <v>1627</v>
      </c>
      <c r="NE150" t="s">
        <v>1627</v>
      </c>
      <c r="NF150" t="s">
        <v>1627</v>
      </c>
      <c r="NG150" t="s">
        <v>1627</v>
      </c>
      <c r="NH150" t="s">
        <v>1627</v>
      </c>
      <c r="NI150" t="s">
        <v>1627</v>
      </c>
      <c r="NJ150" t="s">
        <v>1627</v>
      </c>
      <c r="NK150" t="s">
        <v>1627</v>
      </c>
      <c r="NL150" t="s">
        <v>1627</v>
      </c>
      <c r="NM150" t="s">
        <v>1627</v>
      </c>
      <c r="NN150" t="s">
        <v>1627</v>
      </c>
      <c r="NO150" t="s">
        <v>1627</v>
      </c>
      <c r="NP150" t="s">
        <v>1627</v>
      </c>
      <c r="NQ150" t="s">
        <v>1627</v>
      </c>
      <c r="NR150" t="s">
        <v>1627</v>
      </c>
      <c r="NS150" t="s">
        <v>1627</v>
      </c>
      <c r="NT150" t="s">
        <v>1627</v>
      </c>
      <c r="NU150" t="s">
        <v>1627</v>
      </c>
      <c r="NV150" t="s">
        <v>1627</v>
      </c>
      <c r="NW150" t="s">
        <v>1627</v>
      </c>
      <c r="NX150" t="s">
        <v>1627</v>
      </c>
      <c r="NY150" t="s">
        <v>1627</v>
      </c>
      <c r="NZ150" t="s">
        <v>1627</v>
      </c>
      <c r="OA150" t="s">
        <v>1627</v>
      </c>
      <c r="OB150" t="s">
        <v>1627</v>
      </c>
      <c r="OC150" t="s">
        <v>1627</v>
      </c>
      <c r="OD150" t="s">
        <v>1627</v>
      </c>
      <c r="OE150" t="s">
        <v>1627</v>
      </c>
      <c r="OF150" t="s">
        <v>1627</v>
      </c>
      <c r="OG150" t="s">
        <v>1627</v>
      </c>
      <c r="OH150" t="s">
        <v>1627</v>
      </c>
      <c r="OI150" t="s">
        <v>1627</v>
      </c>
      <c r="OJ150" t="s">
        <v>1627</v>
      </c>
      <c r="OK150" t="s">
        <v>1627</v>
      </c>
      <c r="OL150" t="s">
        <v>1627</v>
      </c>
      <c r="OM150" t="s">
        <v>1627</v>
      </c>
      <c r="ON150" t="s">
        <v>1627</v>
      </c>
      <c r="OO150" t="s">
        <v>1627</v>
      </c>
      <c r="OP150" t="s">
        <v>1627</v>
      </c>
      <c r="OQ150" t="s">
        <v>1627</v>
      </c>
      <c r="OR150" t="s">
        <v>1627</v>
      </c>
      <c r="OS150" t="s">
        <v>1627</v>
      </c>
      <c r="OT150" t="s">
        <v>1627</v>
      </c>
      <c r="OU150" t="s">
        <v>1627</v>
      </c>
      <c r="OV150" t="s">
        <v>1627</v>
      </c>
      <c r="OW150" t="s">
        <v>1627</v>
      </c>
      <c r="OX150" t="s">
        <v>1627</v>
      </c>
      <c r="OY150" t="s">
        <v>1627</v>
      </c>
      <c r="OZ150" t="s">
        <v>1627</v>
      </c>
      <c r="PA150" t="s">
        <v>1627</v>
      </c>
      <c r="PB150" t="s">
        <v>1627</v>
      </c>
      <c r="PC150" t="s">
        <v>1627</v>
      </c>
      <c r="PD150" t="s">
        <v>1627</v>
      </c>
      <c r="PE150" t="s">
        <v>1627</v>
      </c>
      <c r="PF150" t="s">
        <v>1627</v>
      </c>
      <c r="PG150" t="s">
        <v>1627</v>
      </c>
      <c r="PH150" t="s">
        <v>1627</v>
      </c>
      <c r="PI150" t="s">
        <v>1627</v>
      </c>
      <c r="PJ150" t="s">
        <v>1627</v>
      </c>
      <c r="PK150" t="s">
        <v>1627</v>
      </c>
      <c r="PL150" t="s">
        <v>1627</v>
      </c>
      <c r="PM150" t="s">
        <v>1627</v>
      </c>
      <c r="PN150" t="s">
        <v>1627</v>
      </c>
      <c r="PO150" t="s">
        <v>1627</v>
      </c>
      <c r="PP150" t="s">
        <v>1627</v>
      </c>
      <c r="PQ150" t="s">
        <v>1627</v>
      </c>
      <c r="PR150" t="s">
        <v>1627</v>
      </c>
      <c r="RP150" t="s">
        <v>4157</v>
      </c>
      <c r="RQ150" t="s">
        <v>4157</v>
      </c>
      <c r="RR150" t="s">
        <v>4157</v>
      </c>
      <c r="RS150" t="s">
        <v>4157</v>
      </c>
      <c r="RT150" t="s">
        <v>4157</v>
      </c>
      <c r="RU150" t="s">
        <v>4157</v>
      </c>
      <c r="RV150" t="s">
        <v>4157</v>
      </c>
      <c r="RW150" t="s">
        <v>4157</v>
      </c>
      <c r="RX150" t="s">
        <v>4157</v>
      </c>
      <c r="RY150" t="s">
        <v>4157</v>
      </c>
      <c r="RZ150" t="s">
        <v>4157</v>
      </c>
      <c r="SA150" t="s">
        <v>4157</v>
      </c>
      <c r="SB150" t="s">
        <v>4157</v>
      </c>
      <c r="SC150" t="s">
        <v>4157</v>
      </c>
      <c r="SD150" t="s">
        <v>4157</v>
      </c>
      <c r="SE150" t="s">
        <v>4157</v>
      </c>
      <c r="SF150" t="s">
        <v>4157</v>
      </c>
      <c r="SG150" t="s">
        <v>4157</v>
      </c>
      <c r="SH150" t="s">
        <v>4157</v>
      </c>
      <c r="SI150" t="s">
        <v>4157</v>
      </c>
      <c r="SJ150" t="s">
        <v>4157</v>
      </c>
      <c r="SK150" t="s">
        <v>4157</v>
      </c>
      <c r="SL150" t="s">
        <v>4157</v>
      </c>
      <c r="SM150" t="s">
        <v>4157</v>
      </c>
      <c r="SN150" t="s">
        <v>4157</v>
      </c>
      <c r="SO150" t="s">
        <v>4157</v>
      </c>
      <c r="SP150" t="s">
        <v>4157</v>
      </c>
      <c r="SQ150" t="s">
        <v>4157</v>
      </c>
      <c r="SR150" t="s">
        <v>4157</v>
      </c>
      <c r="SS150" t="s">
        <v>4157</v>
      </c>
      <c r="ST150" t="s">
        <v>4157</v>
      </c>
      <c r="SU150" t="s">
        <v>4157</v>
      </c>
      <c r="SV150" t="s">
        <v>4157</v>
      </c>
      <c r="SW150" t="s">
        <v>4157</v>
      </c>
      <c r="SX150" t="s">
        <v>4157</v>
      </c>
      <c r="SY150" t="s">
        <v>4157</v>
      </c>
      <c r="SZ150" t="s">
        <v>4157</v>
      </c>
      <c r="TA150" t="s">
        <v>4157</v>
      </c>
      <c r="TB150" t="s">
        <v>4157</v>
      </c>
      <c r="TC150" t="s">
        <v>4157</v>
      </c>
      <c r="TD150" t="s">
        <v>4157</v>
      </c>
      <c r="TE150" t="s">
        <v>4157</v>
      </c>
      <c r="TF150" t="s">
        <v>4157</v>
      </c>
      <c r="TG150" t="s">
        <v>4157</v>
      </c>
      <c r="TH150" t="s">
        <v>4157</v>
      </c>
      <c r="TI150" t="s">
        <v>4157</v>
      </c>
      <c r="TJ150" t="s">
        <v>4157</v>
      </c>
      <c r="TK150" t="s">
        <v>4157</v>
      </c>
      <c r="TL150" t="s">
        <v>4157</v>
      </c>
      <c r="TM150" t="s">
        <v>4157</v>
      </c>
      <c r="TN150" t="s">
        <v>4157</v>
      </c>
      <c r="TO150" t="s">
        <v>4157</v>
      </c>
      <c r="TP150" t="s">
        <v>4157</v>
      </c>
      <c r="TQ150" t="s">
        <v>4157</v>
      </c>
      <c r="TR150" t="s">
        <v>4157</v>
      </c>
      <c r="TS150" t="s">
        <v>4157</v>
      </c>
      <c r="TT150" t="s">
        <v>4157</v>
      </c>
      <c r="TU150" t="s">
        <v>4157</v>
      </c>
      <c r="TV150" t="s">
        <v>4157</v>
      </c>
      <c r="TW150" t="s">
        <v>4157</v>
      </c>
      <c r="TX150" t="s">
        <v>4157</v>
      </c>
      <c r="TY150" t="s">
        <v>4157</v>
      </c>
      <c r="TZ150" t="s">
        <v>4157</v>
      </c>
      <c r="UA150" t="s">
        <v>4157</v>
      </c>
      <c r="UB150" t="s">
        <v>4157</v>
      </c>
      <c r="UC150" t="s">
        <v>4157</v>
      </c>
      <c r="UD150" t="s">
        <v>4157</v>
      </c>
      <c r="UE150" t="s">
        <v>4157</v>
      </c>
      <c r="UF150" t="s">
        <v>4157</v>
      </c>
      <c r="UG150" t="s">
        <v>4157</v>
      </c>
      <c r="UH150" t="s">
        <v>4157</v>
      </c>
      <c r="UI150" t="s">
        <v>4157</v>
      </c>
      <c r="UJ150" t="s">
        <v>4157</v>
      </c>
      <c r="UK150" t="s">
        <v>4157</v>
      </c>
      <c r="UL150" t="s">
        <v>4157</v>
      </c>
      <c r="UM150" t="s">
        <v>4157</v>
      </c>
      <c r="UN150" t="s">
        <v>4157</v>
      </c>
      <c r="UO150" t="s">
        <v>4157</v>
      </c>
      <c r="UP150" t="s">
        <v>4157</v>
      </c>
      <c r="UQ150" t="s">
        <v>4157</v>
      </c>
      <c r="UR150" t="s">
        <v>4157</v>
      </c>
      <c r="US150" t="s">
        <v>4157</v>
      </c>
      <c r="UT150" t="s">
        <v>4157</v>
      </c>
      <c r="UU150" t="s">
        <v>4157</v>
      </c>
      <c r="UV150" t="s">
        <v>4157</v>
      </c>
      <c r="UW150" t="s">
        <v>4157</v>
      </c>
      <c r="UX150" t="s">
        <v>4157</v>
      </c>
      <c r="UY150" t="s">
        <v>4157</v>
      </c>
      <c r="UZ150" t="s">
        <v>4157</v>
      </c>
      <c r="VA150" t="s">
        <v>4157</v>
      </c>
      <c r="VB150" t="s">
        <v>4157</v>
      </c>
      <c r="VC150" t="s">
        <v>4157</v>
      </c>
    </row>
    <row r="151" spans="2:577">
      <c r="R151" t="s">
        <v>1627</v>
      </c>
      <c r="S151" t="s">
        <v>1627</v>
      </c>
      <c r="T151" t="s">
        <v>1627</v>
      </c>
      <c r="U151" t="s">
        <v>1627</v>
      </c>
      <c r="V151" t="s">
        <v>1627</v>
      </c>
      <c r="W151" t="s">
        <v>1627</v>
      </c>
      <c r="X151" t="s">
        <v>1627</v>
      </c>
      <c r="Y151" t="s">
        <v>1627</v>
      </c>
      <c r="Z151" t="s">
        <v>1627</v>
      </c>
      <c r="AA151" t="s">
        <v>1627</v>
      </c>
      <c r="AB151" t="s">
        <v>1627</v>
      </c>
      <c r="AC151" t="s">
        <v>1627</v>
      </c>
      <c r="AD151" t="s">
        <v>1627</v>
      </c>
      <c r="AE151" t="s">
        <v>1627</v>
      </c>
      <c r="AF151" t="s">
        <v>1627</v>
      </c>
      <c r="AG151" t="s">
        <v>1627</v>
      </c>
      <c r="AH151" t="s">
        <v>1627</v>
      </c>
      <c r="AI151" t="s">
        <v>1627</v>
      </c>
      <c r="AJ151" t="s">
        <v>1627</v>
      </c>
      <c r="AK151" t="s">
        <v>1627</v>
      </c>
      <c r="AL151" t="s">
        <v>1627</v>
      </c>
      <c r="AM151" t="s">
        <v>1627</v>
      </c>
      <c r="AN151" t="s">
        <v>1627</v>
      </c>
      <c r="AO151" t="s">
        <v>1627</v>
      </c>
      <c r="AP151" t="s">
        <v>1627</v>
      </c>
      <c r="AQ151" t="s">
        <v>1627</v>
      </c>
      <c r="AR151" t="s">
        <v>1627</v>
      </c>
      <c r="AS151" t="s">
        <v>1627</v>
      </c>
      <c r="AT151" t="s">
        <v>1627</v>
      </c>
      <c r="AU151" t="s">
        <v>1627</v>
      </c>
      <c r="AV151" t="s">
        <v>1627</v>
      </c>
      <c r="AW151" t="s">
        <v>1627</v>
      </c>
      <c r="AX151" t="s">
        <v>1627</v>
      </c>
      <c r="AY151" t="s">
        <v>1627</v>
      </c>
      <c r="AZ151" t="s">
        <v>1627</v>
      </c>
      <c r="BA151" t="s">
        <v>1627</v>
      </c>
      <c r="BB151" t="s">
        <v>1627</v>
      </c>
      <c r="BC151" t="s">
        <v>1627</v>
      </c>
      <c r="BD151" t="s">
        <v>1627</v>
      </c>
      <c r="BE151" t="s">
        <v>1627</v>
      </c>
      <c r="BF151" t="s">
        <v>1627</v>
      </c>
      <c r="BG151" t="s">
        <v>1627</v>
      </c>
      <c r="BH151" t="s">
        <v>1627</v>
      </c>
      <c r="BI151" t="s">
        <v>1627</v>
      </c>
      <c r="BJ151" t="s">
        <v>1627</v>
      </c>
      <c r="BK151" t="s">
        <v>1627</v>
      </c>
      <c r="BL151" t="s">
        <v>1627</v>
      </c>
      <c r="BM151" t="s">
        <v>1627</v>
      </c>
      <c r="BN151" t="s">
        <v>1627</v>
      </c>
      <c r="BO151" t="s">
        <v>1627</v>
      </c>
      <c r="BP151" t="s">
        <v>1627</v>
      </c>
      <c r="BQ151" t="s">
        <v>1627</v>
      </c>
      <c r="BR151" t="s">
        <v>1627</v>
      </c>
      <c r="BS151" t="s">
        <v>1627</v>
      </c>
      <c r="BT151" t="s">
        <v>1627</v>
      </c>
      <c r="BU151" t="s">
        <v>1627</v>
      </c>
      <c r="BV151" t="s">
        <v>1627</v>
      </c>
      <c r="BW151" t="s">
        <v>1627</v>
      </c>
      <c r="BX151" t="s">
        <v>1627</v>
      </c>
      <c r="BY151" t="s">
        <v>1627</v>
      </c>
      <c r="BZ151" t="s">
        <v>1627</v>
      </c>
      <c r="CA151" t="s">
        <v>1627</v>
      </c>
      <c r="CB151" t="s">
        <v>1627</v>
      </c>
      <c r="CC151" t="s">
        <v>1627</v>
      </c>
      <c r="CD151" t="s">
        <v>1627</v>
      </c>
      <c r="CE151" t="s">
        <v>1627</v>
      </c>
      <c r="CF151" t="s">
        <v>1627</v>
      </c>
      <c r="CG151" t="s">
        <v>1627</v>
      </c>
      <c r="CH151" t="s">
        <v>1627</v>
      </c>
      <c r="CI151" t="s">
        <v>1627</v>
      </c>
      <c r="CJ151" t="s">
        <v>1627</v>
      </c>
      <c r="CK151" t="s">
        <v>1627</v>
      </c>
      <c r="CL151" t="s">
        <v>1627</v>
      </c>
      <c r="CM151" t="s">
        <v>1627</v>
      </c>
      <c r="CN151" t="s">
        <v>1627</v>
      </c>
      <c r="CO151" t="s">
        <v>1627</v>
      </c>
      <c r="CP151" t="s">
        <v>1627</v>
      </c>
      <c r="CQ151" t="s">
        <v>1627</v>
      </c>
      <c r="CR151" t="s">
        <v>1627</v>
      </c>
      <c r="CS151" t="s">
        <v>1627</v>
      </c>
      <c r="CT151" t="s">
        <v>1627</v>
      </c>
      <c r="CU151" t="s">
        <v>1627</v>
      </c>
      <c r="CV151" t="s">
        <v>1627</v>
      </c>
      <c r="CW151" t="s">
        <v>1627</v>
      </c>
      <c r="CX151" t="s">
        <v>1627</v>
      </c>
      <c r="CY151" t="s">
        <v>1627</v>
      </c>
      <c r="CZ151" t="s">
        <v>1627</v>
      </c>
      <c r="DA151" t="s">
        <v>1627</v>
      </c>
      <c r="DB151" t="s">
        <v>1627</v>
      </c>
      <c r="DC151" t="s">
        <v>1627</v>
      </c>
      <c r="DD151" t="s">
        <v>1627</v>
      </c>
      <c r="DE151" t="s">
        <v>1627</v>
      </c>
      <c r="DF151" t="s">
        <v>1627</v>
      </c>
      <c r="DG151" t="s">
        <v>1627</v>
      </c>
      <c r="DH151" t="s">
        <v>1627</v>
      </c>
      <c r="DI151" t="s">
        <v>1627</v>
      </c>
      <c r="DJ151" t="s">
        <v>1627</v>
      </c>
      <c r="DK151" t="s">
        <v>1627</v>
      </c>
      <c r="DL151" t="s">
        <v>1627</v>
      </c>
      <c r="DM151" t="s">
        <v>1627</v>
      </c>
      <c r="DN151" t="s">
        <v>1627</v>
      </c>
      <c r="DO151" t="s">
        <v>1627</v>
      </c>
      <c r="DP151" t="s">
        <v>1627</v>
      </c>
      <c r="DQ151" t="s">
        <v>1627</v>
      </c>
      <c r="DR151" t="s">
        <v>1627</v>
      </c>
      <c r="DS151" t="s">
        <v>1627</v>
      </c>
      <c r="DT151" t="s">
        <v>1627</v>
      </c>
      <c r="DU151" t="s">
        <v>1627</v>
      </c>
      <c r="DV151" t="s">
        <v>1627</v>
      </c>
      <c r="DW151" t="s">
        <v>1627</v>
      </c>
      <c r="DX151" t="s">
        <v>1627</v>
      </c>
      <c r="DY151" t="s">
        <v>1627</v>
      </c>
      <c r="DZ151" t="s">
        <v>1627</v>
      </c>
      <c r="EA151" t="s">
        <v>1627</v>
      </c>
      <c r="EB151" t="s">
        <v>1627</v>
      </c>
      <c r="EC151" t="s">
        <v>1627</v>
      </c>
      <c r="ED151" t="s">
        <v>1627</v>
      </c>
      <c r="EE151" t="s">
        <v>1627</v>
      </c>
      <c r="EF151" t="s">
        <v>1627</v>
      </c>
      <c r="EG151" t="s">
        <v>1627</v>
      </c>
      <c r="EH151" t="s">
        <v>1627</v>
      </c>
      <c r="EI151" t="s">
        <v>1627</v>
      </c>
      <c r="EJ151" t="s">
        <v>1627</v>
      </c>
      <c r="EK151" t="s">
        <v>1627</v>
      </c>
      <c r="EL151" t="s">
        <v>1627</v>
      </c>
      <c r="EM151" t="s">
        <v>1627</v>
      </c>
      <c r="EN151" t="s">
        <v>1627</v>
      </c>
      <c r="EO151" t="s">
        <v>1627</v>
      </c>
      <c r="EP151" t="s">
        <v>1627</v>
      </c>
      <c r="EQ151" t="s">
        <v>1627</v>
      </c>
      <c r="ER151" t="s">
        <v>1627</v>
      </c>
      <c r="ES151" t="s">
        <v>1627</v>
      </c>
      <c r="ET151" t="s">
        <v>1627</v>
      </c>
      <c r="EU151" t="s">
        <v>1627</v>
      </c>
      <c r="EV151" t="s">
        <v>1627</v>
      </c>
      <c r="EW151" t="s">
        <v>1627</v>
      </c>
      <c r="EX151" t="s">
        <v>1627</v>
      </c>
      <c r="EY151" t="s">
        <v>1627</v>
      </c>
      <c r="EZ151" t="s">
        <v>1627</v>
      </c>
      <c r="FA151" t="s">
        <v>1627</v>
      </c>
      <c r="FB151" t="s">
        <v>1627</v>
      </c>
      <c r="FC151" t="s">
        <v>1627</v>
      </c>
      <c r="FD151" t="s">
        <v>1627</v>
      </c>
      <c r="FE151" t="s">
        <v>1627</v>
      </c>
      <c r="FF151" t="s">
        <v>1627</v>
      </c>
      <c r="FG151" t="s">
        <v>1627</v>
      </c>
      <c r="FH151" t="s">
        <v>1627</v>
      </c>
      <c r="FI151" t="s">
        <v>1627</v>
      </c>
      <c r="FJ151" t="s">
        <v>1627</v>
      </c>
      <c r="FK151" t="s">
        <v>1627</v>
      </c>
      <c r="FL151" t="s">
        <v>1627</v>
      </c>
      <c r="FM151" t="s">
        <v>1627</v>
      </c>
      <c r="FN151" t="s">
        <v>1627</v>
      </c>
      <c r="FO151" t="s">
        <v>1627</v>
      </c>
      <c r="FP151" t="s">
        <v>1627</v>
      </c>
      <c r="FQ151" t="s">
        <v>1627</v>
      </c>
      <c r="FR151" t="s">
        <v>1627</v>
      </c>
      <c r="FS151" t="s">
        <v>1627</v>
      </c>
      <c r="FT151" t="s">
        <v>1627</v>
      </c>
      <c r="FU151" t="s">
        <v>1627</v>
      </c>
      <c r="FV151" t="s">
        <v>1627</v>
      </c>
      <c r="FW151" t="s">
        <v>1627</v>
      </c>
      <c r="FX151" t="s">
        <v>1627</v>
      </c>
      <c r="FY151" t="s">
        <v>1627</v>
      </c>
      <c r="FZ151" t="s">
        <v>1627</v>
      </c>
      <c r="GA151" t="s">
        <v>1627</v>
      </c>
      <c r="GB151" t="s">
        <v>1627</v>
      </c>
      <c r="GC151" t="s">
        <v>1627</v>
      </c>
      <c r="GD151" t="s">
        <v>1627</v>
      </c>
      <c r="GE151" t="s">
        <v>1627</v>
      </c>
      <c r="GF151" t="s">
        <v>1627</v>
      </c>
      <c r="GG151" t="s">
        <v>1627</v>
      </c>
      <c r="GH151" t="s">
        <v>1627</v>
      </c>
      <c r="GI151" t="s">
        <v>1627</v>
      </c>
      <c r="GJ151" t="s">
        <v>1627</v>
      </c>
      <c r="GK151" t="s">
        <v>1627</v>
      </c>
      <c r="GL151" t="s">
        <v>1627</v>
      </c>
      <c r="GM151" t="s">
        <v>1627</v>
      </c>
      <c r="GN151" t="s">
        <v>1627</v>
      </c>
      <c r="GO151" t="s">
        <v>1627</v>
      </c>
      <c r="GP151" t="s">
        <v>1627</v>
      </c>
      <c r="GQ151" t="s">
        <v>1627</v>
      </c>
      <c r="GR151" t="s">
        <v>1627</v>
      </c>
      <c r="GS151" t="s">
        <v>6105</v>
      </c>
      <c r="GT151" t="s">
        <v>1627</v>
      </c>
      <c r="GU151" t="s">
        <v>1627</v>
      </c>
      <c r="GV151" t="s">
        <v>1627</v>
      </c>
      <c r="GW151" t="s">
        <v>1627</v>
      </c>
      <c r="GX151" t="s">
        <v>1627</v>
      </c>
      <c r="GY151" t="s">
        <v>1627</v>
      </c>
      <c r="GZ151" t="s">
        <v>1627</v>
      </c>
      <c r="HA151" t="s">
        <v>1627</v>
      </c>
      <c r="HB151" t="s">
        <v>1627</v>
      </c>
      <c r="HC151" t="s">
        <v>1627</v>
      </c>
      <c r="HD151" t="s">
        <v>1627</v>
      </c>
      <c r="HE151" t="s">
        <v>1627</v>
      </c>
      <c r="HF151" t="s">
        <v>1627</v>
      </c>
      <c r="HG151" t="s">
        <v>1627</v>
      </c>
      <c r="HH151" t="s">
        <v>1627</v>
      </c>
      <c r="HI151" t="s">
        <v>1627</v>
      </c>
      <c r="HJ151" t="s">
        <v>1627</v>
      </c>
      <c r="HK151" t="s">
        <v>1627</v>
      </c>
      <c r="HL151" t="s">
        <v>1627</v>
      </c>
      <c r="HM151" t="s">
        <v>1627</v>
      </c>
      <c r="HN151" t="s">
        <v>1627</v>
      </c>
      <c r="HO151" t="s">
        <v>1627</v>
      </c>
      <c r="HP151" t="s">
        <v>6106</v>
      </c>
      <c r="HQ151" t="s">
        <v>1627</v>
      </c>
      <c r="HR151" t="s">
        <v>1627</v>
      </c>
      <c r="HS151" t="s">
        <v>1627</v>
      </c>
      <c r="HT151" t="s">
        <v>1627</v>
      </c>
      <c r="HU151" t="s">
        <v>1627</v>
      </c>
      <c r="HV151" t="s">
        <v>1627</v>
      </c>
      <c r="HW151" t="s">
        <v>1627</v>
      </c>
      <c r="HX151" t="s">
        <v>1627</v>
      </c>
      <c r="HY151" t="s">
        <v>1627</v>
      </c>
      <c r="HZ151" t="s">
        <v>1627</v>
      </c>
      <c r="IA151" t="s">
        <v>1627</v>
      </c>
      <c r="IB151" t="s">
        <v>1627</v>
      </c>
      <c r="IC151" t="s">
        <v>1627</v>
      </c>
      <c r="ID151" t="s">
        <v>1627</v>
      </c>
      <c r="IE151" t="s">
        <v>1627</v>
      </c>
      <c r="IF151" t="s">
        <v>1627</v>
      </c>
      <c r="IG151" t="s">
        <v>1627</v>
      </c>
      <c r="IH151" t="s">
        <v>1627</v>
      </c>
      <c r="II151" t="s">
        <v>1627</v>
      </c>
      <c r="IJ151" t="s">
        <v>1627</v>
      </c>
      <c r="IK151" t="s">
        <v>1627</v>
      </c>
      <c r="IL151" t="s">
        <v>1627</v>
      </c>
      <c r="IM151" t="s">
        <v>1627</v>
      </c>
      <c r="IN151" t="s">
        <v>1627</v>
      </c>
      <c r="IO151" t="s">
        <v>1627</v>
      </c>
      <c r="IP151" t="s">
        <v>1627</v>
      </c>
      <c r="IQ151" t="s">
        <v>1627</v>
      </c>
      <c r="IR151" t="s">
        <v>1627</v>
      </c>
      <c r="IS151" t="s">
        <v>1627</v>
      </c>
      <c r="IT151" t="s">
        <v>1627</v>
      </c>
      <c r="IU151" t="s">
        <v>1627</v>
      </c>
      <c r="IV151" t="s">
        <v>1627</v>
      </c>
      <c r="IW151" t="s">
        <v>1627</v>
      </c>
      <c r="IX151" t="s">
        <v>1627</v>
      </c>
      <c r="IY151" t="s">
        <v>1627</v>
      </c>
      <c r="IZ151" t="s">
        <v>1627</v>
      </c>
      <c r="JA151" t="s">
        <v>1627</v>
      </c>
      <c r="JB151" t="s">
        <v>1627</v>
      </c>
      <c r="JC151" t="s">
        <v>1627</v>
      </c>
      <c r="JD151" t="s">
        <v>1627</v>
      </c>
      <c r="JE151" t="s">
        <v>1627</v>
      </c>
      <c r="JF151" t="s">
        <v>1627</v>
      </c>
      <c r="JG151" t="s">
        <v>1627</v>
      </c>
      <c r="JH151" t="s">
        <v>1627</v>
      </c>
      <c r="JI151" t="s">
        <v>1627</v>
      </c>
      <c r="JJ151" t="s">
        <v>1627</v>
      </c>
      <c r="JK151" t="s">
        <v>1627</v>
      </c>
      <c r="JL151" t="s">
        <v>1627</v>
      </c>
      <c r="JM151" t="s">
        <v>1627</v>
      </c>
      <c r="JN151" t="s">
        <v>1627</v>
      </c>
      <c r="JO151" t="s">
        <v>1627</v>
      </c>
      <c r="JP151" t="s">
        <v>1627</v>
      </c>
      <c r="JQ151" t="s">
        <v>1627</v>
      </c>
      <c r="JR151" t="s">
        <v>1627</v>
      </c>
      <c r="JS151" t="s">
        <v>1627</v>
      </c>
      <c r="JT151" t="s">
        <v>1627</v>
      </c>
      <c r="JU151" t="s">
        <v>1627</v>
      </c>
      <c r="JV151" t="s">
        <v>1627</v>
      </c>
      <c r="JW151" t="s">
        <v>1627</v>
      </c>
      <c r="JX151" t="s">
        <v>1627</v>
      </c>
      <c r="JY151" t="s">
        <v>1627</v>
      </c>
      <c r="JZ151" t="s">
        <v>1627</v>
      </c>
      <c r="KA151" t="s">
        <v>1627</v>
      </c>
      <c r="KB151" t="s">
        <v>1627</v>
      </c>
      <c r="KC151" t="s">
        <v>1627</v>
      </c>
      <c r="KD151" t="s">
        <v>1627</v>
      </c>
      <c r="KE151" t="s">
        <v>1627</v>
      </c>
      <c r="KF151" t="s">
        <v>1627</v>
      </c>
      <c r="KG151" t="s">
        <v>1627</v>
      </c>
      <c r="KH151" t="s">
        <v>1627</v>
      </c>
      <c r="KI151" t="s">
        <v>1627</v>
      </c>
      <c r="KJ151" t="s">
        <v>1627</v>
      </c>
      <c r="KK151" t="s">
        <v>1627</v>
      </c>
      <c r="KL151" t="s">
        <v>1627</v>
      </c>
      <c r="KM151" t="s">
        <v>1627</v>
      </c>
      <c r="KN151" t="s">
        <v>1627</v>
      </c>
      <c r="KO151" t="s">
        <v>1627</v>
      </c>
      <c r="KP151" t="s">
        <v>1627</v>
      </c>
      <c r="KQ151" t="s">
        <v>1627</v>
      </c>
      <c r="KR151" t="s">
        <v>1627</v>
      </c>
      <c r="KS151" t="s">
        <v>1627</v>
      </c>
      <c r="KT151" t="s">
        <v>1627</v>
      </c>
      <c r="KU151" t="s">
        <v>1627</v>
      </c>
      <c r="KV151" t="s">
        <v>1627</v>
      </c>
      <c r="KW151" t="s">
        <v>1627</v>
      </c>
      <c r="KX151" t="s">
        <v>1627</v>
      </c>
      <c r="KY151" t="s">
        <v>1627</v>
      </c>
      <c r="KZ151" t="s">
        <v>1627</v>
      </c>
      <c r="LA151" t="s">
        <v>1627</v>
      </c>
      <c r="LB151" t="s">
        <v>1627</v>
      </c>
      <c r="LC151" t="s">
        <v>1627</v>
      </c>
      <c r="LD151" t="s">
        <v>1627</v>
      </c>
      <c r="LE151" t="s">
        <v>1627</v>
      </c>
      <c r="LF151" t="s">
        <v>1627</v>
      </c>
      <c r="LG151" t="s">
        <v>1627</v>
      </c>
      <c r="LH151" t="s">
        <v>1627</v>
      </c>
      <c r="LI151" t="s">
        <v>1627</v>
      </c>
      <c r="LJ151" t="s">
        <v>1627</v>
      </c>
      <c r="LK151" t="s">
        <v>1627</v>
      </c>
      <c r="LL151" t="s">
        <v>1627</v>
      </c>
      <c r="LM151" t="s">
        <v>1627</v>
      </c>
      <c r="LN151" t="s">
        <v>1627</v>
      </c>
      <c r="LO151" t="s">
        <v>1627</v>
      </c>
      <c r="LP151" t="s">
        <v>1627</v>
      </c>
      <c r="LQ151" t="s">
        <v>1627</v>
      </c>
      <c r="LR151" t="s">
        <v>1627</v>
      </c>
      <c r="LS151" t="s">
        <v>1627</v>
      </c>
      <c r="LT151" t="s">
        <v>1627</v>
      </c>
      <c r="LU151" t="s">
        <v>1627</v>
      </c>
      <c r="LV151" t="s">
        <v>1627</v>
      </c>
      <c r="LW151" t="s">
        <v>1627</v>
      </c>
      <c r="LX151" t="s">
        <v>1627</v>
      </c>
      <c r="LY151" t="s">
        <v>1627</v>
      </c>
      <c r="LZ151" t="s">
        <v>1627</v>
      </c>
      <c r="MA151" t="s">
        <v>1627</v>
      </c>
      <c r="MB151" t="s">
        <v>1627</v>
      </c>
      <c r="MC151" t="s">
        <v>1627</v>
      </c>
      <c r="MD151" t="s">
        <v>1627</v>
      </c>
      <c r="ME151" t="s">
        <v>1627</v>
      </c>
      <c r="MF151" t="s">
        <v>1627</v>
      </c>
      <c r="MG151" t="s">
        <v>1627</v>
      </c>
      <c r="MH151" t="s">
        <v>1627</v>
      </c>
      <c r="MI151" t="s">
        <v>1627</v>
      </c>
      <c r="MJ151" t="s">
        <v>1627</v>
      </c>
      <c r="MK151" t="s">
        <v>1627</v>
      </c>
      <c r="ML151" t="s">
        <v>1627</v>
      </c>
      <c r="MM151" t="s">
        <v>1627</v>
      </c>
      <c r="MN151" t="s">
        <v>1627</v>
      </c>
      <c r="MO151" t="s">
        <v>1627</v>
      </c>
      <c r="MP151" t="s">
        <v>1627</v>
      </c>
      <c r="MQ151" t="s">
        <v>1627</v>
      </c>
      <c r="MR151" t="s">
        <v>1627</v>
      </c>
      <c r="MS151" t="s">
        <v>1627</v>
      </c>
      <c r="MT151" t="s">
        <v>1627</v>
      </c>
      <c r="MU151" t="s">
        <v>1627</v>
      </c>
      <c r="MV151" t="s">
        <v>1627</v>
      </c>
      <c r="MW151" t="s">
        <v>1627</v>
      </c>
      <c r="MX151" t="s">
        <v>1627</v>
      </c>
      <c r="MY151" t="s">
        <v>1627</v>
      </c>
      <c r="MZ151" t="s">
        <v>1627</v>
      </c>
      <c r="NA151" t="s">
        <v>1627</v>
      </c>
      <c r="NB151" t="s">
        <v>1627</v>
      </c>
      <c r="NC151" t="s">
        <v>1627</v>
      </c>
      <c r="ND151" t="s">
        <v>1627</v>
      </c>
      <c r="NE151" t="s">
        <v>1627</v>
      </c>
      <c r="NF151" t="s">
        <v>1627</v>
      </c>
      <c r="NG151" t="s">
        <v>1627</v>
      </c>
      <c r="NH151" t="s">
        <v>1627</v>
      </c>
      <c r="NI151" t="s">
        <v>1627</v>
      </c>
      <c r="NJ151" t="s">
        <v>1627</v>
      </c>
      <c r="NK151" t="s">
        <v>1627</v>
      </c>
      <c r="NL151" t="s">
        <v>1627</v>
      </c>
      <c r="NM151" t="s">
        <v>1627</v>
      </c>
      <c r="NN151" t="s">
        <v>1627</v>
      </c>
      <c r="NO151" t="s">
        <v>1627</v>
      </c>
      <c r="NP151" t="s">
        <v>1627</v>
      </c>
      <c r="NQ151" t="s">
        <v>1627</v>
      </c>
      <c r="NR151" t="s">
        <v>1627</v>
      </c>
      <c r="NS151" t="s">
        <v>1627</v>
      </c>
      <c r="NT151" t="s">
        <v>1627</v>
      </c>
      <c r="NU151" t="s">
        <v>1627</v>
      </c>
      <c r="NV151" t="s">
        <v>1627</v>
      </c>
      <c r="NW151" t="s">
        <v>1627</v>
      </c>
      <c r="NX151" t="s">
        <v>1627</v>
      </c>
      <c r="NY151" t="s">
        <v>1627</v>
      </c>
      <c r="NZ151" t="s">
        <v>1627</v>
      </c>
      <c r="OA151" t="s">
        <v>1627</v>
      </c>
      <c r="OB151" t="s">
        <v>1627</v>
      </c>
      <c r="OC151" t="s">
        <v>1627</v>
      </c>
      <c r="OD151" t="s">
        <v>1627</v>
      </c>
      <c r="OE151" t="s">
        <v>1627</v>
      </c>
      <c r="OF151" t="s">
        <v>1627</v>
      </c>
      <c r="OG151" t="s">
        <v>1627</v>
      </c>
      <c r="OH151" t="s">
        <v>1627</v>
      </c>
      <c r="OI151" t="s">
        <v>1627</v>
      </c>
      <c r="OJ151" t="s">
        <v>1627</v>
      </c>
      <c r="OK151" t="s">
        <v>1627</v>
      </c>
      <c r="OL151" t="s">
        <v>1627</v>
      </c>
      <c r="OM151" t="s">
        <v>1627</v>
      </c>
      <c r="ON151" t="s">
        <v>1627</v>
      </c>
      <c r="OO151" t="s">
        <v>1627</v>
      </c>
      <c r="OP151" t="s">
        <v>1627</v>
      </c>
      <c r="OQ151" t="s">
        <v>1627</v>
      </c>
      <c r="OR151" t="s">
        <v>1627</v>
      </c>
      <c r="OS151" t="s">
        <v>1627</v>
      </c>
      <c r="OT151" t="s">
        <v>1627</v>
      </c>
      <c r="OU151" t="s">
        <v>1627</v>
      </c>
      <c r="OV151" t="s">
        <v>1627</v>
      </c>
      <c r="OW151" t="s">
        <v>1627</v>
      </c>
      <c r="OX151" t="s">
        <v>1627</v>
      </c>
      <c r="OY151" t="s">
        <v>1627</v>
      </c>
      <c r="OZ151" t="s">
        <v>1627</v>
      </c>
      <c r="PA151" t="s">
        <v>1627</v>
      </c>
      <c r="PB151" t="s">
        <v>1627</v>
      </c>
      <c r="PC151" t="s">
        <v>1627</v>
      </c>
      <c r="PD151" t="s">
        <v>1627</v>
      </c>
      <c r="PE151" t="s">
        <v>1627</v>
      </c>
      <c r="PF151" t="s">
        <v>1627</v>
      </c>
      <c r="PG151" t="s">
        <v>1627</v>
      </c>
      <c r="PH151" t="s">
        <v>1627</v>
      </c>
      <c r="PI151" t="s">
        <v>1627</v>
      </c>
      <c r="PJ151" t="s">
        <v>1627</v>
      </c>
      <c r="PK151" t="s">
        <v>1627</v>
      </c>
      <c r="PL151" t="s">
        <v>1627</v>
      </c>
      <c r="PM151" t="s">
        <v>1627</v>
      </c>
      <c r="PN151" t="s">
        <v>1627</v>
      </c>
      <c r="PO151" t="s">
        <v>1627</v>
      </c>
      <c r="PP151" t="s">
        <v>1627</v>
      </c>
      <c r="PQ151" t="s">
        <v>1627</v>
      </c>
      <c r="RP151" t="s">
        <v>4157</v>
      </c>
      <c r="RQ151" t="s">
        <v>4157</v>
      </c>
      <c r="RR151" t="s">
        <v>4157</v>
      </c>
      <c r="RS151" t="s">
        <v>4157</v>
      </c>
      <c r="RT151" t="s">
        <v>4157</v>
      </c>
      <c r="RU151" t="s">
        <v>4157</v>
      </c>
      <c r="RV151" t="s">
        <v>4157</v>
      </c>
      <c r="RW151" t="s">
        <v>4157</v>
      </c>
      <c r="RX151" t="s">
        <v>4157</v>
      </c>
      <c r="RY151" t="s">
        <v>4157</v>
      </c>
      <c r="RZ151" t="s">
        <v>4157</v>
      </c>
      <c r="SA151" t="s">
        <v>4157</v>
      </c>
      <c r="SB151" t="s">
        <v>4157</v>
      </c>
      <c r="SC151" t="s">
        <v>4157</v>
      </c>
      <c r="SD151" t="s">
        <v>4157</v>
      </c>
      <c r="SE151" t="s">
        <v>4157</v>
      </c>
      <c r="SF151" t="s">
        <v>4157</v>
      </c>
      <c r="SG151" t="s">
        <v>4157</v>
      </c>
      <c r="SH151" t="s">
        <v>4157</v>
      </c>
      <c r="SI151" t="s">
        <v>4157</v>
      </c>
      <c r="SJ151" t="s">
        <v>4157</v>
      </c>
      <c r="SK151" t="s">
        <v>4157</v>
      </c>
      <c r="SL151" t="s">
        <v>4157</v>
      </c>
      <c r="SM151" t="s">
        <v>4157</v>
      </c>
      <c r="SN151" t="s">
        <v>4157</v>
      </c>
      <c r="SO151" t="s">
        <v>4157</v>
      </c>
      <c r="SP151" t="s">
        <v>4157</v>
      </c>
      <c r="SQ151" t="s">
        <v>4157</v>
      </c>
      <c r="SR151" t="s">
        <v>4157</v>
      </c>
      <c r="SS151" t="s">
        <v>4157</v>
      </c>
      <c r="ST151" t="s">
        <v>4157</v>
      </c>
      <c r="SU151" t="s">
        <v>4157</v>
      </c>
      <c r="SV151" t="s">
        <v>4157</v>
      </c>
      <c r="SW151" t="s">
        <v>4157</v>
      </c>
      <c r="SX151" t="s">
        <v>4157</v>
      </c>
      <c r="SY151" t="s">
        <v>4157</v>
      </c>
      <c r="SZ151" t="s">
        <v>4157</v>
      </c>
      <c r="TA151" t="s">
        <v>4157</v>
      </c>
      <c r="TB151" t="s">
        <v>4157</v>
      </c>
      <c r="TC151" t="s">
        <v>4157</v>
      </c>
      <c r="TD151" t="s">
        <v>4157</v>
      </c>
      <c r="TE151" t="s">
        <v>4157</v>
      </c>
      <c r="TF151" t="s">
        <v>4157</v>
      </c>
      <c r="TG151" t="s">
        <v>4157</v>
      </c>
      <c r="TH151" t="s">
        <v>4157</v>
      </c>
      <c r="TI151" t="s">
        <v>4157</v>
      </c>
      <c r="TJ151" t="s">
        <v>4157</v>
      </c>
      <c r="TK151" t="s">
        <v>4157</v>
      </c>
      <c r="TL151" t="s">
        <v>4157</v>
      </c>
      <c r="TM151" t="s">
        <v>4157</v>
      </c>
      <c r="TN151" t="s">
        <v>4157</v>
      </c>
      <c r="TO151" t="s">
        <v>4157</v>
      </c>
      <c r="TP151" t="s">
        <v>4157</v>
      </c>
      <c r="TQ151" t="s">
        <v>4157</v>
      </c>
      <c r="TR151" t="s">
        <v>4157</v>
      </c>
      <c r="TS151" t="s">
        <v>4157</v>
      </c>
      <c r="TT151" t="s">
        <v>4157</v>
      </c>
      <c r="TU151" t="s">
        <v>4157</v>
      </c>
      <c r="TV151" t="s">
        <v>4157</v>
      </c>
      <c r="TW151" t="s">
        <v>4157</v>
      </c>
      <c r="TX151" t="s">
        <v>4157</v>
      </c>
      <c r="TY151" t="s">
        <v>4157</v>
      </c>
      <c r="TZ151" t="s">
        <v>4157</v>
      </c>
      <c r="UA151" t="s">
        <v>4157</v>
      </c>
      <c r="UB151" t="s">
        <v>4157</v>
      </c>
      <c r="UC151" t="s">
        <v>4157</v>
      </c>
      <c r="UD151" t="s">
        <v>4157</v>
      </c>
      <c r="UE151" t="s">
        <v>4157</v>
      </c>
      <c r="UF151" t="s">
        <v>4157</v>
      </c>
      <c r="UG151" t="s">
        <v>4157</v>
      </c>
      <c r="UH151" t="s">
        <v>4157</v>
      </c>
      <c r="UI151" t="s">
        <v>4157</v>
      </c>
      <c r="UJ151" t="s">
        <v>4157</v>
      </c>
      <c r="UK151" t="s">
        <v>4157</v>
      </c>
      <c r="UL151" t="s">
        <v>4157</v>
      </c>
      <c r="UM151" t="s">
        <v>4157</v>
      </c>
      <c r="UN151" t="s">
        <v>4157</v>
      </c>
      <c r="UO151" t="s">
        <v>4157</v>
      </c>
      <c r="UP151" t="s">
        <v>4157</v>
      </c>
      <c r="UQ151" t="s">
        <v>4157</v>
      </c>
      <c r="UR151" t="s">
        <v>4157</v>
      </c>
      <c r="US151" t="s">
        <v>4157</v>
      </c>
      <c r="UT151" t="s">
        <v>4157</v>
      </c>
      <c r="UU151" t="s">
        <v>4157</v>
      </c>
      <c r="UV151" t="s">
        <v>4157</v>
      </c>
      <c r="UW151" t="s">
        <v>4157</v>
      </c>
      <c r="UX151" t="s">
        <v>4157</v>
      </c>
      <c r="UY151" t="s">
        <v>4157</v>
      </c>
      <c r="UZ151" t="s">
        <v>4157</v>
      </c>
      <c r="VA151" t="s">
        <v>4157</v>
      </c>
      <c r="VB151" t="s">
        <v>4157</v>
      </c>
      <c r="VC151" t="s">
        <v>4157</v>
      </c>
    </row>
    <row r="152" spans="2:577">
      <c r="R152" t="s">
        <v>1627</v>
      </c>
      <c r="S152" t="s">
        <v>1627</v>
      </c>
      <c r="T152" t="s">
        <v>1627</v>
      </c>
      <c r="U152" t="s">
        <v>1627</v>
      </c>
      <c r="V152" t="s">
        <v>1627</v>
      </c>
      <c r="W152" t="s">
        <v>1627</v>
      </c>
      <c r="X152" t="s">
        <v>1627</v>
      </c>
      <c r="Y152" t="s">
        <v>1627</v>
      </c>
      <c r="Z152" t="s">
        <v>1627</v>
      </c>
      <c r="AA152" t="s">
        <v>1627</v>
      </c>
      <c r="AB152" t="s">
        <v>1627</v>
      </c>
      <c r="AC152" t="s">
        <v>1627</v>
      </c>
      <c r="AD152" t="s">
        <v>1627</v>
      </c>
      <c r="AE152" t="s">
        <v>1627</v>
      </c>
      <c r="AF152" t="s">
        <v>1627</v>
      </c>
      <c r="AG152" t="s">
        <v>1627</v>
      </c>
      <c r="AH152" t="s">
        <v>1627</v>
      </c>
      <c r="AI152" t="s">
        <v>1627</v>
      </c>
      <c r="AJ152" t="s">
        <v>1627</v>
      </c>
      <c r="AK152" t="s">
        <v>1627</v>
      </c>
      <c r="AL152" t="s">
        <v>1627</v>
      </c>
      <c r="AM152" t="s">
        <v>1627</v>
      </c>
      <c r="AN152" t="s">
        <v>1627</v>
      </c>
      <c r="AO152" t="s">
        <v>1627</v>
      </c>
      <c r="AP152" t="s">
        <v>1627</v>
      </c>
      <c r="AQ152" t="s">
        <v>1627</v>
      </c>
      <c r="AR152" t="s">
        <v>1627</v>
      </c>
      <c r="AS152" t="s">
        <v>1627</v>
      </c>
      <c r="AT152" t="s">
        <v>1627</v>
      </c>
      <c r="AU152" t="s">
        <v>1627</v>
      </c>
      <c r="AV152" t="s">
        <v>1627</v>
      </c>
      <c r="AW152" t="s">
        <v>1627</v>
      </c>
      <c r="AX152" t="s">
        <v>1627</v>
      </c>
      <c r="AY152" t="s">
        <v>1627</v>
      </c>
      <c r="AZ152" t="s">
        <v>1627</v>
      </c>
      <c r="BA152" t="s">
        <v>1627</v>
      </c>
      <c r="BB152" t="s">
        <v>1627</v>
      </c>
      <c r="BC152" t="s">
        <v>1627</v>
      </c>
      <c r="BD152" t="s">
        <v>1627</v>
      </c>
      <c r="BE152" t="s">
        <v>1627</v>
      </c>
      <c r="BF152" t="s">
        <v>1627</v>
      </c>
      <c r="BG152" t="s">
        <v>1627</v>
      </c>
      <c r="BH152" t="s">
        <v>1627</v>
      </c>
      <c r="BI152" t="s">
        <v>1627</v>
      </c>
      <c r="BJ152" t="s">
        <v>1627</v>
      </c>
      <c r="BK152" t="s">
        <v>1627</v>
      </c>
      <c r="BL152" t="s">
        <v>1627</v>
      </c>
      <c r="BM152" t="s">
        <v>1627</v>
      </c>
      <c r="BN152" t="s">
        <v>1627</v>
      </c>
      <c r="BO152" t="s">
        <v>1627</v>
      </c>
      <c r="BP152" t="s">
        <v>1627</v>
      </c>
      <c r="BQ152" t="s">
        <v>1627</v>
      </c>
      <c r="BR152" t="s">
        <v>1627</v>
      </c>
      <c r="BS152" t="s">
        <v>1627</v>
      </c>
      <c r="BT152" t="s">
        <v>1627</v>
      </c>
      <c r="BU152" t="s">
        <v>1627</v>
      </c>
      <c r="BV152" t="s">
        <v>1627</v>
      </c>
      <c r="BW152" t="s">
        <v>1627</v>
      </c>
      <c r="BX152" t="s">
        <v>1627</v>
      </c>
      <c r="BY152" t="s">
        <v>1627</v>
      </c>
      <c r="BZ152" t="s">
        <v>1627</v>
      </c>
      <c r="CA152" t="s">
        <v>1627</v>
      </c>
      <c r="CB152" t="s">
        <v>1627</v>
      </c>
      <c r="CC152" t="s">
        <v>1627</v>
      </c>
      <c r="CD152" t="s">
        <v>1627</v>
      </c>
      <c r="CE152" t="s">
        <v>1627</v>
      </c>
      <c r="CF152" t="s">
        <v>1627</v>
      </c>
      <c r="CG152" t="s">
        <v>1627</v>
      </c>
      <c r="CH152" t="s">
        <v>1627</v>
      </c>
      <c r="CI152" t="s">
        <v>1627</v>
      </c>
      <c r="CJ152" t="s">
        <v>1627</v>
      </c>
      <c r="CK152" t="s">
        <v>1627</v>
      </c>
      <c r="CL152" t="s">
        <v>1627</v>
      </c>
      <c r="CM152" t="s">
        <v>1627</v>
      </c>
      <c r="CN152" t="s">
        <v>1627</v>
      </c>
      <c r="CO152" t="s">
        <v>1627</v>
      </c>
      <c r="CP152" t="s">
        <v>1627</v>
      </c>
      <c r="CQ152" t="s">
        <v>1627</v>
      </c>
      <c r="CR152" t="s">
        <v>1627</v>
      </c>
      <c r="CS152" t="s">
        <v>1627</v>
      </c>
      <c r="CT152" t="s">
        <v>1627</v>
      </c>
      <c r="CU152" t="s">
        <v>1627</v>
      </c>
      <c r="CV152" t="s">
        <v>1627</v>
      </c>
      <c r="CW152" t="s">
        <v>1627</v>
      </c>
      <c r="CX152" t="s">
        <v>1627</v>
      </c>
      <c r="CY152" t="s">
        <v>1627</v>
      </c>
      <c r="CZ152" t="s">
        <v>1627</v>
      </c>
      <c r="DA152" t="s">
        <v>1627</v>
      </c>
      <c r="DB152" t="s">
        <v>1627</v>
      </c>
      <c r="DC152" t="s">
        <v>1627</v>
      </c>
      <c r="DD152" t="s">
        <v>1627</v>
      </c>
      <c r="DE152" t="s">
        <v>1627</v>
      </c>
      <c r="DF152" t="s">
        <v>1627</v>
      </c>
      <c r="DG152" t="s">
        <v>1627</v>
      </c>
      <c r="DH152" t="s">
        <v>1627</v>
      </c>
      <c r="DI152" t="s">
        <v>1627</v>
      </c>
      <c r="DJ152" t="s">
        <v>1627</v>
      </c>
      <c r="DK152" t="s">
        <v>1627</v>
      </c>
      <c r="DL152" t="s">
        <v>1627</v>
      </c>
      <c r="DM152" t="s">
        <v>1627</v>
      </c>
      <c r="DN152" t="s">
        <v>1627</v>
      </c>
      <c r="DO152" t="s">
        <v>1627</v>
      </c>
      <c r="DP152" t="s">
        <v>1627</v>
      </c>
      <c r="DQ152" t="s">
        <v>1627</v>
      </c>
      <c r="DR152" t="s">
        <v>1627</v>
      </c>
      <c r="DS152" t="s">
        <v>1627</v>
      </c>
      <c r="DT152" t="s">
        <v>1627</v>
      </c>
      <c r="DU152" t="s">
        <v>1627</v>
      </c>
      <c r="DV152" t="s">
        <v>1627</v>
      </c>
      <c r="DW152" t="s">
        <v>1627</v>
      </c>
      <c r="DX152" t="s">
        <v>1627</v>
      </c>
      <c r="DY152" t="s">
        <v>1627</v>
      </c>
      <c r="DZ152" t="s">
        <v>1627</v>
      </c>
      <c r="EA152" t="s">
        <v>1627</v>
      </c>
      <c r="EB152" t="s">
        <v>1627</v>
      </c>
      <c r="EC152" t="s">
        <v>1627</v>
      </c>
      <c r="ED152" t="s">
        <v>1627</v>
      </c>
      <c r="EE152" t="s">
        <v>1627</v>
      </c>
      <c r="EF152" t="s">
        <v>1627</v>
      </c>
      <c r="EG152" t="s">
        <v>1627</v>
      </c>
      <c r="EH152" t="s">
        <v>1627</v>
      </c>
      <c r="EI152" t="s">
        <v>1627</v>
      </c>
      <c r="EJ152" t="s">
        <v>1627</v>
      </c>
      <c r="EK152" t="s">
        <v>1627</v>
      </c>
      <c r="EL152" t="s">
        <v>1627</v>
      </c>
      <c r="EM152" t="s">
        <v>1627</v>
      </c>
      <c r="EN152" t="s">
        <v>1627</v>
      </c>
      <c r="EO152" t="s">
        <v>1627</v>
      </c>
      <c r="EP152" t="s">
        <v>1627</v>
      </c>
      <c r="EQ152" t="s">
        <v>1627</v>
      </c>
      <c r="ER152" t="s">
        <v>1627</v>
      </c>
      <c r="ES152" t="s">
        <v>1627</v>
      </c>
      <c r="ET152" t="s">
        <v>1627</v>
      </c>
      <c r="EU152" t="s">
        <v>1627</v>
      </c>
      <c r="EV152" t="s">
        <v>1627</v>
      </c>
      <c r="EW152" t="s">
        <v>1627</v>
      </c>
      <c r="EX152" t="s">
        <v>1627</v>
      </c>
      <c r="EY152" t="s">
        <v>1627</v>
      </c>
      <c r="EZ152" t="s">
        <v>1627</v>
      </c>
      <c r="FA152" t="s">
        <v>1627</v>
      </c>
      <c r="FB152" t="s">
        <v>1627</v>
      </c>
      <c r="FC152" t="s">
        <v>1627</v>
      </c>
      <c r="FD152" t="s">
        <v>1627</v>
      </c>
      <c r="FE152" t="s">
        <v>1627</v>
      </c>
      <c r="FF152" t="s">
        <v>1627</v>
      </c>
      <c r="FG152" t="s">
        <v>1627</v>
      </c>
      <c r="FH152" t="s">
        <v>1627</v>
      </c>
      <c r="FI152" t="s">
        <v>1627</v>
      </c>
      <c r="FJ152" t="s">
        <v>1627</v>
      </c>
      <c r="FK152" t="s">
        <v>1627</v>
      </c>
      <c r="FL152" t="s">
        <v>1627</v>
      </c>
      <c r="FM152" t="s">
        <v>1627</v>
      </c>
      <c r="FN152" t="s">
        <v>1627</v>
      </c>
      <c r="FO152" t="s">
        <v>1627</v>
      </c>
      <c r="FP152" t="s">
        <v>1627</v>
      </c>
      <c r="FQ152" t="s">
        <v>1627</v>
      </c>
      <c r="FR152" t="s">
        <v>1627</v>
      </c>
      <c r="FS152" t="s">
        <v>1627</v>
      </c>
      <c r="FT152" t="s">
        <v>1627</v>
      </c>
      <c r="FU152" t="s">
        <v>1627</v>
      </c>
      <c r="FV152" t="s">
        <v>1627</v>
      </c>
      <c r="FW152" t="s">
        <v>1627</v>
      </c>
      <c r="FX152" t="s">
        <v>1627</v>
      </c>
      <c r="FY152" t="s">
        <v>1627</v>
      </c>
      <c r="FZ152" t="s">
        <v>1627</v>
      </c>
      <c r="GA152" t="s">
        <v>1627</v>
      </c>
      <c r="GB152" t="s">
        <v>1627</v>
      </c>
      <c r="GC152" t="s">
        <v>1627</v>
      </c>
      <c r="GD152" t="s">
        <v>1627</v>
      </c>
      <c r="GE152" t="s">
        <v>1627</v>
      </c>
      <c r="GF152" t="s">
        <v>1627</v>
      </c>
      <c r="GG152" t="s">
        <v>1627</v>
      </c>
      <c r="GH152" t="s">
        <v>1627</v>
      </c>
      <c r="GI152" t="s">
        <v>1627</v>
      </c>
      <c r="GJ152" t="s">
        <v>1627</v>
      </c>
      <c r="GK152" t="s">
        <v>1627</v>
      </c>
      <c r="GL152" t="s">
        <v>1627</v>
      </c>
      <c r="GM152" t="s">
        <v>1627</v>
      </c>
      <c r="GN152" t="s">
        <v>1627</v>
      </c>
      <c r="GO152" t="s">
        <v>1627</v>
      </c>
      <c r="GP152" t="s">
        <v>1627</v>
      </c>
      <c r="GQ152" t="s">
        <v>1627</v>
      </c>
      <c r="GR152" t="s">
        <v>1627</v>
      </c>
      <c r="GS152" t="s">
        <v>6107</v>
      </c>
      <c r="GT152" t="s">
        <v>1627</v>
      </c>
      <c r="GU152" t="s">
        <v>1627</v>
      </c>
      <c r="GV152" t="s">
        <v>1627</v>
      </c>
      <c r="GW152" t="s">
        <v>1627</v>
      </c>
      <c r="GX152" t="s">
        <v>1627</v>
      </c>
      <c r="GY152" t="s">
        <v>1627</v>
      </c>
      <c r="GZ152" t="s">
        <v>1627</v>
      </c>
      <c r="HA152" t="s">
        <v>1627</v>
      </c>
      <c r="HB152" t="s">
        <v>1627</v>
      </c>
      <c r="HC152" t="s">
        <v>1627</v>
      </c>
      <c r="HD152" t="s">
        <v>1627</v>
      </c>
      <c r="HE152" t="s">
        <v>1627</v>
      </c>
      <c r="HF152" t="s">
        <v>1627</v>
      </c>
      <c r="HG152" t="s">
        <v>1627</v>
      </c>
      <c r="HH152" t="s">
        <v>1627</v>
      </c>
      <c r="HI152" t="s">
        <v>1627</v>
      </c>
      <c r="HJ152" t="s">
        <v>1627</v>
      </c>
      <c r="HK152" t="s">
        <v>1627</v>
      </c>
      <c r="HL152" t="s">
        <v>1627</v>
      </c>
      <c r="HM152" t="s">
        <v>1627</v>
      </c>
      <c r="HN152" t="s">
        <v>1627</v>
      </c>
      <c r="HO152" t="s">
        <v>1627</v>
      </c>
      <c r="HP152" t="s">
        <v>6108</v>
      </c>
      <c r="HQ152" t="s">
        <v>1627</v>
      </c>
      <c r="HR152" t="s">
        <v>1627</v>
      </c>
      <c r="HS152" t="s">
        <v>1627</v>
      </c>
      <c r="HT152" t="s">
        <v>1627</v>
      </c>
      <c r="HU152" t="s">
        <v>1627</v>
      </c>
      <c r="HV152" t="s">
        <v>1627</v>
      </c>
      <c r="HW152" t="s">
        <v>1627</v>
      </c>
      <c r="HX152" t="s">
        <v>1627</v>
      </c>
      <c r="HY152" t="s">
        <v>1627</v>
      </c>
      <c r="HZ152" t="s">
        <v>1627</v>
      </c>
      <c r="IA152" t="s">
        <v>1627</v>
      </c>
      <c r="IB152" t="s">
        <v>1627</v>
      </c>
      <c r="IC152" t="s">
        <v>1627</v>
      </c>
      <c r="ID152" t="s">
        <v>1627</v>
      </c>
      <c r="IE152" t="s">
        <v>1627</v>
      </c>
      <c r="IF152" t="s">
        <v>1627</v>
      </c>
      <c r="IG152" t="s">
        <v>1627</v>
      </c>
      <c r="IH152" t="s">
        <v>1627</v>
      </c>
      <c r="II152" t="s">
        <v>1627</v>
      </c>
      <c r="IJ152" t="s">
        <v>1627</v>
      </c>
      <c r="IK152" t="s">
        <v>1627</v>
      </c>
      <c r="IL152" t="s">
        <v>1627</v>
      </c>
      <c r="IM152" t="s">
        <v>1627</v>
      </c>
      <c r="IN152" t="s">
        <v>1627</v>
      </c>
      <c r="IO152" t="s">
        <v>1627</v>
      </c>
      <c r="IP152" t="s">
        <v>1627</v>
      </c>
      <c r="IQ152" t="s">
        <v>1627</v>
      </c>
      <c r="IR152" t="s">
        <v>1627</v>
      </c>
      <c r="IS152" t="s">
        <v>1627</v>
      </c>
      <c r="IT152" t="s">
        <v>1627</v>
      </c>
      <c r="IU152" t="s">
        <v>1627</v>
      </c>
      <c r="IV152" t="s">
        <v>1627</v>
      </c>
      <c r="IW152" t="s">
        <v>1627</v>
      </c>
      <c r="IX152" t="s">
        <v>1627</v>
      </c>
      <c r="IY152" t="s">
        <v>1627</v>
      </c>
      <c r="IZ152" t="s">
        <v>1627</v>
      </c>
      <c r="JA152" t="s">
        <v>1627</v>
      </c>
      <c r="JB152" t="s">
        <v>1627</v>
      </c>
      <c r="JC152" t="s">
        <v>1627</v>
      </c>
      <c r="JD152" t="s">
        <v>1627</v>
      </c>
      <c r="JE152" t="s">
        <v>1627</v>
      </c>
      <c r="JF152" t="s">
        <v>1627</v>
      </c>
      <c r="JG152" t="s">
        <v>1627</v>
      </c>
      <c r="JH152" t="s">
        <v>1627</v>
      </c>
      <c r="JI152" t="s">
        <v>1627</v>
      </c>
      <c r="JJ152" t="s">
        <v>1627</v>
      </c>
      <c r="JK152" t="s">
        <v>1627</v>
      </c>
      <c r="JL152" t="s">
        <v>1627</v>
      </c>
      <c r="JM152" t="s">
        <v>1627</v>
      </c>
      <c r="JN152" t="s">
        <v>1627</v>
      </c>
      <c r="JO152" t="s">
        <v>1627</v>
      </c>
      <c r="JP152" t="s">
        <v>1627</v>
      </c>
      <c r="JQ152" t="s">
        <v>1627</v>
      </c>
      <c r="JR152" t="s">
        <v>1627</v>
      </c>
      <c r="JS152" t="s">
        <v>1627</v>
      </c>
      <c r="JT152" t="s">
        <v>1627</v>
      </c>
      <c r="JU152" t="s">
        <v>1627</v>
      </c>
      <c r="JV152" t="s">
        <v>1627</v>
      </c>
      <c r="JW152" t="s">
        <v>1627</v>
      </c>
      <c r="JX152" t="s">
        <v>1627</v>
      </c>
      <c r="JY152" t="s">
        <v>1627</v>
      </c>
      <c r="JZ152" t="s">
        <v>1627</v>
      </c>
      <c r="KA152" t="s">
        <v>1627</v>
      </c>
      <c r="KB152" t="s">
        <v>1627</v>
      </c>
      <c r="KC152" t="s">
        <v>1627</v>
      </c>
      <c r="KD152" t="s">
        <v>1627</v>
      </c>
      <c r="KE152" t="s">
        <v>1627</v>
      </c>
      <c r="KF152" t="s">
        <v>1627</v>
      </c>
      <c r="KG152" t="s">
        <v>1627</v>
      </c>
      <c r="KH152" t="s">
        <v>1627</v>
      </c>
      <c r="KI152" t="s">
        <v>1627</v>
      </c>
      <c r="KJ152" t="s">
        <v>1627</v>
      </c>
      <c r="KK152" t="s">
        <v>1627</v>
      </c>
      <c r="KL152" t="s">
        <v>1627</v>
      </c>
      <c r="KM152" t="s">
        <v>1627</v>
      </c>
      <c r="KN152" t="s">
        <v>1627</v>
      </c>
      <c r="KO152" t="s">
        <v>1627</v>
      </c>
      <c r="KP152" t="s">
        <v>1627</v>
      </c>
      <c r="KQ152" t="s">
        <v>1627</v>
      </c>
      <c r="KR152" t="s">
        <v>1627</v>
      </c>
      <c r="KS152" t="s">
        <v>1627</v>
      </c>
      <c r="KT152" t="s">
        <v>1627</v>
      </c>
      <c r="KU152" t="s">
        <v>1627</v>
      </c>
      <c r="KV152" t="s">
        <v>1627</v>
      </c>
      <c r="KW152" t="s">
        <v>1627</v>
      </c>
      <c r="KX152" t="s">
        <v>1627</v>
      </c>
      <c r="KY152" t="s">
        <v>1627</v>
      </c>
      <c r="KZ152" t="s">
        <v>1627</v>
      </c>
      <c r="LA152" t="s">
        <v>1627</v>
      </c>
      <c r="LB152" t="s">
        <v>1627</v>
      </c>
      <c r="LC152" t="s">
        <v>1627</v>
      </c>
      <c r="LD152" t="s">
        <v>1627</v>
      </c>
      <c r="LE152" t="s">
        <v>1627</v>
      </c>
      <c r="LF152" t="s">
        <v>1627</v>
      </c>
      <c r="LG152" t="s">
        <v>1627</v>
      </c>
      <c r="LH152" t="s">
        <v>1627</v>
      </c>
      <c r="LI152" t="s">
        <v>1627</v>
      </c>
      <c r="LJ152" t="s">
        <v>1627</v>
      </c>
      <c r="LK152" t="s">
        <v>1627</v>
      </c>
      <c r="LL152" t="s">
        <v>1627</v>
      </c>
      <c r="LM152" t="s">
        <v>1627</v>
      </c>
      <c r="LN152" t="s">
        <v>1627</v>
      </c>
      <c r="LO152" t="s">
        <v>1627</v>
      </c>
      <c r="LP152" t="s">
        <v>1627</v>
      </c>
      <c r="LQ152" t="s">
        <v>1627</v>
      </c>
      <c r="LR152" t="s">
        <v>1627</v>
      </c>
      <c r="LS152" t="s">
        <v>1627</v>
      </c>
      <c r="LT152" t="s">
        <v>1627</v>
      </c>
      <c r="LU152" t="s">
        <v>1627</v>
      </c>
      <c r="LV152" t="s">
        <v>1627</v>
      </c>
      <c r="LW152" t="s">
        <v>1627</v>
      </c>
      <c r="LX152" t="s">
        <v>1627</v>
      </c>
      <c r="LY152" t="s">
        <v>1627</v>
      </c>
      <c r="LZ152" t="s">
        <v>1627</v>
      </c>
      <c r="MA152" t="s">
        <v>1627</v>
      </c>
      <c r="MB152" t="s">
        <v>1627</v>
      </c>
      <c r="MC152" t="s">
        <v>1627</v>
      </c>
      <c r="MD152" t="s">
        <v>1627</v>
      </c>
      <c r="ME152" t="s">
        <v>1627</v>
      </c>
      <c r="MF152" t="s">
        <v>1627</v>
      </c>
      <c r="MG152" t="s">
        <v>1627</v>
      </c>
      <c r="MH152" t="s">
        <v>1627</v>
      </c>
      <c r="MI152" t="s">
        <v>1627</v>
      </c>
      <c r="MJ152" t="s">
        <v>1627</v>
      </c>
      <c r="MK152" t="s">
        <v>1627</v>
      </c>
      <c r="ML152" t="s">
        <v>1627</v>
      </c>
      <c r="MM152" t="s">
        <v>1627</v>
      </c>
      <c r="MN152" t="s">
        <v>1627</v>
      </c>
      <c r="MO152" t="s">
        <v>1627</v>
      </c>
      <c r="MP152" t="s">
        <v>1627</v>
      </c>
      <c r="MQ152" t="s">
        <v>1627</v>
      </c>
      <c r="MR152" t="s">
        <v>1627</v>
      </c>
      <c r="MS152" t="s">
        <v>1627</v>
      </c>
      <c r="MT152" t="s">
        <v>1627</v>
      </c>
      <c r="MU152" t="s">
        <v>1627</v>
      </c>
      <c r="MV152" t="s">
        <v>1627</v>
      </c>
      <c r="MW152" t="s">
        <v>1627</v>
      </c>
      <c r="MX152" t="s">
        <v>1627</v>
      </c>
      <c r="MY152" t="s">
        <v>1627</v>
      </c>
      <c r="MZ152" t="s">
        <v>1627</v>
      </c>
      <c r="NA152" t="s">
        <v>1627</v>
      </c>
      <c r="NB152" t="s">
        <v>1627</v>
      </c>
      <c r="NC152" t="s">
        <v>1627</v>
      </c>
      <c r="ND152" t="s">
        <v>1627</v>
      </c>
      <c r="NE152" t="s">
        <v>1627</v>
      </c>
      <c r="NF152" t="s">
        <v>1627</v>
      </c>
      <c r="NG152" t="s">
        <v>1627</v>
      </c>
      <c r="NH152" t="s">
        <v>1627</v>
      </c>
      <c r="NI152" t="s">
        <v>1627</v>
      </c>
      <c r="NJ152" t="s">
        <v>1627</v>
      </c>
      <c r="NK152" t="s">
        <v>1627</v>
      </c>
      <c r="NL152" t="s">
        <v>1627</v>
      </c>
      <c r="NM152" t="s">
        <v>1627</v>
      </c>
      <c r="NN152" t="s">
        <v>1627</v>
      </c>
      <c r="NO152" t="s">
        <v>1627</v>
      </c>
      <c r="NP152" t="s">
        <v>1627</v>
      </c>
      <c r="NQ152" t="s">
        <v>1627</v>
      </c>
      <c r="NR152" t="s">
        <v>1627</v>
      </c>
      <c r="NS152" t="s">
        <v>1627</v>
      </c>
      <c r="NT152" t="s">
        <v>1627</v>
      </c>
      <c r="NU152" t="s">
        <v>1627</v>
      </c>
      <c r="NV152" t="s">
        <v>1627</v>
      </c>
      <c r="NW152" t="s">
        <v>1627</v>
      </c>
      <c r="NX152" t="s">
        <v>1627</v>
      </c>
      <c r="NY152" t="s">
        <v>1627</v>
      </c>
      <c r="NZ152" t="s">
        <v>1627</v>
      </c>
      <c r="OA152" t="s">
        <v>1627</v>
      </c>
      <c r="OB152" t="s">
        <v>1627</v>
      </c>
      <c r="OC152" t="s">
        <v>1627</v>
      </c>
      <c r="OD152" t="s">
        <v>1627</v>
      </c>
      <c r="OE152" t="s">
        <v>1627</v>
      </c>
      <c r="OF152" t="s">
        <v>1627</v>
      </c>
      <c r="OG152" t="s">
        <v>1627</v>
      </c>
      <c r="OH152" t="s">
        <v>1627</v>
      </c>
      <c r="OI152" t="s">
        <v>1627</v>
      </c>
      <c r="OJ152" t="s">
        <v>1627</v>
      </c>
      <c r="OK152" t="s">
        <v>1627</v>
      </c>
      <c r="OL152" t="s">
        <v>1627</v>
      </c>
      <c r="OM152" t="s">
        <v>1627</v>
      </c>
      <c r="ON152" t="s">
        <v>1627</v>
      </c>
      <c r="OO152" t="s">
        <v>1627</v>
      </c>
      <c r="OP152" t="s">
        <v>1627</v>
      </c>
      <c r="OQ152" t="s">
        <v>1627</v>
      </c>
      <c r="OR152" t="s">
        <v>1627</v>
      </c>
      <c r="OS152" t="s">
        <v>1627</v>
      </c>
      <c r="OT152" t="s">
        <v>1627</v>
      </c>
      <c r="OU152" t="s">
        <v>1627</v>
      </c>
      <c r="OV152" t="s">
        <v>1627</v>
      </c>
      <c r="OW152" t="s">
        <v>1627</v>
      </c>
      <c r="OX152" t="s">
        <v>1627</v>
      </c>
      <c r="OY152" t="s">
        <v>1627</v>
      </c>
      <c r="OZ152" t="s">
        <v>1627</v>
      </c>
      <c r="PA152" t="s">
        <v>1627</v>
      </c>
      <c r="PB152" t="s">
        <v>1627</v>
      </c>
      <c r="PC152" t="s">
        <v>1627</v>
      </c>
      <c r="PD152" t="s">
        <v>1627</v>
      </c>
      <c r="PE152" t="s">
        <v>1627</v>
      </c>
      <c r="PF152" t="s">
        <v>1627</v>
      </c>
      <c r="PG152" t="s">
        <v>1627</v>
      </c>
      <c r="PH152" t="s">
        <v>1627</v>
      </c>
      <c r="PI152" t="s">
        <v>1627</v>
      </c>
      <c r="PJ152" t="s">
        <v>1627</v>
      </c>
      <c r="PK152" t="s">
        <v>1627</v>
      </c>
      <c r="PL152" t="s">
        <v>1627</v>
      </c>
      <c r="PM152" t="s">
        <v>1627</v>
      </c>
      <c r="PN152" t="s">
        <v>1627</v>
      </c>
      <c r="PO152" t="s">
        <v>1627</v>
      </c>
      <c r="PP152" t="s">
        <v>1627</v>
      </c>
      <c r="PQ152" t="s">
        <v>1627</v>
      </c>
      <c r="RP152" t="s">
        <v>4157</v>
      </c>
      <c r="RQ152" t="s">
        <v>4157</v>
      </c>
      <c r="RR152" t="s">
        <v>4157</v>
      </c>
      <c r="RS152" t="s">
        <v>4157</v>
      </c>
      <c r="RT152" t="s">
        <v>4157</v>
      </c>
      <c r="RU152" t="s">
        <v>4157</v>
      </c>
      <c r="RV152" t="s">
        <v>4157</v>
      </c>
      <c r="RW152" t="s">
        <v>4157</v>
      </c>
      <c r="RX152" t="s">
        <v>4157</v>
      </c>
      <c r="RY152" t="s">
        <v>4157</v>
      </c>
      <c r="RZ152" t="s">
        <v>4157</v>
      </c>
      <c r="SA152" t="s">
        <v>4157</v>
      </c>
      <c r="SB152" t="s">
        <v>4157</v>
      </c>
      <c r="SC152" t="s">
        <v>4157</v>
      </c>
      <c r="SD152" t="s">
        <v>4157</v>
      </c>
      <c r="SE152" t="s">
        <v>4157</v>
      </c>
      <c r="SF152" t="s">
        <v>4157</v>
      </c>
      <c r="SG152" t="s">
        <v>4157</v>
      </c>
      <c r="SH152" t="s">
        <v>4157</v>
      </c>
      <c r="SI152" t="s">
        <v>4157</v>
      </c>
      <c r="SJ152" t="s">
        <v>4157</v>
      </c>
      <c r="SK152" t="s">
        <v>4157</v>
      </c>
      <c r="SL152" t="s">
        <v>4157</v>
      </c>
      <c r="SM152" t="s">
        <v>4157</v>
      </c>
      <c r="SN152" t="s">
        <v>4157</v>
      </c>
      <c r="SO152" t="s">
        <v>4157</v>
      </c>
      <c r="SP152" t="s">
        <v>4157</v>
      </c>
      <c r="SQ152" t="s">
        <v>4157</v>
      </c>
      <c r="SR152" t="s">
        <v>4157</v>
      </c>
      <c r="SS152" t="s">
        <v>4157</v>
      </c>
      <c r="ST152" t="s">
        <v>4157</v>
      </c>
      <c r="SU152" t="s">
        <v>4157</v>
      </c>
      <c r="SV152" t="s">
        <v>4157</v>
      </c>
      <c r="SW152" t="s">
        <v>4157</v>
      </c>
      <c r="SX152" t="s">
        <v>4157</v>
      </c>
      <c r="SY152" t="s">
        <v>4157</v>
      </c>
      <c r="SZ152" t="s">
        <v>4157</v>
      </c>
      <c r="TA152" t="s">
        <v>4157</v>
      </c>
      <c r="TB152" t="s">
        <v>4157</v>
      </c>
      <c r="TC152" t="s">
        <v>4157</v>
      </c>
      <c r="TD152" t="s">
        <v>4157</v>
      </c>
      <c r="TE152" t="s">
        <v>4157</v>
      </c>
      <c r="TF152" t="s">
        <v>4157</v>
      </c>
      <c r="TG152" t="s">
        <v>4157</v>
      </c>
      <c r="TH152" t="s">
        <v>4157</v>
      </c>
      <c r="TI152" t="s">
        <v>4157</v>
      </c>
      <c r="TJ152" t="s">
        <v>4157</v>
      </c>
      <c r="TK152" t="s">
        <v>4157</v>
      </c>
      <c r="TL152" t="s">
        <v>4157</v>
      </c>
      <c r="TM152" t="s">
        <v>4157</v>
      </c>
      <c r="TN152" t="s">
        <v>4157</v>
      </c>
      <c r="TO152" t="s">
        <v>4157</v>
      </c>
      <c r="TP152" t="s">
        <v>4157</v>
      </c>
      <c r="TQ152" t="s">
        <v>4157</v>
      </c>
      <c r="TR152" t="s">
        <v>4157</v>
      </c>
      <c r="TS152" t="s">
        <v>4157</v>
      </c>
      <c r="TT152" t="s">
        <v>4157</v>
      </c>
      <c r="TU152" t="s">
        <v>4157</v>
      </c>
      <c r="TV152" t="s">
        <v>4157</v>
      </c>
      <c r="TW152" t="s">
        <v>4157</v>
      </c>
      <c r="TX152" t="s">
        <v>4157</v>
      </c>
      <c r="TY152" t="s">
        <v>4157</v>
      </c>
      <c r="TZ152" t="s">
        <v>4157</v>
      </c>
      <c r="UA152" t="s">
        <v>4157</v>
      </c>
      <c r="UB152" t="s">
        <v>4157</v>
      </c>
      <c r="UC152" t="s">
        <v>4157</v>
      </c>
      <c r="UD152" t="s">
        <v>4157</v>
      </c>
      <c r="UE152" t="s">
        <v>4157</v>
      </c>
      <c r="UF152" t="s">
        <v>4157</v>
      </c>
      <c r="UG152" t="s">
        <v>4157</v>
      </c>
      <c r="UH152" t="s">
        <v>4157</v>
      </c>
      <c r="UI152" t="s">
        <v>4157</v>
      </c>
      <c r="UJ152" t="s">
        <v>4157</v>
      </c>
      <c r="UK152" t="s">
        <v>4157</v>
      </c>
      <c r="UL152" t="s">
        <v>4157</v>
      </c>
      <c r="UM152" t="s">
        <v>4157</v>
      </c>
      <c r="UN152" t="s">
        <v>4157</v>
      </c>
      <c r="UO152" t="s">
        <v>4157</v>
      </c>
      <c r="UP152" t="s">
        <v>4157</v>
      </c>
      <c r="UQ152" t="s">
        <v>4157</v>
      </c>
      <c r="UR152" t="s">
        <v>4157</v>
      </c>
      <c r="US152" t="s">
        <v>4157</v>
      </c>
      <c r="UT152" t="s">
        <v>4157</v>
      </c>
      <c r="UU152" t="s">
        <v>4157</v>
      </c>
      <c r="UV152" t="s">
        <v>4157</v>
      </c>
      <c r="UW152" t="s">
        <v>4157</v>
      </c>
      <c r="UX152" t="s">
        <v>4157</v>
      </c>
      <c r="UY152" t="s">
        <v>4157</v>
      </c>
      <c r="UZ152" t="s">
        <v>4157</v>
      </c>
      <c r="VA152" t="s">
        <v>4157</v>
      </c>
      <c r="VB152" t="s">
        <v>4157</v>
      </c>
      <c r="VC152" t="s">
        <v>4157</v>
      </c>
    </row>
    <row r="153" spans="2:577">
      <c r="R153" t="s">
        <v>1627</v>
      </c>
      <c r="S153" t="s">
        <v>1627</v>
      </c>
      <c r="T153" t="s">
        <v>1627</v>
      </c>
      <c r="U153" t="s">
        <v>1627</v>
      </c>
      <c r="V153" t="s">
        <v>1627</v>
      </c>
      <c r="W153" t="s">
        <v>1627</v>
      </c>
      <c r="X153" t="s">
        <v>1627</v>
      </c>
      <c r="Y153" t="s">
        <v>1627</v>
      </c>
      <c r="Z153" t="s">
        <v>1627</v>
      </c>
      <c r="AA153" t="s">
        <v>1627</v>
      </c>
      <c r="AB153" t="s">
        <v>1627</v>
      </c>
      <c r="AC153" t="s">
        <v>1627</v>
      </c>
      <c r="AD153" t="s">
        <v>1627</v>
      </c>
      <c r="AE153" t="s">
        <v>1627</v>
      </c>
      <c r="AF153" t="s">
        <v>1627</v>
      </c>
      <c r="AG153" t="s">
        <v>1627</v>
      </c>
      <c r="AH153" t="s">
        <v>1627</v>
      </c>
      <c r="AI153" t="s">
        <v>1627</v>
      </c>
      <c r="AJ153" t="s">
        <v>1627</v>
      </c>
      <c r="AK153" t="s">
        <v>1627</v>
      </c>
      <c r="AL153" t="s">
        <v>1627</v>
      </c>
      <c r="AM153" t="s">
        <v>1627</v>
      </c>
      <c r="AN153" t="s">
        <v>1627</v>
      </c>
      <c r="AO153" t="s">
        <v>1627</v>
      </c>
      <c r="AP153" t="s">
        <v>1627</v>
      </c>
      <c r="AQ153" t="s">
        <v>1627</v>
      </c>
      <c r="AR153" t="s">
        <v>1627</v>
      </c>
      <c r="AS153" t="s">
        <v>1627</v>
      </c>
      <c r="AT153" t="s">
        <v>1627</v>
      </c>
      <c r="AU153" t="s">
        <v>1627</v>
      </c>
      <c r="AV153" t="s">
        <v>1627</v>
      </c>
      <c r="AW153" t="s">
        <v>1627</v>
      </c>
      <c r="AX153" t="s">
        <v>1627</v>
      </c>
      <c r="AY153" t="s">
        <v>1627</v>
      </c>
      <c r="AZ153" t="s">
        <v>1627</v>
      </c>
      <c r="BA153" t="s">
        <v>1627</v>
      </c>
      <c r="BB153" t="s">
        <v>1627</v>
      </c>
      <c r="BC153" t="s">
        <v>1627</v>
      </c>
      <c r="BD153" t="s">
        <v>1627</v>
      </c>
      <c r="BE153" t="s">
        <v>1627</v>
      </c>
      <c r="BF153" t="s">
        <v>1627</v>
      </c>
      <c r="BG153" t="s">
        <v>1627</v>
      </c>
      <c r="BH153" t="s">
        <v>1627</v>
      </c>
      <c r="BI153" t="s">
        <v>1627</v>
      </c>
      <c r="BJ153" t="s">
        <v>1627</v>
      </c>
      <c r="BK153" t="s">
        <v>1627</v>
      </c>
      <c r="BL153" t="s">
        <v>1627</v>
      </c>
      <c r="BM153" t="s">
        <v>1627</v>
      </c>
      <c r="BN153" t="s">
        <v>1627</v>
      </c>
      <c r="BO153" t="s">
        <v>1627</v>
      </c>
      <c r="BP153" t="s">
        <v>1627</v>
      </c>
      <c r="BQ153" t="s">
        <v>1627</v>
      </c>
      <c r="BR153" t="s">
        <v>1627</v>
      </c>
      <c r="BS153" t="s">
        <v>1627</v>
      </c>
      <c r="BT153" t="s">
        <v>1627</v>
      </c>
      <c r="BU153" t="s">
        <v>1627</v>
      </c>
      <c r="BV153" t="s">
        <v>1627</v>
      </c>
      <c r="BW153" t="s">
        <v>1627</v>
      </c>
      <c r="BX153" t="s">
        <v>1627</v>
      </c>
      <c r="BY153" t="s">
        <v>1627</v>
      </c>
      <c r="BZ153" t="s">
        <v>1627</v>
      </c>
      <c r="CA153" t="s">
        <v>1627</v>
      </c>
      <c r="CB153" t="s">
        <v>1627</v>
      </c>
      <c r="CC153" t="s">
        <v>1627</v>
      </c>
      <c r="CD153" t="s">
        <v>1627</v>
      </c>
      <c r="CE153" t="s">
        <v>1627</v>
      </c>
      <c r="CF153" t="s">
        <v>1627</v>
      </c>
      <c r="CG153" t="s">
        <v>1627</v>
      </c>
      <c r="CH153" t="s">
        <v>1627</v>
      </c>
      <c r="CI153" t="s">
        <v>1627</v>
      </c>
      <c r="CJ153" t="s">
        <v>1627</v>
      </c>
      <c r="CK153" t="s">
        <v>1627</v>
      </c>
      <c r="CL153" t="s">
        <v>1627</v>
      </c>
      <c r="CM153" t="s">
        <v>1627</v>
      </c>
      <c r="CN153" t="s">
        <v>1627</v>
      </c>
      <c r="CO153" t="s">
        <v>1627</v>
      </c>
      <c r="CP153" t="s">
        <v>1627</v>
      </c>
      <c r="CQ153" t="s">
        <v>1627</v>
      </c>
      <c r="CR153" t="s">
        <v>1627</v>
      </c>
      <c r="CS153" t="s">
        <v>1627</v>
      </c>
      <c r="CT153" t="s">
        <v>1627</v>
      </c>
      <c r="CU153" t="s">
        <v>1627</v>
      </c>
      <c r="CV153" t="s">
        <v>1627</v>
      </c>
      <c r="CW153" t="s">
        <v>1627</v>
      </c>
      <c r="CX153" t="s">
        <v>1627</v>
      </c>
      <c r="CY153" t="s">
        <v>1627</v>
      </c>
      <c r="CZ153" t="s">
        <v>1627</v>
      </c>
      <c r="DA153" t="s">
        <v>1627</v>
      </c>
      <c r="DB153" t="s">
        <v>1627</v>
      </c>
      <c r="DC153" t="s">
        <v>1627</v>
      </c>
      <c r="DD153" t="s">
        <v>1627</v>
      </c>
      <c r="DE153" t="s">
        <v>1627</v>
      </c>
      <c r="DF153" t="s">
        <v>1627</v>
      </c>
      <c r="DG153" t="s">
        <v>1627</v>
      </c>
      <c r="DH153" t="s">
        <v>1627</v>
      </c>
      <c r="DI153" t="s">
        <v>1627</v>
      </c>
      <c r="DJ153" t="s">
        <v>1627</v>
      </c>
      <c r="DK153" t="s">
        <v>1627</v>
      </c>
      <c r="DL153" t="s">
        <v>1627</v>
      </c>
      <c r="DM153" t="s">
        <v>1627</v>
      </c>
      <c r="DN153" t="s">
        <v>1627</v>
      </c>
      <c r="DO153" t="s">
        <v>1627</v>
      </c>
      <c r="DP153" t="s">
        <v>1627</v>
      </c>
      <c r="DQ153" t="s">
        <v>1627</v>
      </c>
      <c r="DR153" t="s">
        <v>1627</v>
      </c>
      <c r="DS153" t="s">
        <v>1627</v>
      </c>
      <c r="DT153" t="s">
        <v>1627</v>
      </c>
      <c r="DU153" t="s">
        <v>1627</v>
      </c>
      <c r="DV153" t="s">
        <v>1627</v>
      </c>
      <c r="DW153" t="s">
        <v>1627</v>
      </c>
      <c r="DX153" t="s">
        <v>1627</v>
      </c>
      <c r="DY153" t="s">
        <v>1627</v>
      </c>
      <c r="DZ153" t="s">
        <v>1627</v>
      </c>
      <c r="EA153" t="s">
        <v>1627</v>
      </c>
      <c r="EB153" t="s">
        <v>1627</v>
      </c>
      <c r="EC153" t="s">
        <v>1627</v>
      </c>
      <c r="ED153" t="s">
        <v>1627</v>
      </c>
      <c r="EE153" t="s">
        <v>1627</v>
      </c>
      <c r="EF153" t="s">
        <v>1627</v>
      </c>
      <c r="EG153" t="s">
        <v>1627</v>
      </c>
      <c r="EH153" t="s">
        <v>1627</v>
      </c>
      <c r="EI153" t="s">
        <v>1627</v>
      </c>
      <c r="EJ153" t="s">
        <v>1627</v>
      </c>
      <c r="EK153" t="s">
        <v>1627</v>
      </c>
      <c r="EL153" t="s">
        <v>1627</v>
      </c>
      <c r="EM153" t="s">
        <v>1627</v>
      </c>
      <c r="EN153" t="s">
        <v>1627</v>
      </c>
      <c r="EO153" t="s">
        <v>1627</v>
      </c>
      <c r="EP153" t="s">
        <v>1627</v>
      </c>
      <c r="EQ153" t="s">
        <v>1627</v>
      </c>
      <c r="ER153" t="s">
        <v>1627</v>
      </c>
      <c r="ES153" t="s">
        <v>1627</v>
      </c>
      <c r="ET153" t="s">
        <v>1627</v>
      </c>
      <c r="EU153" t="s">
        <v>1627</v>
      </c>
      <c r="EV153" t="s">
        <v>1627</v>
      </c>
      <c r="EW153" t="s">
        <v>1627</v>
      </c>
      <c r="EX153" t="s">
        <v>1627</v>
      </c>
      <c r="EY153" t="s">
        <v>1627</v>
      </c>
      <c r="EZ153" t="s">
        <v>1627</v>
      </c>
      <c r="FA153" t="s">
        <v>1627</v>
      </c>
      <c r="FB153" t="s">
        <v>1627</v>
      </c>
      <c r="FC153" t="s">
        <v>1627</v>
      </c>
      <c r="FD153" t="s">
        <v>1627</v>
      </c>
      <c r="FE153" t="s">
        <v>1627</v>
      </c>
      <c r="FF153" t="s">
        <v>1627</v>
      </c>
      <c r="FG153" t="s">
        <v>1627</v>
      </c>
      <c r="FH153" t="s">
        <v>1627</v>
      </c>
      <c r="FI153" t="s">
        <v>1627</v>
      </c>
      <c r="FJ153" t="s">
        <v>1627</v>
      </c>
      <c r="FK153" t="s">
        <v>1627</v>
      </c>
      <c r="FL153" t="s">
        <v>1627</v>
      </c>
      <c r="FM153" t="s">
        <v>1627</v>
      </c>
      <c r="FN153" t="s">
        <v>1627</v>
      </c>
      <c r="FO153" t="s">
        <v>1627</v>
      </c>
      <c r="FP153" t="s">
        <v>1627</v>
      </c>
      <c r="FQ153" t="s">
        <v>1627</v>
      </c>
      <c r="FR153" t="s">
        <v>1627</v>
      </c>
      <c r="FS153" t="s">
        <v>1627</v>
      </c>
      <c r="FT153" t="s">
        <v>1627</v>
      </c>
      <c r="FU153" t="s">
        <v>1627</v>
      </c>
      <c r="FV153" t="s">
        <v>1627</v>
      </c>
      <c r="FW153" t="s">
        <v>1627</v>
      </c>
      <c r="FX153" t="s">
        <v>1627</v>
      </c>
      <c r="FY153" t="s">
        <v>1627</v>
      </c>
      <c r="FZ153" t="s">
        <v>1627</v>
      </c>
      <c r="GA153" t="s">
        <v>1627</v>
      </c>
      <c r="GB153" t="s">
        <v>1627</v>
      </c>
      <c r="GC153" t="s">
        <v>1627</v>
      </c>
      <c r="GD153" t="s">
        <v>1627</v>
      </c>
      <c r="GE153" t="s">
        <v>1627</v>
      </c>
      <c r="GF153" t="s">
        <v>1627</v>
      </c>
      <c r="GG153" t="s">
        <v>1627</v>
      </c>
      <c r="GH153" t="s">
        <v>1627</v>
      </c>
      <c r="GI153" t="s">
        <v>1627</v>
      </c>
      <c r="GJ153" t="s">
        <v>1627</v>
      </c>
      <c r="GK153" t="s">
        <v>1627</v>
      </c>
      <c r="GL153" t="s">
        <v>1627</v>
      </c>
      <c r="GM153" t="s">
        <v>1627</v>
      </c>
      <c r="GN153" t="s">
        <v>1627</v>
      </c>
      <c r="GO153" t="s">
        <v>1627</v>
      </c>
      <c r="GP153" t="s">
        <v>1627</v>
      </c>
      <c r="GQ153" t="s">
        <v>1627</v>
      </c>
      <c r="GR153" t="s">
        <v>1627</v>
      </c>
      <c r="GS153" t="s">
        <v>6109</v>
      </c>
      <c r="GT153" t="s">
        <v>1627</v>
      </c>
      <c r="GU153" t="s">
        <v>1627</v>
      </c>
      <c r="GV153" t="s">
        <v>1627</v>
      </c>
      <c r="GW153" t="s">
        <v>1627</v>
      </c>
      <c r="GX153" t="s">
        <v>1627</v>
      </c>
      <c r="GY153" t="s">
        <v>1627</v>
      </c>
      <c r="GZ153" t="s">
        <v>1627</v>
      </c>
      <c r="HA153" t="s">
        <v>1627</v>
      </c>
      <c r="HB153" t="s">
        <v>1627</v>
      </c>
      <c r="HC153" t="s">
        <v>1627</v>
      </c>
      <c r="HD153" t="s">
        <v>1627</v>
      </c>
      <c r="HE153" t="s">
        <v>1627</v>
      </c>
      <c r="HF153" t="s">
        <v>1627</v>
      </c>
      <c r="HG153" t="s">
        <v>1627</v>
      </c>
      <c r="HH153" t="s">
        <v>1627</v>
      </c>
      <c r="HI153" t="s">
        <v>1627</v>
      </c>
      <c r="HJ153" t="s">
        <v>1627</v>
      </c>
      <c r="HK153" t="s">
        <v>1627</v>
      </c>
      <c r="HL153" t="s">
        <v>1627</v>
      </c>
      <c r="HM153" t="s">
        <v>1627</v>
      </c>
      <c r="HN153" t="s">
        <v>1627</v>
      </c>
      <c r="HO153" t="s">
        <v>1627</v>
      </c>
      <c r="HP153" t="s">
        <v>6110</v>
      </c>
      <c r="HQ153" t="s">
        <v>1627</v>
      </c>
      <c r="HR153" t="s">
        <v>1627</v>
      </c>
      <c r="HS153" t="s">
        <v>1627</v>
      </c>
      <c r="HT153" t="s">
        <v>1627</v>
      </c>
      <c r="HU153" t="s">
        <v>1627</v>
      </c>
      <c r="HV153" t="s">
        <v>1627</v>
      </c>
      <c r="HW153" t="s">
        <v>1627</v>
      </c>
      <c r="HX153" t="s">
        <v>1627</v>
      </c>
      <c r="HY153" t="s">
        <v>1627</v>
      </c>
      <c r="HZ153" t="s">
        <v>1627</v>
      </c>
      <c r="IA153" t="s">
        <v>1627</v>
      </c>
      <c r="IB153" t="s">
        <v>1627</v>
      </c>
      <c r="IC153" t="s">
        <v>1627</v>
      </c>
      <c r="ID153" t="s">
        <v>1627</v>
      </c>
      <c r="IE153" t="s">
        <v>1627</v>
      </c>
      <c r="IF153" t="s">
        <v>1627</v>
      </c>
      <c r="IG153" t="s">
        <v>1627</v>
      </c>
      <c r="IH153" t="s">
        <v>1627</v>
      </c>
      <c r="II153" t="s">
        <v>1627</v>
      </c>
      <c r="IJ153" t="s">
        <v>1627</v>
      </c>
      <c r="IK153" t="s">
        <v>1627</v>
      </c>
      <c r="IL153" t="s">
        <v>1627</v>
      </c>
      <c r="IM153" t="s">
        <v>1627</v>
      </c>
      <c r="IN153" t="s">
        <v>1627</v>
      </c>
      <c r="IO153" t="s">
        <v>1627</v>
      </c>
      <c r="IP153" t="s">
        <v>1627</v>
      </c>
      <c r="IQ153" t="s">
        <v>1627</v>
      </c>
      <c r="IR153" t="s">
        <v>1627</v>
      </c>
      <c r="IS153" t="s">
        <v>1627</v>
      </c>
      <c r="IT153" t="s">
        <v>1627</v>
      </c>
      <c r="IU153" t="s">
        <v>1627</v>
      </c>
      <c r="IV153" t="s">
        <v>1627</v>
      </c>
      <c r="IW153" t="s">
        <v>1627</v>
      </c>
      <c r="IX153" t="s">
        <v>1627</v>
      </c>
      <c r="IY153" t="s">
        <v>1627</v>
      </c>
      <c r="IZ153" t="s">
        <v>1627</v>
      </c>
      <c r="JA153" t="s">
        <v>1627</v>
      </c>
      <c r="JB153" t="s">
        <v>1627</v>
      </c>
      <c r="JC153" t="s">
        <v>1627</v>
      </c>
      <c r="JD153" t="s">
        <v>1627</v>
      </c>
      <c r="JE153" t="s">
        <v>1627</v>
      </c>
      <c r="JF153" t="s">
        <v>1627</v>
      </c>
      <c r="JG153" t="s">
        <v>1627</v>
      </c>
      <c r="JH153" t="s">
        <v>1627</v>
      </c>
      <c r="JI153" t="s">
        <v>1627</v>
      </c>
      <c r="JJ153" t="s">
        <v>1627</v>
      </c>
      <c r="JK153" t="s">
        <v>1627</v>
      </c>
      <c r="JL153" t="s">
        <v>1627</v>
      </c>
      <c r="JM153" t="s">
        <v>1627</v>
      </c>
      <c r="JN153" t="s">
        <v>1627</v>
      </c>
      <c r="JO153" t="s">
        <v>1627</v>
      </c>
      <c r="JP153" t="s">
        <v>1627</v>
      </c>
      <c r="JQ153" t="s">
        <v>1627</v>
      </c>
      <c r="JR153" t="s">
        <v>1627</v>
      </c>
      <c r="JS153" t="s">
        <v>1627</v>
      </c>
      <c r="JT153" t="s">
        <v>1627</v>
      </c>
      <c r="JU153" t="s">
        <v>1627</v>
      </c>
      <c r="JV153" t="s">
        <v>1627</v>
      </c>
      <c r="JW153" t="s">
        <v>1627</v>
      </c>
      <c r="JX153" t="s">
        <v>1627</v>
      </c>
      <c r="JY153" t="s">
        <v>1627</v>
      </c>
      <c r="JZ153" t="s">
        <v>1627</v>
      </c>
      <c r="KA153" t="s">
        <v>1627</v>
      </c>
      <c r="KB153" t="s">
        <v>1627</v>
      </c>
      <c r="KC153" t="s">
        <v>1627</v>
      </c>
      <c r="KD153" t="s">
        <v>1627</v>
      </c>
      <c r="KE153" t="s">
        <v>1627</v>
      </c>
      <c r="KF153" t="s">
        <v>1627</v>
      </c>
      <c r="KG153" t="s">
        <v>1627</v>
      </c>
      <c r="KH153" t="s">
        <v>1627</v>
      </c>
      <c r="KI153" t="s">
        <v>1627</v>
      </c>
      <c r="KJ153" t="s">
        <v>1627</v>
      </c>
      <c r="KK153" t="s">
        <v>1627</v>
      </c>
      <c r="KL153" t="s">
        <v>1627</v>
      </c>
      <c r="KM153" t="s">
        <v>1627</v>
      </c>
      <c r="KN153" t="s">
        <v>1627</v>
      </c>
      <c r="KO153" t="s">
        <v>1627</v>
      </c>
      <c r="KP153" t="s">
        <v>1627</v>
      </c>
      <c r="KQ153" t="s">
        <v>1627</v>
      </c>
      <c r="KR153" t="s">
        <v>1627</v>
      </c>
      <c r="KS153" t="s">
        <v>1627</v>
      </c>
      <c r="KT153" t="s">
        <v>1627</v>
      </c>
      <c r="KU153" t="s">
        <v>1627</v>
      </c>
      <c r="KV153" t="s">
        <v>1627</v>
      </c>
      <c r="KW153" t="s">
        <v>1627</v>
      </c>
      <c r="KX153" t="s">
        <v>1627</v>
      </c>
      <c r="KY153" t="s">
        <v>1627</v>
      </c>
      <c r="KZ153" t="s">
        <v>1627</v>
      </c>
      <c r="LA153" t="s">
        <v>1627</v>
      </c>
      <c r="LB153" t="s">
        <v>1627</v>
      </c>
      <c r="LC153" t="s">
        <v>1627</v>
      </c>
      <c r="LD153" t="s">
        <v>1627</v>
      </c>
      <c r="LE153" t="s">
        <v>1627</v>
      </c>
      <c r="LF153" t="s">
        <v>1627</v>
      </c>
      <c r="LG153" t="s">
        <v>1627</v>
      </c>
      <c r="LH153" t="s">
        <v>1627</v>
      </c>
      <c r="LI153" t="s">
        <v>1627</v>
      </c>
      <c r="LJ153" t="s">
        <v>1627</v>
      </c>
      <c r="LK153" t="s">
        <v>1627</v>
      </c>
      <c r="LL153" t="s">
        <v>1627</v>
      </c>
      <c r="LM153" t="s">
        <v>1627</v>
      </c>
      <c r="LN153" t="s">
        <v>1627</v>
      </c>
      <c r="LO153" t="s">
        <v>1627</v>
      </c>
      <c r="LP153" t="s">
        <v>1627</v>
      </c>
      <c r="LQ153" t="s">
        <v>1627</v>
      </c>
      <c r="LR153" t="s">
        <v>1627</v>
      </c>
      <c r="LS153" t="s">
        <v>1627</v>
      </c>
      <c r="LT153" t="s">
        <v>1627</v>
      </c>
      <c r="LU153" t="s">
        <v>1627</v>
      </c>
      <c r="LV153" t="s">
        <v>1627</v>
      </c>
      <c r="LW153" t="s">
        <v>1627</v>
      </c>
      <c r="LX153" t="s">
        <v>1627</v>
      </c>
      <c r="LY153" t="s">
        <v>1627</v>
      </c>
      <c r="LZ153" t="s">
        <v>1627</v>
      </c>
      <c r="MA153" t="s">
        <v>1627</v>
      </c>
      <c r="MB153" t="s">
        <v>1627</v>
      </c>
      <c r="MC153" t="s">
        <v>1627</v>
      </c>
      <c r="MD153" t="s">
        <v>1627</v>
      </c>
      <c r="ME153" t="s">
        <v>1627</v>
      </c>
      <c r="MF153" t="s">
        <v>1627</v>
      </c>
      <c r="MG153" t="s">
        <v>1627</v>
      </c>
      <c r="MH153" t="s">
        <v>1627</v>
      </c>
      <c r="MI153" t="s">
        <v>1627</v>
      </c>
      <c r="MJ153" t="s">
        <v>1627</v>
      </c>
      <c r="MK153" t="s">
        <v>1627</v>
      </c>
      <c r="ML153" t="s">
        <v>1627</v>
      </c>
      <c r="MM153" t="s">
        <v>1627</v>
      </c>
      <c r="MN153" t="s">
        <v>1627</v>
      </c>
      <c r="MO153" t="s">
        <v>1627</v>
      </c>
      <c r="MP153" t="s">
        <v>1627</v>
      </c>
      <c r="MQ153" t="s">
        <v>1627</v>
      </c>
      <c r="MR153" t="s">
        <v>1627</v>
      </c>
      <c r="MS153" t="s">
        <v>1627</v>
      </c>
      <c r="MT153" t="s">
        <v>1627</v>
      </c>
      <c r="MU153" t="s">
        <v>1627</v>
      </c>
      <c r="MV153" t="s">
        <v>1627</v>
      </c>
      <c r="MW153" t="s">
        <v>1627</v>
      </c>
      <c r="MX153" t="s">
        <v>1627</v>
      </c>
      <c r="MY153" t="s">
        <v>1627</v>
      </c>
      <c r="MZ153" t="s">
        <v>1627</v>
      </c>
      <c r="NA153" t="s">
        <v>1627</v>
      </c>
      <c r="NB153" t="s">
        <v>1627</v>
      </c>
      <c r="NC153" t="s">
        <v>1627</v>
      </c>
      <c r="ND153" t="s">
        <v>1627</v>
      </c>
      <c r="NE153" t="s">
        <v>1627</v>
      </c>
      <c r="NF153" t="s">
        <v>1627</v>
      </c>
      <c r="NG153" t="s">
        <v>1627</v>
      </c>
      <c r="NH153" t="s">
        <v>1627</v>
      </c>
      <c r="NI153" t="s">
        <v>1627</v>
      </c>
      <c r="NJ153" t="s">
        <v>1627</v>
      </c>
      <c r="NK153" t="s">
        <v>1627</v>
      </c>
      <c r="NL153" t="s">
        <v>1627</v>
      </c>
      <c r="NM153" t="s">
        <v>1627</v>
      </c>
      <c r="NN153" t="s">
        <v>1627</v>
      </c>
      <c r="NO153" t="s">
        <v>1627</v>
      </c>
      <c r="NP153" t="s">
        <v>1627</v>
      </c>
      <c r="NQ153" t="s">
        <v>1627</v>
      </c>
      <c r="NR153" t="s">
        <v>1627</v>
      </c>
      <c r="NS153" t="s">
        <v>1627</v>
      </c>
      <c r="NT153" t="s">
        <v>1627</v>
      </c>
      <c r="NU153" t="s">
        <v>1627</v>
      </c>
      <c r="NV153" t="s">
        <v>1627</v>
      </c>
      <c r="NW153" t="s">
        <v>1627</v>
      </c>
      <c r="NX153" t="s">
        <v>1627</v>
      </c>
      <c r="NY153" t="s">
        <v>1627</v>
      </c>
      <c r="NZ153" t="s">
        <v>1627</v>
      </c>
      <c r="OA153" t="s">
        <v>1627</v>
      </c>
      <c r="OB153" t="s">
        <v>1627</v>
      </c>
      <c r="OC153" t="s">
        <v>1627</v>
      </c>
      <c r="OD153" t="s">
        <v>1627</v>
      </c>
      <c r="OE153" t="s">
        <v>1627</v>
      </c>
      <c r="OF153" t="s">
        <v>1627</v>
      </c>
      <c r="OG153" t="s">
        <v>1627</v>
      </c>
      <c r="OH153" t="s">
        <v>1627</v>
      </c>
      <c r="OI153" t="s">
        <v>1627</v>
      </c>
      <c r="OJ153" t="s">
        <v>1627</v>
      </c>
      <c r="OK153" t="s">
        <v>1627</v>
      </c>
      <c r="OL153" t="s">
        <v>1627</v>
      </c>
      <c r="OM153" t="s">
        <v>1627</v>
      </c>
      <c r="ON153" t="s">
        <v>1627</v>
      </c>
      <c r="OO153" t="s">
        <v>1627</v>
      </c>
      <c r="OP153" t="s">
        <v>1627</v>
      </c>
      <c r="OQ153" t="s">
        <v>1627</v>
      </c>
      <c r="OR153" t="s">
        <v>1627</v>
      </c>
      <c r="OS153" t="s">
        <v>1627</v>
      </c>
      <c r="OT153" t="s">
        <v>1627</v>
      </c>
      <c r="OU153" t="s">
        <v>1627</v>
      </c>
      <c r="OV153" t="s">
        <v>1627</v>
      </c>
      <c r="OW153" t="s">
        <v>1627</v>
      </c>
      <c r="OX153" t="s">
        <v>1627</v>
      </c>
      <c r="OY153" t="s">
        <v>1627</v>
      </c>
      <c r="OZ153" t="s">
        <v>1627</v>
      </c>
      <c r="PA153" t="s">
        <v>1627</v>
      </c>
      <c r="PB153" t="s">
        <v>1627</v>
      </c>
      <c r="PC153" t="s">
        <v>1627</v>
      </c>
      <c r="PD153" t="s">
        <v>1627</v>
      </c>
      <c r="PE153" t="s">
        <v>1627</v>
      </c>
      <c r="PF153" t="s">
        <v>1627</v>
      </c>
      <c r="PG153" t="s">
        <v>1627</v>
      </c>
      <c r="PH153" t="s">
        <v>1627</v>
      </c>
      <c r="PI153" t="s">
        <v>1627</v>
      </c>
      <c r="PJ153" t="s">
        <v>1627</v>
      </c>
      <c r="PK153" t="s">
        <v>1627</v>
      </c>
      <c r="PL153" t="s">
        <v>1627</v>
      </c>
      <c r="PM153" t="s">
        <v>1627</v>
      </c>
      <c r="PN153" t="s">
        <v>1627</v>
      </c>
      <c r="PO153" t="s">
        <v>1627</v>
      </c>
      <c r="PP153" t="s">
        <v>1627</v>
      </c>
      <c r="PQ153" t="s">
        <v>1627</v>
      </c>
      <c r="RP153" t="s">
        <v>4157</v>
      </c>
      <c r="RQ153" t="s">
        <v>4157</v>
      </c>
      <c r="RR153" t="s">
        <v>4157</v>
      </c>
      <c r="RS153" t="s">
        <v>4157</v>
      </c>
      <c r="RT153" t="s">
        <v>4157</v>
      </c>
      <c r="RU153" t="s">
        <v>4157</v>
      </c>
      <c r="RV153" t="s">
        <v>4157</v>
      </c>
      <c r="RW153" t="s">
        <v>4157</v>
      </c>
      <c r="RX153" t="s">
        <v>4157</v>
      </c>
      <c r="RY153" t="s">
        <v>4157</v>
      </c>
      <c r="RZ153" t="s">
        <v>4157</v>
      </c>
      <c r="SA153" t="s">
        <v>4157</v>
      </c>
      <c r="SB153" t="s">
        <v>4157</v>
      </c>
      <c r="SC153" t="s">
        <v>4157</v>
      </c>
      <c r="SD153" t="s">
        <v>4157</v>
      </c>
      <c r="SE153" t="s">
        <v>4157</v>
      </c>
      <c r="SF153" t="s">
        <v>4157</v>
      </c>
      <c r="SG153" t="s">
        <v>4157</v>
      </c>
      <c r="SH153" t="s">
        <v>4157</v>
      </c>
      <c r="SI153" t="s">
        <v>4157</v>
      </c>
      <c r="SJ153" t="s">
        <v>4157</v>
      </c>
      <c r="SK153" t="s">
        <v>4157</v>
      </c>
      <c r="SL153" t="s">
        <v>4157</v>
      </c>
      <c r="SM153" t="s">
        <v>4157</v>
      </c>
      <c r="SN153" t="s">
        <v>4157</v>
      </c>
      <c r="SO153" t="s">
        <v>4157</v>
      </c>
      <c r="SP153" t="s">
        <v>4157</v>
      </c>
      <c r="SQ153" t="s">
        <v>4157</v>
      </c>
      <c r="SR153" t="s">
        <v>4157</v>
      </c>
      <c r="SS153" t="s">
        <v>4157</v>
      </c>
      <c r="ST153" t="s">
        <v>4157</v>
      </c>
      <c r="SU153" t="s">
        <v>4157</v>
      </c>
      <c r="SV153" t="s">
        <v>4157</v>
      </c>
      <c r="SW153" t="s">
        <v>4157</v>
      </c>
      <c r="SX153" t="s">
        <v>4157</v>
      </c>
      <c r="SY153" t="s">
        <v>4157</v>
      </c>
      <c r="SZ153" t="s">
        <v>4157</v>
      </c>
      <c r="TA153" t="s">
        <v>4157</v>
      </c>
      <c r="TB153" t="s">
        <v>4157</v>
      </c>
      <c r="TC153" t="s">
        <v>4157</v>
      </c>
      <c r="TD153" t="s">
        <v>4157</v>
      </c>
      <c r="TE153" t="s">
        <v>4157</v>
      </c>
      <c r="TF153" t="s">
        <v>4157</v>
      </c>
      <c r="TG153" t="s">
        <v>4157</v>
      </c>
      <c r="TH153" t="s">
        <v>4157</v>
      </c>
      <c r="TI153" t="s">
        <v>4157</v>
      </c>
      <c r="TJ153" t="s">
        <v>4157</v>
      </c>
      <c r="TK153" t="s">
        <v>4157</v>
      </c>
      <c r="TL153" t="s">
        <v>4157</v>
      </c>
      <c r="TM153" t="s">
        <v>4157</v>
      </c>
      <c r="TN153" t="s">
        <v>4157</v>
      </c>
      <c r="TO153" t="s">
        <v>4157</v>
      </c>
      <c r="TP153" t="s">
        <v>4157</v>
      </c>
      <c r="TQ153" t="s">
        <v>4157</v>
      </c>
      <c r="TR153" t="s">
        <v>4157</v>
      </c>
      <c r="TS153" t="s">
        <v>4157</v>
      </c>
      <c r="TT153" t="s">
        <v>4157</v>
      </c>
      <c r="TU153" t="s">
        <v>4157</v>
      </c>
      <c r="TV153" t="s">
        <v>4157</v>
      </c>
      <c r="TW153" t="s">
        <v>4157</v>
      </c>
      <c r="TX153" t="s">
        <v>4157</v>
      </c>
      <c r="TY153" t="s">
        <v>4157</v>
      </c>
      <c r="TZ153" t="s">
        <v>4157</v>
      </c>
      <c r="UA153" t="s">
        <v>4157</v>
      </c>
      <c r="UB153" t="s">
        <v>4157</v>
      </c>
      <c r="UC153" t="s">
        <v>4157</v>
      </c>
      <c r="UD153" t="s">
        <v>4157</v>
      </c>
      <c r="UE153" t="s">
        <v>4157</v>
      </c>
      <c r="UF153" t="s">
        <v>4157</v>
      </c>
      <c r="UG153" t="s">
        <v>4157</v>
      </c>
      <c r="UH153" t="s">
        <v>4157</v>
      </c>
      <c r="UI153" t="s">
        <v>4157</v>
      </c>
      <c r="UJ153" t="s">
        <v>4157</v>
      </c>
      <c r="UK153" t="s">
        <v>4157</v>
      </c>
      <c r="UL153" t="s">
        <v>4157</v>
      </c>
      <c r="UM153" t="s">
        <v>4157</v>
      </c>
      <c r="UN153" t="s">
        <v>4157</v>
      </c>
      <c r="UO153" t="s">
        <v>4157</v>
      </c>
      <c r="UP153" t="s">
        <v>4157</v>
      </c>
      <c r="UQ153" t="s">
        <v>4157</v>
      </c>
      <c r="UR153" t="s">
        <v>4157</v>
      </c>
      <c r="US153" t="s">
        <v>4157</v>
      </c>
      <c r="UT153" t="s">
        <v>4157</v>
      </c>
      <c r="UU153" t="s">
        <v>4157</v>
      </c>
      <c r="UV153" t="s">
        <v>4157</v>
      </c>
      <c r="UW153" t="s">
        <v>4157</v>
      </c>
      <c r="UX153" t="s">
        <v>4157</v>
      </c>
      <c r="UY153" t="s">
        <v>4157</v>
      </c>
      <c r="UZ153" t="s">
        <v>4157</v>
      </c>
      <c r="VA153" t="s">
        <v>4157</v>
      </c>
      <c r="VB153" t="s">
        <v>4157</v>
      </c>
    </row>
    <row r="154" spans="2:577">
      <c r="R154" t="s">
        <v>1627</v>
      </c>
      <c r="S154" t="s">
        <v>1627</v>
      </c>
      <c r="T154" t="s">
        <v>1627</v>
      </c>
      <c r="U154" t="s">
        <v>1627</v>
      </c>
      <c r="V154" t="s">
        <v>1627</v>
      </c>
      <c r="W154" t="s">
        <v>1627</v>
      </c>
      <c r="X154" t="s">
        <v>1627</v>
      </c>
      <c r="Y154" t="s">
        <v>1627</v>
      </c>
      <c r="Z154" t="s">
        <v>1627</v>
      </c>
      <c r="AA154" t="s">
        <v>1627</v>
      </c>
      <c r="AB154" t="s">
        <v>1627</v>
      </c>
      <c r="AC154" t="s">
        <v>1627</v>
      </c>
      <c r="AD154" t="s">
        <v>1627</v>
      </c>
      <c r="AE154" t="s">
        <v>1627</v>
      </c>
      <c r="AF154" t="s">
        <v>1627</v>
      </c>
      <c r="AG154" t="s">
        <v>1627</v>
      </c>
      <c r="AH154" t="s">
        <v>1627</v>
      </c>
      <c r="AI154" t="s">
        <v>1627</v>
      </c>
      <c r="AJ154" t="s">
        <v>1627</v>
      </c>
      <c r="AK154" t="s">
        <v>1627</v>
      </c>
      <c r="AL154" t="s">
        <v>1627</v>
      </c>
      <c r="AM154" t="s">
        <v>1627</v>
      </c>
      <c r="AN154" t="s">
        <v>1627</v>
      </c>
      <c r="AO154" t="s">
        <v>1627</v>
      </c>
      <c r="AP154" t="s">
        <v>1627</v>
      </c>
      <c r="AQ154" t="s">
        <v>1627</v>
      </c>
      <c r="AR154" t="s">
        <v>1627</v>
      </c>
      <c r="AS154" t="s">
        <v>1627</v>
      </c>
      <c r="AT154" t="s">
        <v>1627</v>
      </c>
      <c r="AU154" t="s">
        <v>1627</v>
      </c>
      <c r="AV154" t="s">
        <v>1627</v>
      </c>
      <c r="AW154" t="s">
        <v>1627</v>
      </c>
      <c r="AX154" t="s">
        <v>1627</v>
      </c>
      <c r="AY154" t="s">
        <v>1627</v>
      </c>
      <c r="AZ154" t="s">
        <v>1627</v>
      </c>
      <c r="BA154" t="s">
        <v>1627</v>
      </c>
      <c r="BB154" t="s">
        <v>1627</v>
      </c>
      <c r="BC154" t="s">
        <v>1627</v>
      </c>
      <c r="BD154" t="s">
        <v>1627</v>
      </c>
      <c r="BE154" t="s">
        <v>1627</v>
      </c>
      <c r="BF154" t="s">
        <v>1627</v>
      </c>
      <c r="BG154" t="s">
        <v>1627</v>
      </c>
      <c r="BH154" t="s">
        <v>1627</v>
      </c>
      <c r="BI154" t="s">
        <v>1627</v>
      </c>
      <c r="BJ154" t="s">
        <v>1627</v>
      </c>
      <c r="BK154" t="s">
        <v>1627</v>
      </c>
      <c r="BL154" t="s">
        <v>1627</v>
      </c>
      <c r="BM154" t="s">
        <v>1627</v>
      </c>
      <c r="BN154" t="s">
        <v>1627</v>
      </c>
      <c r="BO154" t="s">
        <v>1627</v>
      </c>
      <c r="BP154" t="s">
        <v>1627</v>
      </c>
      <c r="BQ154" t="s">
        <v>1627</v>
      </c>
      <c r="BR154" t="s">
        <v>1627</v>
      </c>
      <c r="BS154" t="s">
        <v>1627</v>
      </c>
      <c r="BT154" t="s">
        <v>1627</v>
      </c>
      <c r="BU154" t="s">
        <v>1627</v>
      </c>
      <c r="BV154" t="s">
        <v>1627</v>
      </c>
      <c r="BW154" t="s">
        <v>1627</v>
      </c>
      <c r="BX154" t="s">
        <v>1627</v>
      </c>
      <c r="BY154" t="s">
        <v>1627</v>
      </c>
      <c r="BZ154" t="s">
        <v>1627</v>
      </c>
      <c r="CA154" t="s">
        <v>1627</v>
      </c>
      <c r="CB154" t="s">
        <v>1627</v>
      </c>
      <c r="CC154" t="s">
        <v>1627</v>
      </c>
      <c r="CD154" t="s">
        <v>1627</v>
      </c>
      <c r="CE154" t="s">
        <v>1627</v>
      </c>
      <c r="CF154" t="s">
        <v>1627</v>
      </c>
      <c r="CG154" t="s">
        <v>1627</v>
      </c>
      <c r="CH154" t="s">
        <v>1627</v>
      </c>
      <c r="CI154" t="s">
        <v>1627</v>
      </c>
      <c r="CJ154" t="s">
        <v>1627</v>
      </c>
      <c r="CK154" t="s">
        <v>1627</v>
      </c>
      <c r="CL154" t="s">
        <v>1627</v>
      </c>
      <c r="CM154" t="s">
        <v>1627</v>
      </c>
      <c r="CN154" t="s">
        <v>1627</v>
      </c>
      <c r="CO154" t="s">
        <v>1627</v>
      </c>
      <c r="CP154" t="s">
        <v>1627</v>
      </c>
      <c r="CQ154" t="s">
        <v>1627</v>
      </c>
      <c r="CR154" t="s">
        <v>1627</v>
      </c>
      <c r="CS154" t="s">
        <v>1627</v>
      </c>
      <c r="CT154" t="s">
        <v>1627</v>
      </c>
      <c r="CU154" t="s">
        <v>1627</v>
      </c>
      <c r="CV154" t="s">
        <v>1627</v>
      </c>
      <c r="CW154" t="s">
        <v>1627</v>
      </c>
      <c r="CX154" t="s">
        <v>1627</v>
      </c>
      <c r="CY154" t="s">
        <v>1627</v>
      </c>
      <c r="CZ154" t="s">
        <v>1627</v>
      </c>
      <c r="DA154" t="s">
        <v>1627</v>
      </c>
      <c r="DB154" t="s">
        <v>1627</v>
      </c>
      <c r="DC154" t="s">
        <v>1627</v>
      </c>
      <c r="DD154" t="s">
        <v>1627</v>
      </c>
      <c r="DE154" t="s">
        <v>1627</v>
      </c>
      <c r="DF154" t="s">
        <v>1627</v>
      </c>
      <c r="DG154" t="s">
        <v>1627</v>
      </c>
      <c r="DH154" t="s">
        <v>1627</v>
      </c>
      <c r="DI154" t="s">
        <v>1627</v>
      </c>
      <c r="DJ154" t="s">
        <v>1627</v>
      </c>
      <c r="DK154" t="s">
        <v>1627</v>
      </c>
      <c r="DL154" t="s">
        <v>1627</v>
      </c>
      <c r="DM154" t="s">
        <v>1627</v>
      </c>
      <c r="DN154" t="s">
        <v>1627</v>
      </c>
      <c r="DO154" t="s">
        <v>1627</v>
      </c>
      <c r="DP154" t="s">
        <v>1627</v>
      </c>
      <c r="DQ154" t="s">
        <v>1627</v>
      </c>
      <c r="DR154" t="s">
        <v>1627</v>
      </c>
      <c r="DS154" t="s">
        <v>1627</v>
      </c>
      <c r="DT154" t="s">
        <v>1627</v>
      </c>
      <c r="DU154" t="s">
        <v>1627</v>
      </c>
      <c r="DV154" t="s">
        <v>1627</v>
      </c>
      <c r="DW154" t="s">
        <v>1627</v>
      </c>
      <c r="DX154" t="s">
        <v>1627</v>
      </c>
      <c r="DY154" t="s">
        <v>1627</v>
      </c>
      <c r="DZ154" t="s">
        <v>1627</v>
      </c>
      <c r="EA154" t="s">
        <v>1627</v>
      </c>
      <c r="EB154" t="s">
        <v>1627</v>
      </c>
      <c r="EC154" t="s">
        <v>1627</v>
      </c>
      <c r="ED154" t="s">
        <v>1627</v>
      </c>
      <c r="EE154" t="s">
        <v>1627</v>
      </c>
      <c r="EF154" t="s">
        <v>1627</v>
      </c>
      <c r="EG154" t="s">
        <v>1627</v>
      </c>
      <c r="EH154" t="s">
        <v>1627</v>
      </c>
      <c r="EI154" t="s">
        <v>1627</v>
      </c>
      <c r="EJ154" t="s">
        <v>1627</v>
      </c>
      <c r="EK154" t="s">
        <v>1627</v>
      </c>
      <c r="EL154" t="s">
        <v>1627</v>
      </c>
      <c r="EM154" t="s">
        <v>1627</v>
      </c>
      <c r="EN154" t="s">
        <v>1627</v>
      </c>
      <c r="EO154" t="s">
        <v>1627</v>
      </c>
      <c r="EP154" t="s">
        <v>1627</v>
      </c>
      <c r="EQ154" t="s">
        <v>1627</v>
      </c>
      <c r="ER154" t="s">
        <v>1627</v>
      </c>
      <c r="ES154" t="s">
        <v>1627</v>
      </c>
      <c r="ET154" t="s">
        <v>1627</v>
      </c>
      <c r="EU154" t="s">
        <v>1627</v>
      </c>
      <c r="EV154" t="s">
        <v>1627</v>
      </c>
      <c r="EW154" t="s">
        <v>1627</v>
      </c>
      <c r="EX154" t="s">
        <v>1627</v>
      </c>
      <c r="EY154" t="s">
        <v>1627</v>
      </c>
      <c r="EZ154" t="s">
        <v>1627</v>
      </c>
      <c r="FA154" t="s">
        <v>1627</v>
      </c>
      <c r="FB154" t="s">
        <v>1627</v>
      </c>
      <c r="FC154" t="s">
        <v>1627</v>
      </c>
      <c r="FD154" t="s">
        <v>1627</v>
      </c>
      <c r="FE154" t="s">
        <v>1627</v>
      </c>
      <c r="FF154" t="s">
        <v>1627</v>
      </c>
      <c r="FG154" t="s">
        <v>1627</v>
      </c>
      <c r="FH154" t="s">
        <v>1627</v>
      </c>
      <c r="FI154" t="s">
        <v>1627</v>
      </c>
      <c r="FJ154" t="s">
        <v>1627</v>
      </c>
      <c r="FK154" t="s">
        <v>1627</v>
      </c>
      <c r="FL154" t="s">
        <v>1627</v>
      </c>
      <c r="FM154" t="s">
        <v>1627</v>
      </c>
      <c r="FN154" t="s">
        <v>1627</v>
      </c>
      <c r="FO154" t="s">
        <v>1627</v>
      </c>
      <c r="FP154" t="s">
        <v>1627</v>
      </c>
      <c r="FQ154" t="s">
        <v>1627</v>
      </c>
      <c r="FR154" t="s">
        <v>1627</v>
      </c>
      <c r="FS154" t="s">
        <v>1627</v>
      </c>
      <c r="FT154" t="s">
        <v>1627</v>
      </c>
      <c r="FU154" t="s">
        <v>1627</v>
      </c>
      <c r="FV154" t="s">
        <v>1627</v>
      </c>
      <c r="FW154" t="s">
        <v>1627</v>
      </c>
      <c r="FX154" t="s">
        <v>1627</v>
      </c>
      <c r="FY154" t="s">
        <v>1627</v>
      </c>
      <c r="FZ154" t="s">
        <v>1627</v>
      </c>
      <c r="GA154" t="s">
        <v>1627</v>
      </c>
      <c r="GB154" t="s">
        <v>1627</v>
      </c>
      <c r="GC154" t="s">
        <v>1627</v>
      </c>
      <c r="GD154" t="s">
        <v>1627</v>
      </c>
      <c r="GE154" t="s">
        <v>1627</v>
      </c>
      <c r="GF154" t="s">
        <v>1627</v>
      </c>
      <c r="GG154" t="s">
        <v>1627</v>
      </c>
      <c r="GH154" t="s">
        <v>1627</v>
      </c>
      <c r="GI154" t="s">
        <v>1627</v>
      </c>
      <c r="GJ154" t="s">
        <v>1627</v>
      </c>
      <c r="GK154" t="s">
        <v>1627</v>
      </c>
      <c r="GL154" t="s">
        <v>1627</v>
      </c>
      <c r="GM154" t="s">
        <v>1627</v>
      </c>
      <c r="GN154" t="s">
        <v>1627</v>
      </c>
      <c r="GO154" t="s">
        <v>1627</v>
      </c>
      <c r="GP154" t="s">
        <v>1627</v>
      </c>
      <c r="GQ154" t="s">
        <v>1627</v>
      </c>
      <c r="GR154" t="s">
        <v>1627</v>
      </c>
      <c r="GS154" t="s">
        <v>6111</v>
      </c>
      <c r="GT154" t="s">
        <v>1627</v>
      </c>
      <c r="GU154" t="s">
        <v>1627</v>
      </c>
      <c r="GV154" t="s">
        <v>1627</v>
      </c>
      <c r="GW154" t="s">
        <v>1627</v>
      </c>
      <c r="GX154" t="s">
        <v>1627</v>
      </c>
      <c r="GY154" t="s">
        <v>1627</v>
      </c>
      <c r="GZ154" t="s">
        <v>1627</v>
      </c>
      <c r="HA154" t="s">
        <v>1627</v>
      </c>
      <c r="HB154" t="s">
        <v>1627</v>
      </c>
      <c r="HC154" t="s">
        <v>1627</v>
      </c>
      <c r="HD154" t="s">
        <v>1627</v>
      </c>
      <c r="HE154" t="s">
        <v>1627</v>
      </c>
      <c r="HF154" t="s">
        <v>1627</v>
      </c>
      <c r="HG154" t="s">
        <v>1627</v>
      </c>
      <c r="HH154" t="s">
        <v>1627</v>
      </c>
      <c r="HI154" t="s">
        <v>1627</v>
      </c>
      <c r="HJ154" t="s">
        <v>1627</v>
      </c>
      <c r="HK154" t="s">
        <v>1627</v>
      </c>
      <c r="HL154" t="s">
        <v>1627</v>
      </c>
      <c r="HM154" t="s">
        <v>1627</v>
      </c>
      <c r="HN154" t="s">
        <v>1627</v>
      </c>
      <c r="HO154" t="s">
        <v>1627</v>
      </c>
      <c r="HP154" t="s">
        <v>6112</v>
      </c>
      <c r="HQ154" t="s">
        <v>1627</v>
      </c>
      <c r="HR154" t="s">
        <v>1627</v>
      </c>
      <c r="HS154" t="s">
        <v>1627</v>
      </c>
      <c r="HT154" t="s">
        <v>1627</v>
      </c>
      <c r="HU154" t="s">
        <v>1627</v>
      </c>
      <c r="HV154" t="s">
        <v>1627</v>
      </c>
      <c r="HW154" t="s">
        <v>1627</v>
      </c>
      <c r="HX154" t="s">
        <v>1627</v>
      </c>
      <c r="HY154" t="s">
        <v>1627</v>
      </c>
      <c r="HZ154" t="s">
        <v>1627</v>
      </c>
      <c r="IA154" t="s">
        <v>1627</v>
      </c>
      <c r="IB154" t="s">
        <v>1627</v>
      </c>
      <c r="IC154" t="s">
        <v>1627</v>
      </c>
      <c r="ID154" t="s">
        <v>1627</v>
      </c>
      <c r="IE154" t="s">
        <v>1627</v>
      </c>
      <c r="IF154" t="s">
        <v>1627</v>
      </c>
      <c r="IG154" t="s">
        <v>1627</v>
      </c>
      <c r="IH154" t="s">
        <v>1627</v>
      </c>
      <c r="II154" t="s">
        <v>1627</v>
      </c>
      <c r="IJ154" t="s">
        <v>1627</v>
      </c>
      <c r="IK154" t="s">
        <v>1627</v>
      </c>
      <c r="IL154" t="s">
        <v>1627</v>
      </c>
      <c r="IM154" t="s">
        <v>1627</v>
      </c>
      <c r="IN154" t="s">
        <v>1627</v>
      </c>
      <c r="IO154" t="s">
        <v>1627</v>
      </c>
      <c r="IP154" t="s">
        <v>1627</v>
      </c>
      <c r="IQ154" t="s">
        <v>1627</v>
      </c>
      <c r="IR154" t="s">
        <v>1627</v>
      </c>
      <c r="IS154" t="s">
        <v>1627</v>
      </c>
      <c r="IT154" t="s">
        <v>1627</v>
      </c>
      <c r="IU154" t="s">
        <v>1627</v>
      </c>
      <c r="IV154" t="s">
        <v>1627</v>
      </c>
      <c r="IW154" t="s">
        <v>1627</v>
      </c>
      <c r="IX154" t="s">
        <v>1627</v>
      </c>
      <c r="IY154" t="s">
        <v>1627</v>
      </c>
      <c r="IZ154" t="s">
        <v>1627</v>
      </c>
      <c r="JA154" t="s">
        <v>1627</v>
      </c>
      <c r="JB154" t="s">
        <v>1627</v>
      </c>
      <c r="JC154" t="s">
        <v>1627</v>
      </c>
      <c r="JD154" t="s">
        <v>1627</v>
      </c>
      <c r="JE154" t="s">
        <v>1627</v>
      </c>
      <c r="JF154" t="s">
        <v>1627</v>
      </c>
      <c r="JG154" t="s">
        <v>1627</v>
      </c>
      <c r="JH154" t="s">
        <v>1627</v>
      </c>
      <c r="JI154" t="s">
        <v>1627</v>
      </c>
      <c r="JJ154" t="s">
        <v>1627</v>
      </c>
      <c r="JK154" t="s">
        <v>1627</v>
      </c>
      <c r="JL154" t="s">
        <v>1627</v>
      </c>
      <c r="JM154" t="s">
        <v>1627</v>
      </c>
      <c r="JN154" t="s">
        <v>1627</v>
      </c>
      <c r="JO154" t="s">
        <v>1627</v>
      </c>
      <c r="JP154" t="s">
        <v>1627</v>
      </c>
      <c r="JQ154" t="s">
        <v>1627</v>
      </c>
      <c r="JR154" t="s">
        <v>1627</v>
      </c>
      <c r="JS154" t="s">
        <v>1627</v>
      </c>
      <c r="JT154" t="s">
        <v>1627</v>
      </c>
      <c r="JU154" t="s">
        <v>1627</v>
      </c>
      <c r="JV154" t="s">
        <v>1627</v>
      </c>
      <c r="JW154" t="s">
        <v>1627</v>
      </c>
      <c r="JX154" t="s">
        <v>1627</v>
      </c>
      <c r="JY154" t="s">
        <v>1627</v>
      </c>
      <c r="JZ154" t="s">
        <v>1627</v>
      </c>
      <c r="KA154" t="s">
        <v>1627</v>
      </c>
      <c r="KB154" t="s">
        <v>1627</v>
      </c>
      <c r="KC154" t="s">
        <v>1627</v>
      </c>
      <c r="KD154" t="s">
        <v>1627</v>
      </c>
      <c r="KE154" t="s">
        <v>1627</v>
      </c>
      <c r="KF154" t="s">
        <v>1627</v>
      </c>
      <c r="KG154" t="s">
        <v>1627</v>
      </c>
      <c r="KH154" t="s">
        <v>1627</v>
      </c>
      <c r="KI154" t="s">
        <v>1627</v>
      </c>
      <c r="KJ154" t="s">
        <v>1627</v>
      </c>
      <c r="KK154" t="s">
        <v>1627</v>
      </c>
      <c r="KL154" t="s">
        <v>1627</v>
      </c>
      <c r="KM154" t="s">
        <v>1627</v>
      </c>
      <c r="KN154" t="s">
        <v>1627</v>
      </c>
      <c r="KO154" t="s">
        <v>1627</v>
      </c>
      <c r="KP154" t="s">
        <v>1627</v>
      </c>
      <c r="KQ154" t="s">
        <v>1627</v>
      </c>
      <c r="KR154" t="s">
        <v>1627</v>
      </c>
      <c r="KS154" t="s">
        <v>1627</v>
      </c>
      <c r="KT154" t="s">
        <v>1627</v>
      </c>
      <c r="KU154" t="s">
        <v>1627</v>
      </c>
      <c r="KV154" t="s">
        <v>1627</v>
      </c>
      <c r="KW154" t="s">
        <v>1627</v>
      </c>
      <c r="KX154" t="s">
        <v>1627</v>
      </c>
      <c r="KY154" t="s">
        <v>1627</v>
      </c>
      <c r="KZ154" t="s">
        <v>1627</v>
      </c>
      <c r="LA154" t="s">
        <v>1627</v>
      </c>
      <c r="LB154" t="s">
        <v>1627</v>
      </c>
      <c r="LC154" t="s">
        <v>1627</v>
      </c>
      <c r="LD154" t="s">
        <v>1627</v>
      </c>
      <c r="LE154" t="s">
        <v>1627</v>
      </c>
      <c r="LF154" t="s">
        <v>1627</v>
      </c>
      <c r="LG154" t="s">
        <v>1627</v>
      </c>
      <c r="LH154" t="s">
        <v>1627</v>
      </c>
      <c r="LI154" t="s">
        <v>1627</v>
      </c>
      <c r="LJ154" t="s">
        <v>1627</v>
      </c>
      <c r="LK154" t="s">
        <v>1627</v>
      </c>
      <c r="LL154" t="s">
        <v>1627</v>
      </c>
      <c r="LM154" t="s">
        <v>1627</v>
      </c>
      <c r="LN154" t="s">
        <v>1627</v>
      </c>
      <c r="LO154" t="s">
        <v>1627</v>
      </c>
      <c r="LP154" t="s">
        <v>1627</v>
      </c>
      <c r="LQ154" t="s">
        <v>1627</v>
      </c>
      <c r="LR154" t="s">
        <v>1627</v>
      </c>
      <c r="LS154" t="s">
        <v>1627</v>
      </c>
      <c r="LT154" t="s">
        <v>1627</v>
      </c>
      <c r="LU154" t="s">
        <v>1627</v>
      </c>
      <c r="LV154" t="s">
        <v>1627</v>
      </c>
      <c r="LW154" t="s">
        <v>1627</v>
      </c>
      <c r="LX154" t="s">
        <v>1627</v>
      </c>
      <c r="LY154" t="s">
        <v>1627</v>
      </c>
      <c r="LZ154" t="s">
        <v>1627</v>
      </c>
      <c r="MA154" t="s">
        <v>1627</v>
      </c>
      <c r="MB154" t="s">
        <v>1627</v>
      </c>
      <c r="MC154" t="s">
        <v>1627</v>
      </c>
      <c r="MD154" t="s">
        <v>1627</v>
      </c>
      <c r="ME154" t="s">
        <v>1627</v>
      </c>
      <c r="MF154" t="s">
        <v>1627</v>
      </c>
      <c r="MG154" t="s">
        <v>1627</v>
      </c>
      <c r="MH154" t="s">
        <v>1627</v>
      </c>
      <c r="MI154" t="s">
        <v>1627</v>
      </c>
      <c r="MJ154" t="s">
        <v>1627</v>
      </c>
      <c r="MK154" t="s">
        <v>1627</v>
      </c>
      <c r="ML154" t="s">
        <v>1627</v>
      </c>
      <c r="MM154" t="s">
        <v>1627</v>
      </c>
      <c r="MN154" t="s">
        <v>1627</v>
      </c>
      <c r="MO154" t="s">
        <v>1627</v>
      </c>
      <c r="MP154" t="s">
        <v>1627</v>
      </c>
      <c r="MQ154" t="s">
        <v>1627</v>
      </c>
      <c r="MR154" t="s">
        <v>1627</v>
      </c>
      <c r="MS154" t="s">
        <v>1627</v>
      </c>
      <c r="MT154" t="s">
        <v>1627</v>
      </c>
      <c r="MU154" t="s">
        <v>1627</v>
      </c>
      <c r="MV154" t="s">
        <v>1627</v>
      </c>
      <c r="MW154" t="s">
        <v>1627</v>
      </c>
      <c r="MX154" t="s">
        <v>1627</v>
      </c>
      <c r="MY154" t="s">
        <v>1627</v>
      </c>
      <c r="MZ154" t="s">
        <v>1627</v>
      </c>
      <c r="NA154" t="s">
        <v>1627</v>
      </c>
      <c r="NB154" t="s">
        <v>1627</v>
      </c>
      <c r="NC154" t="s">
        <v>1627</v>
      </c>
      <c r="ND154" t="s">
        <v>1627</v>
      </c>
      <c r="NE154" t="s">
        <v>1627</v>
      </c>
      <c r="NF154" t="s">
        <v>1627</v>
      </c>
      <c r="NG154" t="s">
        <v>1627</v>
      </c>
      <c r="NH154" t="s">
        <v>1627</v>
      </c>
      <c r="NI154" t="s">
        <v>1627</v>
      </c>
      <c r="NJ154" t="s">
        <v>1627</v>
      </c>
      <c r="NK154" t="s">
        <v>1627</v>
      </c>
      <c r="NL154" t="s">
        <v>1627</v>
      </c>
      <c r="NM154" t="s">
        <v>1627</v>
      </c>
      <c r="NN154" t="s">
        <v>1627</v>
      </c>
      <c r="NO154" t="s">
        <v>1627</v>
      </c>
      <c r="NP154" t="s">
        <v>1627</v>
      </c>
      <c r="NQ154" t="s">
        <v>1627</v>
      </c>
      <c r="NR154" t="s">
        <v>1627</v>
      </c>
      <c r="NS154" t="s">
        <v>1627</v>
      </c>
      <c r="NT154" t="s">
        <v>1627</v>
      </c>
      <c r="NU154" t="s">
        <v>1627</v>
      </c>
      <c r="NV154" t="s">
        <v>1627</v>
      </c>
      <c r="NW154" t="s">
        <v>1627</v>
      </c>
      <c r="NX154" t="s">
        <v>1627</v>
      </c>
      <c r="NY154" t="s">
        <v>1627</v>
      </c>
      <c r="NZ154" t="s">
        <v>1627</v>
      </c>
      <c r="OA154" t="s">
        <v>1627</v>
      </c>
      <c r="OB154" t="s">
        <v>1627</v>
      </c>
      <c r="OC154" t="s">
        <v>1627</v>
      </c>
      <c r="OD154" t="s">
        <v>1627</v>
      </c>
      <c r="OE154" t="s">
        <v>1627</v>
      </c>
      <c r="OF154" t="s">
        <v>1627</v>
      </c>
      <c r="OG154" t="s">
        <v>1627</v>
      </c>
      <c r="OH154" t="s">
        <v>1627</v>
      </c>
      <c r="OI154" t="s">
        <v>1627</v>
      </c>
      <c r="OJ154" t="s">
        <v>1627</v>
      </c>
      <c r="OK154" t="s">
        <v>1627</v>
      </c>
      <c r="OL154" t="s">
        <v>1627</v>
      </c>
      <c r="OM154" t="s">
        <v>1627</v>
      </c>
      <c r="ON154" t="s">
        <v>1627</v>
      </c>
      <c r="OO154" t="s">
        <v>1627</v>
      </c>
      <c r="OP154" t="s">
        <v>1627</v>
      </c>
      <c r="OQ154" t="s">
        <v>1627</v>
      </c>
      <c r="OR154" t="s">
        <v>1627</v>
      </c>
      <c r="OS154" t="s">
        <v>1627</v>
      </c>
      <c r="OT154" t="s">
        <v>1627</v>
      </c>
      <c r="OU154" t="s">
        <v>1627</v>
      </c>
      <c r="OV154" t="s">
        <v>1627</v>
      </c>
      <c r="OW154" t="s">
        <v>1627</v>
      </c>
      <c r="OX154" t="s">
        <v>1627</v>
      </c>
      <c r="OY154" t="s">
        <v>1627</v>
      </c>
      <c r="OZ154" t="s">
        <v>1627</v>
      </c>
      <c r="PA154" t="s">
        <v>1627</v>
      </c>
      <c r="PB154" t="s">
        <v>1627</v>
      </c>
      <c r="PC154" t="s">
        <v>1627</v>
      </c>
      <c r="PD154" t="s">
        <v>1627</v>
      </c>
      <c r="PE154" t="s">
        <v>1627</v>
      </c>
      <c r="PF154" t="s">
        <v>1627</v>
      </c>
      <c r="PG154" t="s">
        <v>1627</v>
      </c>
      <c r="PH154" t="s">
        <v>1627</v>
      </c>
      <c r="PI154" t="s">
        <v>1627</v>
      </c>
      <c r="PJ154" t="s">
        <v>1627</v>
      </c>
      <c r="PK154" t="s">
        <v>1627</v>
      </c>
      <c r="PL154" t="s">
        <v>1627</v>
      </c>
      <c r="PM154" t="s">
        <v>1627</v>
      </c>
      <c r="PN154" t="s">
        <v>1627</v>
      </c>
      <c r="PO154" t="s">
        <v>1627</v>
      </c>
      <c r="PP154" t="s">
        <v>1627</v>
      </c>
      <c r="RP154" t="s">
        <v>4157</v>
      </c>
      <c r="RQ154" t="s">
        <v>4157</v>
      </c>
      <c r="RR154" t="s">
        <v>4157</v>
      </c>
      <c r="RS154" t="s">
        <v>4157</v>
      </c>
      <c r="RT154" t="s">
        <v>4157</v>
      </c>
      <c r="RU154" t="s">
        <v>4157</v>
      </c>
      <c r="RV154" t="s">
        <v>4157</v>
      </c>
      <c r="RW154" t="s">
        <v>4157</v>
      </c>
      <c r="RX154" t="s">
        <v>4157</v>
      </c>
      <c r="RY154" t="s">
        <v>4157</v>
      </c>
      <c r="RZ154" t="s">
        <v>4157</v>
      </c>
      <c r="SA154" t="s">
        <v>4157</v>
      </c>
      <c r="SB154" t="s">
        <v>4157</v>
      </c>
      <c r="SC154" t="s">
        <v>4157</v>
      </c>
      <c r="SD154" t="s">
        <v>4157</v>
      </c>
      <c r="SE154" t="s">
        <v>4157</v>
      </c>
      <c r="SF154" t="s">
        <v>4157</v>
      </c>
      <c r="SG154" t="s">
        <v>4157</v>
      </c>
      <c r="SH154" t="s">
        <v>4157</v>
      </c>
      <c r="SI154" t="s">
        <v>4157</v>
      </c>
      <c r="SJ154" t="s">
        <v>4157</v>
      </c>
      <c r="SK154" t="s">
        <v>4157</v>
      </c>
      <c r="SL154" t="s">
        <v>4157</v>
      </c>
      <c r="SM154" t="s">
        <v>4157</v>
      </c>
      <c r="SN154" t="s">
        <v>4157</v>
      </c>
      <c r="SO154" t="s">
        <v>4157</v>
      </c>
      <c r="SP154" t="s">
        <v>4157</v>
      </c>
      <c r="SQ154" t="s">
        <v>4157</v>
      </c>
      <c r="SR154" t="s">
        <v>4157</v>
      </c>
      <c r="SS154" t="s">
        <v>4157</v>
      </c>
      <c r="ST154" t="s">
        <v>4157</v>
      </c>
      <c r="SU154" t="s">
        <v>4157</v>
      </c>
      <c r="SV154" t="s">
        <v>4157</v>
      </c>
      <c r="SW154" t="s">
        <v>4157</v>
      </c>
      <c r="SX154" t="s">
        <v>4157</v>
      </c>
      <c r="SY154" t="s">
        <v>4157</v>
      </c>
      <c r="SZ154" t="s">
        <v>4157</v>
      </c>
      <c r="TA154" t="s">
        <v>4157</v>
      </c>
      <c r="TB154" t="s">
        <v>4157</v>
      </c>
      <c r="TC154" t="s">
        <v>4157</v>
      </c>
      <c r="TD154" t="s">
        <v>4157</v>
      </c>
      <c r="TE154" t="s">
        <v>4157</v>
      </c>
      <c r="TF154" t="s">
        <v>4157</v>
      </c>
      <c r="TG154" t="s">
        <v>4157</v>
      </c>
      <c r="TH154" t="s">
        <v>4157</v>
      </c>
      <c r="TI154" t="s">
        <v>4157</v>
      </c>
      <c r="TJ154" t="s">
        <v>4157</v>
      </c>
      <c r="TK154" t="s">
        <v>4157</v>
      </c>
      <c r="TL154" t="s">
        <v>4157</v>
      </c>
      <c r="TM154" t="s">
        <v>4157</v>
      </c>
      <c r="TN154" t="s">
        <v>4157</v>
      </c>
      <c r="TO154" t="s">
        <v>4157</v>
      </c>
      <c r="TP154" t="s">
        <v>4157</v>
      </c>
      <c r="TQ154" t="s">
        <v>4157</v>
      </c>
      <c r="TR154" t="s">
        <v>4157</v>
      </c>
      <c r="TS154" t="s">
        <v>4157</v>
      </c>
      <c r="TT154" t="s">
        <v>4157</v>
      </c>
      <c r="TU154" t="s">
        <v>4157</v>
      </c>
      <c r="TV154" t="s">
        <v>4157</v>
      </c>
      <c r="TW154" t="s">
        <v>4157</v>
      </c>
      <c r="TX154" t="s">
        <v>4157</v>
      </c>
      <c r="TY154" t="s">
        <v>4157</v>
      </c>
      <c r="TZ154" t="s">
        <v>4157</v>
      </c>
      <c r="UA154" t="s">
        <v>4157</v>
      </c>
      <c r="UB154" t="s">
        <v>4157</v>
      </c>
      <c r="UC154" t="s">
        <v>4157</v>
      </c>
      <c r="UD154" t="s">
        <v>4157</v>
      </c>
      <c r="UE154" t="s">
        <v>4157</v>
      </c>
      <c r="UF154" t="s">
        <v>4157</v>
      </c>
      <c r="UG154" t="s">
        <v>4157</v>
      </c>
      <c r="UH154" t="s">
        <v>4157</v>
      </c>
      <c r="UI154" t="s">
        <v>4157</v>
      </c>
      <c r="UJ154" t="s">
        <v>4157</v>
      </c>
      <c r="UK154" t="s">
        <v>4157</v>
      </c>
      <c r="UL154" t="s">
        <v>4157</v>
      </c>
      <c r="UM154" t="s">
        <v>4157</v>
      </c>
      <c r="UN154" t="s">
        <v>4157</v>
      </c>
      <c r="UO154" t="s">
        <v>4157</v>
      </c>
      <c r="UP154" t="s">
        <v>4157</v>
      </c>
      <c r="UQ154" t="s">
        <v>4157</v>
      </c>
      <c r="UR154" t="s">
        <v>4157</v>
      </c>
      <c r="US154" t="s">
        <v>4157</v>
      </c>
      <c r="UT154" t="s">
        <v>4157</v>
      </c>
      <c r="UU154" t="s">
        <v>4157</v>
      </c>
      <c r="UV154" t="s">
        <v>4157</v>
      </c>
      <c r="UW154" t="s">
        <v>4157</v>
      </c>
      <c r="UX154" t="s">
        <v>4157</v>
      </c>
      <c r="UY154" t="s">
        <v>4157</v>
      </c>
      <c r="UZ154" t="s">
        <v>4157</v>
      </c>
      <c r="VA154" t="s">
        <v>4157</v>
      </c>
      <c r="VB154" t="s">
        <v>4157</v>
      </c>
    </row>
    <row r="155" spans="2:577">
      <c r="R155" t="s">
        <v>1627</v>
      </c>
      <c r="S155" t="s">
        <v>1627</v>
      </c>
      <c r="T155" t="s">
        <v>1627</v>
      </c>
      <c r="U155" t="s">
        <v>1627</v>
      </c>
      <c r="V155" t="s">
        <v>1627</v>
      </c>
      <c r="W155" t="s">
        <v>1627</v>
      </c>
      <c r="X155" t="s">
        <v>1627</v>
      </c>
      <c r="Y155" t="s">
        <v>1627</v>
      </c>
      <c r="Z155" t="s">
        <v>1627</v>
      </c>
      <c r="AA155" t="s">
        <v>1627</v>
      </c>
      <c r="AB155" t="s">
        <v>1627</v>
      </c>
      <c r="AC155" t="s">
        <v>1627</v>
      </c>
      <c r="AD155" t="s">
        <v>1627</v>
      </c>
      <c r="AE155" t="s">
        <v>1627</v>
      </c>
      <c r="AF155" t="s">
        <v>1627</v>
      </c>
      <c r="AG155" t="s">
        <v>1627</v>
      </c>
      <c r="AH155" t="s">
        <v>1627</v>
      </c>
      <c r="AI155" t="s">
        <v>1627</v>
      </c>
      <c r="AJ155" t="s">
        <v>1627</v>
      </c>
      <c r="AK155" t="s">
        <v>1627</v>
      </c>
      <c r="AL155" t="s">
        <v>1627</v>
      </c>
      <c r="AM155" t="s">
        <v>1627</v>
      </c>
      <c r="AN155" t="s">
        <v>1627</v>
      </c>
      <c r="AO155" t="s">
        <v>1627</v>
      </c>
      <c r="AP155" t="s">
        <v>1627</v>
      </c>
      <c r="AQ155" t="s">
        <v>1627</v>
      </c>
      <c r="AR155" t="s">
        <v>1627</v>
      </c>
      <c r="AS155" t="s">
        <v>1627</v>
      </c>
      <c r="AT155" t="s">
        <v>1627</v>
      </c>
      <c r="AU155" t="s">
        <v>1627</v>
      </c>
      <c r="AV155" t="s">
        <v>1627</v>
      </c>
      <c r="AW155" t="s">
        <v>1627</v>
      </c>
      <c r="AX155" t="s">
        <v>1627</v>
      </c>
      <c r="AY155" t="s">
        <v>1627</v>
      </c>
      <c r="AZ155" t="s">
        <v>1627</v>
      </c>
      <c r="BA155" t="s">
        <v>1627</v>
      </c>
      <c r="BB155" t="s">
        <v>1627</v>
      </c>
      <c r="BC155" t="s">
        <v>1627</v>
      </c>
      <c r="BD155" t="s">
        <v>1627</v>
      </c>
      <c r="BE155" t="s">
        <v>1627</v>
      </c>
      <c r="BF155" t="s">
        <v>1627</v>
      </c>
      <c r="BG155" t="s">
        <v>1627</v>
      </c>
      <c r="BH155" t="s">
        <v>1627</v>
      </c>
      <c r="BI155" t="s">
        <v>1627</v>
      </c>
      <c r="BJ155" t="s">
        <v>1627</v>
      </c>
      <c r="BK155" t="s">
        <v>1627</v>
      </c>
      <c r="BL155" t="s">
        <v>1627</v>
      </c>
      <c r="BM155" t="s">
        <v>1627</v>
      </c>
      <c r="BN155" t="s">
        <v>1627</v>
      </c>
      <c r="BO155" t="s">
        <v>1627</v>
      </c>
      <c r="BP155" t="s">
        <v>1627</v>
      </c>
      <c r="BQ155" t="s">
        <v>1627</v>
      </c>
      <c r="BR155" t="s">
        <v>1627</v>
      </c>
      <c r="BS155" t="s">
        <v>1627</v>
      </c>
      <c r="BT155" t="s">
        <v>1627</v>
      </c>
      <c r="BU155" t="s">
        <v>1627</v>
      </c>
      <c r="BV155" t="s">
        <v>1627</v>
      </c>
      <c r="BW155" t="s">
        <v>1627</v>
      </c>
      <c r="BX155" t="s">
        <v>1627</v>
      </c>
      <c r="BY155" t="s">
        <v>1627</v>
      </c>
      <c r="BZ155" t="s">
        <v>1627</v>
      </c>
      <c r="CA155" t="s">
        <v>1627</v>
      </c>
      <c r="CB155" t="s">
        <v>1627</v>
      </c>
      <c r="CC155" t="s">
        <v>1627</v>
      </c>
      <c r="CD155" t="s">
        <v>1627</v>
      </c>
      <c r="CE155" t="s">
        <v>1627</v>
      </c>
      <c r="CF155" t="s">
        <v>1627</v>
      </c>
      <c r="CG155" t="s">
        <v>1627</v>
      </c>
      <c r="CH155" t="s">
        <v>1627</v>
      </c>
      <c r="CI155" t="s">
        <v>1627</v>
      </c>
      <c r="CJ155" t="s">
        <v>1627</v>
      </c>
      <c r="CK155" t="s">
        <v>1627</v>
      </c>
      <c r="CL155" t="s">
        <v>1627</v>
      </c>
      <c r="CM155" t="s">
        <v>1627</v>
      </c>
      <c r="CN155" t="s">
        <v>1627</v>
      </c>
      <c r="CO155" t="s">
        <v>1627</v>
      </c>
      <c r="CP155" t="s">
        <v>1627</v>
      </c>
      <c r="CQ155" t="s">
        <v>1627</v>
      </c>
      <c r="CR155" t="s">
        <v>1627</v>
      </c>
      <c r="CS155" t="s">
        <v>1627</v>
      </c>
      <c r="CT155" t="s">
        <v>1627</v>
      </c>
      <c r="CU155" t="s">
        <v>1627</v>
      </c>
      <c r="CV155" t="s">
        <v>1627</v>
      </c>
      <c r="CW155" t="s">
        <v>1627</v>
      </c>
      <c r="CX155" t="s">
        <v>1627</v>
      </c>
      <c r="CY155" t="s">
        <v>1627</v>
      </c>
      <c r="CZ155" t="s">
        <v>1627</v>
      </c>
      <c r="DA155" t="s">
        <v>1627</v>
      </c>
      <c r="DB155" t="s">
        <v>1627</v>
      </c>
      <c r="DC155" t="s">
        <v>1627</v>
      </c>
      <c r="DD155" t="s">
        <v>1627</v>
      </c>
      <c r="DE155" t="s">
        <v>1627</v>
      </c>
      <c r="DF155" t="s">
        <v>1627</v>
      </c>
      <c r="DG155" t="s">
        <v>1627</v>
      </c>
      <c r="DH155" t="s">
        <v>1627</v>
      </c>
      <c r="DI155" t="s">
        <v>1627</v>
      </c>
      <c r="DJ155" t="s">
        <v>1627</v>
      </c>
      <c r="DK155" t="s">
        <v>1627</v>
      </c>
      <c r="DL155" t="s">
        <v>1627</v>
      </c>
      <c r="DM155" t="s">
        <v>1627</v>
      </c>
      <c r="DN155" t="s">
        <v>1627</v>
      </c>
      <c r="DO155" t="s">
        <v>1627</v>
      </c>
      <c r="DP155" t="s">
        <v>1627</v>
      </c>
      <c r="DQ155" t="s">
        <v>1627</v>
      </c>
      <c r="DR155" t="s">
        <v>1627</v>
      </c>
      <c r="DS155" t="s">
        <v>1627</v>
      </c>
      <c r="DT155" t="s">
        <v>1627</v>
      </c>
      <c r="DU155" t="s">
        <v>1627</v>
      </c>
      <c r="DV155" t="s">
        <v>1627</v>
      </c>
      <c r="DW155" t="s">
        <v>1627</v>
      </c>
      <c r="DX155" t="s">
        <v>1627</v>
      </c>
      <c r="DY155" t="s">
        <v>1627</v>
      </c>
      <c r="DZ155" t="s">
        <v>1627</v>
      </c>
      <c r="EA155" t="s">
        <v>1627</v>
      </c>
      <c r="EB155" t="s">
        <v>1627</v>
      </c>
      <c r="EC155" t="s">
        <v>1627</v>
      </c>
      <c r="ED155" t="s">
        <v>1627</v>
      </c>
      <c r="EE155" t="s">
        <v>1627</v>
      </c>
      <c r="EF155" t="s">
        <v>1627</v>
      </c>
      <c r="EG155" t="s">
        <v>1627</v>
      </c>
      <c r="EH155" t="s">
        <v>1627</v>
      </c>
      <c r="EI155" t="s">
        <v>1627</v>
      </c>
      <c r="EJ155" t="s">
        <v>1627</v>
      </c>
      <c r="EK155" t="s">
        <v>1627</v>
      </c>
      <c r="EL155" t="s">
        <v>1627</v>
      </c>
      <c r="EM155" t="s">
        <v>1627</v>
      </c>
      <c r="EN155" t="s">
        <v>1627</v>
      </c>
      <c r="EO155" t="s">
        <v>1627</v>
      </c>
      <c r="EP155" t="s">
        <v>1627</v>
      </c>
      <c r="EQ155" t="s">
        <v>1627</v>
      </c>
      <c r="ER155" t="s">
        <v>1627</v>
      </c>
      <c r="ES155" t="s">
        <v>1627</v>
      </c>
      <c r="ET155" t="s">
        <v>1627</v>
      </c>
      <c r="EU155" t="s">
        <v>1627</v>
      </c>
      <c r="EV155" t="s">
        <v>1627</v>
      </c>
      <c r="EW155" t="s">
        <v>1627</v>
      </c>
      <c r="EX155" t="s">
        <v>1627</v>
      </c>
      <c r="EY155" t="s">
        <v>1627</v>
      </c>
      <c r="EZ155" t="s">
        <v>1627</v>
      </c>
      <c r="FA155" t="s">
        <v>1627</v>
      </c>
      <c r="FB155" t="s">
        <v>1627</v>
      </c>
      <c r="FC155" t="s">
        <v>1627</v>
      </c>
      <c r="FD155" t="s">
        <v>1627</v>
      </c>
      <c r="FE155" t="s">
        <v>1627</v>
      </c>
      <c r="FF155" t="s">
        <v>1627</v>
      </c>
      <c r="FG155" t="s">
        <v>1627</v>
      </c>
      <c r="FH155" t="s">
        <v>1627</v>
      </c>
      <c r="FI155" t="s">
        <v>1627</v>
      </c>
      <c r="FJ155" t="s">
        <v>1627</v>
      </c>
      <c r="FK155" t="s">
        <v>1627</v>
      </c>
      <c r="FL155" t="s">
        <v>1627</v>
      </c>
      <c r="FM155" t="s">
        <v>1627</v>
      </c>
      <c r="FN155" t="s">
        <v>1627</v>
      </c>
      <c r="FO155" t="s">
        <v>1627</v>
      </c>
      <c r="FP155" t="s">
        <v>1627</v>
      </c>
      <c r="FQ155" t="s">
        <v>1627</v>
      </c>
      <c r="FR155" t="s">
        <v>1627</v>
      </c>
      <c r="FS155" t="s">
        <v>1627</v>
      </c>
      <c r="FT155" t="s">
        <v>1627</v>
      </c>
      <c r="FU155" t="s">
        <v>1627</v>
      </c>
      <c r="FV155" t="s">
        <v>1627</v>
      </c>
      <c r="FW155" t="s">
        <v>1627</v>
      </c>
      <c r="FX155" t="s">
        <v>1627</v>
      </c>
      <c r="FY155" t="s">
        <v>1627</v>
      </c>
      <c r="FZ155" t="s">
        <v>1627</v>
      </c>
      <c r="GA155" t="s">
        <v>1627</v>
      </c>
      <c r="GB155" t="s">
        <v>1627</v>
      </c>
      <c r="GC155" t="s">
        <v>1627</v>
      </c>
      <c r="GD155" t="s">
        <v>1627</v>
      </c>
      <c r="GE155" t="s">
        <v>1627</v>
      </c>
      <c r="GF155" t="s">
        <v>1627</v>
      </c>
      <c r="GG155" t="s">
        <v>1627</v>
      </c>
      <c r="GH155" t="s">
        <v>1627</v>
      </c>
      <c r="GI155" t="s">
        <v>1627</v>
      </c>
      <c r="GJ155" t="s">
        <v>1627</v>
      </c>
      <c r="GK155" t="s">
        <v>1627</v>
      </c>
      <c r="GL155" t="s">
        <v>1627</v>
      </c>
      <c r="GM155" t="s">
        <v>1627</v>
      </c>
      <c r="GN155" t="s">
        <v>1627</v>
      </c>
      <c r="GO155" t="s">
        <v>1627</v>
      </c>
      <c r="GP155" t="s">
        <v>1627</v>
      </c>
      <c r="GQ155" t="s">
        <v>1627</v>
      </c>
      <c r="GR155" t="s">
        <v>1627</v>
      </c>
      <c r="GS155" t="s">
        <v>6113</v>
      </c>
      <c r="GT155" t="s">
        <v>1627</v>
      </c>
      <c r="GU155" t="s">
        <v>1627</v>
      </c>
      <c r="GV155" t="s">
        <v>1627</v>
      </c>
      <c r="GW155" t="s">
        <v>1627</v>
      </c>
      <c r="GX155" t="s">
        <v>1627</v>
      </c>
      <c r="GY155" t="s">
        <v>1627</v>
      </c>
      <c r="GZ155" t="s">
        <v>1627</v>
      </c>
      <c r="HA155" t="s">
        <v>1627</v>
      </c>
      <c r="HB155" t="s">
        <v>1627</v>
      </c>
      <c r="HC155" t="s">
        <v>1627</v>
      </c>
      <c r="HD155" t="s">
        <v>1627</v>
      </c>
      <c r="HE155" t="s">
        <v>1627</v>
      </c>
      <c r="HF155" t="s">
        <v>1627</v>
      </c>
      <c r="HG155" t="s">
        <v>1627</v>
      </c>
      <c r="HH155" t="s">
        <v>1627</v>
      </c>
      <c r="HI155" t="s">
        <v>1627</v>
      </c>
      <c r="HJ155" t="s">
        <v>1627</v>
      </c>
      <c r="HK155" t="s">
        <v>1627</v>
      </c>
      <c r="HL155" t="s">
        <v>1627</v>
      </c>
      <c r="HM155" t="s">
        <v>1627</v>
      </c>
      <c r="HN155" t="s">
        <v>1627</v>
      </c>
      <c r="HO155" t="s">
        <v>1627</v>
      </c>
      <c r="HP155" t="s">
        <v>6114</v>
      </c>
      <c r="HQ155" t="s">
        <v>1627</v>
      </c>
      <c r="HR155" t="s">
        <v>1627</v>
      </c>
      <c r="HS155" t="s">
        <v>1627</v>
      </c>
      <c r="HT155" t="s">
        <v>1627</v>
      </c>
      <c r="HU155" t="s">
        <v>1627</v>
      </c>
      <c r="HV155" t="s">
        <v>1627</v>
      </c>
      <c r="HW155" t="s">
        <v>1627</v>
      </c>
      <c r="HX155" t="s">
        <v>1627</v>
      </c>
      <c r="HY155" t="s">
        <v>1627</v>
      </c>
      <c r="HZ155" t="s">
        <v>1627</v>
      </c>
      <c r="IA155" t="s">
        <v>1627</v>
      </c>
      <c r="IB155" t="s">
        <v>1627</v>
      </c>
      <c r="IC155" t="s">
        <v>1627</v>
      </c>
      <c r="ID155" t="s">
        <v>1627</v>
      </c>
      <c r="IE155" t="s">
        <v>1627</v>
      </c>
      <c r="IF155" t="s">
        <v>1627</v>
      </c>
      <c r="IG155" t="s">
        <v>1627</v>
      </c>
      <c r="IH155" t="s">
        <v>1627</v>
      </c>
      <c r="II155" t="s">
        <v>1627</v>
      </c>
      <c r="IJ155" t="s">
        <v>1627</v>
      </c>
      <c r="IK155" t="s">
        <v>1627</v>
      </c>
      <c r="IL155" t="s">
        <v>1627</v>
      </c>
      <c r="IM155" t="s">
        <v>1627</v>
      </c>
      <c r="IN155" t="s">
        <v>1627</v>
      </c>
      <c r="IO155" t="s">
        <v>1627</v>
      </c>
      <c r="IP155" t="s">
        <v>1627</v>
      </c>
      <c r="IQ155" t="s">
        <v>1627</v>
      </c>
      <c r="IR155" t="s">
        <v>1627</v>
      </c>
      <c r="IS155" t="s">
        <v>1627</v>
      </c>
      <c r="IT155" t="s">
        <v>1627</v>
      </c>
      <c r="IU155" t="s">
        <v>1627</v>
      </c>
      <c r="IV155" t="s">
        <v>1627</v>
      </c>
      <c r="IW155" t="s">
        <v>1627</v>
      </c>
      <c r="IX155" t="s">
        <v>1627</v>
      </c>
      <c r="IY155" t="s">
        <v>1627</v>
      </c>
      <c r="IZ155" t="s">
        <v>1627</v>
      </c>
      <c r="JA155" t="s">
        <v>1627</v>
      </c>
      <c r="JB155" t="s">
        <v>1627</v>
      </c>
      <c r="JC155" t="s">
        <v>1627</v>
      </c>
      <c r="JD155" t="s">
        <v>1627</v>
      </c>
      <c r="JE155" t="s">
        <v>1627</v>
      </c>
      <c r="JF155" t="s">
        <v>1627</v>
      </c>
      <c r="JG155" t="s">
        <v>1627</v>
      </c>
      <c r="JH155" t="s">
        <v>1627</v>
      </c>
      <c r="JI155" t="s">
        <v>1627</v>
      </c>
      <c r="JJ155" t="s">
        <v>1627</v>
      </c>
      <c r="JK155" t="s">
        <v>1627</v>
      </c>
      <c r="JL155" t="s">
        <v>1627</v>
      </c>
      <c r="JM155" t="s">
        <v>1627</v>
      </c>
      <c r="JN155" t="s">
        <v>1627</v>
      </c>
      <c r="JO155" t="s">
        <v>1627</v>
      </c>
      <c r="JP155" t="s">
        <v>1627</v>
      </c>
      <c r="JQ155" t="s">
        <v>1627</v>
      </c>
      <c r="JR155" t="s">
        <v>1627</v>
      </c>
      <c r="JS155" t="s">
        <v>1627</v>
      </c>
      <c r="JT155" t="s">
        <v>1627</v>
      </c>
      <c r="JU155" t="s">
        <v>1627</v>
      </c>
      <c r="JV155" t="s">
        <v>1627</v>
      </c>
      <c r="JW155" t="s">
        <v>1627</v>
      </c>
      <c r="JX155" t="s">
        <v>1627</v>
      </c>
      <c r="JY155" t="s">
        <v>1627</v>
      </c>
      <c r="JZ155" t="s">
        <v>1627</v>
      </c>
      <c r="KA155" t="s">
        <v>1627</v>
      </c>
      <c r="KB155" t="s">
        <v>1627</v>
      </c>
      <c r="KC155" t="s">
        <v>1627</v>
      </c>
      <c r="KD155" t="s">
        <v>1627</v>
      </c>
      <c r="KE155" t="s">
        <v>1627</v>
      </c>
      <c r="KF155" t="s">
        <v>1627</v>
      </c>
      <c r="KG155" t="s">
        <v>1627</v>
      </c>
      <c r="KH155" t="s">
        <v>1627</v>
      </c>
      <c r="KI155" t="s">
        <v>1627</v>
      </c>
      <c r="KJ155" t="s">
        <v>1627</v>
      </c>
      <c r="KK155" t="s">
        <v>1627</v>
      </c>
      <c r="KL155" t="s">
        <v>1627</v>
      </c>
      <c r="KM155" t="s">
        <v>1627</v>
      </c>
      <c r="KN155" t="s">
        <v>1627</v>
      </c>
      <c r="KO155" t="s">
        <v>1627</v>
      </c>
      <c r="KP155" t="s">
        <v>1627</v>
      </c>
      <c r="KQ155" t="s">
        <v>1627</v>
      </c>
      <c r="KR155" t="s">
        <v>1627</v>
      </c>
      <c r="KS155" t="s">
        <v>1627</v>
      </c>
      <c r="KT155" t="s">
        <v>1627</v>
      </c>
      <c r="KU155" t="s">
        <v>1627</v>
      </c>
      <c r="KV155" t="s">
        <v>1627</v>
      </c>
      <c r="KW155" t="s">
        <v>1627</v>
      </c>
      <c r="KX155" t="s">
        <v>1627</v>
      </c>
      <c r="KY155" t="s">
        <v>1627</v>
      </c>
      <c r="KZ155" t="s">
        <v>1627</v>
      </c>
      <c r="LA155" t="s">
        <v>1627</v>
      </c>
      <c r="LB155" t="s">
        <v>1627</v>
      </c>
      <c r="LC155" t="s">
        <v>1627</v>
      </c>
      <c r="LD155" t="s">
        <v>1627</v>
      </c>
      <c r="LE155" t="s">
        <v>1627</v>
      </c>
      <c r="LF155" t="s">
        <v>1627</v>
      </c>
      <c r="LG155" t="s">
        <v>1627</v>
      </c>
      <c r="LH155" t="s">
        <v>1627</v>
      </c>
      <c r="LI155" t="s">
        <v>1627</v>
      </c>
      <c r="LJ155" t="s">
        <v>1627</v>
      </c>
      <c r="LK155" t="s">
        <v>1627</v>
      </c>
      <c r="LL155" t="s">
        <v>1627</v>
      </c>
      <c r="LM155" t="s">
        <v>1627</v>
      </c>
      <c r="LN155" t="s">
        <v>1627</v>
      </c>
      <c r="LO155" t="s">
        <v>1627</v>
      </c>
      <c r="LP155" t="s">
        <v>1627</v>
      </c>
      <c r="LQ155" t="s">
        <v>1627</v>
      </c>
      <c r="LR155" t="s">
        <v>1627</v>
      </c>
      <c r="LS155" t="s">
        <v>1627</v>
      </c>
      <c r="LT155" t="s">
        <v>1627</v>
      </c>
      <c r="LU155" t="s">
        <v>1627</v>
      </c>
      <c r="LV155" t="s">
        <v>1627</v>
      </c>
      <c r="LW155" t="s">
        <v>1627</v>
      </c>
      <c r="LX155" t="s">
        <v>1627</v>
      </c>
      <c r="LY155" t="s">
        <v>1627</v>
      </c>
      <c r="LZ155" t="s">
        <v>1627</v>
      </c>
      <c r="MA155" t="s">
        <v>1627</v>
      </c>
      <c r="MB155" t="s">
        <v>1627</v>
      </c>
      <c r="MC155" t="s">
        <v>1627</v>
      </c>
      <c r="MD155" t="s">
        <v>1627</v>
      </c>
      <c r="ME155" t="s">
        <v>1627</v>
      </c>
      <c r="MF155" t="s">
        <v>1627</v>
      </c>
      <c r="MG155" t="s">
        <v>1627</v>
      </c>
      <c r="MH155" t="s">
        <v>1627</v>
      </c>
      <c r="MI155" t="s">
        <v>1627</v>
      </c>
      <c r="MJ155" t="s">
        <v>1627</v>
      </c>
      <c r="MK155" t="s">
        <v>1627</v>
      </c>
      <c r="ML155" t="s">
        <v>1627</v>
      </c>
      <c r="MM155" t="s">
        <v>1627</v>
      </c>
      <c r="MN155" t="s">
        <v>1627</v>
      </c>
      <c r="MO155" t="s">
        <v>1627</v>
      </c>
      <c r="MP155" t="s">
        <v>1627</v>
      </c>
      <c r="MQ155" t="s">
        <v>1627</v>
      </c>
      <c r="MR155" t="s">
        <v>1627</v>
      </c>
      <c r="MS155" t="s">
        <v>1627</v>
      </c>
      <c r="MT155" t="s">
        <v>1627</v>
      </c>
      <c r="MU155" t="s">
        <v>1627</v>
      </c>
      <c r="MV155" t="s">
        <v>1627</v>
      </c>
      <c r="MW155" t="s">
        <v>1627</v>
      </c>
      <c r="MX155" t="s">
        <v>1627</v>
      </c>
      <c r="MY155" t="s">
        <v>1627</v>
      </c>
      <c r="MZ155" t="s">
        <v>1627</v>
      </c>
      <c r="NA155" t="s">
        <v>1627</v>
      </c>
      <c r="NB155" t="s">
        <v>1627</v>
      </c>
      <c r="NC155" t="s">
        <v>1627</v>
      </c>
      <c r="ND155" t="s">
        <v>1627</v>
      </c>
      <c r="NE155" t="s">
        <v>1627</v>
      </c>
      <c r="NF155" t="s">
        <v>1627</v>
      </c>
      <c r="NG155" t="s">
        <v>1627</v>
      </c>
      <c r="NH155" t="s">
        <v>1627</v>
      </c>
      <c r="NI155" t="s">
        <v>1627</v>
      </c>
      <c r="NJ155" t="s">
        <v>1627</v>
      </c>
      <c r="NK155" t="s">
        <v>1627</v>
      </c>
      <c r="NL155" t="s">
        <v>1627</v>
      </c>
      <c r="NM155" t="s">
        <v>1627</v>
      </c>
      <c r="NN155" t="s">
        <v>1627</v>
      </c>
      <c r="NO155" t="s">
        <v>1627</v>
      </c>
      <c r="NP155" t="s">
        <v>1627</v>
      </c>
      <c r="NQ155" t="s">
        <v>1627</v>
      </c>
      <c r="NR155" t="s">
        <v>1627</v>
      </c>
      <c r="NS155" t="s">
        <v>1627</v>
      </c>
      <c r="NT155" t="s">
        <v>1627</v>
      </c>
      <c r="NU155" t="s">
        <v>1627</v>
      </c>
      <c r="NV155" t="s">
        <v>1627</v>
      </c>
      <c r="NW155" t="s">
        <v>1627</v>
      </c>
      <c r="NX155" t="s">
        <v>1627</v>
      </c>
      <c r="NY155" t="s">
        <v>1627</v>
      </c>
      <c r="NZ155" t="s">
        <v>1627</v>
      </c>
      <c r="OA155" t="s">
        <v>1627</v>
      </c>
      <c r="OB155" t="s">
        <v>1627</v>
      </c>
      <c r="OC155" t="s">
        <v>1627</v>
      </c>
      <c r="OD155" t="s">
        <v>1627</v>
      </c>
      <c r="OE155" t="s">
        <v>1627</v>
      </c>
      <c r="OF155" t="s">
        <v>1627</v>
      </c>
      <c r="OG155" t="s">
        <v>1627</v>
      </c>
      <c r="OH155" t="s">
        <v>1627</v>
      </c>
      <c r="OI155" t="s">
        <v>1627</v>
      </c>
      <c r="OJ155" t="s">
        <v>1627</v>
      </c>
      <c r="OK155" t="s">
        <v>1627</v>
      </c>
      <c r="OL155" t="s">
        <v>1627</v>
      </c>
      <c r="OM155" t="s">
        <v>1627</v>
      </c>
      <c r="ON155" t="s">
        <v>1627</v>
      </c>
      <c r="OO155" t="s">
        <v>1627</v>
      </c>
      <c r="OP155" t="s">
        <v>1627</v>
      </c>
      <c r="OQ155" t="s">
        <v>1627</v>
      </c>
      <c r="OR155" t="s">
        <v>1627</v>
      </c>
      <c r="OS155" t="s">
        <v>1627</v>
      </c>
      <c r="OT155" t="s">
        <v>1627</v>
      </c>
      <c r="OU155" t="s">
        <v>1627</v>
      </c>
      <c r="OV155" t="s">
        <v>1627</v>
      </c>
      <c r="OW155" t="s">
        <v>1627</v>
      </c>
      <c r="OX155" t="s">
        <v>1627</v>
      </c>
      <c r="OY155" t="s">
        <v>1627</v>
      </c>
      <c r="OZ155" t="s">
        <v>1627</v>
      </c>
      <c r="PA155" t="s">
        <v>1627</v>
      </c>
      <c r="PB155" t="s">
        <v>1627</v>
      </c>
      <c r="PC155" t="s">
        <v>1627</v>
      </c>
      <c r="PD155" t="s">
        <v>1627</v>
      </c>
      <c r="PE155" t="s">
        <v>1627</v>
      </c>
      <c r="PF155" t="s">
        <v>1627</v>
      </c>
      <c r="PG155" t="s">
        <v>1627</v>
      </c>
      <c r="PH155" t="s">
        <v>1627</v>
      </c>
      <c r="PI155" t="s">
        <v>1627</v>
      </c>
      <c r="PJ155" t="s">
        <v>1627</v>
      </c>
      <c r="PK155" t="s">
        <v>1627</v>
      </c>
      <c r="PL155" t="s">
        <v>1627</v>
      </c>
      <c r="PM155" t="s">
        <v>1627</v>
      </c>
      <c r="PN155" t="s">
        <v>1627</v>
      </c>
      <c r="PO155" t="s">
        <v>1627</v>
      </c>
      <c r="PP155" t="s">
        <v>1627</v>
      </c>
      <c r="RP155" t="s">
        <v>4157</v>
      </c>
      <c r="RQ155" t="s">
        <v>4157</v>
      </c>
      <c r="RR155" t="s">
        <v>4157</v>
      </c>
      <c r="RS155" t="s">
        <v>4157</v>
      </c>
      <c r="RT155" t="s">
        <v>4157</v>
      </c>
      <c r="RU155" t="s">
        <v>4157</v>
      </c>
      <c r="RV155" t="s">
        <v>4157</v>
      </c>
      <c r="RW155" t="s">
        <v>4157</v>
      </c>
      <c r="RX155" t="s">
        <v>4157</v>
      </c>
      <c r="RY155" t="s">
        <v>4157</v>
      </c>
      <c r="RZ155" t="s">
        <v>4157</v>
      </c>
      <c r="SA155" t="s">
        <v>4157</v>
      </c>
      <c r="SB155" t="s">
        <v>4157</v>
      </c>
      <c r="SC155" t="s">
        <v>4157</v>
      </c>
      <c r="SD155" t="s">
        <v>4157</v>
      </c>
      <c r="SE155" t="s">
        <v>4157</v>
      </c>
      <c r="SF155" t="s">
        <v>4157</v>
      </c>
      <c r="SG155" t="s">
        <v>4157</v>
      </c>
      <c r="SH155" t="s">
        <v>4157</v>
      </c>
      <c r="SI155" t="s">
        <v>4157</v>
      </c>
      <c r="SJ155" t="s">
        <v>4157</v>
      </c>
      <c r="SK155" t="s">
        <v>4157</v>
      </c>
      <c r="SL155" t="s">
        <v>4157</v>
      </c>
      <c r="SM155" t="s">
        <v>4157</v>
      </c>
      <c r="SN155" t="s">
        <v>4157</v>
      </c>
      <c r="SO155" t="s">
        <v>4157</v>
      </c>
      <c r="SP155" t="s">
        <v>4157</v>
      </c>
      <c r="SQ155" t="s">
        <v>4157</v>
      </c>
      <c r="SR155" t="s">
        <v>4157</v>
      </c>
      <c r="SS155" t="s">
        <v>4157</v>
      </c>
      <c r="ST155" t="s">
        <v>4157</v>
      </c>
      <c r="SU155" t="s">
        <v>4157</v>
      </c>
      <c r="SV155" t="s">
        <v>4157</v>
      </c>
      <c r="SW155" t="s">
        <v>4157</v>
      </c>
      <c r="SX155" t="s">
        <v>4157</v>
      </c>
      <c r="SY155" t="s">
        <v>4157</v>
      </c>
      <c r="SZ155" t="s">
        <v>4157</v>
      </c>
      <c r="TA155" t="s">
        <v>4157</v>
      </c>
      <c r="TB155" t="s">
        <v>4157</v>
      </c>
      <c r="TC155" t="s">
        <v>4157</v>
      </c>
      <c r="TD155" t="s">
        <v>4157</v>
      </c>
      <c r="TE155" t="s">
        <v>4157</v>
      </c>
      <c r="TF155" t="s">
        <v>4157</v>
      </c>
      <c r="TG155" t="s">
        <v>4157</v>
      </c>
      <c r="TH155" t="s">
        <v>4157</v>
      </c>
      <c r="TI155" t="s">
        <v>4157</v>
      </c>
      <c r="TJ155" t="s">
        <v>4157</v>
      </c>
      <c r="TK155" t="s">
        <v>4157</v>
      </c>
      <c r="TL155" t="s">
        <v>4157</v>
      </c>
      <c r="TM155" t="s">
        <v>4157</v>
      </c>
      <c r="TN155" t="s">
        <v>4157</v>
      </c>
      <c r="TO155" t="s">
        <v>4157</v>
      </c>
      <c r="TP155" t="s">
        <v>4157</v>
      </c>
      <c r="TQ155" t="s">
        <v>4157</v>
      </c>
      <c r="TR155" t="s">
        <v>4157</v>
      </c>
      <c r="TS155" t="s">
        <v>4157</v>
      </c>
      <c r="TT155" t="s">
        <v>4157</v>
      </c>
      <c r="TU155" t="s">
        <v>4157</v>
      </c>
      <c r="TV155" t="s">
        <v>4157</v>
      </c>
      <c r="TW155" t="s">
        <v>4157</v>
      </c>
      <c r="TX155" t="s">
        <v>4157</v>
      </c>
      <c r="TY155" t="s">
        <v>4157</v>
      </c>
      <c r="TZ155" t="s">
        <v>4157</v>
      </c>
      <c r="UA155" t="s">
        <v>4157</v>
      </c>
      <c r="UB155" t="s">
        <v>4157</v>
      </c>
      <c r="UC155" t="s">
        <v>4157</v>
      </c>
      <c r="UD155" t="s">
        <v>4157</v>
      </c>
      <c r="UE155" t="s">
        <v>4157</v>
      </c>
      <c r="UF155" t="s">
        <v>4157</v>
      </c>
      <c r="UG155" t="s">
        <v>4157</v>
      </c>
      <c r="UH155" t="s">
        <v>4157</v>
      </c>
      <c r="UI155" t="s">
        <v>4157</v>
      </c>
      <c r="UJ155" t="s">
        <v>4157</v>
      </c>
      <c r="UK155" t="s">
        <v>4157</v>
      </c>
      <c r="UL155" t="s">
        <v>4157</v>
      </c>
      <c r="UM155" t="s">
        <v>4157</v>
      </c>
      <c r="UN155" t="s">
        <v>4157</v>
      </c>
      <c r="UO155" t="s">
        <v>4157</v>
      </c>
      <c r="UP155" t="s">
        <v>4157</v>
      </c>
      <c r="UQ155" t="s">
        <v>4157</v>
      </c>
      <c r="UR155" t="s">
        <v>4157</v>
      </c>
      <c r="US155" t="s">
        <v>4157</v>
      </c>
      <c r="UT155" t="s">
        <v>4157</v>
      </c>
      <c r="UU155" t="s">
        <v>4157</v>
      </c>
      <c r="UV155" t="s">
        <v>4157</v>
      </c>
      <c r="UW155" t="s">
        <v>4157</v>
      </c>
      <c r="UX155" t="s">
        <v>4157</v>
      </c>
      <c r="UY155" t="s">
        <v>4157</v>
      </c>
      <c r="UZ155" t="s">
        <v>4157</v>
      </c>
      <c r="VA155" t="s">
        <v>4157</v>
      </c>
      <c r="VB155" t="s">
        <v>4157</v>
      </c>
    </row>
    <row r="156" spans="2:577">
      <c r="R156" t="s">
        <v>1627</v>
      </c>
      <c r="S156" t="s">
        <v>1627</v>
      </c>
      <c r="T156" t="s">
        <v>1627</v>
      </c>
      <c r="U156" t="s">
        <v>1627</v>
      </c>
      <c r="V156" t="s">
        <v>1627</v>
      </c>
      <c r="W156" t="s">
        <v>1627</v>
      </c>
      <c r="X156" t="s">
        <v>1627</v>
      </c>
      <c r="Y156" t="s">
        <v>1627</v>
      </c>
      <c r="Z156" t="s">
        <v>1627</v>
      </c>
      <c r="AA156" t="s">
        <v>1627</v>
      </c>
      <c r="AB156" t="s">
        <v>1627</v>
      </c>
      <c r="AC156" t="s">
        <v>1627</v>
      </c>
      <c r="AD156" t="s">
        <v>1627</v>
      </c>
      <c r="AE156" t="s">
        <v>1627</v>
      </c>
      <c r="AF156" t="s">
        <v>1627</v>
      </c>
      <c r="AG156" t="s">
        <v>1627</v>
      </c>
      <c r="AH156" t="s">
        <v>1627</v>
      </c>
      <c r="AI156" t="s">
        <v>1627</v>
      </c>
      <c r="AJ156" t="s">
        <v>1627</v>
      </c>
      <c r="AK156" t="s">
        <v>1627</v>
      </c>
      <c r="AL156" t="s">
        <v>1627</v>
      </c>
      <c r="AM156" t="s">
        <v>1627</v>
      </c>
      <c r="AN156" t="s">
        <v>1627</v>
      </c>
      <c r="AO156" t="s">
        <v>1627</v>
      </c>
      <c r="AP156" t="s">
        <v>1627</v>
      </c>
      <c r="AQ156" t="s">
        <v>1627</v>
      </c>
      <c r="AR156" t="s">
        <v>1627</v>
      </c>
      <c r="AS156" t="s">
        <v>1627</v>
      </c>
      <c r="AT156" t="s">
        <v>1627</v>
      </c>
      <c r="AU156" t="s">
        <v>1627</v>
      </c>
      <c r="AV156" t="s">
        <v>1627</v>
      </c>
      <c r="AW156" t="s">
        <v>1627</v>
      </c>
      <c r="AX156" t="s">
        <v>1627</v>
      </c>
      <c r="AY156" t="s">
        <v>1627</v>
      </c>
      <c r="AZ156" t="s">
        <v>1627</v>
      </c>
      <c r="BA156" t="s">
        <v>1627</v>
      </c>
      <c r="BB156" t="s">
        <v>1627</v>
      </c>
      <c r="BC156" t="s">
        <v>1627</v>
      </c>
      <c r="BD156" t="s">
        <v>1627</v>
      </c>
      <c r="BE156" t="s">
        <v>1627</v>
      </c>
      <c r="BF156" t="s">
        <v>1627</v>
      </c>
      <c r="BG156" t="s">
        <v>1627</v>
      </c>
      <c r="BH156" t="s">
        <v>1627</v>
      </c>
      <c r="BI156" t="s">
        <v>1627</v>
      </c>
      <c r="BJ156" t="s">
        <v>1627</v>
      </c>
      <c r="BK156" t="s">
        <v>1627</v>
      </c>
      <c r="BL156" t="s">
        <v>1627</v>
      </c>
      <c r="BM156" t="s">
        <v>1627</v>
      </c>
      <c r="BN156" t="s">
        <v>1627</v>
      </c>
      <c r="BO156" t="s">
        <v>1627</v>
      </c>
      <c r="BP156" t="s">
        <v>1627</v>
      </c>
      <c r="BQ156" t="s">
        <v>1627</v>
      </c>
      <c r="BR156" t="s">
        <v>1627</v>
      </c>
      <c r="BS156" t="s">
        <v>1627</v>
      </c>
      <c r="BT156" t="s">
        <v>1627</v>
      </c>
      <c r="BU156" t="s">
        <v>1627</v>
      </c>
      <c r="BV156" t="s">
        <v>1627</v>
      </c>
      <c r="BW156" t="s">
        <v>1627</v>
      </c>
      <c r="BX156" t="s">
        <v>1627</v>
      </c>
      <c r="BY156" t="s">
        <v>1627</v>
      </c>
      <c r="BZ156" t="s">
        <v>1627</v>
      </c>
      <c r="CA156" t="s">
        <v>1627</v>
      </c>
      <c r="CB156" t="s">
        <v>1627</v>
      </c>
      <c r="CC156" t="s">
        <v>1627</v>
      </c>
      <c r="CD156" t="s">
        <v>1627</v>
      </c>
      <c r="CE156" t="s">
        <v>1627</v>
      </c>
      <c r="CF156" t="s">
        <v>1627</v>
      </c>
      <c r="CG156" t="s">
        <v>1627</v>
      </c>
      <c r="CH156" t="s">
        <v>1627</v>
      </c>
      <c r="CI156" t="s">
        <v>1627</v>
      </c>
      <c r="CJ156" t="s">
        <v>1627</v>
      </c>
      <c r="CK156" t="s">
        <v>1627</v>
      </c>
      <c r="CL156" t="s">
        <v>1627</v>
      </c>
      <c r="CM156" t="s">
        <v>1627</v>
      </c>
      <c r="CN156" t="s">
        <v>1627</v>
      </c>
      <c r="CO156" t="s">
        <v>1627</v>
      </c>
      <c r="CP156" t="s">
        <v>1627</v>
      </c>
      <c r="CQ156" t="s">
        <v>1627</v>
      </c>
      <c r="CR156" t="s">
        <v>1627</v>
      </c>
      <c r="CS156" t="s">
        <v>1627</v>
      </c>
      <c r="CT156" t="s">
        <v>1627</v>
      </c>
      <c r="CU156" t="s">
        <v>1627</v>
      </c>
      <c r="CV156" t="s">
        <v>1627</v>
      </c>
      <c r="CW156" t="s">
        <v>1627</v>
      </c>
      <c r="CX156" t="s">
        <v>1627</v>
      </c>
      <c r="CY156" t="s">
        <v>1627</v>
      </c>
      <c r="CZ156" t="s">
        <v>1627</v>
      </c>
      <c r="DA156" t="s">
        <v>1627</v>
      </c>
      <c r="DB156" t="s">
        <v>1627</v>
      </c>
      <c r="DC156" t="s">
        <v>1627</v>
      </c>
      <c r="DD156" t="s">
        <v>1627</v>
      </c>
      <c r="DE156" t="s">
        <v>1627</v>
      </c>
      <c r="DF156" t="s">
        <v>1627</v>
      </c>
      <c r="DG156" t="s">
        <v>1627</v>
      </c>
      <c r="DH156" t="s">
        <v>1627</v>
      </c>
      <c r="DI156" t="s">
        <v>1627</v>
      </c>
      <c r="DJ156" t="s">
        <v>1627</v>
      </c>
      <c r="DK156" t="s">
        <v>1627</v>
      </c>
      <c r="DL156" t="s">
        <v>1627</v>
      </c>
      <c r="DM156" t="s">
        <v>1627</v>
      </c>
      <c r="DN156" t="s">
        <v>1627</v>
      </c>
      <c r="DO156" t="s">
        <v>1627</v>
      </c>
      <c r="DP156" t="s">
        <v>1627</v>
      </c>
      <c r="DQ156" t="s">
        <v>1627</v>
      </c>
      <c r="DR156" t="s">
        <v>1627</v>
      </c>
      <c r="DS156" t="s">
        <v>1627</v>
      </c>
      <c r="DT156" t="s">
        <v>1627</v>
      </c>
      <c r="DU156" t="s">
        <v>1627</v>
      </c>
      <c r="DV156" t="s">
        <v>1627</v>
      </c>
      <c r="DW156" t="s">
        <v>1627</v>
      </c>
      <c r="DX156" t="s">
        <v>1627</v>
      </c>
      <c r="DY156" t="s">
        <v>1627</v>
      </c>
      <c r="DZ156" t="s">
        <v>1627</v>
      </c>
      <c r="EA156" t="s">
        <v>1627</v>
      </c>
      <c r="EB156" t="s">
        <v>1627</v>
      </c>
      <c r="EC156" t="s">
        <v>1627</v>
      </c>
      <c r="ED156" t="s">
        <v>1627</v>
      </c>
      <c r="EE156" t="s">
        <v>1627</v>
      </c>
      <c r="EF156" t="s">
        <v>1627</v>
      </c>
      <c r="EG156" t="s">
        <v>1627</v>
      </c>
      <c r="EH156" t="s">
        <v>1627</v>
      </c>
      <c r="EI156" t="s">
        <v>1627</v>
      </c>
      <c r="EJ156" t="s">
        <v>1627</v>
      </c>
      <c r="EK156" t="s">
        <v>1627</v>
      </c>
      <c r="EL156" t="s">
        <v>1627</v>
      </c>
      <c r="EM156" t="s">
        <v>1627</v>
      </c>
      <c r="EN156" t="s">
        <v>1627</v>
      </c>
      <c r="EO156" t="s">
        <v>1627</v>
      </c>
      <c r="EP156" t="s">
        <v>1627</v>
      </c>
      <c r="EQ156" t="s">
        <v>1627</v>
      </c>
      <c r="ER156" t="s">
        <v>1627</v>
      </c>
      <c r="ES156" t="s">
        <v>1627</v>
      </c>
      <c r="ET156" t="s">
        <v>1627</v>
      </c>
      <c r="EU156" t="s">
        <v>1627</v>
      </c>
      <c r="EV156" t="s">
        <v>1627</v>
      </c>
      <c r="EW156" t="s">
        <v>1627</v>
      </c>
      <c r="EX156" t="s">
        <v>1627</v>
      </c>
      <c r="EY156" t="s">
        <v>1627</v>
      </c>
      <c r="EZ156" t="s">
        <v>1627</v>
      </c>
      <c r="FA156" t="s">
        <v>1627</v>
      </c>
      <c r="FB156" t="s">
        <v>1627</v>
      </c>
      <c r="FC156" t="s">
        <v>1627</v>
      </c>
      <c r="FD156" t="s">
        <v>1627</v>
      </c>
      <c r="FE156" t="s">
        <v>1627</v>
      </c>
      <c r="FF156" t="s">
        <v>1627</v>
      </c>
      <c r="FG156" t="s">
        <v>1627</v>
      </c>
      <c r="FH156" t="s">
        <v>1627</v>
      </c>
      <c r="FI156" t="s">
        <v>1627</v>
      </c>
      <c r="FJ156" t="s">
        <v>1627</v>
      </c>
      <c r="FK156" t="s">
        <v>1627</v>
      </c>
      <c r="FL156" t="s">
        <v>1627</v>
      </c>
      <c r="FM156" t="s">
        <v>1627</v>
      </c>
      <c r="FN156" t="s">
        <v>1627</v>
      </c>
      <c r="FO156" t="s">
        <v>1627</v>
      </c>
      <c r="FP156" t="s">
        <v>1627</v>
      </c>
      <c r="FQ156" t="s">
        <v>1627</v>
      </c>
      <c r="FR156" t="s">
        <v>1627</v>
      </c>
      <c r="FS156" t="s">
        <v>1627</v>
      </c>
      <c r="FT156" t="s">
        <v>1627</v>
      </c>
      <c r="FU156" t="s">
        <v>1627</v>
      </c>
      <c r="FV156" t="s">
        <v>1627</v>
      </c>
      <c r="FW156" t="s">
        <v>1627</v>
      </c>
      <c r="FX156" t="s">
        <v>1627</v>
      </c>
      <c r="FY156" t="s">
        <v>1627</v>
      </c>
      <c r="FZ156" t="s">
        <v>1627</v>
      </c>
      <c r="GA156" t="s">
        <v>1627</v>
      </c>
      <c r="GB156" t="s">
        <v>1627</v>
      </c>
      <c r="GC156" t="s">
        <v>1627</v>
      </c>
      <c r="GD156" t="s">
        <v>1627</v>
      </c>
      <c r="GE156" t="s">
        <v>1627</v>
      </c>
      <c r="GF156" t="s">
        <v>1627</v>
      </c>
      <c r="GG156" t="s">
        <v>1627</v>
      </c>
      <c r="GH156" t="s">
        <v>1627</v>
      </c>
      <c r="GI156" t="s">
        <v>1627</v>
      </c>
      <c r="GJ156" t="s">
        <v>1627</v>
      </c>
      <c r="GK156" t="s">
        <v>1627</v>
      </c>
      <c r="GL156" t="s">
        <v>1627</v>
      </c>
      <c r="GM156" t="s">
        <v>1627</v>
      </c>
      <c r="GN156" t="s">
        <v>1627</v>
      </c>
      <c r="GO156" t="s">
        <v>1627</v>
      </c>
      <c r="GP156" t="s">
        <v>1627</v>
      </c>
      <c r="GQ156" t="s">
        <v>1627</v>
      </c>
      <c r="GR156" t="s">
        <v>1627</v>
      </c>
      <c r="GS156" t="s">
        <v>6115</v>
      </c>
      <c r="GT156" t="s">
        <v>1627</v>
      </c>
      <c r="GU156" t="s">
        <v>1627</v>
      </c>
      <c r="GV156" t="s">
        <v>1627</v>
      </c>
      <c r="GW156" t="s">
        <v>1627</v>
      </c>
      <c r="GX156" t="s">
        <v>1627</v>
      </c>
      <c r="GY156" t="s">
        <v>1627</v>
      </c>
      <c r="GZ156" t="s">
        <v>1627</v>
      </c>
      <c r="HA156" t="s">
        <v>1627</v>
      </c>
      <c r="HB156" t="s">
        <v>1627</v>
      </c>
      <c r="HC156" t="s">
        <v>1627</v>
      </c>
      <c r="HD156" t="s">
        <v>1627</v>
      </c>
      <c r="HE156" t="s">
        <v>1627</v>
      </c>
      <c r="HF156" t="s">
        <v>1627</v>
      </c>
      <c r="HG156" t="s">
        <v>1627</v>
      </c>
      <c r="HH156" t="s">
        <v>1627</v>
      </c>
      <c r="HI156" t="s">
        <v>1627</v>
      </c>
      <c r="HJ156" t="s">
        <v>1627</v>
      </c>
      <c r="HK156" t="s">
        <v>1627</v>
      </c>
      <c r="HL156" t="s">
        <v>1627</v>
      </c>
      <c r="HM156" t="s">
        <v>1627</v>
      </c>
      <c r="HN156" t="s">
        <v>1627</v>
      </c>
      <c r="HO156" t="s">
        <v>1627</v>
      </c>
      <c r="HP156" t="s">
        <v>6116</v>
      </c>
      <c r="HQ156" t="s">
        <v>1627</v>
      </c>
      <c r="HR156" t="s">
        <v>1627</v>
      </c>
      <c r="HS156" t="s">
        <v>1627</v>
      </c>
      <c r="HT156" t="s">
        <v>1627</v>
      </c>
      <c r="HU156" t="s">
        <v>1627</v>
      </c>
      <c r="HV156" t="s">
        <v>1627</v>
      </c>
      <c r="HW156" t="s">
        <v>1627</v>
      </c>
      <c r="HX156" t="s">
        <v>1627</v>
      </c>
      <c r="HY156" t="s">
        <v>1627</v>
      </c>
      <c r="HZ156" t="s">
        <v>1627</v>
      </c>
      <c r="IA156" t="s">
        <v>1627</v>
      </c>
      <c r="IB156" t="s">
        <v>1627</v>
      </c>
      <c r="IC156" t="s">
        <v>1627</v>
      </c>
      <c r="ID156" t="s">
        <v>1627</v>
      </c>
      <c r="IE156" t="s">
        <v>1627</v>
      </c>
      <c r="IF156" t="s">
        <v>1627</v>
      </c>
      <c r="IG156" t="s">
        <v>1627</v>
      </c>
      <c r="IH156" t="s">
        <v>1627</v>
      </c>
      <c r="II156" t="s">
        <v>1627</v>
      </c>
      <c r="IJ156" t="s">
        <v>1627</v>
      </c>
      <c r="IK156" t="s">
        <v>1627</v>
      </c>
      <c r="IL156" t="s">
        <v>1627</v>
      </c>
      <c r="IM156" t="s">
        <v>1627</v>
      </c>
      <c r="IN156" t="s">
        <v>1627</v>
      </c>
      <c r="IO156" t="s">
        <v>1627</v>
      </c>
      <c r="IP156" t="s">
        <v>1627</v>
      </c>
      <c r="IQ156" t="s">
        <v>1627</v>
      </c>
      <c r="IR156" t="s">
        <v>1627</v>
      </c>
      <c r="IS156" t="s">
        <v>1627</v>
      </c>
      <c r="IT156" t="s">
        <v>1627</v>
      </c>
      <c r="IU156" t="s">
        <v>1627</v>
      </c>
      <c r="IV156" t="s">
        <v>1627</v>
      </c>
      <c r="IW156" t="s">
        <v>1627</v>
      </c>
      <c r="IX156" t="s">
        <v>1627</v>
      </c>
      <c r="IY156" t="s">
        <v>1627</v>
      </c>
      <c r="IZ156" t="s">
        <v>1627</v>
      </c>
      <c r="JA156" t="s">
        <v>1627</v>
      </c>
      <c r="JB156" t="s">
        <v>1627</v>
      </c>
      <c r="JC156" t="s">
        <v>1627</v>
      </c>
      <c r="JD156" t="s">
        <v>1627</v>
      </c>
      <c r="JE156" t="s">
        <v>1627</v>
      </c>
      <c r="JF156" t="s">
        <v>1627</v>
      </c>
      <c r="JG156" t="s">
        <v>1627</v>
      </c>
      <c r="JH156" t="s">
        <v>1627</v>
      </c>
      <c r="JI156" t="s">
        <v>1627</v>
      </c>
      <c r="JJ156" t="s">
        <v>1627</v>
      </c>
      <c r="JK156" t="s">
        <v>1627</v>
      </c>
      <c r="JL156" t="s">
        <v>1627</v>
      </c>
      <c r="JM156" t="s">
        <v>1627</v>
      </c>
      <c r="JN156" t="s">
        <v>1627</v>
      </c>
      <c r="JO156" t="s">
        <v>1627</v>
      </c>
      <c r="JP156" t="s">
        <v>1627</v>
      </c>
      <c r="JQ156" t="s">
        <v>1627</v>
      </c>
      <c r="JR156" t="s">
        <v>1627</v>
      </c>
      <c r="JS156" t="s">
        <v>1627</v>
      </c>
      <c r="JT156" t="s">
        <v>1627</v>
      </c>
      <c r="JU156" t="s">
        <v>1627</v>
      </c>
      <c r="JV156" t="s">
        <v>1627</v>
      </c>
      <c r="JW156" t="s">
        <v>1627</v>
      </c>
      <c r="JX156" t="s">
        <v>1627</v>
      </c>
      <c r="JY156" t="s">
        <v>1627</v>
      </c>
      <c r="JZ156" t="s">
        <v>1627</v>
      </c>
      <c r="KA156" t="s">
        <v>1627</v>
      </c>
      <c r="KB156" t="s">
        <v>1627</v>
      </c>
      <c r="KC156" t="s">
        <v>1627</v>
      </c>
      <c r="KD156" t="s">
        <v>1627</v>
      </c>
      <c r="KE156" t="s">
        <v>1627</v>
      </c>
      <c r="KF156" t="s">
        <v>1627</v>
      </c>
      <c r="KG156" t="s">
        <v>1627</v>
      </c>
      <c r="KH156" t="s">
        <v>1627</v>
      </c>
      <c r="KI156" t="s">
        <v>1627</v>
      </c>
      <c r="KJ156" t="s">
        <v>1627</v>
      </c>
      <c r="KK156" t="s">
        <v>1627</v>
      </c>
      <c r="KL156" t="s">
        <v>1627</v>
      </c>
      <c r="KM156" t="s">
        <v>1627</v>
      </c>
      <c r="KN156" t="s">
        <v>1627</v>
      </c>
      <c r="KO156" t="s">
        <v>1627</v>
      </c>
      <c r="KP156" t="s">
        <v>1627</v>
      </c>
      <c r="KQ156" t="s">
        <v>1627</v>
      </c>
      <c r="KR156" t="s">
        <v>1627</v>
      </c>
      <c r="KS156" t="s">
        <v>1627</v>
      </c>
      <c r="KT156" t="s">
        <v>1627</v>
      </c>
      <c r="KU156" t="s">
        <v>1627</v>
      </c>
      <c r="KV156" t="s">
        <v>1627</v>
      </c>
      <c r="KW156" t="s">
        <v>1627</v>
      </c>
      <c r="KX156" t="s">
        <v>1627</v>
      </c>
      <c r="KY156" t="s">
        <v>1627</v>
      </c>
      <c r="KZ156" t="s">
        <v>1627</v>
      </c>
      <c r="LA156" t="s">
        <v>1627</v>
      </c>
      <c r="LB156" t="s">
        <v>1627</v>
      </c>
      <c r="LC156" t="s">
        <v>1627</v>
      </c>
      <c r="LD156" t="s">
        <v>1627</v>
      </c>
      <c r="LE156" t="s">
        <v>1627</v>
      </c>
      <c r="LF156" t="s">
        <v>1627</v>
      </c>
      <c r="LG156" t="s">
        <v>1627</v>
      </c>
      <c r="LH156" t="s">
        <v>1627</v>
      </c>
      <c r="LI156" t="s">
        <v>1627</v>
      </c>
      <c r="LJ156" t="s">
        <v>1627</v>
      </c>
      <c r="LK156" t="s">
        <v>1627</v>
      </c>
      <c r="LL156" t="s">
        <v>1627</v>
      </c>
      <c r="LM156" t="s">
        <v>1627</v>
      </c>
      <c r="LN156" t="s">
        <v>1627</v>
      </c>
      <c r="LO156" t="s">
        <v>1627</v>
      </c>
      <c r="LP156" t="s">
        <v>1627</v>
      </c>
      <c r="LQ156" t="s">
        <v>1627</v>
      </c>
      <c r="LR156" t="s">
        <v>1627</v>
      </c>
      <c r="LS156" t="s">
        <v>1627</v>
      </c>
      <c r="LT156" t="s">
        <v>1627</v>
      </c>
      <c r="LU156" t="s">
        <v>1627</v>
      </c>
      <c r="LV156" t="s">
        <v>1627</v>
      </c>
      <c r="LW156" t="s">
        <v>1627</v>
      </c>
      <c r="LX156" t="s">
        <v>1627</v>
      </c>
      <c r="LY156" t="s">
        <v>1627</v>
      </c>
      <c r="LZ156" t="s">
        <v>1627</v>
      </c>
      <c r="MA156" t="s">
        <v>1627</v>
      </c>
      <c r="MB156" t="s">
        <v>1627</v>
      </c>
      <c r="MC156" t="s">
        <v>1627</v>
      </c>
      <c r="MD156" t="s">
        <v>1627</v>
      </c>
      <c r="ME156" t="s">
        <v>1627</v>
      </c>
      <c r="MF156" t="s">
        <v>1627</v>
      </c>
      <c r="MG156" t="s">
        <v>1627</v>
      </c>
      <c r="MH156" t="s">
        <v>1627</v>
      </c>
      <c r="MI156" t="s">
        <v>1627</v>
      </c>
      <c r="MJ156" t="s">
        <v>1627</v>
      </c>
      <c r="MK156" t="s">
        <v>1627</v>
      </c>
      <c r="ML156" t="s">
        <v>1627</v>
      </c>
      <c r="MM156" t="s">
        <v>1627</v>
      </c>
      <c r="MN156" t="s">
        <v>1627</v>
      </c>
      <c r="MO156" t="s">
        <v>1627</v>
      </c>
      <c r="MP156" t="s">
        <v>1627</v>
      </c>
      <c r="MQ156" t="s">
        <v>1627</v>
      </c>
      <c r="MR156" t="s">
        <v>1627</v>
      </c>
      <c r="MS156" t="s">
        <v>1627</v>
      </c>
      <c r="MT156" t="s">
        <v>1627</v>
      </c>
      <c r="MU156" t="s">
        <v>1627</v>
      </c>
      <c r="MV156" t="s">
        <v>1627</v>
      </c>
      <c r="MW156" t="s">
        <v>1627</v>
      </c>
      <c r="MX156" t="s">
        <v>1627</v>
      </c>
      <c r="MY156" t="s">
        <v>1627</v>
      </c>
      <c r="MZ156" t="s">
        <v>1627</v>
      </c>
      <c r="NA156" t="s">
        <v>1627</v>
      </c>
      <c r="NB156" t="s">
        <v>1627</v>
      </c>
      <c r="NC156" t="s">
        <v>1627</v>
      </c>
      <c r="ND156" t="s">
        <v>1627</v>
      </c>
      <c r="NE156" t="s">
        <v>1627</v>
      </c>
      <c r="NF156" t="s">
        <v>1627</v>
      </c>
      <c r="NG156" t="s">
        <v>1627</v>
      </c>
      <c r="NH156" t="s">
        <v>1627</v>
      </c>
      <c r="NI156" t="s">
        <v>1627</v>
      </c>
      <c r="NJ156" t="s">
        <v>1627</v>
      </c>
      <c r="NK156" t="s">
        <v>1627</v>
      </c>
      <c r="NL156" t="s">
        <v>1627</v>
      </c>
      <c r="NM156" t="s">
        <v>1627</v>
      </c>
      <c r="NN156" t="s">
        <v>1627</v>
      </c>
      <c r="NO156" t="s">
        <v>1627</v>
      </c>
      <c r="NP156" t="s">
        <v>1627</v>
      </c>
      <c r="NQ156" t="s">
        <v>1627</v>
      </c>
      <c r="NR156" t="s">
        <v>1627</v>
      </c>
      <c r="NS156" t="s">
        <v>1627</v>
      </c>
      <c r="NT156" t="s">
        <v>1627</v>
      </c>
      <c r="NU156" t="s">
        <v>1627</v>
      </c>
      <c r="NV156" t="s">
        <v>1627</v>
      </c>
      <c r="NW156" t="s">
        <v>1627</v>
      </c>
      <c r="NX156" t="s">
        <v>1627</v>
      </c>
      <c r="NY156" t="s">
        <v>1627</v>
      </c>
      <c r="NZ156" t="s">
        <v>1627</v>
      </c>
      <c r="OA156" t="s">
        <v>1627</v>
      </c>
      <c r="OB156" t="s">
        <v>1627</v>
      </c>
      <c r="OC156" t="s">
        <v>1627</v>
      </c>
      <c r="OD156" t="s">
        <v>1627</v>
      </c>
      <c r="OE156" t="s">
        <v>1627</v>
      </c>
      <c r="OF156" t="s">
        <v>1627</v>
      </c>
      <c r="OG156" t="s">
        <v>1627</v>
      </c>
      <c r="OH156" t="s">
        <v>1627</v>
      </c>
      <c r="OI156" t="s">
        <v>1627</v>
      </c>
      <c r="OJ156" t="s">
        <v>1627</v>
      </c>
      <c r="OK156" t="s">
        <v>1627</v>
      </c>
      <c r="OL156" t="s">
        <v>1627</v>
      </c>
      <c r="OM156" t="s">
        <v>1627</v>
      </c>
      <c r="ON156" t="s">
        <v>1627</v>
      </c>
      <c r="OO156" t="s">
        <v>1627</v>
      </c>
      <c r="OP156" t="s">
        <v>1627</v>
      </c>
      <c r="OQ156" t="s">
        <v>1627</v>
      </c>
      <c r="OR156" t="s">
        <v>1627</v>
      </c>
      <c r="OS156" t="s">
        <v>1627</v>
      </c>
      <c r="OT156" t="s">
        <v>1627</v>
      </c>
      <c r="OU156" t="s">
        <v>1627</v>
      </c>
      <c r="OV156" t="s">
        <v>1627</v>
      </c>
      <c r="OW156" t="s">
        <v>1627</v>
      </c>
      <c r="OX156" t="s">
        <v>1627</v>
      </c>
      <c r="OY156" t="s">
        <v>1627</v>
      </c>
      <c r="OZ156" t="s">
        <v>1627</v>
      </c>
      <c r="PA156" t="s">
        <v>1627</v>
      </c>
      <c r="PB156" t="s">
        <v>1627</v>
      </c>
      <c r="PC156" t="s">
        <v>1627</v>
      </c>
      <c r="PD156" t="s">
        <v>1627</v>
      </c>
      <c r="PE156" t="s">
        <v>1627</v>
      </c>
      <c r="PF156" t="s">
        <v>1627</v>
      </c>
      <c r="PG156" t="s">
        <v>1627</v>
      </c>
      <c r="PH156" t="s">
        <v>1627</v>
      </c>
      <c r="PI156" t="s">
        <v>1627</v>
      </c>
      <c r="PJ156" t="s">
        <v>1627</v>
      </c>
      <c r="PK156" t="s">
        <v>1627</v>
      </c>
      <c r="PL156" t="s">
        <v>1627</v>
      </c>
      <c r="PM156" t="s">
        <v>1627</v>
      </c>
      <c r="PN156" t="s">
        <v>1627</v>
      </c>
      <c r="PO156" t="s">
        <v>1627</v>
      </c>
      <c r="PP156" t="s">
        <v>1627</v>
      </c>
      <c r="RP156" t="s">
        <v>4157</v>
      </c>
      <c r="RQ156" t="s">
        <v>4157</v>
      </c>
      <c r="RR156" t="s">
        <v>4157</v>
      </c>
      <c r="RS156" t="s">
        <v>4157</v>
      </c>
      <c r="RT156" t="s">
        <v>4157</v>
      </c>
      <c r="RU156" t="s">
        <v>4157</v>
      </c>
      <c r="RV156" t="s">
        <v>4157</v>
      </c>
      <c r="RW156" t="s">
        <v>4157</v>
      </c>
      <c r="RX156" t="s">
        <v>4157</v>
      </c>
      <c r="RY156" t="s">
        <v>4157</v>
      </c>
      <c r="RZ156" t="s">
        <v>4157</v>
      </c>
      <c r="SA156" t="s">
        <v>4157</v>
      </c>
      <c r="SB156" t="s">
        <v>4157</v>
      </c>
      <c r="SC156" t="s">
        <v>4157</v>
      </c>
      <c r="SD156" t="s">
        <v>4157</v>
      </c>
      <c r="SE156" t="s">
        <v>4157</v>
      </c>
      <c r="SF156" t="s">
        <v>4157</v>
      </c>
      <c r="SG156" t="s">
        <v>4157</v>
      </c>
      <c r="SH156" t="s">
        <v>4157</v>
      </c>
      <c r="SI156" t="s">
        <v>4157</v>
      </c>
      <c r="SJ156" t="s">
        <v>4157</v>
      </c>
      <c r="SK156" t="s">
        <v>4157</v>
      </c>
      <c r="SL156" t="s">
        <v>4157</v>
      </c>
      <c r="SM156" t="s">
        <v>4157</v>
      </c>
      <c r="SN156" t="s">
        <v>4157</v>
      </c>
      <c r="SO156" t="s">
        <v>4157</v>
      </c>
      <c r="SP156" t="s">
        <v>4157</v>
      </c>
      <c r="SQ156" t="s">
        <v>4157</v>
      </c>
      <c r="SR156" t="s">
        <v>4157</v>
      </c>
      <c r="SS156" t="s">
        <v>4157</v>
      </c>
      <c r="ST156" t="s">
        <v>4157</v>
      </c>
      <c r="SU156" t="s">
        <v>4157</v>
      </c>
      <c r="SV156" t="s">
        <v>4157</v>
      </c>
      <c r="SW156" t="s">
        <v>4157</v>
      </c>
      <c r="SX156" t="s">
        <v>4157</v>
      </c>
      <c r="SY156" t="s">
        <v>4157</v>
      </c>
      <c r="SZ156" t="s">
        <v>4157</v>
      </c>
      <c r="TA156" t="s">
        <v>4157</v>
      </c>
      <c r="TB156" t="s">
        <v>4157</v>
      </c>
      <c r="TC156" t="s">
        <v>4157</v>
      </c>
      <c r="TD156" t="s">
        <v>4157</v>
      </c>
      <c r="TE156" t="s">
        <v>4157</v>
      </c>
      <c r="TF156" t="s">
        <v>4157</v>
      </c>
      <c r="TG156" t="s">
        <v>4157</v>
      </c>
      <c r="TH156" t="s">
        <v>4157</v>
      </c>
      <c r="TI156" t="s">
        <v>4157</v>
      </c>
      <c r="TJ156" t="s">
        <v>4157</v>
      </c>
      <c r="TK156" t="s">
        <v>4157</v>
      </c>
      <c r="TL156" t="s">
        <v>4157</v>
      </c>
      <c r="TM156" t="s">
        <v>4157</v>
      </c>
      <c r="TN156" t="s">
        <v>4157</v>
      </c>
      <c r="TO156" t="s">
        <v>4157</v>
      </c>
      <c r="TP156" t="s">
        <v>4157</v>
      </c>
      <c r="TQ156" t="s">
        <v>4157</v>
      </c>
      <c r="TR156" t="s">
        <v>4157</v>
      </c>
      <c r="TS156" t="s">
        <v>4157</v>
      </c>
      <c r="TT156" t="s">
        <v>4157</v>
      </c>
      <c r="TU156" t="s">
        <v>4157</v>
      </c>
      <c r="TV156" t="s">
        <v>4157</v>
      </c>
      <c r="TW156" t="s">
        <v>4157</v>
      </c>
      <c r="TX156" t="s">
        <v>4157</v>
      </c>
      <c r="TY156" t="s">
        <v>4157</v>
      </c>
      <c r="TZ156" t="s">
        <v>4157</v>
      </c>
      <c r="UA156" t="s">
        <v>4157</v>
      </c>
      <c r="UB156" t="s">
        <v>4157</v>
      </c>
      <c r="UC156" t="s">
        <v>4157</v>
      </c>
      <c r="UD156" t="s">
        <v>4157</v>
      </c>
      <c r="UE156" t="s">
        <v>4157</v>
      </c>
      <c r="UF156" t="s">
        <v>4157</v>
      </c>
      <c r="UG156" t="s">
        <v>4157</v>
      </c>
      <c r="UH156" t="s">
        <v>4157</v>
      </c>
      <c r="UI156" t="s">
        <v>4157</v>
      </c>
      <c r="UJ156" t="s">
        <v>4157</v>
      </c>
      <c r="UK156" t="s">
        <v>4157</v>
      </c>
      <c r="UL156" t="s">
        <v>4157</v>
      </c>
      <c r="UM156" t="s">
        <v>4157</v>
      </c>
      <c r="UN156" t="s">
        <v>4157</v>
      </c>
      <c r="UO156" t="s">
        <v>4157</v>
      </c>
      <c r="UP156" t="s">
        <v>4157</v>
      </c>
      <c r="UQ156" t="s">
        <v>4157</v>
      </c>
      <c r="UR156" t="s">
        <v>4157</v>
      </c>
      <c r="US156" t="s">
        <v>4157</v>
      </c>
      <c r="UT156" t="s">
        <v>4157</v>
      </c>
      <c r="UU156" t="s">
        <v>4157</v>
      </c>
      <c r="UV156" t="s">
        <v>4157</v>
      </c>
      <c r="UW156" t="s">
        <v>4157</v>
      </c>
      <c r="UX156" t="s">
        <v>4157</v>
      </c>
      <c r="UY156" t="s">
        <v>4157</v>
      </c>
      <c r="UZ156" t="s">
        <v>4157</v>
      </c>
      <c r="VA156" t="s">
        <v>4157</v>
      </c>
    </row>
    <row r="157" spans="2:577">
      <c r="R157" t="s">
        <v>1627</v>
      </c>
      <c r="S157" t="s">
        <v>1627</v>
      </c>
      <c r="T157" t="s">
        <v>1627</v>
      </c>
      <c r="U157" t="s">
        <v>1627</v>
      </c>
      <c r="V157" t="s">
        <v>1627</v>
      </c>
      <c r="W157" t="s">
        <v>1627</v>
      </c>
      <c r="X157" t="s">
        <v>1627</v>
      </c>
      <c r="Y157" t="s">
        <v>1627</v>
      </c>
      <c r="Z157" t="s">
        <v>1627</v>
      </c>
      <c r="AA157" t="s">
        <v>1627</v>
      </c>
      <c r="AB157" t="s">
        <v>1627</v>
      </c>
      <c r="AC157" t="s">
        <v>1627</v>
      </c>
      <c r="AD157" t="s">
        <v>1627</v>
      </c>
      <c r="AE157" t="s">
        <v>1627</v>
      </c>
      <c r="AF157" t="s">
        <v>1627</v>
      </c>
      <c r="AG157" t="s">
        <v>1627</v>
      </c>
      <c r="AH157" t="s">
        <v>1627</v>
      </c>
      <c r="AI157" t="s">
        <v>1627</v>
      </c>
      <c r="AJ157" t="s">
        <v>1627</v>
      </c>
      <c r="AK157" t="s">
        <v>1627</v>
      </c>
      <c r="AL157" t="s">
        <v>1627</v>
      </c>
      <c r="AM157" t="s">
        <v>1627</v>
      </c>
      <c r="AN157" t="s">
        <v>1627</v>
      </c>
      <c r="AO157" t="s">
        <v>1627</v>
      </c>
      <c r="AP157" t="s">
        <v>1627</v>
      </c>
      <c r="AQ157" t="s">
        <v>1627</v>
      </c>
      <c r="AR157" t="s">
        <v>1627</v>
      </c>
      <c r="AS157" t="s">
        <v>1627</v>
      </c>
      <c r="AT157" t="s">
        <v>1627</v>
      </c>
      <c r="AU157" t="s">
        <v>1627</v>
      </c>
      <c r="AV157" t="s">
        <v>1627</v>
      </c>
      <c r="AW157" t="s">
        <v>1627</v>
      </c>
      <c r="AX157" t="s">
        <v>1627</v>
      </c>
      <c r="AY157" t="s">
        <v>1627</v>
      </c>
      <c r="AZ157" t="s">
        <v>1627</v>
      </c>
      <c r="BA157" t="s">
        <v>1627</v>
      </c>
      <c r="BB157" t="s">
        <v>1627</v>
      </c>
      <c r="BC157" t="s">
        <v>1627</v>
      </c>
      <c r="BD157" t="s">
        <v>1627</v>
      </c>
      <c r="BE157" t="s">
        <v>1627</v>
      </c>
      <c r="BF157" t="s">
        <v>1627</v>
      </c>
      <c r="BG157" t="s">
        <v>1627</v>
      </c>
      <c r="BH157" t="s">
        <v>1627</v>
      </c>
      <c r="BI157" t="s">
        <v>1627</v>
      </c>
      <c r="BJ157" t="s">
        <v>1627</v>
      </c>
      <c r="BK157" t="s">
        <v>1627</v>
      </c>
      <c r="BL157" t="s">
        <v>1627</v>
      </c>
      <c r="BM157" t="s">
        <v>1627</v>
      </c>
      <c r="BN157" t="s">
        <v>1627</v>
      </c>
      <c r="BO157" t="s">
        <v>1627</v>
      </c>
      <c r="BP157" t="s">
        <v>1627</v>
      </c>
      <c r="BQ157" t="s">
        <v>1627</v>
      </c>
      <c r="BR157" t="s">
        <v>1627</v>
      </c>
      <c r="BS157" t="s">
        <v>1627</v>
      </c>
      <c r="BT157" t="s">
        <v>1627</v>
      </c>
      <c r="BU157" t="s">
        <v>1627</v>
      </c>
      <c r="BV157" t="s">
        <v>1627</v>
      </c>
      <c r="BW157" t="s">
        <v>1627</v>
      </c>
      <c r="BX157" t="s">
        <v>1627</v>
      </c>
      <c r="BY157" t="s">
        <v>1627</v>
      </c>
      <c r="BZ157" t="s">
        <v>1627</v>
      </c>
      <c r="CA157" t="s">
        <v>1627</v>
      </c>
      <c r="CB157" t="s">
        <v>1627</v>
      </c>
      <c r="CC157" t="s">
        <v>1627</v>
      </c>
      <c r="CD157" t="s">
        <v>1627</v>
      </c>
      <c r="CE157" t="s">
        <v>1627</v>
      </c>
      <c r="CF157" t="s">
        <v>1627</v>
      </c>
      <c r="CG157" t="s">
        <v>1627</v>
      </c>
      <c r="CH157" t="s">
        <v>1627</v>
      </c>
      <c r="CI157" t="s">
        <v>1627</v>
      </c>
      <c r="CJ157" t="s">
        <v>1627</v>
      </c>
      <c r="CK157" t="s">
        <v>1627</v>
      </c>
      <c r="CL157" t="s">
        <v>1627</v>
      </c>
      <c r="CM157" t="s">
        <v>1627</v>
      </c>
      <c r="CN157" t="s">
        <v>1627</v>
      </c>
      <c r="CO157" t="s">
        <v>1627</v>
      </c>
      <c r="CP157" t="s">
        <v>1627</v>
      </c>
      <c r="CQ157" t="s">
        <v>1627</v>
      </c>
      <c r="CR157" t="s">
        <v>1627</v>
      </c>
      <c r="CS157" t="s">
        <v>1627</v>
      </c>
      <c r="CT157" t="s">
        <v>1627</v>
      </c>
      <c r="CU157" t="s">
        <v>1627</v>
      </c>
      <c r="CV157" t="s">
        <v>1627</v>
      </c>
      <c r="CW157" t="s">
        <v>1627</v>
      </c>
      <c r="CX157" t="s">
        <v>1627</v>
      </c>
      <c r="CY157" t="s">
        <v>1627</v>
      </c>
      <c r="CZ157" t="s">
        <v>1627</v>
      </c>
      <c r="DA157" t="s">
        <v>1627</v>
      </c>
      <c r="DB157" t="s">
        <v>1627</v>
      </c>
      <c r="DC157" t="s">
        <v>1627</v>
      </c>
      <c r="DD157" t="s">
        <v>1627</v>
      </c>
      <c r="DE157" t="s">
        <v>1627</v>
      </c>
      <c r="DF157" t="s">
        <v>1627</v>
      </c>
      <c r="DG157" t="s">
        <v>1627</v>
      </c>
      <c r="DH157" t="s">
        <v>1627</v>
      </c>
      <c r="DI157" t="s">
        <v>1627</v>
      </c>
      <c r="DJ157" t="s">
        <v>1627</v>
      </c>
      <c r="DK157" t="s">
        <v>1627</v>
      </c>
      <c r="DL157" t="s">
        <v>1627</v>
      </c>
      <c r="DM157" t="s">
        <v>1627</v>
      </c>
      <c r="DN157" t="s">
        <v>1627</v>
      </c>
      <c r="DO157" t="s">
        <v>1627</v>
      </c>
      <c r="DP157" t="s">
        <v>1627</v>
      </c>
      <c r="DQ157" t="s">
        <v>1627</v>
      </c>
      <c r="DR157" t="s">
        <v>1627</v>
      </c>
      <c r="DS157" t="s">
        <v>1627</v>
      </c>
      <c r="DT157" t="s">
        <v>1627</v>
      </c>
      <c r="DU157" t="s">
        <v>1627</v>
      </c>
      <c r="DV157" t="s">
        <v>1627</v>
      </c>
      <c r="DW157" t="s">
        <v>1627</v>
      </c>
      <c r="DX157" t="s">
        <v>1627</v>
      </c>
      <c r="DY157" t="s">
        <v>1627</v>
      </c>
      <c r="DZ157" t="s">
        <v>1627</v>
      </c>
      <c r="EA157" t="s">
        <v>1627</v>
      </c>
      <c r="EB157" t="s">
        <v>1627</v>
      </c>
      <c r="EC157" t="s">
        <v>1627</v>
      </c>
      <c r="ED157" t="s">
        <v>1627</v>
      </c>
      <c r="EE157" t="s">
        <v>1627</v>
      </c>
      <c r="EF157" t="s">
        <v>1627</v>
      </c>
      <c r="EG157" t="s">
        <v>1627</v>
      </c>
      <c r="EH157" t="s">
        <v>1627</v>
      </c>
      <c r="EI157" t="s">
        <v>1627</v>
      </c>
      <c r="EJ157" t="s">
        <v>1627</v>
      </c>
      <c r="EK157" t="s">
        <v>1627</v>
      </c>
      <c r="EL157" t="s">
        <v>1627</v>
      </c>
      <c r="EM157" t="s">
        <v>1627</v>
      </c>
      <c r="EN157" t="s">
        <v>1627</v>
      </c>
      <c r="EO157" t="s">
        <v>1627</v>
      </c>
      <c r="EP157" t="s">
        <v>1627</v>
      </c>
      <c r="EQ157" t="s">
        <v>1627</v>
      </c>
      <c r="ER157" t="s">
        <v>1627</v>
      </c>
      <c r="ES157" t="s">
        <v>1627</v>
      </c>
      <c r="ET157" t="s">
        <v>1627</v>
      </c>
      <c r="EU157" t="s">
        <v>1627</v>
      </c>
      <c r="EV157" t="s">
        <v>1627</v>
      </c>
      <c r="EW157" t="s">
        <v>1627</v>
      </c>
      <c r="EX157" t="s">
        <v>1627</v>
      </c>
      <c r="EY157" t="s">
        <v>1627</v>
      </c>
      <c r="EZ157" t="s">
        <v>1627</v>
      </c>
      <c r="FA157" t="s">
        <v>1627</v>
      </c>
      <c r="FB157" t="s">
        <v>1627</v>
      </c>
      <c r="FC157" t="s">
        <v>1627</v>
      </c>
      <c r="FD157" t="s">
        <v>1627</v>
      </c>
      <c r="FE157" t="s">
        <v>1627</v>
      </c>
      <c r="FF157" t="s">
        <v>1627</v>
      </c>
      <c r="FG157" t="s">
        <v>1627</v>
      </c>
      <c r="FH157" t="s">
        <v>1627</v>
      </c>
      <c r="FI157" t="s">
        <v>1627</v>
      </c>
      <c r="FJ157" t="s">
        <v>1627</v>
      </c>
      <c r="FK157" t="s">
        <v>1627</v>
      </c>
      <c r="FL157" t="s">
        <v>1627</v>
      </c>
      <c r="FM157" t="s">
        <v>1627</v>
      </c>
      <c r="FN157" t="s">
        <v>1627</v>
      </c>
      <c r="FO157" t="s">
        <v>1627</v>
      </c>
      <c r="FP157" t="s">
        <v>1627</v>
      </c>
      <c r="FQ157" t="s">
        <v>1627</v>
      </c>
      <c r="FR157" t="s">
        <v>1627</v>
      </c>
      <c r="FS157" t="s">
        <v>1627</v>
      </c>
      <c r="FT157" t="s">
        <v>1627</v>
      </c>
      <c r="FU157" t="s">
        <v>1627</v>
      </c>
      <c r="FV157" t="s">
        <v>1627</v>
      </c>
      <c r="FW157" t="s">
        <v>1627</v>
      </c>
      <c r="FX157" t="s">
        <v>1627</v>
      </c>
      <c r="FY157" t="s">
        <v>1627</v>
      </c>
      <c r="FZ157" t="s">
        <v>1627</v>
      </c>
      <c r="GA157" t="s">
        <v>1627</v>
      </c>
      <c r="GB157" t="s">
        <v>1627</v>
      </c>
      <c r="GC157" t="s">
        <v>1627</v>
      </c>
      <c r="GD157" t="s">
        <v>1627</v>
      </c>
      <c r="GE157" t="s">
        <v>1627</v>
      </c>
      <c r="GF157" t="s">
        <v>1627</v>
      </c>
      <c r="GG157" t="s">
        <v>1627</v>
      </c>
      <c r="GH157" t="s">
        <v>1627</v>
      </c>
      <c r="GI157" t="s">
        <v>1627</v>
      </c>
      <c r="GJ157" t="s">
        <v>1627</v>
      </c>
      <c r="GK157" t="s">
        <v>1627</v>
      </c>
      <c r="GL157" t="s">
        <v>1627</v>
      </c>
      <c r="GM157" t="s">
        <v>1627</v>
      </c>
      <c r="GN157" t="s">
        <v>1627</v>
      </c>
      <c r="GO157" t="s">
        <v>1627</v>
      </c>
      <c r="GP157" t="s">
        <v>1627</v>
      </c>
      <c r="GQ157" t="s">
        <v>1627</v>
      </c>
      <c r="GR157" t="s">
        <v>1627</v>
      </c>
      <c r="GS157" t="s">
        <v>6117</v>
      </c>
      <c r="GT157" t="s">
        <v>1627</v>
      </c>
      <c r="GU157" t="s">
        <v>1627</v>
      </c>
      <c r="GV157" t="s">
        <v>1627</v>
      </c>
      <c r="GW157" t="s">
        <v>1627</v>
      </c>
      <c r="GX157" t="s">
        <v>1627</v>
      </c>
      <c r="GY157" t="s">
        <v>1627</v>
      </c>
      <c r="GZ157" t="s">
        <v>1627</v>
      </c>
      <c r="HA157" t="s">
        <v>1627</v>
      </c>
      <c r="HB157" t="s">
        <v>1627</v>
      </c>
      <c r="HC157" t="s">
        <v>1627</v>
      </c>
      <c r="HD157" t="s">
        <v>1627</v>
      </c>
      <c r="HE157" t="s">
        <v>1627</v>
      </c>
      <c r="HF157" t="s">
        <v>1627</v>
      </c>
      <c r="HG157" t="s">
        <v>1627</v>
      </c>
      <c r="HH157" t="s">
        <v>1627</v>
      </c>
      <c r="HI157" t="s">
        <v>1627</v>
      </c>
      <c r="HJ157" t="s">
        <v>1627</v>
      </c>
      <c r="HK157" t="s">
        <v>1627</v>
      </c>
      <c r="HL157" t="s">
        <v>1627</v>
      </c>
      <c r="HM157" t="s">
        <v>1627</v>
      </c>
      <c r="HN157" t="s">
        <v>1627</v>
      </c>
      <c r="HO157" t="s">
        <v>1627</v>
      </c>
      <c r="HP157" t="s">
        <v>6118</v>
      </c>
      <c r="HQ157" t="s">
        <v>1627</v>
      </c>
      <c r="HR157" t="s">
        <v>1627</v>
      </c>
      <c r="HS157" t="s">
        <v>1627</v>
      </c>
      <c r="HT157" t="s">
        <v>1627</v>
      </c>
      <c r="HU157" t="s">
        <v>1627</v>
      </c>
      <c r="HV157" t="s">
        <v>1627</v>
      </c>
      <c r="HW157" t="s">
        <v>1627</v>
      </c>
      <c r="HX157" t="s">
        <v>1627</v>
      </c>
      <c r="HY157" t="s">
        <v>1627</v>
      </c>
      <c r="HZ157" t="s">
        <v>1627</v>
      </c>
      <c r="IA157" t="s">
        <v>1627</v>
      </c>
      <c r="IB157" t="s">
        <v>1627</v>
      </c>
      <c r="IC157" t="s">
        <v>1627</v>
      </c>
      <c r="ID157" t="s">
        <v>1627</v>
      </c>
      <c r="IE157" t="s">
        <v>1627</v>
      </c>
      <c r="IF157" t="s">
        <v>1627</v>
      </c>
      <c r="IG157" t="s">
        <v>1627</v>
      </c>
      <c r="IH157" t="s">
        <v>1627</v>
      </c>
      <c r="II157" t="s">
        <v>1627</v>
      </c>
      <c r="IJ157" t="s">
        <v>1627</v>
      </c>
      <c r="IK157" t="s">
        <v>1627</v>
      </c>
      <c r="IL157" t="s">
        <v>1627</v>
      </c>
      <c r="IM157" t="s">
        <v>1627</v>
      </c>
      <c r="IN157" t="s">
        <v>1627</v>
      </c>
      <c r="IO157" t="s">
        <v>1627</v>
      </c>
      <c r="IP157" t="s">
        <v>1627</v>
      </c>
      <c r="IQ157" t="s">
        <v>1627</v>
      </c>
      <c r="IR157" t="s">
        <v>1627</v>
      </c>
      <c r="IS157" t="s">
        <v>1627</v>
      </c>
      <c r="IT157" t="s">
        <v>1627</v>
      </c>
      <c r="IU157" t="s">
        <v>1627</v>
      </c>
      <c r="IV157" t="s">
        <v>1627</v>
      </c>
      <c r="IW157" t="s">
        <v>1627</v>
      </c>
      <c r="IX157" t="s">
        <v>1627</v>
      </c>
      <c r="IY157" t="s">
        <v>1627</v>
      </c>
      <c r="IZ157" t="s">
        <v>1627</v>
      </c>
      <c r="JA157" t="s">
        <v>1627</v>
      </c>
      <c r="JB157" t="s">
        <v>1627</v>
      </c>
      <c r="JC157" t="s">
        <v>1627</v>
      </c>
      <c r="JD157" t="s">
        <v>1627</v>
      </c>
      <c r="JE157" t="s">
        <v>1627</v>
      </c>
      <c r="JF157" t="s">
        <v>1627</v>
      </c>
      <c r="JG157" t="s">
        <v>1627</v>
      </c>
      <c r="JH157" t="s">
        <v>1627</v>
      </c>
      <c r="JI157" t="s">
        <v>1627</v>
      </c>
      <c r="JJ157" t="s">
        <v>1627</v>
      </c>
      <c r="JK157" t="s">
        <v>1627</v>
      </c>
      <c r="JL157" t="s">
        <v>1627</v>
      </c>
      <c r="JM157" t="s">
        <v>1627</v>
      </c>
      <c r="JN157" t="s">
        <v>1627</v>
      </c>
      <c r="JO157" t="s">
        <v>1627</v>
      </c>
      <c r="JP157" t="s">
        <v>1627</v>
      </c>
      <c r="JQ157" t="s">
        <v>1627</v>
      </c>
      <c r="JR157" t="s">
        <v>1627</v>
      </c>
      <c r="JS157" t="s">
        <v>1627</v>
      </c>
      <c r="JT157" t="s">
        <v>1627</v>
      </c>
      <c r="JU157" t="s">
        <v>1627</v>
      </c>
      <c r="JV157" t="s">
        <v>1627</v>
      </c>
      <c r="JW157" t="s">
        <v>1627</v>
      </c>
      <c r="JX157" t="s">
        <v>1627</v>
      </c>
      <c r="JY157" t="s">
        <v>1627</v>
      </c>
      <c r="JZ157" t="s">
        <v>1627</v>
      </c>
      <c r="KA157" t="s">
        <v>1627</v>
      </c>
      <c r="KB157" t="s">
        <v>1627</v>
      </c>
      <c r="KC157" t="s">
        <v>1627</v>
      </c>
      <c r="KD157" t="s">
        <v>1627</v>
      </c>
      <c r="KE157" t="s">
        <v>1627</v>
      </c>
      <c r="KF157" t="s">
        <v>1627</v>
      </c>
      <c r="KG157" t="s">
        <v>1627</v>
      </c>
      <c r="KH157" t="s">
        <v>1627</v>
      </c>
      <c r="KI157" t="s">
        <v>1627</v>
      </c>
      <c r="KJ157" t="s">
        <v>1627</v>
      </c>
      <c r="KK157" t="s">
        <v>1627</v>
      </c>
      <c r="KL157" t="s">
        <v>1627</v>
      </c>
      <c r="KM157" t="s">
        <v>1627</v>
      </c>
      <c r="KN157" t="s">
        <v>1627</v>
      </c>
      <c r="KO157" t="s">
        <v>1627</v>
      </c>
      <c r="KP157" t="s">
        <v>1627</v>
      </c>
      <c r="KQ157" t="s">
        <v>1627</v>
      </c>
      <c r="KR157" t="s">
        <v>1627</v>
      </c>
      <c r="KS157" t="s">
        <v>1627</v>
      </c>
      <c r="KT157" t="s">
        <v>1627</v>
      </c>
      <c r="KU157" t="s">
        <v>1627</v>
      </c>
      <c r="KV157" t="s">
        <v>1627</v>
      </c>
      <c r="KW157" t="s">
        <v>1627</v>
      </c>
      <c r="KX157" t="s">
        <v>1627</v>
      </c>
      <c r="KY157" t="s">
        <v>1627</v>
      </c>
      <c r="KZ157" t="s">
        <v>1627</v>
      </c>
      <c r="LA157" t="s">
        <v>1627</v>
      </c>
      <c r="LB157" t="s">
        <v>1627</v>
      </c>
      <c r="LC157" t="s">
        <v>1627</v>
      </c>
      <c r="LD157" t="s">
        <v>1627</v>
      </c>
      <c r="LE157" t="s">
        <v>1627</v>
      </c>
      <c r="LF157" t="s">
        <v>1627</v>
      </c>
      <c r="LG157" t="s">
        <v>1627</v>
      </c>
      <c r="LH157" t="s">
        <v>1627</v>
      </c>
      <c r="LI157" t="s">
        <v>1627</v>
      </c>
      <c r="LJ157" t="s">
        <v>1627</v>
      </c>
      <c r="LK157" t="s">
        <v>1627</v>
      </c>
      <c r="LL157" t="s">
        <v>1627</v>
      </c>
      <c r="LM157" t="s">
        <v>1627</v>
      </c>
      <c r="LN157" t="s">
        <v>1627</v>
      </c>
      <c r="LO157" t="s">
        <v>1627</v>
      </c>
      <c r="LP157" t="s">
        <v>1627</v>
      </c>
      <c r="LQ157" t="s">
        <v>1627</v>
      </c>
      <c r="LR157" t="s">
        <v>1627</v>
      </c>
      <c r="LS157" t="s">
        <v>1627</v>
      </c>
      <c r="LT157" t="s">
        <v>1627</v>
      </c>
      <c r="LU157" t="s">
        <v>1627</v>
      </c>
      <c r="LV157" t="s">
        <v>1627</v>
      </c>
      <c r="LW157" t="s">
        <v>1627</v>
      </c>
      <c r="LX157" t="s">
        <v>1627</v>
      </c>
      <c r="LY157" t="s">
        <v>1627</v>
      </c>
      <c r="LZ157" t="s">
        <v>1627</v>
      </c>
      <c r="MA157" t="s">
        <v>1627</v>
      </c>
      <c r="MB157" t="s">
        <v>1627</v>
      </c>
      <c r="MC157" t="s">
        <v>1627</v>
      </c>
      <c r="MD157" t="s">
        <v>1627</v>
      </c>
      <c r="ME157" t="s">
        <v>1627</v>
      </c>
      <c r="MF157" t="s">
        <v>1627</v>
      </c>
      <c r="MG157" t="s">
        <v>1627</v>
      </c>
      <c r="MH157" t="s">
        <v>1627</v>
      </c>
      <c r="MI157" t="s">
        <v>1627</v>
      </c>
      <c r="MJ157" t="s">
        <v>1627</v>
      </c>
      <c r="MK157" t="s">
        <v>1627</v>
      </c>
      <c r="ML157" t="s">
        <v>1627</v>
      </c>
      <c r="MM157" t="s">
        <v>1627</v>
      </c>
      <c r="MN157" t="s">
        <v>1627</v>
      </c>
      <c r="MO157" t="s">
        <v>1627</v>
      </c>
      <c r="MP157" t="s">
        <v>1627</v>
      </c>
      <c r="MQ157" t="s">
        <v>1627</v>
      </c>
      <c r="MR157" t="s">
        <v>1627</v>
      </c>
      <c r="MS157" t="s">
        <v>1627</v>
      </c>
      <c r="MT157" t="s">
        <v>1627</v>
      </c>
      <c r="MU157" t="s">
        <v>1627</v>
      </c>
      <c r="MV157" t="s">
        <v>1627</v>
      </c>
      <c r="MW157" t="s">
        <v>1627</v>
      </c>
      <c r="MX157" t="s">
        <v>1627</v>
      </c>
      <c r="MY157" t="s">
        <v>1627</v>
      </c>
      <c r="MZ157" t="s">
        <v>1627</v>
      </c>
      <c r="NA157" t="s">
        <v>1627</v>
      </c>
      <c r="NB157" t="s">
        <v>1627</v>
      </c>
      <c r="NC157" t="s">
        <v>1627</v>
      </c>
      <c r="ND157" t="s">
        <v>1627</v>
      </c>
      <c r="NE157" t="s">
        <v>1627</v>
      </c>
      <c r="NF157" t="s">
        <v>1627</v>
      </c>
      <c r="NG157" t="s">
        <v>1627</v>
      </c>
      <c r="NH157" t="s">
        <v>1627</v>
      </c>
      <c r="NI157" t="s">
        <v>1627</v>
      </c>
      <c r="NJ157" t="s">
        <v>1627</v>
      </c>
      <c r="NK157" t="s">
        <v>1627</v>
      </c>
      <c r="NL157" t="s">
        <v>1627</v>
      </c>
      <c r="NM157" t="s">
        <v>1627</v>
      </c>
      <c r="NN157" t="s">
        <v>1627</v>
      </c>
      <c r="NO157" t="s">
        <v>1627</v>
      </c>
      <c r="NP157" t="s">
        <v>1627</v>
      </c>
      <c r="NQ157" t="s">
        <v>1627</v>
      </c>
      <c r="NR157" t="s">
        <v>1627</v>
      </c>
      <c r="NS157" t="s">
        <v>1627</v>
      </c>
      <c r="NT157" t="s">
        <v>1627</v>
      </c>
      <c r="NU157" t="s">
        <v>1627</v>
      </c>
      <c r="NV157" t="s">
        <v>1627</v>
      </c>
      <c r="NW157" t="s">
        <v>1627</v>
      </c>
      <c r="NX157" t="s">
        <v>1627</v>
      </c>
      <c r="NY157" t="s">
        <v>1627</v>
      </c>
      <c r="NZ157" t="s">
        <v>1627</v>
      </c>
      <c r="OA157" t="s">
        <v>1627</v>
      </c>
      <c r="OB157" t="s">
        <v>1627</v>
      </c>
      <c r="OC157" t="s">
        <v>1627</v>
      </c>
      <c r="OD157" t="s">
        <v>1627</v>
      </c>
      <c r="OE157" t="s">
        <v>1627</v>
      </c>
      <c r="OF157" t="s">
        <v>1627</v>
      </c>
      <c r="OG157" t="s">
        <v>1627</v>
      </c>
      <c r="OH157" t="s">
        <v>1627</v>
      </c>
      <c r="OI157" t="s">
        <v>1627</v>
      </c>
      <c r="OJ157" t="s">
        <v>1627</v>
      </c>
      <c r="OK157" t="s">
        <v>1627</v>
      </c>
      <c r="OL157" t="s">
        <v>1627</v>
      </c>
      <c r="OM157" t="s">
        <v>1627</v>
      </c>
      <c r="ON157" t="s">
        <v>1627</v>
      </c>
      <c r="OO157" t="s">
        <v>1627</v>
      </c>
      <c r="OP157" t="s">
        <v>1627</v>
      </c>
      <c r="OQ157" t="s">
        <v>1627</v>
      </c>
      <c r="OR157" t="s">
        <v>1627</v>
      </c>
      <c r="OS157" t="s">
        <v>1627</v>
      </c>
      <c r="OT157" t="s">
        <v>1627</v>
      </c>
      <c r="OU157" t="s">
        <v>1627</v>
      </c>
      <c r="OV157" t="s">
        <v>1627</v>
      </c>
      <c r="OW157" t="s">
        <v>1627</v>
      </c>
      <c r="OX157" t="s">
        <v>1627</v>
      </c>
      <c r="OY157" t="s">
        <v>1627</v>
      </c>
      <c r="OZ157" t="s">
        <v>1627</v>
      </c>
      <c r="PA157" t="s">
        <v>1627</v>
      </c>
      <c r="PB157" t="s">
        <v>1627</v>
      </c>
      <c r="PC157" t="s">
        <v>1627</v>
      </c>
      <c r="PD157" t="s">
        <v>1627</v>
      </c>
      <c r="PE157" t="s">
        <v>1627</v>
      </c>
      <c r="PF157" t="s">
        <v>1627</v>
      </c>
      <c r="PG157" t="s">
        <v>1627</v>
      </c>
      <c r="PH157" t="s">
        <v>1627</v>
      </c>
      <c r="PI157" t="s">
        <v>1627</v>
      </c>
      <c r="PJ157" t="s">
        <v>1627</v>
      </c>
      <c r="PK157" t="s">
        <v>1627</v>
      </c>
      <c r="PL157" t="s">
        <v>1627</v>
      </c>
      <c r="PM157" t="s">
        <v>1627</v>
      </c>
      <c r="PN157" t="s">
        <v>1627</v>
      </c>
      <c r="PO157" t="s">
        <v>1627</v>
      </c>
      <c r="RP157" t="s">
        <v>4157</v>
      </c>
      <c r="RQ157" t="s">
        <v>4157</v>
      </c>
      <c r="RR157" t="s">
        <v>4157</v>
      </c>
      <c r="RS157" t="s">
        <v>4157</v>
      </c>
      <c r="RT157" t="s">
        <v>4157</v>
      </c>
      <c r="RU157" t="s">
        <v>4157</v>
      </c>
      <c r="RV157" t="s">
        <v>4157</v>
      </c>
      <c r="RW157" t="s">
        <v>4157</v>
      </c>
      <c r="RX157" t="s">
        <v>4157</v>
      </c>
      <c r="RY157" t="s">
        <v>4157</v>
      </c>
      <c r="RZ157" t="s">
        <v>4157</v>
      </c>
      <c r="SA157" t="s">
        <v>4157</v>
      </c>
      <c r="SB157" t="s">
        <v>4157</v>
      </c>
      <c r="SC157" t="s">
        <v>4157</v>
      </c>
      <c r="SD157" t="s">
        <v>4157</v>
      </c>
      <c r="SE157" t="s">
        <v>4157</v>
      </c>
      <c r="SF157" t="s">
        <v>4157</v>
      </c>
      <c r="SG157" t="s">
        <v>4157</v>
      </c>
      <c r="SH157" t="s">
        <v>4157</v>
      </c>
      <c r="SI157" t="s">
        <v>4157</v>
      </c>
      <c r="SJ157" t="s">
        <v>4157</v>
      </c>
      <c r="SK157" t="s">
        <v>4157</v>
      </c>
      <c r="SL157" t="s">
        <v>4157</v>
      </c>
      <c r="SM157" t="s">
        <v>4157</v>
      </c>
      <c r="SN157" t="s">
        <v>4157</v>
      </c>
      <c r="SO157" t="s">
        <v>4157</v>
      </c>
      <c r="SP157" t="s">
        <v>4157</v>
      </c>
      <c r="SQ157" t="s">
        <v>4157</v>
      </c>
      <c r="SR157" t="s">
        <v>4157</v>
      </c>
      <c r="SS157" t="s">
        <v>4157</v>
      </c>
      <c r="ST157" t="s">
        <v>4157</v>
      </c>
      <c r="SU157" t="s">
        <v>4157</v>
      </c>
      <c r="SV157" t="s">
        <v>4157</v>
      </c>
      <c r="SW157" t="s">
        <v>4157</v>
      </c>
      <c r="SX157" t="s">
        <v>4157</v>
      </c>
      <c r="SY157" t="s">
        <v>4157</v>
      </c>
      <c r="SZ157" t="s">
        <v>4157</v>
      </c>
      <c r="TA157" t="s">
        <v>4157</v>
      </c>
      <c r="TB157" t="s">
        <v>4157</v>
      </c>
      <c r="TC157" t="s">
        <v>4157</v>
      </c>
      <c r="TD157" t="s">
        <v>4157</v>
      </c>
      <c r="TE157" t="s">
        <v>4157</v>
      </c>
      <c r="TF157" t="s">
        <v>4157</v>
      </c>
      <c r="TG157" t="s">
        <v>4157</v>
      </c>
      <c r="TH157" t="s">
        <v>4157</v>
      </c>
      <c r="TI157" t="s">
        <v>4157</v>
      </c>
      <c r="TJ157" t="s">
        <v>4157</v>
      </c>
      <c r="TK157" t="s">
        <v>4157</v>
      </c>
      <c r="TL157" t="s">
        <v>4157</v>
      </c>
      <c r="TM157" t="s">
        <v>4157</v>
      </c>
      <c r="TN157" t="s">
        <v>4157</v>
      </c>
      <c r="TO157" t="s">
        <v>4157</v>
      </c>
      <c r="TP157" t="s">
        <v>4157</v>
      </c>
      <c r="TQ157" t="s">
        <v>4157</v>
      </c>
      <c r="TR157" t="s">
        <v>4157</v>
      </c>
      <c r="TS157" t="s">
        <v>4157</v>
      </c>
      <c r="TT157" t="s">
        <v>4157</v>
      </c>
      <c r="TU157" t="s">
        <v>4157</v>
      </c>
      <c r="TV157" t="s">
        <v>4157</v>
      </c>
      <c r="TW157" t="s">
        <v>4157</v>
      </c>
      <c r="TX157" t="s">
        <v>4157</v>
      </c>
      <c r="TY157" t="s">
        <v>4157</v>
      </c>
      <c r="TZ157" t="s">
        <v>4157</v>
      </c>
      <c r="UA157" t="s">
        <v>4157</v>
      </c>
      <c r="UB157" t="s">
        <v>4157</v>
      </c>
      <c r="UC157" t="s">
        <v>4157</v>
      </c>
      <c r="UD157" t="s">
        <v>4157</v>
      </c>
      <c r="UE157" t="s">
        <v>4157</v>
      </c>
      <c r="UF157" t="s">
        <v>4157</v>
      </c>
      <c r="UG157" t="s">
        <v>4157</v>
      </c>
      <c r="UH157" t="s">
        <v>4157</v>
      </c>
      <c r="UI157" t="s">
        <v>4157</v>
      </c>
      <c r="UJ157" t="s">
        <v>4157</v>
      </c>
      <c r="UK157" t="s">
        <v>4157</v>
      </c>
      <c r="UL157" t="s">
        <v>4157</v>
      </c>
      <c r="UM157" t="s">
        <v>4157</v>
      </c>
      <c r="UN157" t="s">
        <v>4157</v>
      </c>
      <c r="UO157" t="s">
        <v>4157</v>
      </c>
      <c r="UP157" t="s">
        <v>4157</v>
      </c>
      <c r="UQ157" t="s">
        <v>4157</v>
      </c>
      <c r="UR157" t="s">
        <v>4157</v>
      </c>
      <c r="US157" t="s">
        <v>4157</v>
      </c>
      <c r="UT157" t="s">
        <v>4157</v>
      </c>
      <c r="UU157" t="s">
        <v>4157</v>
      </c>
      <c r="UV157" t="s">
        <v>4157</v>
      </c>
      <c r="UW157" t="s">
        <v>4157</v>
      </c>
      <c r="UX157" t="s">
        <v>4157</v>
      </c>
      <c r="UY157" t="s">
        <v>4157</v>
      </c>
      <c r="UZ157" t="s">
        <v>4157</v>
      </c>
      <c r="VA157" t="s">
        <v>4157</v>
      </c>
    </row>
    <row r="158" spans="2:577">
      <c r="R158" t="s">
        <v>1627</v>
      </c>
      <c r="S158" t="s">
        <v>1627</v>
      </c>
      <c r="T158" t="s">
        <v>1627</v>
      </c>
      <c r="U158" t="s">
        <v>1627</v>
      </c>
      <c r="V158" t="s">
        <v>1627</v>
      </c>
      <c r="W158" t="s">
        <v>1627</v>
      </c>
      <c r="X158" t="s">
        <v>1627</v>
      </c>
      <c r="Y158" t="s">
        <v>1627</v>
      </c>
      <c r="Z158" t="s">
        <v>1627</v>
      </c>
      <c r="AA158" t="s">
        <v>1627</v>
      </c>
      <c r="AB158" t="s">
        <v>1627</v>
      </c>
      <c r="AC158" t="s">
        <v>1627</v>
      </c>
      <c r="AD158" t="s">
        <v>1627</v>
      </c>
      <c r="AE158" t="s">
        <v>1627</v>
      </c>
      <c r="AF158" t="s">
        <v>1627</v>
      </c>
      <c r="AG158" t="s">
        <v>1627</v>
      </c>
      <c r="AH158" t="s">
        <v>1627</v>
      </c>
      <c r="AI158" t="s">
        <v>1627</v>
      </c>
      <c r="AJ158" t="s">
        <v>1627</v>
      </c>
      <c r="AK158" t="s">
        <v>1627</v>
      </c>
      <c r="AL158" t="s">
        <v>1627</v>
      </c>
      <c r="AM158" t="s">
        <v>1627</v>
      </c>
      <c r="AN158" t="s">
        <v>1627</v>
      </c>
      <c r="AO158" t="s">
        <v>1627</v>
      </c>
      <c r="AP158" t="s">
        <v>1627</v>
      </c>
      <c r="AQ158" t="s">
        <v>1627</v>
      </c>
      <c r="AR158" t="s">
        <v>1627</v>
      </c>
      <c r="AS158" t="s">
        <v>1627</v>
      </c>
      <c r="AT158" t="s">
        <v>1627</v>
      </c>
      <c r="AU158" t="s">
        <v>1627</v>
      </c>
      <c r="AV158" t="s">
        <v>1627</v>
      </c>
      <c r="AW158" t="s">
        <v>1627</v>
      </c>
      <c r="AX158" t="s">
        <v>1627</v>
      </c>
      <c r="AY158" t="s">
        <v>1627</v>
      </c>
      <c r="AZ158" t="s">
        <v>1627</v>
      </c>
      <c r="BA158" t="s">
        <v>1627</v>
      </c>
      <c r="BB158" t="s">
        <v>1627</v>
      </c>
      <c r="BC158" t="s">
        <v>1627</v>
      </c>
      <c r="BD158" t="s">
        <v>1627</v>
      </c>
      <c r="BE158" t="s">
        <v>1627</v>
      </c>
      <c r="BF158" t="s">
        <v>1627</v>
      </c>
      <c r="BG158" t="s">
        <v>1627</v>
      </c>
      <c r="BH158" t="s">
        <v>1627</v>
      </c>
      <c r="BI158" t="s">
        <v>1627</v>
      </c>
      <c r="BJ158" t="s">
        <v>1627</v>
      </c>
      <c r="BK158" t="s">
        <v>1627</v>
      </c>
      <c r="BL158" t="s">
        <v>1627</v>
      </c>
      <c r="BM158" t="s">
        <v>1627</v>
      </c>
      <c r="BN158" t="s">
        <v>1627</v>
      </c>
      <c r="BO158" t="s">
        <v>1627</v>
      </c>
      <c r="BP158" t="s">
        <v>1627</v>
      </c>
      <c r="BQ158" t="s">
        <v>1627</v>
      </c>
      <c r="BR158" t="s">
        <v>1627</v>
      </c>
      <c r="BS158" t="s">
        <v>1627</v>
      </c>
      <c r="BT158" t="s">
        <v>1627</v>
      </c>
      <c r="BU158" t="s">
        <v>1627</v>
      </c>
      <c r="BV158" t="s">
        <v>1627</v>
      </c>
      <c r="BW158" t="s">
        <v>1627</v>
      </c>
      <c r="BX158" t="s">
        <v>1627</v>
      </c>
      <c r="BY158" t="s">
        <v>1627</v>
      </c>
      <c r="BZ158" t="s">
        <v>1627</v>
      </c>
      <c r="CA158" t="s">
        <v>1627</v>
      </c>
      <c r="CB158" t="s">
        <v>1627</v>
      </c>
      <c r="CC158" t="s">
        <v>1627</v>
      </c>
      <c r="CD158" t="s">
        <v>1627</v>
      </c>
      <c r="CE158" t="s">
        <v>1627</v>
      </c>
      <c r="CF158" t="s">
        <v>1627</v>
      </c>
      <c r="CG158" t="s">
        <v>1627</v>
      </c>
      <c r="CH158" t="s">
        <v>1627</v>
      </c>
      <c r="CI158" t="s">
        <v>1627</v>
      </c>
      <c r="CJ158" t="s">
        <v>1627</v>
      </c>
      <c r="CK158" t="s">
        <v>1627</v>
      </c>
      <c r="CL158" t="s">
        <v>1627</v>
      </c>
      <c r="CM158" t="s">
        <v>1627</v>
      </c>
      <c r="CN158" t="s">
        <v>1627</v>
      </c>
      <c r="CO158" t="s">
        <v>1627</v>
      </c>
      <c r="CP158" t="s">
        <v>1627</v>
      </c>
      <c r="CQ158" t="s">
        <v>1627</v>
      </c>
      <c r="CR158" t="s">
        <v>1627</v>
      </c>
      <c r="CS158" t="s">
        <v>1627</v>
      </c>
      <c r="CT158" t="s">
        <v>1627</v>
      </c>
      <c r="CU158" t="s">
        <v>1627</v>
      </c>
      <c r="CV158" t="s">
        <v>1627</v>
      </c>
      <c r="CW158" t="s">
        <v>1627</v>
      </c>
      <c r="CX158" t="s">
        <v>1627</v>
      </c>
      <c r="CY158" t="s">
        <v>1627</v>
      </c>
      <c r="CZ158" t="s">
        <v>1627</v>
      </c>
      <c r="DA158" t="s">
        <v>1627</v>
      </c>
      <c r="DB158" t="s">
        <v>1627</v>
      </c>
      <c r="DC158" t="s">
        <v>1627</v>
      </c>
      <c r="DD158" t="s">
        <v>1627</v>
      </c>
      <c r="DE158" t="s">
        <v>1627</v>
      </c>
      <c r="DF158" t="s">
        <v>1627</v>
      </c>
      <c r="DG158" t="s">
        <v>1627</v>
      </c>
      <c r="DH158" t="s">
        <v>1627</v>
      </c>
      <c r="DI158" t="s">
        <v>1627</v>
      </c>
      <c r="DJ158" t="s">
        <v>1627</v>
      </c>
      <c r="DK158" t="s">
        <v>1627</v>
      </c>
      <c r="DL158" t="s">
        <v>1627</v>
      </c>
      <c r="DM158" t="s">
        <v>1627</v>
      </c>
      <c r="DN158" t="s">
        <v>1627</v>
      </c>
      <c r="DO158" t="s">
        <v>1627</v>
      </c>
      <c r="DP158" t="s">
        <v>1627</v>
      </c>
      <c r="DQ158" t="s">
        <v>1627</v>
      </c>
      <c r="DR158" t="s">
        <v>1627</v>
      </c>
      <c r="DS158" t="s">
        <v>1627</v>
      </c>
      <c r="DT158" t="s">
        <v>1627</v>
      </c>
      <c r="DU158" t="s">
        <v>1627</v>
      </c>
      <c r="DV158" t="s">
        <v>1627</v>
      </c>
      <c r="DW158" t="s">
        <v>1627</v>
      </c>
      <c r="DX158" t="s">
        <v>1627</v>
      </c>
      <c r="DY158" t="s">
        <v>1627</v>
      </c>
      <c r="DZ158" t="s">
        <v>1627</v>
      </c>
      <c r="EA158" t="s">
        <v>1627</v>
      </c>
      <c r="EB158" t="s">
        <v>1627</v>
      </c>
      <c r="EC158" t="s">
        <v>1627</v>
      </c>
      <c r="ED158" t="s">
        <v>1627</v>
      </c>
      <c r="EE158" t="s">
        <v>1627</v>
      </c>
      <c r="EF158" t="s">
        <v>1627</v>
      </c>
      <c r="EG158" t="s">
        <v>1627</v>
      </c>
      <c r="EH158" t="s">
        <v>1627</v>
      </c>
      <c r="EI158" t="s">
        <v>1627</v>
      </c>
      <c r="EJ158" t="s">
        <v>1627</v>
      </c>
      <c r="EK158" t="s">
        <v>1627</v>
      </c>
      <c r="EL158" t="s">
        <v>1627</v>
      </c>
      <c r="EM158" t="s">
        <v>1627</v>
      </c>
      <c r="EN158" t="s">
        <v>1627</v>
      </c>
      <c r="EO158" t="s">
        <v>1627</v>
      </c>
      <c r="EP158" t="s">
        <v>1627</v>
      </c>
      <c r="EQ158" t="s">
        <v>1627</v>
      </c>
      <c r="ER158" t="s">
        <v>1627</v>
      </c>
      <c r="ES158" t="s">
        <v>1627</v>
      </c>
      <c r="ET158" t="s">
        <v>1627</v>
      </c>
      <c r="EU158" t="s">
        <v>1627</v>
      </c>
      <c r="EV158" t="s">
        <v>1627</v>
      </c>
      <c r="EW158" t="s">
        <v>1627</v>
      </c>
      <c r="EX158" t="s">
        <v>1627</v>
      </c>
      <c r="EY158" t="s">
        <v>1627</v>
      </c>
      <c r="EZ158" t="s">
        <v>1627</v>
      </c>
      <c r="FA158" t="s">
        <v>1627</v>
      </c>
      <c r="FB158" t="s">
        <v>1627</v>
      </c>
      <c r="FC158" t="s">
        <v>1627</v>
      </c>
      <c r="FD158" t="s">
        <v>1627</v>
      </c>
      <c r="FE158" t="s">
        <v>1627</v>
      </c>
      <c r="FF158" t="s">
        <v>1627</v>
      </c>
      <c r="FG158" t="s">
        <v>1627</v>
      </c>
      <c r="FH158" t="s">
        <v>1627</v>
      </c>
      <c r="FI158" t="s">
        <v>1627</v>
      </c>
      <c r="FJ158" t="s">
        <v>1627</v>
      </c>
      <c r="FK158" t="s">
        <v>1627</v>
      </c>
      <c r="FL158" t="s">
        <v>1627</v>
      </c>
      <c r="FM158" t="s">
        <v>1627</v>
      </c>
      <c r="FN158" t="s">
        <v>1627</v>
      </c>
      <c r="FO158" t="s">
        <v>1627</v>
      </c>
      <c r="FP158" t="s">
        <v>1627</v>
      </c>
      <c r="FQ158" t="s">
        <v>1627</v>
      </c>
      <c r="FR158" t="s">
        <v>1627</v>
      </c>
      <c r="FS158" t="s">
        <v>1627</v>
      </c>
      <c r="FT158" t="s">
        <v>1627</v>
      </c>
      <c r="FU158" t="s">
        <v>1627</v>
      </c>
      <c r="FV158" t="s">
        <v>1627</v>
      </c>
      <c r="FW158" t="s">
        <v>1627</v>
      </c>
      <c r="FX158" t="s">
        <v>1627</v>
      </c>
      <c r="FY158" t="s">
        <v>1627</v>
      </c>
      <c r="FZ158" t="s">
        <v>1627</v>
      </c>
      <c r="GA158" t="s">
        <v>1627</v>
      </c>
      <c r="GB158" t="s">
        <v>1627</v>
      </c>
      <c r="GC158" t="s">
        <v>1627</v>
      </c>
      <c r="GD158" t="s">
        <v>1627</v>
      </c>
      <c r="GE158" t="s">
        <v>1627</v>
      </c>
      <c r="GF158" t="s">
        <v>1627</v>
      </c>
      <c r="GG158" t="s">
        <v>1627</v>
      </c>
      <c r="GH158" t="s">
        <v>1627</v>
      </c>
      <c r="GI158" t="s">
        <v>1627</v>
      </c>
      <c r="GJ158" t="s">
        <v>1627</v>
      </c>
      <c r="GK158" t="s">
        <v>1627</v>
      </c>
      <c r="GL158" t="s">
        <v>1627</v>
      </c>
      <c r="GM158" t="s">
        <v>1627</v>
      </c>
      <c r="GN158" t="s">
        <v>1627</v>
      </c>
      <c r="GO158" t="s">
        <v>1627</v>
      </c>
      <c r="GP158" t="s">
        <v>1627</v>
      </c>
      <c r="GQ158" t="s">
        <v>1627</v>
      </c>
      <c r="GR158" t="s">
        <v>1627</v>
      </c>
      <c r="GS158" t="s">
        <v>6119</v>
      </c>
      <c r="GT158" t="s">
        <v>1627</v>
      </c>
      <c r="GU158" t="s">
        <v>1627</v>
      </c>
      <c r="GV158" t="s">
        <v>1627</v>
      </c>
      <c r="GW158" t="s">
        <v>1627</v>
      </c>
      <c r="GX158" t="s">
        <v>1627</v>
      </c>
      <c r="GY158" t="s">
        <v>1627</v>
      </c>
      <c r="GZ158" t="s">
        <v>1627</v>
      </c>
      <c r="HA158" t="s">
        <v>1627</v>
      </c>
      <c r="HB158" t="s">
        <v>1627</v>
      </c>
      <c r="HC158" t="s">
        <v>1627</v>
      </c>
      <c r="HD158" t="s">
        <v>1627</v>
      </c>
      <c r="HE158" t="s">
        <v>1627</v>
      </c>
      <c r="HF158" t="s">
        <v>1627</v>
      </c>
      <c r="HG158" t="s">
        <v>1627</v>
      </c>
      <c r="HH158" t="s">
        <v>1627</v>
      </c>
      <c r="HI158" t="s">
        <v>1627</v>
      </c>
      <c r="HJ158" t="s">
        <v>1627</v>
      </c>
      <c r="HK158" t="s">
        <v>1627</v>
      </c>
      <c r="HL158" t="s">
        <v>1627</v>
      </c>
      <c r="HM158" t="s">
        <v>1627</v>
      </c>
      <c r="HN158" t="s">
        <v>1627</v>
      </c>
      <c r="HO158" t="s">
        <v>1627</v>
      </c>
      <c r="HP158" t="s">
        <v>6120</v>
      </c>
      <c r="HQ158" t="s">
        <v>1627</v>
      </c>
      <c r="HR158" t="s">
        <v>1627</v>
      </c>
      <c r="HS158" t="s">
        <v>1627</v>
      </c>
      <c r="HT158" t="s">
        <v>1627</v>
      </c>
      <c r="HU158" t="s">
        <v>1627</v>
      </c>
      <c r="HV158" t="s">
        <v>1627</v>
      </c>
      <c r="HW158" t="s">
        <v>1627</v>
      </c>
      <c r="HX158" t="s">
        <v>1627</v>
      </c>
      <c r="HY158" t="s">
        <v>1627</v>
      </c>
      <c r="HZ158" t="s">
        <v>1627</v>
      </c>
      <c r="IA158" t="s">
        <v>1627</v>
      </c>
      <c r="IB158" t="s">
        <v>1627</v>
      </c>
      <c r="IC158" t="s">
        <v>1627</v>
      </c>
      <c r="ID158" t="s">
        <v>1627</v>
      </c>
      <c r="IE158" t="s">
        <v>1627</v>
      </c>
      <c r="IF158" t="s">
        <v>1627</v>
      </c>
      <c r="IG158" t="s">
        <v>1627</v>
      </c>
      <c r="IH158" t="s">
        <v>1627</v>
      </c>
      <c r="II158" t="s">
        <v>1627</v>
      </c>
      <c r="IJ158" t="s">
        <v>1627</v>
      </c>
      <c r="IK158" t="s">
        <v>1627</v>
      </c>
      <c r="IL158" t="s">
        <v>1627</v>
      </c>
      <c r="IM158" t="s">
        <v>1627</v>
      </c>
      <c r="IN158" t="s">
        <v>1627</v>
      </c>
      <c r="IO158" t="s">
        <v>1627</v>
      </c>
      <c r="IP158" t="s">
        <v>1627</v>
      </c>
      <c r="IQ158" t="s">
        <v>1627</v>
      </c>
      <c r="IR158" t="s">
        <v>1627</v>
      </c>
      <c r="IS158" t="s">
        <v>1627</v>
      </c>
      <c r="IT158" t="s">
        <v>1627</v>
      </c>
      <c r="IU158" t="s">
        <v>1627</v>
      </c>
      <c r="IV158" t="s">
        <v>1627</v>
      </c>
      <c r="IW158" t="s">
        <v>1627</v>
      </c>
      <c r="IX158" t="s">
        <v>1627</v>
      </c>
      <c r="IY158" t="s">
        <v>1627</v>
      </c>
      <c r="IZ158" t="s">
        <v>1627</v>
      </c>
      <c r="JA158" t="s">
        <v>1627</v>
      </c>
      <c r="JB158" t="s">
        <v>1627</v>
      </c>
      <c r="JC158" t="s">
        <v>1627</v>
      </c>
      <c r="JD158" t="s">
        <v>1627</v>
      </c>
      <c r="JE158" t="s">
        <v>1627</v>
      </c>
      <c r="JF158" t="s">
        <v>1627</v>
      </c>
      <c r="JG158" t="s">
        <v>1627</v>
      </c>
      <c r="JH158" t="s">
        <v>1627</v>
      </c>
      <c r="JI158" t="s">
        <v>1627</v>
      </c>
      <c r="JJ158" t="s">
        <v>1627</v>
      </c>
      <c r="JK158" t="s">
        <v>1627</v>
      </c>
      <c r="JL158" t="s">
        <v>1627</v>
      </c>
      <c r="JM158" t="s">
        <v>1627</v>
      </c>
      <c r="JN158" t="s">
        <v>1627</v>
      </c>
      <c r="JO158" t="s">
        <v>1627</v>
      </c>
      <c r="JP158" t="s">
        <v>1627</v>
      </c>
      <c r="JQ158" t="s">
        <v>1627</v>
      </c>
      <c r="JR158" t="s">
        <v>1627</v>
      </c>
      <c r="JS158" t="s">
        <v>1627</v>
      </c>
      <c r="JT158" t="s">
        <v>1627</v>
      </c>
      <c r="JU158" t="s">
        <v>1627</v>
      </c>
      <c r="JV158" t="s">
        <v>1627</v>
      </c>
      <c r="JW158" t="s">
        <v>1627</v>
      </c>
      <c r="JX158" t="s">
        <v>1627</v>
      </c>
      <c r="JY158" t="s">
        <v>1627</v>
      </c>
      <c r="JZ158" t="s">
        <v>1627</v>
      </c>
      <c r="KA158" t="s">
        <v>1627</v>
      </c>
      <c r="KB158" t="s">
        <v>1627</v>
      </c>
      <c r="KC158" t="s">
        <v>1627</v>
      </c>
      <c r="KD158" t="s">
        <v>1627</v>
      </c>
      <c r="KE158" t="s">
        <v>1627</v>
      </c>
      <c r="KF158" t="s">
        <v>1627</v>
      </c>
      <c r="KG158" t="s">
        <v>1627</v>
      </c>
      <c r="KH158" t="s">
        <v>1627</v>
      </c>
      <c r="KI158" t="s">
        <v>1627</v>
      </c>
      <c r="KJ158" t="s">
        <v>1627</v>
      </c>
      <c r="KK158" t="s">
        <v>1627</v>
      </c>
      <c r="KL158" t="s">
        <v>1627</v>
      </c>
      <c r="KM158" t="s">
        <v>1627</v>
      </c>
      <c r="KN158" t="s">
        <v>1627</v>
      </c>
      <c r="KO158" t="s">
        <v>1627</v>
      </c>
      <c r="KP158" t="s">
        <v>1627</v>
      </c>
      <c r="KQ158" t="s">
        <v>1627</v>
      </c>
      <c r="KR158" t="s">
        <v>1627</v>
      </c>
      <c r="KS158" t="s">
        <v>1627</v>
      </c>
      <c r="KT158" t="s">
        <v>1627</v>
      </c>
      <c r="KU158" t="s">
        <v>1627</v>
      </c>
      <c r="KV158" t="s">
        <v>1627</v>
      </c>
      <c r="KW158" t="s">
        <v>1627</v>
      </c>
      <c r="KX158" t="s">
        <v>1627</v>
      </c>
      <c r="KY158" t="s">
        <v>1627</v>
      </c>
      <c r="KZ158" t="s">
        <v>1627</v>
      </c>
      <c r="LA158" t="s">
        <v>1627</v>
      </c>
      <c r="LB158" t="s">
        <v>1627</v>
      </c>
      <c r="LC158" t="s">
        <v>1627</v>
      </c>
      <c r="LD158" t="s">
        <v>1627</v>
      </c>
      <c r="LE158" t="s">
        <v>1627</v>
      </c>
      <c r="LF158" t="s">
        <v>1627</v>
      </c>
      <c r="LG158" t="s">
        <v>1627</v>
      </c>
      <c r="LH158" t="s">
        <v>1627</v>
      </c>
      <c r="LI158" t="s">
        <v>1627</v>
      </c>
      <c r="LJ158" t="s">
        <v>1627</v>
      </c>
      <c r="LK158" t="s">
        <v>1627</v>
      </c>
      <c r="LL158" t="s">
        <v>1627</v>
      </c>
      <c r="LM158" t="s">
        <v>1627</v>
      </c>
      <c r="LN158" t="s">
        <v>1627</v>
      </c>
      <c r="LO158" t="s">
        <v>1627</v>
      </c>
      <c r="LP158" t="s">
        <v>1627</v>
      </c>
      <c r="LQ158" t="s">
        <v>1627</v>
      </c>
      <c r="LR158" t="s">
        <v>1627</v>
      </c>
      <c r="LS158" t="s">
        <v>1627</v>
      </c>
      <c r="LT158" t="s">
        <v>1627</v>
      </c>
      <c r="LU158" t="s">
        <v>1627</v>
      </c>
      <c r="LV158" t="s">
        <v>1627</v>
      </c>
      <c r="LW158" t="s">
        <v>1627</v>
      </c>
      <c r="LX158" t="s">
        <v>1627</v>
      </c>
      <c r="LY158" t="s">
        <v>1627</v>
      </c>
      <c r="LZ158" t="s">
        <v>1627</v>
      </c>
      <c r="MA158" t="s">
        <v>1627</v>
      </c>
      <c r="MB158" t="s">
        <v>1627</v>
      </c>
      <c r="MC158" t="s">
        <v>1627</v>
      </c>
      <c r="MD158" t="s">
        <v>1627</v>
      </c>
      <c r="ME158" t="s">
        <v>1627</v>
      </c>
      <c r="MF158" t="s">
        <v>1627</v>
      </c>
      <c r="MG158" t="s">
        <v>1627</v>
      </c>
      <c r="MH158" t="s">
        <v>1627</v>
      </c>
      <c r="MI158" t="s">
        <v>1627</v>
      </c>
      <c r="MJ158" t="s">
        <v>1627</v>
      </c>
      <c r="MK158" t="s">
        <v>1627</v>
      </c>
      <c r="ML158" t="s">
        <v>1627</v>
      </c>
      <c r="MM158" t="s">
        <v>1627</v>
      </c>
      <c r="MN158" t="s">
        <v>1627</v>
      </c>
      <c r="MO158" t="s">
        <v>1627</v>
      </c>
      <c r="MP158" t="s">
        <v>1627</v>
      </c>
      <c r="MQ158" t="s">
        <v>1627</v>
      </c>
      <c r="MR158" t="s">
        <v>1627</v>
      </c>
      <c r="MS158" t="s">
        <v>1627</v>
      </c>
      <c r="MT158" t="s">
        <v>1627</v>
      </c>
      <c r="MU158" t="s">
        <v>1627</v>
      </c>
      <c r="MV158" t="s">
        <v>1627</v>
      </c>
      <c r="MW158" t="s">
        <v>1627</v>
      </c>
      <c r="MX158" t="s">
        <v>1627</v>
      </c>
      <c r="MY158" t="s">
        <v>1627</v>
      </c>
      <c r="MZ158" t="s">
        <v>1627</v>
      </c>
      <c r="NA158" t="s">
        <v>1627</v>
      </c>
      <c r="NB158" t="s">
        <v>1627</v>
      </c>
      <c r="NC158" t="s">
        <v>1627</v>
      </c>
      <c r="ND158" t="s">
        <v>1627</v>
      </c>
      <c r="NE158" t="s">
        <v>1627</v>
      </c>
      <c r="NF158" t="s">
        <v>1627</v>
      </c>
      <c r="NG158" t="s">
        <v>1627</v>
      </c>
      <c r="NH158" t="s">
        <v>1627</v>
      </c>
      <c r="NI158" t="s">
        <v>1627</v>
      </c>
      <c r="NJ158" t="s">
        <v>1627</v>
      </c>
      <c r="NK158" t="s">
        <v>1627</v>
      </c>
      <c r="NL158" t="s">
        <v>1627</v>
      </c>
      <c r="NM158" t="s">
        <v>1627</v>
      </c>
      <c r="NN158" t="s">
        <v>1627</v>
      </c>
      <c r="NO158" t="s">
        <v>1627</v>
      </c>
      <c r="NP158" t="s">
        <v>1627</v>
      </c>
      <c r="NQ158" t="s">
        <v>1627</v>
      </c>
      <c r="NR158" t="s">
        <v>1627</v>
      </c>
      <c r="NS158" t="s">
        <v>1627</v>
      </c>
      <c r="NT158" t="s">
        <v>1627</v>
      </c>
      <c r="NU158" t="s">
        <v>1627</v>
      </c>
      <c r="NV158" t="s">
        <v>1627</v>
      </c>
      <c r="NW158" t="s">
        <v>1627</v>
      </c>
      <c r="NX158" t="s">
        <v>1627</v>
      </c>
      <c r="NY158" t="s">
        <v>1627</v>
      </c>
      <c r="NZ158" t="s">
        <v>1627</v>
      </c>
      <c r="OA158" t="s">
        <v>1627</v>
      </c>
      <c r="OB158" t="s">
        <v>1627</v>
      </c>
      <c r="OC158" t="s">
        <v>1627</v>
      </c>
      <c r="OD158" t="s">
        <v>1627</v>
      </c>
      <c r="OE158" t="s">
        <v>1627</v>
      </c>
      <c r="OF158" t="s">
        <v>1627</v>
      </c>
      <c r="OG158" t="s">
        <v>1627</v>
      </c>
      <c r="OH158" t="s">
        <v>1627</v>
      </c>
      <c r="OI158" t="s">
        <v>1627</v>
      </c>
      <c r="OJ158" t="s">
        <v>1627</v>
      </c>
      <c r="OK158" t="s">
        <v>1627</v>
      </c>
      <c r="OL158" t="s">
        <v>1627</v>
      </c>
      <c r="OM158" t="s">
        <v>1627</v>
      </c>
      <c r="ON158" t="s">
        <v>1627</v>
      </c>
      <c r="OO158" t="s">
        <v>1627</v>
      </c>
      <c r="OP158" t="s">
        <v>1627</v>
      </c>
      <c r="OQ158" t="s">
        <v>1627</v>
      </c>
      <c r="OR158" t="s">
        <v>1627</v>
      </c>
      <c r="OS158" t="s">
        <v>1627</v>
      </c>
      <c r="OT158" t="s">
        <v>1627</v>
      </c>
      <c r="OU158" t="s">
        <v>1627</v>
      </c>
      <c r="OV158" t="s">
        <v>1627</v>
      </c>
      <c r="OW158" t="s">
        <v>1627</v>
      </c>
      <c r="OX158" t="s">
        <v>1627</v>
      </c>
      <c r="OY158" t="s">
        <v>1627</v>
      </c>
      <c r="OZ158" t="s">
        <v>1627</v>
      </c>
      <c r="PA158" t="s">
        <v>1627</v>
      </c>
      <c r="PB158" t="s">
        <v>1627</v>
      </c>
      <c r="PC158" t="s">
        <v>1627</v>
      </c>
      <c r="PD158" t="s">
        <v>1627</v>
      </c>
      <c r="PE158" t="s">
        <v>1627</v>
      </c>
      <c r="PF158" t="s">
        <v>1627</v>
      </c>
      <c r="PG158" t="s">
        <v>1627</v>
      </c>
      <c r="PH158" t="s">
        <v>1627</v>
      </c>
      <c r="PI158" t="s">
        <v>1627</v>
      </c>
      <c r="PJ158" t="s">
        <v>1627</v>
      </c>
      <c r="PK158" t="s">
        <v>1627</v>
      </c>
      <c r="PL158" t="s">
        <v>1627</v>
      </c>
      <c r="PM158" t="s">
        <v>1627</v>
      </c>
      <c r="PN158" t="s">
        <v>1627</v>
      </c>
      <c r="PO158" t="s">
        <v>1627</v>
      </c>
      <c r="RP158" t="s">
        <v>4157</v>
      </c>
      <c r="RQ158" t="s">
        <v>4157</v>
      </c>
      <c r="RR158" t="s">
        <v>4157</v>
      </c>
      <c r="RS158" t="s">
        <v>4157</v>
      </c>
      <c r="RT158" t="s">
        <v>4157</v>
      </c>
      <c r="RU158" t="s">
        <v>4157</v>
      </c>
      <c r="RV158" t="s">
        <v>4157</v>
      </c>
      <c r="RW158" t="s">
        <v>4157</v>
      </c>
      <c r="RX158" t="s">
        <v>4157</v>
      </c>
      <c r="RY158" t="s">
        <v>4157</v>
      </c>
      <c r="RZ158" t="s">
        <v>4157</v>
      </c>
      <c r="SA158" t="s">
        <v>4157</v>
      </c>
      <c r="SB158" t="s">
        <v>4157</v>
      </c>
      <c r="SC158" t="s">
        <v>4157</v>
      </c>
      <c r="SD158" t="s">
        <v>4157</v>
      </c>
      <c r="SE158" t="s">
        <v>4157</v>
      </c>
      <c r="SF158" t="s">
        <v>4157</v>
      </c>
      <c r="SG158" t="s">
        <v>4157</v>
      </c>
      <c r="SH158" t="s">
        <v>4157</v>
      </c>
      <c r="SI158" t="s">
        <v>4157</v>
      </c>
      <c r="SJ158" t="s">
        <v>4157</v>
      </c>
      <c r="SK158" t="s">
        <v>4157</v>
      </c>
      <c r="SL158" t="s">
        <v>4157</v>
      </c>
      <c r="SM158" t="s">
        <v>4157</v>
      </c>
      <c r="SN158" t="s">
        <v>4157</v>
      </c>
      <c r="SO158" t="s">
        <v>4157</v>
      </c>
      <c r="SP158" t="s">
        <v>4157</v>
      </c>
      <c r="SQ158" t="s">
        <v>4157</v>
      </c>
      <c r="SR158" t="s">
        <v>4157</v>
      </c>
      <c r="SS158" t="s">
        <v>4157</v>
      </c>
      <c r="ST158" t="s">
        <v>4157</v>
      </c>
      <c r="SU158" t="s">
        <v>4157</v>
      </c>
      <c r="SV158" t="s">
        <v>4157</v>
      </c>
      <c r="SW158" t="s">
        <v>4157</v>
      </c>
      <c r="SX158" t="s">
        <v>4157</v>
      </c>
      <c r="SY158" t="s">
        <v>4157</v>
      </c>
      <c r="SZ158" t="s">
        <v>4157</v>
      </c>
      <c r="TA158" t="s">
        <v>4157</v>
      </c>
      <c r="TB158" t="s">
        <v>4157</v>
      </c>
      <c r="TC158" t="s">
        <v>4157</v>
      </c>
      <c r="TD158" t="s">
        <v>4157</v>
      </c>
      <c r="TE158" t="s">
        <v>4157</v>
      </c>
      <c r="TF158" t="s">
        <v>4157</v>
      </c>
      <c r="TG158" t="s">
        <v>4157</v>
      </c>
      <c r="TH158" t="s">
        <v>4157</v>
      </c>
      <c r="TI158" t="s">
        <v>4157</v>
      </c>
      <c r="TJ158" t="s">
        <v>4157</v>
      </c>
      <c r="TK158" t="s">
        <v>4157</v>
      </c>
      <c r="TL158" t="s">
        <v>4157</v>
      </c>
      <c r="TM158" t="s">
        <v>4157</v>
      </c>
      <c r="TN158" t="s">
        <v>4157</v>
      </c>
      <c r="TO158" t="s">
        <v>4157</v>
      </c>
      <c r="TP158" t="s">
        <v>4157</v>
      </c>
      <c r="TQ158" t="s">
        <v>4157</v>
      </c>
      <c r="TR158" t="s">
        <v>4157</v>
      </c>
      <c r="TS158" t="s">
        <v>4157</v>
      </c>
      <c r="TT158" t="s">
        <v>4157</v>
      </c>
      <c r="TU158" t="s">
        <v>4157</v>
      </c>
      <c r="TV158" t="s">
        <v>4157</v>
      </c>
      <c r="TW158" t="s">
        <v>4157</v>
      </c>
      <c r="TX158" t="s">
        <v>4157</v>
      </c>
      <c r="TY158" t="s">
        <v>4157</v>
      </c>
      <c r="TZ158" t="s">
        <v>4157</v>
      </c>
      <c r="UA158" t="s">
        <v>4157</v>
      </c>
      <c r="UB158" t="s">
        <v>4157</v>
      </c>
      <c r="UC158" t="s">
        <v>4157</v>
      </c>
      <c r="UD158" t="s">
        <v>4157</v>
      </c>
      <c r="UE158" t="s">
        <v>4157</v>
      </c>
      <c r="UF158" t="s">
        <v>4157</v>
      </c>
      <c r="UG158" t="s">
        <v>4157</v>
      </c>
      <c r="UH158" t="s">
        <v>4157</v>
      </c>
      <c r="UI158" t="s">
        <v>4157</v>
      </c>
      <c r="UJ158" t="s">
        <v>4157</v>
      </c>
      <c r="UK158" t="s">
        <v>4157</v>
      </c>
      <c r="UL158" t="s">
        <v>4157</v>
      </c>
      <c r="UM158" t="s">
        <v>4157</v>
      </c>
      <c r="UN158" t="s">
        <v>4157</v>
      </c>
      <c r="UO158" t="s">
        <v>4157</v>
      </c>
      <c r="UP158" t="s">
        <v>4157</v>
      </c>
      <c r="UQ158" t="s">
        <v>4157</v>
      </c>
      <c r="UR158" t="s">
        <v>4157</v>
      </c>
      <c r="US158" t="s">
        <v>4157</v>
      </c>
      <c r="UT158" t="s">
        <v>4157</v>
      </c>
      <c r="UU158" t="s">
        <v>4157</v>
      </c>
      <c r="UV158" t="s">
        <v>4157</v>
      </c>
      <c r="UW158" t="s">
        <v>4157</v>
      </c>
      <c r="UX158" t="s">
        <v>4157</v>
      </c>
      <c r="UY158" t="s">
        <v>4157</v>
      </c>
      <c r="UZ158" t="s">
        <v>4157</v>
      </c>
      <c r="VA158" t="s">
        <v>4157</v>
      </c>
    </row>
    <row r="159" spans="2:577">
      <c r="R159" t="s">
        <v>1627</v>
      </c>
      <c r="S159" t="s">
        <v>1627</v>
      </c>
      <c r="T159" t="s">
        <v>1627</v>
      </c>
      <c r="U159" t="s">
        <v>1627</v>
      </c>
      <c r="V159" t="s">
        <v>1627</v>
      </c>
      <c r="W159" t="s">
        <v>1627</v>
      </c>
      <c r="X159" t="s">
        <v>1627</v>
      </c>
      <c r="Y159" t="s">
        <v>1627</v>
      </c>
      <c r="Z159" t="s">
        <v>1627</v>
      </c>
      <c r="AA159" t="s">
        <v>1627</v>
      </c>
      <c r="AB159" t="s">
        <v>1627</v>
      </c>
      <c r="AC159" t="s">
        <v>1627</v>
      </c>
      <c r="AD159" t="s">
        <v>1627</v>
      </c>
      <c r="AE159" t="s">
        <v>1627</v>
      </c>
      <c r="AF159" t="s">
        <v>1627</v>
      </c>
      <c r="AG159" t="s">
        <v>1627</v>
      </c>
      <c r="AH159" t="s">
        <v>1627</v>
      </c>
      <c r="AI159" t="s">
        <v>1627</v>
      </c>
      <c r="AJ159" t="s">
        <v>1627</v>
      </c>
      <c r="AK159" t="s">
        <v>1627</v>
      </c>
      <c r="AL159" t="s">
        <v>1627</v>
      </c>
      <c r="AM159" t="s">
        <v>1627</v>
      </c>
      <c r="AN159" t="s">
        <v>1627</v>
      </c>
      <c r="AO159" t="s">
        <v>1627</v>
      </c>
      <c r="AP159" t="s">
        <v>1627</v>
      </c>
      <c r="AQ159" t="s">
        <v>1627</v>
      </c>
      <c r="AR159" t="s">
        <v>1627</v>
      </c>
      <c r="AS159" t="s">
        <v>1627</v>
      </c>
      <c r="AT159" t="s">
        <v>1627</v>
      </c>
      <c r="AU159" t="s">
        <v>1627</v>
      </c>
      <c r="AV159" t="s">
        <v>1627</v>
      </c>
      <c r="AW159" t="s">
        <v>1627</v>
      </c>
      <c r="AX159" t="s">
        <v>1627</v>
      </c>
      <c r="AY159" t="s">
        <v>1627</v>
      </c>
      <c r="AZ159" t="s">
        <v>1627</v>
      </c>
      <c r="BA159" t="s">
        <v>1627</v>
      </c>
      <c r="BB159" t="s">
        <v>1627</v>
      </c>
      <c r="BC159" t="s">
        <v>1627</v>
      </c>
      <c r="BD159" t="s">
        <v>1627</v>
      </c>
      <c r="BE159" t="s">
        <v>1627</v>
      </c>
      <c r="BF159" t="s">
        <v>1627</v>
      </c>
      <c r="BG159" t="s">
        <v>1627</v>
      </c>
      <c r="BH159" t="s">
        <v>1627</v>
      </c>
      <c r="BI159" t="s">
        <v>1627</v>
      </c>
      <c r="BJ159" t="s">
        <v>1627</v>
      </c>
      <c r="BK159" t="s">
        <v>1627</v>
      </c>
      <c r="BL159" t="s">
        <v>1627</v>
      </c>
      <c r="BM159" t="s">
        <v>1627</v>
      </c>
      <c r="BN159" t="s">
        <v>1627</v>
      </c>
      <c r="BO159" t="s">
        <v>1627</v>
      </c>
      <c r="BP159" t="s">
        <v>1627</v>
      </c>
      <c r="BQ159" t="s">
        <v>1627</v>
      </c>
      <c r="BR159" t="s">
        <v>1627</v>
      </c>
      <c r="BS159" t="s">
        <v>1627</v>
      </c>
      <c r="BT159" t="s">
        <v>1627</v>
      </c>
      <c r="BU159" t="s">
        <v>1627</v>
      </c>
      <c r="BV159" t="s">
        <v>1627</v>
      </c>
      <c r="BW159" t="s">
        <v>1627</v>
      </c>
      <c r="BX159" t="s">
        <v>1627</v>
      </c>
      <c r="BY159" t="s">
        <v>1627</v>
      </c>
      <c r="BZ159" t="s">
        <v>1627</v>
      </c>
      <c r="CA159" t="s">
        <v>1627</v>
      </c>
      <c r="CB159" t="s">
        <v>1627</v>
      </c>
      <c r="CC159" t="s">
        <v>1627</v>
      </c>
      <c r="CD159" t="s">
        <v>1627</v>
      </c>
      <c r="CE159" t="s">
        <v>1627</v>
      </c>
      <c r="CF159" t="s">
        <v>1627</v>
      </c>
      <c r="CG159" t="s">
        <v>1627</v>
      </c>
      <c r="CH159" t="s">
        <v>1627</v>
      </c>
      <c r="CI159" t="s">
        <v>1627</v>
      </c>
      <c r="CJ159" t="s">
        <v>1627</v>
      </c>
      <c r="CK159" t="s">
        <v>1627</v>
      </c>
      <c r="CL159" t="s">
        <v>1627</v>
      </c>
      <c r="CM159" t="s">
        <v>1627</v>
      </c>
      <c r="CN159" t="s">
        <v>1627</v>
      </c>
      <c r="CO159" t="s">
        <v>1627</v>
      </c>
      <c r="CP159" t="s">
        <v>1627</v>
      </c>
      <c r="CQ159" t="s">
        <v>1627</v>
      </c>
      <c r="CR159" t="s">
        <v>1627</v>
      </c>
      <c r="CS159" t="s">
        <v>1627</v>
      </c>
      <c r="CT159" t="s">
        <v>1627</v>
      </c>
      <c r="CU159" t="s">
        <v>1627</v>
      </c>
      <c r="CV159" t="s">
        <v>1627</v>
      </c>
      <c r="CW159" t="s">
        <v>1627</v>
      </c>
      <c r="CX159" t="s">
        <v>1627</v>
      </c>
      <c r="CY159" t="s">
        <v>1627</v>
      </c>
      <c r="CZ159" t="s">
        <v>1627</v>
      </c>
      <c r="DA159" t="s">
        <v>1627</v>
      </c>
      <c r="DB159" t="s">
        <v>1627</v>
      </c>
      <c r="DC159" t="s">
        <v>1627</v>
      </c>
      <c r="DD159" t="s">
        <v>1627</v>
      </c>
      <c r="DE159" t="s">
        <v>1627</v>
      </c>
      <c r="DF159" t="s">
        <v>1627</v>
      </c>
      <c r="DG159" t="s">
        <v>1627</v>
      </c>
      <c r="DH159" t="s">
        <v>1627</v>
      </c>
      <c r="DI159" t="s">
        <v>1627</v>
      </c>
      <c r="DJ159" t="s">
        <v>1627</v>
      </c>
      <c r="DK159" t="s">
        <v>1627</v>
      </c>
      <c r="DL159" t="s">
        <v>1627</v>
      </c>
      <c r="DM159" t="s">
        <v>1627</v>
      </c>
      <c r="DN159" t="s">
        <v>1627</v>
      </c>
      <c r="DO159" t="s">
        <v>1627</v>
      </c>
      <c r="DP159" t="s">
        <v>1627</v>
      </c>
      <c r="DQ159" t="s">
        <v>1627</v>
      </c>
      <c r="DR159" t="s">
        <v>1627</v>
      </c>
      <c r="DS159" t="s">
        <v>1627</v>
      </c>
      <c r="DT159" t="s">
        <v>1627</v>
      </c>
      <c r="DU159" t="s">
        <v>1627</v>
      </c>
      <c r="DV159" t="s">
        <v>1627</v>
      </c>
      <c r="DW159" t="s">
        <v>1627</v>
      </c>
      <c r="DX159" t="s">
        <v>1627</v>
      </c>
      <c r="DY159" t="s">
        <v>1627</v>
      </c>
      <c r="DZ159" t="s">
        <v>1627</v>
      </c>
      <c r="EA159" t="s">
        <v>1627</v>
      </c>
      <c r="EB159" t="s">
        <v>1627</v>
      </c>
      <c r="EC159" t="s">
        <v>1627</v>
      </c>
      <c r="ED159" t="s">
        <v>1627</v>
      </c>
      <c r="EE159" t="s">
        <v>1627</v>
      </c>
      <c r="EF159" t="s">
        <v>1627</v>
      </c>
      <c r="EG159" t="s">
        <v>1627</v>
      </c>
      <c r="EH159" t="s">
        <v>1627</v>
      </c>
      <c r="EI159" t="s">
        <v>1627</v>
      </c>
      <c r="EJ159" t="s">
        <v>1627</v>
      </c>
      <c r="EK159" t="s">
        <v>1627</v>
      </c>
      <c r="EL159" t="s">
        <v>1627</v>
      </c>
      <c r="EM159" t="s">
        <v>1627</v>
      </c>
      <c r="EN159" t="s">
        <v>1627</v>
      </c>
      <c r="EO159" t="s">
        <v>1627</v>
      </c>
      <c r="EP159" t="s">
        <v>1627</v>
      </c>
      <c r="EQ159" t="s">
        <v>1627</v>
      </c>
      <c r="ER159" t="s">
        <v>1627</v>
      </c>
      <c r="ES159" t="s">
        <v>1627</v>
      </c>
      <c r="ET159" t="s">
        <v>1627</v>
      </c>
      <c r="EU159" t="s">
        <v>1627</v>
      </c>
      <c r="EV159" t="s">
        <v>1627</v>
      </c>
      <c r="EW159" t="s">
        <v>1627</v>
      </c>
      <c r="EX159" t="s">
        <v>1627</v>
      </c>
      <c r="EY159" t="s">
        <v>1627</v>
      </c>
      <c r="EZ159" t="s">
        <v>1627</v>
      </c>
      <c r="FA159" t="s">
        <v>1627</v>
      </c>
      <c r="FB159" t="s">
        <v>1627</v>
      </c>
      <c r="FC159" t="s">
        <v>1627</v>
      </c>
      <c r="FD159" t="s">
        <v>1627</v>
      </c>
      <c r="FE159" t="s">
        <v>1627</v>
      </c>
      <c r="FF159" t="s">
        <v>1627</v>
      </c>
      <c r="FG159" t="s">
        <v>1627</v>
      </c>
      <c r="FH159" t="s">
        <v>1627</v>
      </c>
      <c r="FI159" t="s">
        <v>1627</v>
      </c>
      <c r="FJ159" t="s">
        <v>1627</v>
      </c>
      <c r="FK159" t="s">
        <v>1627</v>
      </c>
      <c r="FL159" t="s">
        <v>1627</v>
      </c>
      <c r="FM159" t="s">
        <v>1627</v>
      </c>
      <c r="FN159" t="s">
        <v>1627</v>
      </c>
      <c r="FO159" t="s">
        <v>1627</v>
      </c>
      <c r="FP159" t="s">
        <v>1627</v>
      </c>
      <c r="FQ159" t="s">
        <v>1627</v>
      </c>
      <c r="FR159" t="s">
        <v>1627</v>
      </c>
      <c r="FS159" t="s">
        <v>1627</v>
      </c>
      <c r="FT159" t="s">
        <v>1627</v>
      </c>
      <c r="FU159" t="s">
        <v>1627</v>
      </c>
      <c r="FV159" t="s">
        <v>1627</v>
      </c>
      <c r="FW159" t="s">
        <v>1627</v>
      </c>
      <c r="FX159" t="s">
        <v>1627</v>
      </c>
      <c r="FY159" t="s">
        <v>1627</v>
      </c>
      <c r="FZ159" t="s">
        <v>1627</v>
      </c>
      <c r="GA159" t="s">
        <v>1627</v>
      </c>
      <c r="GB159" t="s">
        <v>1627</v>
      </c>
      <c r="GC159" t="s">
        <v>1627</v>
      </c>
      <c r="GD159" t="s">
        <v>1627</v>
      </c>
      <c r="GE159" t="s">
        <v>1627</v>
      </c>
      <c r="GF159" t="s">
        <v>1627</v>
      </c>
      <c r="GG159" t="s">
        <v>1627</v>
      </c>
      <c r="GH159" t="s">
        <v>1627</v>
      </c>
      <c r="GI159" t="s">
        <v>1627</v>
      </c>
      <c r="GJ159" t="s">
        <v>1627</v>
      </c>
      <c r="GK159" t="s">
        <v>1627</v>
      </c>
      <c r="GL159" t="s">
        <v>1627</v>
      </c>
      <c r="GM159" t="s">
        <v>1627</v>
      </c>
      <c r="GN159" t="s">
        <v>1627</v>
      </c>
      <c r="GO159" t="s">
        <v>1627</v>
      </c>
      <c r="GP159" t="s">
        <v>1627</v>
      </c>
      <c r="GQ159" t="s">
        <v>1627</v>
      </c>
      <c r="GR159" t="s">
        <v>1627</v>
      </c>
      <c r="GS159" t="s">
        <v>6121</v>
      </c>
      <c r="GT159" t="s">
        <v>1627</v>
      </c>
      <c r="GU159" t="s">
        <v>1627</v>
      </c>
      <c r="GV159" t="s">
        <v>1627</v>
      </c>
      <c r="GW159" t="s">
        <v>1627</v>
      </c>
      <c r="GX159" t="s">
        <v>1627</v>
      </c>
      <c r="GY159" t="s">
        <v>1627</v>
      </c>
      <c r="GZ159" t="s">
        <v>1627</v>
      </c>
      <c r="HA159" t="s">
        <v>1627</v>
      </c>
      <c r="HB159" t="s">
        <v>1627</v>
      </c>
      <c r="HC159" t="s">
        <v>1627</v>
      </c>
      <c r="HD159" t="s">
        <v>1627</v>
      </c>
      <c r="HE159" t="s">
        <v>1627</v>
      </c>
      <c r="HF159" t="s">
        <v>1627</v>
      </c>
      <c r="HG159" t="s">
        <v>1627</v>
      </c>
      <c r="HH159" t="s">
        <v>1627</v>
      </c>
      <c r="HI159" t="s">
        <v>1627</v>
      </c>
      <c r="HJ159" t="s">
        <v>1627</v>
      </c>
      <c r="HK159" t="s">
        <v>1627</v>
      </c>
      <c r="HL159" t="s">
        <v>1627</v>
      </c>
      <c r="HM159" t="s">
        <v>1627</v>
      </c>
      <c r="HN159" t="s">
        <v>1627</v>
      </c>
      <c r="HO159" t="s">
        <v>1627</v>
      </c>
      <c r="HP159" t="s">
        <v>6122</v>
      </c>
      <c r="HQ159" t="s">
        <v>1627</v>
      </c>
      <c r="HR159" t="s">
        <v>1627</v>
      </c>
      <c r="HS159" t="s">
        <v>1627</v>
      </c>
      <c r="HT159" t="s">
        <v>1627</v>
      </c>
      <c r="HU159" t="s">
        <v>1627</v>
      </c>
      <c r="HV159" t="s">
        <v>1627</v>
      </c>
      <c r="HW159" t="s">
        <v>1627</v>
      </c>
      <c r="HX159" t="s">
        <v>1627</v>
      </c>
      <c r="HY159" t="s">
        <v>1627</v>
      </c>
      <c r="HZ159" t="s">
        <v>1627</v>
      </c>
      <c r="IA159" t="s">
        <v>1627</v>
      </c>
      <c r="IB159" t="s">
        <v>1627</v>
      </c>
      <c r="IC159" t="s">
        <v>1627</v>
      </c>
      <c r="ID159" t="s">
        <v>1627</v>
      </c>
      <c r="IE159" t="s">
        <v>1627</v>
      </c>
      <c r="IF159" t="s">
        <v>1627</v>
      </c>
      <c r="IG159" t="s">
        <v>1627</v>
      </c>
      <c r="IH159" t="s">
        <v>1627</v>
      </c>
      <c r="II159" t="s">
        <v>1627</v>
      </c>
      <c r="IJ159" t="s">
        <v>1627</v>
      </c>
      <c r="IK159" t="s">
        <v>1627</v>
      </c>
      <c r="IL159" t="s">
        <v>1627</v>
      </c>
      <c r="IM159" t="s">
        <v>1627</v>
      </c>
      <c r="IN159" t="s">
        <v>1627</v>
      </c>
      <c r="IO159" t="s">
        <v>1627</v>
      </c>
      <c r="IP159" t="s">
        <v>1627</v>
      </c>
      <c r="IQ159" t="s">
        <v>1627</v>
      </c>
      <c r="IR159" t="s">
        <v>1627</v>
      </c>
      <c r="IS159" t="s">
        <v>1627</v>
      </c>
      <c r="IT159" t="s">
        <v>1627</v>
      </c>
      <c r="IU159" t="s">
        <v>1627</v>
      </c>
      <c r="IV159" t="s">
        <v>1627</v>
      </c>
      <c r="IW159" t="s">
        <v>1627</v>
      </c>
      <c r="IX159" t="s">
        <v>1627</v>
      </c>
      <c r="IY159" t="s">
        <v>1627</v>
      </c>
      <c r="IZ159" t="s">
        <v>1627</v>
      </c>
      <c r="JA159" t="s">
        <v>1627</v>
      </c>
      <c r="JB159" t="s">
        <v>1627</v>
      </c>
      <c r="JC159" t="s">
        <v>1627</v>
      </c>
      <c r="JD159" t="s">
        <v>1627</v>
      </c>
      <c r="JE159" t="s">
        <v>1627</v>
      </c>
      <c r="JF159" t="s">
        <v>1627</v>
      </c>
      <c r="JG159" t="s">
        <v>1627</v>
      </c>
      <c r="JH159" t="s">
        <v>1627</v>
      </c>
      <c r="JI159" t="s">
        <v>1627</v>
      </c>
      <c r="JJ159" t="s">
        <v>1627</v>
      </c>
      <c r="JK159" t="s">
        <v>1627</v>
      </c>
      <c r="JL159" t="s">
        <v>1627</v>
      </c>
      <c r="JM159" t="s">
        <v>1627</v>
      </c>
      <c r="JN159" t="s">
        <v>1627</v>
      </c>
      <c r="JO159" t="s">
        <v>1627</v>
      </c>
      <c r="JP159" t="s">
        <v>1627</v>
      </c>
      <c r="JQ159" t="s">
        <v>1627</v>
      </c>
      <c r="JR159" t="s">
        <v>1627</v>
      </c>
      <c r="JS159" t="s">
        <v>1627</v>
      </c>
      <c r="JT159" t="s">
        <v>1627</v>
      </c>
      <c r="JU159" t="s">
        <v>1627</v>
      </c>
      <c r="JV159" t="s">
        <v>1627</v>
      </c>
      <c r="JW159" t="s">
        <v>1627</v>
      </c>
      <c r="JX159" t="s">
        <v>1627</v>
      </c>
      <c r="JY159" t="s">
        <v>1627</v>
      </c>
      <c r="JZ159" t="s">
        <v>1627</v>
      </c>
      <c r="KA159" t="s">
        <v>1627</v>
      </c>
      <c r="KB159" t="s">
        <v>1627</v>
      </c>
      <c r="KC159" t="s">
        <v>1627</v>
      </c>
      <c r="KD159" t="s">
        <v>1627</v>
      </c>
      <c r="KE159" t="s">
        <v>1627</v>
      </c>
      <c r="KF159" t="s">
        <v>1627</v>
      </c>
      <c r="KG159" t="s">
        <v>1627</v>
      </c>
      <c r="KH159" t="s">
        <v>1627</v>
      </c>
      <c r="KI159" t="s">
        <v>1627</v>
      </c>
      <c r="KJ159" t="s">
        <v>1627</v>
      </c>
      <c r="KK159" t="s">
        <v>1627</v>
      </c>
      <c r="KL159" t="s">
        <v>1627</v>
      </c>
      <c r="KM159" t="s">
        <v>1627</v>
      </c>
      <c r="KN159" t="s">
        <v>1627</v>
      </c>
      <c r="KO159" t="s">
        <v>1627</v>
      </c>
      <c r="KP159" t="s">
        <v>1627</v>
      </c>
      <c r="KQ159" t="s">
        <v>1627</v>
      </c>
      <c r="KR159" t="s">
        <v>1627</v>
      </c>
      <c r="KS159" t="s">
        <v>1627</v>
      </c>
      <c r="KT159" t="s">
        <v>1627</v>
      </c>
      <c r="KU159" t="s">
        <v>1627</v>
      </c>
      <c r="KV159" t="s">
        <v>1627</v>
      </c>
      <c r="KW159" t="s">
        <v>1627</v>
      </c>
      <c r="KX159" t="s">
        <v>1627</v>
      </c>
      <c r="KY159" t="s">
        <v>1627</v>
      </c>
      <c r="KZ159" t="s">
        <v>1627</v>
      </c>
      <c r="LA159" t="s">
        <v>1627</v>
      </c>
      <c r="LB159" t="s">
        <v>1627</v>
      </c>
      <c r="LC159" t="s">
        <v>1627</v>
      </c>
      <c r="LD159" t="s">
        <v>1627</v>
      </c>
      <c r="LE159" t="s">
        <v>1627</v>
      </c>
      <c r="LF159" t="s">
        <v>1627</v>
      </c>
      <c r="LG159" t="s">
        <v>1627</v>
      </c>
      <c r="LH159" t="s">
        <v>1627</v>
      </c>
      <c r="LI159" t="s">
        <v>1627</v>
      </c>
      <c r="LJ159" t="s">
        <v>1627</v>
      </c>
      <c r="LK159" t="s">
        <v>1627</v>
      </c>
      <c r="LL159" t="s">
        <v>1627</v>
      </c>
      <c r="LM159" t="s">
        <v>1627</v>
      </c>
      <c r="LN159" t="s">
        <v>1627</v>
      </c>
      <c r="LO159" t="s">
        <v>1627</v>
      </c>
      <c r="LP159" t="s">
        <v>1627</v>
      </c>
      <c r="LQ159" t="s">
        <v>1627</v>
      </c>
      <c r="LR159" t="s">
        <v>1627</v>
      </c>
      <c r="LS159" t="s">
        <v>1627</v>
      </c>
      <c r="LT159" t="s">
        <v>1627</v>
      </c>
      <c r="LU159" t="s">
        <v>1627</v>
      </c>
      <c r="LV159" t="s">
        <v>1627</v>
      </c>
      <c r="LW159" t="s">
        <v>1627</v>
      </c>
      <c r="LX159" t="s">
        <v>1627</v>
      </c>
      <c r="LY159" t="s">
        <v>1627</v>
      </c>
      <c r="LZ159" t="s">
        <v>1627</v>
      </c>
      <c r="MA159" t="s">
        <v>1627</v>
      </c>
      <c r="MB159" t="s">
        <v>1627</v>
      </c>
      <c r="MC159" t="s">
        <v>1627</v>
      </c>
      <c r="MD159" t="s">
        <v>1627</v>
      </c>
      <c r="ME159" t="s">
        <v>1627</v>
      </c>
      <c r="MF159" t="s">
        <v>1627</v>
      </c>
      <c r="MG159" t="s">
        <v>1627</v>
      </c>
      <c r="MH159" t="s">
        <v>1627</v>
      </c>
      <c r="MI159" t="s">
        <v>1627</v>
      </c>
      <c r="MJ159" t="s">
        <v>1627</v>
      </c>
      <c r="MK159" t="s">
        <v>1627</v>
      </c>
      <c r="ML159" t="s">
        <v>1627</v>
      </c>
      <c r="MM159" t="s">
        <v>1627</v>
      </c>
      <c r="MN159" t="s">
        <v>1627</v>
      </c>
      <c r="MO159" t="s">
        <v>1627</v>
      </c>
      <c r="MP159" t="s">
        <v>1627</v>
      </c>
      <c r="MQ159" t="s">
        <v>1627</v>
      </c>
      <c r="MR159" t="s">
        <v>1627</v>
      </c>
      <c r="MS159" t="s">
        <v>1627</v>
      </c>
      <c r="MT159" t="s">
        <v>1627</v>
      </c>
      <c r="MU159" t="s">
        <v>1627</v>
      </c>
      <c r="MV159" t="s">
        <v>1627</v>
      </c>
      <c r="MW159" t="s">
        <v>1627</v>
      </c>
      <c r="MX159" t="s">
        <v>1627</v>
      </c>
      <c r="MY159" t="s">
        <v>1627</v>
      </c>
      <c r="MZ159" t="s">
        <v>1627</v>
      </c>
      <c r="NA159" t="s">
        <v>1627</v>
      </c>
      <c r="NB159" t="s">
        <v>1627</v>
      </c>
      <c r="NC159" t="s">
        <v>1627</v>
      </c>
      <c r="ND159" t="s">
        <v>1627</v>
      </c>
      <c r="NE159" t="s">
        <v>1627</v>
      </c>
      <c r="NF159" t="s">
        <v>1627</v>
      </c>
      <c r="NG159" t="s">
        <v>1627</v>
      </c>
      <c r="NH159" t="s">
        <v>1627</v>
      </c>
      <c r="NI159" t="s">
        <v>1627</v>
      </c>
      <c r="NJ159" t="s">
        <v>1627</v>
      </c>
      <c r="NK159" t="s">
        <v>1627</v>
      </c>
      <c r="NL159" t="s">
        <v>1627</v>
      </c>
      <c r="NM159" t="s">
        <v>1627</v>
      </c>
      <c r="NN159" t="s">
        <v>1627</v>
      </c>
      <c r="NO159" t="s">
        <v>1627</v>
      </c>
      <c r="NP159" t="s">
        <v>1627</v>
      </c>
      <c r="NQ159" t="s">
        <v>1627</v>
      </c>
      <c r="NR159" t="s">
        <v>1627</v>
      </c>
      <c r="NS159" t="s">
        <v>1627</v>
      </c>
      <c r="NT159" t="s">
        <v>1627</v>
      </c>
      <c r="NU159" t="s">
        <v>1627</v>
      </c>
      <c r="NV159" t="s">
        <v>1627</v>
      </c>
      <c r="NW159" t="s">
        <v>1627</v>
      </c>
      <c r="NX159" t="s">
        <v>1627</v>
      </c>
      <c r="NY159" t="s">
        <v>1627</v>
      </c>
      <c r="NZ159" t="s">
        <v>1627</v>
      </c>
      <c r="OA159" t="s">
        <v>1627</v>
      </c>
      <c r="OB159" t="s">
        <v>1627</v>
      </c>
      <c r="OC159" t="s">
        <v>1627</v>
      </c>
      <c r="OD159" t="s">
        <v>1627</v>
      </c>
      <c r="OE159" t="s">
        <v>1627</v>
      </c>
      <c r="OF159" t="s">
        <v>1627</v>
      </c>
      <c r="OG159" t="s">
        <v>1627</v>
      </c>
      <c r="OH159" t="s">
        <v>1627</v>
      </c>
      <c r="OI159" t="s">
        <v>1627</v>
      </c>
      <c r="OJ159" t="s">
        <v>1627</v>
      </c>
      <c r="OK159" t="s">
        <v>1627</v>
      </c>
      <c r="OL159" t="s">
        <v>1627</v>
      </c>
      <c r="OM159" t="s">
        <v>1627</v>
      </c>
      <c r="ON159" t="s">
        <v>1627</v>
      </c>
      <c r="OO159" t="s">
        <v>1627</v>
      </c>
      <c r="OP159" t="s">
        <v>1627</v>
      </c>
      <c r="OQ159" t="s">
        <v>1627</v>
      </c>
      <c r="OR159" t="s">
        <v>1627</v>
      </c>
      <c r="OS159" t="s">
        <v>1627</v>
      </c>
      <c r="OT159" t="s">
        <v>1627</v>
      </c>
      <c r="OU159" t="s">
        <v>1627</v>
      </c>
      <c r="OV159" t="s">
        <v>1627</v>
      </c>
      <c r="OW159" t="s">
        <v>1627</v>
      </c>
      <c r="OX159" t="s">
        <v>1627</v>
      </c>
      <c r="OY159" t="s">
        <v>1627</v>
      </c>
      <c r="OZ159" t="s">
        <v>1627</v>
      </c>
      <c r="PA159" t="s">
        <v>1627</v>
      </c>
      <c r="PB159" t="s">
        <v>1627</v>
      </c>
      <c r="PC159" t="s">
        <v>1627</v>
      </c>
      <c r="PD159" t="s">
        <v>1627</v>
      </c>
      <c r="PE159" t="s">
        <v>1627</v>
      </c>
      <c r="PF159" t="s">
        <v>1627</v>
      </c>
      <c r="PG159" t="s">
        <v>1627</v>
      </c>
      <c r="PH159" t="s">
        <v>1627</v>
      </c>
      <c r="PI159" t="s">
        <v>1627</v>
      </c>
      <c r="PJ159" t="s">
        <v>1627</v>
      </c>
      <c r="PK159" t="s">
        <v>1627</v>
      </c>
      <c r="PL159" t="s">
        <v>1627</v>
      </c>
      <c r="PM159" t="s">
        <v>1627</v>
      </c>
      <c r="PN159" t="s">
        <v>1627</v>
      </c>
      <c r="PO159" t="s">
        <v>1627</v>
      </c>
      <c r="RP159" t="s">
        <v>4157</v>
      </c>
      <c r="RQ159" t="s">
        <v>4157</v>
      </c>
      <c r="RR159" t="s">
        <v>4157</v>
      </c>
      <c r="RS159" t="s">
        <v>4157</v>
      </c>
      <c r="RT159" t="s">
        <v>4157</v>
      </c>
      <c r="RU159" t="s">
        <v>4157</v>
      </c>
      <c r="RV159" t="s">
        <v>4157</v>
      </c>
      <c r="RW159" t="s">
        <v>4157</v>
      </c>
      <c r="RX159" t="s">
        <v>4157</v>
      </c>
      <c r="RY159" t="s">
        <v>4157</v>
      </c>
      <c r="RZ159" t="s">
        <v>4157</v>
      </c>
      <c r="SA159" t="s">
        <v>4157</v>
      </c>
      <c r="SB159" t="s">
        <v>4157</v>
      </c>
      <c r="SC159" t="s">
        <v>4157</v>
      </c>
      <c r="SD159" t="s">
        <v>4157</v>
      </c>
      <c r="SE159" t="s">
        <v>4157</v>
      </c>
      <c r="SF159" t="s">
        <v>4157</v>
      </c>
      <c r="SG159" t="s">
        <v>4157</v>
      </c>
      <c r="SH159" t="s">
        <v>4157</v>
      </c>
      <c r="SI159" t="s">
        <v>4157</v>
      </c>
      <c r="SJ159" t="s">
        <v>4157</v>
      </c>
      <c r="SK159" t="s">
        <v>4157</v>
      </c>
      <c r="SL159" t="s">
        <v>4157</v>
      </c>
      <c r="SM159" t="s">
        <v>4157</v>
      </c>
      <c r="SN159" t="s">
        <v>4157</v>
      </c>
      <c r="SO159" t="s">
        <v>4157</v>
      </c>
      <c r="SP159" t="s">
        <v>4157</v>
      </c>
      <c r="SQ159" t="s">
        <v>4157</v>
      </c>
      <c r="SR159" t="s">
        <v>4157</v>
      </c>
      <c r="SS159" t="s">
        <v>4157</v>
      </c>
      <c r="ST159" t="s">
        <v>4157</v>
      </c>
      <c r="SU159" t="s">
        <v>4157</v>
      </c>
      <c r="SV159" t="s">
        <v>4157</v>
      </c>
      <c r="SW159" t="s">
        <v>4157</v>
      </c>
      <c r="SX159" t="s">
        <v>4157</v>
      </c>
      <c r="SY159" t="s">
        <v>4157</v>
      </c>
      <c r="SZ159" t="s">
        <v>4157</v>
      </c>
      <c r="TA159" t="s">
        <v>4157</v>
      </c>
      <c r="TB159" t="s">
        <v>4157</v>
      </c>
      <c r="TC159" t="s">
        <v>4157</v>
      </c>
      <c r="TD159" t="s">
        <v>4157</v>
      </c>
      <c r="TE159" t="s">
        <v>4157</v>
      </c>
      <c r="TF159" t="s">
        <v>4157</v>
      </c>
      <c r="TG159" t="s">
        <v>4157</v>
      </c>
      <c r="TH159" t="s">
        <v>4157</v>
      </c>
      <c r="TI159" t="s">
        <v>4157</v>
      </c>
      <c r="TJ159" t="s">
        <v>4157</v>
      </c>
      <c r="TK159" t="s">
        <v>4157</v>
      </c>
      <c r="TL159" t="s">
        <v>4157</v>
      </c>
      <c r="TM159" t="s">
        <v>4157</v>
      </c>
      <c r="TN159" t="s">
        <v>4157</v>
      </c>
      <c r="TO159" t="s">
        <v>4157</v>
      </c>
      <c r="TP159" t="s">
        <v>4157</v>
      </c>
      <c r="TQ159" t="s">
        <v>4157</v>
      </c>
      <c r="TR159" t="s">
        <v>4157</v>
      </c>
      <c r="TS159" t="s">
        <v>4157</v>
      </c>
      <c r="TT159" t="s">
        <v>4157</v>
      </c>
      <c r="TU159" t="s">
        <v>4157</v>
      </c>
      <c r="TV159" t="s">
        <v>4157</v>
      </c>
      <c r="TW159" t="s">
        <v>4157</v>
      </c>
      <c r="TX159" t="s">
        <v>4157</v>
      </c>
      <c r="TY159" t="s">
        <v>4157</v>
      </c>
      <c r="TZ159" t="s">
        <v>4157</v>
      </c>
      <c r="UA159" t="s">
        <v>4157</v>
      </c>
      <c r="UB159" t="s">
        <v>4157</v>
      </c>
      <c r="UC159" t="s">
        <v>4157</v>
      </c>
      <c r="UD159" t="s">
        <v>4157</v>
      </c>
      <c r="UE159" t="s">
        <v>4157</v>
      </c>
      <c r="UF159" t="s">
        <v>4157</v>
      </c>
      <c r="UG159" t="s">
        <v>4157</v>
      </c>
      <c r="UH159" t="s">
        <v>4157</v>
      </c>
      <c r="UI159" t="s">
        <v>4157</v>
      </c>
      <c r="UJ159" t="s">
        <v>4157</v>
      </c>
      <c r="UK159" t="s">
        <v>4157</v>
      </c>
      <c r="UL159" t="s">
        <v>4157</v>
      </c>
      <c r="UM159" t="s">
        <v>4157</v>
      </c>
      <c r="UN159" t="s">
        <v>4157</v>
      </c>
      <c r="UO159" t="s">
        <v>4157</v>
      </c>
      <c r="UP159" t="s">
        <v>4157</v>
      </c>
      <c r="UQ159" t="s">
        <v>4157</v>
      </c>
      <c r="UR159" t="s">
        <v>4157</v>
      </c>
      <c r="US159" t="s">
        <v>4157</v>
      </c>
      <c r="UT159" t="s">
        <v>4157</v>
      </c>
      <c r="UU159" t="s">
        <v>4157</v>
      </c>
      <c r="UV159" t="s">
        <v>4157</v>
      </c>
      <c r="UW159" t="s">
        <v>4157</v>
      </c>
      <c r="UX159" t="s">
        <v>4157</v>
      </c>
      <c r="UY159" t="s">
        <v>4157</v>
      </c>
      <c r="UZ159" t="s">
        <v>4157</v>
      </c>
    </row>
    <row r="160" spans="2:577">
      <c r="R160" t="s">
        <v>1627</v>
      </c>
      <c r="S160" t="s">
        <v>1627</v>
      </c>
      <c r="T160" t="s">
        <v>1627</v>
      </c>
      <c r="U160" t="s">
        <v>1627</v>
      </c>
      <c r="V160" t="s">
        <v>1627</v>
      </c>
      <c r="W160" t="s">
        <v>1627</v>
      </c>
      <c r="X160" t="s">
        <v>1627</v>
      </c>
      <c r="Y160" t="s">
        <v>1627</v>
      </c>
      <c r="Z160" t="s">
        <v>1627</v>
      </c>
      <c r="AA160" t="s">
        <v>1627</v>
      </c>
      <c r="AB160" t="s">
        <v>1627</v>
      </c>
      <c r="AC160" t="s">
        <v>1627</v>
      </c>
      <c r="AD160" t="s">
        <v>1627</v>
      </c>
      <c r="AE160" t="s">
        <v>1627</v>
      </c>
      <c r="AF160" t="s">
        <v>1627</v>
      </c>
      <c r="AG160" t="s">
        <v>1627</v>
      </c>
      <c r="AH160" t="s">
        <v>1627</v>
      </c>
      <c r="AI160" t="s">
        <v>1627</v>
      </c>
      <c r="AJ160" t="s">
        <v>1627</v>
      </c>
      <c r="AK160" t="s">
        <v>1627</v>
      </c>
      <c r="AL160" t="s">
        <v>1627</v>
      </c>
      <c r="AM160" t="s">
        <v>1627</v>
      </c>
      <c r="AN160" t="s">
        <v>1627</v>
      </c>
      <c r="AO160" t="s">
        <v>1627</v>
      </c>
      <c r="AP160" t="s">
        <v>1627</v>
      </c>
      <c r="AQ160" t="s">
        <v>1627</v>
      </c>
      <c r="AR160" t="s">
        <v>1627</v>
      </c>
      <c r="AS160" t="s">
        <v>1627</v>
      </c>
      <c r="AT160" t="s">
        <v>1627</v>
      </c>
      <c r="AU160" t="s">
        <v>1627</v>
      </c>
      <c r="AV160" t="s">
        <v>1627</v>
      </c>
      <c r="AW160" t="s">
        <v>1627</v>
      </c>
      <c r="AX160" t="s">
        <v>1627</v>
      </c>
      <c r="AY160" t="s">
        <v>1627</v>
      </c>
      <c r="AZ160" t="s">
        <v>1627</v>
      </c>
      <c r="BA160" t="s">
        <v>1627</v>
      </c>
      <c r="BB160" t="s">
        <v>1627</v>
      </c>
      <c r="BC160" t="s">
        <v>1627</v>
      </c>
      <c r="BD160" t="s">
        <v>1627</v>
      </c>
      <c r="BE160" t="s">
        <v>1627</v>
      </c>
      <c r="BF160" t="s">
        <v>1627</v>
      </c>
      <c r="BG160" t="s">
        <v>1627</v>
      </c>
      <c r="BH160" t="s">
        <v>1627</v>
      </c>
      <c r="BI160" t="s">
        <v>1627</v>
      </c>
      <c r="BJ160" t="s">
        <v>1627</v>
      </c>
      <c r="BK160" t="s">
        <v>1627</v>
      </c>
      <c r="BL160" t="s">
        <v>1627</v>
      </c>
      <c r="BM160" t="s">
        <v>1627</v>
      </c>
      <c r="BN160" t="s">
        <v>1627</v>
      </c>
      <c r="BO160" t="s">
        <v>1627</v>
      </c>
      <c r="BP160" t="s">
        <v>1627</v>
      </c>
      <c r="BQ160" t="s">
        <v>1627</v>
      </c>
      <c r="BR160" t="s">
        <v>1627</v>
      </c>
      <c r="BS160" t="s">
        <v>1627</v>
      </c>
      <c r="BT160" t="s">
        <v>1627</v>
      </c>
      <c r="BU160" t="s">
        <v>1627</v>
      </c>
      <c r="BV160" t="s">
        <v>1627</v>
      </c>
      <c r="BW160" t="s">
        <v>1627</v>
      </c>
      <c r="BX160" t="s">
        <v>1627</v>
      </c>
      <c r="BY160" t="s">
        <v>1627</v>
      </c>
      <c r="BZ160" t="s">
        <v>1627</v>
      </c>
      <c r="CA160" t="s">
        <v>1627</v>
      </c>
      <c r="CB160" t="s">
        <v>1627</v>
      </c>
      <c r="CC160" t="s">
        <v>1627</v>
      </c>
      <c r="CD160" t="s">
        <v>1627</v>
      </c>
      <c r="CE160" t="s">
        <v>1627</v>
      </c>
      <c r="CF160" t="s">
        <v>1627</v>
      </c>
      <c r="CG160" t="s">
        <v>1627</v>
      </c>
      <c r="CH160" t="s">
        <v>1627</v>
      </c>
      <c r="CI160" t="s">
        <v>1627</v>
      </c>
      <c r="CJ160" t="s">
        <v>1627</v>
      </c>
      <c r="CK160" t="s">
        <v>1627</v>
      </c>
      <c r="CL160" t="s">
        <v>1627</v>
      </c>
      <c r="CM160" t="s">
        <v>1627</v>
      </c>
      <c r="CN160" t="s">
        <v>1627</v>
      </c>
      <c r="CO160" t="s">
        <v>1627</v>
      </c>
      <c r="CP160" t="s">
        <v>1627</v>
      </c>
      <c r="CQ160" t="s">
        <v>1627</v>
      </c>
      <c r="CR160" t="s">
        <v>1627</v>
      </c>
      <c r="CS160" t="s">
        <v>1627</v>
      </c>
      <c r="CT160" t="s">
        <v>1627</v>
      </c>
      <c r="CU160" t="s">
        <v>1627</v>
      </c>
      <c r="CV160" t="s">
        <v>1627</v>
      </c>
      <c r="CW160" t="s">
        <v>1627</v>
      </c>
      <c r="CX160" t="s">
        <v>1627</v>
      </c>
      <c r="CY160" t="s">
        <v>1627</v>
      </c>
      <c r="CZ160" t="s">
        <v>1627</v>
      </c>
      <c r="DA160" t="s">
        <v>1627</v>
      </c>
      <c r="DB160" t="s">
        <v>1627</v>
      </c>
      <c r="DC160" t="s">
        <v>1627</v>
      </c>
      <c r="DD160" t="s">
        <v>1627</v>
      </c>
      <c r="DE160" t="s">
        <v>1627</v>
      </c>
      <c r="DF160" t="s">
        <v>1627</v>
      </c>
      <c r="DG160" t="s">
        <v>1627</v>
      </c>
      <c r="DH160" t="s">
        <v>1627</v>
      </c>
      <c r="DI160" t="s">
        <v>1627</v>
      </c>
      <c r="DJ160" t="s">
        <v>1627</v>
      </c>
      <c r="DK160" t="s">
        <v>1627</v>
      </c>
      <c r="DL160" t="s">
        <v>1627</v>
      </c>
      <c r="DM160" t="s">
        <v>1627</v>
      </c>
      <c r="DN160" t="s">
        <v>1627</v>
      </c>
      <c r="DO160" t="s">
        <v>1627</v>
      </c>
      <c r="DP160" t="s">
        <v>1627</v>
      </c>
      <c r="DQ160" t="s">
        <v>1627</v>
      </c>
      <c r="DR160" t="s">
        <v>1627</v>
      </c>
      <c r="DS160" t="s">
        <v>1627</v>
      </c>
      <c r="DT160" t="s">
        <v>1627</v>
      </c>
      <c r="DU160" t="s">
        <v>1627</v>
      </c>
      <c r="DV160" t="s">
        <v>1627</v>
      </c>
      <c r="DW160" t="s">
        <v>1627</v>
      </c>
      <c r="DX160" t="s">
        <v>1627</v>
      </c>
      <c r="DY160" t="s">
        <v>1627</v>
      </c>
      <c r="DZ160" t="s">
        <v>1627</v>
      </c>
      <c r="EA160" t="s">
        <v>1627</v>
      </c>
      <c r="EB160" t="s">
        <v>1627</v>
      </c>
      <c r="EC160" t="s">
        <v>1627</v>
      </c>
      <c r="ED160" t="s">
        <v>1627</v>
      </c>
      <c r="EE160" t="s">
        <v>1627</v>
      </c>
      <c r="EF160" t="s">
        <v>1627</v>
      </c>
      <c r="EG160" t="s">
        <v>1627</v>
      </c>
      <c r="EH160" t="s">
        <v>1627</v>
      </c>
      <c r="EI160" t="s">
        <v>1627</v>
      </c>
      <c r="EJ160" t="s">
        <v>1627</v>
      </c>
      <c r="EK160" t="s">
        <v>1627</v>
      </c>
      <c r="EL160" t="s">
        <v>1627</v>
      </c>
      <c r="EM160" t="s">
        <v>1627</v>
      </c>
      <c r="EN160" t="s">
        <v>1627</v>
      </c>
      <c r="EO160" t="s">
        <v>1627</v>
      </c>
      <c r="EP160" t="s">
        <v>1627</v>
      </c>
      <c r="EQ160" t="s">
        <v>1627</v>
      </c>
      <c r="ER160" t="s">
        <v>1627</v>
      </c>
      <c r="ES160" t="s">
        <v>1627</v>
      </c>
      <c r="ET160" t="s">
        <v>1627</v>
      </c>
      <c r="EU160" t="s">
        <v>1627</v>
      </c>
      <c r="EV160" t="s">
        <v>1627</v>
      </c>
      <c r="EW160" t="s">
        <v>1627</v>
      </c>
      <c r="EX160" t="s">
        <v>1627</v>
      </c>
      <c r="EY160" t="s">
        <v>1627</v>
      </c>
      <c r="EZ160" t="s">
        <v>1627</v>
      </c>
      <c r="FA160" t="s">
        <v>1627</v>
      </c>
      <c r="FB160" t="s">
        <v>1627</v>
      </c>
      <c r="FC160" t="s">
        <v>1627</v>
      </c>
      <c r="FD160" t="s">
        <v>1627</v>
      </c>
      <c r="FE160" t="s">
        <v>1627</v>
      </c>
      <c r="FF160" t="s">
        <v>1627</v>
      </c>
      <c r="FG160" t="s">
        <v>1627</v>
      </c>
      <c r="FH160" t="s">
        <v>1627</v>
      </c>
      <c r="FI160" t="s">
        <v>1627</v>
      </c>
      <c r="FJ160" t="s">
        <v>1627</v>
      </c>
      <c r="FK160" t="s">
        <v>1627</v>
      </c>
      <c r="FL160" t="s">
        <v>1627</v>
      </c>
      <c r="FM160" t="s">
        <v>1627</v>
      </c>
      <c r="FN160" t="s">
        <v>1627</v>
      </c>
      <c r="FO160" t="s">
        <v>1627</v>
      </c>
      <c r="FP160" t="s">
        <v>1627</v>
      </c>
      <c r="FQ160" t="s">
        <v>1627</v>
      </c>
      <c r="FR160" t="s">
        <v>1627</v>
      </c>
      <c r="FS160" t="s">
        <v>1627</v>
      </c>
      <c r="FT160" t="s">
        <v>1627</v>
      </c>
      <c r="FU160" t="s">
        <v>1627</v>
      </c>
      <c r="FV160" t="s">
        <v>1627</v>
      </c>
      <c r="FW160" t="s">
        <v>1627</v>
      </c>
      <c r="FX160" t="s">
        <v>1627</v>
      </c>
      <c r="FY160" t="s">
        <v>1627</v>
      </c>
      <c r="FZ160" t="s">
        <v>1627</v>
      </c>
      <c r="GA160" t="s">
        <v>1627</v>
      </c>
      <c r="GB160" t="s">
        <v>1627</v>
      </c>
      <c r="GC160" t="s">
        <v>1627</v>
      </c>
      <c r="GD160" t="s">
        <v>1627</v>
      </c>
      <c r="GE160" t="s">
        <v>1627</v>
      </c>
      <c r="GF160" t="s">
        <v>1627</v>
      </c>
      <c r="GG160" t="s">
        <v>1627</v>
      </c>
      <c r="GH160" t="s">
        <v>1627</v>
      </c>
      <c r="GI160" t="s">
        <v>1627</v>
      </c>
      <c r="GJ160" t="s">
        <v>1627</v>
      </c>
      <c r="GK160" t="s">
        <v>1627</v>
      </c>
      <c r="GL160" t="s">
        <v>1627</v>
      </c>
      <c r="GM160" t="s">
        <v>1627</v>
      </c>
      <c r="GN160" t="s">
        <v>1627</v>
      </c>
      <c r="GO160" t="s">
        <v>1627</v>
      </c>
      <c r="GP160" t="s">
        <v>1627</v>
      </c>
      <c r="GQ160" t="s">
        <v>1627</v>
      </c>
      <c r="GR160" t="s">
        <v>1627</v>
      </c>
      <c r="GS160" t="s">
        <v>6123</v>
      </c>
      <c r="GT160" t="s">
        <v>1627</v>
      </c>
      <c r="GU160" t="s">
        <v>1627</v>
      </c>
      <c r="GV160" t="s">
        <v>1627</v>
      </c>
      <c r="GW160" t="s">
        <v>1627</v>
      </c>
      <c r="GX160" t="s">
        <v>1627</v>
      </c>
      <c r="GY160" t="s">
        <v>1627</v>
      </c>
      <c r="GZ160" t="s">
        <v>1627</v>
      </c>
      <c r="HA160" t="s">
        <v>1627</v>
      </c>
      <c r="HB160" t="s">
        <v>1627</v>
      </c>
      <c r="HC160" t="s">
        <v>1627</v>
      </c>
      <c r="HD160" t="s">
        <v>1627</v>
      </c>
      <c r="HE160" t="s">
        <v>1627</v>
      </c>
      <c r="HF160" t="s">
        <v>1627</v>
      </c>
      <c r="HG160" t="s">
        <v>1627</v>
      </c>
      <c r="HH160" t="s">
        <v>1627</v>
      </c>
      <c r="HI160" t="s">
        <v>1627</v>
      </c>
      <c r="HJ160" t="s">
        <v>1627</v>
      </c>
      <c r="HK160" t="s">
        <v>1627</v>
      </c>
      <c r="HL160" t="s">
        <v>1627</v>
      </c>
      <c r="HM160" t="s">
        <v>1627</v>
      </c>
      <c r="HN160" t="s">
        <v>1627</v>
      </c>
      <c r="HO160" t="s">
        <v>1627</v>
      </c>
      <c r="HP160" t="s">
        <v>6124</v>
      </c>
      <c r="HQ160" t="s">
        <v>1627</v>
      </c>
      <c r="HR160" t="s">
        <v>1627</v>
      </c>
      <c r="HS160" t="s">
        <v>1627</v>
      </c>
      <c r="HT160" t="s">
        <v>1627</v>
      </c>
      <c r="HU160" t="s">
        <v>1627</v>
      </c>
      <c r="HV160" t="s">
        <v>1627</v>
      </c>
      <c r="HW160" t="s">
        <v>1627</v>
      </c>
      <c r="HX160" t="s">
        <v>1627</v>
      </c>
      <c r="HY160" t="s">
        <v>1627</v>
      </c>
      <c r="HZ160" t="s">
        <v>1627</v>
      </c>
      <c r="IA160" t="s">
        <v>1627</v>
      </c>
      <c r="IB160" t="s">
        <v>1627</v>
      </c>
      <c r="IC160" t="s">
        <v>1627</v>
      </c>
      <c r="ID160" t="s">
        <v>1627</v>
      </c>
      <c r="IE160" t="s">
        <v>1627</v>
      </c>
      <c r="IF160" t="s">
        <v>1627</v>
      </c>
      <c r="IG160" t="s">
        <v>1627</v>
      </c>
      <c r="IH160" t="s">
        <v>1627</v>
      </c>
      <c r="II160" t="s">
        <v>1627</v>
      </c>
      <c r="IJ160" t="s">
        <v>1627</v>
      </c>
      <c r="IK160" t="s">
        <v>1627</v>
      </c>
      <c r="IL160" t="s">
        <v>1627</v>
      </c>
      <c r="IM160" t="s">
        <v>1627</v>
      </c>
      <c r="IN160" t="s">
        <v>1627</v>
      </c>
      <c r="IO160" t="s">
        <v>1627</v>
      </c>
      <c r="IP160" t="s">
        <v>1627</v>
      </c>
      <c r="IQ160" t="s">
        <v>1627</v>
      </c>
      <c r="IR160" t="s">
        <v>1627</v>
      </c>
      <c r="IS160" t="s">
        <v>1627</v>
      </c>
      <c r="IT160" t="s">
        <v>1627</v>
      </c>
      <c r="IU160" t="s">
        <v>1627</v>
      </c>
      <c r="IV160" t="s">
        <v>1627</v>
      </c>
      <c r="IW160" t="s">
        <v>1627</v>
      </c>
      <c r="IX160" t="s">
        <v>1627</v>
      </c>
      <c r="IY160" t="s">
        <v>1627</v>
      </c>
      <c r="IZ160" t="s">
        <v>1627</v>
      </c>
      <c r="JA160" t="s">
        <v>1627</v>
      </c>
      <c r="JB160" t="s">
        <v>1627</v>
      </c>
      <c r="JC160" t="s">
        <v>1627</v>
      </c>
      <c r="JD160" t="s">
        <v>1627</v>
      </c>
      <c r="JE160" t="s">
        <v>1627</v>
      </c>
      <c r="JF160" t="s">
        <v>1627</v>
      </c>
      <c r="JG160" t="s">
        <v>1627</v>
      </c>
      <c r="JH160" t="s">
        <v>1627</v>
      </c>
      <c r="JI160" t="s">
        <v>1627</v>
      </c>
      <c r="JJ160" t="s">
        <v>1627</v>
      </c>
      <c r="JK160" t="s">
        <v>1627</v>
      </c>
      <c r="JL160" t="s">
        <v>1627</v>
      </c>
      <c r="JM160" t="s">
        <v>1627</v>
      </c>
      <c r="JN160" t="s">
        <v>1627</v>
      </c>
      <c r="JO160" t="s">
        <v>1627</v>
      </c>
      <c r="JP160" t="s">
        <v>1627</v>
      </c>
      <c r="JQ160" t="s">
        <v>1627</v>
      </c>
      <c r="JR160" t="s">
        <v>1627</v>
      </c>
      <c r="JS160" t="s">
        <v>1627</v>
      </c>
      <c r="JT160" t="s">
        <v>1627</v>
      </c>
      <c r="JU160" t="s">
        <v>1627</v>
      </c>
      <c r="JV160" t="s">
        <v>1627</v>
      </c>
      <c r="JW160" t="s">
        <v>1627</v>
      </c>
      <c r="JX160" t="s">
        <v>1627</v>
      </c>
      <c r="JY160" t="s">
        <v>1627</v>
      </c>
      <c r="JZ160" t="s">
        <v>1627</v>
      </c>
      <c r="KA160" t="s">
        <v>1627</v>
      </c>
      <c r="KB160" t="s">
        <v>1627</v>
      </c>
      <c r="KC160" t="s">
        <v>1627</v>
      </c>
      <c r="KD160" t="s">
        <v>1627</v>
      </c>
      <c r="KE160" t="s">
        <v>1627</v>
      </c>
      <c r="KF160" t="s">
        <v>1627</v>
      </c>
      <c r="KG160" t="s">
        <v>1627</v>
      </c>
      <c r="KH160" t="s">
        <v>1627</v>
      </c>
      <c r="KI160" t="s">
        <v>1627</v>
      </c>
      <c r="KJ160" t="s">
        <v>1627</v>
      </c>
      <c r="KK160" t="s">
        <v>1627</v>
      </c>
      <c r="KL160" t="s">
        <v>1627</v>
      </c>
      <c r="KM160" t="s">
        <v>1627</v>
      </c>
      <c r="KN160" t="s">
        <v>1627</v>
      </c>
      <c r="KO160" t="s">
        <v>1627</v>
      </c>
      <c r="KP160" t="s">
        <v>1627</v>
      </c>
      <c r="KQ160" t="s">
        <v>1627</v>
      </c>
      <c r="KR160" t="s">
        <v>1627</v>
      </c>
      <c r="KS160" t="s">
        <v>1627</v>
      </c>
      <c r="KT160" t="s">
        <v>1627</v>
      </c>
      <c r="KU160" t="s">
        <v>1627</v>
      </c>
      <c r="KV160" t="s">
        <v>1627</v>
      </c>
      <c r="KW160" t="s">
        <v>1627</v>
      </c>
      <c r="KX160" t="s">
        <v>1627</v>
      </c>
      <c r="KY160" t="s">
        <v>1627</v>
      </c>
      <c r="KZ160" t="s">
        <v>1627</v>
      </c>
      <c r="LA160" t="s">
        <v>1627</v>
      </c>
      <c r="LB160" t="s">
        <v>1627</v>
      </c>
      <c r="LC160" t="s">
        <v>1627</v>
      </c>
      <c r="LD160" t="s">
        <v>1627</v>
      </c>
      <c r="LE160" t="s">
        <v>1627</v>
      </c>
      <c r="LF160" t="s">
        <v>1627</v>
      </c>
      <c r="LG160" t="s">
        <v>1627</v>
      </c>
      <c r="LH160" t="s">
        <v>1627</v>
      </c>
      <c r="LI160" t="s">
        <v>1627</v>
      </c>
      <c r="LJ160" t="s">
        <v>1627</v>
      </c>
      <c r="LK160" t="s">
        <v>1627</v>
      </c>
      <c r="LL160" t="s">
        <v>1627</v>
      </c>
      <c r="LM160" t="s">
        <v>1627</v>
      </c>
      <c r="LN160" t="s">
        <v>1627</v>
      </c>
      <c r="LO160" t="s">
        <v>1627</v>
      </c>
      <c r="LP160" t="s">
        <v>1627</v>
      </c>
      <c r="LQ160" t="s">
        <v>1627</v>
      </c>
      <c r="LR160" t="s">
        <v>1627</v>
      </c>
      <c r="LS160" t="s">
        <v>1627</v>
      </c>
      <c r="LT160" t="s">
        <v>1627</v>
      </c>
      <c r="LU160" t="s">
        <v>1627</v>
      </c>
      <c r="LV160" t="s">
        <v>1627</v>
      </c>
      <c r="LW160" t="s">
        <v>1627</v>
      </c>
      <c r="LX160" t="s">
        <v>1627</v>
      </c>
      <c r="LY160" t="s">
        <v>1627</v>
      </c>
      <c r="LZ160" t="s">
        <v>1627</v>
      </c>
      <c r="MA160" t="s">
        <v>1627</v>
      </c>
      <c r="MB160" t="s">
        <v>1627</v>
      </c>
      <c r="MC160" t="s">
        <v>1627</v>
      </c>
      <c r="MD160" t="s">
        <v>1627</v>
      </c>
      <c r="ME160" t="s">
        <v>1627</v>
      </c>
      <c r="MF160" t="s">
        <v>1627</v>
      </c>
      <c r="MG160" t="s">
        <v>1627</v>
      </c>
      <c r="MH160" t="s">
        <v>1627</v>
      </c>
      <c r="MI160" t="s">
        <v>1627</v>
      </c>
      <c r="MJ160" t="s">
        <v>1627</v>
      </c>
      <c r="MK160" t="s">
        <v>1627</v>
      </c>
      <c r="ML160" t="s">
        <v>1627</v>
      </c>
      <c r="MM160" t="s">
        <v>1627</v>
      </c>
      <c r="MN160" t="s">
        <v>1627</v>
      </c>
      <c r="MO160" t="s">
        <v>1627</v>
      </c>
      <c r="MP160" t="s">
        <v>1627</v>
      </c>
      <c r="MQ160" t="s">
        <v>1627</v>
      </c>
      <c r="MR160" t="s">
        <v>1627</v>
      </c>
      <c r="MS160" t="s">
        <v>1627</v>
      </c>
      <c r="MT160" t="s">
        <v>1627</v>
      </c>
      <c r="MU160" t="s">
        <v>1627</v>
      </c>
      <c r="MV160" t="s">
        <v>1627</v>
      </c>
      <c r="MW160" t="s">
        <v>1627</v>
      </c>
      <c r="MX160" t="s">
        <v>1627</v>
      </c>
      <c r="MY160" t="s">
        <v>1627</v>
      </c>
      <c r="MZ160" t="s">
        <v>1627</v>
      </c>
      <c r="NA160" t="s">
        <v>1627</v>
      </c>
      <c r="NB160" t="s">
        <v>1627</v>
      </c>
      <c r="NC160" t="s">
        <v>1627</v>
      </c>
      <c r="ND160" t="s">
        <v>1627</v>
      </c>
      <c r="NE160" t="s">
        <v>1627</v>
      </c>
      <c r="NF160" t="s">
        <v>1627</v>
      </c>
      <c r="NG160" t="s">
        <v>1627</v>
      </c>
      <c r="NH160" t="s">
        <v>1627</v>
      </c>
      <c r="NI160" t="s">
        <v>1627</v>
      </c>
      <c r="NJ160" t="s">
        <v>1627</v>
      </c>
      <c r="NK160" t="s">
        <v>1627</v>
      </c>
      <c r="NL160" t="s">
        <v>1627</v>
      </c>
      <c r="NM160" t="s">
        <v>1627</v>
      </c>
      <c r="NN160" t="s">
        <v>1627</v>
      </c>
      <c r="NO160" t="s">
        <v>1627</v>
      </c>
      <c r="NP160" t="s">
        <v>1627</v>
      </c>
      <c r="NQ160" t="s">
        <v>1627</v>
      </c>
      <c r="NR160" t="s">
        <v>1627</v>
      </c>
      <c r="NS160" t="s">
        <v>1627</v>
      </c>
      <c r="NT160" t="s">
        <v>1627</v>
      </c>
      <c r="NU160" t="s">
        <v>1627</v>
      </c>
      <c r="NV160" t="s">
        <v>1627</v>
      </c>
      <c r="NW160" t="s">
        <v>1627</v>
      </c>
      <c r="NX160" t="s">
        <v>1627</v>
      </c>
      <c r="NY160" t="s">
        <v>1627</v>
      </c>
      <c r="NZ160" t="s">
        <v>1627</v>
      </c>
      <c r="OA160" t="s">
        <v>1627</v>
      </c>
      <c r="OB160" t="s">
        <v>1627</v>
      </c>
      <c r="OC160" t="s">
        <v>1627</v>
      </c>
      <c r="OD160" t="s">
        <v>1627</v>
      </c>
      <c r="OE160" t="s">
        <v>1627</v>
      </c>
      <c r="OF160" t="s">
        <v>1627</v>
      </c>
      <c r="OG160" t="s">
        <v>1627</v>
      </c>
      <c r="OH160" t="s">
        <v>1627</v>
      </c>
      <c r="OI160" t="s">
        <v>1627</v>
      </c>
      <c r="OJ160" t="s">
        <v>1627</v>
      </c>
      <c r="OK160" t="s">
        <v>1627</v>
      </c>
      <c r="OL160" t="s">
        <v>1627</v>
      </c>
      <c r="OM160" t="s">
        <v>1627</v>
      </c>
      <c r="ON160" t="s">
        <v>1627</v>
      </c>
      <c r="OO160" t="s">
        <v>1627</v>
      </c>
      <c r="OP160" t="s">
        <v>1627</v>
      </c>
      <c r="OQ160" t="s">
        <v>1627</v>
      </c>
      <c r="OR160" t="s">
        <v>1627</v>
      </c>
      <c r="OS160" t="s">
        <v>1627</v>
      </c>
      <c r="OT160" t="s">
        <v>1627</v>
      </c>
      <c r="OU160" t="s">
        <v>1627</v>
      </c>
      <c r="OV160" t="s">
        <v>1627</v>
      </c>
      <c r="OW160" t="s">
        <v>1627</v>
      </c>
      <c r="OX160" t="s">
        <v>1627</v>
      </c>
      <c r="OY160" t="s">
        <v>1627</v>
      </c>
      <c r="OZ160" t="s">
        <v>1627</v>
      </c>
      <c r="PA160" t="s">
        <v>1627</v>
      </c>
      <c r="PB160" t="s">
        <v>1627</v>
      </c>
      <c r="PC160" t="s">
        <v>1627</v>
      </c>
      <c r="PD160" t="s">
        <v>1627</v>
      </c>
      <c r="PE160" t="s">
        <v>1627</v>
      </c>
      <c r="PF160" t="s">
        <v>1627</v>
      </c>
      <c r="PG160" t="s">
        <v>1627</v>
      </c>
      <c r="PH160" t="s">
        <v>1627</v>
      </c>
      <c r="PI160" t="s">
        <v>1627</v>
      </c>
      <c r="PJ160" t="s">
        <v>1627</v>
      </c>
      <c r="PK160" t="s">
        <v>1627</v>
      </c>
      <c r="PL160" t="s">
        <v>1627</v>
      </c>
      <c r="PM160" t="s">
        <v>1627</v>
      </c>
      <c r="PN160" t="s">
        <v>1627</v>
      </c>
      <c r="RP160" t="s">
        <v>4157</v>
      </c>
      <c r="RQ160" t="s">
        <v>4157</v>
      </c>
      <c r="RR160" t="s">
        <v>4157</v>
      </c>
      <c r="RS160" t="s">
        <v>4157</v>
      </c>
      <c r="RT160" t="s">
        <v>4157</v>
      </c>
      <c r="RU160" t="s">
        <v>4157</v>
      </c>
      <c r="RV160" t="s">
        <v>4157</v>
      </c>
      <c r="RW160" t="s">
        <v>4157</v>
      </c>
      <c r="RX160" t="s">
        <v>4157</v>
      </c>
      <c r="RY160" t="s">
        <v>4157</v>
      </c>
      <c r="RZ160" t="s">
        <v>4157</v>
      </c>
      <c r="SA160" t="s">
        <v>4157</v>
      </c>
      <c r="SB160" t="s">
        <v>4157</v>
      </c>
      <c r="SC160" t="s">
        <v>4157</v>
      </c>
      <c r="SD160" t="s">
        <v>4157</v>
      </c>
      <c r="SE160" t="s">
        <v>4157</v>
      </c>
      <c r="SF160" t="s">
        <v>4157</v>
      </c>
      <c r="SG160" t="s">
        <v>4157</v>
      </c>
      <c r="SH160" t="s">
        <v>4157</v>
      </c>
      <c r="SI160" t="s">
        <v>4157</v>
      </c>
      <c r="SJ160" t="s">
        <v>4157</v>
      </c>
      <c r="SK160" t="s">
        <v>4157</v>
      </c>
      <c r="SL160" t="s">
        <v>4157</v>
      </c>
      <c r="SM160" t="s">
        <v>4157</v>
      </c>
      <c r="SN160" t="s">
        <v>4157</v>
      </c>
      <c r="SO160" t="s">
        <v>4157</v>
      </c>
      <c r="SP160" t="s">
        <v>4157</v>
      </c>
      <c r="SQ160" t="s">
        <v>4157</v>
      </c>
      <c r="SR160" t="s">
        <v>4157</v>
      </c>
      <c r="SS160" t="s">
        <v>4157</v>
      </c>
      <c r="ST160" t="s">
        <v>4157</v>
      </c>
      <c r="SU160" t="s">
        <v>4157</v>
      </c>
      <c r="SV160" t="s">
        <v>4157</v>
      </c>
      <c r="SW160" t="s">
        <v>4157</v>
      </c>
      <c r="SX160" t="s">
        <v>4157</v>
      </c>
      <c r="SY160" t="s">
        <v>4157</v>
      </c>
      <c r="SZ160" t="s">
        <v>4157</v>
      </c>
      <c r="TA160" t="s">
        <v>4157</v>
      </c>
      <c r="TB160" t="s">
        <v>4157</v>
      </c>
      <c r="TC160" t="s">
        <v>4157</v>
      </c>
      <c r="TD160" t="s">
        <v>4157</v>
      </c>
      <c r="TE160" t="s">
        <v>4157</v>
      </c>
      <c r="TF160" t="s">
        <v>4157</v>
      </c>
      <c r="TG160" t="s">
        <v>4157</v>
      </c>
      <c r="TH160" t="s">
        <v>4157</v>
      </c>
      <c r="TI160" t="s">
        <v>4157</v>
      </c>
      <c r="TJ160" t="s">
        <v>4157</v>
      </c>
      <c r="TK160" t="s">
        <v>4157</v>
      </c>
      <c r="TL160" t="s">
        <v>4157</v>
      </c>
      <c r="TM160" t="s">
        <v>4157</v>
      </c>
      <c r="TN160" t="s">
        <v>4157</v>
      </c>
      <c r="TO160" t="s">
        <v>4157</v>
      </c>
      <c r="TP160" t="s">
        <v>4157</v>
      </c>
      <c r="TQ160" t="s">
        <v>4157</v>
      </c>
      <c r="TR160" t="s">
        <v>4157</v>
      </c>
      <c r="TS160" t="s">
        <v>4157</v>
      </c>
      <c r="TT160" t="s">
        <v>4157</v>
      </c>
      <c r="TU160" t="s">
        <v>4157</v>
      </c>
      <c r="TV160" t="s">
        <v>4157</v>
      </c>
      <c r="TW160" t="s">
        <v>4157</v>
      </c>
      <c r="TX160" t="s">
        <v>4157</v>
      </c>
      <c r="TY160" t="s">
        <v>4157</v>
      </c>
      <c r="TZ160" t="s">
        <v>4157</v>
      </c>
      <c r="UA160" t="s">
        <v>4157</v>
      </c>
      <c r="UB160" t="s">
        <v>4157</v>
      </c>
      <c r="UC160" t="s">
        <v>4157</v>
      </c>
      <c r="UD160" t="s">
        <v>4157</v>
      </c>
      <c r="UE160" t="s">
        <v>4157</v>
      </c>
      <c r="UF160" t="s">
        <v>4157</v>
      </c>
      <c r="UG160" t="s">
        <v>4157</v>
      </c>
      <c r="UH160" t="s">
        <v>4157</v>
      </c>
      <c r="UI160" t="s">
        <v>4157</v>
      </c>
      <c r="UJ160" t="s">
        <v>4157</v>
      </c>
      <c r="UK160" t="s">
        <v>4157</v>
      </c>
      <c r="UL160" t="s">
        <v>4157</v>
      </c>
      <c r="UM160" t="s">
        <v>4157</v>
      </c>
      <c r="UN160" t="s">
        <v>4157</v>
      </c>
      <c r="UO160" t="s">
        <v>4157</v>
      </c>
      <c r="UP160" t="s">
        <v>4157</v>
      </c>
      <c r="UQ160" t="s">
        <v>4157</v>
      </c>
      <c r="UR160" t="s">
        <v>4157</v>
      </c>
      <c r="US160" t="s">
        <v>4157</v>
      </c>
      <c r="UT160" t="s">
        <v>4157</v>
      </c>
      <c r="UU160" t="s">
        <v>4157</v>
      </c>
      <c r="UV160" t="s">
        <v>4157</v>
      </c>
      <c r="UW160" t="s">
        <v>4157</v>
      </c>
      <c r="UX160" t="s">
        <v>4157</v>
      </c>
      <c r="UY160" t="s">
        <v>4157</v>
      </c>
      <c r="UZ160" t="s">
        <v>4157</v>
      </c>
    </row>
    <row r="161" spans="18:572">
      <c r="R161" t="s">
        <v>1627</v>
      </c>
      <c r="S161" t="s">
        <v>1627</v>
      </c>
      <c r="T161" t="s">
        <v>1627</v>
      </c>
      <c r="U161" t="s">
        <v>1627</v>
      </c>
      <c r="V161" t="s">
        <v>1627</v>
      </c>
      <c r="W161" t="s">
        <v>1627</v>
      </c>
      <c r="X161" t="s">
        <v>1627</v>
      </c>
      <c r="Y161" t="s">
        <v>1627</v>
      </c>
      <c r="Z161" t="s">
        <v>1627</v>
      </c>
      <c r="AA161" t="s">
        <v>1627</v>
      </c>
      <c r="AB161" t="s">
        <v>1627</v>
      </c>
      <c r="AC161" t="s">
        <v>1627</v>
      </c>
      <c r="AD161" t="s">
        <v>1627</v>
      </c>
      <c r="AE161" t="s">
        <v>1627</v>
      </c>
      <c r="AF161" t="s">
        <v>1627</v>
      </c>
      <c r="AG161" t="s">
        <v>1627</v>
      </c>
      <c r="AH161" t="s">
        <v>1627</v>
      </c>
      <c r="AI161" t="s">
        <v>1627</v>
      </c>
      <c r="AJ161" t="s">
        <v>1627</v>
      </c>
      <c r="AK161" t="s">
        <v>1627</v>
      </c>
      <c r="AL161" t="s">
        <v>1627</v>
      </c>
      <c r="AM161" t="s">
        <v>1627</v>
      </c>
      <c r="AN161" t="s">
        <v>1627</v>
      </c>
      <c r="AO161" t="s">
        <v>1627</v>
      </c>
      <c r="AP161" t="s">
        <v>1627</v>
      </c>
      <c r="AQ161" t="s">
        <v>1627</v>
      </c>
      <c r="AR161" t="s">
        <v>1627</v>
      </c>
      <c r="AS161" t="s">
        <v>1627</v>
      </c>
      <c r="AT161" t="s">
        <v>1627</v>
      </c>
      <c r="AU161" t="s">
        <v>1627</v>
      </c>
      <c r="AV161" t="s">
        <v>1627</v>
      </c>
      <c r="AW161" t="s">
        <v>1627</v>
      </c>
      <c r="AX161" t="s">
        <v>1627</v>
      </c>
      <c r="AY161" t="s">
        <v>1627</v>
      </c>
      <c r="AZ161" t="s">
        <v>1627</v>
      </c>
      <c r="BA161" t="s">
        <v>1627</v>
      </c>
      <c r="BB161" t="s">
        <v>1627</v>
      </c>
      <c r="BC161" t="s">
        <v>1627</v>
      </c>
      <c r="BD161" t="s">
        <v>1627</v>
      </c>
      <c r="BE161" t="s">
        <v>1627</v>
      </c>
      <c r="BF161" t="s">
        <v>1627</v>
      </c>
      <c r="BG161" t="s">
        <v>1627</v>
      </c>
      <c r="BH161" t="s">
        <v>1627</v>
      </c>
      <c r="BI161" t="s">
        <v>1627</v>
      </c>
      <c r="BJ161" t="s">
        <v>1627</v>
      </c>
      <c r="BK161" t="s">
        <v>1627</v>
      </c>
      <c r="BL161" t="s">
        <v>1627</v>
      </c>
      <c r="BM161" t="s">
        <v>1627</v>
      </c>
      <c r="BN161" t="s">
        <v>1627</v>
      </c>
      <c r="BO161" t="s">
        <v>1627</v>
      </c>
      <c r="BP161" t="s">
        <v>1627</v>
      </c>
      <c r="BQ161" t="s">
        <v>1627</v>
      </c>
      <c r="BR161" t="s">
        <v>1627</v>
      </c>
      <c r="BS161" t="s">
        <v>1627</v>
      </c>
      <c r="BT161" t="s">
        <v>1627</v>
      </c>
      <c r="BU161" t="s">
        <v>1627</v>
      </c>
      <c r="BV161" t="s">
        <v>1627</v>
      </c>
      <c r="BW161" t="s">
        <v>1627</v>
      </c>
      <c r="BX161" t="s">
        <v>1627</v>
      </c>
      <c r="BY161" t="s">
        <v>1627</v>
      </c>
      <c r="BZ161" t="s">
        <v>1627</v>
      </c>
      <c r="CA161" t="s">
        <v>1627</v>
      </c>
      <c r="CB161" t="s">
        <v>1627</v>
      </c>
      <c r="CC161" t="s">
        <v>1627</v>
      </c>
      <c r="CD161" t="s">
        <v>1627</v>
      </c>
      <c r="CE161" t="s">
        <v>1627</v>
      </c>
      <c r="CF161" t="s">
        <v>1627</v>
      </c>
      <c r="CG161" t="s">
        <v>1627</v>
      </c>
      <c r="CH161" t="s">
        <v>1627</v>
      </c>
      <c r="CI161" t="s">
        <v>1627</v>
      </c>
      <c r="CJ161" t="s">
        <v>1627</v>
      </c>
      <c r="CK161" t="s">
        <v>1627</v>
      </c>
      <c r="CL161" t="s">
        <v>1627</v>
      </c>
      <c r="CM161" t="s">
        <v>1627</v>
      </c>
      <c r="CN161" t="s">
        <v>1627</v>
      </c>
      <c r="CO161" t="s">
        <v>1627</v>
      </c>
      <c r="CP161" t="s">
        <v>1627</v>
      </c>
      <c r="CQ161" t="s">
        <v>1627</v>
      </c>
      <c r="CR161" t="s">
        <v>1627</v>
      </c>
      <c r="CS161" t="s">
        <v>1627</v>
      </c>
      <c r="CT161" t="s">
        <v>1627</v>
      </c>
      <c r="CU161" t="s">
        <v>1627</v>
      </c>
      <c r="CV161" t="s">
        <v>1627</v>
      </c>
      <c r="CW161" t="s">
        <v>1627</v>
      </c>
      <c r="CX161" t="s">
        <v>1627</v>
      </c>
      <c r="CY161" t="s">
        <v>1627</v>
      </c>
      <c r="CZ161" t="s">
        <v>1627</v>
      </c>
      <c r="DA161" t="s">
        <v>1627</v>
      </c>
      <c r="DB161" t="s">
        <v>1627</v>
      </c>
      <c r="DC161" t="s">
        <v>1627</v>
      </c>
      <c r="DD161" t="s">
        <v>1627</v>
      </c>
      <c r="DE161" t="s">
        <v>1627</v>
      </c>
      <c r="DF161" t="s">
        <v>1627</v>
      </c>
      <c r="DG161" t="s">
        <v>1627</v>
      </c>
      <c r="DH161" t="s">
        <v>1627</v>
      </c>
      <c r="DI161" t="s">
        <v>1627</v>
      </c>
      <c r="DJ161" t="s">
        <v>1627</v>
      </c>
      <c r="DK161" t="s">
        <v>1627</v>
      </c>
      <c r="DL161" t="s">
        <v>1627</v>
      </c>
      <c r="DM161" t="s">
        <v>1627</v>
      </c>
      <c r="DN161" t="s">
        <v>1627</v>
      </c>
      <c r="DO161" t="s">
        <v>1627</v>
      </c>
      <c r="DP161" t="s">
        <v>1627</v>
      </c>
      <c r="DQ161" t="s">
        <v>1627</v>
      </c>
      <c r="DR161" t="s">
        <v>1627</v>
      </c>
      <c r="DS161" t="s">
        <v>1627</v>
      </c>
      <c r="DT161" t="s">
        <v>1627</v>
      </c>
      <c r="DU161" t="s">
        <v>1627</v>
      </c>
      <c r="DV161" t="s">
        <v>1627</v>
      </c>
      <c r="DW161" t="s">
        <v>1627</v>
      </c>
      <c r="DX161" t="s">
        <v>1627</v>
      </c>
      <c r="DY161" t="s">
        <v>1627</v>
      </c>
      <c r="DZ161" t="s">
        <v>1627</v>
      </c>
      <c r="EA161" t="s">
        <v>1627</v>
      </c>
      <c r="EB161" t="s">
        <v>1627</v>
      </c>
      <c r="EC161" t="s">
        <v>1627</v>
      </c>
      <c r="ED161" t="s">
        <v>1627</v>
      </c>
      <c r="EE161" t="s">
        <v>1627</v>
      </c>
      <c r="EF161" t="s">
        <v>1627</v>
      </c>
      <c r="EG161" t="s">
        <v>1627</v>
      </c>
      <c r="EH161" t="s">
        <v>1627</v>
      </c>
      <c r="EI161" t="s">
        <v>1627</v>
      </c>
      <c r="EJ161" t="s">
        <v>1627</v>
      </c>
      <c r="EK161" t="s">
        <v>1627</v>
      </c>
      <c r="EL161" t="s">
        <v>1627</v>
      </c>
      <c r="EM161" t="s">
        <v>1627</v>
      </c>
      <c r="EN161" t="s">
        <v>1627</v>
      </c>
      <c r="EO161" t="s">
        <v>1627</v>
      </c>
      <c r="EP161" t="s">
        <v>1627</v>
      </c>
      <c r="EQ161" t="s">
        <v>1627</v>
      </c>
      <c r="ER161" t="s">
        <v>1627</v>
      </c>
      <c r="ES161" t="s">
        <v>1627</v>
      </c>
      <c r="ET161" t="s">
        <v>1627</v>
      </c>
      <c r="EU161" t="s">
        <v>1627</v>
      </c>
      <c r="EV161" t="s">
        <v>1627</v>
      </c>
      <c r="EW161" t="s">
        <v>1627</v>
      </c>
      <c r="EX161" t="s">
        <v>1627</v>
      </c>
      <c r="EY161" t="s">
        <v>1627</v>
      </c>
      <c r="EZ161" t="s">
        <v>1627</v>
      </c>
      <c r="FA161" t="s">
        <v>1627</v>
      </c>
      <c r="FB161" t="s">
        <v>1627</v>
      </c>
      <c r="FC161" t="s">
        <v>1627</v>
      </c>
      <c r="FD161" t="s">
        <v>1627</v>
      </c>
      <c r="FE161" t="s">
        <v>1627</v>
      </c>
      <c r="FF161" t="s">
        <v>1627</v>
      </c>
      <c r="FG161" t="s">
        <v>1627</v>
      </c>
      <c r="FH161" t="s">
        <v>1627</v>
      </c>
      <c r="FI161" t="s">
        <v>1627</v>
      </c>
      <c r="FJ161" t="s">
        <v>1627</v>
      </c>
      <c r="FK161" t="s">
        <v>1627</v>
      </c>
      <c r="FL161" t="s">
        <v>1627</v>
      </c>
      <c r="FM161" t="s">
        <v>1627</v>
      </c>
      <c r="FN161" t="s">
        <v>1627</v>
      </c>
      <c r="FO161" t="s">
        <v>1627</v>
      </c>
      <c r="FP161" t="s">
        <v>1627</v>
      </c>
      <c r="FQ161" t="s">
        <v>1627</v>
      </c>
      <c r="FR161" t="s">
        <v>1627</v>
      </c>
      <c r="FS161" t="s">
        <v>1627</v>
      </c>
      <c r="FT161" t="s">
        <v>1627</v>
      </c>
      <c r="FU161" t="s">
        <v>1627</v>
      </c>
      <c r="FV161" t="s">
        <v>1627</v>
      </c>
      <c r="FW161" t="s">
        <v>1627</v>
      </c>
      <c r="FX161" t="s">
        <v>1627</v>
      </c>
      <c r="FY161" t="s">
        <v>1627</v>
      </c>
      <c r="FZ161" t="s">
        <v>1627</v>
      </c>
      <c r="GA161" t="s">
        <v>1627</v>
      </c>
      <c r="GB161" t="s">
        <v>1627</v>
      </c>
      <c r="GC161" t="s">
        <v>1627</v>
      </c>
      <c r="GD161" t="s">
        <v>1627</v>
      </c>
      <c r="GE161" t="s">
        <v>1627</v>
      </c>
      <c r="GF161" t="s">
        <v>1627</v>
      </c>
      <c r="GG161" t="s">
        <v>1627</v>
      </c>
      <c r="GH161" t="s">
        <v>1627</v>
      </c>
      <c r="GI161" t="s">
        <v>1627</v>
      </c>
      <c r="GJ161" t="s">
        <v>1627</v>
      </c>
      <c r="GK161" t="s">
        <v>1627</v>
      </c>
      <c r="GL161" t="s">
        <v>1627</v>
      </c>
      <c r="GM161" t="s">
        <v>1627</v>
      </c>
      <c r="GN161" t="s">
        <v>1627</v>
      </c>
      <c r="GO161" t="s">
        <v>1627</v>
      </c>
      <c r="GP161" t="s">
        <v>1627</v>
      </c>
      <c r="GQ161" t="s">
        <v>1627</v>
      </c>
      <c r="GR161" t="s">
        <v>1627</v>
      </c>
      <c r="GS161" t="s">
        <v>6125</v>
      </c>
      <c r="GT161" t="s">
        <v>1627</v>
      </c>
      <c r="GU161" t="s">
        <v>1627</v>
      </c>
      <c r="GV161" t="s">
        <v>1627</v>
      </c>
      <c r="GW161" t="s">
        <v>1627</v>
      </c>
      <c r="GX161" t="s">
        <v>1627</v>
      </c>
      <c r="GY161" t="s">
        <v>1627</v>
      </c>
      <c r="GZ161" t="s">
        <v>1627</v>
      </c>
      <c r="HA161" t="s">
        <v>1627</v>
      </c>
      <c r="HB161" t="s">
        <v>1627</v>
      </c>
      <c r="HC161" t="s">
        <v>1627</v>
      </c>
      <c r="HD161" t="s">
        <v>1627</v>
      </c>
      <c r="HE161" t="s">
        <v>1627</v>
      </c>
      <c r="HF161" t="s">
        <v>1627</v>
      </c>
      <c r="HG161" t="s">
        <v>1627</v>
      </c>
      <c r="HH161" t="s">
        <v>1627</v>
      </c>
      <c r="HI161" t="s">
        <v>1627</v>
      </c>
      <c r="HJ161" t="s">
        <v>1627</v>
      </c>
      <c r="HK161" t="s">
        <v>1627</v>
      </c>
      <c r="HL161" t="s">
        <v>1627</v>
      </c>
      <c r="HM161" t="s">
        <v>1627</v>
      </c>
      <c r="HN161" t="s">
        <v>1627</v>
      </c>
      <c r="HO161" t="s">
        <v>1627</v>
      </c>
      <c r="HP161" t="s">
        <v>6126</v>
      </c>
      <c r="HQ161" t="s">
        <v>1627</v>
      </c>
      <c r="HR161" t="s">
        <v>1627</v>
      </c>
      <c r="HS161" t="s">
        <v>1627</v>
      </c>
      <c r="HT161" t="s">
        <v>1627</v>
      </c>
      <c r="HU161" t="s">
        <v>1627</v>
      </c>
      <c r="HV161" t="s">
        <v>1627</v>
      </c>
      <c r="HW161" t="s">
        <v>1627</v>
      </c>
      <c r="HX161" t="s">
        <v>1627</v>
      </c>
      <c r="HY161" t="s">
        <v>1627</v>
      </c>
      <c r="HZ161" t="s">
        <v>1627</v>
      </c>
      <c r="IA161" t="s">
        <v>1627</v>
      </c>
      <c r="IB161" t="s">
        <v>1627</v>
      </c>
      <c r="IC161" t="s">
        <v>1627</v>
      </c>
      <c r="ID161" t="s">
        <v>1627</v>
      </c>
      <c r="IE161" t="s">
        <v>1627</v>
      </c>
      <c r="IF161" t="s">
        <v>1627</v>
      </c>
      <c r="IG161" t="s">
        <v>1627</v>
      </c>
      <c r="IH161" t="s">
        <v>1627</v>
      </c>
      <c r="II161" t="s">
        <v>1627</v>
      </c>
      <c r="IJ161" t="s">
        <v>1627</v>
      </c>
      <c r="IK161" t="s">
        <v>1627</v>
      </c>
      <c r="IL161" t="s">
        <v>1627</v>
      </c>
      <c r="IM161" t="s">
        <v>1627</v>
      </c>
      <c r="IN161" t="s">
        <v>1627</v>
      </c>
      <c r="IO161" t="s">
        <v>1627</v>
      </c>
      <c r="IP161" t="s">
        <v>1627</v>
      </c>
      <c r="IQ161" t="s">
        <v>1627</v>
      </c>
      <c r="IR161" t="s">
        <v>1627</v>
      </c>
      <c r="IS161" t="s">
        <v>1627</v>
      </c>
      <c r="IT161" t="s">
        <v>1627</v>
      </c>
      <c r="IU161" t="s">
        <v>1627</v>
      </c>
      <c r="IV161" t="s">
        <v>1627</v>
      </c>
      <c r="IW161" t="s">
        <v>1627</v>
      </c>
      <c r="IX161" t="s">
        <v>1627</v>
      </c>
      <c r="IY161" t="s">
        <v>1627</v>
      </c>
      <c r="IZ161" t="s">
        <v>1627</v>
      </c>
      <c r="JA161" t="s">
        <v>1627</v>
      </c>
      <c r="JB161" t="s">
        <v>1627</v>
      </c>
      <c r="JC161" t="s">
        <v>1627</v>
      </c>
      <c r="JD161" t="s">
        <v>1627</v>
      </c>
      <c r="JE161" t="s">
        <v>1627</v>
      </c>
      <c r="JF161" t="s">
        <v>1627</v>
      </c>
      <c r="JG161" t="s">
        <v>1627</v>
      </c>
      <c r="JH161" t="s">
        <v>1627</v>
      </c>
      <c r="JI161" t="s">
        <v>1627</v>
      </c>
      <c r="JJ161" t="s">
        <v>1627</v>
      </c>
      <c r="JK161" t="s">
        <v>1627</v>
      </c>
      <c r="JL161" t="s">
        <v>1627</v>
      </c>
      <c r="JM161" t="s">
        <v>1627</v>
      </c>
      <c r="JN161" t="s">
        <v>1627</v>
      </c>
      <c r="JO161" t="s">
        <v>1627</v>
      </c>
      <c r="JP161" t="s">
        <v>1627</v>
      </c>
      <c r="JQ161" t="s">
        <v>1627</v>
      </c>
      <c r="JR161" t="s">
        <v>1627</v>
      </c>
      <c r="JS161" t="s">
        <v>1627</v>
      </c>
      <c r="JT161" t="s">
        <v>1627</v>
      </c>
      <c r="JU161" t="s">
        <v>1627</v>
      </c>
      <c r="JV161" t="s">
        <v>1627</v>
      </c>
      <c r="JW161" t="s">
        <v>1627</v>
      </c>
      <c r="JX161" t="s">
        <v>1627</v>
      </c>
      <c r="JY161" t="s">
        <v>1627</v>
      </c>
      <c r="JZ161" t="s">
        <v>1627</v>
      </c>
      <c r="KA161" t="s">
        <v>1627</v>
      </c>
      <c r="KB161" t="s">
        <v>1627</v>
      </c>
      <c r="KC161" t="s">
        <v>1627</v>
      </c>
      <c r="KD161" t="s">
        <v>1627</v>
      </c>
      <c r="KE161" t="s">
        <v>1627</v>
      </c>
      <c r="KF161" t="s">
        <v>1627</v>
      </c>
      <c r="KG161" t="s">
        <v>1627</v>
      </c>
      <c r="KH161" t="s">
        <v>1627</v>
      </c>
      <c r="KI161" t="s">
        <v>1627</v>
      </c>
      <c r="KJ161" t="s">
        <v>1627</v>
      </c>
      <c r="KK161" t="s">
        <v>1627</v>
      </c>
      <c r="KL161" t="s">
        <v>1627</v>
      </c>
      <c r="KM161" t="s">
        <v>1627</v>
      </c>
      <c r="KN161" t="s">
        <v>1627</v>
      </c>
      <c r="KO161" t="s">
        <v>1627</v>
      </c>
      <c r="KP161" t="s">
        <v>1627</v>
      </c>
      <c r="KQ161" t="s">
        <v>1627</v>
      </c>
      <c r="KR161" t="s">
        <v>1627</v>
      </c>
      <c r="KS161" t="s">
        <v>1627</v>
      </c>
      <c r="KT161" t="s">
        <v>1627</v>
      </c>
      <c r="KU161" t="s">
        <v>1627</v>
      </c>
      <c r="KV161" t="s">
        <v>1627</v>
      </c>
      <c r="KW161" t="s">
        <v>1627</v>
      </c>
      <c r="KX161" t="s">
        <v>1627</v>
      </c>
      <c r="KY161" t="s">
        <v>1627</v>
      </c>
      <c r="KZ161" t="s">
        <v>1627</v>
      </c>
      <c r="LA161" t="s">
        <v>1627</v>
      </c>
      <c r="LB161" t="s">
        <v>1627</v>
      </c>
      <c r="LC161" t="s">
        <v>1627</v>
      </c>
      <c r="LD161" t="s">
        <v>1627</v>
      </c>
      <c r="LE161" t="s">
        <v>1627</v>
      </c>
      <c r="LF161" t="s">
        <v>1627</v>
      </c>
      <c r="LG161" t="s">
        <v>1627</v>
      </c>
      <c r="LH161" t="s">
        <v>1627</v>
      </c>
      <c r="LI161" t="s">
        <v>1627</v>
      </c>
      <c r="LJ161" t="s">
        <v>1627</v>
      </c>
      <c r="LK161" t="s">
        <v>1627</v>
      </c>
      <c r="LL161" t="s">
        <v>1627</v>
      </c>
      <c r="LM161" t="s">
        <v>1627</v>
      </c>
      <c r="LN161" t="s">
        <v>1627</v>
      </c>
      <c r="LO161" t="s">
        <v>1627</v>
      </c>
      <c r="LP161" t="s">
        <v>1627</v>
      </c>
      <c r="LQ161" t="s">
        <v>1627</v>
      </c>
      <c r="LR161" t="s">
        <v>1627</v>
      </c>
      <c r="LS161" t="s">
        <v>1627</v>
      </c>
      <c r="LT161" t="s">
        <v>1627</v>
      </c>
      <c r="LU161" t="s">
        <v>1627</v>
      </c>
      <c r="LV161" t="s">
        <v>1627</v>
      </c>
      <c r="LW161" t="s">
        <v>1627</v>
      </c>
      <c r="LX161" t="s">
        <v>1627</v>
      </c>
      <c r="LY161" t="s">
        <v>1627</v>
      </c>
      <c r="LZ161" t="s">
        <v>1627</v>
      </c>
      <c r="MA161" t="s">
        <v>1627</v>
      </c>
      <c r="MB161" t="s">
        <v>1627</v>
      </c>
      <c r="MC161" t="s">
        <v>1627</v>
      </c>
      <c r="MD161" t="s">
        <v>1627</v>
      </c>
      <c r="ME161" t="s">
        <v>1627</v>
      </c>
      <c r="MF161" t="s">
        <v>1627</v>
      </c>
      <c r="MG161" t="s">
        <v>1627</v>
      </c>
      <c r="MH161" t="s">
        <v>1627</v>
      </c>
      <c r="MI161" t="s">
        <v>1627</v>
      </c>
      <c r="MJ161" t="s">
        <v>1627</v>
      </c>
      <c r="MK161" t="s">
        <v>1627</v>
      </c>
      <c r="ML161" t="s">
        <v>1627</v>
      </c>
      <c r="MM161" t="s">
        <v>1627</v>
      </c>
      <c r="MN161" t="s">
        <v>1627</v>
      </c>
      <c r="MO161" t="s">
        <v>1627</v>
      </c>
      <c r="MP161" t="s">
        <v>1627</v>
      </c>
      <c r="MQ161" t="s">
        <v>1627</v>
      </c>
      <c r="MR161" t="s">
        <v>1627</v>
      </c>
      <c r="MS161" t="s">
        <v>1627</v>
      </c>
      <c r="MT161" t="s">
        <v>1627</v>
      </c>
      <c r="MU161" t="s">
        <v>1627</v>
      </c>
      <c r="MV161" t="s">
        <v>1627</v>
      </c>
      <c r="MW161" t="s">
        <v>1627</v>
      </c>
      <c r="MX161" t="s">
        <v>1627</v>
      </c>
      <c r="MY161" t="s">
        <v>1627</v>
      </c>
      <c r="MZ161" t="s">
        <v>1627</v>
      </c>
      <c r="NA161" t="s">
        <v>1627</v>
      </c>
      <c r="NB161" t="s">
        <v>1627</v>
      </c>
      <c r="NC161" t="s">
        <v>1627</v>
      </c>
      <c r="ND161" t="s">
        <v>1627</v>
      </c>
      <c r="NE161" t="s">
        <v>1627</v>
      </c>
      <c r="NF161" t="s">
        <v>1627</v>
      </c>
      <c r="NG161" t="s">
        <v>1627</v>
      </c>
      <c r="NH161" t="s">
        <v>1627</v>
      </c>
      <c r="NI161" t="s">
        <v>1627</v>
      </c>
      <c r="NJ161" t="s">
        <v>1627</v>
      </c>
      <c r="NK161" t="s">
        <v>1627</v>
      </c>
      <c r="NL161" t="s">
        <v>1627</v>
      </c>
      <c r="NM161" t="s">
        <v>1627</v>
      </c>
      <c r="NN161" t="s">
        <v>1627</v>
      </c>
      <c r="NO161" t="s">
        <v>1627</v>
      </c>
      <c r="NP161" t="s">
        <v>1627</v>
      </c>
      <c r="NQ161" t="s">
        <v>1627</v>
      </c>
      <c r="NR161" t="s">
        <v>1627</v>
      </c>
      <c r="NS161" t="s">
        <v>1627</v>
      </c>
      <c r="NT161" t="s">
        <v>1627</v>
      </c>
      <c r="NU161" t="s">
        <v>1627</v>
      </c>
      <c r="NV161" t="s">
        <v>1627</v>
      </c>
      <c r="NW161" t="s">
        <v>1627</v>
      </c>
      <c r="NX161" t="s">
        <v>1627</v>
      </c>
      <c r="NY161" t="s">
        <v>1627</v>
      </c>
      <c r="NZ161" t="s">
        <v>1627</v>
      </c>
      <c r="OA161" t="s">
        <v>1627</v>
      </c>
      <c r="OB161" t="s">
        <v>1627</v>
      </c>
      <c r="OC161" t="s">
        <v>1627</v>
      </c>
      <c r="OD161" t="s">
        <v>1627</v>
      </c>
      <c r="OE161" t="s">
        <v>1627</v>
      </c>
      <c r="OF161" t="s">
        <v>1627</v>
      </c>
      <c r="OG161" t="s">
        <v>1627</v>
      </c>
      <c r="OH161" t="s">
        <v>1627</v>
      </c>
      <c r="OI161" t="s">
        <v>1627</v>
      </c>
      <c r="OJ161" t="s">
        <v>1627</v>
      </c>
      <c r="OK161" t="s">
        <v>1627</v>
      </c>
      <c r="OL161" t="s">
        <v>1627</v>
      </c>
      <c r="OM161" t="s">
        <v>1627</v>
      </c>
      <c r="ON161" t="s">
        <v>1627</v>
      </c>
      <c r="OO161" t="s">
        <v>1627</v>
      </c>
      <c r="OP161" t="s">
        <v>1627</v>
      </c>
      <c r="OQ161" t="s">
        <v>1627</v>
      </c>
      <c r="OR161" t="s">
        <v>1627</v>
      </c>
      <c r="OS161" t="s">
        <v>1627</v>
      </c>
      <c r="OT161" t="s">
        <v>1627</v>
      </c>
      <c r="OU161" t="s">
        <v>1627</v>
      </c>
      <c r="OV161" t="s">
        <v>1627</v>
      </c>
      <c r="OW161" t="s">
        <v>1627</v>
      </c>
      <c r="OX161" t="s">
        <v>1627</v>
      </c>
      <c r="OY161" t="s">
        <v>1627</v>
      </c>
      <c r="OZ161" t="s">
        <v>1627</v>
      </c>
      <c r="PA161" t="s">
        <v>1627</v>
      </c>
      <c r="PB161" t="s">
        <v>1627</v>
      </c>
      <c r="PC161" t="s">
        <v>1627</v>
      </c>
      <c r="PD161" t="s">
        <v>1627</v>
      </c>
      <c r="PE161" t="s">
        <v>1627</v>
      </c>
      <c r="PF161" t="s">
        <v>1627</v>
      </c>
      <c r="PG161" t="s">
        <v>1627</v>
      </c>
      <c r="PH161" t="s">
        <v>1627</v>
      </c>
      <c r="PI161" t="s">
        <v>1627</v>
      </c>
      <c r="PJ161" t="s">
        <v>1627</v>
      </c>
      <c r="PK161" t="s">
        <v>1627</v>
      </c>
      <c r="PL161" t="s">
        <v>1627</v>
      </c>
      <c r="PM161" t="s">
        <v>1627</v>
      </c>
      <c r="PN161" t="s">
        <v>1627</v>
      </c>
      <c r="RP161" t="s">
        <v>4157</v>
      </c>
      <c r="RQ161" t="s">
        <v>4157</v>
      </c>
      <c r="RR161" t="s">
        <v>4157</v>
      </c>
      <c r="RS161" t="s">
        <v>4157</v>
      </c>
      <c r="RT161" t="s">
        <v>4157</v>
      </c>
      <c r="RU161" t="s">
        <v>4157</v>
      </c>
      <c r="RV161" t="s">
        <v>4157</v>
      </c>
      <c r="RW161" t="s">
        <v>4157</v>
      </c>
      <c r="RX161" t="s">
        <v>4157</v>
      </c>
      <c r="RY161" t="s">
        <v>4157</v>
      </c>
      <c r="RZ161" t="s">
        <v>4157</v>
      </c>
      <c r="SA161" t="s">
        <v>4157</v>
      </c>
      <c r="SB161" t="s">
        <v>4157</v>
      </c>
      <c r="SC161" t="s">
        <v>4157</v>
      </c>
      <c r="SD161" t="s">
        <v>4157</v>
      </c>
      <c r="SE161" t="s">
        <v>4157</v>
      </c>
      <c r="SF161" t="s">
        <v>4157</v>
      </c>
      <c r="SG161" t="s">
        <v>4157</v>
      </c>
      <c r="SH161" t="s">
        <v>4157</v>
      </c>
      <c r="SI161" t="s">
        <v>4157</v>
      </c>
      <c r="SJ161" t="s">
        <v>4157</v>
      </c>
      <c r="SK161" t="s">
        <v>4157</v>
      </c>
      <c r="SL161" t="s">
        <v>4157</v>
      </c>
      <c r="SM161" t="s">
        <v>4157</v>
      </c>
      <c r="SN161" t="s">
        <v>4157</v>
      </c>
      <c r="SO161" t="s">
        <v>4157</v>
      </c>
      <c r="SP161" t="s">
        <v>4157</v>
      </c>
      <c r="SQ161" t="s">
        <v>4157</v>
      </c>
      <c r="SR161" t="s">
        <v>4157</v>
      </c>
      <c r="SS161" t="s">
        <v>4157</v>
      </c>
      <c r="ST161" t="s">
        <v>4157</v>
      </c>
      <c r="SU161" t="s">
        <v>4157</v>
      </c>
      <c r="SV161" t="s">
        <v>4157</v>
      </c>
      <c r="SW161" t="s">
        <v>4157</v>
      </c>
      <c r="SX161" t="s">
        <v>4157</v>
      </c>
      <c r="SY161" t="s">
        <v>4157</v>
      </c>
      <c r="SZ161" t="s">
        <v>4157</v>
      </c>
      <c r="TA161" t="s">
        <v>4157</v>
      </c>
      <c r="TB161" t="s">
        <v>4157</v>
      </c>
      <c r="TC161" t="s">
        <v>4157</v>
      </c>
      <c r="TD161" t="s">
        <v>4157</v>
      </c>
      <c r="TE161" t="s">
        <v>4157</v>
      </c>
      <c r="TF161" t="s">
        <v>4157</v>
      </c>
      <c r="TG161" t="s">
        <v>4157</v>
      </c>
      <c r="TH161" t="s">
        <v>4157</v>
      </c>
      <c r="TI161" t="s">
        <v>4157</v>
      </c>
      <c r="TJ161" t="s">
        <v>4157</v>
      </c>
      <c r="TK161" t="s">
        <v>4157</v>
      </c>
      <c r="TL161" t="s">
        <v>4157</v>
      </c>
      <c r="TM161" t="s">
        <v>4157</v>
      </c>
      <c r="TN161" t="s">
        <v>4157</v>
      </c>
      <c r="TO161" t="s">
        <v>4157</v>
      </c>
      <c r="TP161" t="s">
        <v>4157</v>
      </c>
      <c r="TQ161" t="s">
        <v>4157</v>
      </c>
      <c r="TR161" t="s">
        <v>4157</v>
      </c>
      <c r="TS161" t="s">
        <v>4157</v>
      </c>
      <c r="TT161" t="s">
        <v>4157</v>
      </c>
      <c r="TU161" t="s">
        <v>4157</v>
      </c>
      <c r="TV161" t="s">
        <v>4157</v>
      </c>
      <c r="TW161" t="s">
        <v>4157</v>
      </c>
      <c r="TX161" t="s">
        <v>4157</v>
      </c>
      <c r="TY161" t="s">
        <v>4157</v>
      </c>
      <c r="TZ161" t="s">
        <v>4157</v>
      </c>
      <c r="UA161" t="s">
        <v>4157</v>
      </c>
      <c r="UB161" t="s">
        <v>4157</v>
      </c>
      <c r="UC161" t="s">
        <v>4157</v>
      </c>
      <c r="UD161" t="s">
        <v>4157</v>
      </c>
      <c r="UE161" t="s">
        <v>4157</v>
      </c>
      <c r="UF161" t="s">
        <v>4157</v>
      </c>
      <c r="UG161" t="s">
        <v>4157</v>
      </c>
      <c r="UH161" t="s">
        <v>4157</v>
      </c>
      <c r="UI161" t="s">
        <v>4157</v>
      </c>
      <c r="UJ161" t="s">
        <v>4157</v>
      </c>
      <c r="UK161" t="s">
        <v>4157</v>
      </c>
      <c r="UL161" t="s">
        <v>4157</v>
      </c>
      <c r="UM161" t="s">
        <v>4157</v>
      </c>
      <c r="UN161" t="s">
        <v>4157</v>
      </c>
      <c r="UO161" t="s">
        <v>4157</v>
      </c>
      <c r="UP161" t="s">
        <v>4157</v>
      </c>
      <c r="UQ161" t="s">
        <v>4157</v>
      </c>
      <c r="UR161" t="s">
        <v>4157</v>
      </c>
      <c r="US161" t="s">
        <v>4157</v>
      </c>
      <c r="UT161" t="s">
        <v>4157</v>
      </c>
      <c r="UU161" t="s">
        <v>4157</v>
      </c>
      <c r="UV161" t="s">
        <v>4157</v>
      </c>
      <c r="UW161" t="s">
        <v>4157</v>
      </c>
      <c r="UX161" t="s">
        <v>4157</v>
      </c>
      <c r="UY161" t="s">
        <v>4157</v>
      </c>
      <c r="UZ161" t="s">
        <v>4157</v>
      </c>
    </row>
    <row r="162" spans="18:572">
      <c r="R162" t="s">
        <v>1627</v>
      </c>
      <c r="S162" t="s">
        <v>1627</v>
      </c>
      <c r="T162" t="s">
        <v>1627</v>
      </c>
      <c r="U162" t="s">
        <v>1627</v>
      </c>
      <c r="V162" t="s">
        <v>1627</v>
      </c>
      <c r="W162" t="s">
        <v>1627</v>
      </c>
      <c r="X162" t="s">
        <v>1627</v>
      </c>
      <c r="Y162" t="s">
        <v>1627</v>
      </c>
      <c r="Z162" t="s">
        <v>1627</v>
      </c>
      <c r="AA162" t="s">
        <v>1627</v>
      </c>
      <c r="AB162" t="s">
        <v>1627</v>
      </c>
      <c r="AC162" t="s">
        <v>1627</v>
      </c>
      <c r="AD162" t="s">
        <v>1627</v>
      </c>
      <c r="AE162" t="s">
        <v>1627</v>
      </c>
      <c r="AF162" t="s">
        <v>1627</v>
      </c>
      <c r="AG162" t="s">
        <v>1627</v>
      </c>
      <c r="AH162" t="s">
        <v>1627</v>
      </c>
      <c r="AI162" t="s">
        <v>1627</v>
      </c>
      <c r="AJ162" t="s">
        <v>1627</v>
      </c>
      <c r="AK162" t="s">
        <v>1627</v>
      </c>
      <c r="AL162" t="s">
        <v>1627</v>
      </c>
      <c r="AM162" t="s">
        <v>1627</v>
      </c>
      <c r="AN162" t="s">
        <v>1627</v>
      </c>
      <c r="AO162" t="s">
        <v>1627</v>
      </c>
      <c r="AP162" t="s">
        <v>1627</v>
      </c>
      <c r="AQ162" t="s">
        <v>1627</v>
      </c>
      <c r="AR162" t="s">
        <v>1627</v>
      </c>
      <c r="AS162" t="s">
        <v>1627</v>
      </c>
      <c r="AT162" t="s">
        <v>1627</v>
      </c>
      <c r="AU162" t="s">
        <v>1627</v>
      </c>
      <c r="AV162" t="s">
        <v>1627</v>
      </c>
      <c r="AW162" t="s">
        <v>1627</v>
      </c>
      <c r="AX162" t="s">
        <v>1627</v>
      </c>
      <c r="AY162" t="s">
        <v>1627</v>
      </c>
      <c r="AZ162" t="s">
        <v>1627</v>
      </c>
      <c r="BA162" t="s">
        <v>1627</v>
      </c>
      <c r="BB162" t="s">
        <v>1627</v>
      </c>
      <c r="BC162" t="s">
        <v>1627</v>
      </c>
      <c r="BD162" t="s">
        <v>1627</v>
      </c>
      <c r="BE162" t="s">
        <v>1627</v>
      </c>
      <c r="BF162" t="s">
        <v>1627</v>
      </c>
      <c r="BG162" t="s">
        <v>1627</v>
      </c>
      <c r="BH162" t="s">
        <v>1627</v>
      </c>
      <c r="BI162" t="s">
        <v>1627</v>
      </c>
      <c r="BJ162" t="s">
        <v>1627</v>
      </c>
      <c r="BK162" t="s">
        <v>1627</v>
      </c>
      <c r="BL162" t="s">
        <v>1627</v>
      </c>
      <c r="BM162" t="s">
        <v>1627</v>
      </c>
      <c r="BN162" t="s">
        <v>1627</v>
      </c>
      <c r="BO162" t="s">
        <v>1627</v>
      </c>
      <c r="BP162" t="s">
        <v>1627</v>
      </c>
      <c r="BQ162" t="s">
        <v>1627</v>
      </c>
      <c r="BR162" t="s">
        <v>1627</v>
      </c>
      <c r="BS162" t="s">
        <v>1627</v>
      </c>
      <c r="BT162" t="s">
        <v>1627</v>
      </c>
      <c r="BU162" t="s">
        <v>1627</v>
      </c>
      <c r="BV162" t="s">
        <v>1627</v>
      </c>
      <c r="BW162" t="s">
        <v>1627</v>
      </c>
      <c r="BX162" t="s">
        <v>1627</v>
      </c>
      <c r="BY162" t="s">
        <v>1627</v>
      </c>
      <c r="BZ162" t="s">
        <v>1627</v>
      </c>
      <c r="CA162" t="s">
        <v>1627</v>
      </c>
      <c r="CB162" t="s">
        <v>1627</v>
      </c>
      <c r="CC162" t="s">
        <v>1627</v>
      </c>
      <c r="CD162" t="s">
        <v>1627</v>
      </c>
      <c r="CE162" t="s">
        <v>1627</v>
      </c>
      <c r="CF162" t="s">
        <v>1627</v>
      </c>
      <c r="CG162" t="s">
        <v>1627</v>
      </c>
      <c r="CH162" t="s">
        <v>1627</v>
      </c>
      <c r="CI162" t="s">
        <v>1627</v>
      </c>
      <c r="CJ162" t="s">
        <v>1627</v>
      </c>
      <c r="CK162" t="s">
        <v>1627</v>
      </c>
      <c r="CL162" t="s">
        <v>1627</v>
      </c>
      <c r="CM162" t="s">
        <v>1627</v>
      </c>
      <c r="CN162" t="s">
        <v>1627</v>
      </c>
      <c r="CO162" t="s">
        <v>1627</v>
      </c>
      <c r="CP162" t="s">
        <v>1627</v>
      </c>
      <c r="CQ162" t="s">
        <v>1627</v>
      </c>
      <c r="CR162" t="s">
        <v>1627</v>
      </c>
      <c r="CS162" t="s">
        <v>1627</v>
      </c>
      <c r="CT162" t="s">
        <v>1627</v>
      </c>
      <c r="CU162" t="s">
        <v>1627</v>
      </c>
      <c r="CV162" t="s">
        <v>1627</v>
      </c>
      <c r="CW162" t="s">
        <v>1627</v>
      </c>
      <c r="CX162" t="s">
        <v>1627</v>
      </c>
      <c r="CY162" t="s">
        <v>1627</v>
      </c>
      <c r="CZ162" t="s">
        <v>1627</v>
      </c>
      <c r="DA162" t="s">
        <v>1627</v>
      </c>
      <c r="DB162" t="s">
        <v>1627</v>
      </c>
      <c r="DC162" t="s">
        <v>1627</v>
      </c>
      <c r="DD162" t="s">
        <v>1627</v>
      </c>
      <c r="DE162" t="s">
        <v>1627</v>
      </c>
      <c r="DF162" t="s">
        <v>1627</v>
      </c>
      <c r="DG162" t="s">
        <v>1627</v>
      </c>
      <c r="DH162" t="s">
        <v>1627</v>
      </c>
      <c r="DI162" t="s">
        <v>1627</v>
      </c>
      <c r="DJ162" t="s">
        <v>1627</v>
      </c>
      <c r="DK162" t="s">
        <v>1627</v>
      </c>
      <c r="DL162" t="s">
        <v>1627</v>
      </c>
      <c r="DM162" t="s">
        <v>1627</v>
      </c>
      <c r="DN162" t="s">
        <v>1627</v>
      </c>
      <c r="DO162" t="s">
        <v>1627</v>
      </c>
      <c r="DP162" t="s">
        <v>1627</v>
      </c>
      <c r="DQ162" t="s">
        <v>1627</v>
      </c>
      <c r="DR162" t="s">
        <v>1627</v>
      </c>
      <c r="DS162" t="s">
        <v>1627</v>
      </c>
      <c r="DT162" t="s">
        <v>1627</v>
      </c>
      <c r="DU162" t="s">
        <v>1627</v>
      </c>
      <c r="DV162" t="s">
        <v>1627</v>
      </c>
      <c r="DW162" t="s">
        <v>1627</v>
      </c>
      <c r="DX162" t="s">
        <v>1627</v>
      </c>
      <c r="DY162" t="s">
        <v>1627</v>
      </c>
      <c r="DZ162" t="s">
        <v>1627</v>
      </c>
      <c r="EA162" t="s">
        <v>1627</v>
      </c>
      <c r="EB162" t="s">
        <v>1627</v>
      </c>
      <c r="EC162" t="s">
        <v>1627</v>
      </c>
      <c r="ED162" t="s">
        <v>1627</v>
      </c>
      <c r="EE162" t="s">
        <v>1627</v>
      </c>
      <c r="EF162" t="s">
        <v>1627</v>
      </c>
      <c r="EG162" t="s">
        <v>1627</v>
      </c>
      <c r="EH162" t="s">
        <v>1627</v>
      </c>
      <c r="EI162" t="s">
        <v>1627</v>
      </c>
      <c r="EJ162" t="s">
        <v>1627</v>
      </c>
      <c r="EK162" t="s">
        <v>1627</v>
      </c>
      <c r="EL162" t="s">
        <v>1627</v>
      </c>
      <c r="EM162" t="s">
        <v>1627</v>
      </c>
      <c r="EN162" t="s">
        <v>1627</v>
      </c>
      <c r="EO162" t="s">
        <v>1627</v>
      </c>
      <c r="EP162" t="s">
        <v>1627</v>
      </c>
      <c r="EQ162" t="s">
        <v>1627</v>
      </c>
      <c r="ER162" t="s">
        <v>1627</v>
      </c>
      <c r="ES162" t="s">
        <v>1627</v>
      </c>
      <c r="ET162" t="s">
        <v>1627</v>
      </c>
      <c r="EU162" t="s">
        <v>1627</v>
      </c>
      <c r="EV162" t="s">
        <v>1627</v>
      </c>
      <c r="EW162" t="s">
        <v>1627</v>
      </c>
      <c r="EX162" t="s">
        <v>1627</v>
      </c>
      <c r="EY162" t="s">
        <v>1627</v>
      </c>
      <c r="EZ162" t="s">
        <v>1627</v>
      </c>
      <c r="FA162" t="s">
        <v>1627</v>
      </c>
      <c r="FB162" t="s">
        <v>1627</v>
      </c>
      <c r="FC162" t="s">
        <v>1627</v>
      </c>
      <c r="FD162" t="s">
        <v>1627</v>
      </c>
      <c r="FE162" t="s">
        <v>1627</v>
      </c>
      <c r="FF162" t="s">
        <v>1627</v>
      </c>
      <c r="FG162" t="s">
        <v>1627</v>
      </c>
      <c r="FH162" t="s">
        <v>1627</v>
      </c>
      <c r="FI162" t="s">
        <v>1627</v>
      </c>
      <c r="FJ162" t="s">
        <v>1627</v>
      </c>
      <c r="FK162" t="s">
        <v>1627</v>
      </c>
      <c r="FL162" t="s">
        <v>1627</v>
      </c>
      <c r="FM162" t="s">
        <v>1627</v>
      </c>
      <c r="FN162" t="s">
        <v>1627</v>
      </c>
      <c r="FO162" t="s">
        <v>1627</v>
      </c>
      <c r="FP162" t="s">
        <v>1627</v>
      </c>
      <c r="FQ162" t="s">
        <v>1627</v>
      </c>
      <c r="FR162" t="s">
        <v>1627</v>
      </c>
      <c r="FS162" t="s">
        <v>1627</v>
      </c>
      <c r="FT162" t="s">
        <v>1627</v>
      </c>
      <c r="FU162" t="s">
        <v>1627</v>
      </c>
      <c r="FV162" t="s">
        <v>1627</v>
      </c>
      <c r="FW162" t="s">
        <v>1627</v>
      </c>
      <c r="FX162" t="s">
        <v>1627</v>
      </c>
      <c r="FY162" t="s">
        <v>1627</v>
      </c>
      <c r="FZ162" t="s">
        <v>1627</v>
      </c>
      <c r="GA162" t="s">
        <v>1627</v>
      </c>
      <c r="GB162" t="s">
        <v>1627</v>
      </c>
      <c r="GC162" t="s">
        <v>1627</v>
      </c>
      <c r="GD162" t="s">
        <v>1627</v>
      </c>
      <c r="GE162" t="s">
        <v>1627</v>
      </c>
      <c r="GF162" t="s">
        <v>1627</v>
      </c>
      <c r="GG162" t="s">
        <v>1627</v>
      </c>
      <c r="GH162" t="s">
        <v>1627</v>
      </c>
      <c r="GI162" t="s">
        <v>1627</v>
      </c>
      <c r="GJ162" t="s">
        <v>1627</v>
      </c>
      <c r="GK162" t="s">
        <v>1627</v>
      </c>
      <c r="GL162" t="s">
        <v>1627</v>
      </c>
      <c r="GM162" t="s">
        <v>1627</v>
      </c>
      <c r="GN162" t="s">
        <v>1627</v>
      </c>
      <c r="GO162" t="s">
        <v>1627</v>
      </c>
      <c r="GP162" t="s">
        <v>1627</v>
      </c>
      <c r="GQ162" t="s">
        <v>1627</v>
      </c>
      <c r="GR162" t="s">
        <v>1627</v>
      </c>
      <c r="GS162" t="s">
        <v>6127</v>
      </c>
      <c r="GT162" t="s">
        <v>1627</v>
      </c>
      <c r="GU162" t="s">
        <v>1627</v>
      </c>
      <c r="GV162" t="s">
        <v>1627</v>
      </c>
      <c r="GW162" t="s">
        <v>1627</v>
      </c>
      <c r="GX162" t="s">
        <v>1627</v>
      </c>
      <c r="GY162" t="s">
        <v>1627</v>
      </c>
      <c r="GZ162" t="s">
        <v>1627</v>
      </c>
      <c r="HA162" t="s">
        <v>1627</v>
      </c>
      <c r="HB162" t="s">
        <v>1627</v>
      </c>
      <c r="HC162" t="s">
        <v>1627</v>
      </c>
      <c r="HD162" t="s">
        <v>1627</v>
      </c>
      <c r="HE162" t="s">
        <v>1627</v>
      </c>
      <c r="HF162" t="s">
        <v>1627</v>
      </c>
      <c r="HG162" t="s">
        <v>1627</v>
      </c>
      <c r="HH162" t="s">
        <v>1627</v>
      </c>
      <c r="HI162" t="s">
        <v>1627</v>
      </c>
      <c r="HJ162" t="s">
        <v>1627</v>
      </c>
      <c r="HK162" t="s">
        <v>1627</v>
      </c>
      <c r="HL162" t="s">
        <v>1627</v>
      </c>
      <c r="HM162" t="s">
        <v>1627</v>
      </c>
      <c r="HN162" t="s">
        <v>1627</v>
      </c>
      <c r="HO162" t="s">
        <v>1627</v>
      </c>
      <c r="HP162" t="s">
        <v>6128</v>
      </c>
      <c r="HQ162" t="s">
        <v>1627</v>
      </c>
      <c r="HR162" t="s">
        <v>1627</v>
      </c>
      <c r="HS162" t="s">
        <v>1627</v>
      </c>
      <c r="HT162" t="s">
        <v>1627</v>
      </c>
      <c r="HU162" t="s">
        <v>1627</v>
      </c>
      <c r="HV162" t="s">
        <v>1627</v>
      </c>
      <c r="HW162" t="s">
        <v>1627</v>
      </c>
      <c r="HX162" t="s">
        <v>1627</v>
      </c>
      <c r="HY162" t="s">
        <v>1627</v>
      </c>
      <c r="HZ162" t="s">
        <v>1627</v>
      </c>
      <c r="IA162" t="s">
        <v>1627</v>
      </c>
      <c r="IB162" t="s">
        <v>1627</v>
      </c>
      <c r="IC162" t="s">
        <v>1627</v>
      </c>
      <c r="ID162" t="s">
        <v>1627</v>
      </c>
      <c r="IE162" t="s">
        <v>1627</v>
      </c>
      <c r="IF162" t="s">
        <v>1627</v>
      </c>
      <c r="IG162" t="s">
        <v>1627</v>
      </c>
      <c r="IH162" t="s">
        <v>1627</v>
      </c>
      <c r="II162" t="s">
        <v>1627</v>
      </c>
      <c r="IJ162" t="s">
        <v>1627</v>
      </c>
      <c r="IK162" t="s">
        <v>1627</v>
      </c>
      <c r="IL162" t="s">
        <v>1627</v>
      </c>
      <c r="IM162" t="s">
        <v>1627</v>
      </c>
      <c r="IN162" t="s">
        <v>1627</v>
      </c>
      <c r="IO162" t="s">
        <v>1627</v>
      </c>
      <c r="IP162" t="s">
        <v>1627</v>
      </c>
      <c r="IQ162" t="s">
        <v>1627</v>
      </c>
      <c r="IR162" t="s">
        <v>1627</v>
      </c>
      <c r="IS162" t="s">
        <v>1627</v>
      </c>
      <c r="IT162" t="s">
        <v>1627</v>
      </c>
      <c r="IU162" t="s">
        <v>1627</v>
      </c>
      <c r="IV162" t="s">
        <v>1627</v>
      </c>
      <c r="IW162" t="s">
        <v>1627</v>
      </c>
      <c r="IX162" t="s">
        <v>1627</v>
      </c>
      <c r="IY162" t="s">
        <v>1627</v>
      </c>
      <c r="IZ162" t="s">
        <v>1627</v>
      </c>
      <c r="JA162" t="s">
        <v>1627</v>
      </c>
      <c r="JB162" t="s">
        <v>1627</v>
      </c>
      <c r="JC162" t="s">
        <v>1627</v>
      </c>
      <c r="JD162" t="s">
        <v>1627</v>
      </c>
      <c r="JE162" t="s">
        <v>1627</v>
      </c>
      <c r="JF162" t="s">
        <v>1627</v>
      </c>
      <c r="JG162" t="s">
        <v>1627</v>
      </c>
      <c r="JH162" t="s">
        <v>1627</v>
      </c>
      <c r="JI162" t="s">
        <v>1627</v>
      </c>
      <c r="JJ162" t="s">
        <v>1627</v>
      </c>
      <c r="JK162" t="s">
        <v>1627</v>
      </c>
      <c r="JL162" t="s">
        <v>1627</v>
      </c>
      <c r="JM162" t="s">
        <v>1627</v>
      </c>
      <c r="JN162" t="s">
        <v>1627</v>
      </c>
      <c r="JO162" t="s">
        <v>1627</v>
      </c>
      <c r="JP162" t="s">
        <v>1627</v>
      </c>
      <c r="JQ162" t="s">
        <v>1627</v>
      </c>
      <c r="JR162" t="s">
        <v>1627</v>
      </c>
      <c r="JS162" t="s">
        <v>1627</v>
      </c>
      <c r="JT162" t="s">
        <v>1627</v>
      </c>
      <c r="JU162" t="s">
        <v>1627</v>
      </c>
      <c r="JV162" t="s">
        <v>1627</v>
      </c>
      <c r="JW162" t="s">
        <v>1627</v>
      </c>
      <c r="JX162" t="s">
        <v>1627</v>
      </c>
      <c r="JY162" t="s">
        <v>1627</v>
      </c>
      <c r="JZ162" t="s">
        <v>1627</v>
      </c>
      <c r="KA162" t="s">
        <v>1627</v>
      </c>
      <c r="KB162" t="s">
        <v>1627</v>
      </c>
      <c r="KC162" t="s">
        <v>1627</v>
      </c>
      <c r="KD162" t="s">
        <v>1627</v>
      </c>
      <c r="KE162" t="s">
        <v>1627</v>
      </c>
      <c r="KF162" t="s">
        <v>1627</v>
      </c>
      <c r="KG162" t="s">
        <v>1627</v>
      </c>
      <c r="KH162" t="s">
        <v>1627</v>
      </c>
      <c r="KI162" t="s">
        <v>1627</v>
      </c>
      <c r="KJ162" t="s">
        <v>1627</v>
      </c>
      <c r="KK162" t="s">
        <v>1627</v>
      </c>
      <c r="KL162" t="s">
        <v>1627</v>
      </c>
      <c r="KM162" t="s">
        <v>1627</v>
      </c>
      <c r="KN162" t="s">
        <v>1627</v>
      </c>
      <c r="KO162" t="s">
        <v>1627</v>
      </c>
      <c r="KP162" t="s">
        <v>1627</v>
      </c>
      <c r="KQ162" t="s">
        <v>1627</v>
      </c>
      <c r="KR162" t="s">
        <v>1627</v>
      </c>
      <c r="KS162" t="s">
        <v>1627</v>
      </c>
      <c r="KT162" t="s">
        <v>1627</v>
      </c>
      <c r="KU162" t="s">
        <v>1627</v>
      </c>
      <c r="KV162" t="s">
        <v>1627</v>
      </c>
      <c r="KW162" t="s">
        <v>1627</v>
      </c>
      <c r="KX162" t="s">
        <v>1627</v>
      </c>
      <c r="KY162" t="s">
        <v>1627</v>
      </c>
      <c r="KZ162" t="s">
        <v>1627</v>
      </c>
      <c r="LA162" t="s">
        <v>1627</v>
      </c>
      <c r="LB162" t="s">
        <v>1627</v>
      </c>
      <c r="LC162" t="s">
        <v>1627</v>
      </c>
      <c r="LD162" t="s">
        <v>1627</v>
      </c>
      <c r="LE162" t="s">
        <v>1627</v>
      </c>
      <c r="LF162" t="s">
        <v>1627</v>
      </c>
      <c r="LG162" t="s">
        <v>1627</v>
      </c>
      <c r="LH162" t="s">
        <v>1627</v>
      </c>
      <c r="LI162" t="s">
        <v>1627</v>
      </c>
      <c r="LJ162" t="s">
        <v>1627</v>
      </c>
      <c r="LK162" t="s">
        <v>1627</v>
      </c>
      <c r="LL162" t="s">
        <v>1627</v>
      </c>
      <c r="LM162" t="s">
        <v>1627</v>
      </c>
      <c r="LN162" t="s">
        <v>1627</v>
      </c>
      <c r="LO162" t="s">
        <v>1627</v>
      </c>
      <c r="LP162" t="s">
        <v>1627</v>
      </c>
      <c r="LQ162" t="s">
        <v>1627</v>
      </c>
      <c r="LR162" t="s">
        <v>1627</v>
      </c>
      <c r="LS162" t="s">
        <v>1627</v>
      </c>
      <c r="LT162" t="s">
        <v>1627</v>
      </c>
      <c r="LU162" t="s">
        <v>1627</v>
      </c>
      <c r="LV162" t="s">
        <v>1627</v>
      </c>
      <c r="LW162" t="s">
        <v>1627</v>
      </c>
      <c r="LX162" t="s">
        <v>1627</v>
      </c>
      <c r="LY162" t="s">
        <v>1627</v>
      </c>
      <c r="LZ162" t="s">
        <v>1627</v>
      </c>
      <c r="MA162" t="s">
        <v>1627</v>
      </c>
      <c r="MB162" t="s">
        <v>1627</v>
      </c>
      <c r="MC162" t="s">
        <v>1627</v>
      </c>
      <c r="MD162" t="s">
        <v>1627</v>
      </c>
      <c r="ME162" t="s">
        <v>1627</v>
      </c>
      <c r="MF162" t="s">
        <v>1627</v>
      </c>
      <c r="MG162" t="s">
        <v>1627</v>
      </c>
      <c r="MH162" t="s">
        <v>1627</v>
      </c>
      <c r="MI162" t="s">
        <v>1627</v>
      </c>
      <c r="MJ162" t="s">
        <v>1627</v>
      </c>
      <c r="MK162" t="s">
        <v>1627</v>
      </c>
      <c r="ML162" t="s">
        <v>1627</v>
      </c>
      <c r="MM162" t="s">
        <v>1627</v>
      </c>
      <c r="MN162" t="s">
        <v>1627</v>
      </c>
      <c r="MO162" t="s">
        <v>1627</v>
      </c>
      <c r="MP162" t="s">
        <v>1627</v>
      </c>
      <c r="MQ162" t="s">
        <v>1627</v>
      </c>
      <c r="MR162" t="s">
        <v>1627</v>
      </c>
      <c r="MS162" t="s">
        <v>1627</v>
      </c>
      <c r="MT162" t="s">
        <v>1627</v>
      </c>
      <c r="MU162" t="s">
        <v>1627</v>
      </c>
      <c r="MV162" t="s">
        <v>1627</v>
      </c>
      <c r="MW162" t="s">
        <v>1627</v>
      </c>
      <c r="MX162" t="s">
        <v>1627</v>
      </c>
      <c r="MY162" t="s">
        <v>1627</v>
      </c>
      <c r="MZ162" t="s">
        <v>1627</v>
      </c>
      <c r="NA162" t="s">
        <v>1627</v>
      </c>
      <c r="NB162" t="s">
        <v>1627</v>
      </c>
      <c r="NC162" t="s">
        <v>1627</v>
      </c>
      <c r="ND162" t="s">
        <v>1627</v>
      </c>
      <c r="NE162" t="s">
        <v>1627</v>
      </c>
      <c r="NF162" t="s">
        <v>1627</v>
      </c>
      <c r="NG162" t="s">
        <v>1627</v>
      </c>
      <c r="NH162" t="s">
        <v>1627</v>
      </c>
      <c r="NI162" t="s">
        <v>1627</v>
      </c>
      <c r="NJ162" t="s">
        <v>1627</v>
      </c>
      <c r="NK162" t="s">
        <v>1627</v>
      </c>
      <c r="NL162" t="s">
        <v>1627</v>
      </c>
      <c r="NM162" t="s">
        <v>1627</v>
      </c>
      <c r="NN162" t="s">
        <v>1627</v>
      </c>
      <c r="NO162" t="s">
        <v>1627</v>
      </c>
      <c r="NP162" t="s">
        <v>1627</v>
      </c>
      <c r="NQ162" t="s">
        <v>1627</v>
      </c>
      <c r="NR162" t="s">
        <v>1627</v>
      </c>
      <c r="NS162" t="s">
        <v>1627</v>
      </c>
      <c r="NT162" t="s">
        <v>1627</v>
      </c>
      <c r="NU162" t="s">
        <v>1627</v>
      </c>
      <c r="NV162" t="s">
        <v>1627</v>
      </c>
      <c r="NW162" t="s">
        <v>1627</v>
      </c>
      <c r="NX162" t="s">
        <v>1627</v>
      </c>
      <c r="NY162" t="s">
        <v>1627</v>
      </c>
      <c r="NZ162" t="s">
        <v>1627</v>
      </c>
      <c r="OA162" t="s">
        <v>1627</v>
      </c>
      <c r="OB162" t="s">
        <v>1627</v>
      </c>
      <c r="OC162" t="s">
        <v>1627</v>
      </c>
      <c r="OD162" t="s">
        <v>1627</v>
      </c>
      <c r="OE162" t="s">
        <v>1627</v>
      </c>
      <c r="OF162" t="s">
        <v>1627</v>
      </c>
      <c r="OG162" t="s">
        <v>1627</v>
      </c>
      <c r="OH162" t="s">
        <v>1627</v>
      </c>
      <c r="OI162" t="s">
        <v>1627</v>
      </c>
      <c r="OJ162" t="s">
        <v>1627</v>
      </c>
      <c r="OK162" t="s">
        <v>1627</v>
      </c>
      <c r="OL162" t="s">
        <v>1627</v>
      </c>
      <c r="OM162" t="s">
        <v>1627</v>
      </c>
      <c r="ON162" t="s">
        <v>1627</v>
      </c>
      <c r="OO162" t="s">
        <v>1627</v>
      </c>
      <c r="OP162" t="s">
        <v>1627</v>
      </c>
      <c r="OQ162" t="s">
        <v>1627</v>
      </c>
      <c r="OR162" t="s">
        <v>1627</v>
      </c>
      <c r="OS162" t="s">
        <v>1627</v>
      </c>
      <c r="OT162" t="s">
        <v>1627</v>
      </c>
      <c r="OU162" t="s">
        <v>1627</v>
      </c>
      <c r="OV162" t="s">
        <v>1627</v>
      </c>
      <c r="OW162" t="s">
        <v>1627</v>
      </c>
      <c r="OX162" t="s">
        <v>1627</v>
      </c>
      <c r="OY162" t="s">
        <v>1627</v>
      </c>
      <c r="OZ162" t="s">
        <v>1627</v>
      </c>
      <c r="PA162" t="s">
        <v>1627</v>
      </c>
      <c r="PB162" t="s">
        <v>1627</v>
      </c>
      <c r="PC162" t="s">
        <v>1627</v>
      </c>
      <c r="PD162" t="s">
        <v>1627</v>
      </c>
      <c r="PE162" t="s">
        <v>1627</v>
      </c>
      <c r="PF162" t="s">
        <v>1627</v>
      </c>
      <c r="PG162" t="s">
        <v>1627</v>
      </c>
      <c r="PH162" t="s">
        <v>1627</v>
      </c>
      <c r="PI162" t="s">
        <v>1627</v>
      </c>
      <c r="PJ162" t="s">
        <v>1627</v>
      </c>
      <c r="PK162" t="s">
        <v>1627</v>
      </c>
      <c r="PL162" t="s">
        <v>1627</v>
      </c>
      <c r="PM162" t="s">
        <v>1627</v>
      </c>
      <c r="PN162" t="s">
        <v>1627</v>
      </c>
      <c r="RP162" t="s">
        <v>4157</v>
      </c>
      <c r="RQ162" t="s">
        <v>4157</v>
      </c>
      <c r="RR162" t="s">
        <v>4157</v>
      </c>
      <c r="RS162" t="s">
        <v>4157</v>
      </c>
      <c r="RT162" t="s">
        <v>4157</v>
      </c>
      <c r="RU162" t="s">
        <v>4157</v>
      </c>
      <c r="RV162" t="s">
        <v>4157</v>
      </c>
      <c r="RW162" t="s">
        <v>4157</v>
      </c>
      <c r="RX162" t="s">
        <v>4157</v>
      </c>
      <c r="RY162" t="s">
        <v>4157</v>
      </c>
      <c r="RZ162" t="s">
        <v>4157</v>
      </c>
      <c r="SA162" t="s">
        <v>4157</v>
      </c>
      <c r="SB162" t="s">
        <v>4157</v>
      </c>
      <c r="SC162" t="s">
        <v>4157</v>
      </c>
      <c r="SD162" t="s">
        <v>4157</v>
      </c>
      <c r="SE162" t="s">
        <v>4157</v>
      </c>
      <c r="SF162" t="s">
        <v>4157</v>
      </c>
      <c r="SG162" t="s">
        <v>4157</v>
      </c>
      <c r="SH162" t="s">
        <v>4157</v>
      </c>
      <c r="SI162" t="s">
        <v>4157</v>
      </c>
      <c r="SJ162" t="s">
        <v>4157</v>
      </c>
      <c r="SK162" t="s">
        <v>4157</v>
      </c>
      <c r="SL162" t="s">
        <v>4157</v>
      </c>
      <c r="SM162" t="s">
        <v>4157</v>
      </c>
      <c r="SN162" t="s">
        <v>4157</v>
      </c>
      <c r="SO162" t="s">
        <v>4157</v>
      </c>
      <c r="SP162" t="s">
        <v>4157</v>
      </c>
      <c r="SQ162" t="s">
        <v>4157</v>
      </c>
      <c r="SR162" t="s">
        <v>4157</v>
      </c>
      <c r="SS162" t="s">
        <v>4157</v>
      </c>
      <c r="ST162" t="s">
        <v>4157</v>
      </c>
      <c r="SU162" t="s">
        <v>4157</v>
      </c>
      <c r="SV162" t="s">
        <v>4157</v>
      </c>
      <c r="SW162" t="s">
        <v>4157</v>
      </c>
      <c r="SX162" t="s">
        <v>4157</v>
      </c>
      <c r="SY162" t="s">
        <v>4157</v>
      </c>
      <c r="SZ162" t="s">
        <v>4157</v>
      </c>
      <c r="TA162" t="s">
        <v>4157</v>
      </c>
      <c r="TB162" t="s">
        <v>4157</v>
      </c>
      <c r="TC162" t="s">
        <v>4157</v>
      </c>
      <c r="TD162" t="s">
        <v>4157</v>
      </c>
      <c r="TE162" t="s">
        <v>4157</v>
      </c>
      <c r="TF162" t="s">
        <v>4157</v>
      </c>
      <c r="TG162" t="s">
        <v>4157</v>
      </c>
      <c r="TH162" t="s">
        <v>4157</v>
      </c>
      <c r="TI162" t="s">
        <v>4157</v>
      </c>
      <c r="TJ162" t="s">
        <v>4157</v>
      </c>
      <c r="TK162" t="s">
        <v>4157</v>
      </c>
      <c r="TL162" t="s">
        <v>4157</v>
      </c>
      <c r="TM162" t="s">
        <v>4157</v>
      </c>
      <c r="TN162" t="s">
        <v>4157</v>
      </c>
      <c r="TO162" t="s">
        <v>4157</v>
      </c>
      <c r="TP162" t="s">
        <v>4157</v>
      </c>
      <c r="TQ162" t="s">
        <v>4157</v>
      </c>
      <c r="TR162" t="s">
        <v>4157</v>
      </c>
      <c r="TS162" t="s">
        <v>4157</v>
      </c>
      <c r="TT162" t="s">
        <v>4157</v>
      </c>
      <c r="TU162" t="s">
        <v>4157</v>
      </c>
      <c r="TV162" t="s">
        <v>4157</v>
      </c>
      <c r="TW162" t="s">
        <v>4157</v>
      </c>
      <c r="TX162" t="s">
        <v>4157</v>
      </c>
      <c r="TY162" t="s">
        <v>4157</v>
      </c>
      <c r="TZ162" t="s">
        <v>4157</v>
      </c>
      <c r="UA162" t="s">
        <v>4157</v>
      </c>
      <c r="UB162" t="s">
        <v>4157</v>
      </c>
      <c r="UC162" t="s">
        <v>4157</v>
      </c>
      <c r="UD162" t="s">
        <v>4157</v>
      </c>
      <c r="UE162" t="s">
        <v>4157</v>
      </c>
      <c r="UF162" t="s">
        <v>4157</v>
      </c>
      <c r="UG162" t="s">
        <v>4157</v>
      </c>
      <c r="UH162" t="s">
        <v>4157</v>
      </c>
      <c r="UI162" t="s">
        <v>4157</v>
      </c>
      <c r="UJ162" t="s">
        <v>4157</v>
      </c>
      <c r="UK162" t="s">
        <v>4157</v>
      </c>
      <c r="UL162" t="s">
        <v>4157</v>
      </c>
      <c r="UM162" t="s">
        <v>4157</v>
      </c>
      <c r="UN162" t="s">
        <v>4157</v>
      </c>
      <c r="UO162" t="s">
        <v>4157</v>
      </c>
      <c r="UP162" t="s">
        <v>4157</v>
      </c>
      <c r="UQ162" t="s">
        <v>4157</v>
      </c>
      <c r="UR162" t="s">
        <v>4157</v>
      </c>
      <c r="US162" t="s">
        <v>4157</v>
      </c>
      <c r="UT162" t="s">
        <v>4157</v>
      </c>
      <c r="UU162" t="s">
        <v>4157</v>
      </c>
      <c r="UV162" t="s">
        <v>4157</v>
      </c>
      <c r="UW162" t="s">
        <v>4157</v>
      </c>
      <c r="UX162" t="s">
        <v>4157</v>
      </c>
      <c r="UY162" t="s">
        <v>4157</v>
      </c>
    </row>
    <row r="163" spans="18:572">
      <c r="R163" t="s">
        <v>1627</v>
      </c>
      <c r="S163" t="s">
        <v>1627</v>
      </c>
      <c r="T163" t="s">
        <v>1627</v>
      </c>
      <c r="U163" t="s">
        <v>1627</v>
      </c>
      <c r="V163" t="s">
        <v>1627</v>
      </c>
      <c r="W163" t="s">
        <v>1627</v>
      </c>
      <c r="X163" t="s">
        <v>1627</v>
      </c>
      <c r="Y163" t="s">
        <v>1627</v>
      </c>
      <c r="Z163" t="s">
        <v>1627</v>
      </c>
      <c r="AA163" t="s">
        <v>1627</v>
      </c>
      <c r="AB163" t="s">
        <v>1627</v>
      </c>
      <c r="AC163" t="s">
        <v>1627</v>
      </c>
      <c r="AD163" t="s">
        <v>1627</v>
      </c>
      <c r="AE163" t="s">
        <v>1627</v>
      </c>
      <c r="AF163" t="s">
        <v>1627</v>
      </c>
      <c r="AG163" t="s">
        <v>1627</v>
      </c>
      <c r="AH163" t="s">
        <v>1627</v>
      </c>
      <c r="AI163" t="s">
        <v>1627</v>
      </c>
      <c r="AJ163" t="s">
        <v>1627</v>
      </c>
      <c r="AK163" t="s">
        <v>1627</v>
      </c>
      <c r="AL163" t="s">
        <v>1627</v>
      </c>
      <c r="AM163" t="s">
        <v>1627</v>
      </c>
      <c r="AN163" t="s">
        <v>1627</v>
      </c>
      <c r="AO163" t="s">
        <v>1627</v>
      </c>
      <c r="AP163" t="s">
        <v>1627</v>
      </c>
      <c r="AQ163" t="s">
        <v>1627</v>
      </c>
      <c r="AR163" t="s">
        <v>1627</v>
      </c>
      <c r="AS163" t="s">
        <v>1627</v>
      </c>
      <c r="AT163" t="s">
        <v>1627</v>
      </c>
      <c r="AU163" t="s">
        <v>1627</v>
      </c>
      <c r="AV163" t="s">
        <v>1627</v>
      </c>
      <c r="AW163" t="s">
        <v>1627</v>
      </c>
      <c r="AX163" t="s">
        <v>1627</v>
      </c>
      <c r="AY163" t="s">
        <v>1627</v>
      </c>
      <c r="AZ163" t="s">
        <v>1627</v>
      </c>
      <c r="BA163" t="s">
        <v>1627</v>
      </c>
      <c r="BB163" t="s">
        <v>1627</v>
      </c>
      <c r="BC163" t="s">
        <v>1627</v>
      </c>
      <c r="BD163" t="s">
        <v>1627</v>
      </c>
      <c r="BE163" t="s">
        <v>1627</v>
      </c>
      <c r="BF163" t="s">
        <v>1627</v>
      </c>
      <c r="BG163" t="s">
        <v>1627</v>
      </c>
      <c r="BH163" t="s">
        <v>1627</v>
      </c>
      <c r="BI163" t="s">
        <v>1627</v>
      </c>
      <c r="BJ163" t="s">
        <v>1627</v>
      </c>
      <c r="BK163" t="s">
        <v>1627</v>
      </c>
      <c r="BL163" t="s">
        <v>1627</v>
      </c>
      <c r="BM163" t="s">
        <v>1627</v>
      </c>
      <c r="BN163" t="s">
        <v>1627</v>
      </c>
      <c r="BO163" t="s">
        <v>1627</v>
      </c>
      <c r="BP163" t="s">
        <v>1627</v>
      </c>
      <c r="BQ163" t="s">
        <v>1627</v>
      </c>
      <c r="BR163" t="s">
        <v>1627</v>
      </c>
      <c r="BS163" t="s">
        <v>1627</v>
      </c>
      <c r="BT163" t="s">
        <v>1627</v>
      </c>
      <c r="BU163" t="s">
        <v>1627</v>
      </c>
      <c r="BV163" t="s">
        <v>1627</v>
      </c>
      <c r="BW163" t="s">
        <v>1627</v>
      </c>
      <c r="BX163" t="s">
        <v>1627</v>
      </c>
      <c r="BY163" t="s">
        <v>1627</v>
      </c>
      <c r="BZ163" t="s">
        <v>1627</v>
      </c>
      <c r="CA163" t="s">
        <v>1627</v>
      </c>
      <c r="CB163" t="s">
        <v>1627</v>
      </c>
      <c r="CC163" t="s">
        <v>1627</v>
      </c>
      <c r="CD163" t="s">
        <v>1627</v>
      </c>
      <c r="CE163" t="s">
        <v>1627</v>
      </c>
      <c r="CF163" t="s">
        <v>1627</v>
      </c>
      <c r="CG163" t="s">
        <v>1627</v>
      </c>
      <c r="CH163" t="s">
        <v>1627</v>
      </c>
      <c r="CI163" t="s">
        <v>1627</v>
      </c>
      <c r="CJ163" t="s">
        <v>1627</v>
      </c>
      <c r="CK163" t="s">
        <v>1627</v>
      </c>
      <c r="CL163" t="s">
        <v>1627</v>
      </c>
      <c r="CM163" t="s">
        <v>1627</v>
      </c>
      <c r="CN163" t="s">
        <v>1627</v>
      </c>
      <c r="CO163" t="s">
        <v>1627</v>
      </c>
      <c r="CP163" t="s">
        <v>1627</v>
      </c>
      <c r="CQ163" t="s">
        <v>1627</v>
      </c>
      <c r="CR163" t="s">
        <v>1627</v>
      </c>
      <c r="CS163" t="s">
        <v>1627</v>
      </c>
      <c r="CT163" t="s">
        <v>1627</v>
      </c>
      <c r="CU163" t="s">
        <v>1627</v>
      </c>
      <c r="CV163" t="s">
        <v>1627</v>
      </c>
      <c r="CW163" t="s">
        <v>1627</v>
      </c>
      <c r="CX163" t="s">
        <v>1627</v>
      </c>
      <c r="CY163" t="s">
        <v>1627</v>
      </c>
      <c r="CZ163" t="s">
        <v>1627</v>
      </c>
      <c r="DA163" t="s">
        <v>1627</v>
      </c>
      <c r="DB163" t="s">
        <v>1627</v>
      </c>
      <c r="DC163" t="s">
        <v>1627</v>
      </c>
      <c r="DD163" t="s">
        <v>1627</v>
      </c>
      <c r="DE163" t="s">
        <v>1627</v>
      </c>
      <c r="DF163" t="s">
        <v>1627</v>
      </c>
      <c r="DG163" t="s">
        <v>1627</v>
      </c>
      <c r="DH163" t="s">
        <v>1627</v>
      </c>
      <c r="DI163" t="s">
        <v>1627</v>
      </c>
      <c r="DJ163" t="s">
        <v>1627</v>
      </c>
      <c r="DK163" t="s">
        <v>1627</v>
      </c>
      <c r="DL163" t="s">
        <v>1627</v>
      </c>
      <c r="DM163" t="s">
        <v>1627</v>
      </c>
      <c r="DN163" t="s">
        <v>1627</v>
      </c>
      <c r="DO163" t="s">
        <v>1627</v>
      </c>
      <c r="DP163" t="s">
        <v>1627</v>
      </c>
      <c r="DQ163" t="s">
        <v>1627</v>
      </c>
      <c r="DR163" t="s">
        <v>1627</v>
      </c>
      <c r="DS163" t="s">
        <v>1627</v>
      </c>
      <c r="DT163" t="s">
        <v>1627</v>
      </c>
      <c r="DU163" t="s">
        <v>1627</v>
      </c>
      <c r="DV163" t="s">
        <v>1627</v>
      </c>
      <c r="DW163" t="s">
        <v>1627</v>
      </c>
      <c r="DX163" t="s">
        <v>1627</v>
      </c>
      <c r="DY163" t="s">
        <v>1627</v>
      </c>
      <c r="DZ163" t="s">
        <v>1627</v>
      </c>
      <c r="EA163" t="s">
        <v>1627</v>
      </c>
      <c r="EB163" t="s">
        <v>1627</v>
      </c>
      <c r="EC163" t="s">
        <v>1627</v>
      </c>
      <c r="ED163" t="s">
        <v>1627</v>
      </c>
      <c r="EE163" t="s">
        <v>1627</v>
      </c>
      <c r="EF163" t="s">
        <v>1627</v>
      </c>
      <c r="EG163" t="s">
        <v>1627</v>
      </c>
      <c r="EH163" t="s">
        <v>1627</v>
      </c>
      <c r="EI163" t="s">
        <v>1627</v>
      </c>
      <c r="EJ163" t="s">
        <v>1627</v>
      </c>
      <c r="EK163" t="s">
        <v>1627</v>
      </c>
      <c r="EL163" t="s">
        <v>1627</v>
      </c>
      <c r="EM163" t="s">
        <v>1627</v>
      </c>
      <c r="EN163" t="s">
        <v>1627</v>
      </c>
      <c r="EO163" t="s">
        <v>1627</v>
      </c>
      <c r="EP163" t="s">
        <v>1627</v>
      </c>
      <c r="EQ163" t="s">
        <v>1627</v>
      </c>
      <c r="ER163" t="s">
        <v>1627</v>
      </c>
      <c r="ES163" t="s">
        <v>1627</v>
      </c>
      <c r="ET163" t="s">
        <v>1627</v>
      </c>
      <c r="EU163" t="s">
        <v>1627</v>
      </c>
      <c r="EV163" t="s">
        <v>1627</v>
      </c>
      <c r="EW163" t="s">
        <v>1627</v>
      </c>
      <c r="EX163" t="s">
        <v>1627</v>
      </c>
      <c r="EY163" t="s">
        <v>1627</v>
      </c>
      <c r="EZ163" t="s">
        <v>1627</v>
      </c>
      <c r="FA163" t="s">
        <v>1627</v>
      </c>
      <c r="FB163" t="s">
        <v>1627</v>
      </c>
      <c r="FC163" t="s">
        <v>1627</v>
      </c>
      <c r="FD163" t="s">
        <v>1627</v>
      </c>
      <c r="FE163" t="s">
        <v>1627</v>
      </c>
      <c r="FF163" t="s">
        <v>1627</v>
      </c>
      <c r="FG163" t="s">
        <v>1627</v>
      </c>
      <c r="FH163" t="s">
        <v>1627</v>
      </c>
      <c r="FI163" t="s">
        <v>1627</v>
      </c>
      <c r="FJ163" t="s">
        <v>1627</v>
      </c>
      <c r="FK163" t="s">
        <v>1627</v>
      </c>
      <c r="FL163" t="s">
        <v>1627</v>
      </c>
      <c r="FM163" t="s">
        <v>1627</v>
      </c>
      <c r="FN163" t="s">
        <v>1627</v>
      </c>
      <c r="FO163" t="s">
        <v>1627</v>
      </c>
      <c r="FP163" t="s">
        <v>1627</v>
      </c>
      <c r="FQ163" t="s">
        <v>1627</v>
      </c>
      <c r="FR163" t="s">
        <v>1627</v>
      </c>
      <c r="FS163" t="s">
        <v>1627</v>
      </c>
      <c r="FT163" t="s">
        <v>1627</v>
      </c>
      <c r="FU163" t="s">
        <v>1627</v>
      </c>
      <c r="FV163" t="s">
        <v>1627</v>
      </c>
      <c r="FW163" t="s">
        <v>1627</v>
      </c>
      <c r="FX163" t="s">
        <v>1627</v>
      </c>
      <c r="FY163" t="s">
        <v>1627</v>
      </c>
      <c r="FZ163" t="s">
        <v>1627</v>
      </c>
      <c r="GA163" t="s">
        <v>1627</v>
      </c>
      <c r="GB163" t="s">
        <v>1627</v>
      </c>
      <c r="GC163" t="s">
        <v>1627</v>
      </c>
      <c r="GD163" t="s">
        <v>1627</v>
      </c>
      <c r="GE163" t="s">
        <v>1627</v>
      </c>
      <c r="GF163" t="s">
        <v>1627</v>
      </c>
      <c r="GG163" t="s">
        <v>1627</v>
      </c>
      <c r="GH163" t="s">
        <v>1627</v>
      </c>
      <c r="GI163" t="s">
        <v>1627</v>
      </c>
      <c r="GJ163" t="s">
        <v>1627</v>
      </c>
      <c r="GK163" t="s">
        <v>1627</v>
      </c>
      <c r="GL163" t="s">
        <v>1627</v>
      </c>
      <c r="GM163" t="s">
        <v>1627</v>
      </c>
      <c r="GN163" t="s">
        <v>1627</v>
      </c>
      <c r="GO163" t="s">
        <v>1627</v>
      </c>
      <c r="GP163" t="s">
        <v>1627</v>
      </c>
      <c r="GQ163" t="s">
        <v>1627</v>
      </c>
      <c r="GR163" t="s">
        <v>1627</v>
      </c>
      <c r="GS163" t="s">
        <v>6129</v>
      </c>
      <c r="GT163" t="s">
        <v>1627</v>
      </c>
      <c r="GU163" t="s">
        <v>1627</v>
      </c>
      <c r="GV163" t="s">
        <v>1627</v>
      </c>
      <c r="GW163" t="s">
        <v>1627</v>
      </c>
      <c r="GX163" t="s">
        <v>1627</v>
      </c>
      <c r="GY163" t="s">
        <v>1627</v>
      </c>
      <c r="GZ163" t="s">
        <v>1627</v>
      </c>
      <c r="HA163" t="s">
        <v>1627</v>
      </c>
      <c r="HB163" t="s">
        <v>1627</v>
      </c>
      <c r="HC163" t="s">
        <v>1627</v>
      </c>
      <c r="HD163" t="s">
        <v>1627</v>
      </c>
      <c r="HE163" t="s">
        <v>1627</v>
      </c>
      <c r="HF163" t="s">
        <v>1627</v>
      </c>
      <c r="HG163" t="s">
        <v>1627</v>
      </c>
      <c r="HH163" t="s">
        <v>1627</v>
      </c>
      <c r="HI163" t="s">
        <v>1627</v>
      </c>
      <c r="HJ163" t="s">
        <v>1627</v>
      </c>
      <c r="HK163" t="s">
        <v>1627</v>
      </c>
      <c r="HL163" t="s">
        <v>1627</v>
      </c>
      <c r="HM163" t="s">
        <v>1627</v>
      </c>
      <c r="HN163" t="s">
        <v>1627</v>
      </c>
      <c r="HO163" t="s">
        <v>1627</v>
      </c>
      <c r="HP163" t="s">
        <v>6130</v>
      </c>
      <c r="HQ163" t="s">
        <v>1627</v>
      </c>
      <c r="HR163" t="s">
        <v>1627</v>
      </c>
      <c r="HS163" t="s">
        <v>1627</v>
      </c>
      <c r="HT163" t="s">
        <v>1627</v>
      </c>
      <c r="HU163" t="s">
        <v>1627</v>
      </c>
      <c r="HV163" t="s">
        <v>1627</v>
      </c>
      <c r="HW163" t="s">
        <v>1627</v>
      </c>
      <c r="HX163" t="s">
        <v>1627</v>
      </c>
      <c r="HY163" t="s">
        <v>1627</v>
      </c>
      <c r="HZ163" t="s">
        <v>1627</v>
      </c>
      <c r="IA163" t="s">
        <v>1627</v>
      </c>
      <c r="IB163" t="s">
        <v>1627</v>
      </c>
      <c r="IC163" t="s">
        <v>1627</v>
      </c>
      <c r="ID163" t="s">
        <v>1627</v>
      </c>
      <c r="IE163" t="s">
        <v>1627</v>
      </c>
      <c r="IF163" t="s">
        <v>1627</v>
      </c>
      <c r="IG163" t="s">
        <v>1627</v>
      </c>
      <c r="IH163" t="s">
        <v>1627</v>
      </c>
      <c r="II163" t="s">
        <v>1627</v>
      </c>
      <c r="IJ163" t="s">
        <v>1627</v>
      </c>
      <c r="IK163" t="s">
        <v>1627</v>
      </c>
      <c r="IL163" t="s">
        <v>1627</v>
      </c>
      <c r="IM163" t="s">
        <v>1627</v>
      </c>
      <c r="IN163" t="s">
        <v>1627</v>
      </c>
      <c r="IO163" t="s">
        <v>1627</v>
      </c>
      <c r="IP163" t="s">
        <v>1627</v>
      </c>
      <c r="IQ163" t="s">
        <v>1627</v>
      </c>
      <c r="IR163" t="s">
        <v>1627</v>
      </c>
      <c r="IS163" t="s">
        <v>1627</v>
      </c>
      <c r="IT163" t="s">
        <v>1627</v>
      </c>
      <c r="IU163" t="s">
        <v>1627</v>
      </c>
      <c r="IV163" t="s">
        <v>1627</v>
      </c>
      <c r="IW163" t="s">
        <v>1627</v>
      </c>
      <c r="IX163" t="s">
        <v>1627</v>
      </c>
      <c r="IY163" t="s">
        <v>1627</v>
      </c>
      <c r="IZ163" t="s">
        <v>1627</v>
      </c>
      <c r="JA163" t="s">
        <v>1627</v>
      </c>
      <c r="JB163" t="s">
        <v>1627</v>
      </c>
      <c r="JC163" t="s">
        <v>1627</v>
      </c>
      <c r="JD163" t="s">
        <v>1627</v>
      </c>
      <c r="JE163" t="s">
        <v>1627</v>
      </c>
      <c r="JF163" t="s">
        <v>1627</v>
      </c>
      <c r="JG163" t="s">
        <v>1627</v>
      </c>
      <c r="JH163" t="s">
        <v>1627</v>
      </c>
      <c r="JI163" t="s">
        <v>1627</v>
      </c>
      <c r="JJ163" t="s">
        <v>1627</v>
      </c>
      <c r="JK163" t="s">
        <v>1627</v>
      </c>
      <c r="JL163" t="s">
        <v>1627</v>
      </c>
      <c r="JM163" t="s">
        <v>1627</v>
      </c>
      <c r="JN163" t="s">
        <v>1627</v>
      </c>
      <c r="JO163" t="s">
        <v>1627</v>
      </c>
      <c r="JP163" t="s">
        <v>1627</v>
      </c>
      <c r="JQ163" t="s">
        <v>1627</v>
      </c>
      <c r="JR163" t="s">
        <v>1627</v>
      </c>
      <c r="JS163" t="s">
        <v>1627</v>
      </c>
      <c r="JT163" t="s">
        <v>1627</v>
      </c>
      <c r="JU163" t="s">
        <v>1627</v>
      </c>
      <c r="JV163" t="s">
        <v>1627</v>
      </c>
      <c r="JW163" t="s">
        <v>1627</v>
      </c>
      <c r="JX163" t="s">
        <v>1627</v>
      </c>
      <c r="JY163" t="s">
        <v>1627</v>
      </c>
      <c r="JZ163" t="s">
        <v>1627</v>
      </c>
      <c r="KA163" t="s">
        <v>1627</v>
      </c>
      <c r="KB163" t="s">
        <v>1627</v>
      </c>
      <c r="KC163" t="s">
        <v>1627</v>
      </c>
      <c r="KD163" t="s">
        <v>1627</v>
      </c>
      <c r="KE163" t="s">
        <v>1627</v>
      </c>
      <c r="KF163" t="s">
        <v>1627</v>
      </c>
      <c r="KG163" t="s">
        <v>1627</v>
      </c>
      <c r="KH163" t="s">
        <v>1627</v>
      </c>
      <c r="KI163" t="s">
        <v>1627</v>
      </c>
      <c r="KJ163" t="s">
        <v>1627</v>
      </c>
      <c r="KK163" t="s">
        <v>1627</v>
      </c>
      <c r="KL163" t="s">
        <v>1627</v>
      </c>
      <c r="KM163" t="s">
        <v>1627</v>
      </c>
      <c r="KN163" t="s">
        <v>1627</v>
      </c>
      <c r="KO163" t="s">
        <v>1627</v>
      </c>
      <c r="KP163" t="s">
        <v>1627</v>
      </c>
      <c r="KQ163" t="s">
        <v>1627</v>
      </c>
      <c r="KR163" t="s">
        <v>1627</v>
      </c>
      <c r="KS163" t="s">
        <v>1627</v>
      </c>
      <c r="KT163" t="s">
        <v>1627</v>
      </c>
      <c r="KU163" t="s">
        <v>1627</v>
      </c>
      <c r="KV163" t="s">
        <v>1627</v>
      </c>
      <c r="KW163" t="s">
        <v>1627</v>
      </c>
      <c r="KX163" t="s">
        <v>1627</v>
      </c>
      <c r="KY163" t="s">
        <v>1627</v>
      </c>
      <c r="KZ163" t="s">
        <v>1627</v>
      </c>
      <c r="LA163" t="s">
        <v>1627</v>
      </c>
      <c r="LB163" t="s">
        <v>1627</v>
      </c>
      <c r="LC163" t="s">
        <v>1627</v>
      </c>
      <c r="LD163" t="s">
        <v>1627</v>
      </c>
      <c r="LE163" t="s">
        <v>1627</v>
      </c>
      <c r="LF163" t="s">
        <v>1627</v>
      </c>
      <c r="LG163" t="s">
        <v>1627</v>
      </c>
      <c r="LH163" t="s">
        <v>1627</v>
      </c>
      <c r="LI163" t="s">
        <v>1627</v>
      </c>
      <c r="LJ163" t="s">
        <v>1627</v>
      </c>
      <c r="LK163" t="s">
        <v>1627</v>
      </c>
      <c r="LL163" t="s">
        <v>1627</v>
      </c>
      <c r="LM163" t="s">
        <v>1627</v>
      </c>
      <c r="LN163" t="s">
        <v>1627</v>
      </c>
      <c r="LO163" t="s">
        <v>1627</v>
      </c>
      <c r="LP163" t="s">
        <v>1627</v>
      </c>
      <c r="LQ163" t="s">
        <v>1627</v>
      </c>
      <c r="LR163" t="s">
        <v>1627</v>
      </c>
      <c r="LS163" t="s">
        <v>1627</v>
      </c>
      <c r="LT163" t="s">
        <v>1627</v>
      </c>
      <c r="LU163" t="s">
        <v>1627</v>
      </c>
      <c r="LV163" t="s">
        <v>1627</v>
      </c>
      <c r="LW163" t="s">
        <v>1627</v>
      </c>
      <c r="LX163" t="s">
        <v>1627</v>
      </c>
      <c r="LY163" t="s">
        <v>1627</v>
      </c>
      <c r="LZ163" t="s">
        <v>1627</v>
      </c>
      <c r="MA163" t="s">
        <v>1627</v>
      </c>
      <c r="MB163" t="s">
        <v>1627</v>
      </c>
      <c r="MC163" t="s">
        <v>1627</v>
      </c>
      <c r="MD163" t="s">
        <v>1627</v>
      </c>
      <c r="ME163" t="s">
        <v>1627</v>
      </c>
      <c r="MF163" t="s">
        <v>1627</v>
      </c>
      <c r="MG163" t="s">
        <v>1627</v>
      </c>
      <c r="MH163" t="s">
        <v>1627</v>
      </c>
      <c r="MI163" t="s">
        <v>1627</v>
      </c>
      <c r="MJ163" t="s">
        <v>1627</v>
      </c>
      <c r="MK163" t="s">
        <v>1627</v>
      </c>
      <c r="ML163" t="s">
        <v>1627</v>
      </c>
      <c r="MM163" t="s">
        <v>1627</v>
      </c>
      <c r="MN163" t="s">
        <v>1627</v>
      </c>
      <c r="MO163" t="s">
        <v>1627</v>
      </c>
      <c r="MP163" t="s">
        <v>1627</v>
      </c>
      <c r="MQ163" t="s">
        <v>1627</v>
      </c>
      <c r="MR163" t="s">
        <v>1627</v>
      </c>
      <c r="MS163" t="s">
        <v>1627</v>
      </c>
      <c r="MT163" t="s">
        <v>1627</v>
      </c>
      <c r="MU163" t="s">
        <v>1627</v>
      </c>
      <c r="MV163" t="s">
        <v>1627</v>
      </c>
      <c r="MW163" t="s">
        <v>1627</v>
      </c>
      <c r="MX163" t="s">
        <v>1627</v>
      </c>
      <c r="MY163" t="s">
        <v>1627</v>
      </c>
      <c r="MZ163" t="s">
        <v>1627</v>
      </c>
      <c r="NA163" t="s">
        <v>1627</v>
      </c>
      <c r="NB163" t="s">
        <v>1627</v>
      </c>
      <c r="NC163" t="s">
        <v>1627</v>
      </c>
      <c r="ND163" t="s">
        <v>1627</v>
      </c>
      <c r="NE163" t="s">
        <v>1627</v>
      </c>
      <c r="NF163" t="s">
        <v>1627</v>
      </c>
      <c r="NG163" t="s">
        <v>1627</v>
      </c>
      <c r="NH163" t="s">
        <v>1627</v>
      </c>
      <c r="NI163" t="s">
        <v>1627</v>
      </c>
      <c r="NJ163" t="s">
        <v>1627</v>
      </c>
      <c r="NK163" t="s">
        <v>1627</v>
      </c>
      <c r="NL163" t="s">
        <v>1627</v>
      </c>
      <c r="NM163" t="s">
        <v>1627</v>
      </c>
      <c r="NN163" t="s">
        <v>1627</v>
      </c>
      <c r="NO163" t="s">
        <v>1627</v>
      </c>
      <c r="NP163" t="s">
        <v>1627</v>
      </c>
      <c r="NQ163" t="s">
        <v>1627</v>
      </c>
      <c r="NR163" t="s">
        <v>1627</v>
      </c>
      <c r="NS163" t="s">
        <v>1627</v>
      </c>
      <c r="NT163" t="s">
        <v>1627</v>
      </c>
      <c r="NU163" t="s">
        <v>1627</v>
      </c>
      <c r="NV163" t="s">
        <v>1627</v>
      </c>
      <c r="NW163" t="s">
        <v>1627</v>
      </c>
      <c r="NX163" t="s">
        <v>1627</v>
      </c>
      <c r="NY163" t="s">
        <v>1627</v>
      </c>
      <c r="NZ163" t="s">
        <v>1627</v>
      </c>
      <c r="OA163" t="s">
        <v>1627</v>
      </c>
      <c r="OB163" t="s">
        <v>1627</v>
      </c>
      <c r="OC163" t="s">
        <v>1627</v>
      </c>
      <c r="OD163" t="s">
        <v>1627</v>
      </c>
      <c r="OE163" t="s">
        <v>1627</v>
      </c>
      <c r="OF163" t="s">
        <v>1627</v>
      </c>
      <c r="OG163" t="s">
        <v>1627</v>
      </c>
      <c r="OH163" t="s">
        <v>1627</v>
      </c>
      <c r="OI163" t="s">
        <v>1627</v>
      </c>
      <c r="OJ163" t="s">
        <v>1627</v>
      </c>
      <c r="OK163" t="s">
        <v>1627</v>
      </c>
      <c r="OL163" t="s">
        <v>1627</v>
      </c>
      <c r="OM163" t="s">
        <v>1627</v>
      </c>
      <c r="ON163" t="s">
        <v>1627</v>
      </c>
      <c r="OO163" t="s">
        <v>1627</v>
      </c>
      <c r="OP163" t="s">
        <v>1627</v>
      </c>
      <c r="OQ163" t="s">
        <v>1627</v>
      </c>
      <c r="OR163" t="s">
        <v>1627</v>
      </c>
      <c r="OS163" t="s">
        <v>1627</v>
      </c>
      <c r="OT163" t="s">
        <v>1627</v>
      </c>
      <c r="OU163" t="s">
        <v>1627</v>
      </c>
      <c r="OV163" t="s">
        <v>1627</v>
      </c>
      <c r="OW163" t="s">
        <v>1627</v>
      </c>
      <c r="OX163" t="s">
        <v>1627</v>
      </c>
      <c r="OY163" t="s">
        <v>1627</v>
      </c>
      <c r="OZ163" t="s">
        <v>1627</v>
      </c>
      <c r="PA163" t="s">
        <v>1627</v>
      </c>
      <c r="PB163" t="s">
        <v>1627</v>
      </c>
      <c r="PC163" t="s">
        <v>1627</v>
      </c>
      <c r="PD163" t="s">
        <v>1627</v>
      </c>
      <c r="PE163" t="s">
        <v>1627</v>
      </c>
      <c r="PF163" t="s">
        <v>1627</v>
      </c>
      <c r="PG163" t="s">
        <v>1627</v>
      </c>
      <c r="PH163" t="s">
        <v>1627</v>
      </c>
      <c r="PI163" t="s">
        <v>1627</v>
      </c>
      <c r="PJ163" t="s">
        <v>1627</v>
      </c>
      <c r="PK163" t="s">
        <v>1627</v>
      </c>
      <c r="PL163" t="s">
        <v>1627</v>
      </c>
      <c r="PM163" t="s">
        <v>1627</v>
      </c>
      <c r="RP163" t="s">
        <v>4157</v>
      </c>
      <c r="RQ163" t="s">
        <v>4157</v>
      </c>
      <c r="RR163" t="s">
        <v>4157</v>
      </c>
      <c r="RS163" t="s">
        <v>4157</v>
      </c>
      <c r="RT163" t="s">
        <v>4157</v>
      </c>
      <c r="RU163" t="s">
        <v>4157</v>
      </c>
      <c r="RV163" t="s">
        <v>4157</v>
      </c>
      <c r="RW163" t="s">
        <v>4157</v>
      </c>
      <c r="RX163" t="s">
        <v>4157</v>
      </c>
      <c r="RY163" t="s">
        <v>4157</v>
      </c>
      <c r="RZ163" t="s">
        <v>4157</v>
      </c>
      <c r="SA163" t="s">
        <v>4157</v>
      </c>
      <c r="SB163" t="s">
        <v>4157</v>
      </c>
      <c r="SC163" t="s">
        <v>4157</v>
      </c>
      <c r="SD163" t="s">
        <v>4157</v>
      </c>
      <c r="SE163" t="s">
        <v>4157</v>
      </c>
      <c r="SF163" t="s">
        <v>4157</v>
      </c>
      <c r="SG163" t="s">
        <v>4157</v>
      </c>
      <c r="SH163" t="s">
        <v>4157</v>
      </c>
      <c r="SI163" t="s">
        <v>4157</v>
      </c>
      <c r="SJ163" t="s">
        <v>4157</v>
      </c>
      <c r="SK163" t="s">
        <v>4157</v>
      </c>
      <c r="SL163" t="s">
        <v>4157</v>
      </c>
      <c r="SM163" t="s">
        <v>4157</v>
      </c>
      <c r="SN163" t="s">
        <v>4157</v>
      </c>
      <c r="SO163" t="s">
        <v>4157</v>
      </c>
      <c r="SP163" t="s">
        <v>4157</v>
      </c>
      <c r="SQ163" t="s">
        <v>4157</v>
      </c>
      <c r="SR163" t="s">
        <v>4157</v>
      </c>
      <c r="SS163" t="s">
        <v>4157</v>
      </c>
      <c r="ST163" t="s">
        <v>4157</v>
      </c>
      <c r="SU163" t="s">
        <v>4157</v>
      </c>
      <c r="SV163" t="s">
        <v>4157</v>
      </c>
      <c r="SW163" t="s">
        <v>4157</v>
      </c>
      <c r="SX163" t="s">
        <v>4157</v>
      </c>
      <c r="SY163" t="s">
        <v>4157</v>
      </c>
      <c r="SZ163" t="s">
        <v>4157</v>
      </c>
      <c r="TA163" t="s">
        <v>4157</v>
      </c>
      <c r="TB163" t="s">
        <v>4157</v>
      </c>
      <c r="TC163" t="s">
        <v>4157</v>
      </c>
      <c r="TD163" t="s">
        <v>4157</v>
      </c>
      <c r="TE163" t="s">
        <v>4157</v>
      </c>
      <c r="TF163" t="s">
        <v>4157</v>
      </c>
      <c r="TG163" t="s">
        <v>4157</v>
      </c>
      <c r="TH163" t="s">
        <v>4157</v>
      </c>
      <c r="TI163" t="s">
        <v>4157</v>
      </c>
      <c r="TJ163" t="s">
        <v>4157</v>
      </c>
      <c r="TK163" t="s">
        <v>4157</v>
      </c>
      <c r="TL163" t="s">
        <v>4157</v>
      </c>
      <c r="TM163" t="s">
        <v>4157</v>
      </c>
      <c r="TN163" t="s">
        <v>4157</v>
      </c>
      <c r="TO163" t="s">
        <v>4157</v>
      </c>
      <c r="TP163" t="s">
        <v>4157</v>
      </c>
      <c r="TQ163" t="s">
        <v>4157</v>
      </c>
      <c r="TR163" t="s">
        <v>4157</v>
      </c>
      <c r="TS163" t="s">
        <v>4157</v>
      </c>
      <c r="TT163" t="s">
        <v>4157</v>
      </c>
      <c r="TU163" t="s">
        <v>4157</v>
      </c>
      <c r="TV163" t="s">
        <v>4157</v>
      </c>
      <c r="TW163" t="s">
        <v>4157</v>
      </c>
      <c r="TX163" t="s">
        <v>4157</v>
      </c>
      <c r="TY163" t="s">
        <v>4157</v>
      </c>
      <c r="TZ163" t="s">
        <v>4157</v>
      </c>
      <c r="UA163" t="s">
        <v>4157</v>
      </c>
      <c r="UB163" t="s">
        <v>4157</v>
      </c>
      <c r="UC163" t="s">
        <v>4157</v>
      </c>
      <c r="UD163" t="s">
        <v>4157</v>
      </c>
      <c r="UE163" t="s">
        <v>4157</v>
      </c>
      <c r="UF163" t="s">
        <v>4157</v>
      </c>
      <c r="UG163" t="s">
        <v>4157</v>
      </c>
      <c r="UH163" t="s">
        <v>4157</v>
      </c>
      <c r="UI163" t="s">
        <v>4157</v>
      </c>
      <c r="UJ163" t="s">
        <v>4157</v>
      </c>
      <c r="UK163" t="s">
        <v>4157</v>
      </c>
      <c r="UL163" t="s">
        <v>4157</v>
      </c>
      <c r="UM163" t="s">
        <v>4157</v>
      </c>
      <c r="UN163" t="s">
        <v>4157</v>
      </c>
      <c r="UO163" t="s">
        <v>4157</v>
      </c>
      <c r="UP163" t="s">
        <v>4157</v>
      </c>
      <c r="UQ163" t="s">
        <v>4157</v>
      </c>
      <c r="UR163" t="s">
        <v>4157</v>
      </c>
      <c r="US163" t="s">
        <v>4157</v>
      </c>
      <c r="UT163" t="s">
        <v>4157</v>
      </c>
      <c r="UU163" t="s">
        <v>4157</v>
      </c>
      <c r="UV163" t="s">
        <v>4157</v>
      </c>
      <c r="UW163" t="s">
        <v>4157</v>
      </c>
      <c r="UX163" t="s">
        <v>4157</v>
      </c>
      <c r="UY163" t="s">
        <v>4157</v>
      </c>
    </row>
    <row r="164" spans="18:572">
      <c r="R164" t="s">
        <v>1627</v>
      </c>
      <c r="S164" t="s">
        <v>1627</v>
      </c>
      <c r="T164" t="s">
        <v>1627</v>
      </c>
      <c r="U164" t="s">
        <v>1627</v>
      </c>
      <c r="V164" t="s">
        <v>1627</v>
      </c>
      <c r="W164" t="s">
        <v>1627</v>
      </c>
      <c r="X164" t="s">
        <v>1627</v>
      </c>
      <c r="Y164" t="s">
        <v>1627</v>
      </c>
      <c r="Z164" t="s">
        <v>1627</v>
      </c>
      <c r="AA164" t="s">
        <v>1627</v>
      </c>
      <c r="AB164" t="s">
        <v>1627</v>
      </c>
      <c r="AC164" t="s">
        <v>1627</v>
      </c>
      <c r="AD164" t="s">
        <v>1627</v>
      </c>
      <c r="AE164" t="s">
        <v>1627</v>
      </c>
      <c r="AF164" t="s">
        <v>1627</v>
      </c>
      <c r="AG164" t="s">
        <v>1627</v>
      </c>
      <c r="AH164" t="s">
        <v>1627</v>
      </c>
      <c r="AI164" t="s">
        <v>1627</v>
      </c>
      <c r="AJ164" t="s">
        <v>1627</v>
      </c>
      <c r="AK164" t="s">
        <v>1627</v>
      </c>
      <c r="AL164" t="s">
        <v>1627</v>
      </c>
      <c r="AM164" t="s">
        <v>1627</v>
      </c>
      <c r="AN164" t="s">
        <v>1627</v>
      </c>
      <c r="AO164" t="s">
        <v>1627</v>
      </c>
      <c r="AP164" t="s">
        <v>1627</v>
      </c>
      <c r="AQ164" t="s">
        <v>1627</v>
      </c>
      <c r="AR164" t="s">
        <v>1627</v>
      </c>
      <c r="AS164" t="s">
        <v>1627</v>
      </c>
      <c r="AT164" t="s">
        <v>1627</v>
      </c>
      <c r="AU164" t="s">
        <v>1627</v>
      </c>
      <c r="AV164" t="s">
        <v>1627</v>
      </c>
      <c r="AW164" t="s">
        <v>1627</v>
      </c>
      <c r="AX164" t="s">
        <v>1627</v>
      </c>
      <c r="AY164" t="s">
        <v>1627</v>
      </c>
      <c r="AZ164" t="s">
        <v>1627</v>
      </c>
      <c r="BA164" t="s">
        <v>1627</v>
      </c>
      <c r="BB164" t="s">
        <v>1627</v>
      </c>
      <c r="BC164" t="s">
        <v>1627</v>
      </c>
      <c r="BD164" t="s">
        <v>1627</v>
      </c>
      <c r="BE164" t="s">
        <v>1627</v>
      </c>
      <c r="BF164" t="s">
        <v>1627</v>
      </c>
      <c r="BG164" t="s">
        <v>1627</v>
      </c>
      <c r="BH164" t="s">
        <v>1627</v>
      </c>
      <c r="BI164" t="s">
        <v>1627</v>
      </c>
      <c r="BJ164" t="s">
        <v>1627</v>
      </c>
      <c r="BK164" t="s">
        <v>1627</v>
      </c>
      <c r="BL164" t="s">
        <v>1627</v>
      </c>
      <c r="BM164" t="s">
        <v>1627</v>
      </c>
      <c r="BN164" t="s">
        <v>1627</v>
      </c>
      <c r="BO164" t="s">
        <v>1627</v>
      </c>
      <c r="BP164" t="s">
        <v>1627</v>
      </c>
      <c r="BQ164" t="s">
        <v>1627</v>
      </c>
      <c r="BR164" t="s">
        <v>1627</v>
      </c>
      <c r="BS164" t="s">
        <v>1627</v>
      </c>
      <c r="BT164" t="s">
        <v>1627</v>
      </c>
      <c r="BU164" t="s">
        <v>1627</v>
      </c>
      <c r="BV164" t="s">
        <v>1627</v>
      </c>
      <c r="BW164" t="s">
        <v>1627</v>
      </c>
      <c r="BX164" t="s">
        <v>1627</v>
      </c>
      <c r="BY164" t="s">
        <v>1627</v>
      </c>
      <c r="BZ164" t="s">
        <v>1627</v>
      </c>
      <c r="CA164" t="s">
        <v>1627</v>
      </c>
      <c r="CB164" t="s">
        <v>1627</v>
      </c>
      <c r="CC164" t="s">
        <v>1627</v>
      </c>
      <c r="CD164" t="s">
        <v>1627</v>
      </c>
      <c r="CE164" t="s">
        <v>1627</v>
      </c>
      <c r="CF164" t="s">
        <v>1627</v>
      </c>
      <c r="CG164" t="s">
        <v>1627</v>
      </c>
      <c r="CH164" t="s">
        <v>1627</v>
      </c>
      <c r="CI164" t="s">
        <v>1627</v>
      </c>
      <c r="CJ164" t="s">
        <v>1627</v>
      </c>
      <c r="CK164" t="s">
        <v>1627</v>
      </c>
      <c r="CL164" t="s">
        <v>1627</v>
      </c>
      <c r="CM164" t="s">
        <v>1627</v>
      </c>
      <c r="CN164" t="s">
        <v>1627</v>
      </c>
      <c r="CO164" t="s">
        <v>1627</v>
      </c>
      <c r="CP164" t="s">
        <v>1627</v>
      </c>
      <c r="CQ164" t="s">
        <v>1627</v>
      </c>
      <c r="CR164" t="s">
        <v>1627</v>
      </c>
      <c r="CS164" t="s">
        <v>1627</v>
      </c>
      <c r="CT164" t="s">
        <v>1627</v>
      </c>
      <c r="CU164" t="s">
        <v>1627</v>
      </c>
      <c r="CV164" t="s">
        <v>1627</v>
      </c>
      <c r="CW164" t="s">
        <v>1627</v>
      </c>
      <c r="CX164" t="s">
        <v>1627</v>
      </c>
      <c r="CY164" t="s">
        <v>1627</v>
      </c>
      <c r="CZ164" t="s">
        <v>1627</v>
      </c>
      <c r="DA164" t="s">
        <v>1627</v>
      </c>
      <c r="DB164" t="s">
        <v>1627</v>
      </c>
      <c r="DC164" t="s">
        <v>1627</v>
      </c>
      <c r="DD164" t="s">
        <v>1627</v>
      </c>
      <c r="DE164" t="s">
        <v>1627</v>
      </c>
      <c r="DF164" t="s">
        <v>1627</v>
      </c>
      <c r="DG164" t="s">
        <v>1627</v>
      </c>
      <c r="DH164" t="s">
        <v>1627</v>
      </c>
      <c r="DI164" t="s">
        <v>1627</v>
      </c>
      <c r="DJ164" t="s">
        <v>1627</v>
      </c>
      <c r="DK164" t="s">
        <v>1627</v>
      </c>
      <c r="DL164" t="s">
        <v>1627</v>
      </c>
      <c r="DM164" t="s">
        <v>1627</v>
      </c>
      <c r="DN164" t="s">
        <v>1627</v>
      </c>
      <c r="DO164" t="s">
        <v>1627</v>
      </c>
      <c r="DP164" t="s">
        <v>1627</v>
      </c>
      <c r="DQ164" t="s">
        <v>1627</v>
      </c>
      <c r="DR164" t="s">
        <v>1627</v>
      </c>
      <c r="DS164" t="s">
        <v>1627</v>
      </c>
      <c r="DT164" t="s">
        <v>1627</v>
      </c>
      <c r="DU164" t="s">
        <v>1627</v>
      </c>
      <c r="DV164" t="s">
        <v>1627</v>
      </c>
      <c r="DW164" t="s">
        <v>1627</v>
      </c>
      <c r="DX164" t="s">
        <v>1627</v>
      </c>
      <c r="DY164" t="s">
        <v>1627</v>
      </c>
      <c r="DZ164" t="s">
        <v>1627</v>
      </c>
      <c r="EA164" t="s">
        <v>1627</v>
      </c>
      <c r="EB164" t="s">
        <v>1627</v>
      </c>
      <c r="EC164" t="s">
        <v>1627</v>
      </c>
      <c r="ED164" t="s">
        <v>1627</v>
      </c>
      <c r="EE164" t="s">
        <v>1627</v>
      </c>
      <c r="EF164" t="s">
        <v>1627</v>
      </c>
      <c r="EG164" t="s">
        <v>1627</v>
      </c>
      <c r="EH164" t="s">
        <v>1627</v>
      </c>
      <c r="EI164" t="s">
        <v>1627</v>
      </c>
      <c r="EJ164" t="s">
        <v>1627</v>
      </c>
      <c r="EK164" t="s">
        <v>1627</v>
      </c>
      <c r="EL164" t="s">
        <v>1627</v>
      </c>
      <c r="EM164" t="s">
        <v>1627</v>
      </c>
      <c r="EN164" t="s">
        <v>1627</v>
      </c>
      <c r="EO164" t="s">
        <v>1627</v>
      </c>
      <c r="EP164" t="s">
        <v>1627</v>
      </c>
      <c r="EQ164" t="s">
        <v>1627</v>
      </c>
      <c r="ER164" t="s">
        <v>1627</v>
      </c>
      <c r="ES164" t="s">
        <v>1627</v>
      </c>
      <c r="ET164" t="s">
        <v>1627</v>
      </c>
      <c r="EU164" t="s">
        <v>1627</v>
      </c>
      <c r="EV164" t="s">
        <v>1627</v>
      </c>
      <c r="EW164" t="s">
        <v>1627</v>
      </c>
      <c r="EX164" t="s">
        <v>1627</v>
      </c>
      <c r="EY164" t="s">
        <v>1627</v>
      </c>
      <c r="EZ164" t="s">
        <v>1627</v>
      </c>
      <c r="FA164" t="s">
        <v>1627</v>
      </c>
      <c r="FB164" t="s">
        <v>1627</v>
      </c>
      <c r="FC164" t="s">
        <v>1627</v>
      </c>
      <c r="FD164" t="s">
        <v>1627</v>
      </c>
      <c r="FE164" t="s">
        <v>1627</v>
      </c>
      <c r="FF164" t="s">
        <v>1627</v>
      </c>
      <c r="FG164" t="s">
        <v>1627</v>
      </c>
      <c r="FH164" t="s">
        <v>1627</v>
      </c>
      <c r="FI164" t="s">
        <v>1627</v>
      </c>
      <c r="FJ164" t="s">
        <v>1627</v>
      </c>
      <c r="FK164" t="s">
        <v>1627</v>
      </c>
      <c r="FL164" t="s">
        <v>1627</v>
      </c>
      <c r="FM164" t="s">
        <v>1627</v>
      </c>
      <c r="FN164" t="s">
        <v>1627</v>
      </c>
      <c r="FO164" t="s">
        <v>1627</v>
      </c>
      <c r="FP164" t="s">
        <v>1627</v>
      </c>
      <c r="FQ164" t="s">
        <v>1627</v>
      </c>
      <c r="FR164" t="s">
        <v>1627</v>
      </c>
      <c r="FS164" t="s">
        <v>1627</v>
      </c>
      <c r="FT164" t="s">
        <v>1627</v>
      </c>
      <c r="FU164" t="s">
        <v>1627</v>
      </c>
      <c r="FV164" t="s">
        <v>1627</v>
      </c>
      <c r="FW164" t="s">
        <v>1627</v>
      </c>
      <c r="FX164" t="s">
        <v>1627</v>
      </c>
      <c r="FY164" t="s">
        <v>1627</v>
      </c>
      <c r="FZ164" t="s">
        <v>1627</v>
      </c>
      <c r="GA164" t="s">
        <v>1627</v>
      </c>
      <c r="GB164" t="s">
        <v>1627</v>
      </c>
      <c r="GC164" t="s">
        <v>1627</v>
      </c>
      <c r="GD164" t="s">
        <v>1627</v>
      </c>
      <c r="GE164" t="s">
        <v>1627</v>
      </c>
      <c r="GF164" t="s">
        <v>1627</v>
      </c>
      <c r="GG164" t="s">
        <v>1627</v>
      </c>
      <c r="GH164" t="s">
        <v>1627</v>
      </c>
      <c r="GI164" t="s">
        <v>1627</v>
      </c>
      <c r="GJ164" t="s">
        <v>1627</v>
      </c>
      <c r="GK164" t="s">
        <v>1627</v>
      </c>
      <c r="GL164" t="s">
        <v>1627</v>
      </c>
      <c r="GM164" t="s">
        <v>1627</v>
      </c>
      <c r="GN164" t="s">
        <v>1627</v>
      </c>
      <c r="GO164" t="s">
        <v>1627</v>
      </c>
      <c r="GP164" t="s">
        <v>1627</v>
      </c>
      <c r="GQ164" t="s">
        <v>1627</v>
      </c>
      <c r="GR164" t="s">
        <v>1627</v>
      </c>
      <c r="GS164" t="s">
        <v>6131</v>
      </c>
      <c r="GT164" t="s">
        <v>1627</v>
      </c>
      <c r="GU164" t="s">
        <v>1627</v>
      </c>
      <c r="GV164" t="s">
        <v>1627</v>
      </c>
      <c r="GW164" t="s">
        <v>1627</v>
      </c>
      <c r="GX164" t="s">
        <v>1627</v>
      </c>
      <c r="GY164" t="s">
        <v>1627</v>
      </c>
      <c r="GZ164" t="s">
        <v>1627</v>
      </c>
      <c r="HA164" t="s">
        <v>1627</v>
      </c>
      <c r="HB164" t="s">
        <v>1627</v>
      </c>
      <c r="HC164" t="s">
        <v>1627</v>
      </c>
      <c r="HD164" t="s">
        <v>1627</v>
      </c>
      <c r="HE164" t="s">
        <v>1627</v>
      </c>
      <c r="HF164" t="s">
        <v>1627</v>
      </c>
      <c r="HG164" t="s">
        <v>1627</v>
      </c>
      <c r="HH164" t="s">
        <v>1627</v>
      </c>
      <c r="HI164" t="s">
        <v>1627</v>
      </c>
      <c r="HJ164" t="s">
        <v>1627</v>
      </c>
      <c r="HK164" t="s">
        <v>1627</v>
      </c>
      <c r="HL164" t="s">
        <v>1627</v>
      </c>
      <c r="HM164" t="s">
        <v>1627</v>
      </c>
      <c r="HN164" t="s">
        <v>1627</v>
      </c>
      <c r="HO164" t="s">
        <v>1627</v>
      </c>
      <c r="HP164" t="s">
        <v>6132</v>
      </c>
      <c r="HQ164" t="s">
        <v>1627</v>
      </c>
      <c r="HR164" t="s">
        <v>1627</v>
      </c>
      <c r="HS164" t="s">
        <v>1627</v>
      </c>
      <c r="HT164" t="s">
        <v>1627</v>
      </c>
      <c r="HU164" t="s">
        <v>1627</v>
      </c>
      <c r="HV164" t="s">
        <v>1627</v>
      </c>
      <c r="HW164" t="s">
        <v>1627</v>
      </c>
      <c r="HX164" t="s">
        <v>1627</v>
      </c>
      <c r="HY164" t="s">
        <v>1627</v>
      </c>
      <c r="HZ164" t="s">
        <v>1627</v>
      </c>
      <c r="IA164" t="s">
        <v>1627</v>
      </c>
      <c r="IB164" t="s">
        <v>1627</v>
      </c>
      <c r="IC164" t="s">
        <v>1627</v>
      </c>
      <c r="ID164" t="s">
        <v>1627</v>
      </c>
      <c r="IE164" t="s">
        <v>1627</v>
      </c>
      <c r="IF164" t="s">
        <v>1627</v>
      </c>
      <c r="IG164" t="s">
        <v>1627</v>
      </c>
      <c r="IH164" t="s">
        <v>1627</v>
      </c>
      <c r="II164" t="s">
        <v>1627</v>
      </c>
      <c r="IJ164" t="s">
        <v>1627</v>
      </c>
      <c r="IK164" t="s">
        <v>1627</v>
      </c>
      <c r="IL164" t="s">
        <v>1627</v>
      </c>
      <c r="IM164" t="s">
        <v>1627</v>
      </c>
      <c r="IN164" t="s">
        <v>1627</v>
      </c>
      <c r="IO164" t="s">
        <v>1627</v>
      </c>
      <c r="IP164" t="s">
        <v>1627</v>
      </c>
      <c r="IQ164" t="s">
        <v>1627</v>
      </c>
      <c r="IR164" t="s">
        <v>1627</v>
      </c>
      <c r="IS164" t="s">
        <v>1627</v>
      </c>
      <c r="IT164" t="s">
        <v>1627</v>
      </c>
      <c r="IU164" t="s">
        <v>1627</v>
      </c>
      <c r="IV164" t="s">
        <v>1627</v>
      </c>
      <c r="IW164" t="s">
        <v>1627</v>
      </c>
      <c r="IX164" t="s">
        <v>1627</v>
      </c>
      <c r="IY164" t="s">
        <v>1627</v>
      </c>
      <c r="IZ164" t="s">
        <v>1627</v>
      </c>
      <c r="JA164" t="s">
        <v>1627</v>
      </c>
      <c r="JB164" t="s">
        <v>1627</v>
      </c>
      <c r="JC164" t="s">
        <v>1627</v>
      </c>
      <c r="JD164" t="s">
        <v>1627</v>
      </c>
      <c r="JE164" t="s">
        <v>1627</v>
      </c>
      <c r="JF164" t="s">
        <v>1627</v>
      </c>
      <c r="JG164" t="s">
        <v>1627</v>
      </c>
      <c r="JH164" t="s">
        <v>1627</v>
      </c>
      <c r="JI164" t="s">
        <v>1627</v>
      </c>
      <c r="JJ164" t="s">
        <v>1627</v>
      </c>
      <c r="JK164" t="s">
        <v>1627</v>
      </c>
      <c r="JL164" t="s">
        <v>1627</v>
      </c>
      <c r="JM164" t="s">
        <v>1627</v>
      </c>
      <c r="JN164" t="s">
        <v>1627</v>
      </c>
      <c r="JO164" t="s">
        <v>1627</v>
      </c>
      <c r="JP164" t="s">
        <v>1627</v>
      </c>
      <c r="JQ164" t="s">
        <v>1627</v>
      </c>
      <c r="JR164" t="s">
        <v>1627</v>
      </c>
      <c r="JS164" t="s">
        <v>1627</v>
      </c>
      <c r="JT164" t="s">
        <v>1627</v>
      </c>
      <c r="JU164" t="s">
        <v>1627</v>
      </c>
      <c r="JV164" t="s">
        <v>1627</v>
      </c>
      <c r="JW164" t="s">
        <v>1627</v>
      </c>
      <c r="JX164" t="s">
        <v>1627</v>
      </c>
      <c r="JY164" t="s">
        <v>1627</v>
      </c>
      <c r="JZ164" t="s">
        <v>1627</v>
      </c>
      <c r="KA164" t="s">
        <v>1627</v>
      </c>
      <c r="KB164" t="s">
        <v>1627</v>
      </c>
      <c r="KC164" t="s">
        <v>1627</v>
      </c>
      <c r="KD164" t="s">
        <v>1627</v>
      </c>
      <c r="KE164" t="s">
        <v>1627</v>
      </c>
      <c r="KF164" t="s">
        <v>1627</v>
      </c>
      <c r="KG164" t="s">
        <v>1627</v>
      </c>
      <c r="KH164" t="s">
        <v>1627</v>
      </c>
      <c r="KI164" t="s">
        <v>1627</v>
      </c>
      <c r="KJ164" t="s">
        <v>1627</v>
      </c>
      <c r="KK164" t="s">
        <v>1627</v>
      </c>
      <c r="KL164" t="s">
        <v>1627</v>
      </c>
      <c r="KM164" t="s">
        <v>1627</v>
      </c>
      <c r="KN164" t="s">
        <v>1627</v>
      </c>
      <c r="KO164" t="s">
        <v>1627</v>
      </c>
      <c r="KP164" t="s">
        <v>1627</v>
      </c>
      <c r="KQ164" t="s">
        <v>1627</v>
      </c>
      <c r="KR164" t="s">
        <v>1627</v>
      </c>
      <c r="KS164" t="s">
        <v>1627</v>
      </c>
      <c r="KT164" t="s">
        <v>1627</v>
      </c>
      <c r="KU164" t="s">
        <v>1627</v>
      </c>
      <c r="KV164" t="s">
        <v>1627</v>
      </c>
      <c r="KW164" t="s">
        <v>1627</v>
      </c>
      <c r="KX164" t="s">
        <v>1627</v>
      </c>
      <c r="KY164" t="s">
        <v>1627</v>
      </c>
      <c r="KZ164" t="s">
        <v>1627</v>
      </c>
      <c r="LA164" t="s">
        <v>1627</v>
      </c>
      <c r="LB164" t="s">
        <v>1627</v>
      </c>
      <c r="LC164" t="s">
        <v>1627</v>
      </c>
      <c r="LD164" t="s">
        <v>1627</v>
      </c>
      <c r="LE164" t="s">
        <v>1627</v>
      </c>
      <c r="LF164" t="s">
        <v>1627</v>
      </c>
      <c r="LG164" t="s">
        <v>1627</v>
      </c>
      <c r="LH164" t="s">
        <v>1627</v>
      </c>
      <c r="LI164" t="s">
        <v>1627</v>
      </c>
      <c r="LJ164" t="s">
        <v>1627</v>
      </c>
      <c r="LK164" t="s">
        <v>1627</v>
      </c>
      <c r="LL164" t="s">
        <v>1627</v>
      </c>
      <c r="LM164" t="s">
        <v>1627</v>
      </c>
      <c r="LN164" t="s">
        <v>1627</v>
      </c>
      <c r="LO164" t="s">
        <v>1627</v>
      </c>
      <c r="LP164" t="s">
        <v>1627</v>
      </c>
      <c r="LQ164" t="s">
        <v>1627</v>
      </c>
      <c r="LR164" t="s">
        <v>1627</v>
      </c>
      <c r="LS164" t="s">
        <v>1627</v>
      </c>
      <c r="LT164" t="s">
        <v>1627</v>
      </c>
      <c r="LU164" t="s">
        <v>1627</v>
      </c>
      <c r="LV164" t="s">
        <v>1627</v>
      </c>
      <c r="LW164" t="s">
        <v>1627</v>
      </c>
      <c r="LX164" t="s">
        <v>1627</v>
      </c>
      <c r="LY164" t="s">
        <v>1627</v>
      </c>
      <c r="LZ164" t="s">
        <v>1627</v>
      </c>
      <c r="MA164" t="s">
        <v>1627</v>
      </c>
      <c r="MB164" t="s">
        <v>1627</v>
      </c>
      <c r="MC164" t="s">
        <v>1627</v>
      </c>
      <c r="MD164" t="s">
        <v>1627</v>
      </c>
      <c r="ME164" t="s">
        <v>1627</v>
      </c>
      <c r="MF164" t="s">
        <v>1627</v>
      </c>
      <c r="MG164" t="s">
        <v>1627</v>
      </c>
      <c r="MH164" t="s">
        <v>1627</v>
      </c>
      <c r="MI164" t="s">
        <v>1627</v>
      </c>
      <c r="MJ164" t="s">
        <v>1627</v>
      </c>
      <c r="MK164" t="s">
        <v>1627</v>
      </c>
      <c r="ML164" t="s">
        <v>1627</v>
      </c>
      <c r="MM164" t="s">
        <v>1627</v>
      </c>
      <c r="MN164" t="s">
        <v>1627</v>
      </c>
      <c r="MO164" t="s">
        <v>1627</v>
      </c>
      <c r="MP164" t="s">
        <v>1627</v>
      </c>
      <c r="MQ164" t="s">
        <v>1627</v>
      </c>
      <c r="MR164" t="s">
        <v>1627</v>
      </c>
      <c r="MS164" t="s">
        <v>1627</v>
      </c>
      <c r="MT164" t="s">
        <v>1627</v>
      </c>
      <c r="MU164" t="s">
        <v>1627</v>
      </c>
      <c r="MV164" t="s">
        <v>1627</v>
      </c>
      <c r="MW164" t="s">
        <v>1627</v>
      </c>
      <c r="MX164" t="s">
        <v>1627</v>
      </c>
      <c r="MY164" t="s">
        <v>1627</v>
      </c>
      <c r="MZ164" t="s">
        <v>1627</v>
      </c>
      <c r="NA164" t="s">
        <v>1627</v>
      </c>
      <c r="NB164" t="s">
        <v>1627</v>
      </c>
      <c r="NC164" t="s">
        <v>1627</v>
      </c>
      <c r="ND164" t="s">
        <v>1627</v>
      </c>
      <c r="NE164" t="s">
        <v>1627</v>
      </c>
      <c r="NF164" t="s">
        <v>1627</v>
      </c>
      <c r="NG164" t="s">
        <v>1627</v>
      </c>
      <c r="NH164" t="s">
        <v>1627</v>
      </c>
      <c r="NI164" t="s">
        <v>1627</v>
      </c>
      <c r="NJ164" t="s">
        <v>1627</v>
      </c>
      <c r="NK164" t="s">
        <v>1627</v>
      </c>
      <c r="NL164" t="s">
        <v>1627</v>
      </c>
      <c r="NM164" t="s">
        <v>1627</v>
      </c>
      <c r="NN164" t="s">
        <v>1627</v>
      </c>
      <c r="NO164" t="s">
        <v>1627</v>
      </c>
      <c r="NP164" t="s">
        <v>1627</v>
      </c>
      <c r="NQ164" t="s">
        <v>1627</v>
      </c>
      <c r="NR164" t="s">
        <v>1627</v>
      </c>
      <c r="NS164" t="s">
        <v>1627</v>
      </c>
      <c r="NT164" t="s">
        <v>1627</v>
      </c>
      <c r="NU164" t="s">
        <v>1627</v>
      </c>
      <c r="NV164" t="s">
        <v>1627</v>
      </c>
      <c r="NW164" t="s">
        <v>1627</v>
      </c>
      <c r="NX164" t="s">
        <v>1627</v>
      </c>
      <c r="NY164" t="s">
        <v>1627</v>
      </c>
      <c r="NZ164" t="s">
        <v>1627</v>
      </c>
      <c r="OA164" t="s">
        <v>1627</v>
      </c>
      <c r="OB164" t="s">
        <v>1627</v>
      </c>
      <c r="OC164" t="s">
        <v>1627</v>
      </c>
      <c r="OD164" t="s">
        <v>1627</v>
      </c>
      <c r="OE164" t="s">
        <v>1627</v>
      </c>
      <c r="OF164" t="s">
        <v>1627</v>
      </c>
      <c r="OG164" t="s">
        <v>1627</v>
      </c>
      <c r="OH164" t="s">
        <v>1627</v>
      </c>
      <c r="OI164" t="s">
        <v>1627</v>
      </c>
      <c r="OJ164" t="s">
        <v>1627</v>
      </c>
      <c r="OK164" t="s">
        <v>1627</v>
      </c>
      <c r="OL164" t="s">
        <v>1627</v>
      </c>
      <c r="OM164" t="s">
        <v>1627</v>
      </c>
      <c r="ON164" t="s">
        <v>1627</v>
      </c>
      <c r="OO164" t="s">
        <v>1627</v>
      </c>
      <c r="OP164" t="s">
        <v>1627</v>
      </c>
      <c r="OQ164" t="s">
        <v>1627</v>
      </c>
      <c r="OR164" t="s">
        <v>1627</v>
      </c>
      <c r="OS164" t="s">
        <v>1627</v>
      </c>
      <c r="OT164" t="s">
        <v>1627</v>
      </c>
      <c r="OU164" t="s">
        <v>1627</v>
      </c>
      <c r="OV164" t="s">
        <v>1627</v>
      </c>
      <c r="OW164" t="s">
        <v>1627</v>
      </c>
      <c r="OX164" t="s">
        <v>1627</v>
      </c>
      <c r="OY164" t="s">
        <v>1627</v>
      </c>
      <c r="OZ164" t="s">
        <v>1627</v>
      </c>
      <c r="PA164" t="s">
        <v>1627</v>
      </c>
      <c r="PB164" t="s">
        <v>1627</v>
      </c>
      <c r="PC164" t="s">
        <v>1627</v>
      </c>
      <c r="PD164" t="s">
        <v>1627</v>
      </c>
      <c r="PE164" t="s">
        <v>1627</v>
      </c>
      <c r="PF164" t="s">
        <v>1627</v>
      </c>
      <c r="PG164" t="s">
        <v>1627</v>
      </c>
      <c r="PH164" t="s">
        <v>1627</v>
      </c>
      <c r="PI164" t="s">
        <v>1627</v>
      </c>
      <c r="PJ164" t="s">
        <v>1627</v>
      </c>
      <c r="PK164" t="s">
        <v>1627</v>
      </c>
      <c r="PL164" t="s">
        <v>1627</v>
      </c>
      <c r="PM164" t="s">
        <v>1627</v>
      </c>
      <c r="RP164" t="s">
        <v>4157</v>
      </c>
      <c r="RQ164" t="s">
        <v>4157</v>
      </c>
      <c r="RR164" t="s">
        <v>4157</v>
      </c>
      <c r="RS164" t="s">
        <v>4157</v>
      </c>
      <c r="RT164" t="s">
        <v>4157</v>
      </c>
      <c r="RU164" t="s">
        <v>4157</v>
      </c>
      <c r="RV164" t="s">
        <v>4157</v>
      </c>
      <c r="RW164" t="s">
        <v>4157</v>
      </c>
      <c r="RX164" t="s">
        <v>4157</v>
      </c>
      <c r="RY164" t="s">
        <v>4157</v>
      </c>
      <c r="RZ164" t="s">
        <v>4157</v>
      </c>
      <c r="SA164" t="s">
        <v>4157</v>
      </c>
      <c r="SB164" t="s">
        <v>4157</v>
      </c>
      <c r="SC164" t="s">
        <v>4157</v>
      </c>
      <c r="SD164" t="s">
        <v>4157</v>
      </c>
      <c r="SE164" t="s">
        <v>4157</v>
      </c>
      <c r="SF164" t="s">
        <v>4157</v>
      </c>
      <c r="SG164" t="s">
        <v>4157</v>
      </c>
      <c r="SH164" t="s">
        <v>4157</v>
      </c>
      <c r="SI164" t="s">
        <v>4157</v>
      </c>
      <c r="SJ164" t="s">
        <v>4157</v>
      </c>
      <c r="SK164" t="s">
        <v>4157</v>
      </c>
      <c r="SL164" t="s">
        <v>4157</v>
      </c>
      <c r="SM164" t="s">
        <v>4157</v>
      </c>
      <c r="SN164" t="s">
        <v>4157</v>
      </c>
      <c r="SO164" t="s">
        <v>4157</v>
      </c>
      <c r="SP164" t="s">
        <v>4157</v>
      </c>
      <c r="SQ164" t="s">
        <v>4157</v>
      </c>
      <c r="SR164" t="s">
        <v>4157</v>
      </c>
      <c r="SS164" t="s">
        <v>4157</v>
      </c>
      <c r="ST164" t="s">
        <v>4157</v>
      </c>
      <c r="SU164" t="s">
        <v>4157</v>
      </c>
      <c r="SV164" t="s">
        <v>4157</v>
      </c>
      <c r="SW164" t="s">
        <v>4157</v>
      </c>
      <c r="SX164" t="s">
        <v>4157</v>
      </c>
      <c r="SY164" t="s">
        <v>4157</v>
      </c>
      <c r="SZ164" t="s">
        <v>4157</v>
      </c>
      <c r="TA164" t="s">
        <v>4157</v>
      </c>
      <c r="TB164" t="s">
        <v>4157</v>
      </c>
      <c r="TC164" t="s">
        <v>4157</v>
      </c>
      <c r="TD164" t="s">
        <v>4157</v>
      </c>
      <c r="TE164" t="s">
        <v>4157</v>
      </c>
      <c r="TF164" t="s">
        <v>4157</v>
      </c>
      <c r="TG164" t="s">
        <v>4157</v>
      </c>
      <c r="TH164" t="s">
        <v>4157</v>
      </c>
      <c r="TI164" t="s">
        <v>4157</v>
      </c>
      <c r="TJ164" t="s">
        <v>4157</v>
      </c>
      <c r="TK164" t="s">
        <v>4157</v>
      </c>
      <c r="TL164" t="s">
        <v>4157</v>
      </c>
      <c r="TM164" t="s">
        <v>4157</v>
      </c>
      <c r="TN164" t="s">
        <v>4157</v>
      </c>
      <c r="TO164" t="s">
        <v>4157</v>
      </c>
      <c r="TP164" t="s">
        <v>4157</v>
      </c>
      <c r="TQ164" t="s">
        <v>4157</v>
      </c>
      <c r="TR164" t="s">
        <v>4157</v>
      </c>
      <c r="TS164" t="s">
        <v>4157</v>
      </c>
      <c r="TT164" t="s">
        <v>4157</v>
      </c>
      <c r="TU164" t="s">
        <v>4157</v>
      </c>
      <c r="TV164" t="s">
        <v>4157</v>
      </c>
      <c r="TW164" t="s">
        <v>4157</v>
      </c>
      <c r="TX164" t="s">
        <v>4157</v>
      </c>
      <c r="TY164" t="s">
        <v>4157</v>
      </c>
      <c r="TZ164" t="s">
        <v>4157</v>
      </c>
      <c r="UA164" t="s">
        <v>4157</v>
      </c>
      <c r="UB164" t="s">
        <v>4157</v>
      </c>
      <c r="UC164" t="s">
        <v>4157</v>
      </c>
      <c r="UD164" t="s">
        <v>4157</v>
      </c>
      <c r="UE164" t="s">
        <v>4157</v>
      </c>
      <c r="UF164" t="s">
        <v>4157</v>
      </c>
      <c r="UG164" t="s">
        <v>4157</v>
      </c>
      <c r="UH164" t="s">
        <v>4157</v>
      </c>
      <c r="UI164" t="s">
        <v>4157</v>
      </c>
      <c r="UJ164" t="s">
        <v>4157</v>
      </c>
      <c r="UK164" t="s">
        <v>4157</v>
      </c>
      <c r="UL164" t="s">
        <v>4157</v>
      </c>
      <c r="UM164" t="s">
        <v>4157</v>
      </c>
      <c r="UN164" t="s">
        <v>4157</v>
      </c>
      <c r="UO164" t="s">
        <v>4157</v>
      </c>
      <c r="UP164" t="s">
        <v>4157</v>
      </c>
      <c r="UQ164" t="s">
        <v>4157</v>
      </c>
      <c r="UR164" t="s">
        <v>4157</v>
      </c>
      <c r="US164" t="s">
        <v>4157</v>
      </c>
      <c r="UT164" t="s">
        <v>4157</v>
      </c>
      <c r="UU164" t="s">
        <v>4157</v>
      </c>
      <c r="UV164" t="s">
        <v>4157</v>
      </c>
      <c r="UW164" t="s">
        <v>4157</v>
      </c>
      <c r="UX164" t="s">
        <v>4157</v>
      </c>
      <c r="UY164" t="s">
        <v>4157</v>
      </c>
    </row>
    <row r="165" spans="18:572">
      <c r="R165" t="s">
        <v>1627</v>
      </c>
      <c r="S165" t="s">
        <v>1627</v>
      </c>
      <c r="T165" t="s">
        <v>1627</v>
      </c>
      <c r="U165" t="s">
        <v>1627</v>
      </c>
      <c r="V165" t="s">
        <v>1627</v>
      </c>
      <c r="W165" t="s">
        <v>1627</v>
      </c>
      <c r="X165" t="s">
        <v>1627</v>
      </c>
      <c r="Y165" t="s">
        <v>1627</v>
      </c>
      <c r="Z165" t="s">
        <v>1627</v>
      </c>
      <c r="AA165" t="s">
        <v>1627</v>
      </c>
      <c r="AB165" t="s">
        <v>1627</v>
      </c>
      <c r="AC165" t="s">
        <v>1627</v>
      </c>
      <c r="AD165" t="s">
        <v>1627</v>
      </c>
      <c r="AE165" t="s">
        <v>1627</v>
      </c>
      <c r="AF165" t="s">
        <v>1627</v>
      </c>
      <c r="AG165" t="s">
        <v>1627</v>
      </c>
      <c r="AH165" t="s">
        <v>1627</v>
      </c>
      <c r="AI165" t="s">
        <v>1627</v>
      </c>
      <c r="AJ165" t="s">
        <v>1627</v>
      </c>
      <c r="AK165" t="s">
        <v>1627</v>
      </c>
      <c r="AL165" t="s">
        <v>1627</v>
      </c>
      <c r="AM165" t="s">
        <v>1627</v>
      </c>
      <c r="AN165" t="s">
        <v>1627</v>
      </c>
      <c r="AO165" t="s">
        <v>1627</v>
      </c>
      <c r="AP165" t="s">
        <v>1627</v>
      </c>
      <c r="AQ165" t="s">
        <v>1627</v>
      </c>
      <c r="AR165" t="s">
        <v>1627</v>
      </c>
      <c r="AS165" t="s">
        <v>1627</v>
      </c>
      <c r="AT165" t="s">
        <v>1627</v>
      </c>
      <c r="AU165" t="s">
        <v>1627</v>
      </c>
      <c r="AV165" t="s">
        <v>1627</v>
      </c>
      <c r="AW165" t="s">
        <v>1627</v>
      </c>
      <c r="AX165" t="s">
        <v>1627</v>
      </c>
      <c r="AY165" t="s">
        <v>1627</v>
      </c>
      <c r="AZ165" t="s">
        <v>1627</v>
      </c>
      <c r="BA165" t="s">
        <v>1627</v>
      </c>
      <c r="BB165" t="s">
        <v>1627</v>
      </c>
      <c r="BC165" t="s">
        <v>1627</v>
      </c>
      <c r="BD165" t="s">
        <v>1627</v>
      </c>
      <c r="BE165" t="s">
        <v>1627</v>
      </c>
      <c r="BF165" t="s">
        <v>1627</v>
      </c>
      <c r="BG165" t="s">
        <v>1627</v>
      </c>
      <c r="BH165" t="s">
        <v>1627</v>
      </c>
      <c r="BI165" t="s">
        <v>1627</v>
      </c>
      <c r="BJ165" t="s">
        <v>1627</v>
      </c>
      <c r="BK165" t="s">
        <v>1627</v>
      </c>
      <c r="BL165" t="s">
        <v>1627</v>
      </c>
      <c r="BM165" t="s">
        <v>1627</v>
      </c>
      <c r="BN165" t="s">
        <v>1627</v>
      </c>
      <c r="BO165" t="s">
        <v>1627</v>
      </c>
      <c r="BP165" t="s">
        <v>1627</v>
      </c>
      <c r="BQ165" t="s">
        <v>1627</v>
      </c>
      <c r="BR165" t="s">
        <v>1627</v>
      </c>
      <c r="BS165" t="s">
        <v>1627</v>
      </c>
      <c r="BT165" t="s">
        <v>1627</v>
      </c>
      <c r="BU165" t="s">
        <v>1627</v>
      </c>
      <c r="BV165" t="s">
        <v>1627</v>
      </c>
      <c r="BW165" t="s">
        <v>1627</v>
      </c>
      <c r="BX165" t="s">
        <v>1627</v>
      </c>
      <c r="BY165" t="s">
        <v>1627</v>
      </c>
      <c r="BZ165" t="s">
        <v>1627</v>
      </c>
      <c r="CA165" t="s">
        <v>1627</v>
      </c>
      <c r="CB165" t="s">
        <v>1627</v>
      </c>
      <c r="CC165" t="s">
        <v>1627</v>
      </c>
      <c r="CD165" t="s">
        <v>1627</v>
      </c>
      <c r="CE165" t="s">
        <v>1627</v>
      </c>
      <c r="CF165" t="s">
        <v>1627</v>
      </c>
      <c r="CG165" t="s">
        <v>1627</v>
      </c>
      <c r="CH165" t="s">
        <v>1627</v>
      </c>
      <c r="CI165" t="s">
        <v>1627</v>
      </c>
      <c r="CJ165" t="s">
        <v>1627</v>
      </c>
      <c r="CK165" t="s">
        <v>1627</v>
      </c>
      <c r="CL165" t="s">
        <v>1627</v>
      </c>
      <c r="CM165" t="s">
        <v>1627</v>
      </c>
      <c r="CN165" t="s">
        <v>1627</v>
      </c>
      <c r="CO165" t="s">
        <v>1627</v>
      </c>
      <c r="CP165" t="s">
        <v>1627</v>
      </c>
      <c r="CQ165" t="s">
        <v>1627</v>
      </c>
      <c r="CR165" t="s">
        <v>1627</v>
      </c>
      <c r="CS165" t="s">
        <v>1627</v>
      </c>
      <c r="CT165" t="s">
        <v>1627</v>
      </c>
      <c r="CU165" t="s">
        <v>1627</v>
      </c>
      <c r="CV165" t="s">
        <v>1627</v>
      </c>
      <c r="CW165" t="s">
        <v>1627</v>
      </c>
      <c r="CX165" t="s">
        <v>1627</v>
      </c>
      <c r="CY165" t="s">
        <v>1627</v>
      </c>
      <c r="CZ165" t="s">
        <v>1627</v>
      </c>
      <c r="DA165" t="s">
        <v>1627</v>
      </c>
      <c r="DB165" t="s">
        <v>1627</v>
      </c>
      <c r="DC165" t="s">
        <v>1627</v>
      </c>
      <c r="DD165" t="s">
        <v>1627</v>
      </c>
      <c r="DE165" t="s">
        <v>1627</v>
      </c>
      <c r="DF165" t="s">
        <v>1627</v>
      </c>
      <c r="DG165" t="s">
        <v>1627</v>
      </c>
      <c r="DH165" t="s">
        <v>1627</v>
      </c>
      <c r="DI165" t="s">
        <v>1627</v>
      </c>
      <c r="DJ165" t="s">
        <v>1627</v>
      </c>
      <c r="DK165" t="s">
        <v>1627</v>
      </c>
      <c r="DL165" t="s">
        <v>1627</v>
      </c>
      <c r="DM165" t="s">
        <v>1627</v>
      </c>
      <c r="DN165" t="s">
        <v>1627</v>
      </c>
      <c r="DO165" t="s">
        <v>1627</v>
      </c>
      <c r="DP165" t="s">
        <v>1627</v>
      </c>
      <c r="DQ165" t="s">
        <v>1627</v>
      </c>
      <c r="DR165" t="s">
        <v>1627</v>
      </c>
      <c r="DS165" t="s">
        <v>1627</v>
      </c>
      <c r="DT165" t="s">
        <v>1627</v>
      </c>
      <c r="DU165" t="s">
        <v>1627</v>
      </c>
      <c r="DV165" t="s">
        <v>1627</v>
      </c>
      <c r="DW165" t="s">
        <v>1627</v>
      </c>
      <c r="DX165" t="s">
        <v>1627</v>
      </c>
      <c r="DY165" t="s">
        <v>1627</v>
      </c>
      <c r="DZ165" t="s">
        <v>1627</v>
      </c>
      <c r="EA165" t="s">
        <v>1627</v>
      </c>
      <c r="EB165" t="s">
        <v>1627</v>
      </c>
      <c r="EC165" t="s">
        <v>1627</v>
      </c>
      <c r="ED165" t="s">
        <v>1627</v>
      </c>
      <c r="EE165" t="s">
        <v>1627</v>
      </c>
      <c r="EF165" t="s">
        <v>1627</v>
      </c>
      <c r="EG165" t="s">
        <v>1627</v>
      </c>
      <c r="EH165" t="s">
        <v>1627</v>
      </c>
      <c r="EI165" t="s">
        <v>1627</v>
      </c>
      <c r="EJ165" t="s">
        <v>1627</v>
      </c>
      <c r="EK165" t="s">
        <v>1627</v>
      </c>
      <c r="EL165" t="s">
        <v>1627</v>
      </c>
      <c r="EM165" t="s">
        <v>1627</v>
      </c>
      <c r="EN165" t="s">
        <v>1627</v>
      </c>
      <c r="EO165" t="s">
        <v>1627</v>
      </c>
      <c r="EP165" t="s">
        <v>1627</v>
      </c>
      <c r="EQ165" t="s">
        <v>1627</v>
      </c>
      <c r="ER165" t="s">
        <v>1627</v>
      </c>
      <c r="ES165" t="s">
        <v>1627</v>
      </c>
      <c r="ET165" t="s">
        <v>1627</v>
      </c>
      <c r="EU165" t="s">
        <v>1627</v>
      </c>
      <c r="EV165" t="s">
        <v>1627</v>
      </c>
      <c r="EW165" t="s">
        <v>1627</v>
      </c>
      <c r="EX165" t="s">
        <v>1627</v>
      </c>
      <c r="EY165" t="s">
        <v>1627</v>
      </c>
      <c r="EZ165" t="s">
        <v>1627</v>
      </c>
      <c r="FA165" t="s">
        <v>1627</v>
      </c>
      <c r="FB165" t="s">
        <v>1627</v>
      </c>
      <c r="FC165" t="s">
        <v>1627</v>
      </c>
      <c r="FD165" t="s">
        <v>1627</v>
      </c>
      <c r="FE165" t="s">
        <v>1627</v>
      </c>
      <c r="FF165" t="s">
        <v>1627</v>
      </c>
      <c r="FG165" t="s">
        <v>1627</v>
      </c>
      <c r="FH165" t="s">
        <v>1627</v>
      </c>
      <c r="FI165" t="s">
        <v>1627</v>
      </c>
      <c r="FJ165" t="s">
        <v>1627</v>
      </c>
      <c r="FK165" t="s">
        <v>1627</v>
      </c>
      <c r="FL165" t="s">
        <v>1627</v>
      </c>
      <c r="FM165" t="s">
        <v>1627</v>
      </c>
      <c r="FN165" t="s">
        <v>1627</v>
      </c>
      <c r="FO165" t="s">
        <v>1627</v>
      </c>
      <c r="FP165" t="s">
        <v>1627</v>
      </c>
      <c r="FQ165" t="s">
        <v>1627</v>
      </c>
      <c r="FR165" t="s">
        <v>1627</v>
      </c>
      <c r="FS165" t="s">
        <v>1627</v>
      </c>
      <c r="FT165" t="s">
        <v>1627</v>
      </c>
      <c r="FU165" t="s">
        <v>1627</v>
      </c>
      <c r="FV165" t="s">
        <v>1627</v>
      </c>
      <c r="FW165" t="s">
        <v>1627</v>
      </c>
      <c r="FX165" t="s">
        <v>1627</v>
      </c>
      <c r="FY165" t="s">
        <v>1627</v>
      </c>
      <c r="FZ165" t="s">
        <v>1627</v>
      </c>
      <c r="GA165" t="s">
        <v>1627</v>
      </c>
      <c r="GB165" t="s">
        <v>1627</v>
      </c>
      <c r="GC165" t="s">
        <v>1627</v>
      </c>
      <c r="GD165" t="s">
        <v>1627</v>
      </c>
      <c r="GE165" t="s">
        <v>1627</v>
      </c>
      <c r="GF165" t="s">
        <v>1627</v>
      </c>
      <c r="GG165" t="s">
        <v>1627</v>
      </c>
      <c r="GH165" t="s">
        <v>1627</v>
      </c>
      <c r="GI165" t="s">
        <v>1627</v>
      </c>
      <c r="GJ165" t="s">
        <v>1627</v>
      </c>
      <c r="GK165" t="s">
        <v>1627</v>
      </c>
      <c r="GL165" t="s">
        <v>1627</v>
      </c>
      <c r="GM165" t="s">
        <v>1627</v>
      </c>
      <c r="GN165" t="s">
        <v>1627</v>
      </c>
      <c r="GO165" t="s">
        <v>1627</v>
      </c>
      <c r="GP165" t="s">
        <v>1627</v>
      </c>
      <c r="GQ165" t="s">
        <v>1627</v>
      </c>
      <c r="GR165" t="s">
        <v>1627</v>
      </c>
      <c r="GS165" t="s">
        <v>6133</v>
      </c>
      <c r="GT165" t="s">
        <v>1627</v>
      </c>
      <c r="GU165" t="s">
        <v>1627</v>
      </c>
      <c r="GV165" t="s">
        <v>1627</v>
      </c>
      <c r="GW165" t="s">
        <v>1627</v>
      </c>
      <c r="GX165" t="s">
        <v>1627</v>
      </c>
      <c r="GY165" t="s">
        <v>1627</v>
      </c>
      <c r="GZ165" t="s">
        <v>1627</v>
      </c>
      <c r="HA165" t="s">
        <v>1627</v>
      </c>
      <c r="HB165" t="s">
        <v>1627</v>
      </c>
      <c r="HC165" t="s">
        <v>1627</v>
      </c>
      <c r="HD165" t="s">
        <v>1627</v>
      </c>
      <c r="HE165" t="s">
        <v>1627</v>
      </c>
      <c r="HF165" t="s">
        <v>1627</v>
      </c>
      <c r="HG165" t="s">
        <v>1627</v>
      </c>
      <c r="HH165" t="s">
        <v>1627</v>
      </c>
      <c r="HI165" t="s">
        <v>1627</v>
      </c>
      <c r="HJ165" t="s">
        <v>1627</v>
      </c>
      <c r="HK165" t="s">
        <v>1627</v>
      </c>
      <c r="HL165" t="s">
        <v>1627</v>
      </c>
      <c r="HM165" t="s">
        <v>1627</v>
      </c>
      <c r="HN165" t="s">
        <v>1627</v>
      </c>
      <c r="HO165" t="s">
        <v>1627</v>
      </c>
      <c r="HP165" t="s">
        <v>6134</v>
      </c>
      <c r="HQ165" t="s">
        <v>1627</v>
      </c>
      <c r="HR165" t="s">
        <v>1627</v>
      </c>
      <c r="HS165" t="s">
        <v>1627</v>
      </c>
      <c r="HT165" t="s">
        <v>1627</v>
      </c>
      <c r="HU165" t="s">
        <v>1627</v>
      </c>
      <c r="HV165" t="s">
        <v>1627</v>
      </c>
      <c r="HW165" t="s">
        <v>1627</v>
      </c>
      <c r="HX165" t="s">
        <v>1627</v>
      </c>
      <c r="HY165" t="s">
        <v>1627</v>
      </c>
      <c r="HZ165" t="s">
        <v>1627</v>
      </c>
      <c r="IA165" t="s">
        <v>1627</v>
      </c>
      <c r="IB165" t="s">
        <v>1627</v>
      </c>
      <c r="IC165" t="s">
        <v>1627</v>
      </c>
      <c r="ID165" t="s">
        <v>1627</v>
      </c>
      <c r="IE165" t="s">
        <v>1627</v>
      </c>
      <c r="IF165" t="s">
        <v>1627</v>
      </c>
      <c r="IG165" t="s">
        <v>1627</v>
      </c>
      <c r="IH165" t="s">
        <v>1627</v>
      </c>
      <c r="II165" t="s">
        <v>1627</v>
      </c>
      <c r="IJ165" t="s">
        <v>1627</v>
      </c>
      <c r="IK165" t="s">
        <v>1627</v>
      </c>
      <c r="IL165" t="s">
        <v>1627</v>
      </c>
      <c r="IM165" t="s">
        <v>1627</v>
      </c>
      <c r="IN165" t="s">
        <v>1627</v>
      </c>
      <c r="IO165" t="s">
        <v>1627</v>
      </c>
      <c r="IP165" t="s">
        <v>1627</v>
      </c>
      <c r="IQ165" t="s">
        <v>1627</v>
      </c>
      <c r="IR165" t="s">
        <v>1627</v>
      </c>
      <c r="IS165" t="s">
        <v>1627</v>
      </c>
      <c r="IT165" t="s">
        <v>1627</v>
      </c>
      <c r="IU165" t="s">
        <v>1627</v>
      </c>
      <c r="IV165" t="s">
        <v>1627</v>
      </c>
      <c r="IW165" t="s">
        <v>1627</v>
      </c>
      <c r="IX165" t="s">
        <v>1627</v>
      </c>
      <c r="IY165" t="s">
        <v>1627</v>
      </c>
      <c r="IZ165" t="s">
        <v>1627</v>
      </c>
      <c r="JA165" t="s">
        <v>1627</v>
      </c>
      <c r="JB165" t="s">
        <v>1627</v>
      </c>
      <c r="JC165" t="s">
        <v>1627</v>
      </c>
      <c r="JD165" t="s">
        <v>1627</v>
      </c>
      <c r="JE165" t="s">
        <v>1627</v>
      </c>
      <c r="JF165" t="s">
        <v>1627</v>
      </c>
      <c r="JG165" t="s">
        <v>1627</v>
      </c>
      <c r="JH165" t="s">
        <v>1627</v>
      </c>
      <c r="JI165" t="s">
        <v>1627</v>
      </c>
      <c r="JJ165" t="s">
        <v>1627</v>
      </c>
      <c r="JK165" t="s">
        <v>1627</v>
      </c>
      <c r="JL165" t="s">
        <v>1627</v>
      </c>
      <c r="JM165" t="s">
        <v>1627</v>
      </c>
      <c r="JN165" t="s">
        <v>1627</v>
      </c>
      <c r="JO165" t="s">
        <v>1627</v>
      </c>
      <c r="JP165" t="s">
        <v>1627</v>
      </c>
      <c r="JQ165" t="s">
        <v>1627</v>
      </c>
      <c r="JR165" t="s">
        <v>1627</v>
      </c>
      <c r="JS165" t="s">
        <v>1627</v>
      </c>
      <c r="JT165" t="s">
        <v>1627</v>
      </c>
      <c r="JU165" t="s">
        <v>1627</v>
      </c>
      <c r="JV165" t="s">
        <v>1627</v>
      </c>
      <c r="JW165" t="s">
        <v>1627</v>
      </c>
      <c r="JX165" t="s">
        <v>1627</v>
      </c>
      <c r="JY165" t="s">
        <v>1627</v>
      </c>
      <c r="JZ165" t="s">
        <v>1627</v>
      </c>
      <c r="KA165" t="s">
        <v>1627</v>
      </c>
      <c r="KB165" t="s">
        <v>1627</v>
      </c>
      <c r="KC165" t="s">
        <v>1627</v>
      </c>
      <c r="KD165" t="s">
        <v>1627</v>
      </c>
      <c r="KE165" t="s">
        <v>1627</v>
      </c>
      <c r="KF165" t="s">
        <v>1627</v>
      </c>
      <c r="KG165" t="s">
        <v>1627</v>
      </c>
      <c r="KH165" t="s">
        <v>1627</v>
      </c>
      <c r="KI165" t="s">
        <v>1627</v>
      </c>
      <c r="KJ165" t="s">
        <v>1627</v>
      </c>
      <c r="KK165" t="s">
        <v>1627</v>
      </c>
      <c r="KL165" t="s">
        <v>1627</v>
      </c>
      <c r="KM165" t="s">
        <v>1627</v>
      </c>
      <c r="KN165" t="s">
        <v>1627</v>
      </c>
      <c r="KO165" t="s">
        <v>1627</v>
      </c>
      <c r="KP165" t="s">
        <v>1627</v>
      </c>
      <c r="KQ165" t="s">
        <v>1627</v>
      </c>
      <c r="KR165" t="s">
        <v>1627</v>
      </c>
      <c r="KS165" t="s">
        <v>1627</v>
      </c>
      <c r="KT165" t="s">
        <v>1627</v>
      </c>
      <c r="KU165" t="s">
        <v>1627</v>
      </c>
      <c r="KV165" t="s">
        <v>1627</v>
      </c>
      <c r="KW165" t="s">
        <v>1627</v>
      </c>
      <c r="KX165" t="s">
        <v>1627</v>
      </c>
      <c r="KY165" t="s">
        <v>1627</v>
      </c>
      <c r="KZ165" t="s">
        <v>1627</v>
      </c>
      <c r="LA165" t="s">
        <v>1627</v>
      </c>
      <c r="LB165" t="s">
        <v>1627</v>
      </c>
      <c r="LC165" t="s">
        <v>1627</v>
      </c>
      <c r="LD165" t="s">
        <v>1627</v>
      </c>
      <c r="LE165" t="s">
        <v>1627</v>
      </c>
      <c r="LF165" t="s">
        <v>1627</v>
      </c>
      <c r="LG165" t="s">
        <v>1627</v>
      </c>
      <c r="LH165" t="s">
        <v>1627</v>
      </c>
      <c r="LI165" t="s">
        <v>1627</v>
      </c>
      <c r="LJ165" t="s">
        <v>1627</v>
      </c>
      <c r="LK165" t="s">
        <v>1627</v>
      </c>
      <c r="LL165" t="s">
        <v>1627</v>
      </c>
      <c r="LM165" t="s">
        <v>1627</v>
      </c>
      <c r="LN165" t="s">
        <v>1627</v>
      </c>
      <c r="LO165" t="s">
        <v>1627</v>
      </c>
      <c r="LP165" t="s">
        <v>1627</v>
      </c>
      <c r="LQ165" t="s">
        <v>1627</v>
      </c>
      <c r="LR165" t="s">
        <v>1627</v>
      </c>
      <c r="LS165" t="s">
        <v>1627</v>
      </c>
      <c r="LT165" t="s">
        <v>1627</v>
      </c>
      <c r="LU165" t="s">
        <v>1627</v>
      </c>
      <c r="LV165" t="s">
        <v>1627</v>
      </c>
      <c r="LW165" t="s">
        <v>1627</v>
      </c>
      <c r="LX165" t="s">
        <v>1627</v>
      </c>
      <c r="LY165" t="s">
        <v>1627</v>
      </c>
      <c r="LZ165" t="s">
        <v>1627</v>
      </c>
      <c r="MA165" t="s">
        <v>1627</v>
      </c>
      <c r="MB165" t="s">
        <v>1627</v>
      </c>
      <c r="MC165" t="s">
        <v>1627</v>
      </c>
      <c r="MD165" t="s">
        <v>1627</v>
      </c>
      <c r="ME165" t="s">
        <v>1627</v>
      </c>
      <c r="MF165" t="s">
        <v>1627</v>
      </c>
      <c r="MG165" t="s">
        <v>1627</v>
      </c>
      <c r="MH165" t="s">
        <v>1627</v>
      </c>
      <c r="MI165" t="s">
        <v>1627</v>
      </c>
      <c r="MJ165" t="s">
        <v>1627</v>
      </c>
      <c r="MK165" t="s">
        <v>1627</v>
      </c>
      <c r="ML165" t="s">
        <v>1627</v>
      </c>
      <c r="MM165" t="s">
        <v>1627</v>
      </c>
      <c r="MN165" t="s">
        <v>1627</v>
      </c>
      <c r="MO165" t="s">
        <v>1627</v>
      </c>
      <c r="MP165" t="s">
        <v>1627</v>
      </c>
      <c r="MQ165" t="s">
        <v>1627</v>
      </c>
      <c r="MR165" t="s">
        <v>1627</v>
      </c>
      <c r="MS165" t="s">
        <v>1627</v>
      </c>
      <c r="MT165" t="s">
        <v>1627</v>
      </c>
      <c r="MU165" t="s">
        <v>1627</v>
      </c>
      <c r="MV165" t="s">
        <v>1627</v>
      </c>
      <c r="MW165" t="s">
        <v>1627</v>
      </c>
      <c r="MX165" t="s">
        <v>1627</v>
      </c>
      <c r="MY165" t="s">
        <v>1627</v>
      </c>
      <c r="MZ165" t="s">
        <v>1627</v>
      </c>
      <c r="NA165" t="s">
        <v>1627</v>
      </c>
      <c r="NB165" t="s">
        <v>1627</v>
      </c>
      <c r="NC165" t="s">
        <v>1627</v>
      </c>
      <c r="ND165" t="s">
        <v>1627</v>
      </c>
      <c r="NE165" t="s">
        <v>1627</v>
      </c>
      <c r="NF165" t="s">
        <v>1627</v>
      </c>
      <c r="NG165" t="s">
        <v>1627</v>
      </c>
      <c r="NH165" t="s">
        <v>1627</v>
      </c>
      <c r="NI165" t="s">
        <v>1627</v>
      </c>
      <c r="NJ165" t="s">
        <v>1627</v>
      </c>
      <c r="NK165" t="s">
        <v>1627</v>
      </c>
      <c r="NL165" t="s">
        <v>1627</v>
      </c>
      <c r="NM165" t="s">
        <v>1627</v>
      </c>
      <c r="NN165" t="s">
        <v>1627</v>
      </c>
      <c r="NO165" t="s">
        <v>1627</v>
      </c>
      <c r="NP165" t="s">
        <v>1627</v>
      </c>
      <c r="NQ165" t="s">
        <v>1627</v>
      </c>
      <c r="NR165" t="s">
        <v>1627</v>
      </c>
      <c r="NS165" t="s">
        <v>1627</v>
      </c>
      <c r="NT165" t="s">
        <v>1627</v>
      </c>
      <c r="NU165" t="s">
        <v>1627</v>
      </c>
      <c r="NV165" t="s">
        <v>1627</v>
      </c>
      <c r="NW165" t="s">
        <v>1627</v>
      </c>
      <c r="NX165" t="s">
        <v>1627</v>
      </c>
      <c r="NY165" t="s">
        <v>1627</v>
      </c>
      <c r="NZ165" t="s">
        <v>1627</v>
      </c>
      <c r="OA165" t="s">
        <v>1627</v>
      </c>
      <c r="OB165" t="s">
        <v>1627</v>
      </c>
      <c r="OC165" t="s">
        <v>1627</v>
      </c>
      <c r="OD165" t="s">
        <v>1627</v>
      </c>
      <c r="OE165" t="s">
        <v>1627</v>
      </c>
      <c r="OF165" t="s">
        <v>1627</v>
      </c>
      <c r="OG165" t="s">
        <v>1627</v>
      </c>
      <c r="OH165" t="s">
        <v>1627</v>
      </c>
      <c r="OI165" t="s">
        <v>1627</v>
      </c>
      <c r="OJ165" t="s">
        <v>1627</v>
      </c>
      <c r="OK165" t="s">
        <v>1627</v>
      </c>
      <c r="OL165" t="s">
        <v>1627</v>
      </c>
      <c r="OM165" t="s">
        <v>1627</v>
      </c>
      <c r="ON165" t="s">
        <v>1627</v>
      </c>
      <c r="OO165" t="s">
        <v>1627</v>
      </c>
      <c r="OP165" t="s">
        <v>1627</v>
      </c>
      <c r="OQ165" t="s">
        <v>1627</v>
      </c>
      <c r="OR165" t="s">
        <v>1627</v>
      </c>
      <c r="OS165" t="s">
        <v>1627</v>
      </c>
      <c r="OT165" t="s">
        <v>1627</v>
      </c>
      <c r="OU165" t="s">
        <v>1627</v>
      </c>
      <c r="OV165" t="s">
        <v>1627</v>
      </c>
      <c r="OW165" t="s">
        <v>1627</v>
      </c>
      <c r="OX165" t="s">
        <v>1627</v>
      </c>
      <c r="OY165" t="s">
        <v>1627</v>
      </c>
      <c r="OZ165" t="s">
        <v>1627</v>
      </c>
      <c r="PA165" t="s">
        <v>1627</v>
      </c>
      <c r="PB165" t="s">
        <v>1627</v>
      </c>
      <c r="PC165" t="s">
        <v>1627</v>
      </c>
      <c r="PD165" t="s">
        <v>1627</v>
      </c>
      <c r="PE165" t="s">
        <v>1627</v>
      </c>
      <c r="PF165" t="s">
        <v>1627</v>
      </c>
      <c r="PG165" t="s">
        <v>1627</v>
      </c>
      <c r="PH165" t="s">
        <v>1627</v>
      </c>
      <c r="PI165" t="s">
        <v>1627</v>
      </c>
      <c r="PJ165" t="s">
        <v>1627</v>
      </c>
      <c r="PK165" t="s">
        <v>1627</v>
      </c>
      <c r="PL165" t="s">
        <v>1627</v>
      </c>
      <c r="PM165" t="s">
        <v>1627</v>
      </c>
      <c r="RP165" t="s">
        <v>4157</v>
      </c>
      <c r="RQ165" t="s">
        <v>4157</v>
      </c>
      <c r="RR165" t="s">
        <v>4157</v>
      </c>
      <c r="RS165" t="s">
        <v>4157</v>
      </c>
      <c r="RT165" t="s">
        <v>4157</v>
      </c>
      <c r="RU165" t="s">
        <v>4157</v>
      </c>
      <c r="RV165" t="s">
        <v>4157</v>
      </c>
      <c r="RW165" t="s">
        <v>4157</v>
      </c>
      <c r="RX165" t="s">
        <v>4157</v>
      </c>
      <c r="RY165" t="s">
        <v>4157</v>
      </c>
      <c r="RZ165" t="s">
        <v>4157</v>
      </c>
      <c r="SA165" t="s">
        <v>4157</v>
      </c>
      <c r="SB165" t="s">
        <v>4157</v>
      </c>
      <c r="SC165" t="s">
        <v>4157</v>
      </c>
      <c r="SD165" t="s">
        <v>4157</v>
      </c>
      <c r="SE165" t="s">
        <v>4157</v>
      </c>
      <c r="SF165" t="s">
        <v>4157</v>
      </c>
      <c r="SG165" t="s">
        <v>4157</v>
      </c>
      <c r="SH165" t="s">
        <v>4157</v>
      </c>
      <c r="SI165" t="s">
        <v>4157</v>
      </c>
      <c r="SJ165" t="s">
        <v>4157</v>
      </c>
      <c r="SK165" t="s">
        <v>4157</v>
      </c>
      <c r="SL165" t="s">
        <v>4157</v>
      </c>
      <c r="SM165" t="s">
        <v>4157</v>
      </c>
      <c r="SN165" t="s">
        <v>4157</v>
      </c>
      <c r="SO165" t="s">
        <v>4157</v>
      </c>
      <c r="SP165" t="s">
        <v>4157</v>
      </c>
      <c r="SQ165" t="s">
        <v>4157</v>
      </c>
      <c r="SR165" t="s">
        <v>4157</v>
      </c>
      <c r="SS165" t="s">
        <v>4157</v>
      </c>
      <c r="ST165" t="s">
        <v>4157</v>
      </c>
      <c r="SU165" t="s">
        <v>4157</v>
      </c>
      <c r="SV165" t="s">
        <v>4157</v>
      </c>
      <c r="SW165" t="s">
        <v>4157</v>
      </c>
      <c r="SX165" t="s">
        <v>4157</v>
      </c>
      <c r="SY165" t="s">
        <v>4157</v>
      </c>
      <c r="SZ165" t="s">
        <v>4157</v>
      </c>
      <c r="TA165" t="s">
        <v>4157</v>
      </c>
      <c r="TB165" t="s">
        <v>4157</v>
      </c>
      <c r="TC165" t="s">
        <v>4157</v>
      </c>
      <c r="TD165" t="s">
        <v>4157</v>
      </c>
      <c r="TE165" t="s">
        <v>4157</v>
      </c>
      <c r="TF165" t="s">
        <v>4157</v>
      </c>
      <c r="TG165" t="s">
        <v>4157</v>
      </c>
      <c r="TH165" t="s">
        <v>4157</v>
      </c>
      <c r="TI165" t="s">
        <v>4157</v>
      </c>
      <c r="TJ165" t="s">
        <v>4157</v>
      </c>
      <c r="TK165" t="s">
        <v>4157</v>
      </c>
      <c r="TL165" t="s">
        <v>4157</v>
      </c>
      <c r="TM165" t="s">
        <v>4157</v>
      </c>
      <c r="TN165" t="s">
        <v>4157</v>
      </c>
      <c r="TO165" t="s">
        <v>4157</v>
      </c>
      <c r="TP165" t="s">
        <v>4157</v>
      </c>
      <c r="TQ165" t="s">
        <v>4157</v>
      </c>
      <c r="TR165" t="s">
        <v>4157</v>
      </c>
      <c r="TS165" t="s">
        <v>4157</v>
      </c>
      <c r="TT165" t="s">
        <v>4157</v>
      </c>
      <c r="TU165" t="s">
        <v>4157</v>
      </c>
      <c r="TV165" t="s">
        <v>4157</v>
      </c>
      <c r="TW165" t="s">
        <v>4157</v>
      </c>
      <c r="TX165" t="s">
        <v>4157</v>
      </c>
      <c r="TY165" t="s">
        <v>4157</v>
      </c>
      <c r="TZ165" t="s">
        <v>4157</v>
      </c>
      <c r="UA165" t="s">
        <v>4157</v>
      </c>
      <c r="UB165" t="s">
        <v>4157</v>
      </c>
      <c r="UC165" t="s">
        <v>4157</v>
      </c>
      <c r="UD165" t="s">
        <v>4157</v>
      </c>
      <c r="UE165" t="s">
        <v>4157</v>
      </c>
      <c r="UF165" t="s">
        <v>4157</v>
      </c>
      <c r="UG165" t="s">
        <v>4157</v>
      </c>
      <c r="UH165" t="s">
        <v>4157</v>
      </c>
      <c r="UI165" t="s">
        <v>4157</v>
      </c>
      <c r="UJ165" t="s">
        <v>4157</v>
      </c>
      <c r="UK165" t="s">
        <v>4157</v>
      </c>
      <c r="UL165" t="s">
        <v>4157</v>
      </c>
      <c r="UM165" t="s">
        <v>4157</v>
      </c>
      <c r="UN165" t="s">
        <v>4157</v>
      </c>
      <c r="UO165" t="s">
        <v>4157</v>
      </c>
      <c r="UP165" t="s">
        <v>4157</v>
      </c>
      <c r="UQ165" t="s">
        <v>4157</v>
      </c>
      <c r="UR165" t="s">
        <v>4157</v>
      </c>
      <c r="US165" t="s">
        <v>4157</v>
      </c>
      <c r="UT165" t="s">
        <v>4157</v>
      </c>
      <c r="UU165" t="s">
        <v>4157</v>
      </c>
      <c r="UV165" t="s">
        <v>4157</v>
      </c>
      <c r="UW165" t="s">
        <v>4157</v>
      </c>
      <c r="UX165" t="s">
        <v>4157</v>
      </c>
    </row>
    <row r="166" spans="18:572">
      <c r="R166" t="s">
        <v>1627</v>
      </c>
      <c r="S166" t="s">
        <v>1627</v>
      </c>
      <c r="T166" t="s">
        <v>1627</v>
      </c>
      <c r="U166" t="s">
        <v>1627</v>
      </c>
      <c r="V166" t="s">
        <v>1627</v>
      </c>
      <c r="W166" t="s">
        <v>1627</v>
      </c>
      <c r="X166" t="s">
        <v>1627</v>
      </c>
      <c r="Y166" t="s">
        <v>1627</v>
      </c>
      <c r="Z166" t="s">
        <v>1627</v>
      </c>
      <c r="AA166" t="s">
        <v>1627</v>
      </c>
      <c r="AB166" t="s">
        <v>1627</v>
      </c>
      <c r="AC166" t="s">
        <v>1627</v>
      </c>
      <c r="AD166" t="s">
        <v>1627</v>
      </c>
      <c r="AE166" t="s">
        <v>1627</v>
      </c>
      <c r="AF166" t="s">
        <v>1627</v>
      </c>
      <c r="AG166" t="s">
        <v>1627</v>
      </c>
      <c r="AH166" t="s">
        <v>1627</v>
      </c>
      <c r="AI166" t="s">
        <v>1627</v>
      </c>
      <c r="AJ166" t="s">
        <v>1627</v>
      </c>
      <c r="AK166" t="s">
        <v>1627</v>
      </c>
      <c r="AL166" t="s">
        <v>1627</v>
      </c>
      <c r="AM166" t="s">
        <v>1627</v>
      </c>
      <c r="AN166" t="s">
        <v>1627</v>
      </c>
      <c r="AO166" t="s">
        <v>1627</v>
      </c>
      <c r="AP166" t="s">
        <v>1627</v>
      </c>
      <c r="AQ166" t="s">
        <v>1627</v>
      </c>
      <c r="AR166" t="s">
        <v>1627</v>
      </c>
      <c r="AS166" t="s">
        <v>1627</v>
      </c>
      <c r="AT166" t="s">
        <v>1627</v>
      </c>
      <c r="AU166" t="s">
        <v>1627</v>
      </c>
      <c r="AV166" t="s">
        <v>1627</v>
      </c>
      <c r="AW166" t="s">
        <v>1627</v>
      </c>
      <c r="AX166" t="s">
        <v>1627</v>
      </c>
      <c r="AY166" t="s">
        <v>1627</v>
      </c>
      <c r="AZ166" t="s">
        <v>1627</v>
      </c>
      <c r="BA166" t="s">
        <v>1627</v>
      </c>
      <c r="BB166" t="s">
        <v>1627</v>
      </c>
      <c r="BC166" t="s">
        <v>1627</v>
      </c>
      <c r="BD166" t="s">
        <v>1627</v>
      </c>
      <c r="BE166" t="s">
        <v>1627</v>
      </c>
      <c r="BF166" t="s">
        <v>1627</v>
      </c>
      <c r="BG166" t="s">
        <v>1627</v>
      </c>
      <c r="BH166" t="s">
        <v>1627</v>
      </c>
      <c r="BI166" t="s">
        <v>1627</v>
      </c>
      <c r="BJ166" t="s">
        <v>1627</v>
      </c>
      <c r="BK166" t="s">
        <v>1627</v>
      </c>
      <c r="BL166" t="s">
        <v>1627</v>
      </c>
      <c r="BM166" t="s">
        <v>1627</v>
      </c>
      <c r="BN166" t="s">
        <v>1627</v>
      </c>
      <c r="BO166" t="s">
        <v>1627</v>
      </c>
      <c r="BP166" t="s">
        <v>1627</v>
      </c>
      <c r="BQ166" t="s">
        <v>1627</v>
      </c>
      <c r="BR166" t="s">
        <v>1627</v>
      </c>
      <c r="BS166" t="s">
        <v>1627</v>
      </c>
      <c r="BT166" t="s">
        <v>1627</v>
      </c>
      <c r="BU166" t="s">
        <v>1627</v>
      </c>
      <c r="BV166" t="s">
        <v>1627</v>
      </c>
      <c r="BW166" t="s">
        <v>1627</v>
      </c>
      <c r="BX166" t="s">
        <v>1627</v>
      </c>
      <c r="BY166" t="s">
        <v>1627</v>
      </c>
      <c r="BZ166" t="s">
        <v>1627</v>
      </c>
      <c r="CA166" t="s">
        <v>1627</v>
      </c>
      <c r="CB166" t="s">
        <v>1627</v>
      </c>
      <c r="CC166" t="s">
        <v>1627</v>
      </c>
      <c r="CD166" t="s">
        <v>1627</v>
      </c>
      <c r="CE166" t="s">
        <v>1627</v>
      </c>
      <c r="CF166" t="s">
        <v>1627</v>
      </c>
      <c r="CG166" t="s">
        <v>1627</v>
      </c>
      <c r="CH166" t="s">
        <v>1627</v>
      </c>
      <c r="CI166" t="s">
        <v>1627</v>
      </c>
      <c r="CJ166" t="s">
        <v>1627</v>
      </c>
      <c r="CK166" t="s">
        <v>1627</v>
      </c>
      <c r="CL166" t="s">
        <v>1627</v>
      </c>
      <c r="CM166" t="s">
        <v>1627</v>
      </c>
      <c r="CN166" t="s">
        <v>1627</v>
      </c>
      <c r="CO166" t="s">
        <v>1627</v>
      </c>
      <c r="CP166" t="s">
        <v>1627</v>
      </c>
      <c r="CQ166" t="s">
        <v>1627</v>
      </c>
      <c r="CR166" t="s">
        <v>1627</v>
      </c>
      <c r="CS166" t="s">
        <v>1627</v>
      </c>
      <c r="CT166" t="s">
        <v>1627</v>
      </c>
      <c r="CU166" t="s">
        <v>1627</v>
      </c>
      <c r="CV166" t="s">
        <v>1627</v>
      </c>
      <c r="CW166" t="s">
        <v>1627</v>
      </c>
      <c r="CX166" t="s">
        <v>1627</v>
      </c>
      <c r="CY166" t="s">
        <v>1627</v>
      </c>
      <c r="CZ166" t="s">
        <v>1627</v>
      </c>
      <c r="DA166" t="s">
        <v>1627</v>
      </c>
      <c r="DB166" t="s">
        <v>1627</v>
      </c>
      <c r="DC166" t="s">
        <v>1627</v>
      </c>
      <c r="DD166" t="s">
        <v>1627</v>
      </c>
      <c r="DE166" t="s">
        <v>1627</v>
      </c>
      <c r="DF166" t="s">
        <v>1627</v>
      </c>
      <c r="DG166" t="s">
        <v>1627</v>
      </c>
      <c r="DH166" t="s">
        <v>1627</v>
      </c>
      <c r="DI166" t="s">
        <v>1627</v>
      </c>
      <c r="DJ166" t="s">
        <v>1627</v>
      </c>
      <c r="DK166" t="s">
        <v>1627</v>
      </c>
      <c r="DL166" t="s">
        <v>1627</v>
      </c>
      <c r="DM166" t="s">
        <v>1627</v>
      </c>
      <c r="DN166" t="s">
        <v>1627</v>
      </c>
      <c r="DO166" t="s">
        <v>1627</v>
      </c>
      <c r="DP166" t="s">
        <v>1627</v>
      </c>
      <c r="DQ166" t="s">
        <v>1627</v>
      </c>
      <c r="DR166" t="s">
        <v>1627</v>
      </c>
      <c r="DS166" t="s">
        <v>1627</v>
      </c>
      <c r="DT166" t="s">
        <v>1627</v>
      </c>
      <c r="DU166" t="s">
        <v>1627</v>
      </c>
      <c r="DV166" t="s">
        <v>1627</v>
      </c>
      <c r="DW166" t="s">
        <v>1627</v>
      </c>
      <c r="DX166" t="s">
        <v>1627</v>
      </c>
      <c r="DY166" t="s">
        <v>1627</v>
      </c>
      <c r="DZ166" t="s">
        <v>1627</v>
      </c>
      <c r="EA166" t="s">
        <v>1627</v>
      </c>
      <c r="EB166" t="s">
        <v>1627</v>
      </c>
      <c r="EC166" t="s">
        <v>1627</v>
      </c>
      <c r="ED166" t="s">
        <v>1627</v>
      </c>
      <c r="EE166" t="s">
        <v>1627</v>
      </c>
      <c r="EF166" t="s">
        <v>1627</v>
      </c>
      <c r="EG166" t="s">
        <v>1627</v>
      </c>
      <c r="EH166" t="s">
        <v>1627</v>
      </c>
      <c r="EI166" t="s">
        <v>1627</v>
      </c>
      <c r="EJ166" t="s">
        <v>1627</v>
      </c>
      <c r="EK166" t="s">
        <v>1627</v>
      </c>
      <c r="EL166" t="s">
        <v>1627</v>
      </c>
      <c r="EM166" t="s">
        <v>1627</v>
      </c>
      <c r="EN166" t="s">
        <v>1627</v>
      </c>
      <c r="EO166" t="s">
        <v>1627</v>
      </c>
      <c r="EP166" t="s">
        <v>1627</v>
      </c>
      <c r="EQ166" t="s">
        <v>1627</v>
      </c>
      <c r="ER166" t="s">
        <v>1627</v>
      </c>
      <c r="ES166" t="s">
        <v>1627</v>
      </c>
      <c r="ET166" t="s">
        <v>1627</v>
      </c>
      <c r="EU166" t="s">
        <v>1627</v>
      </c>
      <c r="EV166" t="s">
        <v>1627</v>
      </c>
      <c r="EW166" t="s">
        <v>1627</v>
      </c>
      <c r="EX166" t="s">
        <v>1627</v>
      </c>
      <c r="EY166" t="s">
        <v>1627</v>
      </c>
      <c r="EZ166" t="s">
        <v>1627</v>
      </c>
      <c r="FA166" t="s">
        <v>1627</v>
      </c>
      <c r="FB166" t="s">
        <v>1627</v>
      </c>
      <c r="FC166" t="s">
        <v>1627</v>
      </c>
      <c r="FD166" t="s">
        <v>1627</v>
      </c>
      <c r="FE166" t="s">
        <v>1627</v>
      </c>
      <c r="FF166" t="s">
        <v>1627</v>
      </c>
      <c r="FG166" t="s">
        <v>1627</v>
      </c>
      <c r="FH166" t="s">
        <v>1627</v>
      </c>
      <c r="FI166" t="s">
        <v>1627</v>
      </c>
      <c r="FJ166" t="s">
        <v>1627</v>
      </c>
      <c r="FK166" t="s">
        <v>1627</v>
      </c>
      <c r="FL166" t="s">
        <v>1627</v>
      </c>
      <c r="FM166" t="s">
        <v>1627</v>
      </c>
      <c r="FN166" t="s">
        <v>1627</v>
      </c>
      <c r="FO166" t="s">
        <v>1627</v>
      </c>
      <c r="FP166" t="s">
        <v>1627</v>
      </c>
      <c r="FQ166" t="s">
        <v>1627</v>
      </c>
      <c r="FR166" t="s">
        <v>1627</v>
      </c>
      <c r="FS166" t="s">
        <v>1627</v>
      </c>
      <c r="FT166" t="s">
        <v>1627</v>
      </c>
      <c r="FU166" t="s">
        <v>1627</v>
      </c>
      <c r="FV166" t="s">
        <v>1627</v>
      </c>
      <c r="FW166" t="s">
        <v>1627</v>
      </c>
      <c r="FX166" t="s">
        <v>1627</v>
      </c>
      <c r="FY166" t="s">
        <v>1627</v>
      </c>
      <c r="FZ166" t="s">
        <v>1627</v>
      </c>
      <c r="GA166" t="s">
        <v>1627</v>
      </c>
      <c r="GB166" t="s">
        <v>1627</v>
      </c>
      <c r="GC166" t="s">
        <v>1627</v>
      </c>
      <c r="GD166" t="s">
        <v>1627</v>
      </c>
      <c r="GE166" t="s">
        <v>1627</v>
      </c>
      <c r="GF166" t="s">
        <v>1627</v>
      </c>
      <c r="GG166" t="s">
        <v>1627</v>
      </c>
      <c r="GH166" t="s">
        <v>1627</v>
      </c>
      <c r="GI166" t="s">
        <v>1627</v>
      </c>
      <c r="GJ166" t="s">
        <v>1627</v>
      </c>
      <c r="GK166" t="s">
        <v>1627</v>
      </c>
      <c r="GL166" t="s">
        <v>1627</v>
      </c>
      <c r="GM166" t="s">
        <v>1627</v>
      </c>
      <c r="GN166" t="s">
        <v>1627</v>
      </c>
      <c r="GO166" t="s">
        <v>1627</v>
      </c>
      <c r="GP166" t="s">
        <v>1627</v>
      </c>
      <c r="GQ166" t="s">
        <v>1627</v>
      </c>
      <c r="GR166" t="s">
        <v>1627</v>
      </c>
      <c r="GS166" t="s">
        <v>6135</v>
      </c>
      <c r="GT166" t="s">
        <v>1627</v>
      </c>
      <c r="GU166" t="s">
        <v>1627</v>
      </c>
      <c r="GV166" t="s">
        <v>1627</v>
      </c>
      <c r="GW166" t="s">
        <v>1627</v>
      </c>
      <c r="GX166" t="s">
        <v>1627</v>
      </c>
      <c r="GY166" t="s">
        <v>1627</v>
      </c>
      <c r="GZ166" t="s">
        <v>1627</v>
      </c>
      <c r="HA166" t="s">
        <v>1627</v>
      </c>
      <c r="HB166" t="s">
        <v>1627</v>
      </c>
      <c r="HC166" t="s">
        <v>1627</v>
      </c>
      <c r="HD166" t="s">
        <v>1627</v>
      </c>
      <c r="HE166" t="s">
        <v>1627</v>
      </c>
      <c r="HF166" t="s">
        <v>1627</v>
      </c>
      <c r="HG166" t="s">
        <v>1627</v>
      </c>
      <c r="HH166" t="s">
        <v>1627</v>
      </c>
      <c r="HI166" t="s">
        <v>1627</v>
      </c>
      <c r="HJ166" t="s">
        <v>1627</v>
      </c>
      <c r="HK166" t="s">
        <v>1627</v>
      </c>
      <c r="HL166" t="s">
        <v>1627</v>
      </c>
      <c r="HM166" t="s">
        <v>1627</v>
      </c>
      <c r="HN166" t="s">
        <v>1627</v>
      </c>
      <c r="HO166" t="s">
        <v>1627</v>
      </c>
      <c r="HP166" t="s">
        <v>6136</v>
      </c>
      <c r="HQ166" t="s">
        <v>1627</v>
      </c>
      <c r="HR166" t="s">
        <v>1627</v>
      </c>
      <c r="HS166" t="s">
        <v>1627</v>
      </c>
      <c r="HT166" t="s">
        <v>1627</v>
      </c>
      <c r="HU166" t="s">
        <v>1627</v>
      </c>
      <c r="HV166" t="s">
        <v>1627</v>
      </c>
      <c r="HW166" t="s">
        <v>1627</v>
      </c>
      <c r="HX166" t="s">
        <v>1627</v>
      </c>
      <c r="HY166" t="s">
        <v>1627</v>
      </c>
      <c r="HZ166" t="s">
        <v>1627</v>
      </c>
      <c r="IA166" t="s">
        <v>1627</v>
      </c>
      <c r="IB166" t="s">
        <v>1627</v>
      </c>
      <c r="IC166" t="s">
        <v>1627</v>
      </c>
      <c r="ID166" t="s">
        <v>1627</v>
      </c>
      <c r="IE166" t="s">
        <v>1627</v>
      </c>
      <c r="IF166" t="s">
        <v>1627</v>
      </c>
      <c r="IG166" t="s">
        <v>1627</v>
      </c>
      <c r="IH166" t="s">
        <v>1627</v>
      </c>
      <c r="II166" t="s">
        <v>1627</v>
      </c>
      <c r="IJ166" t="s">
        <v>1627</v>
      </c>
      <c r="IK166" t="s">
        <v>1627</v>
      </c>
      <c r="IL166" t="s">
        <v>1627</v>
      </c>
      <c r="IM166" t="s">
        <v>1627</v>
      </c>
      <c r="IN166" t="s">
        <v>1627</v>
      </c>
      <c r="IO166" t="s">
        <v>1627</v>
      </c>
      <c r="IP166" t="s">
        <v>1627</v>
      </c>
      <c r="IQ166" t="s">
        <v>1627</v>
      </c>
      <c r="IR166" t="s">
        <v>1627</v>
      </c>
      <c r="IS166" t="s">
        <v>1627</v>
      </c>
      <c r="IT166" t="s">
        <v>1627</v>
      </c>
      <c r="IU166" t="s">
        <v>1627</v>
      </c>
      <c r="IV166" t="s">
        <v>1627</v>
      </c>
      <c r="IW166" t="s">
        <v>1627</v>
      </c>
      <c r="IX166" t="s">
        <v>1627</v>
      </c>
      <c r="IY166" t="s">
        <v>1627</v>
      </c>
      <c r="IZ166" t="s">
        <v>1627</v>
      </c>
      <c r="JA166" t="s">
        <v>1627</v>
      </c>
      <c r="JB166" t="s">
        <v>1627</v>
      </c>
      <c r="JC166" t="s">
        <v>1627</v>
      </c>
      <c r="JD166" t="s">
        <v>1627</v>
      </c>
      <c r="JE166" t="s">
        <v>1627</v>
      </c>
      <c r="JF166" t="s">
        <v>1627</v>
      </c>
      <c r="JG166" t="s">
        <v>1627</v>
      </c>
      <c r="JH166" t="s">
        <v>1627</v>
      </c>
      <c r="JI166" t="s">
        <v>1627</v>
      </c>
      <c r="JJ166" t="s">
        <v>1627</v>
      </c>
      <c r="JK166" t="s">
        <v>1627</v>
      </c>
      <c r="JL166" t="s">
        <v>1627</v>
      </c>
      <c r="JM166" t="s">
        <v>1627</v>
      </c>
      <c r="JN166" t="s">
        <v>1627</v>
      </c>
      <c r="JO166" t="s">
        <v>1627</v>
      </c>
      <c r="JP166" t="s">
        <v>1627</v>
      </c>
      <c r="JQ166" t="s">
        <v>1627</v>
      </c>
      <c r="JR166" t="s">
        <v>1627</v>
      </c>
      <c r="JS166" t="s">
        <v>1627</v>
      </c>
      <c r="JT166" t="s">
        <v>1627</v>
      </c>
      <c r="JU166" t="s">
        <v>1627</v>
      </c>
      <c r="JV166" t="s">
        <v>1627</v>
      </c>
      <c r="JW166" t="s">
        <v>1627</v>
      </c>
      <c r="JX166" t="s">
        <v>1627</v>
      </c>
      <c r="JY166" t="s">
        <v>1627</v>
      </c>
      <c r="JZ166" t="s">
        <v>1627</v>
      </c>
      <c r="KA166" t="s">
        <v>1627</v>
      </c>
      <c r="KB166" t="s">
        <v>1627</v>
      </c>
      <c r="KC166" t="s">
        <v>1627</v>
      </c>
      <c r="KD166" t="s">
        <v>1627</v>
      </c>
      <c r="KE166" t="s">
        <v>1627</v>
      </c>
      <c r="KF166" t="s">
        <v>1627</v>
      </c>
      <c r="KG166" t="s">
        <v>1627</v>
      </c>
      <c r="KH166" t="s">
        <v>1627</v>
      </c>
      <c r="KI166" t="s">
        <v>1627</v>
      </c>
      <c r="KJ166" t="s">
        <v>1627</v>
      </c>
      <c r="KK166" t="s">
        <v>1627</v>
      </c>
      <c r="KL166" t="s">
        <v>1627</v>
      </c>
      <c r="KM166" t="s">
        <v>1627</v>
      </c>
      <c r="KN166" t="s">
        <v>1627</v>
      </c>
      <c r="KO166" t="s">
        <v>1627</v>
      </c>
      <c r="KP166" t="s">
        <v>1627</v>
      </c>
      <c r="KQ166" t="s">
        <v>1627</v>
      </c>
      <c r="KR166" t="s">
        <v>1627</v>
      </c>
      <c r="KS166" t="s">
        <v>1627</v>
      </c>
      <c r="KT166" t="s">
        <v>1627</v>
      </c>
      <c r="KU166" t="s">
        <v>1627</v>
      </c>
      <c r="KV166" t="s">
        <v>1627</v>
      </c>
      <c r="KW166" t="s">
        <v>1627</v>
      </c>
      <c r="KX166" t="s">
        <v>1627</v>
      </c>
      <c r="KY166" t="s">
        <v>1627</v>
      </c>
      <c r="KZ166" t="s">
        <v>1627</v>
      </c>
      <c r="LA166" t="s">
        <v>1627</v>
      </c>
      <c r="LB166" t="s">
        <v>1627</v>
      </c>
      <c r="LC166" t="s">
        <v>1627</v>
      </c>
      <c r="LD166" t="s">
        <v>1627</v>
      </c>
      <c r="LE166" t="s">
        <v>1627</v>
      </c>
      <c r="LF166" t="s">
        <v>1627</v>
      </c>
      <c r="LG166" t="s">
        <v>1627</v>
      </c>
      <c r="LH166" t="s">
        <v>1627</v>
      </c>
      <c r="LI166" t="s">
        <v>1627</v>
      </c>
      <c r="LJ166" t="s">
        <v>1627</v>
      </c>
      <c r="LK166" t="s">
        <v>1627</v>
      </c>
      <c r="LL166" t="s">
        <v>1627</v>
      </c>
      <c r="LM166" t="s">
        <v>1627</v>
      </c>
      <c r="LN166" t="s">
        <v>1627</v>
      </c>
      <c r="LO166" t="s">
        <v>1627</v>
      </c>
      <c r="LP166" t="s">
        <v>1627</v>
      </c>
      <c r="LQ166" t="s">
        <v>1627</v>
      </c>
      <c r="LR166" t="s">
        <v>1627</v>
      </c>
      <c r="LS166" t="s">
        <v>1627</v>
      </c>
      <c r="LT166" t="s">
        <v>1627</v>
      </c>
      <c r="LU166" t="s">
        <v>1627</v>
      </c>
      <c r="LV166" t="s">
        <v>1627</v>
      </c>
      <c r="LW166" t="s">
        <v>1627</v>
      </c>
      <c r="LX166" t="s">
        <v>1627</v>
      </c>
      <c r="LY166" t="s">
        <v>1627</v>
      </c>
      <c r="LZ166" t="s">
        <v>1627</v>
      </c>
      <c r="MA166" t="s">
        <v>1627</v>
      </c>
      <c r="MB166" t="s">
        <v>1627</v>
      </c>
      <c r="MC166" t="s">
        <v>1627</v>
      </c>
      <c r="MD166" t="s">
        <v>1627</v>
      </c>
      <c r="ME166" t="s">
        <v>1627</v>
      </c>
      <c r="MF166" t="s">
        <v>1627</v>
      </c>
      <c r="MG166" t="s">
        <v>1627</v>
      </c>
      <c r="MH166" t="s">
        <v>1627</v>
      </c>
      <c r="MI166" t="s">
        <v>1627</v>
      </c>
      <c r="MJ166" t="s">
        <v>1627</v>
      </c>
      <c r="MK166" t="s">
        <v>1627</v>
      </c>
      <c r="ML166" t="s">
        <v>1627</v>
      </c>
      <c r="MM166" t="s">
        <v>1627</v>
      </c>
      <c r="MN166" t="s">
        <v>1627</v>
      </c>
      <c r="MO166" t="s">
        <v>1627</v>
      </c>
      <c r="MP166" t="s">
        <v>1627</v>
      </c>
      <c r="MQ166" t="s">
        <v>1627</v>
      </c>
      <c r="MR166" t="s">
        <v>1627</v>
      </c>
      <c r="MS166" t="s">
        <v>1627</v>
      </c>
      <c r="MT166" t="s">
        <v>1627</v>
      </c>
      <c r="MU166" t="s">
        <v>1627</v>
      </c>
      <c r="MV166" t="s">
        <v>1627</v>
      </c>
      <c r="MW166" t="s">
        <v>1627</v>
      </c>
      <c r="MX166" t="s">
        <v>1627</v>
      </c>
      <c r="MY166" t="s">
        <v>1627</v>
      </c>
      <c r="MZ166" t="s">
        <v>1627</v>
      </c>
      <c r="NA166" t="s">
        <v>1627</v>
      </c>
      <c r="NB166" t="s">
        <v>1627</v>
      </c>
      <c r="NC166" t="s">
        <v>1627</v>
      </c>
      <c r="ND166" t="s">
        <v>1627</v>
      </c>
      <c r="NE166" t="s">
        <v>1627</v>
      </c>
      <c r="NF166" t="s">
        <v>1627</v>
      </c>
      <c r="NG166" t="s">
        <v>1627</v>
      </c>
      <c r="NH166" t="s">
        <v>1627</v>
      </c>
      <c r="NI166" t="s">
        <v>1627</v>
      </c>
      <c r="NJ166" t="s">
        <v>1627</v>
      </c>
      <c r="NK166" t="s">
        <v>1627</v>
      </c>
      <c r="NL166" t="s">
        <v>1627</v>
      </c>
      <c r="NM166" t="s">
        <v>1627</v>
      </c>
      <c r="NN166" t="s">
        <v>1627</v>
      </c>
      <c r="NO166" t="s">
        <v>1627</v>
      </c>
      <c r="NP166" t="s">
        <v>1627</v>
      </c>
      <c r="NQ166" t="s">
        <v>1627</v>
      </c>
      <c r="NR166" t="s">
        <v>1627</v>
      </c>
      <c r="NS166" t="s">
        <v>1627</v>
      </c>
      <c r="NT166" t="s">
        <v>1627</v>
      </c>
      <c r="NU166" t="s">
        <v>1627</v>
      </c>
      <c r="NV166" t="s">
        <v>1627</v>
      </c>
      <c r="NW166" t="s">
        <v>1627</v>
      </c>
      <c r="NX166" t="s">
        <v>1627</v>
      </c>
      <c r="NY166" t="s">
        <v>1627</v>
      </c>
      <c r="NZ166" t="s">
        <v>1627</v>
      </c>
      <c r="OA166" t="s">
        <v>1627</v>
      </c>
      <c r="OB166" t="s">
        <v>1627</v>
      </c>
      <c r="OC166" t="s">
        <v>1627</v>
      </c>
      <c r="OD166" t="s">
        <v>1627</v>
      </c>
      <c r="OE166" t="s">
        <v>1627</v>
      </c>
      <c r="OF166" t="s">
        <v>1627</v>
      </c>
      <c r="OG166" t="s">
        <v>1627</v>
      </c>
      <c r="OH166" t="s">
        <v>1627</v>
      </c>
      <c r="OI166" t="s">
        <v>1627</v>
      </c>
      <c r="OJ166" t="s">
        <v>1627</v>
      </c>
      <c r="OK166" t="s">
        <v>1627</v>
      </c>
      <c r="OL166" t="s">
        <v>1627</v>
      </c>
      <c r="OM166" t="s">
        <v>1627</v>
      </c>
      <c r="ON166" t="s">
        <v>1627</v>
      </c>
      <c r="OO166" t="s">
        <v>1627</v>
      </c>
      <c r="OP166" t="s">
        <v>1627</v>
      </c>
      <c r="OQ166" t="s">
        <v>1627</v>
      </c>
      <c r="OR166" t="s">
        <v>1627</v>
      </c>
      <c r="OS166" t="s">
        <v>1627</v>
      </c>
      <c r="OT166" t="s">
        <v>1627</v>
      </c>
      <c r="OU166" t="s">
        <v>1627</v>
      </c>
      <c r="OV166" t="s">
        <v>1627</v>
      </c>
      <c r="OW166" t="s">
        <v>1627</v>
      </c>
      <c r="OX166" t="s">
        <v>1627</v>
      </c>
      <c r="OY166" t="s">
        <v>1627</v>
      </c>
      <c r="OZ166" t="s">
        <v>1627</v>
      </c>
      <c r="PA166" t="s">
        <v>1627</v>
      </c>
      <c r="PB166" t="s">
        <v>1627</v>
      </c>
      <c r="PC166" t="s">
        <v>1627</v>
      </c>
      <c r="PD166" t="s">
        <v>1627</v>
      </c>
      <c r="PE166" t="s">
        <v>1627</v>
      </c>
      <c r="PF166" t="s">
        <v>1627</v>
      </c>
      <c r="PG166" t="s">
        <v>1627</v>
      </c>
      <c r="PH166" t="s">
        <v>1627</v>
      </c>
      <c r="PI166" t="s">
        <v>1627</v>
      </c>
      <c r="PJ166" t="s">
        <v>1627</v>
      </c>
      <c r="PK166" t="s">
        <v>1627</v>
      </c>
      <c r="PL166" t="s">
        <v>1627</v>
      </c>
      <c r="RP166" t="s">
        <v>4157</v>
      </c>
      <c r="RQ166" t="s">
        <v>4157</v>
      </c>
      <c r="RR166" t="s">
        <v>4157</v>
      </c>
      <c r="RS166" t="s">
        <v>4157</v>
      </c>
      <c r="RT166" t="s">
        <v>4157</v>
      </c>
      <c r="RU166" t="s">
        <v>4157</v>
      </c>
      <c r="RV166" t="s">
        <v>4157</v>
      </c>
      <c r="RW166" t="s">
        <v>4157</v>
      </c>
      <c r="RX166" t="s">
        <v>4157</v>
      </c>
      <c r="RY166" t="s">
        <v>4157</v>
      </c>
      <c r="RZ166" t="s">
        <v>4157</v>
      </c>
      <c r="SA166" t="s">
        <v>4157</v>
      </c>
      <c r="SB166" t="s">
        <v>4157</v>
      </c>
      <c r="SC166" t="s">
        <v>4157</v>
      </c>
      <c r="SD166" t="s">
        <v>4157</v>
      </c>
      <c r="SE166" t="s">
        <v>4157</v>
      </c>
      <c r="SF166" t="s">
        <v>4157</v>
      </c>
      <c r="SG166" t="s">
        <v>4157</v>
      </c>
      <c r="SH166" t="s">
        <v>4157</v>
      </c>
      <c r="SI166" t="s">
        <v>4157</v>
      </c>
      <c r="SJ166" t="s">
        <v>4157</v>
      </c>
      <c r="SK166" t="s">
        <v>4157</v>
      </c>
      <c r="SL166" t="s">
        <v>4157</v>
      </c>
      <c r="SM166" t="s">
        <v>4157</v>
      </c>
      <c r="SN166" t="s">
        <v>4157</v>
      </c>
      <c r="SO166" t="s">
        <v>4157</v>
      </c>
      <c r="SP166" t="s">
        <v>4157</v>
      </c>
      <c r="SQ166" t="s">
        <v>4157</v>
      </c>
      <c r="SR166" t="s">
        <v>4157</v>
      </c>
      <c r="SS166" t="s">
        <v>4157</v>
      </c>
      <c r="ST166" t="s">
        <v>4157</v>
      </c>
      <c r="SU166" t="s">
        <v>4157</v>
      </c>
      <c r="SV166" t="s">
        <v>4157</v>
      </c>
      <c r="SW166" t="s">
        <v>4157</v>
      </c>
      <c r="SX166" t="s">
        <v>4157</v>
      </c>
      <c r="SY166" t="s">
        <v>4157</v>
      </c>
      <c r="SZ166" t="s">
        <v>4157</v>
      </c>
      <c r="TA166" t="s">
        <v>4157</v>
      </c>
      <c r="TB166" t="s">
        <v>4157</v>
      </c>
      <c r="TC166" t="s">
        <v>4157</v>
      </c>
      <c r="TD166" t="s">
        <v>4157</v>
      </c>
      <c r="TE166" t="s">
        <v>4157</v>
      </c>
      <c r="TF166" t="s">
        <v>4157</v>
      </c>
      <c r="TG166" t="s">
        <v>4157</v>
      </c>
      <c r="TH166" t="s">
        <v>4157</v>
      </c>
      <c r="TI166" t="s">
        <v>4157</v>
      </c>
      <c r="TJ166" t="s">
        <v>4157</v>
      </c>
      <c r="TK166" t="s">
        <v>4157</v>
      </c>
      <c r="TL166" t="s">
        <v>4157</v>
      </c>
      <c r="TM166" t="s">
        <v>4157</v>
      </c>
      <c r="TN166" t="s">
        <v>4157</v>
      </c>
      <c r="TO166" t="s">
        <v>4157</v>
      </c>
      <c r="TP166" t="s">
        <v>4157</v>
      </c>
      <c r="TQ166" t="s">
        <v>4157</v>
      </c>
      <c r="TR166" t="s">
        <v>4157</v>
      </c>
      <c r="TS166" t="s">
        <v>4157</v>
      </c>
      <c r="TT166" t="s">
        <v>4157</v>
      </c>
      <c r="TU166" t="s">
        <v>4157</v>
      </c>
      <c r="TV166" t="s">
        <v>4157</v>
      </c>
      <c r="TW166" t="s">
        <v>4157</v>
      </c>
      <c r="TX166" t="s">
        <v>4157</v>
      </c>
      <c r="TY166" t="s">
        <v>4157</v>
      </c>
      <c r="TZ166" t="s">
        <v>4157</v>
      </c>
      <c r="UA166" t="s">
        <v>4157</v>
      </c>
      <c r="UB166" t="s">
        <v>4157</v>
      </c>
      <c r="UC166" t="s">
        <v>4157</v>
      </c>
      <c r="UD166" t="s">
        <v>4157</v>
      </c>
      <c r="UE166" t="s">
        <v>4157</v>
      </c>
      <c r="UF166" t="s">
        <v>4157</v>
      </c>
      <c r="UG166" t="s">
        <v>4157</v>
      </c>
      <c r="UH166" t="s">
        <v>4157</v>
      </c>
      <c r="UI166" t="s">
        <v>4157</v>
      </c>
      <c r="UJ166" t="s">
        <v>4157</v>
      </c>
      <c r="UK166" t="s">
        <v>4157</v>
      </c>
      <c r="UL166" t="s">
        <v>4157</v>
      </c>
      <c r="UM166" t="s">
        <v>4157</v>
      </c>
      <c r="UN166" t="s">
        <v>4157</v>
      </c>
      <c r="UO166" t="s">
        <v>4157</v>
      </c>
      <c r="UP166" t="s">
        <v>4157</v>
      </c>
      <c r="UQ166" t="s">
        <v>4157</v>
      </c>
      <c r="UR166" t="s">
        <v>4157</v>
      </c>
      <c r="US166" t="s">
        <v>4157</v>
      </c>
      <c r="UT166" t="s">
        <v>4157</v>
      </c>
      <c r="UU166" t="s">
        <v>4157</v>
      </c>
      <c r="UV166" t="s">
        <v>4157</v>
      </c>
      <c r="UW166" t="s">
        <v>4157</v>
      </c>
      <c r="UX166" t="s">
        <v>4157</v>
      </c>
    </row>
    <row r="167" spans="18:572">
      <c r="R167" t="s">
        <v>1627</v>
      </c>
      <c r="S167" t="s">
        <v>1627</v>
      </c>
      <c r="T167" t="s">
        <v>1627</v>
      </c>
      <c r="U167" t="s">
        <v>1627</v>
      </c>
      <c r="V167" t="s">
        <v>1627</v>
      </c>
      <c r="W167" t="s">
        <v>1627</v>
      </c>
      <c r="X167" t="s">
        <v>1627</v>
      </c>
      <c r="Y167" t="s">
        <v>1627</v>
      </c>
      <c r="Z167" t="s">
        <v>1627</v>
      </c>
      <c r="AA167" t="s">
        <v>1627</v>
      </c>
      <c r="AB167" t="s">
        <v>1627</v>
      </c>
      <c r="AC167" t="s">
        <v>1627</v>
      </c>
      <c r="AD167" t="s">
        <v>1627</v>
      </c>
      <c r="AE167" t="s">
        <v>1627</v>
      </c>
      <c r="AF167" t="s">
        <v>1627</v>
      </c>
      <c r="AG167" t="s">
        <v>1627</v>
      </c>
      <c r="AH167" t="s">
        <v>1627</v>
      </c>
      <c r="AI167" t="s">
        <v>1627</v>
      </c>
      <c r="AJ167" t="s">
        <v>1627</v>
      </c>
      <c r="AK167" t="s">
        <v>1627</v>
      </c>
      <c r="AL167" t="s">
        <v>1627</v>
      </c>
      <c r="AM167" t="s">
        <v>1627</v>
      </c>
      <c r="AN167" t="s">
        <v>1627</v>
      </c>
      <c r="AO167" t="s">
        <v>1627</v>
      </c>
      <c r="AP167" t="s">
        <v>1627</v>
      </c>
      <c r="AQ167" t="s">
        <v>1627</v>
      </c>
      <c r="AR167" t="s">
        <v>1627</v>
      </c>
      <c r="AS167" t="s">
        <v>1627</v>
      </c>
      <c r="AT167" t="s">
        <v>1627</v>
      </c>
      <c r="AU167" t="s">
        <v>1627</v>
      </c>
      <c r="AV167" t="s">
        <v>1627</v>
      </c>
      <c r="AW167" t="s">
        <v>1627</v>
      </c>
      <c r="AX167" t="s">
        <v>1627</v>
      </c>
      <c r="AY167" t="s">
        <v>1627</v>
      </c>
      <c r="AZ167" t="s">
        <v>1627</v>
      </c>
      <c r="BA167" t="s">
        <v>1627</v>
      </c>
      <c r="BB167" t="s">
        <v>1627</v>
      </c>
      <c r="BC167" t="s">
        <v>1627</v>
      </c>
      <c r="BD167" t="s">
        <v>1627</v>
      </c>
      <c r="BE167" t="s">
        <v>1627</v>
      </c>
      <c r="BF167" t="s">
        <v>1627</v>
      </c>
      <c r="BG167" t="s">
        <v>1627</v>
      </c>
      <c r="BH167" t="s">
        <v>1627</v>
      </c>
      <c r="BI167" t="s">
        <v>1627</v>
      </c>
      <c r="BJ167" t="s">
        <v>1627</v>
      </c>
      <c r="BK167" t="s">
        <v>1627</v>
      </c>
      <c r="BL167" t="s">
        <v>1627</v>
      </c>
      <c r="BM167" t="s">
        <v>1627</v>
      </c>
      <c r="BN167" t="s">
        <v>1627</v>
      </c>
      <c r="BO167" t="s">
        <v>1627</v>
      </c>
      <c r="BP167" t="s">
        <v>1627</v>
      </c>
      <c r="BQ167" t="s">
        <v>1627</v>
      </c>
      <c r="BR167" t="s">
        <v>1627</v>
      </c>
      <c r="BS167" t="s">
        <v>1627</v>
      </c>
      <c r="BT167" t="s">
        <v>1627</v>
      </c>
      <c r="BU167" t="s">
        <v>1627</v>
      </c>
      <c r="BV167" t="s">
        <v>1627</v>
      </c>
      <c r="BW167" t="s">
        <v>1627</v>
      </c>
      <c r="BX167" t="s">
        <v>1627</v>
      </c>
      <c r="BY167" t="s">
        <v>1627</v>
      </c>
      <c r="BZ167" t="s">
        <v>1627</v>
      </c>
      <c r="CA167" t="s">
        <v>1627</v>
      </c>
      <c r="CB167" t="s">
        <v>1627</v>
      </c>
      <c r="CC167" t="s">
        <v>1627</v>
      </c>
      <c r="CD167" t="s">
        <v>1627</v>
      </c>
      <c r="CE167" t="s">
        <v>1627</v>
      </c>
      <c r="CF167" t="s">
        <v>1627</v>
      </c>
      <c r="CG167" t="s">
        <v>1627</v>
      </c>
      <c r="CH167" t="s">
        <v>1627</v>
      </c>
      <c r="CI167" t="s">
        <v>1627</v>
      </c>
      <c r="CJ167" t="s">
        <v>1627</v>
      </c>
      <c r="CK167" t="s">
        <v>1627</v>
      </c>
      <c r="CL167" t="s">
        <v>1627</v>
      </c>
      <c r="CM167" t="s">
        <v>1627</v>
      </c>
      <c r="CN167" t="s">
        <v>1627</v>
      </c>
      <c r="CO167" t="s">
        <v>1627</v>
      </c>
      <c r="CP167" t="s">
        <v>1627</v>
      </c>
      <c r="CQ167" t="s">
        <v>1627</v>
      </c>
      <c r="CR167" t="s">
        <v>1627</v>
      </c>
      <c r="CS167" t="s">
        <v>1627</v>
      </c>
      <c r="CT167" t="s">
        <v>1627</v>
      </c>
      <c r="CU167" t="s">
        <v>1627</v>
      </c>
      <c r="CV167" t="s">
        <v>1627</v>
      </c>
      <c r="CW167" t="s">
        <v>1627</v>
      </c>
      <c r="CX167" t="s">
        <v>1627</v>
      </c>
      <c r="CY167" t="s">
        <v>1627</v>
      </c>
      <c r="CZ167" t="s">
        <v>1627</v>
      </c>
      <c r="DA167" t="s">
        <v>1627</v>
      </c>
      <c r="DB167" t="s">
        <v>1627</v>
      </c>
      <c r="DC167" t="s">
        <v>1627</v>
      </c>
      <c r="DD167" t="s">
        <v>1627</v>
      </c>
      <c r="DE167" t="s">
        <v>1627</v>
      </c>
      <c r="DF167" t="s">
        <v>1627</v>
      </c>
      <c r="DG167" t="s">
        <v>1627</v>
      </c>
      <c r="DH167" t="s">
        <v>1627</v>
      </c>
      <c r="DI167" t="s">
        <v>1627</v>
      </c>
      <c r="DJ167" t="s">
        <v>1627</v>
      </c>
      <c r="DK167" t="s">
        <v>1627</v>
      </c>
      <c r="DL167" t="s">
        <v>1627</v>
      </c>
      <c r="DM167" t="s">
        <v>1627</v>
      </c>
      <c r="DN167" t="s">
        <v>1627</v>
      </c>
      <c r="DO167" t="s">
        <v>1627</v>
      </c>
      <c r="DP167" t="s">
        <v>1627</v>
      </c>
      <c r="DQ167" t="s">
        <v>1627</v>
      </c>
      <c r="DR167" t="s">
        <v>1627</v>
      </c>
      <c r="DS167" t="s">
        <v>1627</v>
      </c>
      <c r="DT167" t="s">
        <v>1627</v>
      </c>
      <c r="DU167" t="s">
        <v>1627</v>
      </c>
      <c r="DV167" t="s">
        <v>1627</v>
      </c>
      <c r="DW167" t="s">
        <v>1627</v>
      </c>
      <c r="DX167" t="s">
        <v>1627</v>
      </c>
      <c r="DY167" t="s">
        <v>1627</v>
      </c>
      <c r="DZ167" t="s">
        <v>1627</v>
      </c>
      <c r="EA167" t="s">
        <v>1627</v>
      </c>
      <c r="EB167" t="s">
        <v>1627</v>
      </c>
      <c r="EC167" t="s">
        <v>1627</v>
      </c>
      <c r="ED167" t="s">
        <v>1627</v>
      </c>
      <c r="EE167" t="s">
        <v>1627</v>
      </c>
      <c r="EF167" t="s">
        <v>1627</v>
      </c>
      <c r="EG167" t="s">
        <v>1627</v>
      </c>
      <c r="EH167" t="s">
        <v>1627</v>
      </c>
      <c r="EI167" t="s">
        <v>1627</v>
      </c>
      <c r="EJ167" t="s">
        <v>1627</v>
      </c>
      <c r="EK167" t="s">
        <v>1627</v>
      </c>
      <c r="EL167" t="s">
        <v>1627</v>
      </c>
      <c r="EM167" t="s">
        <v>1627</v>
      </c>
      <c r="EN167" t="s">
        <v>1627</v>
      </c>
      <c r="EO167" t="s">
        <v>1627</v>
      </c>
      <c r="EP167" t="s">
        <v>1627</v>
      </c>
      <c r="EQ167" t="s">
        <v>1627</v>
      </c>
      <c r="ER167" t="s">
        <v>1627</v>
      </c>
      <c r="ES167" t="s">
        <v>1627</v>
      </c>
      <c r="ET167" t="s">
        <v>1627</v>
      </c>
      <c r="EU167" t="s">
        <v>1627</v>
      </c>
      <c r="EV167" t="s">
        <v>1627</v>
      </c>
      <c r="EW167" t="s">
        <v>1627</v>
      </c>
      <c r="EX167" t="s">
        <v>1627</v>
      </c>
      <c r="EY167" t="s">
        <v>1627</v>
      </c>
      <c r="EZ167" t="s">
        <v>1627</v>
      </c>
      <c r="FA167" t="s">
        <v>1627</v>
      </c>
      <c r="FB167" t="s">
        <v>1627</v>
      </c>
      <c r="FC167" t="s">
        <v>1627</v>
      </c>
      <c r="FD167" t="s">
        <v>1627</v>
      </c>
      <c r="FE167" t="s">
        <v>1627</v>
      </c>
      <c r="FF167" t="s">
        <v>1627</v>
      </c>
      <c r="FG167" t="s">
        <v>1627</v>
      </c>
      <c r="FH167" t="s">
        <v>1627</v>
      </c>
      <c r="FI167" t="s">
        <v>1627</v>
      </c>
      <c r="FJ167" t="s">
        <v>1627</v>
      </c>
      <c r="FK167" t="s">
        <v>1627</v>
      </c>
      <c r="FL167" t="s">
        <v>1627</v>
      </c>
      <c r="FM167" t="s">
        <v>1627</v>
      </c>
      <c r="FN167" t="s">
        <v>1627</v>
      </c>
      <c r="FO167" t="s">
        <v>1627</v>
      </c>
      <c r="FP167" t="s">
        <v>1627</v>
      </c>
      <c r="FQ167" t="s">
        <v>1627</v>
      </c>
      <c r="FR167" t="s">
        <v>1627</v>
      </c>
      <c r="FS167" t="s">
        <v>1627</v>
      </c>
      <c r="FT167" t="s">
        <v>1627</v>
      </c>
      <c r="FU167" t="s">
        <v>1627</v>
      </c>
      <c r="FV167" t="s">
        <v>1627</v>
      </c>
      <c r="FW167" t="s">
        <v>1627</v>
      </c>
      <c r="FX167" t="s">
        <v>1627</v>
      </c>
      <c r="FY167" t="s">
        <v>1627</v>
      </c>
      <c r="FZ167" t="s">
        <v>1627</v>
      </c>
      <c r="GA167" t="s">
        <v>1627</v>
      </c>
      <c r="GB167" t="s">
        <v>1627</v>
      </c>
      <c r="GC167" t="s">
        <v>1627</v>
      </c>
      <c r="GD167" t="s">
        <v>1627</v>
      </c>
      <c r="GE167" t="s">
        <v>1627</v>
      </c>
      <c r="GF167" t="s">
        <v>1627</v>
      </c>
      <c r="GG167" t="s">
        <v>1627</v>
      </c>
      <c r="GH167" t="s">
        <v>1627</v>
      </c>
      <c r="GI167" t="s">
        <v>1627</v>
      </c>
      <c r="GJ167" t="s">
        <v>1627</v>
      </c>
      <c r="GK167" t="s">
        <v>1627</v>
      </c>
      <c r="GL167" t="s">
        <v>1627</v>
      </c>
      <c r="GM167" t="s">
        <v>1627</v>
      </c>
      <c r="GN167" t="s">
        <v>1627</v>
      </c>
      <c r="GO167" t="s">
        <v>1627</v>
      </c>
      <c r="GP167" t="s">
        <v>1627</v>
      </c>
      <c r="GQ167" t="s">
        <v>1627</v>
      </c>
      <c r="GR167" t="s">
        <v>1627</v>
      </c>
      <c r="GS167" t="s">
        <v>6137</v>
      </c>
      <c r="GT167" t="s">
        <v>1627</v>
      </c>
      <c r="GU167" t="s">
        <v>1627</v>
      </c>
      <c r="GV167" t="s">
        <v>1627</v>
      </c>
      <c r="GW167" t="s">
        <v>1627</v>
      </c>
      <c r="GX167" t="s">
        <v>1627</v>
      </c>
      <c r="GY167" t="s">
        <v>1627</v>
      </c>
      <c r="GZ167" t="s">
        <v>1627</v>
      </c>
      <c r="HA167" t="s">
        <v>1627</v>
      </c>
      <c r="HB167" t="s">
        <v>1627</v>
      </c>
      <c r="HC167" t="s">
        <v>1627</v>
      </c>
      <c r="HD167" t="s">
        <v>1627</v>
      </c>
      <c r="HE167" t="s">
        <v>1627</v>
      </c>
      <c r="HF167" t="s">
        <v>1627</v>
      </c>
      <c r="HG167" t="s">
        <v>1627</v>
      </c>
      <c r="HH167" t="s">
        <v>1627</v>
      </c>
      <c r="HI167" t="s">
        <v>1627</v>
      </c>
      <c r="HJ167" t="s">
        <v>1627</v>
      </c>
      <c r="HK167" t="s">
        <v>1627</v>
      </c>
      <c r="HL167" t="s">
        <v>1627</v>
      </c>
      <c r="HM167" t="s">
        <v>1627</v>
      </c>
      <c r="HN167" t="s">
        <v>1627</v>
      </c>
      <c r="HO167" t="s">
        <v>1627</v>
      </c>
      <c r="HP167" t="s">
        <v>6138</v>
      </c>
      <c r="HQ167" t="s">
        <v>1627</v>
      </c>
      <c r="HR167" t="s">
        <v>1627</v>
      </c>
      <c r="HS167" t="s">
        <v>1627</v>
      </c>
      <c r="HT167" t="s">
        <v>1627</v>
      </c>
      <c r="HU167" t="s">
        <v>1627</v>
      </c>
      <c r="HV167" t="s">
        <v>1627</v>
      </c>
      <c r="HW167" t="s">
        <v>1627</v>
      </c>
      <c r="HX167" t="s">
        <v>1627</v>
      </c>
      <c r="HY167" t="s">
        <v>1627</v>
      </c>
      <c r="HZ167" t="s">
        <v>1627</v>
      </c>
      <c r="IA167" t="s">
        <v>1627</v>
      </c>
      <c r="IB167" t="s">
        <v>1627</v>
      </c>
      <c r="IC167" t="s">
        <v>1627</v>
      </c>
      <c r="ID167" t="s">
        <v>1627</v>
      </c>
      <c r="IE167" t="s">
        <v>1627</v>
      </c>
      <c r="IF167" t="s">
        <v>1627</v>
      </c>
      <c r="IG167" t="s">
        <v>1627</v>
      </c>
      <c r="IH167" t="s">
        <v>1627</v>
      </c>
      <c r="II167" t="s">
        <v>1627</v>
      </c>
      <c r="IJ167" t="s">
        <v>1627</v>
      </c>
      <c r="IK167" t="s">
        <v>1627</v>
      </c>
      <c r="IL167" t="s">
        <v>1627</v>
      </c>
      <c r="IM167" t="s">
        <v>1627</v>
      </c>
      <c r="IN167" t="s">
        <v>1627</v>
      </c>
      <c r="IO167" t="s">
        <v>1627</v>
      </c>
      <c r="IP167" t="s">
        <v>1627</v>
      </c>
      <c r="IQ167" t="s">
        <v>1627</v>
      </c>
      <c r="IR167" t="s">
        <v>1627</v>
      </c>
      <c r="IS167" t="s">
        <v>1627</v>
      </c>
      <c r="IT167" t="s">
        <v>1627</v>
      </c>
      <c r="IU167" t="s">
        <v>1627</v>
      </c>
      <c r="IV167" t="s">
        <v>1627</v>
      </c>
      <c r="IW167" t="s">
        <v>1627</v>
      </c>
      <c r="IX167" t="s">
        <v>1627</v>
      </c>
      <c r="IY167" t="s">
        <v>1627</v>
      </c>
      <c r="IZ167" t="s">
        <v>1627</v>
      </c>
      <c r="JA167" t="s">
        <v>1627</v>
      </c>
      <c r="JB167" t="s">
        <v>1627</v>
      </c>
      <c r="JC167" t="s">
        <v>1627</v>
      </c>
      <c r="JD167" t="s">
        <v>1627</v>
      </c>
      <c r="JE167" t="s">
        <v>1627</v>
      </c>
      <c r="JF167" t="s">
        <v>1627</v>
      </c>
      <c r="JG167" t="s">
        <v>1627</v>
      </c>
      <c r="JH167" t="s">
        <v>1627</v>
      </c>
      <c r="JI167" t="s">
        <v>1627</v>
      </c>
      <c r="JJ167" t="s">
        <v>1627</v>
      </c>
      <c r="JK167" t="s">
        <v>1627</v>
      </c>
      <c r="JL167" t="s">
        <v>1627</v>
      </c>
      <c r="JM167" t="s">
        <v>1627</v>
      </c>
      <c r="JN167" t="s">
        <v>1627</v>
      </c>
      <c r="JO167" t="s">
        <v>1627</v>
      </c>
      <c r="JP167" t="s">
        <v>1627</v>
      </c>
      <c r="JQ167" t="s">
        <v>1627</v>
      </c>
      <c r="JR167" t="s">
        <v>1627</v>
      </c>
      <c r="JS167" t="s">
        <v>1627</v>
      </c>
      <c r="JT167" t="s">
        <v>1627</v>
      </c>
      <c r="JU167" t="s">
        <v>1627</v>
      </c>
      <c r="JV167" t="s">
        <v>1627</v>
      </c>
      <c r="JW167" t="s">
        <v>1627</v>
      </c>
      <c r="JX167" t="s">
        <v>1627</v>
      </c>
      <c r="JY167" t="s">
        <v>1627</v>
      </c>
      <c r="JZ167" t="s">
        <v>1627</v>
      </c>
      <c r="KA167" t="s">
        <v>1627</v>
      </c>
      <c r="KB167" t="s">
        <v>1627</v>
      </c>
      <c r="KC167" t="s">
        <v>1627</v>
      </c>
      <c r="KD167" t="s">
        <v>1627</v>
      </c>
      <c r="KE167" t="s">
        <v>1627</v>
      </c>
      <c r="KF167" t="s">
        <v>1627</v>
      </c>
      <c r="KG167" t="s">
        <v>1627</v>
      </c>
      <c r="KH167" t="s">
        <v>1627</v>
      </c>
      <c r="KI167" t="s">
        <v>1627</v>
      </c>
      <c r="KJ167" t="s">
        <v>1627</v>
      </c>
      <c r="KK167" t="s">
        <v>1627</v>
      </c>
      <c r="KL167" t="s">
        <v>1627</v>
      </c>
      <c r="KM167" t="s">
        <v>1627</v>
      </c>
      <c r="KN167" t="s">
        <v>1627</v>
      </c>
      <c r="KO167" t="s">
        <v>1627</v>
      </c>
      <c r="KP167" t="s">
        <v>1627</v>
      </c>
      <c r="KQ167" t="s">
        <v>1627</v>
      </c>
      <c r="KR167" t="s">
        <v>1627</v>
      </c>
      <c r="KS167" t="s">
        <v>1627</v>
      </c>
      <c r="KT167" t="s">
        <v>1627</v>
      </c>
      <c r="KU167" t="s">
        <v>1627</v>
      </c>
      <c r="KV167" t="s">
        <v>1627</v>
      </c>
      <c r="KW167" t="s">
        <v>1627</v>
      </c>
      <c r="KX167" t="s">
        <v>1627</v>
      </c>
      <c r="KY167" t="s">
        <v>1627</v>
      </c>
      <c r="KZ167" t="s">
        <v>1627</v>
      </c>
      <c r="LA167" t="s">
        <v>1627</v>
      </c>
      <c r="LB167" t="s">
        <v>1627</v>
      </c>
      <c r="LC167" t="s">
        <v>1627</v>
      </c>
      <c r="LD167" t="s">
        <v>1627</v>
      </c>
      <c r="LE167" t="s">
        <v>1627</v>
      </c>
      <c r="LF167" t="s">
        <v>1627</v>
      </c>
      <c r="LG167" t="s">
        <v>1627</v>
      </c>
      <c r="LH167" t="s">
        <v>1627</v>
      </c>
      <c r="LI167" t="s">
        <v>1627</v>
      </c>
      <c r="LJ167" t="s">
        <v>1627</v>
      </c>
      <c r="LK167" t="s">
        <v>1627</v>
      </c>
      <c r="LL167" t="s">
        <v>1627</v>
      </c>
      <c r="LM167" t="s">
        <v>1627</v>
      </c>
      <c r="LN167" t="s">
        <v>1627</v>
      </c>
      <c r="LO167" t="s">
        <v>1627</v>
      </c>
      <c r="LP167" t="s">
        <v>1627</v>
      </c>
      <c r="LQ167" t="s">
        <v>1627</v>
      </c>
      <c r="LR167" t="s">
        <v>1627</v>
      </c>
      <c r="LS167" t="s">
        <v>1627</v>
      </c>
      <c r="LT167" t="s">
        <v>1627</v>
      </c>
      <c r="LU167" t="s">
        <v>1627</v>
      </c>
      <c r="LV167" t="s">
        <v>1627</v>
      </c>
      <c r="LW167" t="s">
        <v>1627</v>
      </c>
      <c r="LX167" t="s">
        <v>1627</v>
      </c>
      <c r="LY167" t="s">
        <v>1627</v>
      </c>
      <c r="LZ167" t="s">
        <v>1627</v>
      </c>
      <c r="MA167" t="s">
        <v>1627</v>
      </c>
      <c r="MB167" t="s">
        <v>1627</v>
      </c>
      <c r="MC167" t="s">
        <v>1627</v>
      </c>
      <c r="MD167" t="s">
        <v>1627</v>
      </c>
      <c r="ME167" t="s">
        <v>1627</v>
      </c>
      <c r="MF167" t="s">
        <v>1627</v>
      </c>
      <c r="MG167" t="s">
        <v>1627</v>
      </c>
      <c r="MH167" t="s">
        <v>1627</v>
      </c>
      <c r="MI167" t="s">
        <v>1627</v>
      </c>
      <c r="MJ167" t="s">
        <v>1627</v>
      </c>
      <c r="MK167" t="s">
        <v>1627</v>
      </c>
      <c r="ML167" t="s">
        <v>1627</v>
      </c>
      <c r="MM167" t="s">
        <v>1627</v>
      </c>
      <c r="MN167" t="s">
        <v>1627</v>
      </c>
      <c r="MO167" t="s">
        <v>1627</v>
      </c>
      <c r="MP167" t="s">
        <v>1627</v>
      </c>
      <c r="MQ167" t="s">
        <v>1627</v>
      </c>
      <c r="MR167" t="s">
        <v>1627</v>
      </c>
      <c r="MS167" t="s">
        <v>1627</v>
      </c>
      <c r="MT167" t="s">
        <v>1627</v>
      </c>
      <c r="MU167" t="s">
        <v>1627</v>
      </c>
      <c r="MV167" t="s">
        <v>1627</v>
      </c>
      <c r="MW167" t="s">
        <v>1627</v>
      </c>
      <c r="MX167" t="s">
        <v>1627</v>
      </c>
      <c r="MY167" t="s">
        <v>1627</v>
      </c>
      <c r="MZ167" t="s">
        <v>1627</v>
      </c>
      <c r="NA167" t="s">
        <v>1627</v>
      </c>
      <c r="NB167" t="s">
        <v>1627</v>
      </c>
      <c r="NC167" t="s">
        <v>1627</v>
      </c>
      <c r="ND167" t="s">
        <v>1627</v>
      </c>
      <c r="NE167" t="s">
        <v>1627</v>
      </c>
      <c r="NF167" t="s">
        <v>1627</v>
      </c>
      <c r="NG167" t="s">
        <v>1627</v>
      </c>
      <c r="NH167" t="s">
        <v>1627</v>
      </c>
      <c r="NI167" t="s">
        <v>1627</v>
      </c>
      <c r="NJ167" t="s">
        <v>1627</v>
      </c>
      <c r="NK167" t="s">
        <v>1627</v>
      </c>
      <c r="NL167" t="s">
        <v>1627</v>
      </c>
      <c r="NM167" t="s">
        <v>1627</v>
      </c>
      <c r="NN167" t="s">
        <v>1627</v>
      </c>
      <c r="NO167" t="s">
        <v>1627</v>
      </c>
      <c r="NP167" t="s">
        <v>1627</v>
      </c>
      <c r="NQ167" t="s">
        <v>1627</v>
      </c>
      <c r="NR167" t="s">
        <v>1627</v>
      </c>
      <c r="NS167" t="s">
        <v>1627</v>
      </c>
      <c r="NT167" t="s">
        <v>1627</v>
      </c>
      <c r="NU167" t="s">
        <v>1627</v>
      </c>
      <c r="NV167" t="s">
        <v>1627</v>
      </c>
      <c r="NW167" t="s">
        <v>1627</v>
      </c>
      <c r="NX167" t="s">
        <v>1627</v>
      </c>
      <c r="NY167" t="s">
        <v>1627</v>
      </c>
      <c r="NZ167" t="s">
        <v>1627</v>
      </c>
      <c r="OA167" t="s">
        <v>1627</v>
      </c>
      <c r="OB167" t="s">
        <v>1627</v>
      </c>
      <c r="OC167" t="s">
        <v>1627</v>
      </c>
      <c r="OD167" t="s">
        <v>1627</v>
      </c>
      <c r="OE167" t="s">
        <v>1627</v>
      </c>
      <c r="OF167" t="s">
        <v>1627</v>
      </c>
      <c r="OG167" t="s">
        <v>1627</v>
      </c>
      <c r="OH167" t="s">
        <v>1627</v>
      </c>
      <c r="OI167" t="s">
        <v>1627</v>
      </c>
      <c r="OJ167" t="s">
        <v>1627</v>
      </c>
      <c r="OK167" t="s">
        <v>1627</v>
      </c>
      <c r="OL167" t="s">
        <v>1627</v>
      </c>
      <c r="OM167" t="s">
        <v>1627</v>
      </c>
      <c r="ON167" t="s">
        <v>1627</v>
      </c>
      <c r="OO167" t="s">
        <v>1627</v>
      </c>
      <c r="OP167" t="s">
        <v>1627</v>
      </c>
      <c r="OQ167" t="s">
        <v>1627</v>
      </c>
      <c r="OR167" t="s">
        <v>1627</v>
      </c>
      <c r="OS167" t="s">
        <v>1627</v>
      </c>
      <c r="OT167" t="s">
        <v>1627</v>
      </c>
      <c r="OU167" t="s">
        <v>1627</v>
      </c>
      <c r="OV167" t="s">
        <v>1627</v>
      </c>
      <c r="OW167" t="s">
        <v>1627</v>
      </c>
      <c r="OX167" t="s">
        <v>1627</v>
      </c>
      <c r="OY167" t="s">
        <v>1627</v>
      </c>
      <c r="OZ167" t="s">
        <v>1627</v>
      </c>
      <c r="PA167" t="s">
        <v>1627</v>
      </c>
      <c r="PB167" t="s">
        <v>1627</v>
      </c>
      <c r="PC167" t="s">
        <v>1627</v>
      </c>
      <c r="PD167" t="s">
        <v>1627</v>
      </c>
      <c r="PE167" t="s">
        <v>1627</v>
      </c>
      <c r="PF167" t="s">
        <v>1627</v>
      </c>
      <c r="PG167" t="s">
        <v>1627</v>
      </c>
      <c r="PH167" t="s">
        <v>1627</v>
      </c>
      <c r="PI167" t="s">
        <v>1627</v>
      </c>
      <c r="PJ167" t="s">
        <v>1627</v>
      </c>
      <c r="PK167" t="s">
        <v>1627</v>
      </c>
      <c r="PL167" t="s">
        <v>1627</v>
      </c>
      <c r="RP167" t="s">
        <v>4157</v>
      </c>
      <c r="RQ167" t="s">
        <v>4157</v>
      </c>
      <c r="RR167" t="s">
        <v>4157</v>
      </c>
      <c r="RS167" t="s">
        <v>4157</v>
      </c>
      <c r="RT167" t="s">
        <v>4157</v>
      </c>
      <c r="RU167" t="s">
        <v>4157</v>
      </c>
      <c r="RV167" t="s">
        <v>4157</v>
      </c>
      <c r="RW167" t="s">
        <v>4157</v>
      </c>
      <c r="RX167" t="s">
        <v>4157</v>
      </c>
      <c r="RY167" t="s">
        <v>4157</v>
      </c>
      <c r="RZ167" t="s">
        <v>4157</v>
      </c>
      <c r="SA167" t="s">
        <v>4157</v>
      </c>
      <c r="SB167" t="s">
        <v>4157</v>
      </c>
      <c r="SC167" t="s">
        <v>4157</v>
      </c>
      <c r="SD167" t="s">
        <v>4157</v>
      </c>
      <c r="SE167" t="s">
        <v>4157</v>
      </c>
      <c r="SF167" t="s">
        <v>4157</v>
      </c>
      <c r="SG167" t="s">
        <v>4157</v>
      </c>
      <c r="SH167" t="s">
        <v>4157</v>
      </c>
      <c r="SI167" t="s">
        <v>4157</v>
      </c>
      <c r="SJ167" t="s">
        <v>4157</v>
      </c>
      <c r="SK167" t="s">
        <v>4157</v>
      </c>
      <c r="SL167" t="s">
        <v>4157</v>
      </c>
      <c r="SM167" t="s">
        <v>4157</v>
      </c>
      <c r="SN167" t="s">
        <v>4157</v>
      </c>
      <c r="SO167" t="s">
        <v>4157</v>
      </c>
      <c r="SP167" t="s">
        <v>4157</v>
      </c>
      <c r="SQ167" t="s">
        <v>4157</v>
      </c>
      <c r="SR167" t="s">
        <v>4157</v>
      </c>
      <c r="SS167" t="s">
        <v>4157</v>
      </c>
      <c r="ST167" t="s">
        <v>4157</v>
      </c>
      <c r="SU167" t="s">
        <v>4157</v>
      </c>
      <c r="SV167" t="s">
        <v>4157</v>
      </c>
      <c r="SW167" t="s">
        <v>4157</v>
      </c>
      <c r="SX167" t="s">
        <v>4157</v>
      </c>
      <c r="SY167" t="s">
        <v>4157</v>
      </c>
      <c r="SZ167" t="s">
        <v>4157</v>
      </c>
      <c r="TA167" t="s">
        <v>4157</v>
      </c>
      <c r="TB167" t="s">
        <v>4157</v>
      </c>
      <c r="TC167" t="s">
        <v>4157</v>
      </c>
      <c r="TD167" t="s">
        <v>4157</v>
      </c>
      <c r="TE167" t="s">
        <v>4157</v>
      </c>
      <c r="TF167" t="s">
        <v>4157</v>
      </c>
      <c r="TG167" t="s">
        <v>4157</v>
      </c>
      <c r="TH167" t="s">
        <v>4157</v>
      </c>
      <c r="TI167" t="s">
        <v>4157</v>
      </c>
      <c r="TJ167" t="s">
        <v>4157</v>
      </c>
      <c r="TK167" t="s">
        <v>4157</v>
      </c>
      <c r="TL167" t="s">
        <v>4157</v>
      </c>
      <c r="TM167" t="s">
        <v>4157</v>
      </c>
      <c r="TN167" t="s">
        <v>4157</v>
      </c>
      <c r="TO167" t="s">
        <v>4157</v>
      </c>
      <c r="TP167" t="s">
        <v>4157</v>
      </c>
      <c r="TQ167" t="s">
        <v>4157</v>
      </c>
      <c r="TR167" t="s">
        <v>4157</v>
      </c>
      <c r="TS167" t="s">
        <v>4157</v>
      </c>
      <c r="TT167" t="s">
        <v>4157</v>
      </c>
      <c r="TU167" t="s">
        <v>4157</v>
      </c>
      <c r="TV167" t="s">
        <v>4157</v>
      </c>
      <c r="TW167" t="s">
        <v>4157</v>
      </c>
      <c r="TX167" t="s">
        <v>4157</v>
      </c>
      <c r="TY167" t="s">
        <v>4157</v>
      </c>
      <c r="TZ167" t="s">
        <v>4157</v>
      </c>
      <c r="UA167" t="s">
        <v>4157</v>
      </c>
      <c r="UB167" t="s">
        <v>4157</v>
      </c>
      <c r="UC167" t="s">
        <v>4157</v>
      </c>
      <c r="UD167" t="s">
        <v>4157</v>
      </c>
      <c r="UE167" t="s">
        <v>4157</v>
      </c>
      <c r="UF167" t="s">
        <v>4157</v>
      </c>
      <c r="UG167" t="s">
        <v>4157</v>
      </c>
      <c r="UH167" t="s">
        <v>4157</v>
      </c>
      <c r="UI167" t="s">
        <v>4157</v>
      </c>
      <c r="UJ167" t="s">
        <v>4157</v>
      </c>
      <c r="UK167" t="s">
        <v>4157</v>
      </c>
      <c r="UL167" t="s">
        <v>4157</v>
      </c>
      <c r="UM167" t="s">
        <v>4157</v>
      </c>
      <c r="UN167" t="s">
        <v>4157</v>
      </c>
      <c r="UO167" t="s">
        <v>4157</v>
      </c>
      <c r="UP167" t="s">
        <v>4157</v>
      </c>
      <c r="UQ167" t="s">
        <v>4157</v>
      </c>
      <c r="UR167" t="s">
        <v>4157</v>
      </c>
      <c r="US167" t="s">
        <v>4157</v>
      </c>
      <c r="UT167" t="s">
        <v>4157</v>
      </c>
      <c r="UU167" t="s">
        <v>4157</v>
      </c>
      <c r="UV167" t="s">
        <v>4157</v>
      </c>
      <c r="UW167" t="s">
        <v>4157</v>
      </c>
      <c r="UX167" t="s">
        <v>4157</v>
      </c>
    </row>
    <row r="168" spans="18:572">
      <c r="R168" t="s">
        <v>1627</v>
      </c>
      <c r="S168" t="s">
        <v>1627</v>
      </c>
      <c r="T168" t="s">
        <v>1627</v>
      </c>
      <c r="U168" t="s">
        <v>1627</v>
      </c>
      <c r="V168" t="s">
        <v>1627</v>
      </c>
      <c r="W168" t="s">
        <v>1627</v>
      </c>
      <c r="X168" t="s">
        <v>1627</v>
      </c>
      <c r="Y168" t="s">
        <v>1627</v>
      </c>
      <c r="Z168" t="s">
        <v>1627</v>
      </c>
      <c r="AA168" t="s">
        <v>1627</v>
      </c>
      <c r="AB168" t="s">
        <v>1627</v>
      </c>
      <c r="AC168" t="s">
        <v>1627</v>
      </c>
      <c r="AD168" t="s">
        <v>1627</v>
      </c>
      <c r="AE168" t="s">
        <v>1627</v>
      </c>
      <c r="AF168" t="s">
        <v>1627</v>
      </c>
      <c r="AG168" t="s">
        <v>1627</v>
      </c>
      <c r="AH168" t="s">
        <v>1627</v>
      </c>
      <c r="AI168" t="s">
        <v>1627</v>
      </c>
      <c r="AJ168" t="s">
        <v>1627</v>
      </c>
      <c r="AK168" t="s">
        <v>1627</v>
      </c>
      <c r="AL168" t="s">
        <v>1627</v>
      </c>
      <c r="AM168" t="s">
        <v>1627</v>
      </c>
      <c r="AN168" t="s">
        <v>1627</v>
      </c>
      <c r="AO168" t="s">
        <v>1627</v>
      </c>
      <c r="AP168" t="s">
        <v>1627</v>
      </c>
      <c r="AQ168" t="s">
        <v>1627</v>
      </c>
      <c r="AR168" t="s">
        <v>1627</v>
      </c>
      <c r="AS168" t="s">
        <v>1627</v>
      </c>
      <c r="AT168" t="s">
        <v>1627</v>
      </c>
      <c r="AU168" t="s">
        <v>1627</v>
      </c>
      <c r="AV168" t="s">
        <v>1627</v>
      </c>
      <c r="AW168" t="s">
        <v>1627</v>
      </c>
      <c r="AX168" t="s">
        <v>1627</v>
      </c>
      <c r="AY168" t="s">
        <v>1627</v>
      </c>
      <c r="AZ168" t="s">
        <v>1627</v>
      </c>
      <c r="BA168" t="s">
        <v>1627</v>
      </c>
      <c r="BB168" t="s">
        <v>1627</v>
      </c>
      <c r="BC168" t="s">
        <v>1627</v>
      </c>
      <c r="BD168" t="s">
        <v>1627</v>
      </c>
      <c r="BE168" t="s">
        <v>1627</v>
      </c>
      <c r="BF168" t="s">
        <v>1627</v>
      </c>
      <c r="BG168" t="s">
        <v>1627</v>
      </c>
      <c r="BH168" t="s">
        <v>1627</v>
      </c>
      <c r="BI168" t="s">
        <v>1627</v>
      </c>
      <c r="BJ168" t="s">
        <v>1627</v>
      </c>
      <c r="BK168" t="s">
        <v>1627</v>
      </c>
      <c r="BL168" t="s">
        <v>1627</v>
      </c>
      <c r="BM168" t="s">
        <v>1627</v>
      </c>
      <c r="BN168" t="s">
        <v>1627</v>
      </c>
      <c r="BO168" t="s">
        <v>1627</v>
      </c>
      <c r="BP168" t="s">
        <v>1627</v>
      </c>
      <c r="BQ168" t="s">
        <v>1627</v>
      </c>
      <c r="BR168" t="s">
        <v>1627</v>
      </c>
      <c r="BS168" t="s">
        <v>1627</v>
      </c>
      <c r="BT168" t="s">
        <v>1627</v>
      </c>
      <c r="BU168" t="s">
        <v>1627</v>
      </c>
      <c r="BV168" t="s">
        <v>1627</v>
      </c>
      <c r="BW168" t="s">
        <v>1627</v>
      </c>
      <c r="BX168" t="s">
        <v>1627</v>
      </c>
      <c r="BY168" t="s">
        <v>1627</v>
      </c>
      <c r="BZ168" t="s">
        <v>1627</v>
      </c>
      <c r="CA168" t="s">
        <v>1627</v>
      </c>
      <c r="CB168" t="s">
        <v>1627</v>
      </c>
      <c r="CC168" t="s">
        <v>1627</v>
      </c>
      <c r="CD168" t="s">
        <v>1627</v>
      </c>
      <c r="CE168" t="s">
        <v>1627</v>
      </c>
      <c r="CF168" t="s">
        <v>1627</v>
      </c>
      <c r="CG168" t="s">
        <v>1627</v>
      </c>
      <c r="CH168" t="s">
        <v>1627</v>
      </c>
      <c r="CI168" t="s">
        <v>1627</v>
      </c>
      <c r="CJ168" t="s">
        <v>1627</v>
      </c>
      <c r="CK168" t="s">
        <v>1627</v>
      </c>
      <c r="CL168" t="s">
        <v>1627</v>
      </c>
      <c r="CM168" t="s">
        <v>1627</v>
      </c>
      <c r="CN168" t="s">
        <v>1627</v>
      </c>
      <c r="CO168" t="s">
        <v>1627</v>
      </c>
      <c r="CP168" t="s">
        <v>1627</v>
      </c>
      <c r="CQ168" t="s">
        <v>1627</v>
      </c>
      <c r="CR168" t="s">
        <v>1627</v>
      </c>
      <c r="CS168" t="s">
        <v>1627</v>
      </c>
      <c r="CT168" t="s">
        <v>1627</v>
      </c>
      <c r="CU168" t="s">
        <v>1627</v>
      </c>
      <c r="CV168" t="s">
        <v>1627</v>
      </c>
      <c r="CW168" t="s">
        <v>1627</v>
      </c>
      <c r="CX168" t="s">
        <v>1627</v>
      </c>
      <c r="CY168" t="s">
        <v>1627</v>
      </c>
      <c r="CZ168" t="s">
        <v>1627</v>
      </c>
      <c r="DA168" t="s">
        <v>1627</v>
      </c>
      <c r="DB168" t="s">
        <v>1627</v>
      </c>
      <c r="DC168" t="s">
        <v>1627</v>
      </c>
      <c r="DD168" t="s">
        <v>1627</v>
      </c>
      <c r="DE168" t="s">
        <v>1627</v>
      </c>
      <c r="DF168" t="s">
        <v>1627</v>
      </c>
      <c r="DG168" t="s">
        <v>1627</v>
      </c>
      <c r="DH168" t="s">
        <v>1627</v>
      </c>
      <c r="DI168" t="s">
        <v>1627</v>
      </c>
      <c r="DJ168" t="s">
        <v>1627</v>
      </c>
      <c r="DK168" t="s">
        <v>1627</v>
      </c>
      <c r="DL168" t="s">
        <v>1627</v>
      </c>
      <c r="DM168" t="s">
        <v>1627</v>
      </c>
      <c r="DN168" t="s">
        <v>1627</v>
      </c>
      <c r="DO168" t="s">
        <v>1627</v>
      </c>
      <c r="DP168" t="s">
        <v>1627</v>
      </c>
      <c r="DQ168" t="s">
        <v>1627</v>
      </c>
      <c r="DR168" t="s">
        <v>1627</v>
      </c>
      <c r="DS168" t="s">
        <v>1627</v>
      </c>
      <c r="DT168" t="s">
        <v>1627</v>
      </c>
      <c r="DU168" t="s">
        <v>1627</v>
      </c>
      <c r="DV168" t="s">
        <v>1627</v>
      </c>
      <c r="DW168" t="s">
        <v>1627</v>
      </c>
      <c r="DX168" t="s">
        <v>1627</v>
      </c>
      <c r="DY168" t="s">
        <v>1627</v>
      </c>
      <c r="DZ168" t="s">
        <v>1627</v>
      </c>
      <c r="EA168" t="s">
        <v>1627</v>
      </c>
      <c r="EB168" t="s">
        <v>1627</v>
      </c>
      <c r="EC168" t="s">
        <v>1627</v>
      </c>
      <c r="ED168" t="s">
        <v>1627</v>
      </c>
      <c r="EE168" t="s">
        <v>1627</v>
      </c>
      <c r="EF168" t="s">
        <v>1627</v>
      </c>
      <c r="EG168" t="s">
        <v>1627</v>
      </c>
      <c r="EH168" t="s">
        <v>1627</v>
      </c>
      <c r="EI168" t="s">
        <v>1627</v>
      </c>
      <c r="EJ168" t="s">
        <v>1627</v>
      </c>
      <c r="EK168" t="s">
        <v>1627</v>
      </c>
      <c r="EL168" t="s">
        <v>1627</v>
      </c>
      <c r="EM168" t="s">
        <v>1627</v>
      </c>
      <c r="EN168" t="s">
        <v>1627</v>
      </c>
      <c r="EO168" t="s">
        <v>1627</v>
      </c>
      <c r="EP168" t="s">
        <v>1627</v>
      </c>
      <c r="EQ168" t="s">
        <v>1627</v>
      </c>
      <c r="ER168" t="s">
        <v>1627</v>
      </c>
      <c r="ES168" t="s">
        <v>1627</v>
      </c>
      <c r="ET168" t="s">
        <v>1627</v>
      </c>
      <c r="EU168" t="s">
        <v>1627</v>
      </c>
      <c r="EV168" t="s">
        <v>1627</v>
      </c>
      <c r="EW168" t="s">
        <v>1627</v>
      </c>
      <c r="EX168" t="s">
        <v>1627</v>
      </c>
      <c r="EY168" t="s">
        <v>1627</v>
      </c>
      <c r="EZ168" t="s">
        <v>1627</v>
      </c>
      <c r="FA168" t="s">
        <v>1627</v>
      </c>
      <c r="FB168" t="s">
        <v>1627</v>
      </c>
      <c r="FC168" t="s">
        <v>1627</v>
      </c>
      <c r="FD168" t="s">
        <v>1627</v>
      </c>
      <c r="FE168" t="s">
        <v>1627</v>
      </c>
      <c r="FF168" t="s">
        <v>1627</v>
      </c>
      <c r="FG168" t="s">
        <v>1627</v>
      </c>
      <c r="FH168" t="s">
        <v>1627</v>
      </c>
      <c r="FI168" t="s">
        <v>1627</v>
      </c>
      <c r="FJ168" t="s">
        <v>1627</v>
      </c>
      <c r="FK168" t="s">
        <v>1627</v>
      </c>
      <c r="FL168" t="s">
        <v>1627</v>
      </c>
      <c r="FM168" t="s">
        <v>1627</v>
      </c>
      <c r="FN168" t="s">
        <v>1627</v>
      </c>
      <c r="FO168" t="s">
        <v>1627</v>
      </c>
      <c r="FP168" t="s">
        <v>1627</v>
      </c>
      <c r="FQ168" t="s">
        <v>1627</v>
      </c>
      <c r="FR168" t="s">
        <v>1627</v>
      </c>
      <c r="FS168" t="s">
        <v>1627</v>
      </c>
      <c r="FT168" t="s">
        <v>1627</v>
      </c>
      <c r="FU168" t="s">
        <v>1627</v>
      </c>
      <c r="FV168" t="s">
        <v>1627</v>
      </c>
      <c r="FW168" t="s">
        <v>1627</v>
      </c>
      <c r="FX168" t="s">
        <v>1627</v>
      </c>
      <c r="FY168" t="s">
        <v>1627</v>
      </c>
      <c r="FZ168" t="s">
        <v>1627</v>
      </c>
      <c r="GA168" t="s">
        <v>1627</v>
      </c>
      <c r="GB168" t="s">
        <v>1627</v>
      </c>
      <c r="GC168" t="s">
        <v>1627</v>
      </c>
      <c r="GD168" t="s">
        <v>1627</v>
      </c>
      <c r="GE168" t="s">
        <v>1627</v>
      </c>
      <c r="GF168" t="s">
        <v>1627</v>
      </c>
      <c r="GG168" t="s">
        <v>1627</v>
      </c>
      <c r="GH168" t="s">
        <v>1627</v>
      </c>
      <c r="GI168" t="s">
        <v>1627</v>
      </c>
      <c r="GJ168" t="s">
        <v>1627</v>
      </c>
      <c r="GK168" t="s">
        <v>1627</v>
      </c>
      <c r="GL168" t="s">
        <v>1627</v>
      </c>
      <c r="GM168" t="s">
        <v>1627</v>
      </c>
      <c r="GN168" t="s">
        <v>1627</v>
      </c>
      <c r="GO168" t="s">
        <v>1627</v>
      </c>
      <c r="GP168" t="s">
        <v>1627</v>
      </c>
      <c r="GQ168" t="s">
        <v>1627</v>
      </c>
      <c r="GR168" t="s">
        <v>1627</v>
      </c>
      <c r="GS168" t="s">
        <v>6139</v>
      </c>
      <c r="GT168" t="s">
        <v>1627</v>
      </c>
      <c r="GU168" t="s">
        <v>1627</v>
      </c>
      <c r="GV168" t="s">
        <v>1627</v>
      </c>
      <c r="GW168" t="s">
        <v>1627</v>
      </c>
      <c r="GX168" t="s">
        <v>1627</v>
      </c>
      <c r="GY168" t="s">
        <v>1627</v>
      </c>
      <c r="GZ168" t="s">
        <v>1627</v>
      </c>
      <c r="HA168" t="s">
        <v>1627</v>
      </c>
      <c r="HB168" t="s">
        <v>1627</v>
      </c>
      <c r="HC168" t="s">
        <v>1627</v>
      </c>
      <c r="HD168" t="s">
        <v>1627</v>
      </c>
      <c r="HE168" t="s">
        <v>1627</v>
      </c>
      <c r="HF168" t="s">
        <v>1627</v>
      </c>
      <c r="HG168" t="s">
        <v>1627</v>
      </c>
      <c r="HH168" t="s">
        <v>1627</v>
      </c>
      <c r="HI168" t="s">
        <v>1627</v>
      </c>
      <c r="HJ168" t="s">
        <v>1627</v>
      </c>
      <c r="HK168" t="s">
        <v>1627</v>
      </c>
      <c r="HL168" t="s">
        <v>1627</v>
      </c>
      <c r="HM168" t="s">
        <v>1627</v>
      </c>
      <c r="HN168" t="s">
        <v>1627</v>
      </c>
      <c r="HO168" t="s">
        <v>1627</v>
      </c>
      <c r="HP168" t="s">
        <v>6140</v>
      </c>
      <c r="HQ168" t="s">
        <v>1627</v>
      </c>
      <c r="HR168" t="s">
        <v>1627</v>
      </c>
      <c r="HS168" t="s">
        <v>1627</v>
      </c>
      <c r="HT168" t="s">
        <v>1627</v>
      </c>
      <c r="HU168" t="s">
        <v>1627</v>
      </c>
      <c r="HV168" t="s">
        <v>1627</v>
      </c>
      <c r="HW168" t="s">
        <v>1627</v>
      </c>
      <c r="HX168" t="s">
        <v>1627</v>
      </c>
      <c r="HY168" t="s">
        <v>1627</v>
      </c>
      <c r="HZ168" t="s">
        <v>1627</v>
      </c>
      <c r="IA168" t="s">
        <v>1627</v>
      </c>
      <c r="IB168" t="s">
        <v>1627</v>
      </c>
      <c r="IC168" t="s">
        <v>1627</v>
      </c>
      <c r="ID168" t="s">
        <v>1627</v>
      </c>
      <c r="IE168" t="s">
        <v>1627</v>
      </c>
      <c r="IF168" t="s">
        <v>1627</v>
      </c>
      <c r="IG168" t="s">
        <v>1627</v>
      </c>
      <c r="IH168" t="s">
        <v>1627</v>
      </c>
      <c r="II168" t="s">
        <v>1627</v>
      </c>
      <c r="IJ168" t="s">
        <v>1627</v>
      </c>
      <c r="IK168" t="s">
        <v>1627</v>
      </c>
      <c r="IL168" t="s">
        <v>1627</v>
      </c>
      <c r="IM168" t="s">
        <v>1627</v>
      </c>
      <c r="IN168" t="s">
        <v>1627</v>
      </c>
      <c r="IO168" t="s">
        <v>1627</v>
      </c>
      <c r="IP168" t="s">
        <v>1627</v>
      </c>
      <c r="IQ168" t="s">
        <v>1627</v>
      </c>
      <c r="IR168" t="s">
        <v>1627</v>
      </c>
      <c r="IS168" t="s">
        <v>1627</v>
      </c>
      <c r="IT168" t="s">
        <v>1627</v>
      </c>
      <c r="IU168" t="s">
        <v>1627</v>
      </c>
      <c r="IV168" t="s">
        <v>1627</v>
      </c>
      <c r="IW168" t="s">
        <v>1627</v>
      </c>
      <c r="IX168" t="s">
        <v>1627</v>
      </c>
      <c r="IY168" t="s">
        <v>1627</v>
      </c>
      <c r="IZ168" t="s">
        <v>1627</v>
      </c>
      <c r="JA168" t="s">
        <v>1627</v>
      </c>
      <c r="JB168" t="s">
        <v>1627</v>
      </c>
      <c r="JC168" t="s">
        <v>1627</v>
      </c>
      <c r="JD168" t="s">
        <v>1627</v>
      </c>
      <c r="JE168" t="s">
        <v>1627</v>
      </c>
      <c r="JF168" t="s">
        <v>1627</v>
      </c>
      <c r="JG168" t="s">
        <v>1627</v>
      </c>
      <c r="JH168" t="s">
        <v>1627</v>
      </c>
      <c r="JI168" t="s">
        <v>1627</v>
      </c>
      <c r="JJ168" t="s">
        <v>1627</v>
      </c>
      <c r="JK168" t="s">
        <v>1627</v>
      </c>
      <c r="JL168" t="s">
        <v>1627</v>
      </c>
      <c r="JM168" t="s">
        <v>1627</v>
      </c>
      <c r="JN168" t="s">
        <v>1627</v>
      </c>
      <c r="JO168" t="s">
        <v>1627</v>
      </c>
      <c r="JP168" t="s">
        <v>1627</v>
      </c>
      <c r="JQ168" t="s">
        <v>1627</v>
      </c>
      <c r="JR168" t="s">
        <v>1627</v>
      </c>
      <c r="JS168" t="s">
        <v>1627</v>
      </c>
      <c r="JT168" t="s">
        <v>1627</v>
      </c>
      <c r="JU168" t="s">
        <v>1627</v>
      </c>
      <c r="JV168" t="s">
        <v>1627</v>
      </c>
      <c r="JW168" t="s">
        <v>1627</v>
      </c>
      <c r="JX168" t="s">
        <v>1627</v>
      </c>
      <c r="JY168" t="s">
        <v>1627</v>
      </c>
      <c r="JZ168" t="s">
        <v>1627</v>
      </c>
      <c r="KA168" t="s">
        <v>1627</v>
      </c>
      <c r="KB168" t="s">
        <v>1627</v>
      </c>
      <c r="KC168" t="s">
        <v>1627</v>
      </c>
      <c r="KD168" t="s">
        <v>1627</v>
      </c>
      <c r="KE168" t="s">
        <v>1627</v>
      </c>
      <c r="KF168" t="s">
        <v>1627</v>
      </c>
      <c r="KG168" t="s">
        <v>1627</v>
      </c>
      <c r="KH168" t="s">
        <v>1627</v>
      </c>
      <c r="KI168" t="s">
        <v>1627</v>
      </c>
      <c r="KJ168" t="s">
        <v>1627</v>
      </c>
      <c r="KK168" t="s">
        <v>1627</v>
      </c>
      <c r="KL168" t="s">
        <v>1627</v>
      </c>
      <c r="KM168" t="s">
        <v>1627</v>
      </c>
      <c r="KN168" t="s">
        <v>1627</v>
      </c>
      <c r="KO168" t="s">
        <v>1627</v>
      </c>
      <c r="KP168" t="s">
        <v>1627</v>
      </c>
      <c r="KQ168" t="s">
        <v>1627</v>
      </c>
      <c r="KR168" t="s">
        <v>1627</v>
      </c>
      <c r="KS168" t="s">
        <v>1627</v>
      </c>
      <c r="KT168" t="s">
        <v>1627</v>
      </c>
      <c r="KU168" t="s">
        <v>1627</v>
      </c>
      <c r="KV168" t="s">
        <v>1627</v>
      </c>
      <c r="KW168" t="s">
        <v>1627</v>
      </c>
      <c r="KX168" t="s">
        <v>1627</v>
      </c>
      <c r="KY168" t="s">
        <v>1627</v>
      </c>
      <c r="KZ168" t="s">
        <v>1627</v>
      </c>
      <c r="LA168" t="s">
        <v>1627</v>
      </c>
      <c r="LB168" t="s">
        <v>1627</v>
      </c>
      <c r="LC168" t="s">
        <v>1627</v>
      </c>
      <c r="LD168" t="s">
        <v>1627</v>
      </c>
      <c r="LE168" t="s">
        <v>1627</v>
      </c>
      <c r="LF168" t="s">
        <v>1627</v>
      </c>
      <c r="LG168" t="s">
        <v>1627</v>
      </c>
      <c r="LH168" t="s">
        <v>1627</v>
      </c>
      <c r="LI168" t="s">
        <v>1627</v>
      </c>
      <c r="LJ168" t="s">
        <v>1627</v>
      </c>
      <c r="LK168" t="s">
        <v>1627</v>
      </c>
      <c r="LL168" t="s">
        <v>1627</v>
      </c>
      <c r="LM168" t="s">
        <v>1627</v>
      </c>
      <c r="LN168" t="s">
        <v>1627</v>
      </c>
      <c r="LO168" t="s">
        <v>1627</v>
      </c>
      <c r="LP168" t="s">
        <v>1627</v>
      </c>
      <c r="LQ168" t="s">
        <v>1627</v>
      </c>
      <c r="LR168" t="s">
        <v>1627</v>
      </c>
      <c r="LS168" t="s">
        <v>1627</v>
      </c>
      <c r="LT168" t="s">
        <v>1627</v>
      </c>
      <c r="LU168" t="s">
        <v>1627</v>
      </c>
      <c r="LV168" t="s">
        <v>1627</v>
      </c>
      <c r="LW168" t="s">
        <v>1627</v>
      </c>
      <c r="LX168" t="s">
        <v>1627</v>
      </c>
      <c r="LY168" t="s">
        <v>1627</v>
      </c>
      <c r="LZ168" t="s">
        <v>1627</v>
      </c>
      <c r="MA168" t="s">
        <v>1627</v>
      </c>
      <c r="MB168" t="s">
        <v>1627</v>
      </c>
      <c r="MC168" t="s">
        <v>1627</v>
      </c>
      <c r="MD168" t="s">
        <v>1627</v>
      </c>
      <c r="ME168" t="s">
        <v>1627</v>
      </c>
      <c r="MF168" t="s">
        <v>1627</v>
      </c>
      <c r="MG168" t="s">
        <v>1627</v>
      </c>
      <c r="MH168" t="s">
        <v>1627</v>
      </c>
      <c r="MI168" t="s">
        <v>1627</v>
      </c>
      <c r="MJ168" t="s">
        <v>1627</v>
      </c>
      <c r="MK168" t="s">
        <v>1627</v>
      </c>
      <c r="ML168" t="s">
        <v>1627</v>
      </c>
      <c r="MM168" t="s">
        <v>1627</v>
      </c>
      <c r="MN168" t="s">
        <v>1627</v>
      </c>
      <c r="MO168" t="s">
        <v>1627</v>
      </c>
      <c r="MP168" t="s">
        <v>1627</v>
      </c>
      <c r="MQ168" t="s">
        <v>1627</v>
      </c>
      <c r="MR168" t="s">
        <v>1627</v>
      </c>
      <c r="MS168" t="s">
        <v>1627</v>
      </c>
      <c r="MT168" t="s">
        <v>1627</v>
      </c>
      <c r="MU168" t="s">
        <v>1627</v>
      </c>
      <c r="MV168" t="s">
        <v>1627</v>
      </c>
      <c r="MW168" t="s">
        <v>1627</v>
      </c>
      <c r="MX168" t="s">
        <v>1627</v>
      </c>
      <c r="MY168" t="s">
        <v>1627</v>
      </c>
      <c r="MZ168" t="s">
        <v>1627</v>
      </c>
      <c r="NA168" t="s">
        <v>1627</v>
      </c>
      <c r="NB168" t="s">
        <v>1627</v>
      </c>
      <c r="NC168" t="s">
        <v>1627</v>
      </c>
      <c r="ND168" t="s">
        <v>1627</v>
      </c>
      <c r="NE168" t="s">
        <v>1627</v>
      </c>
      <c r="NF168" t="s">
        <v>1627</v>
      </c>
      <c r="NG168" t="s">
        <v>1627</v>
      </c>
      <c r="NH168" t="s">
        <v>1627</v>
      </c>
      <c r="NI168" t="s">
        <v>1627</v>
      </c>
      <c r="NJ168" t="s">
        <v>1627</v>
      </c>
      <c r="NK168" t="s">
        <v>1627</v>
      </c>
      <c r="NL168" t="s">
        <v>1627</v>
      </c>
      <c r="NM168" t="s">
        <v>1627</v>
      </c>
      <c r="NN168" t="s">
        <v>1627</v>
      </c>
      <c r="NO168" t="s">
        <v>1627</v>
      </c>
      <c r="NP168" t="s">
        <v>1627</v>
      </c>
      <c r="NQ168" t="s">
        <v>1627</v>
      </c>
      <c r="NR168" t="s">
        <v>1627</v>
      </c>
      <c r="NS168" t="s">
        <v>1627</v>
      </c>
      <c r="NT168" t="s">
        <v>1627</v>
      </c>
      <c r="NU168" t="s">
        <v>1627</v>
      </c>
      <c r="NV168" t="s">
        <v>1627</v>
      </c>
      <c r="NW168" t="s">
        <v>1627</v>
      </c>
      <c r="NX168" t="s">
        <v>1627</v>
      </c>
      <c r="NY168" t="s">
        <v>1627</v>
      </c>
      <c r="NZ168" t="s">
        <v>1627</v>
      </c>
      <c r="OA168" t="s">
        <v>1627</v>
      </c>
      <c r="OB168" t="s">
        <v>1627</v>
      </c>
      <c r="OC168" t="s">
        <v>1627</v>
      </c>
      <c r="OD168" t="s">
        <v>1627</v>
      </c>
      <c r="OE168" t="s">
        <v>1627</v>
      </c>
      <c r="OF168" t="s">
        <v>1627</v>
      </c>
      <c r="OG168" t="s">
        <v>1627</v>
      </c>
      <c r="OH168" t="s">
        <v>1627</v>
      </c>
      <c r="OI168" t="s">
        <v>1627</v>
      </c>
      <c r="OJ168" t="s">
        <v>1627</v>
      </c>
      <c r="OK168" t="s">
        <v>1627</v>
      </c>
      <c r="OL168" t="s">
        <v>1627</v>
      </c>
      <c r="OM168" t="s">
        <v>1627</v>
      </c>
      <c r="ON168" t="s">
        <v>1627</v>
      </c>
      <c r="OO168" t="s">
        <v>1627</v>
      </c>
      <c r="OP168" t="s">
        <v>1627</v>
      </c>
      <c r="OQ168" t="s">
        <v>1627</v>
      </c>
      <c r="OR168" t="s">
        <v>1627</v>
      </c>
      <c r="OS168" t="s">
        <v>1627</v>
      </c>
      <c r="OT168" t="s">
        <v>1627</v>
      </c>
      <c r="OU168" t="s">
        <v>1627</v>
      </c>
      <c r="OV168" t="s">
        <v>1627</v>
      </c>
      <c r="OW168" t="s">
        <v>1627</v>
      </c>
      <c r="OX168" t="s">
        <v>1627</v>
      </c>
      <c r="OY168" t="s">
        <v>1627</v>
      </c>
      <c r="OZ168" t="s">
        <v>1627</v>
      </c>
      <c r="PA168" t="s">
        <v>1627</v>
      </c>
      <c r="PB168" t="s">
        <v>1627</v>
      </c>
      <c r="PC168" t="s">
        <v>1627</v>
      </c>
      <c r="PD168" t="s">
        <v>1627</v>
      </c>
      <c r="PE168" t="s">
        <v>1627</v>
      </c>
      <c r="PF168" t="s">
        <v>1627</v>
      </c>
      <c r="PG168" t="s">
        <v>1627</v>
      </c>
      <c r="PH168" t="s">
        <v>1627</v>
      </c>
      <c r="PI168" t="s">
        <v>1627</v>
      </c>
      <c r="PJ168" t="s">
        <v>1627</v>
      </c>
      <c r="PK168" t="s">
        <v>1627</v>
      </c>
      <c r="PL168" t="s">
        <v>1627</v>
      </c>
      <c r="RP168" t="s">
        <v>4157</v>
      </c>
      <c r="RQ168" t="s">
        <v>4157</v>
      </c>
      <c r="RR168" t="s">
        <v>4157</v>
      </c>
      <c r="RS168" t="s">
        <v>4157</v>
      </c>
      <c r="RT168" t="s">
        <v>4157</v>
      </c>
      <c r="RU168" t="s">
        <v>4157</v>
      </c>
      <c r="RV168" t="s">
        <v>4157</v>
      </c>
      <c r="RW168" t="s">
        <v>4157</v>
      </c>
      <c r="RX168" t="s">
        <v>4157</v>
      </c>
      <c r="RY168" t="s">
        <v>4157</v>
      </c>
      <c r="RZ168" t="s">
        <v>4157</v>
      </c>
      <c r="SA168" t="s">
        <v>4157</v>
      </c>
      <c r="SB168" t="s">
        <v>4157</v>
      </c>
      <c r="SC168" t="s">
        <v>4157</v>
      </c>
      <c r="SD168" t="s">
        <v>4157</v>
      </c>
      <c r="SE168" t="s">
        <v>4157</v>
      </c>
      <c r="SF168" t="s">
        <v>4157</v>
      </c>
      <c r="SG168" t="s">
        <v>4157</v>
      </c>
      <c r="SH168" t="s">
        <v>4157</v>
      </c>
      <c r="SI168" t="s">
        <v>4157</v>
      </c>
      <c r="SJ168" t="s">
        <v>4157</v>
      </c>
      <c r="SK168" t="s">
        <v>4157</v>
      </c>
      <c r="SL168" t="s">
        <v>4157</v>
      </c>
      <c r="SM168" t="s">
        <v>4157</v>
      </c>
      <c r="SN168" t="s">
        <v>4157</v>
      </c>
      <c r="SO168" t="s">
        <v>4157</v>
      </c>
      <c r="SP168" t="s">
        <v>4157</v>
      </c>
      <c r="SQ168" t="s">
        <v>4157</v>
      </c>
      <c r="SR168" t="s">
        <v>4157</v>
      </c>
      <c r="SS168" t="s">
        <v>4157</v>
      </c>
      <c r="ST168" t="s">
        <v>4157</v>
      </c>
      <c r="SU168" t="s">
        <v>4157</v>
      </c>
      <c r="SV168" t="s">
        <v>4157</v>
      </c>
      <c r="SW168" t="s">
        <v>4157</v>
      </c>
      <c r="SX168" t="s">
        <v>4157</v>
      </c>
      <c r="SY168" t="s">
        <v>4157</v>
      </c>
      <c r="SZ168" t="s">
        <v>4157</v>
      </c>
      <c r="TA168" t="s">
        <v>4157</v>
      </c>
      <c r="TB168" t="s">
        <v>4157</v>
      </c>
      <c r="TC168" t="s">
        <v>4157</v>
      </c>
      <c r="TD168" t="s">
        <v>4157</v>
      </c>
      <c r="TE168" t="s">
        <v>4157</v>
      </c>
      <c r="TF168" t="s">
        <v>4157</v>
      </c>
      <c r="TG168" t="s">
        <v>4157</v>
      </c>
      <c r="TH168" t="s">
        <v>4157</v>
      </c>
      <c r="TI168" t="s">
        <v>4157</v>
      </c>
      <c r="TJ168" t="s">
        <v>4157</v>
      </c>
      <c r="TK168" t="s">
        <v>4157</v>
      </c>
      <c r="TL168" t="s">
        <v>4157</v>
      </c>
      <c r="TM168" t="s">
        <v>4157</v>
      </c>
      <c r="TN168" t="s">
        <v>4157</v>
      </c>
      <c r="TO168" t="s">
        <v>4157</v>
      </c>
      <c r="TP168" t="s">
        <v>4157</v>
      </c>
      <c r="TQ168" t="s">
        <v>4157</v>
      </c>
      <c r="TR168" t="s">
        <v>4157</v>
      </c>
      <c r="TS168" t="s">
        <v>4157</v>
      </c>
      <c r="TT168" t="s">
        <v>4157</v>
      </c>
      <c r="TU168" t="s">
        <v>4157</v>
      </c>
      <c r="TV168" t="s">
        <v>4157</v>
      </c>
      <c r="TW168" t="s">
        <v>4157</v>
      </c>
      <c r="TX168" t="s">
        <v>4157</v>
      </c>
      <c r="TY168" t="s">
        <v>4157</v>
      </c>
      <c r="TZ168" t="s">
        <v>4157</v>
      </c>
      <c r="UA168" t="s">
        <v>4157</v>
      </c>
      <c r="UB168" t="s">
        <v>4157</v>
      </c>
      <c r="UC168" t="s">
        <v>4157</v>
      </c>
      <c r="UD168" t="s">
        <v>4157</v>
      </c>
      <c r="UE168" t="s">
        <v>4157</v>
      </c>
      <c r="UF168" t="s">
        <v>4157</v>
      </c>
      <c r="UG168" t="s">
        <v>4157</v>
      </c>
      <c r="UH168" t="s">
        <v>4157</v>
      </c>
      <c r="UI168" t="s">
        <v>4157</v>
      </c>
      <c r="UJ168" t="s">
        <v>4157</v>
      </c>
      <c r="UK168" t="s">
        <v>4157</v>
      </c>
      <c r="UL168" t="s">
        <v>4157</v>
      </c>
      <c r="UM168" t="s">
        <v>4157</v>
      </c>
      <c r="UN168" t="s">
        <v>4157</v>
      </c>
      <c r="UO168" t="s">
        <v>4157</v>
      </c>
      <c r="UP168" t="s">
        <v>4157</v>
      </c>
      <c r="UQ168" t="s">
        <v>4157</v>
      </c>
      <c r="UR168" t="s">
        <v>4157</v>
      </c>
      <c r="US168" t="s">
        <v>4157</v>
      </c>
      <c r="UT168" t="s">
        <v>4157</v>
      </c>
      <c r="UU168" t="s">
        <v>4157</v>
      </c>
      <c r="UV168" t="s">
        <v>4157</v>
      </c>
      <c r="UW168" t="s">
        <v>4157</v>
      </c>
    </row>
    <row r="169" spans="18:572">
      <c r="R169" t="s">
        <v>1627</v>
      </c>
      <c r="S169" t="s">
        <v>1627</v>
      </c>
      <c r="T169" t="s">
        <v>1627</v>
      </c>
      <c r="U169" t="s">
        <v>1627</v>
      </c>
      <c r="V169" t="s">
        <v>1627</v>
      </c>
      <c r="W169" t="s">
        <v>1627</v>
      </c>
      <c r="X169" t="s">
        <v>1627</v>
      </c>
      <c r="Y169" t="s">
        <v>1627</v>
      </c>
      <c r="Z169" t="s">
        <v>1627</v>
      </c>
      <c r="AA169" t="s">
        <v>1627</v>
      </c>
      <c r="AB169" t="s">
        <v>1627</v>
      </c>
      <c r="AC169" t="s">
        <v>1627</v>
      </c>
      <c r="AD169" t="s">
        <v>1627</v>
      </c>
      <c r="AE169" t="s">
        <v>1627</v>
      </c>
      <c r="AF169" t="s">
        <v>1627</v>
      </c>
      <c r="AG169" t="s">
        <v>1627</v>
      </c>
      <c r="AH169" t="s">
        <v>1627</v>
      </c>
      <c r="AI169" t="s">
        <v>1627</v>
      </c>
      <c r="AJ169" t="s">
        <v>1627</v>
      </c>
      <c r="AK169" t="s">
        <v>1627</v>
      </c>
      <c r="AL169" t="s">
        <v>1627</v>
      </c>
      <c r="AM169" t="s">
        <v>1627</v>
      </c>
      <c r="AN169" t="s">
        <v>1627</v>
      </c>
      <c r="AO169" t="s">
        <v>1627</v>
      </c>
      <c r="AP169" t="s">
        <v>1627</v>
      </c>
      <c r="AQ169" t="s">
        <v>1627</v>
      </c>
      <c r="AR169" t="s">
        <v>1627</v>
      </c>
      <c r="AS169" t="s">
        <v>1627</v>
      </c>
      <c r="AT169" t="s">
        <v>1627</v>
      </c>
      <c r="AU169" t="s">
        <v>1627</v>
      </c>
      <c r="AV169" t="s">
        <v>1627</v>
      </c>
      <c r="AW169" t="s">
        <v>1627</v>
      </c>
      <c r="AX169" t="s">
        <v>1627</v>
      </c>
      <c r="AY169" t="s">
        <v>1627</v>
      </c>
      <c r="AZ169" t="s">
        <v>1627</v>
      </c>
      <c r="BA169" t="s">
        <v>1627</v>
      </c>
      <c r="BB169" t="s">
        <v>1627</v>
      </c>
      <c r="BC169" t="s">
        <v>1627</v>
      </c>
      <c r="BD169" t="s">
        <v>1627</v>
      </c>
      <c r="BE169" t="s">
        <v>1627</v>
      </c>
      <c r="BF169" t="s">
        <v>1627</v>
      </c>
      <c r="BG169" t="s">
        <v>1627</v>
      </c>
      <c r="BH169" t="s">
        <v>1627</v>
      </c>
      <c r="BI169" t="s">
        <v>1627</v>
      </c>
      <c r="BJ169" t="s">
        <v>1627</v>
      </c>
      <c r="BK169" t="s">
        <v>1627</v>
      </c>
      <c r="BL169" t="s">
        <v>1627</v>
      </c>
      <c r="BM169" t="s">
        <v>1627</v>
      </c>
      <c r="BN169" t="s">
        <v>1627</v>
      </c>
      <c r="BO169" t="s">
        <v>1627</v>
      </c>
      <c r="BP169" t="s">
        <v>1627</v>
      </c>
      <c r="BQ169" t="s">
        <v>1627</v>
      </c>
      <c r="BR169" t="s">
        <v>1627</v>
      </c>
      <c r="BS169" t="s">
        <v>1627</v>
      </c>
      <c r="BT169" t="s">
        <v>1627</v>
      </c>
      <c r="BU169" t="s">
        <v>1627</v>
      </c>
      <c r="BV169" t="s">
        <v>1627</v>
      </c>
      <c r="BW169" t="s">
        <v>1627</v>
      </c>
      <c r="BX169" t="s">
        <v>1627</v>
      </c>
      <c r="BY169" t="s">
        <v>1627</v>
      </c>
      <c r="BZ169" t="s">
        <v>1627</v>
      </c>
      <c r="CA169" t="s">
        <v>1627</v>
      </c>
      <c r="CB169" t="s">
        <v>1627</v>
      </c>
      <c r="CC169" t="s">
        <v>1627</v>
      </c>
      <c r="CD169" t="s">
        <v>1627</v>
      </c>
      <c r="CE169" t="s">
        <v>1627</v>
      </c>
      <c r="CF169" t="s">
        <v>1627</v>
      </c>
      <c r="CG169" t="s">
        <v>1627</v>
      </c>
      <c r="CH169" t="s">
        <v>1627</v>
      </c>
      <c r="CI169" t="s">
        <v>1627</v>
      </c>
      <c r="CJ169" t="s">
        <v>1627</v>
      </c>
      <c r="CK169" t="s">
        <v>1627</v>
      </c>
      <c r="CL169" t="s">
        <v>1627</v>
      </c>
      <c r="CM169" t="s">
        <v>1627</v>
      </c>
      <c r="CN169" t="s">
        <v>1627</v>
      </c>
      <c r="CO169" t="s">
        <v>1627</v>
      </c>
      <c r="CP169" t="s">
        <v>1627</v>
      </c>
      <c r="CQ169" t="s">
        <v>1627</v>
      </c>
      <c r="CR169" t="s">
        <v>1627</v>
      </c>
      <c r="CS169" t="s">
        <v>1627</v>
      </c>
      <c r="CT169" t="s">
        <v>1627</v>
      </c>
      <c r="CU169" t="s">
        <v>1627</v>
      </c>
      <c r="CV169" t="s">
        <v>1627</v>
      </c>
      <c r="CW169" t="s">
        <v>1627</v>
      </c>
      <c r="CX169" t="s">
        <v>1627</v>
      </c>
      <c r="CY169" t="s">
        <v>1627</v>
      </c>
      <c r="CZ169" t="s">
        <v>1627</v>
      </c>
      <c r="DA169" t="s">
        <v>1627</v>
      </c>
      <c r="DB169" t="s">
        <v>1627</v>
      </c>
      <c r="DC169" t="s">
        <v>1627</v>
      </c>
      <c r="DD169" t="s">
        <v>1627</v>
      </c>
      <c r="DE169" t="s">
        <v>1627</v>
      </c>
      <c r="DF169" t="s">
        <v>1627</v>
      </c>
      <c r="DG169" t="s">
        <v>1627</v>
      </c>
      <c r="DH169" t="s">
        <v>1627</v>
      </c>
      <c r="DI169" t="s">
        <v>1627</v>
      </c>
      <c r="DJ169" t="s">
        <v>1627</v>
      </c>
      <c r="DK169" t="s">
        <v>1627</v>
      </c>
      <c r="DL169" t="s">
        <v>1627</v>
      </c>
      <c r="DM169" t="s">
        <v>1627</v>
      </c>
      <c r="DN169" t="s">
        <v>1627</v>
      </c>
      <c r="DO169" t="s">
        <v>1627</v>
      </c>
      <c r="DP169" t="s">
        <v>1627</v>
      </c>
      <c r="DQ169" t="s">
        <v>1627</v>
      </c>
      <c r="DR169" t="s">
        <v>1627</v>
      </c>
      <c r="DS169" t="s">
        <v>1627</v>
      </c>
      <c r="DT169" t="s">
        <v>1627</v>
      </c>
      <c r="DU169" t="s">
        <v>1627</v>
      </c>
      <c r="DV169" t="s">
        <v>1627</v>
      </c>
      <c r="DW169" t="s">
        <v>1627</v>
      </c>
      <c r="DX169" t="s">
        <v>1627</v>
      </c>
      <c r="DY169" t="s">
        <v>1627</v>
      </c>
      <c r="DZ169" t="s">
        <v>1627</v>
      </c>
      <c r="EA169" t="s">
        <v>1627</v>
      </c>
      <c r="EB169" t="s">
        <v>1627</v>
      </c>
      <c r="EC169" t="s">
        <v>1627</v>
      </c>
      <c r="ED169" t="s">
        <v>1627</v>
      </c>
      <c r="EE169" t="s">
        <v>1627</v>
      </c>
      <c r="EF169" t="s">
        <v>1627</v>
      </c>
      <c r="EG169" t="s">
        <v>1627</v>
      </c>
      <c r="EH169" t="s">
        <v>1627</v>
      </c>
      <c r="EI169" t="s">
        <v>1627</v>
      </c>
      <c r="EJ169" t="s">
        <v>1627</v>
      </c>
      <c r="EK169" t="s">
        <v>1627</v>
      </c>
      <c r="EL169" t="s">
        <v>1627</v>
      </c>
      <c r="EM169" t="s">
        <v>1627</v>
      </c>
      <c r="EN169" t="s">
        <v>1627</v>
      </c>
      <c r="EO169" t="s">
        <v>1627</v>
      </c>
      <c r="EP169" t="s">
        <v>1627</v>
      </c>
      <c r="EQ169" t="s">
        <v>1627</v>
      </c>
      <c r="ER169" t="s">
        <v>1627</v>
      </c>
      <c r="ES169" t="s">
        <v>1627</v>
      </c>
      <c r="ET169" t="s">
        <v>1627</v>
      </c>
      <c r="EU169" t="s">
        <v>1627</v>
      </c>
      <c r="EV169" t="s">
        <v>1627</v>
      </c>
      <c r="EW169" t="s">
        <v>1627</v>
      </c>
      <c r="EX169" t="s">
        <v>1627</v>
      </c>
      <c r="EY169" t="s">
        <v>1627</v>
      </c>
      <c r="EZ169" t="s">
        <v>1627</v>
      </c>
      <c r="FA169" t="s">
        <v>1627</v>
      </c>
      <c r="FB169" t="s">
        <v>1627</v>
      </c>
      <c r="FC169" t="s">
        <v>1627</v>
      </c>
      <c r="FD169" t="s">
        <v>1627</v>
      </c>
      <c r="FE169" t="s">
        <v>1627</v>
      </c>
      <c r="FF169" t="s">
        <v>1627</v>
      </c>
      <c r="FG169" t="s">
        <v>1627</v>
      </c>
      <c r="FH169" t="s">
        <v>1627</v>
      </c>
      <c r="FI169" t="s">
        <v>1627</v>
      </c>
      <c r="FJ169" t="s">
        <v>1627</v>
      </c>
      <c r="FK169" t="s">
        <v>1627</v>
      </c>
      <c r="FL169" t="s">
        <v>1627</v>
      </c>
      <c r="FM169" t="s">
        <v>1627</v>
      </c>
      <c r="FN169" t="s">
        <v>1627</v>
      </c>
      <c r="FO169" t="s">
        <v>1627</v>
      </c>
      <c r="FP169" t="s">
        <v>1627</v>
      </c>
      <c r="FQ169" t="s">
        <v>1627</v>
      </c>
      <c r="FR169" t="s">
        <v>1627</v>
      </c>
      <c r="FS169" t="s">
        <v>1627</v>
      </c>
      <c r="FT169" t="s">
        <v>1627</v>
      </c>
      <c r="FU169" t="s">
        <v>1627</v>
      </c>
      <c r="FV169" t="s">
        <v>1627</v>
      </c>
      <c r="FW169" t="s">
        <v>1627</v>
      </c>
      <c r="FX169" t="s">
        <v>1627</v>
      </c>
      <c r="FY169" t="s">
        <v>1627</v>
      </c>
      <c r="FZ169" t="s">
        <v>1627</v>
      </c>
      <c r="GA169" t="s">
        <v>1627</v>
      </c>
      <c r="GB169" t="s">
        <v>1627</v>
      </c>
      <c r="GC169" t="s">
        <v>1627</v>
      </c>
      <c r="GD169" t="s">
        <v>1627</v>
      </c>
      <c r="GE169" t="s">
        <v>1627</v>
      </c>
      <c r="GF169" t="s">
        <v>1627</v>
      </c>
      <c r="GG169" t="s">
        <v>1627</v>
      </c>
      <c r="GH169" t="s">
        <v>1627</v>
      </c>
      <c r="GI169" t="s">
        <v>1627</v>
      </c>
      <c r="GJ169" t="s">
        <v>1627</v>
      </c>
      <c r="GK169" t="s">
        <v>1627</v>
      </c>
      <c r="GL169" t="s">
        <v>1627</v>
      </c>
      <c r="GM169" t="s">
        <v>1627</v>
      </c>
      <c r="GN169" t="s">
        <v>1627</v>
      </c>
      <c r="GO169" t="s">
        <v>1627</v>
      </c>
      <c r="GP169" t="s">
        <v>1627</v>
      </c>
      <c r="GQ169" t="s">
        <v>1627</v>
      </c>
      <c r="GR169" t="s">
        <v>1627</v>
      </c>
      <c r="GS169" t="s">
        <v>6141</v>
      </c>
      <c r="GT169" t="s">
        <v>1627</v>
      </c>
      <c r="GU169" t="s">
        <v>1627</v>
      </c>
      <c r="GV169" t="s">
        <v>1627</v>
      </c>
      <c r="GW169" t="s">
        <v>1627</v>
      </c>
      <c r="GX169" t="s">
        <v>1627</v>
      </c>
      <c r="GY169" t="s">
        <v>1627</v>
      </c>
      <c r="GZ169" t="s">
        <v>1627</v>
      </c>
      <c r="HA169" t="s">
        <v>1627</v>
      </c>
      <c r="HB169" t="s">
        <v>1627</v>
      </c>
      <c r="HC169" t="s">
        <v>1627</v>
      </c>
      <c r="HD169" t="s">
        <v>1627</v>
      </c>
      <c r="HE169" t="s">
        <v>1627</v>
      </c>
      <c r="HF169" t="s">
        <v>1627</v>
      </c>
      <c r="HG169" t="s">
        <v>1627</v>
      </c>
      <c r="HH169" t="s">
        <v>1627</v>
      </c>
      <c r="HI169" t="s">
        <v>1627</v>
      </c>
      <c r="HJ169" t="s">
        <v>1627</v>
      </c>
      <c r="HK169" t="s">
        <v>1627</v>
      </c>
      <c r="HL169" t="s">
        <v>1627</v>
      </c>
      <c r="HM169" t="s">
        <v>1627</v>
      </c>
      <c r="HN169" t="s">
        <v>1627</v>
      </c>
      <c r="HO169" t="s">
        <v>1627</v>
      </c>
      <c r="HP169" t="s">
        <v>6142</v>
      </c>
      <c r="HQ169" t="s">
        <v>1627</v>
      </c>
      <c r="HR169" t="s">
        <v>1627</v>
      </c>
      <c r="HS169" t="s">
        <v>1627</v>
      </c>
      <c r="HT169" t="s">
        <v>1627</v>
      </c>
      <c r="HU169" t="s">
        <v>1627</v>
      </c>
      <c r="HV169" t="s">
        <v>1627</v>
      </c>
      <c r="HW169" t="s">
        <v>1627</v>
      </c>
      <c r="HX169" t="s">
        <v>1627</v>
      </c>
      <c r="HY169" t="s">
        <v>1627</v>
      </c>
      <c r="HZ169" t="s">
        <v>1627</v>
      </c>
      <c r="IA169" t="s">
        <v>1627</v>
      </c>
      <c r="IB169" t="s">
        <v>1627</v>
      </c>
      <c r="IC169" t="s">
        <v>1627</v>
      </c>
      <c r="ID169" t="s">
        <v>1627</v>
      </c>
      <c r="IE169" t="s">
        <v>1627</v>
      </c>
      <c r="IF169" t="s">
        <v>1627</v>
      </c>
      <c r="IG169" t="s">
        <v>1627</v>
      </c>
      <c r="IH169" t="s">
        <v>1627</v>
      </c>
      <c r="II169" t="s">
        <v>1627</v>
      </c>
      <c r="IJ169" t="s">
        <v>1627</v>
      </c>
      <c r="IK169" t="s">
        <v>1627</v>
      </c>
      <c r="IL169" t="s">
        <v>1627</v>
      </c>
      <c r="IM169" t="s">
        <v>1627</v>
      </c>
      <c r="IN169" t="s">
        <v>1627</v>
      </c>
      <c r="IO169" t="s">
        <v>1627</v>
      </c>
      <c r="IP169" t="s">
        <v>1627</v>
      </c>
      <c r="IQ169" t="s">
        <v>1627</v>
      </c>
      <c r="IR169" t="s">
        <v>1627</v>
      </c>
      <c r="IS169" t="s">
        <v>1627</v>
      </c>
      <c r="IT169" t="s">
        <v>1627</v>
      </c>
      <c r="IU169" t="s">
        <v>1627</v>
      </c>
      <c r="IV169" t="s">
        <v>1627</v>
      </c>
      <c r="IW169" t="s">
        <v>1627</v>
      </c>
      <c r="IX169" t="s">
        <v>1627</v>
      </c>
      <c r="IY169" t="s">
        <v>1627</v>
      </c>
      <c r="IZ169" t="s">
        <v>1627</v>
      </c>
      <c r="JA169" t="s">
        <v>1627</v>
      </c>
      <c r="JB169" t="s">
        <v>1627</v>
      </c>
      <c r="JC169" t="s">
        <v>1627</v>
      </c>
      <c r="JD169" t="s">
        <v>1627</v>
      </c>
      <c r="JE169" t="s">
        <v>1627</v>
      </c>
      <c r="JF169" t="s">
        <v>1627</v>
      </c>
      <c r="JG169" t="s">
        <v>1627</v>
      </c>
      <c r="JH169" t="s">
        <v>1627</v>
      </c>
      <c r="JI169" t="s">
        <v>1627</v>
      </c>
      <c r="JJ169" t="s">
        <v>1627</v>
      </c>
      <c r="JK169" t="s">
        <v>1627</v>
      </c>
      <c r="JL169" t="s">
        <v>1627</v>
      </c>
      <c r="JM169" t="s">
        <v>1627</v>
      </c>
      <c r="JN169" t="s">
        <v>1627</v>
      </c>
      <c r="JO169" t="s">
        <v>1627</v>
      </c>
      <c r="JP169" t="s">
        <v>1627</v>
      </c>
      <c r="JQ169" t="s">
        <v>1627</v>
      </c>
      <c r="JR169" t="s">
        <v>1627</v>
      </c>
      <c r="JS169" t="s">
        <v>1627</v>
      </c>
      <c r="JT169" t="s">
        <v>1627</v>
      </c>
      <c r="JU169" t="s">
        <v>1627</v>
      </c>
      <c r="JV169" t="s">
        <v>1627</v>
      </c>
      <c r="JW169" t="s">
        <v>1627</v>
      </c>
      <c r="JX169" t="s">
        <v>1627</v>
      </c>
      <c r="JY169" t="s">
        <v>1627</v>
      </c>
      <c r="JZ169" t="s">
        <v>1627</v>
      </c>
      <c r="KA169" t="s">
        <v>1627</v>
      </c>
      <c r="KB169" t="s">
        <v>1627</v>
      </c>
      <c r="KC169" t="s">
        <v>1627</v>
      </c>
      <c r="KD169" t="s">
        <v>1627</v>
      </c>
      <c r="KE169" t="s">
        <v>1627</v>
      </c>
      <c r="KF169" t="s">
        <v>1627</v>
      </c>
      <c r="KG169" t="s">
        <v>1627</v>
      </c>
      <c r="KH169" t="s">
        <v>1627</v>
      </c>
      <c r="KI169" t="s">
        <v>1627</v>
      </c>
      <c r="KJ169" t="s">
        <v>1627</v>
      </c>
      <c r="KK169" t="s">
        <v>1627</v>
      </c>
      <c r="KL169" t="s">
        <v>1627</v>
      </c>
      <c r="KM169" t="s">
        <v>1627</v>
      </c>
      <c r="KN169" t="s">
        <v>1627</v>
      </c>
      <c r="KO169" t="s">
        <v>1627</v>
      </c>
      <c r="KP169" t="s">
        <v>1627</v>
      </c>
      <c r="KQ169" t="s">
        <v>1627</v>
      </c>
      <c r="KR169" t="s">
        <v>1627</v>
      </c>
      <c r="KS169" t="s">
        <v>1627</v>
      </c>
      <c r="KT169" t="s">
        <v>1627</v>
      </c>
      <c r="KU169" t="s">
        <v>1627</v>
      </c>
      <c r="KV169" t="s">
        <v>1627</v>
      </c>
      <c r="KW169" t="s">
        <v>1627</v>
      </c>
      <c r="KX169" t="s">
        <v>1627</v>
      </c>
      <c r="KY169" t="s">
        <v>1627</v>
      </c>
      <c r="KZ169" t="s">
        <v>1627</v>
      </c>
      <c r="LA169" t="s">
        <v>1627</v>
      </c>
      <c r="LB169" t="s">
        <v>1627</v>
      </c>
      <c r="LC169" t="s">
        <v>1627</v>
      </c>
      <c r="LD169" t="s">
        <v>1627</v>
      </c>
      <c r="LE169" t="s">
        <v>1627</v>
      </c>
      <c r="LF169" t="s">
        <v>1627</v>
      </c>
      <c r="LG169" t="s">
        <v>1627</v>
      </c>
      <c r="LH169" t="s">
        <v>1627</v>
      </c>
      <c r="LI169" t="s">
        <v>1627</v>
      </c>
      <c r="LJ169" t="s">
        <v>1627</v>
      </c>
      <c r="LK169" t="s">
        <v>1627</v>
      </c>
      <c r="LL169" t="s">
        <v>1627</v>
      </c>
      <c r="LM169" t="s">
        <v>1627</v>
      </c>
      <c r="LN169" t="s">
        <v>1627</v>
      </c>
      <c r="LO169" t="s">
        <v>1627</v>
      </c>
      <c r="LP169" t="s">
        <v>1627</v>
      </c>
      <c r="LQ169" t="s">
        <v>1627</v>
      </c>
      <c r="LR169" t="s">
        <v>1627</v>
      </c>
      <c r="LS169" t="s">
        <v>1627</v>
      </c>
      <c r="LT169" t="s">
        <v>1627</v>
      </c>
      <c r="LU169" t="s">
        <v>1627</v>
      </c>
      <c r="LV169" t="s">
        <v>1627</v>
      </c>
      <c r="LW169" t="s">
        <v>1627</v>
      </c>
      <c r="LX169" t="s">
        <v>1627</v>
      </c>
      <c r="LY169" t="s">
        <v>1627</v>
      </c>
      <c r="LZ169" t="s">
        <v>1627</v>
      </c>
      <c r="MA169" t="s">
        <v>1627</v>
      </c>
      <c r="MB169" t="s">
        <v>1627</v>
      </c>
      <c r="MC169" t="s">
        <v>1627</v>
      </c>
      <c r="MD169" t="s">
        <v>1627</v>
      </c>
      <c r="ME169" t="s">
        <v>1627</v>
      </c>
      <c r="MF169" t="s">
        <v>1627</v>
      </c>
      <c r="MG169" t="s">
        <v>1627</v>
      </c>
      <c r="MH169" t="s">
        <v>1627</v>
      </c>
      <c r="MI169" t="s">
        <v>1627</v>
      </c>
      <c r="MJ169" t="s">
        <v>1627</v>
      </c>
      <c r="MK169" t="s">
        <v>1627</v>
      </c>
      <c r="ML169" t="s">
        <v>1627</v>
      </c>
      <c r="MM169" t="s">
        <v>1627</v>
      </c>
      <c r="MN169" t="s">
        <v>1627</v>
      </c>
      <c r="MO169" t="s">
        <v>1627</v>
      </c>
      <c r="MP169" t="s">
        <v>1627</v>
      </c>
      <c r="MQ169" t="s">
        <v>1627</v>
      </c>
      <c r="MR169" t="s">
        <v>1627</v>
      </c>
      <c r="MS169" t="s">
        <v>1627</v>
      </c>
      <c r="MT169" t="s">
        <v>1627</v>
      </c>
      <c r="MU169" t="s">
        <v>1627</v>
      </c>
      <c r="MV169" t="s">
        <v>1627</v>
      </c>
      <c r="MW169" t="s">
        <v>1627</v>
      </c>
      <c r="MX169" t="s">
        <v>1627</v>
      </c>
      <c r="MY169" t="s">
        <v>1627</v>
      </c>
      <c r="MZ169" t="s">
        <v>1627</v>
      </c>
      <c r="NA169" t="s">
        <v>1627</v>
      </c>
      <c r="NB169" t="s">
        <v>1627</v>
      </c>
      <c r="NC169" t="s">
        <v>1627</v>
      </c>
      <c r="ND169" t="s">
        <v>1627</v>
      </c>
      <c r="NE169" t="s">
        <v>1627</v>
      </c>
      <c r="NF169" t="s">
        <v>1627</v>
      </c>
      <c r="NG169" t="s">
        <v>1627</v>
      </c>
      <c r="NH169" t="s">
        <v>1627</v>
      </c>
      <c r="NI169" t="s">
        <v>1627</v>
      </c>
      <c r="NJ169" t="s">
        <v>1627</v>
      </c>
      <c r="NK169" t="s">
        <v>1627</v>
      </c>
      <c r="NL169" t="s">
        <v>1627</v>
      </c>
      <c r="NM169" t="s">
        <v>1627</v>
      </c>
      <c r="NN169" t="s">
        <v>1627</v>
      </c>
      <c r="NO169" t="s">
        <v>1627</v>
      </c>
      <c r="NP169" t="s">
        <v>1627</v>
      </c>
      <c r="NQ169" t="s">
        <v>1627</v>
      </c>
      <c r="NR169" t="s">
        <v>1627</v>
      </c>
      <c r="NS169" t="s">
        <v>1627</v>
      </c>
      <c r="NT169" t="s">
        <v>1627</v>
      </c>
      <c r="NU169" t="s">
        <v>1627</v>
      </c>
      <c r="NV169" t="s">
        <v>1627</v>
      </c>
      <c r="NW169" t="s">
        <v>1627</v>
      </c>
      <c r="NX169" t="s">
        <v>1627</v>
      </c>
      <c r="NY169" t="s">
        <v>1627</v>
      </c>
      <c r="NZ169" t="s">
        <v>1627</v>
      </c>
      <c r="OA169" t="s">
        <v>1627</v>
      </c>
      <c r="OB169" t="s">
        <v>1627</v>
      </c>
      <c r="OC169" t="s">
        <v>1627</v>
      </c>
      <c r="OD169" t="s">
        <v>1627</v>
      </c>
      <c r="OE169" t="s">
        <v>1627</v>
      </c>
      <c r="OF169" t="s">
        <v>1627</v>
      </c>
      <c r="OG169" t="s">
        <v>1627</v>
      </c>
      <c r="OH169" t="s">
        <v>1627</v>
      </c>
      <c r="OI169" t="s">
        <v>1627</v>
      </c>
      <c r="OJ169" t="s">
        <v>1627</v>
      </c>
      <c r="OK169" t="s">
        <v>1627</v>
      </c>
      <c r="OL169" t="s">
        <v>1627</v>
      </c>
      <c r="OM169" t="s">
        <v>1627</v>
      </c>
      <c r="ON169" t="s">
        <v>1627</v>
      </c>
      <c r="OO169" t="s">
        <v>1627</v>
      </c>
      <c r="OP169" t="s">
        <v>1627</v>
      </c>
      <c r="OQ169" t="s">
        <v>1627</v>
      </c>
      <c r="OR169" t="s">
        <v>1627</v>
      </c>
      <c r="OS169" t="s">
        <v>1627</v>
      </c>
      <c r="OT169" t="s">
        <v>1627</v>
      </c>
      <c r="OU169" t="s">
        <v>1627</v>
      </c>
      <c r="OV169" t="s">
        <v>1627</v>
      </c>
      <c r="OW169" t="s">
        <v>1627</v>
      </c>
      <c r="OX169" t="s">
        <v>1627</v>
      </c>
      <c r="OY169" t="s">
        <v>1627</v>
      </c>
      <c r="OZ169" t="s">
        <v>1627</v>
      </c>
      <c r="PA169" t="s">
        <v>1627</v>
      </c>
      <c r="PB169" t="s">
        <v>1627</v>
      </c>
      <c r="PC169" t="s">
        <v>1627</v>
      </c>
      <c r="PD169" t="s">
        <v>1627</v>
      </c>
      <c r="PE169" t="s">
        <v>1627</v>
      </c>
      <c r="PF169" t="s">
        <v>1627</v>
      </c>
      <c r="PG169" t="s">
        <v>1627</v>
      </c>
      <c r="PH169" t="s">
        <v>1627</v>
      </c>
      <c r="PI169" t="s">
        <v>1627</v>
      </c>
      <c r="PJ169" t="s">
        <v>1627</v>
      </c>
      <c r="PK169" t="s">
        <v>1627</v>
      </c>
      <c r="RP169" t="s">
        <v>4157</v>
      </c>
      <c r="RQ169" t="s">
        <v>4157</v>
      </c>
      <c r="RR169" t="s">
        <v>4157</v>
      </c>
      <c r="RS169" t="s">
        <v>4157</v>
      </c>
      <c r="RT169" t="s">
        <v>4157</v>
      </c>
      <c r="RU169" t="s">
        <v>4157</v>
      </c>
      <c r="RV169" t="s">
        <v>4157</v>
      </c>
      <c r="RW169" t="s">
        <v>4157</v>
      </c>
      <c r="RX169" t="s">
        <v>4157</v>
      </c>
      <c r="RY169" t="s">
        <v>4157</v>
      </c>
      <c r="RZ169" t="s">
        <v>4157</v>
      </c>
      <c r="SA169" t="s">
        <v>4157</v>
      </c>
      <c r="SB169" t="s">
        <v>4157</v>
      </c>
      <c r="SC169" t="s">
        <v>4157</v>
      </c>
      <c r="SD169" t="s">
        <v>4157</v>
      </c>
      <c r="SE169" t="s">
        <v>4157</v>
      </c>
      <c r="SF169" t="s">
        <v>4157</v>
      </c>
      <c r="SG169" t="s">
        <v>4157</v>
      </c>
      <c r="SH169" t="s">
        <v>4157</v>
      </c>
      <c r="SI169" t="s">
        <v>4157</v>
      </c>
      <c r="SJ169" t="s">
        <v>4157</v>
      </c>
      <c r="SK169" t="s">
        <v>4157</v>
      </c>
      <c r="SL169" t="s">
        <v>4157</v>
      </c>
      <c r="SM169" t="s">
        <v>4157</v>
      </c>
      <c r="SN169" t="s">
        <v>4157</v>
      </c>
      <c r="SO169" t="s">
        <v>4157</v>
      </c>
      <c r="SP169" t="s">
        <v>4157</v>
      </c>
      <c r="SQ169" t="s">
        <v>4157</v>
      </c>
      <c r="SR169" t="s">
        <v>4157</v>
      </c>
      <c r="SS169" t="s">
        <v>4157</v>
      </c>
      <c r="ST169" t="s">
        <v>4157</v>
      </c>
      <c r="SU169" t="s">
        <v>4157</v>
      </c>
      <c r="SV169" t="s">
        <v>4157</v>
      </c>
      <c r="SW169" t="s">
        <v>4157</v>
      </c>
      <c r="SX169" t="s">
        <v>4157</v>
      </c>
      <c r="SY169" t="s">
        <v>4157</v>
      </c>
      <c r="SZ169" t="s">
        <v>4157</v>
      </c>
      <c r="TA169" t="s">
        <v>4157</v>
      </c>
      <c r="TB169" t="s">
        <v>4157</v>
      </c>
      <c r="TC169" t="s">
        <v>4157</v>
      </c>
      <c r="TD169" t="s">
        <v>4157</v>
      </c>
      <c r="TE169" t="s">
        <v>4157</v>
      </c>
      <c r="TF169" t="s">
        <v>4157</v>
      </c>
      <c r="TG169" t="s">
        <v>4157</v>
      </c>
      <c r="TH169" t="s">
        <v>4157</v>
      </c>
      <c r="TI169" t="s">
        <v>4157</v>
      </c>
      <c r="TJ169" t="s">
        <v>4157</v>
      </c>
      <c r="TK169" t="s">
        <v>4157</v>
      </c>
      <c r="TL169" t="s">
        <v>4157</v>
      </c>
      <c r="TM169" t="s">
        <v>4157</v>
      </c>
      <c r="TN169" t="s">
        <v>4157</v>
      </c>
      <c r="TO169" t="s">
        <v>4157</v>
      </c>
      <c r="TP169" t="s">
        <v>4157</v>
      </c>
      <c r="TQ169" t="s">
        <v>4157</v>
      </c>
      <c r="TR169" t="s">
        <v>4157</v>
      </c>
      <c r="TS169" t="s">
        <v>4157</v>
      </c>
      <c r="TT169" t="s">
        <v>4157</v>
      </c>
      <c r="TU169" t="s">
        <v>4157</v>
      </c>
      <c r="TV169" t="s">
        <v>4157</v>
      </c>
      <c r="TW169" t="s">
        <v>4157</v>
      </c>
      <c r="TX169" t="s">
        <v>4157</v>
      </c>
      <c r="TY169" t="s">
        <v>4157</v>
      </c>
      <c r="TZ169" t="s">
        <v>4157</v>
      </c>
      <c r="UA169" t="s">
        <v>4157</v>
      </c>
      <c r="UB169" t="s">
        <v>4157</v>
      </c>
      <c r="UC169" t="s">
        <v>4157</v>
      </c>
      <c r="UD169" t="s">
        <v>4157</v>
      </c>
      <c r="UE169" t="s">
        <v>4157</v>
      </c>
      <c r="UF169" t="s">
        <v>4157</v>
      </c>
      <c r="UG169" t="s">
        <v>4157</v>
      </c>
      <c r="UH169" t="s">
        <v>4157</v>
      </c>
      <c r="UI169" t="s">
        <v>4157</v>
      </c>
      <c r="UJ169" t="s">
        <v>4157</v>
      </c>
      <c r="UK169" t="s">
        <v>4157</v>
      </c>
      <c r="UL169" t="s">
        <v>4157</v>
      </c>
      <c r="UM169" t="s">
        <v>4157</v>
      </c>
      <c r="UN169" t="s">
        <v>4157</v>
      </c>
      <c r="UO169" t="s">
        <v>4157</v>
      </c>
      <c r="UP169" t="s">
        <v>4157</v>
      </c>
      <c r="UQ169" t="s">
        <v>4157</v>
      </c>
      <c r="UR169" t="s">
        <v>4157</v>
      </c>
      <c r="US169" t="s">
        <v>4157</v>
      </c>
      <c r="UT169" t="s">
        <v>4157</v>
      </c>
      <c r="UU169" t="s">
        <v>4157</v>
      </c>
      <c r="UV169" t="s">
        <v>4157</v>
      </c>
      <c r="UW169" t="s">
        <v>4157</v>
      </c>
    </row>
    <row r="170" spans="18:572">
      <c r="R170" t="s">
        <v>1627</v>
      </c>
      <c r="S170" t="s">
        <v>1627</v>
      </c>
      <c r="T170" t="s">
        <v>1627</v>
      </c>
      <c r="U170" t="s">
        <v>1627</v>
      </c>
      <c r="V170" t="s">
        <v>1627</v>
      </c>
      <c r="W170" t="s">
        <v>1627</v>
      </c>
      <c r="X170" t="s">
        <v>1627</v>
      </c>
      <c r="Y170" t="s">
        <v>1627</v>
      </c>
      <c r="Z170" t="s">
        <v>1627</v>
      </c>
      <c r="AA170" t="s">
        <v>1627</v>
      </c>
      <c r="AB170" t="s">
        <v>1627</v>
      </c>
      <c r="AC170" t="s">
        <v>1627</v>
      </c>
      <c r="AD170" t="s">
        <v>1627</v>
      </c>
      <c r="AE170" t="s">
        <v>1627</v>
      </c>
      <c r="AF170" t="s">
        <v>1627</v>
      </c>
      <c r="AG170" t="s">
        <v>1627</v>
      </c>
      <c r="AH170" t="s">
        <v>1627</v>
      </c>
      <c r="AI170" t="s">
        <v>1627</v>
      </c>
      <c r="AJ170" t="s">
        <v>1627</v>
      </c>
      <c r="AK170" t="s">
        <v>1627</v>
      </c>
      <c r="AL170" t="s">
        <v>1627</v>
      </c>
      <c r="AM170" t="s">
        <v>1627</v>
      </c>
      <c r="AN170" t="s">
        <v>1627</v>
      </c>
      <c r="AO170" t="s">
        <v>1627</v>
      </c>
      <c r="AP170" t="s">
        <v>1627</v>
      </c>
      <c r="AQ170" t="s">
        <v>1627</v>
      </c>
      <c r="AR170" t="s">
        <v>1627</v>
      </c>
      <c r="AS170" t="s">
        <v>1627</v>
      </c>
      <c r="AT170" t="s">
        <v>1627</v>
      </c>
      <c r="AU170" t="s">
        <v>1627</v>
      </c>
      <c r="AV170" t="s">
        <v>1627</v>
      </c>
      <c r="AW170" t="s">
        <v>1627</v>
      </c>
      <c r="AX170" t="s">
        <v>1627</v>
      </c>
      <c r="AY170" t="s">
        <v>1627</v>
      </c>
      <c r="AZ170" t="s">
        <v>1627</v>
      </c>
      <c r="BA170" t="s">
        <v>1627</v>
      </c>
      <c r="BB170" t="s">
        <v>1627</v>
      </c>
      <c r="BC170" t="s">
        <v>1627</v>
      </c>
      <c r="BD170" t="s">
        <v>1627</v>
      </c>
      <c r="BE170" t="s">
        <v>1627</v>
      </c>
      <c r="BF170" t="s">
        <v>1627</v>
      </c>
      <c r="BG170" t="s">
        <v>1627</v>
      </c>
      <c r="BH170" t="s">
        <v>1627</v>
      </c>
      <c r="BI170" t="s">
        <v>1627</v>
      </c>
      <c r="BJ170" t="s">
        <v>1627</v>
      </c>
      <c r="BK170" t="s">
        <v>1627</v>
      </c>
      <c r="BL170" t="s">
        <v>1627</v>
      </c>
      <c r="BM170" t="s">
        <v>1627</v>
      </c>
      <c r="BN170" t="s">
        <v>1627</v>
      </c>
      <c r="BO170" t="s">
        <v>1627</v>
      </c>
      <c r="BP170" t="s">
        <v>1627</v>
      </c>
      <c r="BQ170" t="s">
        <v>1627</v>
      </c>
      <c r="BR170" t="s">
        <v>1627</v>
      </c>
      <c r="BS170" t="s">
        <v>1627</v>
      </c>
      <c r="BT170" t="s">
        <v>1627</v>
      </c>
      <c r="BU170" t="s">
        <v>1627</v>
      </c>
      <c r="BV170" t="s">
        <v>1627</v>
      </c>
      <c r="BW170" t="s">
        <v>1627</v>
      </c>
      <c r="BX170" t="s">
        <v>1627</v>
      </c>
      <c r="BY170" t="s">
        <v>1627</v>
      </c>
      <c r="BZ170" t="s">
        <v>1627</v>
      </c>
      <c r="CA170" t="s">
        <v>1627</v>
      </c>
      <c r="CB170" t="s">
        <v>1627</v>
      </c>
      <c r="CC170" t="s">
        <v>1627</v>
      </c>
      <c r="CD170" t="s">
        <v>1627</v>
      </c>
      <c r="CE170" t="s">
        <v>1627</v>
      </c>
      <c r="CF170" t="s">
        <v>1627</v>
      </c>
      <c r="CG170" t="s">
        <v>1627</v>
      </c>
      <c r="CH170" t="s">
        <v>1627</v>
      </c>
      <c r="CI170" t="s">
        <v>1627</v>
      </c>
      <c r="CJ170" t="s">
        <v>1627</v>
      </c>
      <c r="CK170" t="s">
        <v>1627</v>
      </c>
      <c r="CL170" t="s">
        <v>1627</v>
      </c>
      <c r="CM170" t="s">
        <v>1627</v>
      </c>
      <c r="CN170" t="s">
        <v>1627</v>
      </c>
      <c r="CO170" t="s">
        <v>1627</v>
      </c>
      <c r="CP170" t="s">
        <v>1627</v>
      </c>
      <c r="CQ170" t="s">
        <v>1627</v>
      </c>
      <c r="CR170" t="s">
        <v>1627</v>
      </c>
      <c r="CS170" t="s">
        <v>1627</v>
      </c>
      <c r="CT170" t="s">
        <v>1627</v>
      </c>
      <c r="CU170" t="s">
        <v>1627</v>
      </c>
      <c r="CV170" t="s">
        <v>1627</v>
      </c>
      <c r="CW170" t="s">
        <v>1627</v>
      </c>
      <c r="CX170" t="s">
        <v>1627</v>
      </c>
      <c r="CY170" t="s">
        <v>1627</v>
      </c>
      <c r="CZ170" t="s">
        <v>1627</v>
      </c>
      <c r="DA170" t="s">
        <v>1627</v>
      </c>
      <c r="DB170" t="s">
        <v>1627</v>
      </c>
      <c r="DC170" t="s">
        <v>1627</v>
      </c>
      <c r="DD170" t="s">
        <v>1627</v>
      </c>
      <c r="DE170" t="s">
        <v>1627</v>
      </c>
      <c r="DF170" t="s">
        <v>1627</v>
      </c>
      <c r="DG170" t="s">
        <v>1627</v>
      </c>
      <c r="DH170" t="s">
        <v>1627</v>
      </c>
      <c r="DI170" t="s">
        <v>1627</v>
      </c>
      <c r="DJ170" t="s">
        <v>1627</v>
      </c>
      <c r="DK170" t="s">
        <v>1627</v>
      </c>
      <c r="DL170" t="s">
        <v>1627</v>
      </c>
      <c r="DM170" t="s">
        <v>1627</v>
      </c>
      <c r="DN170" t="s">
        <v>1627</v>
      </c>
      <c r="DO170" t="s">
        <v>1627</v>
      </c>
      <c r="DP170" t="s">
        <v>1627</v>
      </c>
      <c r="DQ170" t="s">
        <v>1627</v>
      </c>
      <c r="DR170" t="s">
        <v>1627</v>
      </c>
      <c r="DS170" t="s">
        <v>1627</v>
      </c>
      <c r="DT170" t="s">
        <v>1627</v>
      </c>
      <c r="DU170" t="s">
        <v>1627</v>
      </c>
      <c r="DV170" t="s">
        <v>1627</v>
      </c>
      <c r="DW170" t="s">
        <v>1627</v>
      </c>
      <c r="DX170" t="s">
        <v>1627</v>
      </c>
      <c r="DY170" t="s">
        <v>1627</v>
      </c>
      <c r="DZ170" t="s">
        <v>1627</v>
      </c>
      <c r="EA170" t="s">
        <v>1627</v>
      </c>
      <c r="EB170" t="s">
        <v>1627</v>
      </c>
      <c r="EC170" t="s">
        <v>1627</v>
      </c>
      <c r="ED170" t="s">
        <v>1627</v>
      </c>
      <c r="EE170" t="s">
        <v>1627</v>
      </c>
      <c r="EF170" t="s">
        <v>1627</v>
      </c>
      <c r="EG170" t="s">
        <v>1627</v>
      </c>
      <c r="EH170" t="s">
        <v>1627</v>
      </c>
      <c r="EI170" t="s">
        <v>1627</v>
      </c>
      <c r="EJ170" t="s">
        <v>1627</v>
      </c>
      <c r="EK170" t="s">
        <v>1627</v>
      </c>
      <c r="EL170" t="s">
        <v>1627</v>
      </c>
      <c r="EM170" t="s">
        <v>1627</v>
      </c>
      <c r="EN170" t="s">
        <v>1627</v>
      </c>
      <c r="EO170" t="s">
        <v>1627</v>
      </c>
      <c r="EP170" t="s">
        <v>1627</v>
      </c>
      <c r="EQ170" t="s">
        <v>1627</v>
      </c>
      <c r="ER170" t="s">
        <v>1627</v>
      </c>
      <c r="ES170" t="s">
        <v>1627</v>
      </c>
      <c r="ET170" t="s">
        <v>1627</v>
      </c>
      <c r="EU170" t="s">
        <v>1627</v>
      </c>
      <c r="EV170" t="s">
        <v>1627</v>
      </c>
      <c r="EW170" t="s">
        <v>1627</v>
      </c>
      <c r="EX170" t="s">
        <v>1627</v>
      </c>
      <c r="EY170" t="s">
        <v>1627</v>
      </c>
      <c r="EZ170" t="s">
        <v>1627</v>
      </c>
      <c r="FA170" t="s">
        <v>1627</v>
      </c>
      <c r="FB170" t="s">
        <v>1627</v>
      </c>
      <c r="FC170" t="s">
        <v>1627</v>
      </c>
      <c r="FD170" t="s">
        <v>1627</v>
      </c>
      <c r="FE170" t="s">
        <v>1627</v>
      </c>
      <c r="FF170" t="s">
        <v>1627</v>
      </c>
      <c r="FG170" t="s">
        <v>1627</v>
      </c>
      <c r="FH170" t="s">
        <v>1627</v>
      </c>
      <c r="FI170" t="s">
        <v>1627</v>
      </c>
      <c r="FJ170" t="s">
        <v>1627</v>
      </c>
      <c r="FK170" t="s">
        <v>1627</v>
      </c>
      <c r="FL170" t="s">
        <v>1627</v>
      </c>
      <c r="FM170" t="s">
        <v>1627</v>
      </c>
      <c r="FN170" t="s">
        <v>1627</v>
      </c>
      <c r="FO170" t="s">
        <v>1627</v>
      </c>
      <c r="FP170" t="s">
        <v>1627</v>
      </c>
      <c r="FQ170" t="s">
        <v>1627</v>
      </c>
      <c r="FR170" t="s">
        <v>1627</v>
      </c>
      <c r="FS170" t="s">
        <v>1627</v>
      </c>
      <c r="FT170" t="s">
        <v>1627</v>
      </c>
      <c r="FU170" t="s">
        <v>1627</v>
      </c>
      <c r="FV170" t="s">
        <v>1627</v>
      </c>
      <c r="FW170" t="s">
        <v>1627</v>
      </c>
      <c r="FX170" t="s">
        <v>1627</v>
      </c>
      <c r="FY170" t="s">
        <v>1627</v>
      </c>
      <c r="FZ170" t="s">
        <v>1627</v>
      </c>
      <c r="GA170" t="s">
        <v>1627</v>
      </c>
      <c r="GB170" t="s">
        <v>1627</v>
      </c>
      <c r="GC170" t="s">
        <v>1627</v>
      </c>
      <c r="GD170" t="s">
        <v>1627</v>
      </c>
      <c r="GE170" t="s">
        <v>1627</v>
      </c>
      <c r="GF170" t="s">
        <v>1627</v>
      </c>
      <c r="GG170" t="s">
        <v>1627</v>
      </c>
      <c r="GH170" t="s">
        <v>1627</v>
      </c>
      <c r="GI170" t="s">
        <v>1627</v>
      </c>
      <c r="GJ170" t="s">
        <v>1627</v>
      </c>
      <c r="GK170" t="s">
        <v>1627</v>
      </c>
      <c r="GL170" t="s">
        <v>1627</v>
      </c>
      <c r="GM170" t="s">
        <v>1627</v>
      </c>
      <c r="GN170" t="s">
        <v>1627</v>
      </c>
      <c r="GO170" t="s">
        <v>1627</v>
      </c>
      <c r="GP170" t="s">
        <v>1627</v>
      </c>
      <c r="GQ170" t="s">
        <v>1627</v>
      </c>
      <c r="GR170" t="s">
        <v>1627</v>
      </c>
      <c r="GS170" t="s">
        <v>6143</v>
      </c>
      <c r="GT170" t="s">
        <v>1627</v>
      </c>
      <c r="GU170" t="s">
        <v>1627</v>
      </c>
      <c r="GV170" t="s">
        <v>1627</v>
      </c>
      <c r="GW170" t="s">
        <v>1627</v>
      </c>
      <c r="GX170" t="s">
        <v>1627</v>
      </c>
      <c r="GY170" t="s">
        <v>1627</v>
      </c>
      <c r="GZ170" t="s">
        <v>1627</v>
      </c>
      <c r="HA170" t="s">
        <v>1627</v>
      </c>
      <c r="HB170" t="s">
        <v>1627</v>
      </c>
      <c r="HC170" t="s">
        <v>1627</v>
      </c>
      <c r="HD170" t="s">
        <v>1627</v>
      </c>
      <c r="HE170" t="s">
        <v>1627</v>
      </c>
      <c r="HF170" t="s">
        <v>1627</v>
      </c>
      <c r="HG170" t="s">
        <v>1627</v>
      </c>
      <c r="HH170" t="s">
        <v>1627</v>
      </c>
      <c r="HI170" t="s">
        <v>1627</v>
      </c>
      <c r="HJ170" t="s">
        <v>1627</v>
      </c>
      <c r="HK170" t="s">
        <v>1627</v>
      </c>
      <c r="HL170" t="s">
        <v>1627</v>
      </c>
      <c r="HM170" t="s">
        <v>1627</v>
      </c>
      <c r="HN170" t="s">
        <v>1627</v>
      </c>
      <c r="HO170" t="s">
        <v>1627</v>
      </c>
      <c r="HP170" t="s">
        <v>6144</v>
      </c>
      <c r="HQ170" t="s">
        <v>1627</v>
      </c>
      <c r="HR170" t="s">
        <v>1627</v>
      </c>
      <c r="HS170" t="s">
        <v>1627</v>
      </c>
      <c r="HT170" t="s">
        <v>1627</v>
      </c>
      <c r="HU170" t="s">
        <v>1627</v>
      </c>
      <c r="HV170" t="s">
        <v>1627</v>
      </c>
      <c r="HW170" t="s">
        <v>1627</v>
      </c>
      <c r="HX170" t="s">
        <v>1627</v>
      </c>
      <c r="HY170" t="s">
        <v>1627</v>
      </c>
      <c r="HZ170" t="s">
        <v>1627</v>
      </c>
      <c r="IA170" t="s">
        <v>1627</v>
      </c>
      <c r="IB170" t="s">
        <v>1627</v>
      </c>
      <c r="IC170" t="s">
        <v>1627</v>
      </c>
      <c r="ID170" t="s">
        <v>1627</v>
      </c>
      <c r="IE170" t="s">
        <v>1627</v>
      </c>
      <c r="IF170" t="s">
        <v>1627</v>
      </c>
      <c r="IG170" t="s">
        <v>1627</v>
      </c>
      <c r="IH170" t="s">
        <v>1627</v>
      </c>
      <c r="II170" t="s">
        <v>1627</v>
      </c>
      <c r="IJ170" t="s">
        <v>1627</v>
      </c>
      <c r="IK170" t="s">
        <v>1627</v>
      </c>
      <c r="IL170" t="s">
        <v>1627</v>
      </c>
      <c r="IM170" t="s">
        <v>1627</v>
      </c>
      <c r="IN170" t="s">
        <v>1627</v>
      </c>
      <c r="IO170" t="s">
        <v>1627</v>
      </c>
      <c r="IP170" t="s">
        <v>1627</v>
      </c>
      <c r="IQ170" t="s">
        <v>1627</v>
      </c>
      <c r="IR170" t="s">
        <v>1627</v>
      </c>
      <c r="IS170" t="s">
        <v>1627</v>
      </c>
      <c r="IT170" t="s">
        <v>1627</v>
      </c>
      <c r="IU170" t="s">
        <v>1627</v>
      </c>
      <c r="IV170" t="s">
        <v>1627</v>
      </c>
      <c r="IW170" t="s">
        <v>1627</v>
      </c>
      <c r="IX170" t="s">
        <v>1627</v>
      </c>
      <c r="IY170" t="s">
        <v>1627</v>
      </c>
      <c r="IZ170" t="s">
        <v>1627</v>
      </c>
      <c r="JA170" t="s">
        <v>1627</v>
      </c>
      <c r="JB170" t="s">
        <v>1627</v>
      </c>
      <c r="JC170" t="s">
        <v>1627</v>
      </c>
      <c r="JD170" t="s">
        <v>1627</v>
      </c>
      <c r="JE170" t="s">
        <v>1627</v>
      </c>
      <c r="JF170" t="s">
        <v>1627</v>
      </c>
      <c r="JG170" t="s">
        <v>1627</v>
      </c>
      <c r="JH170" t="s">
        <v>1627</v>
      </c>
      <c r="JI170" t="s">
        <v>1627</v>
      </c>
      <c r="JJ170" t="s">
        <v>1627</v>
      </c>
      <c r="JK170" t="s">
        <v>1627</v>
      </c>
      <c r="JL170" t="s">
        <v>1627</v>
      </c>
      <c r="JM170" t="s">
        <v>1627</v>
      </c>
      <c r="JN170" t="s">
        <v>1627</v>
      </c>
      <c r="JO170" t="s">
        <v>1627</v>
      </c>
      <c r="JP170" t="s">
        <v>1627</v>
      </c>
      <c r="JQ170" t="s">
        <v>1627</v>
      </c>
      <c r="JR170" t="s">
        <v>1627</v>
      </c>
      <c r="JS170" t="s">
        <v>1627</v>
      </c>
      <c r="JT170" t="s">
        <v>1627</v>
      </c>
      <c r="JU170" t="s">
        <v>1627</v>
      </c>
      <c r="JV170" t="s">
        <v>1627</v>
      </c>
      <c r="JW170" t="s">
        <v>1627</v>
      </c>
      <c r="JX170" t="s">
        <v>1627</v>
      </c>
      <c r="JY170" t="s">
        <v>1627</v>
      </c>
      <c r="JZ170" t="s">
        <v>1627</v>
      </c>
      <c r="KA170" t="s">
        <v>1627</v>
      </c>
      <c r="KB170" t="s">
        <v>1627</v>
      </c>
      <c r="KC170" t="s">
        <v>1627</v>
      </c>
      <c r="KD170" t="s">
        <v>1627</v>
      </c>
      <c r="KE170" t="s">
        <v>1627</v>
      </c>
      <c r="KF170" t="s">
        <v>1627</v>
      </c>
      <c r="KG170" t="s">
        <v>1627</v>
      </c>
      <c r="KH170" t="s">
        <v>1627</v>
      </c>
      <c r="KI170" t="s">
        <v>1627</v>
      </c>
      <c r="KJ170" t="s">
        <v>1627</v>
      </c>
      <c r="KK170" t="s">
        <v>1627</v>
      </c>
      <c r="KL170" t="s">
        <v>1627</v>
      </c>
      <c r="KM170" t="s">
        <v>1627</v>
      </c>
      <c r="KN170" t="s">
        <v>1627</v>
      </c>
      <c r="KO170" t="s">
        <v>1627</v>
      </c>
      <c r="KP170" t="s">
        <v>1627</v>
      </c>
      <c r="KQ170" t="s">
        <v>1627</v>
      </c>
      <c r="KR170" t="s">
        <v>1627</v>
      </c>
      <c r="KS170" t="s">
        <v>1627</v>
      </c>
      <c r="KT170" t="s">
        <v>1627</v>
      </c>
      <c r="KU170" t="s">
        <v>1627</v>
      </c>
      <c r="KV170" t="s">
        <v>1627</v>
      </c>
      <c r="KW170" t="s">
        <v>1627</v>
      </c>
      <c r="KX170" t="s">
        <v>1627</v>
      </c>
      <c r="KY170" t="s">
        <v>1627</v>
      </c>
      <c r="KZ170" t="s">
        <v>1627</v>
      </c>
      <c r="LA170" t="s">
        <v>1627</v>
      </c>
      <c r="LB170" t="s">
        <v>1627</v>
      </c>
      <c r="LC170" t="s">
        <v>1627</v>
      </c>
      <c r="LD170" t="s">
        <v>1627</v>
      </c>
      <c r="LE170" t="s">
        <v>1627</v>
      </c>
      <c r="LF170" t="s">
        <v>1627</v>
      </c>
      <c r="LG170" t="s">
        <v>1627</v>
      </c>
      <c r="LH170" t="s">
        <v>1627</v>
      </c>
      <c r="LI170" t="s">
        <v>1627</v>
      </c>
      <c r="LJ170" t="s">
        <v>1627</v>
      </c>
      <c r="LK170" t="s">
        <v>1627</v>
      </c>
      <c r="LL170" t="s">
        <v>1627</v>
      </c>
      <c r="LM170" t="s">
        <v>1627</v>
      </c>
      <c r="LN170" t="s">
        <v>1627</v>
      </c>
      <c r="LO170" t="s">
        <v>1627</v>
      </c>
      <c r="LP170" t="s">
        <v>1627</v>
      </c>
      <c r="LQ170" t="s">
        <v>1627</v>
      </c>
      <c r="LR170" t="s">
        <v>1627</v>
      </c>
      <c r="LS170" t="s">
        <v>1627</v>
      </c>
      <c r="LT170" t="s">
        <v>1627</v>
      </c>
      <c r="LU170" t="s">
        <v>1627</v>
      </c>
      <c r="LV170" t="s">
        <v>1627</v>
      </c>
      <c r="LW170" t="s">
        <v>1627</v>
      </c>
      <c r="LX170" t="s">
        <v>1627</v>
      </c>
      <c r="LY170" t="s">
        <v>1627</v>
      </c>
      <c r="LZ170" t="s">
        <v>1627</v>
      </c>
      <c r="MA170" t="s">
        <v>1627</v>
      </c>
      <c r="MB170" t="s">
        <v>1627</v>
      </c>
      <c r="MC170" t="s">
        <v>1627</v>
      </c>
      <c r="MD170" t="s">
        <v>1627</v>
      </c>
      <c r="ME170" t="s">
        <v>1627</v>
      </c>
      <c r="MF170" t="s">
        <v>1627</v>
      </c>
      <c r="MG170" t="s">
        <v>1627</v>
      </c>
      <c r="MH170" t="s">
        <v>1627</v>
      </c>
      <c r="MI170" t="s">
        <v>1627</v>
      </c>
      <c r="MJ170" t="s">
        <v>1627</v>
      </c>
      <c r="MK170" t="s">
        <v>1627</v>
      </c>
      <c r="ML170" t="s">
        <v>1627</v>
      </c>
      <c r="MM170" t="s">
        <v>1627</v>
      </c>
      <c r="MN170" t="s">
        <v>1627</v>
      </c>
      <c r="MO170" t="s">
        <v>1627</v>
      </c>
      <c r="MP170" t="s">
        <v>1627</v>
      </c>
      <c r="MQ170" t="s">
        <v>1627</v>
      </c>
      <c r="MR170" t="s">
        <v>1627</v>
      </c>
      <c r="MS170" t="s">
        <v>1627</v>
      </c>
      <c r="MT170" t="s">
        <v>1627</v>
      </c>
      <c r="MU170" t="s">
        <v>1627</v>
      </c>
      <c r="MV170" t="s">
        <v>1627</v>
      </c>
      <c r="MW170" t="s">
        <v>1627</v>
      </c>
      <c r="MX170" t="s">
        <v>1627</v>
      </c>
      <c r="MY170" t="s">
        <v>1627</v>
      </c>
      <c r="MZ170" t="s">
        <v>1627</v>
      </c>
      <c r="NA170" t="s">
        <v>1627</v>
      </c>
      <c r="NB170" t="s">
        <v>1627</v>
      </c>
      <c r="NC170" t="s">
        <v>1627</v>
      </c>
      <c r="ND170" t="s">
        <v>1627</v>
      </c>
      <c r="NE170" t="s">
        <v>1627</v>
      </c>
      <c r="NF170" t="s">
        <v>1627</v>
      </c>
      <c r="NG170" t="s">
        <v>1627</v>
      </c>
      <c r="NH170" t="s">
        <v>1627</v>
      </c>
      <c r="NI170" t="s">
        <v>1627</v>
      </c>
      <c r="NJ170" t="s">
        <v>1627</v>
      </c>
      <c r="NK170" t="s">
        <v>1627</v>
      </c>
      <c r="NL170" t="s">
        <v>1627</v>
      </c>
      <c r="NM170" t="s">
        <v>1627</v>
      </c>
      <c r="NN170" t="s">
        <v>1627</v>
      </c>
      <c r="NO170" t="s">
        <v>1627</v>
      </c>
      <c r="NP170" t="s">
        <v>1627</v>
      </c>
      <c r="NQ170" t="s">
        <v>1627</v>
      </c>
      <c r="NR170" t="s">
        <v>1627</v>
      </c>
      <c r="NS170" t="s">
        <v>1627</v>
      </c>
      <c r="NT170" t="s">
        <v>1627</v>
      </c>
      <c r="NU170" t="s">
        <v>1627</v>
      </c>
      <c r="NV170" t="s">
        <v>1627</v>
      </c>
      <c r="NW170" t="s">
        <v>1627</v>
      </c>
      <c r="NX170" t="s">
        <v>1627</v>
      </c>
      <c r="NY170" t="s">
        <v>1627</v>
      </c>
      <c r="NZ170" t="s">
        <v>1627</v>
      </c>
      <c r="OA170" t="s">
        <v>1627</v>
      </c>
      <c r="OB170" t="s">
        <v>1627</v>
      </c>
      <c r="OC170" t="s">
        <v>1627</v>
      </c>
      <c r="OD170" t="s">
        <v>1627</v>
      </c>
      <c r="OE170" t="s">
        <v>1627</v>
      </c>
      <c r="OF170" t="s">
        <v>1627</v>
      </c>
      <c r="OG170" t="s">
        <v>1627</v>
      </c>
      <c r="OH170" t="s">
        <v>1627</v>
      </c>
      <c r="OI170" t="s">
        <v>1627</v>
      </c>
      <c r="OJ170" t="s">
        <v>1627</v>
      </c>
      <c r="OK170" t="s">
        <v>1627</v>
      </c>
      <c r="OL170" t="s">
        <v>1627</v>
      </c>
      <c r="OM170" t="s">
        <v>1627</v>
      </c>
      <c r="ON170" t="s">
        <v>1627</v>
      </c>
      <c r="OO170" t="s">
        <v>1627</v>
      </c>
      <c r="OP170" t="s">
        <v>1627</v>
      </c>
      <c r="OQ170" t="s">
        <v>1627</v>
      </c>
      <c r="OR170" t="s">
        <v>1627</v>
      </c>
      <c r="OS170" t="s">
        <v>1627</v>
      </c>
      <c r="OT170" t="s">
        <v>1627</v>
      </c>
      <c r="OU170" t="s">
        <v>1627</v>
      </c>
      <c r="OV170" t="s">
        <v>1627</v>
      </c>
      <c r="OW170" t="s">
        <v>1627</v>
      </c>
      <c r="OX170" t="s">
        <v>1627</v>
      </c>
      <c r="OY170" t="s">
        <v>1627</v>
      </c>
      <c r="OZ170" t="s">
        <v>1627</v>
      </c>
      <c r="PA170" t="s">
        <v>1627</v>
      </c>
      <c r="PB170" t="s">
        <v>1627</v>
      </c>
      <c r="PC170" t="s">
        <v>1627</v>
      </c>
      <c r="PD170" t="s">
        <v>1627</v>
      </c>
      <c r="PE170" t="s">
        <v>1627</v>
      </c>
      <c r="PF170" t="s">
        <v>1627</v>
      </c>
      <c r="PG170" t="s">
        <v>1627</v>
      </c>
      <c r="PH170" t="s">
        <v>1627</v>
      </c>
      <c r="PI170" t="s">
        <v>1627</v>
      </c>
      <c r="PJ170" t="s">
        <v>1627</v>
      </c>
      <c r="PK170" t="s">
        <v>1627</v>
      </c>
      <c r="RP170" t="s">
        <v>4157</v>
      </c>
      <c r="RQ170" t="s">
        <v>4157</v>
      </c>
      <c r="RR170" t="s">
        <v>4157</v>
      </c>
      <c r="RS170" t="s">
        <v>4157</v>
      </c>
      <c r="RT170" t="s">
        <v>4157</v>
      </c>
      <c r="RU170" t="s">
        <v>4157</v>
      </c>
      <c r="RV170" t="s">
        <v>4157</v>
      </c>
      <c r="RW170" t="s">
        <v>4157</v>
      </c>
      <c r="RX170" t="s">
        <v>4157</v>
      </c>
      <c r="RY170" t="s">
        <v>4157</v>
      </c>
      <c r="RZ170" t="s">
        <v>4157</v>
      </c>
      <c r="SA170" t="s">
        <v>4157</v>
      </c>
      <c r="SB170" t="s">
        <v>4157</v>
      </c>
      <c r="SC170" t="s">
        <v>4157</v>
      </c>
      <c r="SD170" t="s">
        <v>4157</v>
      </c>
      <c r="SE170" t="s">
        <v>4157</v>
      </c>
      <c r="SF170" t="s">
        <v>4157</v>
      </c>
      <c r="SG170" t="s">
        <v>4157</v>
      </c>
      <c r="SH170" t="s">
        <v>4157</v>
      </c>
      <c r="SI170" t="s">
        <v>4157</v>
      </c>
      <c r="SJ170" t="s">
        <v>4157</v>
      </c>
      <c r="SK170" t="s">
        <v>4157</v>
      </c>
      <c r="SL170" t="s">
        <v>4157</v>
      </c>
      <c r="SM170" t="s">
        <v>4157</v>
      </c>
      <c r="SN170" t="s">
        <v>4157</v>
      </c>
      <c r="SO170" t="s">
        <v>4157</v>
      </c>
      <c r="SP170" t="s">
        <v>4157</v>
      </c>
      <c r="SQ170" t="s">
        <v>4157</v>
      </c>
      <c r="SR170" t="s">
        <v>4157</v>
      </c>
      <c r="SS170" t="s">
        <v>4157</v>
      </c>
      <c r="ST170" t="s">
        <v>4157</v>
      </c>
      <c r="SU170" t="s">
        <v>4157</v>
      </c>
      <c r="SV170" t="s">
        <v>4157</v>
      </c>
      <c r="SW170" t="s">
        <v>4157</v>
      </c>
      <c r="SX170" t="s">
        <v>4157</v>
      </c>
      <c r="SY170" t="s">
        <v>4157</v>
      </c>
      <c r="SZ170" t="s">
        <v>4157</v>
      </c>
      <c r="TA170" t="s">
        <v>4157</v>
      </c>
      <c r="TB170" t="s">
        <v>4157</v>
      </c>
      <c r="TC170" t="s">
        <v>4157</v>
      </c>
      <c r="TD170" t="s">
        <v>4157</v>
      </c>
      <c r="TE170" t="s">
        <v>4157</v>
      </c>
      <c r="TF170" t="s">
        <v>4157</v>
      </c>
      <c r="TG170" t="s">
        <v>4157</v>
      </c>
      <c r="TH170" t="s">
        <v>4157</v>
      </c>
      <c r="TI170" t="s">
        <v>4157</v>
      </c>
      <c r="TJ170" t="s">
        <v>4157</v>
      </c>
      <c r="TK170" t="s">
        <v>4157</v>
      </c>
      <c r="TL170" t="s">
        <v>4157</v>
      </c>
      <c r="TM170" t="s">
        <v>4157</v>
      </c>
      <c r="TN170" t="s">
        <v>4157</v>
      </c>
      <c r="TO170" t="s">
        <v>4157</v>
      </c>
      <c r="TP170" t="s">
        <v>4157</v>
      </c>
      <c r="TQ170" t="s">
        <v>4157</v>
      </c>
      <c r="TR170" t="s">
        <v>4157</v>
      </c>
      <c r="TS170" t="s">
        <v>4157</v>
      </c>
      <c r="TT170" t="s">
        <v>4157</v>
      </c>
      <c r="TU170" t="s">
        <v>4157</v>
      </c>
      <c r="TV170" t="s">
        <v>4157</v>
      </c>
      <c r="TW170" t="s">
        <v>4157</v>
      </c>
      <c r="TX170" t="s">
        <v>4157</v>
      </c>
      <c r="TY170" t="s">
        <v>4157</v>
      </c>
      <c r="TZ170" t="s">
        <v>4157</v>
      </c>
      <c r="UA170" t="s">
        <v>4157</v>
      </c>
      <c r="UB170" t="s">
        <v>4157</v>
      </c>
      <c r="UC170" t="s">
        <v>4157</v>
      </c>
      <c r="UD170" t="s">
        <v>4157</v>
      </c>
      <c r="UE170" t="s">
        <v>4157</v>
      </c>
      <c r="UF170" t="s">
        <v>4157</v>
      </c>
      <c r="UG170" t="s">
        <v>4157</v>
      </c>
      <c r="UH170" t="s">
        <v>4157</v>
      </c>
      <c r="UI170" t="s">
        <v>4157</v>
      </c>
      <c r="UJ170" t="s">
        <v>4157</v>
      </c>
      <c r="UK170" t="s">
        <v>4157</v>
      </c>
      <c r="UL170" t="s">
        <v>4157</v>
      </c>
      <c r="UM170" t="s">
        <v>4157</v>
      </c>
      <c r="UN170" t="s">
        <v>4157</v>
      </c>
      <c r="UO170" t="s">
        <v>4157</v>
      </c>
      <c r="UP170" t="s">
        <v>4157</v>
      </c>
      <c r="UQ170" t="s">
        <v>4157</v>
      </c>
      <c r="UR170" t="s">
        <v>4157</v>
      </c>
      <c r="US170" t="s">
        <v>4157</v>
      </c>
      <c r="UT170" t="s">
        <v>4157</v>
      </c>
      <c r="UU170" t="s">
        <v>4157</v>
      </c>
      <c r="UV170" t="s">
        <v>4157</v>
      </c>
      <c r="UW170" t="s">
        <v>4157</v>
      </c>
    </row>
    <row r="171" spans="18:572">
      <c r="R171" t="s">
        <v>1627</v>
      </c>
      <c r="S171" t="s">
        <v>1627</v>
      </c>
      <c r="T171" t="s">
        <v>1627</v>
      </c>
      <c r="U171" t="s">
        <v>1627</v>
      </c>
      <c r="V171" t="s">
        <v>1627</v>
      </c>
      <c r="W171" t="s">
        <v>1627</v>
      </c>
      <c r="X171" t="s">
        <v>1627</v>
      </c>
      <c r="Y171" t="s">
        <v>1627</v>
      </c>
      <c r="Z171" t="s">
        <v>1627</v>
      </c>
      <c r="AA171" t="s">
        <v>1627</v>
      </c>
      <c r="AB171" t="s">
        <v>1627</v>
      </c>
      <c r="AC171" t="s">
        <v>1627</v>
      </c>
      <c r="AD171" t="s">
        <v>1627</v>
      </c>
      <c r="AE171" t="s">
        <v>1627</v>
      </c>
      <c r="AF171" t="s">
        <v>1627</v>
      </c>
      <c r="AG171" t="s">
        <v>1627</v>
      </c>
      <c r="AH171" t="s">
        <v>1627</v>
      </c>
      <c r="AI171" t="s">
        <v>1627</v>
      </c>
      <c r="AJ171" t="s">
        <v>1627</v>
      </c>
      <c r="AK171" t="s">
        <v>1627</v>
      </c>
      <c r="AL171" t="s">
        <v>1627</v>
      </c>
      <c r="AM171" t="s">
        <v>1627</v>
      </c>
      <c r="AN171" t="s">
        <v>1627</v>
      </c>
      <c r="AO171" t="s">
        <v>1627</v>
      </c>
      <c r="AP171" t="s">
        <v>1627</v>
      </c>
      <c r="AQ171" t="s">
        <v>1627</v>
      </c>
      <c r="AR171" t="s">
        <v>1627</v>
      </c>
      <c r="AS171" t="s">
        <v>1627</v>
      </c>
      <c r="AT171" t="s">
        <v>1627</v>
      </c>
      <c r="AU171" t="s">
        <v>1627</v>
      </c>
      <c r="AV171" t="s">
        <v>1627</v>
      </c>
      <c r="AW171" t="s">
        <v>1627</v>
      </c>
      <c r="AX171" t="s">
        <v>1627</v>
      </c>
      <c r="AY171" t="s">
        <v>1627</v>
      </c>
      <c r="AZ171" t="s">
        <v>1627</v>
      </c>
      <c r="BA171" t="s">
        <v>1627</v>
      </c>
      <c r="BB171" t="s">
        <v>1627</v>
      </c>
      <c r="BC171" t="s">
        <v>1627</v>
      </c>
      <c r="BD171" t="s">
        <v>1627</v>
      </c>
      <c r="BE171" t="s">
        <v>1627</v>
      </c>
      <c r="BF171" t="s">
        <v>1627</v>
      </c>
      <c r="BG171" t="s">
        <v>1627</v>
      </c>
      <c r="BH171" t="s">
        <v>1627</v>
      </c>
      <c r="BI171" t="s">
        <v>1627</v>
      </c>
      <c r="BJ171" t="s">
        <v>1627</v>
      </c>
      <c r="BK171" t="s">
        <v>1627</v>
      </c>
      <c r="BL171" t="s">
        <v>1627</v>
      </c>
      <c r="BM171" t="s">
        <v>1627</v>
      </c>
      <c r="BN171" t="s">
        <v>1627</v>
      </c>
      <c r="BO171" t="s">
        <v>1627</v>
      </c>
      <c r="BP171" t="s">
        <v>1627</v>
      </c>
      <c r="BQ171" t="s">
        <v>1627</v>
      </c>
      <c r="BR171" t="s">
        <v>1627</v>
      </c>
      <c r="BS171" t="s">
        <v>1627</v>
      </c>
      <c r="BT171" t="s">
        <v>1627</v>
      </c>
      <c r="BU171" t="s">
        <v>1627</v>
      </c>
      <c r="BV171" t="s">
        <v>1627</v>
      </c>
      <c r="BW171" t="s">
        <v>1627</v>
      </c>
      <c r="BX171" t="s">
        <v>1627</v>
      </c>
      <c r="BY171" t="s">
        <v>1627</v>
      </c>
      <c r="BZ171" t="s">
        <v>1627</v>
      </c>
      <c r="CA171" t="s">
        <v>1627</v>
      </c>
      <c r="CB171" t="s">
        <v>1627</v>
      </c>
      <c r="CC171" t="s">
        <v>1627</v>
      </c>
      <c r="CD171" t="s">
        <v>1627</v>
      </c>
      <c r="CE171" t="s">
        <v>1627</v>
      </c>
      <c r="CF171" t="s">
        <v>1627</v>
      </c>
      <c r="CG171" t="s">
        <v>1627</v>
      </c>
      <c r="CH171" t="s">
        <v>1627</v>
      </c>
      <c r="CI171" t="s">
        <v>1627</v>
      </c>
      <c r="CJ171" t="s">
        <v>1627</v>
      </c>
      <c r="CK171" t="s">
        <v>1627</v>
      </c>
      <c r="CL171" t="s">
        <v>1627</v>
      </c>
      <c r="CM171" t="s">
        <v>1627</v>
      </c>
      <c r="CN171" t="s">
        <v>1627</v>
      </c>
      <c r="CO171" t="s">
        <v>1627</v>
      </c>
      <c r="CP171" t="s">
        <v>1627</v>
      </c>
      <c r="CQ171" t="s">
        <v>1627</v>
      </c>
      <c r="CR171" t="s">
        <v>1627</v>
      </c>
      <c r="CS171" t="s">
        <v>1627</v>
      </c>
      <c r="CT171" t="s">
        <v>1627</v>
      </c>
      <c r="CU171" t="s">
        <v>1627</v>
      </c>
      <c r="CV171" t="s">
        <v>1627</v>
      </c>
      <c r="CW171" t="s">
        <v>1627</v>
      </c>
      <c r="CX171" t="s">
        <v>1627</v>
      </c>
      <c r="CY171" t="s">
        <v>1627</v>
      </c>
      <c r="CZ171" t="s">
        <v>1627</v>
      </c>
      <c r="DA171" t="s">
        <v>1627</v>
      </c>
      <c r="DB171" t="s">
        <v>1627</v>
      </c>
      <c r="DC171" t="s">
        <v>1627</v>
      </c>
      <c r="DD171" t="s">
        <v>1627</v>
      </c>
      <c r="DE171" t="s">
        <v>1627</v>
      </c>
      <c r="DF171" t="s">
        <v>1627</v>
      </c>
      <c r="DG171" t="s">
        <v>1627</v>
      </c>
      <c r="DH171" t="s">
        <v>1627</v>
      </c>
      <c r="DI171" t="s">
        <v>1627</v>
      </c>
      <c r="DJ171" t="s">
        <v>1627</v>
      </c>
      <c r="DK171" t="s">
        <v>1627</v>
      </c>
      <c r="DL171" t="s">
        <v>1627</v>
      </c>
      <c r="DM171" t="s">
        <v>1627</v>
      </c>
      <c r="DN171" t="s">
        <v>1627</v>
      </c>
      <c r="DO171" t="s">
        <v>1627</v>
      </c>
      <c r="DP171" t="s">
        <v>1627</v>
      </c>
      <c r="DQ171" t="s">
        <v>1627</v>
      </c>
      <c r="DR171" t="s">
        <v>1627</v>
      </c>
      <c r="DS171" t="s">
        <v>1627</v>
      </c>
      <c r="DT171" t="s">
        <v>1627</v>
      </c>
      <c r="DU171" t="s">
        <v>1627</v>
      </c>
      <c r="DV171" t="s">
        <v>1627</v>
      </c>
      <c r="DW171" t="s">
        <v>1627</v>
      </c>
      <c r="DX171" t="s">
        <v>1627</v>
      </c>
      <c r="DY171" t="s">
        <v>1627</v>
      </c>
      <c r="DZ171" t="s">
        <v>1627</v>
      </c>
      <c r="EA171" t="s">
        <v>1627</v>
      </c>
      <c r="EB171" t="s">
        <v>1627</v>
      </c>
      <c r="EC171" t="s">
        <v>1627</v>
      </c>
      <c r="ED171" t="s">
        <v>1627</v>
      </c>
      <c r="EE171" t="s">
        <v>1627</v>
      </c>
      <c r="EF171" t="s">
        <v>1627</v>
      </c>
      <c r="EG171" t="s">
        <v>1627</v>
      </c>
      <c r="EH171" t="s">
        <v>1627</v>
      </c>
      <c r="EI171" t="s">
        <v>1627</v>
      </c>
      <c r="EJ171" t="s">
        <v>1627</v>
      </c>
      <c r="EK171" t="s">
        <v>1627</v>
      </c>
      <c r="EL171" t="s">
        <v>1627</v>
      </c>
      <c r="EM171" t="s">
        <v>1627</v>
      </c>
      <c r="EN171" t="s">
        <v>1627</v>
      </c>
      <c r="EO171" t="s">
        <v>1627</v>
      </c>
      <c r="EP171" t="s">
        <v>1627</v>
      </c>
      <c r="EQ171" t="s">
        <v>1627</v>
      </c>
      <c r="ER171" t="s">
        <v>1627</v>
      </c>
      <c r="ES171" t="s">
        <v>1627</v>
      </c>
      <c r="ET171" t="s">
        <v>1627</v>
      </c>
      <c r="EU171" t="s">
        <v>1627</v>
      </c>
      <c r="EV171" t="s">
        <v>1627</v>
      </c>
      <c r="EW171" t="s">
        <v>1627</v>
      </c>
      <c r="EX171" t="s">
        <v>1627</v>
      </c>
      <c r="EY171" t="s">
        <v>1627</v>
      </c>
      <c r="EZ171" t="s">
        <v>1627</v>
      </c>
      <c r="FA171" t="s">
        <v>1627</v>
      </c>
      <c r="FB171" t="s">
        <v>1627</v>
      </c>
      <c r="FC171" t="s">
        <v>1627</v>
      </c>
      <c r="FD171" t="s">
        <v>1627</v>
      </c>
      <c r="FE171" t="s">
        <v>1627</v>
      </c>
      <c r="FF171" t="s">
        <v>1627</v>
      </c>
      <c r="FG171" t="s">
        <v>1627</v>
      </c>
      <c r="FH171" t="s">
        <v>1627</v>
      </c>
      <c r="FI171" t="s">
        <v>1627</v>
      </c>
      <c r="FJ171" t="s">
        <v>1627</v>
      </c>
      <c r="FK171" t="s">
        <v>1627</v>
      </c>
      <c r="FL171" t="s">
        <v>1627</v>
      </c>
      <c r="FM171" t="s">
        <v>1627</v>
      </c>
      <c r="FN171" t="s">
        <v>1627</v>
      </c>
      <c r="FO171" t="s">
        <v>1627</v>
      </c>
      <c r="FP171" t="s">
        <v>1627</v>
      </c>
      <c r="FQ171" t="s">
        <v>1627</v>
      </c>
      <c r="FR171" t="s">
        <v>1627</v>
      </c>
      <c r="FS171" t="s">
        <v>1627</v>
      </c>
      <c r="FT171" t="s">
        <v>1627</v>
      </c>
      <c r="FU171" t="s">
        <v>1627</v>
      </c>
      <c r="FV171" t="s">
        <v>1627</v>
      </c>
      <c r="FW171" t="s">
        <v>1627</v>
      </c>
      <c r="FX171" t="s">
        <v>1627</v>
      </c>
      <c r="FY171" t="s">
        <v>1627</v>
      </c>
      <c r="FZ171" t="s">
        <v>1627</v>
      </c>
      <c r="GA171" t="s">
        <v>1627</v>
      </c>
      <c r="GB171" t="s">
        <v>1627</v>
      </c>
      <c r="GC171" t="s">
        <v>1627</v>
      </c>
      <c r="GD171" t="s">
        <v>1627</v>
      </c>
      <c r="GE171" t="s">
        <v>1627</v>
      </c>
      <c r="GF171" t="s">
        <v>1627</v>
      </c>
      <c r="GG171" t="s">
        <v>1627</v>
      </c>
      <c r="GH171" t="s">
        <v>1627</v>
      </c>
      <c r="GI171" t="s">
        <v>1627</v>
      </c>
      <c r="GJ171" t="s">
        <v>1627</v>
      </c>
      <c r="GK171" t="s">
        <v>1627</v>
      </c>
      <c r="GL171" t="s">
        <v>1627</v>
      </c>
      <c r="GM171" t="s">
        <v>1627</v>
      </c>
      <c r="GN171" t="s">
        <v>1627</v>
      </c>
      <c r="GO171" t="s">
        <v>1627</v>
      </c>
      <c r="GP171" t="s">
        <v>1627</v>
      </c>
      <c r="GQ171" t="s">
        <v>1627</v>
      </c>
      <c r="GR171" t="s">
        <v>1627</v>
      </c>
      <c r="GS171" t="s">
        <v>1627</v>
      </c>
      <c r="GT171" t="s">
        <v>1627</v>
      </c>
      <c r="GU171" t="s">
        <v>1627</v>
      </c>
      <c r="GV171" t="s">
        <v>1627</v>
      </c>
      <c r="GW171" t="s">
        <v>1627</v>
      </c>
      <c r="GX171" t="s">
        <v>1627</v>
      </c>
      <c r="GY171" t="s">
        <v>1627</v>
      </c>
      <c r="GZ171" t="s">
        <v>1627</v>
      </c>
      <c r="HA171" t="s">
        <v>1627</v>
      </c>
      <c r="HB171" t="s">
        <v>1627</v>
      </c>
      <c r="HC171" t="s">
        <v>1627</v>
      </c>
      <c r="HD171" t="s">
        <v>1627</v>
      </c>
      <c r="HE171" t="s">
        <v>1627</v>
      </c>
      <c r="HF171" t="s">
        <v>1627</v>
      </c>
      <c r="HG171" t="s">
        <v>1627</v>
      </c>
      <c r="HH171" t="s">
        <v>1627</v>
      </c>
      <c r="HI171" t="s">
        <v>1627</v>
      </c>
      <c r="HJ171" t="s">
        <v>1627</v>
      </c>
      <c r="HK171" t="s">
        <v>1627</v>
      </c>
      <c r="HL171" t="s">
        <v>1627</v>
      </c>
      <c r="HM171" t="s">
        <v>1627</v>
      </c>
      <c r="HN171" t="s">
        <v>1627</v>
      </c>
      <c r="HO171" t="s">
        <v>1627</v>
      </c>
      <c r="HP171" t="s">
        <v>6145</v>
      </c>
      <c r="HQ171" t="s">
        <v>1627</v>
      </c>
      <c r="HR171" t="s">
        <v>1627</v>
      </c>
      <c r="HS171" t="s">
        <v>1627</v>
      </c>
      <c r="HT171" t="s">
        <v>1627</v>
      </c>
      <c r="HU171" t="s">
        <v>1627</v>
      </c>
      <c r="HV171" t="s">
        <v>1627</v>
      </c>
      <c r="HW171" t="s">
        <v>1627</v>
      </c>
      <c r="HX171" t="s">
        <v>1627</v>
      </c>
      <c r="HY171" t="s">
        <v>1627</v>
      </c>
      <c r="HZ171" t="s">
        <v>1627</v>
      </c>
      <c r="IA171" t="s">
        <v>1627</v>
      </c>
      <c r="IB171" t="s">
        <v>1627</v>
      </c>
      <c r="IC171" t="s">
        <v>1627</v>
      </c>
      <c r="ID171" t="s">
        <v>1627</v>
      </c>
      <c r="IE171" t="s">
        <v>1627</v>
      </c>
      <c r="IF171" t="s">
        <v>1627</v>
      </c>
      <c r="IG171" t="s">
        <v>1627</v>
      </c>
      <c r="IH171" t="s">
        <v>1627</v>
      </c>
      <c r="II171" t="s">
        <v>1627</v>
      </c>
      <c r="IJ171" t="s">
        <v>1627</v>
      </c>
      <c r="IK171" t="s">
        <v>1627</v>
      </c>
      <c r="IL171" t="s">
        <v>1627</v>
      </c>
      <c r="IM171" t="s">
        <v>1627</v>
      </c>
      <c r="IN171" t="s">
        <v>1627</v>
      </c>
      <c r="IO171" t="s">
        <v>1627</v>
      </c>
      <c r="IP171" t="s">
        <v>1627</v>
      </c>
      <c r="IQ171" t="s">
        <v>1627</v>
      </c>
      <c r="IR171" t="s">
        <v>1627</v>
      </c>
      <c r="IS171" t="s">
        <v>1627</v>
      </c>
      <c r="IT171" t="s">
        <v>1627</v>
      </c>
      <c r="IU171" t="s">
        <v>1627</v>
      </c>
      <c r="IV171" t="s">
        <v>1627</v>
      </c>
      <c r="IW171" t="s">
        <v>1627</v>
      </c>
      <c r="IX171" t="s">
        <v>1627</v>
      </c>
      <c r="IY171" t="s">
        <v>1627</v>
      </c>
      <c r="IZ171" t="s">
        <v>1627</v>
      </c>
      <c r="JA171" t="s">
        <v>1627</v>
      </c>
      <c r="JB171" t="s">
        <v>1627</v>
      </c>
      <c r="JC171" t="s">
        <v>1627</v>
      </c>
      <c r="JD171" t="s">
        <v>1627</v>
      </c>
      <c r="JE171" t="s">
        <v>1627</v>
      </c>
      <c r="JF171" t="s">
        <v>1627</v>
      </c>
      <c r="JG171" t="s">
        <v>1627</v>
      </c>
      <c r="JH171" t="s">
        <v>1627</v>
      </c>
      <c r="JI171" t="s">
        <v>1627</v>
      </c>
      <c r="JJ171" t="s">
        <v>1627</v>
      </c>
      <c r="JK171" t="s">
        <v>1627</v>
      </c>
      <c r="JL171" t="s">
        <v>1627</v>
      </c>
      <c r="JM171" t="s">
        <v>1627</v>
      </c>
      <c r="JN171" t="s">
        <v>1627</v>
      </c>
      <c r="JO171" t="s">
        <v>1627</v>
      </c>
      <c r="JP171" t="s">
        <v>1627</v>
      </c>
      <c r="JQ171" t="s">
        <v>1627</v>
      </c>
      <c r="JR171" t="s">
        <v>1627</v>
      </c>
      <c r="JS171" t="s">
        <v>1627</v>
      </c>
      <c r="JT171" t="s">
        <v>1627</v>
      </c>
      <c r="JU171" t="s">
        <v>1627</v>
      </c>
      <c r="JV171" t="s">
        <v>1627</v>
      </c>
      <c r="JW171" t="s">
        <v>1627</v>
      </c>
      <c r="JX171" t="s">
        <v>1627</v>
      </c>
      <c r="JY171" t="s">
        <v>1627</v>
      </c>
      <c r="JZ171" t="s">
        <v>1627</v>
      </c>
      <c r="KA171" t="s">
        <v>1627</v>
      </c>
      <c r="KB171" t="s">
        <v>1627</v>
      </c>
      <c r="KC171" t="s">
        <v>1627</v>
      </c>
      <c r="KD171" t="s">
        <v>1627</v>
      </c>
      <c r="KE171" t="s">
        <v>1627</v>
      </c>
      <c r="KF171" t="s">
        <v>1627</v>
      </c>
      <c r="KG171" t="s">
        <v>1627</v>
      </c>
      <c r="KH171" t="s">
        <v>1627</v>
      </c>
      <c r="KI171" t="s">
        <v>1627</v>
      </c>
      <c r="KJ171" t="s">
        <v>1627</v>
      </c>
      <c r="KK171" t="s">
        <v>1627</v>
      </c>
      <c r="KL171" t="s">
        <v>1627</v>
      </c>
      <c r="KM171" t="s">
        <v>1627</v>
      </c>
      <c r="KN171" t="s">
        <v>1627</v>
      </c>
      <c r="KO171" t="s">
        <v>1627</v>
      </c>
      <c r="KP171" t="s">
        <v>1627</v>
      </c>
      <c r="KQ171" t="s">
        <v>1627</v>
      </c>
      <c r="KR171" t="s">
        <v>1627</v>
      </c>
      <c r="KS171" t="s">
        <v>1627</v>
      </c>
      <c r="KT171" t="s">
        <v>1627</v>
      </c>
      <c r="KU171" t="s">
        <v>1627</v>
      </c>
      <c r="KV171" t="s">
        <v>1627</v>
      </c>
      <c r="KW171" t="s">
        <v>1627</v>
      </c>
      <c r="KX171" t="s">
        <v>1627</v>
      </c>
      <c r="KY171" t="s">
        <v>1627</v>
      </c>
      <c r="KZ171" t="s">
        <v>1627</v>
      </c>
      <c r="LA171" t="s">
        <v>1627</v>
      </c>
      <c r="LB171" t="s">
        <v>1627</v>
      </c>
      <c r="LC171" t="s">
        <v>1627</v>
      </c>
      <c r="LD171" t="s">
        <v>1627</v>
      </c>
      <c r="LE171" t="s">
        <v>1627</v>
      </c>
      <c r="LF171" t="s">
        <v>1627</v>
      </c>
      <c r="LG171" t="s">
        <v>1627</v>
      </c>
      <c r="LH171" t="s">
        <v>1627</v>
      </c>
      <c r="LI171" t="s">
        <v>1627</v>
      </c>
      <c r="LJ171" t="s">
        <v>1627</v>
      </c>
      <c r="LK171" t="s">
        <v>1627</v>
      </c>
      <c r="LL171" t="s">
        <v>1627</v>
      </c>
      <c r="LM171" t="s">
        <v>1627</v>
      </c>
      <c r="LN171" t="s">
        <v>1627</v>
      </c>
      <c r="LO171" t="s">
        <v>1627</v>
      </c>
      <c r="LP171" t="s">
        <v>1627</v>
      </c>
      <c r="LQ171" t="s">
        <v>1627</v>
      </c>
      <c r="LR171" t="s">
        <v>1627</v>
      </c>
      <c r="LS171" t="s">
        <v>1627</v>
      </c>
      <c r="LT171" t="s">
        <v>1627</v>
      </c>
      <c r="LU171" t="s">
        <v>1627</v>
      </c>
      <c r="LV171" t="s">
        <v>1627</v>
      </c>
      <c r="LW171" t="s">
        <v>1627</v>
      </c>
      <c r="LX171" t="s">
        <v>1627</v>
      </c>
      <c r="LY171" t="s">
        <v>1627</v>
      </c>
      <c r="LZ171" t="s">
        <v>1627</v>
      </c>
      <c r="MA171" t="s">
        <v>1627</v>
      </c>
      <c r="MB171" t="s">
        <v>1627</v>
      </c>
      <c r="MC171" t="s">
        <v>1627</v>
      </c>
      <c r="MD171" t="s">
        <v>1627</v>
      </c>
      <c r="ME171" t="s">
        <v>1627</v>
      </c>
      <c r="MF171" t="s">
        <v>1627</v>
      </c>
      <c r="MG171" t="s">
        <v>1627</v>
      </c>
      <c r="MH171" t="s">
        <v>1627</v>
      </c>
      <c r="MI171" t="s">
        <v>1627</v>
      </c>
      <c r="MJ171" t="s">
        <v>1627</v>
      </c>
      <c r="MK171" t="s">
        <v>1627</v>
      </c>
      <c r="ML171" t="s">
        <v>1627</v>
      </c>
      <c r="MM171" t="s">
        <v>1627</v>
      </c>
      <c r="MN171" t="s">
        <v>1627</v>
      </c>
      <c r="MO171" t="s">
        <v>1627</v>
      </c>
      <c r="MP171" t="s">
        <v>1627</v>
      </c>
      <c r="MQ171" t="s">
        <v>1627</v>
      </c>
      <c r="MR171" t="s">
        <v>1627</v>
      </c>
      <c r="MS171" t="s">
        <v>1627</v>
      </c>
      <c r="MT171" t="s">
        <v>1627</v>
      </c>
      <c r="MU171" t="s">
        <v>1627</v>
      </c>
      <c r="MV171" t="s">
        <v>1627</v>
      </c>
      <c r="MW171" t="s">
        <v>1627</v>
      </c>
      <c r="MX171" t="s">
        <v>1627</v>
      </c>
      <c r="MY171" t="s">
        <v>1627</v>
      </c>
      <c r="MZ171" t="s">
        <v>1627</v>
      </c>
      <c r="NA171" t="s">
        <v>1627</v>
      </c>
      <c r="NB171" t="s">
        <v>1627</v>
      </c>
      <c r="NC171" t="s">
        <v>1627</v>
      </c>
      <c r="ND171" t="s">
        <v>1627</v>
      </c>
      <c r="NE171" t="s">
        <v>1627</v>
      </c>
      <c r="NF171" t="s">
        <v>1627</v>
      </c>
      <c r="NG171" t="s">
        <v>1627</v>
      </c>
      <c r="NH171" t="s">
        <v>1627</v>
      </c>
      <c r="NI171" t="s">
        <v>1627</v>
      </c>
      <c r="NJ171" t="s">
        <v>1627</v>
      </c>
      <c r="NK171" t="s">
        <v>1627</v>
      </c>
      <c r="NL171" t="s">
        <v>1627</v>
      </c>
      <c r="NM171" t="s">
        <v>1627</v>
      </c>
      <c r="NN171" t="s">
        <v>1627</v>
      </c>
      <c r="NO171" t="s">
        <v>1627</v>
      </c>
      <c r="NP171" t="s">
        <v>1627</v>
      </c>
      <c r="NQ171" t="s">
        <v>1627</v>
      </c>
      <c r="NR171" t="s">
        <v>1627</v>
      </c>
      <c r="NS171" t="s">
        <v>1627</v>
      </c>
      <c r="NT171" t="s">
        <v>1627</v>
      </c>
      <c r="NU171" t="s">
        <v>1627</v>
      </c>
      <c r="NV171" t="s">
        <v>1627</v>
      </c>
      <c r="NW171" t="s">
        <v>1627</v>
      </c>
      <c r="NX171" t="s">
        <v>1627</v>
      </c>
      <c r="NY171" t="s">
        <v>1627</v>
      </c>
      <c r="NZ171" t="s">
        <v>1627</v>
      </c>
      <c r="OA171" t="s">
        <v>1627</v>
      </c>
      <c r="OB171" t="s">
        <v>1627</v>
      </c>
      <c r="OC171" t="s">
        <v>1627</v>
      </c>
      <c r="OD171" t="s">
        <v>1627</v>
      </c>
      <c r="OE171" t="s">
        <v>1627</v>
      </c>
      <c r="OF171" t="s">
        <v>1627</v>
      </c>
      <c r="OG171" t="s">
        <v>1627</v>
      </c>
      <c r="OH171" t="s">
        <v>1627</v>
      </c>
      <c r="OI171" t="s">
        <v>1627</v>
      </c>
      <c r="OJ171" t="s">
        <v>1627</v>
      </c>
      <c r="OK171" t="s">
        <v>1627</v>
      </c>
      <c r="OL171" t="s">
        <v>1627</v>
      </c>
      <c r="OM171" t="s">
        <v>1627</v>
      </c>
      <c r="ON171" t="s">
        <v>1627</v>
      </c>
      <c r="OO171" t="s">
        <v>1627</v>
      </c>
      <c r="OP171" t="s">
        <v>1627</v>
      </c>
      <c r="OQ171" t="s">
        <v>1627</v>
      </c>
      <c r="OR171" t="s">
        <v>1627</v>
      </c>
      <c r="OS171" t="s">
        <v>1627</v>
      </c>
      <c r="OT171" t="s">
        <v>1627</v>
      </c>
      <c r="OU171" t="s">
        <v>1627</v>
      </c>
      <c r="OV171" t="s">
        <v>1627</v>
      </c>
      <c r="OW171" t="s">
        <v>1627</v>
      </c>
      <c r="OX171" t="s">
        <v>1627</v>
      </c>
      <c r="OY171" t="s">
        <v>1627</v>
      </c>
      <c r="OZ171" t="s">
        <v>1627</v>
      </c>
      <c r="PA171" t="s">
        <v>1627</v>
      </c>
      <c r="PB171" t="s">
        <v>1627</v>
      </c>
      <c r="PC171" t="s">
        <v>1627</v>
      </c>
      <c r="PD171" t="s">
        <v>1627</v>
      </c>
      <c r="PE171" t="s">
        <v>1627</v>
      </c>
      <c r="PF171" t="s">
        <v>1627</v>
      </c>
      <c r="PG171" t="s">
        <v>1627</v>
      </c>
      <c r="PH171" t="s">
        <v>1627</v>
      </c>
      <c r="PI171" t="s">
        <v>1627</v>
      </c>
      <c r="PJ171" t="s">
        <v>1627</v>
      </c>
      <c r="PK171" t="s">
        <v>1627</v>
      </c>
      <c r="RP171" t="s">
        <v>4157</v>
      </c>
      <c r="RQ171" t="s">
        <v>4157</v>
      </c>
      <c r="RR171" t="s">
        <v>4157</v>
      </c>
      <c r="RS171" t="s">
        <v>4157</v>
      </c>
      <c r="RT171" t="s">
        <v>4157</v>
      </c>
      <c r="RU171" t="s">
        <v>4157</v>
      </c>
      <c r="RV171" t="s">
        <v>4157</v>
      </c>
      <c r="RW171" t="s">
        <v>4157</v>
      </c>
      <c r="RX171" t="s">
        <v>4157</v>
      </c>
      <c r="RY171" t="s">
        <v>4157</v>
      </c>
      <c r="RZ171" t="s">
        <v>4157</v>
      </c>
      <c r="SA171" t="s">
        <v>4157</v>
      </c>
      <c r="SB171" t="s">
        <v>4157</v>
      </c>
      <c r="SC171" t="s">
        <v>4157</v>
      </c>
      <c r="SD171" t="s">
        <v>4157</v>
      </c>
      <c r="SE171" t="s">
        <v>4157</v>
      </c>
      <c r="SF171" t="s">
        <v>4157</v>
      </c>
      <c r="SG171" t="s">
        <v>4157</v>
      </c>
      <c r="SH171" t="s">
        <v>4157</v>
      </c>
      <c r="SI171" t="s">
        <v>4157</v>
      </c>
      <c r="SJ171" t="s">
        <v>4157</v>
      </c>
      <c r="SK171" t="s">
        <v>4157</v>
      </c>
      <c r="SL171" t="s">
        <v>4157</v>
      </c>
      <c r="SM171" t="s">
        <v>4157</v>
      </c>
      <c r="SN171" t="s">
        <v>4157</v>
      </c>
      <c r="SO171" t="s">
        <v>4157</v>
      </c>
      <c r="SP171" t="s">
        <v>4157</v>
      </c>
      <c r="SQ171" t="s">
        <v>4157</v>
      </c>
      <c r="SR171" t="s">
        <v>4157</v>
      </c>
      <c r="SS171" t="s">
        <v>4157</v>
      </c>
      <c r="ST171" t="s">
        <v>4157</v>
      </c>
      <c r="SU171" t="s">
        <v>4157</v>
      </c>
      <c r="SV171" t="s">
        <v>4157</v>
      </c>
      <c r="SW171" t="s">
        <v>4157</v>
      </c>
      <c r="SX171" t="s">
        <v>4157</v>
      </c>
      <c r="SY171" t="s">
        <v>4157</v>
      </c>
      <c r="SZ171" t="s">
        <v>4157</v>
      </c>
      <c r="TA171" t="s">
        <v>4157</v>
      </c>
      <c r="TB171" t="s">
        <v>4157</v>
      </c>
      <c r="TC171" t="s">
        <v>4157</v>
      </c>
      <c r="TD171" t="s">
        <v>4157</v>
      </c>
      <c r="TE171" t="s">
        <v>4157</v>
      </c>
      <c r="TF171" t="s">
        <v>4157</v>
      </c>
      <c r="TG171" t="s">
        <v>4157</v>
      </c>
      <c r="TH171" t="s">
        <v>4157</v>
      </c>
      <c r="TI171" t="s">
        <v>4157</v>
      </c>
      <c r="TJ171" t="s">
        <v>4157</v>
      </c>
      <c r="TK171" t="s">
        <v>4157</v>
      </c>
      <c r="TL171" t="s">
        <v>4157</v>
      </c>
      <c r="TM171" t="s">
        <v>4157</v>
      </c>
      <c r="TN171" t="s">
        <v>4157</v>
      </c>
      <c r="TO171" t="s">
        <v>4157</v>
      </c>
      <c r="TP171" t="s">
        <v>4157</v>
      </c>
      <c r="TQ171" t="s">
        <v>4157</v>
      </c>
      <c r="TR171" t="s">
        <v>4157</v>
      </c>
      <c r="TS171" t="s">
        <v>4157</v>
      </c>
      <c r="TT171" t="s">
        <v>4157</v>
      </c>
      <c r="TU171" t="s">
        <v>4157</v>
      </c>
      <c r="TV171" t="s">
        <v>4157</v>
      </c>
      <c r="TW171" t="s">
        <v>4157</v>
      </c>
      <c r="TX171" t="s">
        <v>4157</v>
      </c>
      <c r="TY171" t="s">
        <v>4157</v>
      </c>
      <c r="TZ171" t="s">
        <v>4157</v>
      </c>
      <c r="UA171" t="s">
        <v>4157</v>
      </c>
      <c r="UB171" t="s">
        <v>4157</v>
      </c>
      <c r="UC171" t="s">
        <v>4157</v>
      </c>
      <c r="UD171" t="s">
        <v>4157</v>
      </c>
      <c r="UE171" t="s">
        <v>4157</v>
      </c>
      <c r="UF171" t="s">
        <v>4157</v>
      </c>
      <c r="UG171" t="s">
        <v>4157</v>
      </c>
      <c r="UH171" t="s">
        <v>4157</v>
      </c>
      <c r="UI171" t="s">
        <v>4157</v>
      </c>
      <c r="UJ171" t="s">
        <v>4157</v>
      </c>
      <c r="UK171" t="s">
        <v>4157</v>
      </c>
      <c r="UL171" t="s">
        <v>4157</v>
      </c>
      <c r="UM171" t="s">
        <v>4157</v>
      </c>
      <c r="UN171" t="s">
        <v>4157</v>
      </c>
      <c r="UO171" t="s">
        <v>4157</v>
      </c>
      <c r="UP171" t="s">
        <v>4157</v>
      </c>
      <c r="UQ171" t="s">
        <v>4157</v>
      </c>
      <c r="UR171" t="s">
        <v>4157</v>
      </c>
      <c r="US171" t="s">
        <v>4157</v>
      </c>
      <c r="UT171" t="s">
        <v>4157</v>
      </c>
      <c r="UU171" t="s">
        <v>4157</v>
      </c>
      <c r="UV171" t="s">
        <v>4157</v>
      </c>
    </row>
    <row r="172" spans="18:572">
      <c r="R172" t="s">
        <v>1627</v>
      </c>
      <c r="S172" t="s">
        <v>1627</v>
      </c>
      <c r="T172" t="s">
        <v>1627</v>
      </c>
      <c r="U172" t="s">
        <v>1627</v>
      </c>
      <c r="V172" t="s">
        <v>1627</v>
      </c>
      <c r="W172" t="s">
        <v>1627</v>
      </c>
      <c r="X172" t="s">
        <v>1627</v>
      </c>
      <c r="Y172" t="s">
        <v>1627</v>
      </c>
      <c r="Z172" t="s">
        <v>1627</v>
      </c>
      <c r="AA172" t="s">
        <v>1627</v>
      </c>
      <c r="AB172" t="s">
        <v>1627</v>
      </c>
      <c r="AC172" t="s">
        <v>1627</v>
      </c>
      <c r="AD172" t="s">
        <v>1627</v>
      </c>
      <c r="AE172" t="s">
        <v>1627</v>
      </c>
      <c r="AF172" t="s">
        <v>1627</v>
      </c>
      <c r="AG172" t="s">
        <v>1627</v>
      </c>
      <c r="AH172" t="s">
        <v>1627</v>
      </c>
      <c r="AI172" t="s">
        <v>1627</v>
      </c>
      <c r="AJ172" t="s">
        <v>1627</v>
      </c>
      <c r="AK172" t="s">
        <v>1627</v>
      </c>
      <c r="AL172" t="s">
        <v>1627</v>
      </c>
      <c r="AM172" t="s">
        <v>1627</v>
      </c>
      <c r="AN172" t="s">
        <v>1627</v>
      </c>
      <c r="AO172" t="s">
        <v>1627</v>
      </c>
      <c r="AP172" t="s">
        <v>1627</v>
      </c>
      <c r="AQ172" t="s">
        <v>1627</v>
      </c>
      <c r="AR172" t="s">
        <v>1627</v>
      </c>
      <c r="AS172" t="s">
        <v>1627</v>
      </c>
      <c r="AT172" t="s">
        <v>1627</v>
      </c>
      <c r="AU172" t="s">
        <v>1627</v>
      </c>
      <c r="AV172" t="s">
        <v>1627</v>
      </c>
      <c r="AW172" t="s">
        <v>1627</v>
      </c>
      <c r="AX172" t="s">
        <v>1627</v>
      </c>
      <c r="AY172" t="s">
        <v>1627</v>
      </c>
      <c r="AZ172" t="s">
        <v>1627</v>
      </c>
      <c r="BA172" t="s">
        <v>1627</v>
      </c>
      <c r="BB172" t="s">
        <v>1627</v>
      </c>
      <c r="BC172" t="s">
        <v>1627</v>
      </c>
      <c r="BD172" t="s">
        <v>1627</v>
      </c>
      <c r="BE172" t="s">
        <v>1627</v>
      </c>
      <c r="BF172" t="s">
        <v>1627</v>
      </c>
      <c r="BG172" t="s">
        <v>1627</v>
      </c>
      <c r="BH172" t="s">
        <v>1627</v>
      </c>
      <c r="BI172" t="s">
        <v>1627</v>
      </c>
      <c r="BJ172" t="s">
        <v>1627</v>
      </c>
      <c r="BK172" t="s">
        <v>1627</v>
      </c>
      <c r="BL172" t="s">
        <v>1627</v>
      </c>
      <c r="BM172" t="s">
        <v>1627</v>
      </c>
      <c r="BN172" t="s">
        <v>1627</v>
      </c>
      <c r="BO172" t="s">
        <v>1627</v>
      </c>
      <c r="BP172" t="s">
        <v>1627</v>
      </c>
      <c r="BQ172" t="s">
        <v>1627</v>
      </c>
      <c r="BR172" t="s">
        <v>1627</v>
      </c>
      <c r="BS172" t="s">
        <v>1627</v>
      </c>
      <c r="BT172" t="s">
        <v>1627</v>
      </c>
      <c r="BU172" t="s">
        <v>1627</v>
      </c>
      <c r="BV172" t="s">
        <v>1627</v>
      </c>
      <c r="BW172" t="s">
        <v>1627</v>
      </c>
      <c r="BX172" t="s">
        <v>1627</v>
      </c>
      <c r="BY172" t="s">
        <v>1627</v>
      </c>
      <c r="BZ172" t="s">
        <v>1627</v>
      </c>
      <c r="CA172" t="s">
        <v>1627</v>
      </c>
      <c r="CB172" t="s">
        <v>1627</v>
      </c>
      <c r="CC172" t="s">
        <v>1627</v>
      </c>
      <c r="CD172" t="s">
        <v>1627</v>
      </c>
      <c r="CE172" t="s">
        <v>1627</v>
      </c>
      <c r="CF172" t="s">
        <v>1627</v>
      </c>
      <c r="CG172" t="s">
        <v>1627</v>
      </c>
      <c r="CH172" t="s">
        <v>1627</v>
      </c>
      <c r="CI172" t="s">
        <v>1627</v>
      </c>
      <c r="CJ172" t="s">
        <v>1627</v>
      </c>
      <c r="CK172" t="s">
        <v>1627</v>
      </c>
      <c r="CL172" t="s">
        <v>1627</v>
      </c>
      <c r="CM172" t="s">
        <v>1627</v>
      </c>
      <c r="CN172" t="s">
        <v>1627</v>
      </c>
      <c r="CO172" t="s">
        <v>1627</v>
      </c>
      <c r="CP172" t="s">
        <v>1627</v>
      </c>
      <c r="CQ172" t="s">
        <v>1627</v>
      </c>
      <c r="CR172" t="s">
        <v>1627</v>
      </c>
      <c r="CS172" t="s">
        <v>1627</v>
      </c>
      <c r="CT172" t="s">
        <v>1627</v>
      </c>
      <c r="CU172" t="s">
        <v>1627</v>
      </c>
      <c r="CV172" t="s">
        <v>1627</v>
      </c>
      <c r="CW172" t="s">
        <v>1627</v>
      </c>
      <c r="CX172" t="s">
        <v>1627</v>
      </c>
      <c r="CY172" t="s">
        <v>1627</v>
      </c>
      <c r="CZ172" t="s">
        <v>1627</v>
      </c>
      <c r="DA172" t="s">
        <v>1627</v>
      </c>
      <c r="DB172" t="s">
        <v>1627</v>
      </c>
      <c r="DC172" t="s">
        <v>1627</v>
      </c>
      <c r="DD172" t="s">
        <v>1627</v>
      </c>
      <c r="DE172" t="s">
        <v>1627</v>
      </c>
      <c r="DF172" t="s">
        <v>1627</v>
      </c>
      <c r="DG172" t="s">
        <v>1627</v>
      </c>
      <c r="DH172" t="s">
        <v>1627</v>
      </c>
      <c r="DI172" t="s">
        <v>1627</v>
      </c>
      <c r="DJ172" t="s">
        <v>1627</v>
      </c>
      <c r="DK172" t="s">
        <v>1627</v>
      </c>
      <c r="DL172" t="s">
        <v>1627</v>
      </c>
      <c r="DM172" t="s">
        <v>1627</v>
      </c>
      <c r="DN172" t="s">
        <v>1627</v>
      </c>
      <c r="DO172" t="s">
        <v>1627</v>
      </c>
      <c r="DP172" t="s">
        <v>1627</v>
      </c>
      <c r="DQ172" t="s">
        <v>1627</v>
      </c>
      <c r="DR172" t="s">
        <v>1627</v>
      </c>
      <c r="DS172" t="s">
        <v>1627</v>
      </c>
      <c r="DT172" t="s">
        <v>1627</v>
      </c>
      <c r="DU172" t="s">
        <v>1627</v>
      </c>
      <c r="DV172" t="s">
        <v>1627</v>
      </c>
      <c r="DW172" t="s">
        <v>1627</v>
      </c>
      <c r="DX172" t="s">
        <v>1627</v>
      </c>
      <c r="DY172" t="s">
        <v>1627</v>
      </c>
      <c r="DZ172" t="s">
        <v>1627</v>
      </c>
      <c r="EA172" t="s">
        <v>1627</v>
      </c>
      <c r="EB172" t="s">
        <v>1627</v>
      </c>
      <c r="EC172" t="s">
        <v>1627</v>
      </c>
      <c r="ED172" t="s">
        <v>1627</v>
      </c>
      <c r="EE172" t="s">
        <v>1627</v>
      </c>
      <c r="EF172" t="s">
        <v>1627</v>
      </c>
      <c r="EG172" t="s">
        <v>1627</v>
      </c>
      <c r="EH172" t="s">
        <v>1627</v>
      </c>
      <c r="EI172" t="s">
        <v>1627</v>
      </c>
      <c r="EJ172" t="s">
        <v>1627</v>
      </c>
      <c r="EK172" t="s">
        <v>1627</v>
      </c>
      <c r="EL172" t="s">
        <v>1627</v>
      </c>
      <c r="EM172" t="s">
        <v>1627</v>
      </c>
      <c r="EN172" t="s">
        <v>1627</v>
      </c>
      <c r="EO172" t="s">
        <v>1627</v>
      </c>
      <c r="EP172" t="s">
        <v>1627</v>
      </c>
      <c r="EQ172" t="s">
        <v>1627</v>
      </c>
      <c r="ER172" t="s">
        <v>1627</v>
      </c>
      <c r="ES172" t="s">
        <v>1627</v>
      </c>
      <c r="ET172" t="s">
        <v>1627</v>
      </c>
      <c r="EU172" t="s">
        <v>1627</v>
      </c>
      <c r="EV172" t="s">
        <v>1627</v>
      </c>
      <c r="EW172" t="s">
        <v>1627</v>
      </c>
      <c r="EX172" t="s">
        <v>1627</v>
      </c>
      <c r="EY172" t="s">
        <v>1627</v>
      </c>
      <c r="EZ172" t="s">
        <v>1627</v>
      </c>
      <c r="FA172" t="s">
        <v>1627</v>
      </c>
      <c r="FB172" t="s">
        <v>1627</v>
      </c>
      <c r="FC172" t="s">
        <v>1627</v>
      </c>
      <c r="FD172" t="s">
        <v>1627</v>
      </c>
      <c r="FE172" t="s">
        <v>1627</v>
      </c>
      <c r="FF172" t="s">
        <v>1627</v>
      </c>
      <c r="FG172" t="s">
        <v>1627</v>
      </c>
      <c r="FH172" t="s">
        <v>1627</v>
      </c>
      <c r="FI172" t="s">
        <v>1627</v>
      </c>
      <c r="FJ172" t="s">
        <v>1627</v>
      </c>
      <c r="FK172" t="s">
        <v>1627</v>
      </c>
      <c r="FL172" t="s">
        <v>1627</v>
      </c>
      <c r="FM172" t="s">
        <v>1627</v>
      </c>
      <c r="FN172" t="s">
        <v>1627</v>
      </c>
      <c r="FO172" t="s">
        <v>1627</v>
      </c>
      <c r="FP172" t="s">
        <v>1627</v>
      </c>
      <c r="FQ172" t="s">
        <v>1627</v>
      </c>
      <c r="FR172" t="s">
        <v>1627</v>
      </c>
      <c r="FS172" t="s">
        <v>1627</v>
      </c>
      <c r="FT172" t="s">
        <v>1627</v>
      </c>
      <c r="FU172" t="s">
        <v>1627</v>
      </c>
      <c r="FV172" t="s">
        <v>1627</v>
      </c>
      <c r="FW172" t="s">
        <v>1627</v>
      </c>
      <c r="FX172" t="s">
        <v>1627</v>
      </c>
      <c r="FY172" t="s">
        <v>1627</v>
      </c>
      <c r="FZ172" t="s">
        <v>1627</v>
      </c>
      <c r="GA172" t="s">
        <v>1627</v>
      </c>
      <c r="GB172" t="s">
        <v>1627</v>
      </c>
      <c r="GC172" t="s">
        <v>1627</v>
      </c>
      <c r="GD172" t="s">
        <v>1627</v>
      </c>
      <c r="GE172" t="s">
        <v>1627</v>
      </c>
      <c r="GF172" t="s">
        <v>1627</v>
      </c>
      <c r="GG172" t="s">
        <v>1627</v>
      </c>
      <c r="GH172" t="s">
        <v>1627</v>
      </c>
      <c r="GI172" t="s">
        <v>1627</v>
      </c>
      <c r="GJ172" t="s">
        <v>1627</v>
      </c>
      <c r="GK172" t="s">
        <v>1627</v>
      </c>
      <c r="GL172" t="s">
        <v>1627</v>
      </c>
      <c r="GM172" t="s">
        <v>1627</v>
      </c>
      <c r="GN172" t="s">
        <v>1627</v>
      </c>
      <c r="GO172" t="s">
        <v>1627</v>
      </c>
      <c r="GP172" t="s">
        <v>1627</v>
      </c>
      <c r="GQ172" t="s">
        <v>1627</v>
      </c>
      <c r="GR172" t="s">
        <v>1627</v>
      </c>
      <c r="GS172" t="s">
        <v>1627</v>
      </c>
      <c r="GT172" t="s">
        <v>1627</v>
      </c>
      <c r="GU172" t="s">
        <v>1627</v>
      </c>
      <c r="GV172" t="s">
        <v>1627</v>
      </c>
      <c r="GW172" t="s">
        <v>1627</v>
      </c>
      <c r="GX172" t="s">
        <v>1627</v>
      </c>
      <c r="GY172" t="s">
        <v>1627</v>
      </c>
      <c r="GZ172" t="s">
        <v>1627</v>
      </c>
      <c r="HA172" t="s">
        <v>1627</v>
      </c>
      <c r="HB172" t="s">
        <v>1627</v>
      </c>
      <c r="HC172" t="s">
        <v>1627</v>
      </c>
      <c r="HD172" t="s">
        <v>1627</v>
      </c>
      <c r="HE172" t="s">
        <v>1627</v>
      </c>
      <c r="HF172" t="s">
        <v>1627</v>
      </c>
      <c r="HG172" t="s">
        <v>1627</v>
      </c>
      <c r="HH172" t="s">
        <v>1627</v>
      </c>
      <c r="HI172" t="s">
        <v>1627</v>
      </c>
      <c r="HJ172" t="s">
        <v>1627</v>
      </c>
      <c r="HK172" t="s">
        <v>1627</v>
      </c>
      <c r="HL172" t="s">
        <v>1627</v>
      </c>
      <c r="HM172" t="s">
        <v>1627</v>
      </c>
      <c r="HN172" t="s">
        <v>1627</v>
      </c>
      <c r="HO172" t="s">
        <v>1627</v>
      </c>
      <c r="HP172" t="s">
        <v>6146</v>
      </c>
      <c r="HQ172" t="s">
        <v>1627</v>
      </c>
      <c r="HR172" t="s">
        <v>1627</v>
      </c>
      <c r="HS172" t="s">
        <v>1627</v>
      </c>
      <c r="HT172" t="s">
        <v>1627</v>
      </c>
      <c r="HU172" t="s">
        <v>1627</v>
      </c>
      <c r="HV172" t="s">
        <v>1627</v>
      </c>
      <c r="HW172" t="s">
        <v>1627</v>
      </c>
      <c r="HX172" t="s">
        <v>1627</v>
      </c>
      <c r="HY172" t="s">
        <v>1627</v>
      </c>
      <c r="HZ172" t="s">
        <v>1627</v>
      </c>
      <c r="IA172" t="s">
        <v>1627</v>
      </c>
      <c r="IB172" t="s">
        <v>1627</v>
      </c>
      <c r="IC172" t="s">
        <v>1627</v>
      </c>
      <c r="ID172" t="s">
        <v>1627</v>
      </c>
      <c r="IE172" t="s">
        <v>1627</v>
      </c>
      <c r="IF172" t="s">
        <v>1627</v>
      </c>
      <c r="IG172" t="s">
        <v>1627</v>
      </c>
      <c r="IH172" t="s">
        <v>1627</v>
      </c>
      <c r="II172" t="s">
        <v>1627</v>
      </c>
      <c r="IJ172" t="s">
        <v>1627</v>
      </c>
      <c r="IK172" t="s">
        <v>1627</v>
      </c>
      <c r="IL172" t="s">
        <v>1627</v>
      </c>
      <c r="IM172" t="s">
        <v>1627</v>
      </c>
      <c r="IN172" t="s">
        <v>1627</v>
      </c>
      <c r="IO172" t="s">
        <v>1627</v>
      </c>
      <c r="IP172" t="s">
        <v>1627</v>
      </c>
      <c r="IQ172" t="s">
        <v>1627</v>
      </c>
      <c r="IR172" t="s">
        <v>1627</v>
      </c>
      <c r="IS172" t="s">
        <v>1627</v>
      </c>
      <c r="IT172" t="s">
        <v>1627</v>
      </c>
      <c r="IU172" t="s">
        <v>1627</v>
      </c>
      <c r="IV172" t="s">
        <v>1627</v>
      </c>
      <c r="IW172" t="s">
        <v>1627</v>
      </c>
      <c r="IX172" t="s">
        <v>1627</v>
      </c>
      <c r="IY172" t="s">
        <v>1627</v>
      </c>
      <c r="IZ172" t="s">
        <v>1627</v>
      </c>
      <c r="JA172" t="s">
        <v>1627</v>
      </c>
      <c r="JB172" t="s">
        <v>1627</v>
      </c>
      <c r="JC172" t="s">
        <v>1627</v>
      </c>
      <c r="JD172" t="s">
        <v>1627</v>
      </c>
      <c r="JE172" t="s">
        <v>1627</v>
      </c>
      <c r="JF172" t="s">
        <v>1627</v>
      </c>
      <c r="JG172" t="s">
        <v>1627</v>
      </c>
      <c r="JH172" t="s">
        <v>1627</v>
      </c>
      <c r="JI172" t="s">
        <v>1627</v>
      </c>
      <c r="JJ172" t="s">
        <v>1627</v>
      </c>
      <c r="JK172" t="s">
        <v>1627</v>
      </c>
      <c r="JL172" t="s">
        <v>1627</v>
      </c>
      <c r="JM172" t="s">
        <v>1627</v>
      </c>
      <c r="JN172" t="s">
        <v>1627</v>
      </c>
      <c r="JO172" t="s">
        <v>1627</v>
      </c>
      <c r="JP172" t="s">
        <v>1627</v>
      </c>
      <c r="JQ172" t="s">
        <v>1627</v>
      </c>
      <c r="JR172" t="s">
        <v>1627</v>
      </c>
      <c r="JS172" t="s">
        <v>1627</v>
      </c>
      <c r="JT172" t="s">
        <v>1627</v>
      </c>
      <c r="JU172" t="s">
        <v>1627</v>
      </c>
      <c r="JV172" t="s">
        <v>1627</v>
      </c>
      <c r="JW172" t="s">
        <v>1627</v>
      </c>
      <c r="JX172" t="s">
        <v>1627</v>
      </c>
      <c r="JY172" t="s">
        <v>1627</v>
      </c>
      <c r="JZ172" t="s">
        <v>1627</v>
      </c>
      <c r="KA172" t="s">
        <v>1627</v>
      </c>
      <c r="KB172" t="s">
        <v>1627</v>
      </c>
      <c r="KC172" t="s">
        <v>1627</v>
      </c>
      <c r="KD172" t="s">
        <v>1627</v>
      </c>
      <c r="KE172" t="s">
        <v>1627</v>
      </c>
      <c r="KF172" t="s">
        <v>1627</v>
      </c>
      <c r="KG172" t="s">
        <v>1627</v>
      </c>
      <c r="KH172" t="s">
        <v>1627</v>
      </c>
      <c r="KI172" t="s">
        <v>1627</v>
      </c>
      <c r="KJ172" t="s">
        <v>1627</v>
      </c>
      <c r="KK172" t="s">
        <v>1627</v>
      </c>
      <c r="KL172" t="s">
        <v>1627</v>
      </c>
      <c r="KM172" t="s">
        <v>1627</v>
      </c>
      <c r="KN172" t="s">
        <v>1627</v>
      </c>
      <c r="KO172" t="s">
        <v>1627</v>
      </c>
      <c r="KP172" t="s">
        <v>1627</v>
      </c>
      <c r="KQ172" t="s">
        <v>1627</v>
      </c>
      <c r="KR172" t="s">
        <v>1627</v>
      </c>
      <c r="KS172" t="s">
        <v>1627</v>
      </c>
      <c r="KT172" t="s">
        <v>1627</v>
      </c>
      <c r="KU172" t="s">
        <v>1627</v>
      </c>
      <c r="KV172" t="s">
        <v>1627</v>
      </c>
      <c r="KW172" t="s">
        <v>1627</v>
      </c>
      <c r="KX172" t="s">
        <v>1627</v>
      </c>
      <c r="KY172" t="s">
        <v>1627</v>
      </c>
      <c r="KZ172" t="s">
        <v>1627</v>
      </c>
      <c r="LA172" t="s">
        <v>1627</v>
      </c>
      <c r="LB172" t="s">
        <v>1627</v>
      </c>
      <c r="LC172" t="s">
        <v>1627</v>
      </c>
      <c r="LD172" t="s">
        <v>1627</v>
      </c>
      <c r="LE172" t="s">
        <v>1627</v>
      </c>
      <c r="LF172" t="s">
        <v>1627</v>
      </c>
      <c r="LG172" t="s">
        <v>1627</v>
      </c>
      <c r="LH172" t="s">
        <v>1627</v>
      </c>
      <c r="LI172" t="s">
        <v>1627</v>
      </c>
      <c r="LJ172" t="s">
        <v>1627</v>
      </c>
      <c r="LK172" t="s">
        <v>1627</v>
      </c>
      <c r="LL172" t="s">
        <v>1627</v>
      </c>
      <c r="LM172" t="s">
        <v>1627</v>
      </c>
      <c r="LN172" t="s">
        <v>1627</v>
      </c>
      <c r="LO172" t="s">
        <v>1627</v>
      </c>
      <c r="LP172" t="s">
        <v>1627</v>
      </c>
      <c r="LQ172" t="s">
        <v>1627</v>
      </c>
      <c r="LR172" t="s">
        <v>1627</v>
      </c>
      <c r="LS172" t="s">
        <v>1627</v>
      </c>
      <c r="LT172" t="s">
        <v>1627</v>
      </c>
      <c r="LU172" t="s">
        <v>1627</v>
      </c>
      <c r="LV172" t="s">
        <v>1627</v>
      </c>
      <c r="LW172" t="s">
        <v>1627</v>
      </c>
      <c r="LX172" t="s">
        <v>1627</v>
      </c>
      <c r="LY172" t="s">
        <v>1627</v>
      </c>
      <c r="LZ172" t="s">
        <v>1627</v>
      </c>
      <c r="MA172" t="s">
        <v>1627</v>
      </c>
      <c r="MB172" t="s">
        <v>1627</v>
      </c>
      <c r="MC172" t="s">
        <v>1627</v>
      </c>
      <c r="MD172" t="s">
        <v>1627</v>
      </c>
      <c r="ME172" t="s">
        <v>1627</v>
      </c>
      <c r="MF172" t="s">
        <v>1627</v>
      </c>
      <c r="MG172" t="s">
        <v>1627</v>
      </c>
      <c r="MH172" t="s">
        <v>1627</v>
      </c>
      <c r="MI172" t="s">
        <v>1627</v>
      </c>
      <c r="MJ172" t="s">
        <v>1627</v>
      </c>
      <c r="MK172" t="s">
        <v>1627</v>
      </c>
      <c r="ML172" t="s">
        <v>1627</v>
      </c>
      <c r="MM172" t="s">
        <v>1627</v>
      </c>
      <c r="MN172" t="s">
        <v>1627</v>
      </c>
      <c r="MO172" t="s">
        <v>1627</v>
      </c>
      <c r="MP172" t="s">
        <v>1627</v>
      </c>
      <c r="MQ172" t="s">
        <v>1627</v>
      </c>
      <c r="MR172" t="s">
        <v>1627</v>
      </c>
      <c r="MS172" t="s">
        <v>1627</v>
      </c>
      <c r="MT172" t="s">
        <v>1627</v>
      </c>
      <c r="MU172" t="s">
        <v>1627</v>
      </c>
      <c r="MV172" t="s">
        <v>1627</v>
      </c>
      <c r="MW172" t="s">
        <v>1627</v>
      </c>
      <c r="MX172" t="s">
        <v>1627</v>
      </c>
      <c r="MY172" t="s">
        <v>1627</v>
      </c>
      <c r="MZ172" t="s">
        <v>1627</v>
      </c>
      <c r="NA172" t="s">
        <v>1627</v>
      </c>
      <c r="NB172" t="s">
        <v>1627</v>
      </c>
      <c r="NC172" t="s">
        <v>1627</v>
      </c>
      <c r="ND172" t="s">
        <v>1627</v>
      </c>
      <c r="NE172" t="s">
        <v>1627</v>
      </c>
      <c r="NF172" t="s">
        <v>1627</v>
      </c>
      <c r="NG172" t="s">
        <v>1627</v>
      </c>
      <c r="NH172" t="s">
        <v>1627</v>
      </c>
      <c r="NI172" t="s">
        <v>1627</v>
      </c>
      <c r="NJ172" t="s">
        <v>1627</v>
      </c>
      <c r="NK172" t="s">
        <v>1627</v>
      </c>
      <c r="NL172" t="s">
        <v>1627</v>
      </c>
      <c r="NM172" t="s">
        <v>1627</v>
      </c>
      <c r="NN172" t="s">
        <v>1627</v>
      </c>
      <c r="NO172" t="s">
        <v>1627</v>
      </c>
      <c r="NP172" t="s">
        <v>1627</v>
      </c>
      <c r="NQ172" t="s">
        <v>1627</v>
      </c>
      <c r="NR172" t="s">
        <v>1627</v>
      </c>
      <c r="NS172" t="s">
        <v>1627</v>
      </c>
      <c r="NT172" t="s">
        <v>1627</v>
      </c>
      <c r="NU172" t="s">
        <v>1627</v>
      </c>
      <c r="NV172" t="s">
        <v>1627</v>
      </c>
      <c r="NW172" t="s">
        <v>1627</v>
      </c>
      <c r="NX172" t="s">
        <v>1627</v>
      </c>
      <c r="NY172" t="s">
        <v>1627</v>
      </c>
      <c r="NZ172" t="s">
        <v>1627</v>
      </c>
      <c r="OA172" t="s">
        <v>1627</v>
      </c>
      <c r="OB172" t="s">
        <v>1627</v>
      </c>
      <c r="OC172" t="s">
        <v>1627</v>
      </c>
      <c r="OD172" t="s">
        <v>1627</v>
      </c>
      <c r="OE172" t="s">
        <v>1627</v>
      </c>
      <c r="OF172" t="s">
        <v>1627</v>
      </c>
      <c r="OG172" t="s">
        <v>1627</v>
      </c>
      <c r="OH172" t="s">
        <v>1627</v>
      </c>
      <c r="OI172" t="s">
        <v>1627</v>
      </c>
      <c r="OJ172" t="s">
        <v>1627</v>
      </c>
      <c r="OK172" t="s">
        <v>1627</v>
      </c>
      <c r="OL172" t="s">
        <v>1627</v>
      </c>
      <c r="OM172" t="s">
        <v>1627</v>
      </c>
      <c r="ON172" t="s">
        <v>1627</v>
      </c>
      <c r="OO172" t="s">
        <v>1627</v>
      </c>
      <c r="OP172" t="s">
        <v>1627</v>
      </c>
      <c r="OQ172" t="s">
        <v>1627</v>
      </c>
      <c r="OR172" t="s">
        <v>1627</v>
      </c>
      <c r="OS172" t="s">
        <v>1627</v>
      </c>
      <c r="OT172" t="s">
        <v>1627</v>
      </c>
      <c r="OU172" t="s">
        <v>1627</v>
      </c>
      <c r="OV172" t="s">
        <v>1627</v>
      </c>
      <c r="OW172" t="s">
        <v>1627</v>
      </c>
      <c r="OX172" t="s">
        <v>1627</v>
      </c>
      <c r="OY172" t="s">
        <v>1627</v>
      </c>
      <c r="OZ172" t="s">
        <v>1627</v>
      </c>
      <c r="PA172" t="s">
        <v>1627</v>
      </c>
      <c r="PB172" t="s">
        <v>1627</v>
      </c>
      <c r="PC172" t="s">
        <v>1627</v>
      </c>
      <c r="PD172" t="s">
        <v>1627</v>
      </c>
      <c r="PE172" t="s">
        <v>1627</v>
      </c>
      <c r="PF172" t="s">
        <v>1627</v>
      </c>
      <c r="PG172" t="s">
        <v>1627</v>
      </c>
      <c r="PH172" t="s">
        <v>1627</v>
      </c>
      <c r="PI172" t="s">
        <v>1627</v>
      </c>
      <c r="PJ172" t="s">
        <v>1627</v>
      </c>
      <c r="RP172" t="s">
        <v>4157</v>
      </c>
      <c r="RQ172" t="s">
        <v>4157</v>
      </c>
      <c r="RR172" t="s">
        <v>4157</v>
      </c>
      <c r="RS172" t="s">
        <v>4157</v>
      </c>
      <c r="RT172" t="s">
        <v>4157</v>
      </c>
      <c r="RU172" t="s">
        <v>4157</v>
      </c>
      <c r="RV172" t="s">
        <v>4157</v>
      </c>
      <c r="RW172" t="s">
        <v>4157</v>
      </c>
      <c r="RX172" t="s">
        <v>4157</v>
      </c>
      <c r="RY172" t="s">
        <v>4157</v>
      </c>
      <c r="RZ172" t="s">
        <v>4157</v>
      </c>
      <c r="SA172" t="s">
        <v>4157</v>
      </c>
      <c r="SB172" t="s">
        <v>4157</v>
      </c>
      <c r="SC172" t="s">
        <v>4157</v>
      </c>
      <c r="SD172" t="s">
        <v>4157</v>
      </c>
      <c r="SE172" t="s">
        <v>4157</v>
      </c>
      <c r="SF172" t="s">
        <v>4157</v>
      </c>
      <c r="SG172" t="s">
        <v>4157</v>
      </c>
      <c r="SH172" t="s">
        <v>4157</v>
      </c>
      <c r="SI172" t="s">
        <v>4157</v>
      </c>
      <c r="SJ172" t="s">
        <v>4157</v>
      </c>
      <c r="SK172" t="s">
        <v>4157</v>
      </c>
      <c r="SL172" t="s">
        <v>4157</v>
      </c>
      <c r="SM172" t="s">
        <v>4157</v>
      </c>
      <c r="SN172" t="s">
        <v>4157</v>
      </c>
      <c r="SO172" t="s">
        <v>4157</v>
      </c>
      <c r="SP172" t="s">
        <v>4157</v>
      </c>
      <c r="SQ172" t="s">
        <v>4157</v>
      </c>
      <c r="SR172" t="s">
        <v>4157</v>
      </c>
      <c r="SS172" t="s">
        <v>4157</v>
      </c>
      <c r="ST172" t="s">
        <v>4157</v>
      </c>
      <c r="SU172" t="s">
        <v>4157</v>
      </c>
      <c r="SV172" t="s">
        <v>4157</v>
      </c>
      <c r="SW172" t="s">
        <v>4157</v>
      </c>
      <c r="SX172" t="s">
        <v>4157</v>
      </c>
      <c r="SY172" t="s">
        <v>4157</v>
      </c>
      <c r="SZ172" t="s">
        <v>4157</v>
      </c>
      <c r="TA172" t="s">
        <v>4157</v>
      </c>
      <c r="TB172" t="s">
        <v>4157</v>
      </c>
      <c r="TC172" t="s">
        <v>4157</v>
      </c>
      <c r="TD172" t="s">
        <v>4157</v>
      </c>
      <c r="TE172" t="s">
        <v>4157</v>
      </c>
      <c r="TF172" t="s">
        <v>4157</v>
      </c>
      <c r="TG172" t="s">
        <v>4157</v>
      </c>
      <c r="TH172" t="s">
        <v>4157</v>
      </c>
      <c r="TI172" t="s">
        <v>4157</v>
      </c>
      <c r="TJ172" t="s">
        <v>4157</v>
      </c>
      <c r="TK172" t="s">
        <v>4157</v>
      </c>
      <c r="TL172" t="s">
        <v>4157</v>
      </c>
      <c r="TM172" t="s">
        <v>4157</v>
      </c>
      <c r="TN172" t="s">
        <v>4157</v>
      </c>
      <c r="TO172" t="s">
        <v>4157</v>
      </c>
      <c r="TP172" t="s">
        <v>4157</v>
      </c>
      <c r="TQ172" t="s">
        <v>4157</v>
      </c>
      <c r="TR172" t="s">
        <v>4157</v>
      </c>
      <c r="TS172" t="s">
        <v>4157</v>
      </c>
      <c r="TT172" t="s">
        <v>4157</v>
      </c>
      <c r="TU172" t="s">
        <v>4157</v>
      </c>
      <c r="TV172" t="s">
        <v>4157</v>
      </c>
      <c r="TW172" t="s">
        <v>4157</v>
      </c>
      <c r="TX172" t="s">
        <v>4157</v>
      </c>
      <c r="TY172" t="s">
        <v>4157</v>
      </c>
      <c r="TZ172" t="s">
        <v>4157</v>
      </c>
      <c r="UA172" t="s">
        <v>4157</v>
      </c>
      <c r="UB172" t="s">
        <v>4157</v>
      </c>
      <c r="UC172" t="s">
        <v>4157</v>
      </c>
      <c r="UD172" t="s">
        <v>4157</v>
      </c>
      <c r="UE172" t="s">
        <v>4157</v>
      </c>
      <c r="UF172" t="s">
        <v>4157</v>
      </c>
      <c r="UG172" t="s">
        <v>4157</v>
      </c>
      <c r="UH172" t="s">
        <v>4157</v>
      </c>
      <c r="UI172" t="s">
        <v>4157</v>
      </c>
      <c r="UJ172" t="s">
        <v>4157</v>
      </c>
      <c r="UK172" t="s">
        <v>4157</v>
      </c>
      <c r="UL172" t="s">
        <v>4157</v>
      </c>
      <c r="UM172" t="s">
        <v>4157</v>
      </c>
      <c r="UN172" t="s">
        <v>4157</v>
      </c>
      <c r="UO172" t="s">
        <v>4157</v>
      </c>
      <c r="UP172" t="s">
        <v>4157</v>
      </c>
      <c r="UQ172" t="s">
        <v>4157</v>
      </c>
      <c r="UR172" t="s">
        <v>4157</v>
      </c>
      <c r="US172" t="s">
        <v>4157</v>
      </c>
      <c r="UT172" t="s">
        <v>4157</v>
      </c>
      <c r="UU172" t="s">
        <v>4157</v>
      </c>
      <c r="UV172" t="s">
        <v>4157</v>
      </c>
    </row>
    <row r="173" spans="18:572">
      <c r="R173" t="s">
        <v>1627</v>
      </c>
      <c r="S173" t="s">
        <v>1627</v>
      </c>
      <c r="T173" t="s">
        <v>1627</v>
      </c>
      <c r="U173" t="s">
        <v>1627</v>
      </c>
      <c r="V173" t="s">
        <v>1627</v>
      </c>
      <c r="W173" t="s">
        <v>1627</v>
      </c>
      <c r="X173" t="s">
        <v>1627</v>
      </c>
      <c r="Y173" t="s">
        <v>1627</v>
      </c>
      <c r="Z173" t="s">
        <v>1627</v>
      </c>
      <c r="AA173" t="s">
        <v>1627</v>
      </c>
      <c r="AB173" t="s">
        <v>1627</v>
      </c>
      <c r="AC173" t="s">
        <v>1627</v>
      </c>
      <c r="AD173" t="s">
        <v>1627</v>
      </c>
      <c r="AE173" t="s">
        <v>1627</v>
      </c>
      <c r="AF173" t="s">
        <v>1627</v>
      </c>
      <c r="AG173" t="s">
        <v>1627</v>
      </c>
      <c r="AH173" t="s">
        <v>1627</v>
      </c>
      <c r="AI173" t="s">
        <v>1627</v>
      </c>
      <c r="AJ173" t="s">
        <v>1627</v>
      </c>
      <c r="AK173" t="s">
        <v>1627</v>
      </c>
      <c r="AL173" t="s">
        <v>1627</v>
      </c>
      <c r="AM173" t="s">
        <v>1627</v>
      </c>
      <c r="AN173" t="s">
        <v>1627</v>
      </c>
      <c r="AO173" t="s">
        <v>1627</v>
      </c>
      <c r="AP173" t="s">
        <v>1627</v>
      </c>
      <c r="AQ173" t="s">
        <v>1627</v>
      </c>
      <c r="AR173" t="s">
        <v>1627</v>
      </c>
      <c r="AS173" t="s">
        <v>1627</v>
      </c>
      <c r="AT173" t="s">
        <v>1627</v>
      </c>
      <c r="AU173" t="s">
        <v>1627</v>
      </c>
      <c r="AV173" t="s">
        <v>1627</v>
      </c>
      <c r="AW173" t="s">
        <v>1627</v>
      </c>
      <c r="AX173" t="s">
        <v>1627</v>
      </c>
      <c r="AY173" t="s">
        <v>1627</v>
      </c>
      <c r="AZ173" t="s">
        <v>1627</v>
      </c>
      <c r="BA173" t="s">
        <v>1627</v>
      </c>
      <c r="BB173" t="s">
        <v>1627</v>
      </c>
      <c r="BC173" t="s">
        <v>1627</v>
      </c>
      <c r="BD173" t="s">
        <v>1627</v>
      </c>
      <c r="BE173" t="s">
        <v>1627</v>
      </c>
      <c r="BF173" t="s">
        <v>1627</v>
      </c>
      <c r="BG173" t="s">
        <v>1627</v>
      </c>
      <c r="BH173" t="s">
        <v>1627</v>
      </c>
      <c r="BI173" t="s">
        <v>1627</v>
      </c>
      <c r="BJ173" t="s">
        <v>1627</v>
      </c>
      <c r="BK173" t="s">
        <v>1627</v>
      </c>
      <c r="BL173" t="s">
        <v>1627</v>
      </c>
      <c r="BM173" t="s">
        <v>1627</v>
      </c>
      <c r="BN173" t="s">
        <v>1627</v>
      </c>
      <c r="BO173" t="s">
        <v>1627</v>
      </c>
      <c r="BP173" t="s">
        <v>1627</v>
      </c>
      <c r="BQ173" t="s">
        <v>1627</v>
      </c>
      <c r="BR173" t="s">
        <v>1627</v>
      </c>
      <c r="BS173" t="s">
        <v>1627</v>
      </c>
      <c r="BT173" t="s">
        <v>1627</v>
      </c>
      <c r="BU173" t="s">
        <v>1627</v>
      </c>
      <c r="BV173" t="s">
        <v>1627</v>
      </c>
      <c r="BW173" t="s">
        <v>1627</v>
      </c>
      <c r="BX173" t="s">
        <v>1627</v>
      </c>
      <c r="BY173" t="s">
        <v>1627</v>
      </c>
      <c r="BZ173" t="s">
        <v>1627</v>
      </c>
      <c r="CA173" t="s">
        <v>1627</v>
      </c>
      <c r="CB173" t="s">
        <v>1627</v>
      </c>
      <c r="CC173" t="s">
        <v>1627</v>
      </c>
      <c r="CD173" t="s">
        <v>1627</v>
      </c>
      <c r="CE173" t="s">
        <v>1627</v>
      </c>
      <c r="CF173" t="s">
        <v>1627</v>
      </c>
      <c r="CG173" t="s">
        <v>1627</v>
      </c>
      <c r="CH173" t="s">
        <v>1627</v>
      </c>
      <c r="CI173" t="s">
        <v>1627</v>
      </c>
      <c r="CJ173" t="s">
        <v>1627</v>
      </c>
      <c r="CK173" t="s">
        <v>1627</v>
      </c>
      <c r="CL173" t="s">
        <v>1627</v>
      </c>
      <c r="CM173" t="s">
        <v>1627</v>
      </c>
      <c r="CN173" t="s">
        <v>1627</v>
      </c>
      <c r="CO173" t="s">
        <v>1627</v>
      </c>
      <c r="CP173" t="s">
        <v>1627</v>
      </c>
      <c r="CQ173" t="s">
        <v>1627</v>
      </c>
      <c r="CR173" t="s">
        <v>1627</v>
      </c>
      <c r="CS173" t="s">
        <v>1627</v>
      </c>
      <c r="CT173" t="s">
        <v>1627</v>
      </c>
      <c r="CU173" t="s">
        <v>1627</v>
      </c>
      <c r="CV173" t="s">
        <v>1627</v>
      </c>
      <c r="CW173" t="s">
        <v>1627</v>
      </c>
      <c r="CX173" t="s">
        <v>1627</v>
      </c>
      <c r="CY173" t="s">
        <v>1627</v>
      </c>
      <c r="CZ173" t="s">
        <v>1627</v>
      </c>
      <c r="DA173" t="s">
        <v>1627</v>
      </c>
      <c r="DB173" t="s">
        <v>1627</v>
      </c>
      <c r="DC173" t="s">
        <v>1627</v>
      </c>
      <c r="DD173" t="s">
        <v>1627</v>
      </c>
      <c r="DE173" t="s">
        <v>1627</v>
      </c>
      <c r="DF173" t="s">
        <v>1627</v>
      </c>
      <c r="DG173" t="s">
        <v>1627</v>
      </c>
      <c r="DH173" t="s">
        <v>1627</v>
      </c>
      <c r="DI173" t="s">
        <v>1627</v>
      </c>
      <c r="DJ173" t="s">
        <v>1627</v>
      </c>
      <c r="DK173" t="s">
        <v>1627</v>
      </c>
      <c r="DL173" t="s">
        <v>1627</v>
      </c>
      <c r="DM173" t="s">
        <v>1627</v>
      </c>
      <c r="DN173" t="s">
        <v>1627</v>
      </c>
      <c r="DO173" t="s">
        <v>1627</v>
      </c>
      <c r="DP173" t="s">
        <v>1627</v>
      </c>
      <c r="DQ173" t="s">
        <v>1627</v>
      </c>
      <c r="DR173" t="s">
        <v>1627</v>
      </c>
      <c r="DS173" t="s">
        <v>1627</v>
      </c>
      <c r="DT173" t="s">
        <v>1627</v>
      </c>
      <c r="DU173" t="s">
        <v>1627</v>
      </c>
      <c r="DV173" t="s">
        <v>1627</v>
      </c>
      <c r="DW173" t="s">
        <v>1627</v>
      </c>
      <c r="DX173" t="s">
        <v>1627</v>
      </c>
      <c r="DY173" t="s">
        <v>1627</v>
      </c>
      <c r="DZ173" t="s">
        <v>1627</v>
      </c>
      <c r="EA173" t="s">
        <v>1627</v>
      </c>
      <c r="EB173" t="s">
        <v>1627</v>
      </c>
      <c r="EC173" t="s">
        <v>1627</v>
      </c>
      <c r="ED173" t="s">
        <v>1627</v>
      </c>
      <c r="EE173" t="s">
        <v>1627</v>
      </c>
      <c r="EF173" t="s">
        <v>1627</v>
      </c>
      <c r="EG173" t="s">
        <v>1627</v>
      </c>
      <c r="EH173" t="s">
        <v>1627</v>
      </c>
      <c r="EI173" t="s">
        <v>1627</v>
      </c>
      <c r="EJ173" t="s">
        <v>1627</v>
      </c>
      <c r="EK173" t="s">
        <v>1627</v>
      </c>
      <c r="EL173" t="s">
        <v>1627</v>
      </c>
      <c r="EM173" t="s">
        <v>1627</v>
      </c>
      <c r="EN173" t="s">
        <v>1627</v>
      </c>
      <c r="EO173" t="s">
        <v>1627</v>
      </c>
      <c r="EP173" t="s">
        <v>1627</v>
      </c>
      <c r="EQ173" t="s">
        <v>1627</v>
      </c>
      <c r="ER173" t="s">
        <v>1627</v>
      </c>
      <c r="ES173" t="s">
        <v>1627</v>
      </c>
      <c r="ET173" t="s">
        <v>1627</v>
      </c>
      <c r="EU173" t="s">
        <v>1627</v>
      </c>
      <c r="EV173" t="s">
        <v>1627</v>
      </c>
      <c r="EW173" t="s">
        <v>1627</v>
      </c>
      <c r="EX173" t="s">
        <v>1627</v>
      </c>
      <c r="EY173" t="s">
        <v>1627</v>
      </c>
      <c r="EZ173" t="s">
        <v>1627</v>
      </c>
      <c r="FA173" t="s">
        <v>1627</v>
      </c>
      <c r="FB173" t="s">
        <v>1627</v>
      </c>
      <c r="FC173" t="s">
        <v>1627</v>
      </c>
      <c r="FD173" t="s">
        <v>1627</v>
      </c>
      <c r="FE173" t="s">
        <v>1627</v>
      </c>
      <c r="FF173" t="s">
        <v>1627</v>
      </c>
      <c r="FG173" t="s">
        <v>1627</v>
      </c>
      <c r="FH173" t="s">
        <v>1627</v>
      </c>
      <c r="FI173" t="s">
        <v>1627</v>
      </c>
      <c r="FJ173" t="s">
        <v>1627</v>
      </c>
      <c r="FK173" t="s">
        <v>1627</v>
      </c>
      <c r="FL173" t="s">
        <v>1627</v>
      </c>
      <c r="FM173" t="s">
        <v>1627</v>
      </c>
      <c r="FN173" t="s">
        <v>1627</v>
      </c>
      <c r="FO173" t="s">
        <v>1627</v>
      </c>
      <c r="FP173" t="s">
        <v>1627</v>
      </c>
      <c r="FQ173" t="s">
        <v>1627</v>
      </c>
      <c r="FR173" t="s">
        <v>1627</v>
      </c>
      <c r="FS173" t="s">
        <v>1627</v>
      </c>
      <c r="FT173" t="s">
        <v>1627</v>
      </c>
      <c r="FU173" t="s">
        <v>1627</v>
      </c>
      <c r="FV173" t="s">
        <v>1627</v>
      </c>
      <c r="FW173" t="s">
        <v>1627</v>
      </c>
      <c r="FX173" t="s">
        <v>1627</v>
      </c>
      <c r="FY173" t="s">
        <v>1627</v>
      </c>
      <c r="FZ173" t="s">
        <v>1627</v>
      </c>
      <c r="GA173" t="s">
        <v>1627</v>
      </c>
      <c r="GB173" t="s">
        <v>1627</v>
      </c>
      <c r="GC173" t="s">
        <v>1627</v>
      </c>
      <c r="GD173" t="s">
        <v>1627</v>
      </c>
      <c r="GE173" t="s">
        <v>1627</v>
      </c>
      <c r="GF173" t="s">
        <v>1627</v>
      </c>
      <c r="GG173" t="s">
        <v>1627</v>
      </c>
      <c r="GH173" t="s">
        <v>1627</v>
      </c>
      <c r="GI173" t="s">
        <v>1627</v>
      </c>
      <c r="GJ173" t="s">
        <v>1627</v>
      </c>
      <c r="GK173" t="s">
        <v>1627</v>
      </c>
      <c r="GL173" t="s">
        <v>1627</v>
      </c>
      <c r="GM173" t="s">
        <v>1627</v>
      </c>
      <c r="GN173" t="s">
        <v>1627</v>
      </c>
      <c r="GO173" t="s">
        <v>1627</v>
      </c>
      <c r="GP173" t="s">
        <v>1627</v>
      </c>
      <c r="GQ173" t="s">
        <v>1627</v>
      </c>
      <c r="GR173" t="s">
        <v>1627</v>
      </c>
      <c r="GS173" t="s">
        <v>1627</v>
      </c>
      <c r="GT173" t="s">
        <v>1627</v>
      </c>
      <c r="GU173" t="s">
        <v>1627</v>
      </c>
      <c r="GV173" t="s">
        <v>1627</v>
      </c>
      <c r="GW173" t="s">
        <v>1627</v>
      </c>
      <c r="GX173" t="s">
        <v>1627</v>
      </c>
      <c r="GY173" t="s">
        <v>1627</v>
      </c>
      <c r="GZ173" t="s">
        <v>1627</v>
      </c>
      <c r="HA173" t="s">
        <v>1627</v>
      </c>
      <c r="HB173" t="s">
        <v>1627</v>
      </c>
      <c r="HC173" t="s">
        <v>1627</v>
      </c>
      <c r="HD173" t="s">
        <v>1627</v>
      </c>
      <c r="HE173" t="s">
        <v>1627</v>
      </c>
      <c r="HF173" t="s">
        <v>1627</v>
      </c>
      <c r="HG173" t="s">
        <v>1627</v>
      </c>
      <c r="HH173" t="s">
        <v>1627</v>
      </c>
      <c r="HI173" t="s">
        <v>1627</v>
      </c>
      <c r="HJ173" t="s">
        <v>1627</v>
      </c>
      <c r="HK173" t="s">
        <v>1627</v>
      </c>
      <c r="HL173" t="s">
        <v>1627</v>
      </c>
      <c r="HM173" t="s">
        <v>1627</v>
      </c>
      <c r="HN173" t="s">
        <v>1627</v>
      </c>
      <c r="HO173" t="s">
        <v>1627</v>
      </c>
      <c r="HP173" t="s">
        <v>6147</v>
      </c>
      <c r="HQ173" t="s">
        <v>1627</v>
      </c>
      <c r="HR173" t="s">
        <v>1627</v>
      </c>
      <c r="HS173" t="s">
        <v>1627</v>
      </c>
      <c r="HT173" t="s">
        <v>1627</v>
      </c>
      <c r="HU173" t="s">
        <v>1627</v>
      </c>
      <c r="HV173" t="s">
        <v>1627</v>
      </c>
      <c r="HW173" t="s">
        <v>1627</v>
      </c>
      <c r="HX173" t="s">
        <v>1627</v>
      </c>
      <c r="HY173" t="s">
        <v>1627</v>
      </c>
      <c r="HZ173" t="s">
        <v>1627</v>
      </c>
      <c r="IA173" t="s">
        <v>1627</v>
      </c>
      <c r="IB173" t="s">
        <v>1627</v>
      </c>
      <c r="IC173" t="s">
        <v>1627</v>
      </c>
      <c r="ID173" t="s">
        <v>1627</v>
      </c>
      <c r="IE173" t="s">
        <v>1627</v>
      </c>
      <c r="IF173" t="s">
        <v>1627</v>
      </c>
      <c r="IG173" t="s">
        <v>1627</v>
      </c>
      <c r="IH173" t="s">
        <v>1627</v>
      </c>
      <c r="II173" t="s">
        <v>1627</v>
      </c>
      <c r="IJ173" t="s">
        <v>1627</v>
      </c>
      <c r="IK173" t="s">
        <v>1627</v>
      </c>
      <c r="IL173" t="s">
        <v>1627</v>
      </c>
      <c r="IM173" t="s">
        <v>1627</v>
      </c>
      <c r="IN173" t="s">
        <v>1627</v>
      </c>
      <c r="IO173" t="s">
        <v>1627</v>
      </c>
      <c r="IP173" t="s">
        <v>1627</v>
      </c>
      <c r="IQ173" t="s">
        <v>1627</v>
      </c>
      <c r="IR173" t="s">
        <v>1627</v>
      </c>
      <c r="IS173" t="s">
        <v>1627</v>
      </c>
      <c r="IT173" t="s">
        <v>1627</v>
      </c>
      <c r="IU173" t="s">
        <v>1627</v>
      </c>
      <c r="IV173" t="s">
        <v>1627</v>
      </c>
      <c r="IW173" t="s">
        <v>1627</v>
      </c>
      <c r="IX173" t="s">
        <v>1627</v>
      </c>
      <c r="IY173" t="s">
        <v>1627</v>
      </c>
      <c r="IZ173" t="s">
        <v>1627</v>
      </c>
      <c r="JA173" t="s">
        <v>1627</v>
      </c>
      <c r="JB173" t="s">
        <v>1627</v>
      </c>
      <c r="JC173" t="s">
        <v>1627</v>
      </c>
      <c r="JD173" t="s">
        <v>1627</v>
      </c>
      <c r="JE173" t="s">
        <v>1627</v>
      </c>
      <c r="JF173" t="s">
        <v>1627</v>
      </c>
      <c r="JG173" t="s">
        <v>1627</v>
      </c>
      <c r="JH173" t="s">
        <v>1627</v>
      </c>
      <c r="JI173" t="s">
        <v>1627</v>
      </c>
      <c r="JJ173" t="s">
        <v>1627</v>
      </c>
      <c r="JK173" t="s">
        <v>1627</v>
      </c>
      <c r="JL173" t="s">
        <v>1627</v>
      </c>
      <c r="JM173" t="s">
        <v>1627</v>
      </c>
      <c r="JN173" t="s">
        <v>1627</v>
      </c>
      <c r="JO173" t="s">
        <v>1627</v>
      </c>
      <c r="JP173" t="s">
        <v>1627</v>
      </c>
      <c r="JQ173" t="s">
        <v>1627</v>
      </c>
      <c r="JR173" t="s">
        <v>1627</v>
      </c>
      <c r="JS173" t="s">
        <v>1627</v>
      </c>
      <c r="JT173" t="s">
        <v>1627</v>
      </c>
      <c r="JU173" t="s">
        <v>1627</v>
      </c>
      <c r="JV173" t="s">
        <v>1627</v>
      </c>
      <c r="JW173" t="s">
        <v>1627</v>
      </c>
      <c r="JX173" t="s">
        <v>1627</v>
      </c>
      <c r="JY173" t="s">
        <v>1627</v>
      </c>
      <c r="JZ173" t="s">
        <v>1627</v>
      </c>
      <c r="KA173" t="s">
        <v>1627</v>
      </c>
      <c r="KB173" t="s">
        <v>1627</v>
      </c>
      <c r="KC173" t="s">
        <v>1627</v>
      </c>
      <c r="KD173" t="s">
        <v>1627</v>
      </c>
      <c r="KE173" t="s">
        <v>1627</v>
      </c>
      <c r="KF173" t="s">
        <v>1627</v>
      </c>
      <c r="KG173" t="s">
        <v>1627</v>
      </c>
      <c r="KH173" t="s">
        <v>1627</v>
      </c>
      <c r="KI173" t="s">
        <v>1627</v>
      </c>
      <c r="KJ173" t="s">
        <v>1627</v>
      </c>
      <c r="KK173" t="s">
        <v>1627</v>
      </c>
      <c r="KL173" t="s">
        <v>1627</v>
      </c>
      <c r="KM173" t="s">
        <v>1627</v>
      </c>
      <c r="KN173" t="s">
        <v>1627</v>
      </c>
      <c r="KO173" t="s">
        <v>1627</v>
      </c>
      <c r="KP173" t="s">
        <v>1627</v>
      </c>
      <c r="KQ173" t="s">
        <v>1627</v>
      </c>
      <c r="KR173" t="s">
        <v>1627</v>
      </c>
      <c r="KS173" t="s">
        <v>1627</v>
      </c>
      <c r="KT173" t="s">
        <v>1627</v>
      </c>
      <c r="KU173" t="s">
        <v>1627</v>
      </c>
      <c r="KV173" t="s">
        <v>1627</v>
      </c>
      <c r="KW173" t="s">
        <v>1627</v>
      </c>
      <c r="KX173" t="s">
        <v>1627</v>
      </c>
      <c r="KY173" t="s">
        <v>1627</v>
      </c>
      <c r="KZ173" t="s">
        <v>1627</v>
      </c>
      <c r="LA173" t="s">
        <v>1627</v>
      </c>
      <c r="LB173" t="s">
        <v>1627</v>
      </c>
      <c r="LC173" t="s">
        <v>1627</v>
      </c>
      <c r="LD173" t="s">
        <v>1627</v>
      </c>
      <c r="LE173" t="s">
        <v>1627</v>
      </c>
      <c r="LF173" t="s">
        <v>1627</v>
      </c>
      <c r="LG173" t="s">
        <v>1627</v>
      </c>
      <c r="LH173" t="s">
        <v>1627</v>
      </c>
      <c r="LI173" t="s">
        <v>1627</v>
      </c>
      <c r="LJ173" t="s">
        <v>1627</v>
      </c>
      <c r="LK173" t="s">
        <v>1627</v>
      </c>
      <c r="LL173" t="s">
        <v>1627</v>
      </c>
      <c r="LM173" t="s">
        <v>1627</v>
      </c>
      <c r="LN173" t="s">
        <v>1627</v>
      </c>
      <c r="LO173" t="s">
        <v>1627</v>
      </c>
      <c r="LP173" t="s">
        <v>1627</v>
      </c>
      <c r="LQ173" t="s">
        <v>1627</v>
      </c>
      <c r="LR173" t="s">
        <v>1627</v>
      </c>
      <c r="LS173" t="s">
        <v>1627</v>
      </c>
      <c r="LT173" t="s">
        <v>1627</v>
      </c>
      <c r="LU173" t="s">
        <v>1627</v>
      </c>
      <c r="LV173" t="s">
        <v>1627</v>
      </c>
      <c r="LW173" t="s">
        <v>1627</v>
      </c>
      <c r="LX173" t="s">
        <v>1627</v>
      </c>
      <c r="LY173" t="s">
        <v>1627</v>
      </c>
      <c r="LZ173" t="s">
        <v>1627</v>
      </c>
      <c r="MA173" t="s">
        <v>1627</v>
      </c>
      <c r="MB173" t="s">
        <v>1627</v>
      </c>
      <c r="MC173" t="s">
        <v>1627</v>
      </c>
      <c r="MD173" t="s">
        <v>1627</v>
      </c>
      <c r="ME173" t="s">
        <v>1627</v>
      </c>
      <c r="MF173" t="s">
        <v>1627</v>
      </c>
      <c r="MG173" t="s">
        <v>1627</v>
      </c>
      <c r="MH173" t="s">
        <v>1627</v>
      </c>
      <c r="MI173" t="s">
        <v>1627</v>
      </c>
      <c r="MJ173" t="s">
        <v>1627</v>
      </c>
      <c r="MK173" t="s">
        <v>1627</v>
      </c>
      <c r="ML173" t="s">
        <v>1627</v>
      </c>
      <c r="MM173" t="s">
        <v>1627</v>
      </c>
      <c r="MN173" t="s">
        <v>1627</v>
      </c>
      <c r="MO173" t="s">
        <v>1627</v>
      </c>
      <c r="MP173" t="s">
        <v>1627</v>
      </c>
      <c r="MQ173" t="s">
        <v>1627</v>
      </c>
      <c r="MR173" t="s">
        <v>1627</v>
      </c>
      <c r="MS173" t="s">
        <v>1627</v>
      </c>
      <c r="MT173" t="s">
        <v>1627</v>
      </c>
      <c r="MU173" t="s">
        <v>1627</v>
      </c>
      <c r="MV173" t="s">
        <v>1627</v>
      </c>
      <c r="MW173" t="s">
        <v>1627</v>
      </c>
      <c r="MX173" t="s">
        <v>1627</v>
      </c>
      <c r="MY173" t="s">
        <v>1627</v>
      </c>
      <c r="MZ173" t="s">
        <v>1627</v>
      </c>
      <c r="NA173" t="s">
        <v>1627</v>
      </c>
      <c r="NB173" t="s">
        <v>1627</v>
      </c>
      <c r="NC173" t="s">
        <v>1627</v>
      </c>
      <c r="ND173" t="s">
        <v>1627</v>
      </c>
      <c r="NE173" t="s">
        <v>1627</v>
      </c>
      <c r="NF173" t="s">
        <v>1627</v>
      </c>
      <c r="NG173" t="s">
        <v>1627</v>
      </c>
      <c r="NH173" t="s">
        <v>1627</v>
      </c>
      <c r="NI173" t="s">
        <v>1627</v>
      </c>
      <c r="NJ173" t="s">
        <v>1627</v>
      </c>
      <c r="NK173" t="s">
        <v>1627</v>
      </c>
      <c r="NL173" t="s">
        <v>1627</v>
      </c>
      <c r="NM173" t="s">
        <v>1627</v>
      </c>
      <c r="NN173" t="s">
        <v>1627</v>
      </c>
      <c r="NO173" t="s">
        <v>1627</v>
      </c>
      <c r="NP173" t="s">
        <v>1627</v>
      </c>
      <c r="NQ173" t="s">
        <v>1627</v>
      </c>
      <c r="NR173" t="s">
        <v>1627</v>
      </c>
      <c r="NS173" t="s">
        <v>1627</v>
      </c>
      <c r="NT173" t="s">
        <v>1627</v>
      </c>
      <c r="NU173" t="s">
        <v>1627</v>
      </c>
      <c r="NV173" t="s">
        <v>1627</v>
      </c>
      <c r="NW173" t="s">
        <v>1627</v>
      </c>
      <c r="NX173" t="s">
        <v>1627</v>
      </c>
      <c r="NY173" t="s">
        <v>1627</v>
      </c>
      <c r="NZ173" t="s">
        <v>1627</v>
      </c>
      <c r="OA173" t="s">
        <v>1627</v>
      </c>
      <c r="OB173" t="s">
        <v>1627</v>
      </c>
      <c r="OC173" t="s">
        <v>1627</v>
      </c>
      <c r="OD173" t="s">
        <v>1627</v>
      </c>
      <c r="OE173" t="s">
        <v>1627</v>
      </c>
      <c r="OF173" t="s">
        <v>1627</v>
      </c>
      <c r="OG173" t="s">
        <v>1627</v>
      </c>
      <c r="OH173" t="s">
        <v>1627</v>
      </c>
      <c r="OI173" t="s">
        <v>1627</v>
      </c>
      <c r="OJ173" t="s">
        <v>1627</v>
      </c>
      <c r="OK173" t="s">
        <v>1627</v>
      </c>
      <c r="OL173" t="s">
        <v>1627</v>
      </c>
      <c r="OM173" t="s">
        <v>1627</v>
      </c>
      <c r="ON173" t="s">
        <v>1627</v>
      </c>
      <c r="OO173" t="s">
        <v>1627</v>
      </c>
      <c r="OP173" t="s">
        <v>1627</v>
      </c>
      <c r="OQ173" t="s">
        <v>1627</v>
      </c>
      <c r="OR173" t="s">
        <v>1627</v>
      </c>
      <c r="OS173" t="s">
        <v>1627</v>
      </c>
      <c r="OT173" t="s">
        <v>1627</v>
      </c>
      <c r="OU173" t="s">
        <v>1627</v>
      </c>
      <c r="OV173" t="s">
        <v>1627</v>
      </c>
      <c r="OW173" t="s">
        <v>1627</v>
      </c>
      <c r="OX173" t="s">
        <v>1627</v>
      </c>
      <c r="OY173" t="s">
        <v>1627</v>
      </c>
      <c r="OZ173" t="s">
        <v>1627</v>
      </c>
      <c r="PA173" t="s">
        <v>1627</v>
      </c>
      <c r="PB173" t="s">
        <v>1627</v>
      </c>
      <c r="PC173" t="s">
        <v>1627</v>
      </c>
      <c r="PD173" t="s">
        <v>1627</v>
      </c>
      <c r="PE173" t="s">
        <v>1627</v>
      </c>
      <c r="PF173" t="s">
        <v>1627</v>
      </c>
      <c r="PG173" t="s">
        <v>1627</v>
      </c>
      <c r="PH173" t="s">
        <v>1627</v>
      </c>
      <c r="PI173" t="s">
        <v>1627</v>
      </c>
      <c r="PJ173" t="s">
        <v>1627</v>
      </c>
      <c r="RP173" t="s">
        <v>4157</v>
      </c>
      <c r="RQ173" t="s">
        <v>4157</v>
      </c>
      <c r="RR173" t="s">
        <v>4157</v>
      </c>
      <c r="RS173" t="s">
        <v>4157</v>
      </c>
      <c r="RT173" t="s">
        <v>4157</v>
      </c>
      <c r="RU173" t="s">
        <v>4157</v>
      </c>
      <c r="RV173" t="s">
        <v>4157</v>
      </c>
      <c r="RW173" t="s">
        <v>4157</v>
      </c>
      <c r="RX173" t="s">
        <v>4157</v>
      </c>
      <c r="RY173" t="s">
        <v>4157</v>
      </c>
      <c r="RZ173" t="s">
        <v>4157</v>
      </c>
      <c r="SA173" t="s">
        <v>4157</v>
      </c>
      <c r="SB173" t="s">
        <v>4157</v>
      </c>
      <c r="SC173" t="s">
        <v>4157</v>
      </c>
      <c r="SD173" t="s">
        <v>4157</v>
      </c>
      <c r="SE173" t="s">
        <v>4157</v>
      </c>
      <c r="SF173" t="s">
        <v>4157</v>
      </c>
      <c r="SG173" t="s">
        <v>4157</v>
      </c>
      <c r="SH173" t="s">
        <v>4157</v>
      </c>
      <c r="SI173" t="s">
        <v>4157</v>
      </c>
      <c r="SJ173" t="s">
        <v>4157</v>
      </c>
      <c r="SK173" t="s">
        <v>4157</v>
      </c>
      <c r="SL173" t="s">
        <v>4157</v>
      </c>
      <c r="SM173" t="s">
        <v>4157</v>
      </c>
      <c r="SN173" t="s">
        <v>4157</v>
      </c>
      <c r="SO173" t="s">
        <v>4157</v>
      </c>
      <c r="SP173" t="s">
        <v>4157</v>
      </c>
      <c r="SQ173" t="s">
        <v>4157</v>
      </c>
      <c r="SR173" t="s">
        <v>4157</v>
      </c>
      <c r="SS173" t="s">
        <v>4157</v>
      </c>
      <c r="ST173" t="s">
        <v>4157</v>
      </c>
      <c r="SU173" t="s">
        <v>4157</v>
      </c>
      <c r="SV173" t="s">
        <v>4157</v>
      </c>
      <c r="SW173" t="s">
        <v>4157</v>
      </c>
      <c r="SX173" t="s">
        <v>4157</v>
      </c>
      <c r="SY173" t="s">
        <v>4157</v>
      </c>
      <c r="SZ173" t="s">
        <v>4157</v>
      </c>
      <c r="TA173" t="s">
        <v>4157</v>
      </c>
      <c r="TB173" t="s">
        <v>4157</v>
      </c>
      <c r="TC173" t="s">
        <v>4157</v>
      </c>
      <c r="TD173" t="s">
        <v>4157</v>
      </c>
      <c r="TE173" t="s">
        <v>4157</v>
      </c>
      <c r="TF173" t="s">
        <v>4157</v>
      </c>
      <c r="TG173" t="s">
        <v>4157</v>
      </c>
      <c r="TH173" t="s">
        <v>4157</v>
      </c>
      <c r="TI173" t="s">
        <v>4157</v>
      </c>
      <c r="TJ173" t="s">
        <v>4157</v>
      </c>
      <c r="TK173" t="s">
        <v>4157</v>
      </c>
      <c r="TL173" t="s">
        <v>4157</v>
      </c>
      <c r="TM173" t="s">
        <v>4157</v>
      </c>
      <c r="TN173" t="s">
        <v>4157</v>
      </c>
      <c r="TO173" t="s">
        <v>4157</v>
      </c>
      <c r="TP173" t="s">
        <v>4157</v>
      </c>
      <c r="TQ173" t="s">
        <v>4157</v>
      </c>
      <c r="TR173" t="s">
        <v>4157</v>
      </c>
      <c r="TS173" t="s">
        <v>4157</v>
      </c>
      <c r="TT173" t="s">
        <v>4157</v>
      </c>
      <c r="TU173" t="s">
        <v>4157</v>
      </c>
      <c r="TV173" t="s">
        <v>4157</v>
      </c>
      <c r="TW173" t="s">
        <v>4157</v>
      </c>
      <c r="TX173" t="s">
        <v>4157</v>
      </c>
      <c r="TY173" t="s">
        <v>4157</v>
      </c>
      <c r="TZ173" t="s">
        <v>4157</v>
      </c>
      <c r="UA173" t="s">
        <v>4157</v>
      </c>
      <c r="UB173" t="s">
        <v>4157</v>
      </c>
      <c r="UC173" t="s">
        <v>4157</v>
      </c>
      <c r="UD173" t="s">
        <v>4157</v>
      </c>
      <c r="UE173" t="s">
        <v>4157</v>
      </c>
      <c r="UF173" t="s">
        <v>4157</v>
      </c>
      <c r="UG173" t="s">
        <v>4157</v>
      </c>
      <c r="UH173" t="s">
        <v>4157</v>
      </c>
      <c r="UI173" t="s">
        <v>4157</v>
      </c>
      <c r="UJ173" t="s">
        <v>4157</v>
      </c>
      <c r="UK173" t="s">
        <v>4157</v>
      </c>
      <c r="UL173" t="s">
        <v>4157</v>
      </c>
      <c r="UM173" t="s">
        <v>4157</v>
      </c>
      <c r="UN173" t="s">
        <v>4157</v>
      </c>
      <c r="UO173" t="s">
        <v>4157</v>
      </c>
      <c r="UP173" t="s">
        <v>4157</v>
      </c>
      <c r="UQ173" t="s">
        <v>4157</v>
      </c>
      <c r="UR173" t="s">
        <v>4157</v>
      </c>
      <c r="US173" t="s">
        <v>4157</v>
      </c>
      <c r="UT173" t="s">
        <v>4157</v>
      </c>
      <c r="UU173" t="s">
        <v>4157</v>
      </c>
      <c r="UV173" t="s">
        <v>4157</v>
      </c>
    </row>
    <row r="174" spans="18:572">
      <c r="R174" t="s">
        <v>1627</v>
      </c>
      <c r="S174" t="s">
        <v>1627</v>
      </c>
      <c r="T174" t="s">
        <v>1627</v>
      </c>
      <c r="U174" t="s">
        <v>1627</v>
      </c>
      <c r="V174" t="s">
        <v>1627</v>
      </c>
      <c r="W174" t="s">
        <v>1627</v>
      </c>
      <c r="X174" t="s">
        <v>1627</v>
      </c>
      <c r="Y174" t="s">
        <v>1627</v>
      </c>
      <c r="Z174" t="s">
        <v>1627</v>
      </c>
      <c r="AA174" t="s">
        <v>1627</v>
      </c>
      <c r="AB174" t="s">
        <v>1627</v>
      </c>
      <c r="AC174" t="s">
        <v>1627</v>
      </c>
      <c r="AD174" t="s">
        <v>1627</v>
      </c>
      <c r="AE174" t="s">
        <v>1627</v>
      </c>
      <c r="AF174" t="s">
        <v>1627</v>
      </c>
      <c r="AG174" t="s">
        <v>1627</v>
      </c>
      <c r="AH174" t="s">
        <v>1627</v>
      </c>
      <c r="AI174" t="s">
        <v>1627</v>
      </c>
      <c r="AJ174" t="s">
        <v>1627</v>
      </c>
      <c r="AK174" t="s">
        <v>1627</v>
      </c>
      <c r="AL174" t="s">
        <v>1627</v>
      </c>
      <c r="AM174" t="s">
        <v>1627</v>
      </c>
      <c r="AN174" t="s">
        <v>1627</v>
      </c>
      <c r="AO174" t="s">
        <v>1627</v>
      </c>
      <c r="AP174" t="s">
        <v>1627</v>
      </c>
      <c r="AQ174" t="s">
        <v>1627</v>
      </c>
      <c r="AR174" t="s">
        <v>1627</v>
      </c>
      <c r="AS174" t="s">
        <v>1627</v>
      </c>
      <c r="AT174" t="s">
        <v>1627</v>
      </c>
      <c r="AU174" t="s">
        <v>1627</v>
      </c>
      <c r="AV174" t="s">
        <v>1627</v>
      </c>
      <c r="AW174" t="s">
        <v>1627</v>
      </c>
      <c r="AX174" t="s">
        <v>1627</v>
      </c>
      <c r="AY174" t="s">
        <v>1627</v>
      </c>
      <c r="AZ174" t="s">
        <v>1627</v>
      </c>
      <c r="BA174" t="s">
        <v>1627</v>
      </c>
      <c r="BB174" t="s">
        <v>1627</v>
      </c>
      <c r="BC174" t="s">
        <v>1627</v>
      </c>
      <c r="BD174" t="s">
        <v>1627</v>
      </c>
      <c r="BE174" t="s">
        <v>1627</v>
      </c>
      <c r="BF174" t="s">
        <v>1627</v>
      </c>
      <c r="BG174" t="s">
        <v>1627</v>
      </c>
      <c r="BH174" t="s">
        <v>1627</v>
      </c>
      <c r="BI174" t="s">
        <v>1627</v>
      </c>
      <c r="BJ174" t="s">
        <v>1627</v>
      </c>
      <c r="BK174" t="s">
        <v>1627</v>
      </c>
      <c r="BL174" t="s">
        <v>1627</v>
      </c>
      <c r="BM174" t="s">
        <v>1627</v>
      </c>
      <c r="BN174" t="s">
        <v>1627</v>
      </c>
      <c r="BO174" t="s">
        <v>1627</v>
      </c>
      <c r="BP174" t="s">
        <v>1627</v>
      </c>
      <c r="BQ174" t="s">
        <v>1627</v>
      </c>
      <c r="BR174" t="s">
        <v>1627</v>
      </c>
      <c r="BS174" t="s">
        <v>1627</v>
      </c>
      <c r="BT174" t="s">
        <v>1627</v>
      </c>
      <c r="BU174" t="s">
        <v>1627</v>
      </c>
      <c r="BV174" t="s">
        <v>1627</v>
      </c>
      <c r="BW174" t="s">
        <v>1627</v>
      </c>
      <c r="BX174" t="s">
        <v>1627</v>
      </c>
      <c r="BY174" t="s">
        <v>1627</v>
      </c>
      <c r="BZ174" t="s">
        <v>1627</v>
      </c>
      <c r="CA174" t="s">
        <v>1627</v>
      </c>
      <c r="CB174" t="s">
        <v>1627</v>
      </c>
      <c r="CC174" t="s">
        <v>1627</v>
      </c>
      <c r="CD174" t="s">
        <v>1627</v>
      </c>
      <c r="CE174" t="s">
        <v>1627</v>
      </c>
      <c r="CF174" t="s">
        <v>1627</v>
      </c>
      <c r="CG174" t="s">
        <v>1627</v>
      </c>
      <c r="CH174" t="s">
        <v>1627</v>
      </c>
      <c r="CI174" t="s">
        <v>1627</v>
      </c>
      <c r="CJ174" t="s">
        <v>1627</v>
      </c>
      <c r="CK174" t="s">
        <v>1627</v>
      </c>
      <c r="CL174" t="s">
        <v>1627</v>
      </c>
      <c r="CM174" t="s">
        <v>1627</v>
      </c>
      <c r="CN174" t="s">
        <v>1627</v>
      </c>
      <c r="CO174" t="s">
        <v>1627</v>
      </c>
      <c r="CP174" t="s">
        <v>1627</v>
      </c>
      <c r="CQ174" t="s">
        <v>1627</v>
      </c>
      <c r="CR174" t="s">
        <v>1627</v>
      </c>
      <c r="CS174" t="s">
        <v>1627</v>
      </c>
      <c r="CT174" t="s">
        <v>1627</v>
      </c>
      <c r="CU174" t="s">
        <v>1627</v>
      </c>
      <c r="CV174" t="s">
        <v>1627</v>
      </c>
      <c r="CW174" t="s">
        <v>1627</v>
      </c>
      <c r="CX174" t="s">
        <v>1627</v>
      </c>
      <c r="CY174" t="s">
        <v>1627</v>
      </c>
      <c r="CZ174" t="s">
        <v>1627</v>
      </c>
      <c r="DA174" t="s">
        <v>1627</v>
      </c>
      <c r="DB174" t="s">
        <v>1627</v>
      </c>
      <c r="DC174" t="s">
        <v>1627</v>
      </c>
      <c r="DD174" t="s">
        <v>1627</v>
      </c>
      <c r="DE174" t="s">
        <v>1627</v>
      </c>
      <c r="DF174" t="s">
        <v>1627</v>
      </c>
      <c r="DG174" t="s">
        <v>1627</v>
      </c>
      <c r="DH174" t="s">
        <v>1627</v>
      </c>
      <c r="DI174" t="s">
        <v>1627</v>
      </c>
      <c r="DJ174" t="s">
        <v>1627</v>
      </c>
      <c r="DK174" t="s">
        <v>1627</v>
      </c>
      <c r="DL174" t="s">
        <v>1627</v>
      </c>
      <c r="DM174" t="s">
        <v>1627</v>
      </c>
      <c r="DN174" t="s">
        <v>1627</v>
      </c>
      <c r="DO174" t="s">
        <v>1627</v>
      </c>
      <c r="DP174" t="s">
        <v>1627</v>
      </c>
      <c r="DQ174" t="s">
        <v>1627</v>
      </c>
      <c r="DR174" t="s">
        <v>1627</v>
      </c>
      <c r="DS174" t="s">
        <v>1627</v>
      </c>
      <c r="DT174" t="s">
        <v>1627</v>
      </c>
      <c r="DU174" t="s">
        <v>1627</v>
      </c>
      <c r="DV174" t="s">
        <v>1627</v>
      </c>
      <c r="DW174" t="s">
        <v>1627</v>
      </c>
      <c r="DX174" t="s">
        <v>1627</v>
      </c>
      <c r="DY174" t="s">
        <v>1627</v>
      </c>
      <c r="DZ174" t="s">
        <v>1627</v>
      </c>
      <c r="EA174" t="s">
        <v>1627</v>
      </c>
      <c r="EB174" t="s">
        <v>1627</v>
      </c>
      <c r="EC174" t="s">
        <v>1627</v>
      </c>
      <c r="ED174" t="s">
        <v>1627</v>
      </c>
      <c r="EE174" t="s">
        <v>1627</v>
      </c>
      <c r="EF174" t="s">
        <v>1627</v>
      </c>
      <c r="EG174" t="s">
        <v>1627</v>
      </c>
      <c r="EH174" t="s">
        <v>1627</v>
      </c>
      <c r="EI174" t="s">
        <v>1627</v>
      </c>
      <c r="EJ174" t="s">
        <v>1627</v>
      </c>
      <c r="EK174" t="s">
        <v>1627</v>
      </c>
      <c r="EL174" t="s">
        <v>1627</v>
      </c>
      <c r="EM174" t="s">
        <v>1627</v>
      </c>
      <c r="EN174" t="s">
        <v>1627</v>
      </c>
      <c r="EO174" t="s">
        <v>1627</v>
      </c>
      <c r="EP174" t="s">
        <v>1627</v>
      </c>
      <c r="EQ174" t="s">
        <v>1627</v>
      </c>
      <c r="ER174" t="s">
        <v>1627</v>
      </c>
      <c r="ES174" t="s">
        <v>1627</v>
      </c>
      <c r="ET174" t="s">
        <v>1627</v>
      </c>
      <c r="EU174" t="s">
        <v>1627</v>
      </c>
      <c r="EV174" t="s">
        <v>1627</v>
      </c>
      <c r="EW174" t="s">
        <v>1627</v>
      </c>
      <c r="EX174" t="s">
        <v>1627</v>
      </c>
      <c r="EY174" t="s">
        <v>1627</v>
      </c>
      <c r="EZ174" t="s">
        <v>1627</v>
      </c>
      <c r="FA174" t="s">
        <v>1627</v>
      </c>
      <c r="FB174" t="s">
        <v>1627</v>
      </c>
      <c r="FC174" t="s">
        <v>1627</v>
      </c>
      <c r="FD174" t="s">
        <v>1627</v>
      </c>
      <c r="FE174" t="s">
        <v>1627</v>
      </c>
      <c r="FF174" t="s">
        <v>1627</v>
      </c>
      <c r="FG174" t="s">
        <v>1627</v>
      </c>
      <c r="FH174" t="s">
        <v>1627</v>
      </c>
      <c r="FI174" t="s">
        <v>1627</v>
      </c>
      <c r="FJ174" t="s">
        <v>1627</v>
      </c>
      <c r="FK174" t="s">
        <v>1627</v>
      </c>
      <c r="FL174" t="s">
        <v>1627</v>
      </c>
      <c r="FM174" t="s">
        <v>1627</v>
      </c>
      <c r="FN174" t="s">
        <v>1627</v>
      </c>
      <c r="FO174" t="s">
        <v>1627</v>
      </c>
      <c r="FP174" t="s">
        <v>1627</v>
      </c>
      <c r="FQ174" t="s">
        <v>1627</v>
      </c>
      <c r="FR174" t="s">
        <v>1627</v>
      </c>
      <c r="FS174" t="s">
        <v>1627</v>
      </c>
      <c r="FT174" t="s">
        <v>1627</v>
      </c>
      <c r="FU174" t="s">
        <v>1627</v>
      </c>
      <c r="FV174" t="s">
        <v>1627</v>
      </c>
      <c r="FW174" t="s">
        <v>1627</v>
      </c>
      <c r="FX174" t="s">
        <v>1627</v>
      </c>
      <c r="FY174" t="s">
        <v>1627</v>
      </c>
      <c r="FZ174" t="s">
        <v>1627</v>
      </c>
      <c r="GA174" t="s">
        <v>1627</v>
      </c>
      <c r="GB174" t="s">
        <v>1627</v>
      </c>
      <c r="GC174" t="s">
        <v>1627</v>
      </c>
      <c r="GD174" t="s">
        <v>1627</v>
      </c>
      <c r="GE174" t="s">
        <v>1627</v>
      </c>
      <c r="GF174" t="s">
        <v>1627</v>
      </c>
      <c r="GG174" t="s">
        <v>1627</v>
      </c>
      <c r="GH174" t="s">
        <v>1627</v>
      </c>
      <c r="GI174" t="s">
        <v>1627</v>
      </c>
      <c r="GK174" t="s">
        <v>1627</v>
      </c>
      <c r="GL174" t="s">
        <v>1627</v>
      </c>
      <c r="GM174" t="s">
        <v>1627</v>
      </c>
      <c r="GN174" t="s">
        <v>1627</v>
      </c>
      <c r="GO174" t="s">
        <v>1627</v>
      </c>
      <c r="GP174" t="s">
        <v>1627</v>
      </c>
      <c r="GQ174" t="s">
        <v>1627</v>
      </c>
      <c r="GR174" t="s">
        <v>1627</v>
      </c>
      <c r="GS174" t="s">
        <v>1627</v>
      </c>
      <c r="GT174" t="s">
        <v>1627</v>
      </c>
      <c r="GU174" t="s">
        <v>1627</v>
      </c>
      <c r="GV174" t="s">
        <v>1627</v>
      </c>
      <c r="GW174" t="s">
        <v>1627</v>
      </c>
      <c r="GX174" t="s">
        <v>1627</v>
      </c>
      <c r="GY174" t="s">
        <v>1627</v>
      </c>
      <c r="GZ174" t="s">
        <v>1627</v>
      </c>
      <c r="HA174" t="s">
        <v>1627</v>
      </c>
      <c r="HB174" t="s">
        <v>1627</v>
      </c>
      <c r="HC174" t="s">
        <v>1627</v>
      </c>
      <c r="HD174" t="s">
        <v>1627</v>
      </c>
      <c r="HE174" t="s">
        <v>1627</v>
      </c>
      <c r="HF174" t="s">
        <v>1627</v>
      </c>
      <c r="HG174" t="s">
        <v>1627</v>
      </c>
      <c r="HH174" t="s">
        <v>1627</v>
      </c>
      <c r="HI174" t="s">
        <v>1627</v>
      </c>
      <c r="HJ174" t="s">
        <v>1627</v>
      </c>
      <c r="HK174" t="s">
        <v>1627</v>
      </c>
      <c r="HL174" t="s">
        <v>1627</v>
      </c>
      <c r="HM174" t="s">
        <v>1627</v>
      </c>
      <c r="HN174" t="s">
        <v>1627</v>
      </c>
      <c r="HO174" t="s">
        <v>1627</v>
      </c>
      <c r="HP174" t="s">
        <v>6148</v>
      </c>
      <c r="HQ174" t="s">
        <v>1627</v>
      </c>
      <c r="HR174" t="s">
        <v>1627</v>
      </c>
      <c r="HS174" t="s">
        <v>1627</v>
      </c>
      <c r="HT174" t="s">
        <v>1627</v>
      </c>
      <c r="HU174" t="s">
        <v>1627</v>
      </c>
      <c r="HV174" t="s">
        <v>1627</v>
      </c>
      <c r="HW174" t="s">
        <v>1627</v>
      </c>
      <c r="HX174" t="s">
        <v>1627</v>
      </c>
      <c r="HY174" t="s">
        <v>1627</v>
      </c>
      <c r="HZ174" t="s">
        <v>1627</v>
      </c>
      <c r="IA174" t="s">
        <v>1627</v>
      </c>
      <c r="IB174" t="s">
        <v>1627</v>
      </c>
      <c r="IC174" t="s">
        <v>1627</v>
      </c>
      <c r="ID174" t="s">
        <v>1627</v>
      </c>
      <c r="IE174" t="s">
        <v>1627</v>
      </c>
      <c r="IF174" t="s">
        <v>1627</v>
      </c>
      <c r="IG174" t="s">
        <v>1627</v>
      </c>
      <c r="IH174" t="s">
        <v>1627</v>
      </c>
      <c r="II174" t="s">
        <v>1627</v>
      </c>
      <c r="IJ174" t="s">
        <v>1627</v>
      </c>
      <c r="IK174" t="s">
        <v>1627</v>
      </c>
      <c r="IL174" t="s">
        <v>1627</v>
      </c>
      <c r="IM174" t="s">
        <v>1627</v>
      </c>
      <c r="IN174" t="s">
        <v>1627</v>
      </c>
      <c r="IO174" t="s">
        <v>1627</v>
      </c>
      <c r="IP174" t="s">
        <v>1627</v>
      </c>
      <c r="IQ174" t="s">
        <v>1627</v>
      </c>
      <c r="IR174" t="s">
        <v>1627</v>
      </c>
      <c r="IS174" t="s">
        <v>1627</v>
      </c>
      <c r="IT174" t="s">
        <v>1627</v>
      </c>
      <c r="IU174" t="s">
        <v>1627</v>
      </c>
      <c r="IV174" t="s">
        <v>1627</v>
      </c>
      <c r="IW174" t="s">
        <v>1627</v>
      </c>
      <c r="IX174" t="s">
        <v>1627</v>
      </c>
      <c r="IY174" t="s">
        <v>1627</v>
      </c>
      <c r="IZ174" t="s">
        <v>1627</v>
      </c>
      <c r="JA174" t="s">
        <v>1627</v>
      </c>
      <c r="JB174" t="s">
        <v>1627</v>
      </c>
      <c r="JC174" t="s">
        <v>1627</v>
      </c>
      <c r="JD174" t="s">
        <v>1627</v>
      </c>
      <c r="JE174" t="s">
        <v>1627</v>
      </c>
      <c r="JF174" t="s">
        <v>1627</v>
      </c>
      <c r="JG174" t="s">
        <v>1627</v>
      </c>
      <c r="JH174" t="s">
        <v>1627</v>
      </c>
      <c r="JI174" t="s">
        <v>1627</v>
      </c>
      <c r="JJ174" t="s">
        <v>1627</v>
      </c>
      <c r="JK174" t="s">
        <v>1627</v>
      </c>
      <c r="JL174" t="s">
        <v>1627</v>
      </c>
      <c r="JM174" t="s">
        <v>1627</v>
      </c>
      <c r="JN174" t="s">
        <v>1627</v>
      </c>
      <c r="JO174" t="s">
        <v>1627</v>
      </c>
      <c r="JP174" t="s">
        <v>1627</v>
      </c>
      <c r="JQ174" t="s">
        <v>1627</v>
      </c>
      <c r="JR174" t="s">
        <v>1627</v>
      </c>
      <c r="JS174" t="s">
        <v>1627</v>
      </c>
      <c r="JT174" t="s">
        <v>1627</v>
      </c>
      <c r="JU174" t="s">
        <v>1627</v>
      </c>
      <c r="JV174" t="s">
        <v>1627</v>
      </c>
      <c r="JW174" t="s">
        <v>1627</v>
      </c>
      <c r="JX174" t="s">
        <v>1627</v>
      </c>
      <c r="JY174" t="s">
        <v>1627</v>
      </c>
      <c r="JZ174" t="s">
        <v>1627</v>
      </c>
      <c r="KA174" t="s">
        <v>1627</v>
      </c>
      <c r="KB174" t="s">
        <v>1627</v>
      </c>
      <c r="KC174" t="s">
        <v>1627</v>
      </c>
      <c r="KD174" t="s">
        <v>1627</v>
      </c>
      <c r="KE174" t="s">
        <v>1627</v>
      </c>
      <c r="KF174" t="s">
        <v>1627</v>
      </c>
      <c r="KG174" t="s">
        <v>1627</v>
      </c>
      <c r="KH174" t="s">
        <v>1627</v>
      </c>
      <c r="KI174" t="s">
        <v>1627</v>
      </c>
      <c r="KJ174" t="s">
        <v>1627</v>
      </c>
      <c r="KK174" t="s">
        <v>1627</v>
      </c>
      <c r="KL174" t="s">
        <v>1627</v>
      </c>
      <c r="KM174" t="s">
        <v>1627</v>
      </c>
      <c r="KN174" t="s">
        <v>1627</v>
      </c>
      <c r="KO174" t="s">
        <v>1627</v>
      </c>
      <c r="KP174" t="s">
        <v>1627</v>
      </c>
      <c r="KQ174" t="s">
        <v>1627</v>
      </c>
      <c r="KR174" t="s">
        <v>1627</v>
      </c>
      <c r="KS174" t="s">
        <v>1627</v>
      </c>
      <c r="KT174" t="s">
        <v>1627</v>
      </c>
      <c r="KU174" t="s">
        <v>1627</v>
      </c>
      <c r="KV174" t="s">
        <v>1627</v>
      </c>
      <c r="KW174" t="s">
        <v>1627</v>
      </c>
      <c r="KX174" t="s">
        <v>1627</v>
      </c>
      <c r="KY174" t="s">
        <v>1627</v>
      </c>
      <c r="KZ174" t="s">
        <v>1627</v>
      </c>
      <c r="LA174" t="s">
        <v>1627</v>
      </c>
      <c r="LB174" t="s">
        <v>1627</v>
      </c>
      <c r="LC174" t="s">
        <v>1627</v>
      </c>
      <c r="LD174" t="s">
        <v>1627</v>
      </c>
      <c r="LE174" t="s">
        <v>1627</v>
      </c>
      <c r="LF174" t="s">
        <v>1627</v>
      </c>
      <c r="LG174" t="s">
        <v>1627</v>
      </c>
      <c r="LH174" t="s">
        <v>1627</v>
      </c>
      <c r="LI174" t="s">
        <v>1627</v>
      </c>
      <c r="LJ174" t="s">
        <v>1627</v>
      </c>
      <c r="LK174" t="s">
        <v>1627</v>
      </c>
      <c r="LL174" t="s">
        <v>1627</v>
      </c>
      <c r="LM174" t="s">
        <v>1627</v>
      </c>
      <c r="LN174" t="s">
        <v>1627</v>
      </c>
      <c r="LO174" t="s">
        <v>1627</v>
      </c>
      <c r="LP174" t="s">
        <v>1627</v>
      </c>
      <c r="LQ174" t="s">
        <v>1627</v>
      </c>
      <c r="LR174" t="s">
        <v>1627</v>
      </c>
      <c r="LS174" t="s">
        <v>1627</v>
      </c>
      <c r="LT174" t="s">
        <v>1627</v>
      </c>
      <c r="LU174" t="s">
        <v>1627</v>
      </c>
      <c r="LV174" t="s">
        <v>1627</v>
      </c>
      <c r="LW174" t="s">
        <v>1627</v>
      </c>
      <c r="LX174" t="s">
        <v>1627</v>
      </c>
      <c r="LY174" t="s">
        <v>1627</v>
      </c>
      <c r="LZ174" t="s">
        <v>1627</v>
      </c>
      <c r="MA174" t="s">
        <v>1627</v>
      </c>
      <c r="MB174" t="s">
        <v>1627</v>
      </c>
      <c r="MC174" t="s">
        <v>1627</v>
      </c>
      <c r="MD174" t="s">
        <v>1627</v>
      </c>
      <c r="ME174" t="s">
        <v>1627</v>
      </c>
      <c r="MF174" t="s">
        <v>1627</v>
      </c>
      <c r="MG174" t="s">
        <v>1627</v>
      </c>
      <c r="MH174" t="s">
        <v>1627</v>
      </c>
      <c r="MI174" t="s">
        <v>1627</v>
      </c>
      <c r="MJ174" t="s">
        <v>1627</v>
      </c>
      <c r="MK174" t="s">
        <v>1627</v>
      </c>
      <c r="ML174" t="s">
        <v>1627</v>
      </c>
      <c r="MM174" t="s">
        <v>1627</v>
      </c>
      <c r="MN174" t="s">
        <v>1627</v>
      </c>
      <c r="MO174" t="s">
        <v>1627</v>
      </c>
      <c r="MP174" t="s">
        <v>1627</v>
      </c>
      <c r="MQ174" t="s">
        <v>1627</v>
      </c>
      <c r="MR174" t="s">
        <v>1627</v>
      </c>
      <c r="MS174" t="s">
        <v>1627</v>
      </c>
      <c r="MT174" t="s">
        <v>1627</v>
      </c>
      <c r="MU174" t="s">
        <v>1627</v>
      </c>
      <c r="MV174" t="s">
        <v>1627</v>
      </c>
      <c r="MW174" t="s">
        <v>1627</v>
      </c>
      <c r="MX174" t="s">
        <v>1627</v>
      </c>
      <c r="MY174" t="s">
        <v>1627</v>
      </c>
      <c r="MZ174" t="s">
        <v>1627</v>
      </c>
      <c r="NA174" t="s">
        <v>1627</v>
      </c>
      <c r="NB174" t="s">
        <v>1627</v>
      </c>
      <c r="NC174" t="s">
        <v>1627</v>
      </c>
      <c r="ND174" t="s">
        <v>1627</v>
      </c>
      <c r="NE174" t="s">
        <v>1627</v>
      </c>
      <c r="NF174" t="s">
        <v>1627</v>
      </c>
      <c r="NG174" t="s">
        <v>1627</v>
      </c>
      <c r="NH174" t="s">
        <v>1627</v>
      </c>
      <c r="NI174" t="s">
        <v>1627</v>
      </c>
      <c r="NJ174" t="s">
        <v>1627</v>
      </c>
      <c r="NK174" t="s">
        <v>1627</v>
      </c>
      <c r="NL174" t="s">
        <v>1627</v>
      </c>
      <c r="NM174" t="s">
        <v>1627</v>
      </c>
      <c r="NN174" t="s">
        <v>1627</v>
      </c>
      <c r="NO174" t="s">
        <v>1627</v>
      </c>
      <c r="NP174" t="s">
        <v>1627</v>
      </c>
      <c r="NQ174" t="s">
        <v>1627</v>
      </c>
      <c r="NR174" t="s">
        <v>1627</v>
      </c>
      <c r="NS174" t="s">
        <v>1627</v>
      </c>
      <c r="NT174" t="s">
        <v>1627</v>
      </c>
      <c r="NU174" t="s">
        <v>1627</v>
      </c>
      <c r="NV174" t="s">
        <v>1627</v>
      </c>
      <c r="NW174" t="s">
        <v>1627</v>
      </c>
      <c r="NX174" t="s">
        <v>1627</v>
      </c>
      <c r="NY174" t="s">
        <v>1627</v>
      </c>
      <c r="NZ174" t="s">
        <v>1627</v>
      </c>
      <c r="OA174" t="s">
        <v>1627</v>
      </c>
      <c r="OB174" t="s">
        <v>1627</v>
      </c>
      <c r="OC174" t="s">
        <v>1627</v>
      </c>
      <c r="OD174" t="s">
        <v>1627</v>
      </c>
      <c r="OE174" t="s">
        <v>1627</v>
      </c>
      <c r="OF174" t="s">
        <v>1627</v>
      </c>
      <c r="OG174" t="s">
        <v>1627</v>
      </c>
      <c r="OH174" t="s">
        <v>1627</v>
      </c>
      <c r="OI174" t="s">
        <v>1627</v>
      </c>
      <c r="OJ174" t="s">
        <v>1627</v>
      </c>
      <c r="OK174" t="s">
        <v>1627</v>
      </c>
      <c r="OL174" t="s">
        <v>1627</v>
      </c>
      <c r="OM174" t="s">
        <v>1627</v>
      </c>
      <c r="ON174" t="s">
        <v>1627</v>
      </c>
      <c r="OO174" t="s">
        <v>1627</v>
      </c>
      <c r="OP174" t="s">
        <v>1627</v>
      </c>
      <c r="OQ174" t="s">
        <v>1627</v>
      </c>
      <c r="OR174" t="s">
        <v>1627</v>
      </c>
      <c r="OS174" t="s">
        <v>1627</v>
      </c>
      <c r="OT174" t="s">
        <v>1627</v>
      </c>
      <c r="OU174" t="s">
        <v>1627</v>
      </c>
      <c r="OV174" t="s">
        <v>1627</v>
      </c>
      <c r="OW174" t="s">
        <v>1627</v>
      </c>
      <c r="OX174" t="s">
        <v>1627</v>
      </c>
      <c r="OY174" t="s">
        <v>1627</v>
      </c>
      <c r="OZ174" t="s">
        <v>1627</v>
      </c>
      <c r="PA174" t="s">
        <v>1627</v>
      </c>
      <c r="PB174" t="s">
        <v>1627</v>
      </c>
      <c r="PC174" t="s">
        <v>1627</v>
      </c>
      <c r="PD174" t="s">
        <v>1627</v>
      </c>
      <c r="PE174" t="s">
        <v>1627</v>
      </c>
      <c r="PF174" t="s">
        <v>1627</v>
      </c>
      <c r="PG174" t="s">
        <v>1627</v>
      </c>
      <c r="PH174" t="s">
        <v>1627</v>
      </c>
      <c r="PI174" t="s">
        <v>1627</v>
      </c>
      <c r="PJ174" t="s">
        <v>1627</v>
      </c>
      <c r="RP174" t="s">
        <v>4157</v>
      </c>
      <c r="RQ174" t="s">
        <v>4157</v>
      </c>
      <c r="RR174" t="s">
        <v>4157</v>
      </c>
      <c r="RS174" t="s">
        <v>4157</v>
      </c>
      <c r="RT174" t="s">
        <v>4157</v>
      </c>
      <c r="RU174" t="s">
        <v>4157</v>
      </c>
      <c r="RV174" t="s">
        <v>4157</v>
      </c>
      <c r="RW174" t="s">
        <v>4157</v>
      </c>
      <c r="RX174" t="s">
        <v>4157</v>
      </c>
      <c r="RY174" t="s">
        <v>4157</v>
      </c>
      <c r="RZ174" t="s">
        <v>4157</v>
      </c>
      <c r="SA174" t="s">
        <v>4157</v>
      </c>
      <c r="SB174" t="s">
        <v>4157</v>
      </c>
      <c r="SC174" t="s">
        <v>4157</v>
      </c>
      <c r="SD174" t="s">
        <v>4157</v>
      </c>
      <c r="SE174" t="s">
        <v>4157</v>
      </c>
      <c r="SF174" t="s">
        <v>4157</v>
      </c>
      <c r="SG174" t="s">
        <v>4157</v>
      </c>
      <c r="SH174" t="s">
        <v>4157</v>
      </c>
      <c r="SI174" t="s">
        <v>4157</v>
      </c>
      <c r="SJ174" t="s">
        <v>4157</v>
      </c>
      <c r="SK174" t="s">
        <v>4157</v>
      </c>
      <c r="SL174" t="s">
        <v>4157</v>
      </c>
      <c r="SM174" t="s">
        <v>4157</v>
      </c>
      <c r="SN174" t="s">
        <v>4157</v>
      </c>
      <c r="SO174" t="s">
        <v>4157</v>
      </c>
      <c r="SP174" t="s">
        <v>4157</v>
      </c>
      <c r="SQ174" t="s">
        <v>4157</v>
      </c>
      <c r="SR174" t="s">
        <v>4157</v>
      </c>
      <c r="SS174" t="s">
        <v>4157</v>
      </c>
      <c r="ST174" t="s">
        <v>4157</v>
      </c>
      <c r="SU174" t="s">
        <v>4157</v>
      </c>
      <c r="SV174" t="s">
        <v>4157</v>
      </c>
      <c r="SW174" t="s">
        <v>4157</v>
      </c>
      <c r="SX174" t="s">
        <v>4157</v>
      </c>
      <c r="SY174" t="s">
        <v>4157</v>
      </c>
      <c r="SZ174" t="s">
        <v>4157</v>
      </c>
      <c r="TA174" t="s">
        <v>4157</v>
      </c>
      <c r="TB174" t="s">
        <v>4157</v>
      </c>
      <c r="TC174" t="s">
        <v>4157</v>
      </c>
      <c r="TD174" t="s">
        <v>4157</v>
      </c>
      <c r="TE174" t="s">
        <v>4157</v>
      </c>
      <c r="TF174" t="s">
        <v>4157</v>
      </c>
      <c r="TG174" t="s">
        <v>4157</v>
      </c>
      <c r="TH174" t="s">
        <v>4157</v>
      </c>
      <c r="TI174" t="s">
        <v>4157</v>
      </c>
      <c r="TJ174" t="s">
        <v>4157</v>
      </c>
      <c r="TK174" t="s">
        <v>4157</v>
      </c>
      <c r="TL174" t="s">
        <v>4157</v>
      </c>
      <c r="TM174" t="s">
        <v>4157</v>
      </c>
      <c r="TN174" t="s">
        <v>4157</v>
      </c>
      <c r="TO174" t="s">
        <v>4157</v>
      </c>
      <c r="TP174" t="s">
        <v>4157</v>
      </c>
      <c r="TQ174" t="s">
        <v>4157</v>
      </c>
      <c r="TR174" t="s">
        <v>4157</v>
      </c>
      <c r="TS174" t="s">
        <v>4157</v>
      </c>
      <c r="TT174" t="s">
        <v>4157</v>
      </c>
      <c r="TU174" t="s">
        <v>4157</v>
      </c>
      <c r="TV174" t="s">
        <v>4157</v>
      </c>
      <c r="TW174" t="s">
        <v>4157</v>
      </c>
      <c r="TX174" t="s">
        <v>4157</v>
      </c>
      <c r="TY174" t="s">
        <v>4157</v>
      </c>
      <c r="TZ174" t="s">
        <v>4157</v>
      </c>
      <c r="UA174" t="s">
        <v>4157</v>
      </c>
      <c r="UB174" t="s">
        <v>4157</v>
      </c>
      <c r="UC174" t="s">
        <v>4157</v>
      </c>
      <c r="UD174" t="s">
        <v>4157</v>
      </c>
      <c r="UE174" t="s">
        <v>4157</v>
      </c>
      <c r="UF174" t="s">
        <v>4157</v>
      </c>
      <c r="UG174" t="s">
        <v>4157</v>
      </c>
      <c r="UH174" t="s">
        <v>4157</v>
      </c>
      <c r="UI174" t="s">
        <v>4157</v>
      </c>
      <c r="UJ174" t="s">
        <v>4157</v>
      </c>
      <c r="UK174" t="s">
        <v>4157</v>
      </c>
      <c r="UL174" t="s">
        <v>4157</v>
      </c>
      <c r="UM174" t="s">
        <v>4157</v>
      </c>
      <c r="UN174" t="s">
        <v>4157</v>
      </c>
      <c r="UO174" t="s">
        <v>4157</v>
      </c>
      <c r="UP174" t="s">
        <v>4157</v>
      </c>
      <c r="UQ174" t="s">
        <v>4157</v>
      </c>
      <c r="UR174" t="s">
        <v>4157</v>
      </c>
      <c r="US174" t="s">
        <v>4157</v>
      </c>
      <c r="UT174" t="s">
        <v>4157</v>
      </c>
      <c r="UU174" t="s">
        <v>4157</v>
      </c>
    </row>
    <row r="175" spans="18:572">
      <c r="R175" t="s">
        <v>1627</v>
      </c>
      <c r="S175" t="s">
        <v>1627</v>
      </c>
      <c r="T175" t="s">
        <v>1627</v>
      </c>
      <c r="U175" t="s">
        <v>1627</v>
      </c>
      <c r="V175" t="s">
        <v>1627</v>
      </c>
      <c r="W175" t="s">
        <v>1627</v>
      </c>
      <c r="X175" t="s">
        <v>1627</v>
      </c>
      <c r="Y175" t="s">
        <v>1627</v>
      </c>
      <c r="Z175" t="s">
        <v>1627</v>
      </c>
      <c r="AA175" t="s">
        <v>1627</v>
      </c>
      <c r="AB175" t="s">
        <v>1627</v>
      </c>
      <c r="AC175" t="s">
        <v>1627</v>
      </c>
      <c r="AD175" t="s">
        <v>1627</v>
      </c>
      <c r="AE175" t="s">
        <v>1627</v>
      </c>
      <c r="AF175" t="s">
        <v>1627</v>
      </c>
      <c r="AG175" t="s">
        <v>1627</v>
      </c>
      <c r="AH175" t="s">
        <v>1627</v>
      </c>
      <c r="AI175" t="s">
        <v>1627</v>
      </c>
      <c r="AJ175" t="s">
        <v>1627</v>
      </c>
      <c r="AK175" t="s">
        <v>1627</v>
      </c>
      <c r="AL175" t="s">
        <v>1627</v>
      </c>
      <c r="AM175" t="s">
        <v>1627</v>
      </c>
      <c r="AN175" t="s">
        <v>1627</v>
      </c>
      <c r="AO175" t="s">
        <v>1627</v>
      </c>
      <c r="AP175" t="s">
        <v>1627</v>
      </c>
      <c r="AQ175" t="s">
        <v>1627</v>
      </c>
      <c r="AR175" t="s">
        <v>1627</v>
      </c>
      <c r="AS175" t="s">
        <v>1627</v>
      </c>
      <c r="AT175" t="s">
        <v>1627</v>
      </c>
      <c r="AU175" t="s">
        <v>1627</v>
      </c>
      <c r="AV175" t="s">
        <v>1627</v>
      </c>
      <c r="AW175" t="s">
        <v>1627</v>
      </c>
      <c r="AX175" t="s">
        <v>1627</v>
      </c>
      <c r="AY175" t="s">
        <v>1627</v>
      </c>
      <c r="AZ175" t="s">
        <v>1627</v>
      </c>
      <c r="BA175" t="s">
        <v>1627</v>
      </c>
      <c r="BB175" t="s">
        <v>1627</v>
      </c>
      <c r="BC175" t="s">
        <v>1627</v>
      </c>
      <c r="BD175" t="s">
        <v>1627</v>
      </c>
      <c r="BE175" t="s">
        <v>1627</v>
      </c>
      <c r="BF175" t="s">
        <v>1627</v>
      </c>
      <c r="BG175" t="s">
        <v>1627</v>
      </c>
      <c r="BH175" t="s">
        <v>1627</v>
      </c>
      <c r="BI175" t="s">
        <v>1627</v>
      </c>
      <c r="BJ175" t="s">
        <v>1627</v>
      </c>
      <c r="BK175" t="s">
        <v>1627</v>
      </c>
      <c r="BL175" t="s">
        <v>1627</v>
      </c>
      <c r="BM175" t="s">
        <v>1627</v>
      </c>
      <c r="BN175" t="s">
        <v>1627</v>
      </c>
      <c r="BO175" t="s">
        <v>1627</v>
      </c>
      <c r="BP175" t="s">
        <v>1627</v>
      </c>
      <c r="BQ175" t="s">
        <v>1627</v>
      </c>
      <c r="BR175" t="s">
        <v>1627</v>
      </c>
      <c r="BS175" t="s">
        <v>1627</v>
      </c>
      <c r="BT175" t="s">
        <v>1627</v>
      </c>
      <c r="BU175" t="s">
        <v>1627</v>
      </c>
      <c r="BV175" t="s">
        <v>1627</v>
      </c>
      <c r="BW175" t="s">
        <v>1627</v>
      </c>
      <c r="BX175" t="s">
        <v>1627</v>
      </c>
      <c r="BY175" t="s">
        <v>1627</v>
      </c>
      <c r="BZ175" t="s">
        <v>1627</v>
      </c>
      <c r="CA175" t="s">
        <v>1627</v>
      </c>
      <c r="CB175" t="s">
        <v>1627</v>
      </c>
      <c r="CC175" t="s">
        <v>1627</v>
      </c>
      <c r="CD175" t="s">
        <v>1627</v>
      </c>
      <c r="CE175" t="s">
        <v>1627</v>
      </c>
      <c r="CF175" t="s">
        <v>1627</v>
      </c>
      <c r="CG175" t="s">
        <v>1627</v>
      </c>
      <c r="CH175" t="s">
        <v>1627</v>
      </c>
      <c r="CI175" t="s">
        <v>1627</v>
      </c>
      <c r="CJ175" t="s">
        <v>1627</v>
      </c>
      <c r="CK175" t="s">
        <v>1627</v>
      </c>
      <c r="CL175" t="s">
        <v>1627</v>
      </c>
      <c r="CM175" t="s">
        <v>1627</v>
      </c>
      <c r="CN175" t="s">
        <v>1627</v>
      </c>
      <c r="CO175" t="s">
        <v>1627</v>
      </c>
      <c r="CP175" t="s">
        <v>1627</v>
      </c>
      <c r="CQ175" t="s">
        <v>1627</v>
      </c>
      <c r="CR175" t="s">
        <v>1627</v>
      </c>
      <c r="CS175" t="s">
        <v>1627</v>
      </c>
      <c r="CT175" t="s">
        <v>1627</v>
      </c>
      <c r="CU175" t="s">
        <v>1627</v>
      </c>
      <c r="CV175" t="s">
        <v>1627</v>
      </c>
      <c r="CW175" t="s">
        <v>1627</v>
      </c>
      <c r="CX175" t="s">
        <v>1627</v>
      </c>
      <c r="CY175" t="s">
        <v>1627</v>
      </c>
      <c r="CZ175" t="s">
        <v>1627</v>
      </c>
      <c r="DA175" t="s">
        <v>1627</v>
      </c>
      <c r="DB175" t="s">
        <v>1627</v>
      </c>
      <c r="DC175" t="s">
        <v>1627</v>
      </c>
      <c r="DD175" t="s">
        <v>1627</v>
      </c>
      <c r="DE175" t="s">
        <v>1627</v>
      </c>
      <c r="DF175" t="s">
        <v>1627</v>
      </c>
      <c r="DG175" t="s">
        <v>1627</v>
      </c>
      <c r="DH175" t="s">
        <v>1627</v>
      </c>
      <c r="DI175" t="s">
        <v>1627</v>
      </c>
      <c r="DJ175" t="s">
        <v>1627</v>
      </c>
      <c r="DK175" t="s">
        <v>1627</v>
      </c>
      <c r="DL175" t="s">
        <v>1627</v>
      </c>
      <c r="DM175" t="s">
        <v>1627</v>
      </c>
      <c r="DN175" t="s">
        <v>1627</v>
      </c>
      <c r="DO175" t="s">
        <v>1627</v>
      </c>
      <c r="DP175" t="s">
        <v>1627</v>
      </c>
      <c r="DQ175" t="s">
        <v>1627</v>
      </c>
      <c r="DR175" t="s">
        <v>1627</v>
      </c>
      <c r="DS175" t="s">
        <v>1627</v>
      </c>
      <c r="DT175" t="s">
        <v>1627</v>
      </c>
      <c r="DU175" t="s">
        <v>1627</v>
      </c>
      <c r="DV175" t="s">
        <v>1627</v>
      </c>
      <c r="DW175" t="s">
        <v>1627</v>
      </c>
      <c r="DX175" t="s">
        <v>1627</v>
      </c>
      <c r="DY175" t="s">
        <v>1627</v>
      </c>
      <c r="DZ175" t="s">
        <v>1627</v>
      </c>
      <c r="EA175" t="s">
        <v>1627</v>
      </c>
      <c r="EB175" t="s">
        <v>1627</v>
      </c>
      <c r="EC175" t="s">
        <v>1627</v>
      </c>
      <c r="ED175" t="s">
        <v>1627</v>
      </c>
      <c r="EE175" t="s">
        <v>1627</v>
      </c>
      <c r="EF175" t="s">
        <v>1627</v>
      </c>
      <c r="EG175" t="s">
        <v>1627</v>
      </c>
      <c r="EH175" t="s">
        <v>1627</v>
      </c>
      <c r="EI175" t="s">
        <v>1627</v>
      </c>
      <c r="EJ175" t="s">
        <v>1627</v>
      </c>
      <c r="EK175" t="s">
        <v>1627</v>
      </c>
      <c r="EL175" t="s">
        <v>1627</v>
      </c>
      <c r="EM175" t="s">
        <v>1627</v>
      </c>
      <c r="EN175" t="s">
        <v>1627</v>
      </c>
      <c r="EO175" t="s">
        <v>1627</v>
      </c>
      <c r="EP175" t="s">
        <v>1627</v>
      </c>
      <c r="EQ175" t="s">
        <v>1627</v>
      </c>
      <c r="ER175" t="s">
        <v>1627</v>
      </c>
      <c r="ES175" t="s">
        <v>1627</v>
      </c>
      <c r="ET175" t="s">
        <v>1627</v>
      </c>
      <c r="EU175" t="s">
        <v>1627</v>
      </c>
      <c r="EV175" t="s">
        <v>1627</v>
      </c>
      <c r="EW175" t="s">
        <v>1627</v>
      </c>
      <c r="EX175" t="s">
        <v>1627</v>
      </c>
      <c r="EY175" t="s">
        <v>1627</v>
      </c>
      <c r="EZ175" t="s">
        <v>1627</v>
      </c>
      <c r="FA175" t="s">
        <v>1627</v>
      </c>
      <c r="FB175" t="s">
        <v>1627</v>
      </c>
      <c r="FC175" t="s">
        <v>1627</v>
      </c>
      <c r="FD175" t="s">
        <v>1627</v>
      </c>
      <c r="FE175" t="s">
        <v>1627</v>
      </c>
      <c r="FF175" t="s">
        <v>1627</v>
      </c>
      <c r="FG175" t="s">
        <v>1627</v>
      </c>
      <c r="FH175" t="s">
        <v>1627</v>
      </c>
      <c r="FI175" t="s">
        <v>1627</v>
      </c>
      <c r="FJ175" t="s">
        <v>1627</v>
      </c>
      <c r="FK175" t="s">
        <v>1627</v>
      </c>
      <c r="FL175" t="s">
        <v>1627</v>
      </c>
      <c r="FM175" t="s">
        <v>1627</v>
      </c>
      <c r="FN175" t="s">
        <v>1627</v>
      </c>
      <c r="FO175" t="s">
        <v>1627</v>
      </c>
      <c r="FP175" t="s">
        <v>1627</v>
      </c>
      <c r="FQ175" t="s">
        <v>1627</v>
      </c>
      <c r="FR175" t="s">
        <v>1627</v>
      </c>
      <c r="FS175" t="s">
        <v>1627</v>
      </c>
      <c r="FT175" t="s">
        <v>1627</v>
      </c>
      <c r="FU175" t="s">
        <v>1627</v>
      </c>
      <c r="FV175" t="s">
        <v>1627</v>
      </c>
      <c r="FW175" t="s">
        <v>1627</v>
      </c>
      <c r="FX175" t="s">
        <v>1627</v>
      </c>
      <c r="FY175" t="s">
        <v>1627</v>
      </c>
      <c r="FZ175" t="s">
        <v>1627</v>
      </c>
      <c r="GA175" t="s">
        <v>1627</v>
      </c>
      <c r="GB175" t="s">
        <v>1627</v>
      </c>
      <c r="GC175" t="s">
        <v>1627</v>
      </c>
      <c r="GD175" t="s">
        <v>1627</v>
      </c>
      <c r="GE175" t="s">
        <v>1627</v>
      </c>
      <c r="GF175" t="s">
        <v>1627</v>
      </c>
      <c r="GG175" t="s">
        <v>1627</v>
      </c>
      <c r="GH175" t="s">
        <v>1627</v>
      </c>
      <c r="GI175" t="s">
        <v>1627</v>
      </c>
      <c r="GJ175" t="s">
        <v>1627</v>
      </c>
      <c r="GK175" t="s">
        <v>1627</v>
      </c>
      <c r="GL175" t="s">
        <v>1627</v>
      </c>
      <c r="GM175" t="s">
        <v>1627</v>
      </c>
      <c r="GN175" t="s">
        <v>1627</v>
      </c>
      <c r="GO175" t="s">
        <v>1627</v>
      </c>
      <c r="GP175" t="s">
        <v>1627</v>
      </c>
      <c r="GQ175" t="s">
        <v>1627</v>
      </c>
      <c r="GR175" t="s">
        <v>1627</v>
      </c>
      <c r="GS175" t="s">
        <v>1627</v>
      </c>
      <c r="GT175" t="s">
        <v>1627</v>
      </c>
      <c r="GU175" t="s">
        <v>1627</v>
      </c>
      <c r="GV175" t="s">
        <v>1627</v>
      </c>
      <c r="GW175" t="s">
        <v>1627</v>
      </c>
      <c r="GX175" t="s">
        <v>1627</v>
      </c>
      <c r="GY175" t="s">
        <v>1627</v>
      </c>
      <c r="GZ175" t="s">
        <v>1627</v>
      </c>
      <c r="HA175" t="s">
        <v>1627</v>
      </c>
      <c r="HB175" t="s">
        <v>1627</v>
      </c>
      <c r="HC175" t="s">
        <v>1627</v>
      </c>
      <c r="HD175" t="s">
        <v>1627</v>
      </c>
      <c r="HE175" t="s">
        <v>1627</v>
      </c>
      <c r="HF175" t="s">
        <v>1627</v>
      </c>
      <c r="HG175" t="s">
        <v>1627</v>
      </c>
      <c r="HH175" t="s">
        <v>1627</v>
      </c>
      <c r="HI175" t="s">
        <v>1627</v>
      </c>
      <c r="HJ175" t="s">
        <v>1627</v>
      </c>
      <c r="HK175" t="s">
        <v>1627</v>
      </c>
      <c r="HL175" t="s">
        <v>1627</v>
      </c>
      <c r="HM175" t="s">
        <v>1627</v>
      </c>
      <c r="HN175" t="s">
        <v>1627</v>
      </c>
      <c r="HO175" t="s">
        <v>1627</v>
      </c>
      <c r="HP175" t="s">
        <v>6149</v>
      </c>
      <c r="HQ175" t="s">
        <v>1627</v>
      </c>
      <c r="HR175" t="s">
        <v>1627</v>
      </c>
      <c r="HS175" t="s">
        <v>1627</v>
      </c>
      <c r="HT175" t="s">
        <v>1627</v>
      </c>
      <c r="HU175" t="s">
        <v>1627</v>
      </c>
      <c r="HV175" t="s">
        <v>1627</v>
      </c>
      <c r="HW175" t="s">
        <v>1627</v>
      </c>
      <c r="HX175" t="s">
        <v>1627</v>
      </c>
      <c r="HY175" t="s">
        <v>1627</v>
      </c>
      <c r="HZ175" t="s">
        <v>1627</v>
      </c>
      <c r="IA175" t="s">
        <v>1627</v>
      </c>
      <c r="IB175" t="s">
        <v>1627</v>
      </c>
      <c r="IC175" t="s">
        <v>1627</v>
      </c>
      <c r="ID175" t="s">
        <v>1627</v>
      </c>
      <c r="IE175" t="s">
        <v>1627</v>
      </c>
      <c r="IF175" t="s">
        <v>1627</v>
      </c>
      <c r="IG175" t="s">
        <v>1627</v>
      </c>
      <c r="IH175" t="s">
        <v>1627</v>
      </c>
      <c r="II175" t="s">
        <v>1627</v>
      </c>
      <c r="IJ175" t="s">
        <v>1627</v>
      </c>
      <c r="IK175" t="s">
        <v>1627</v>
      </c>
      <c r="IL175" t="s">
        <v>1627</v>
      </c>
      <c r="IM175" t="s">
        <v>1627</v>
      </c>
      <c r="IN175" t="s">
        <v>1627</v>
      </c>
      <c r="IO175" t="s">
        <v>1627</v>
      </c>
      <c r="IP175" t="s">
        <v>1627</v>
      </c>
      <c r="IQ175" t="s">
        <v>1627</v>
      </c>
      <c r="IR175" t="s">
        <v>1627</v>
      </c>
      <c r="IS175" t="s">
        <v>1627</v>
      </c>
      <c r="IT175" t="s">
        <v>1627</v>
      </c>
      <c r="IU175" t="s">
        <v>1627</v>
      </c>
      <c r="IV175" t="s">
        <v>1627</v>
      </c>
      <c r="IW175" t="s">
        <v>1627</v>
      </c>
      <c r="IX175" t="s">
        <v>1627</v>
      </c>
      <c r="IY175" t="s">
        <v>1627</v>
      </c>
      <c r="IZ175" t="s">
        <v>1627</v>
      </c>
      <c r="JA175" t="s">
        <v>1627</v>
      </c>
      <c r="JB175" t="s">
        <v>1627</v>
      </c>
      <c r="JC175" t="s">
        <v>1627</v>
      </c>
      <c r="JD175" t="s">
        <v>1627</v>
      </c>
      <c r="JE175" t="s">
        <v>1627</v>
      </c>
      <c r="JF175" t="s">
        <v>1627</v>
      </c>
      <c r="JG175" t="s">
        <v>1627</v>
      </c>
      <c r="JH175" t="s">
        <v>1627</v>
      </c>
      <c r="JI175" t="s">
        <v>1627</v>
      </c>
      <c r="JJ175" t="s">
        <v>1627</v>
      </c>
      <c r="JK175" t="s">
        <v>1627</v>
      </c>
      <c r="JL175" t="s">
        <v>1627</v>
      </c>
      <c r="JM175" t="s">
        <v>1627</v>
      </c>
      <c r="JN175" t="s">
        <v>1627</v>
      </c>
      <c r="JO175" t="s">
        <v>1627</v>
      </c>
      <c r="JP175" t="s">
        <v>1627</v>
      </c>
      <c r="JQ175" t="s">
        <v>1627</v>
      </c>
      <c r="JR175" t="s">
        <v>1627</v>
      </c>
      <c r="JS175" t="s">
        <v>1627</v>
      </c>
      <c r="JT175" t="s">
        <v>1627</v>
      </c>
      <c r="JU175" t="s">
        <v>1627</v>
      </c>
      <c r="JV175" t="s">
        <v>1627</v>
      </c>
      <c r="JW175" t="s">
        <v>1627</v>
      </c>
      <c r="JX175" t="s">
        <v>1627</v>
      </c>
      <c r="JY175" t="s">
        <v>1627</v>
      </c>
      <c r="JZ175" t="s">
        <v>1627</v>
      </c>
      <c r="KA175" t="s">
        <v>1627</v>
      </c>
      <c r="KB175" t="s">
        <v>1627</v>
      </c>
      <c r="KC175" t="s">
        <v>1627</v>
      </c>
      <c r="KD175" t="s">
        <v>1627</v>
      </c>
      <c r="KE175" t="s">
        <v>1627</v>
      </c>
      <c r="KF175" t="s">
        <v>1627</v>
      </c>
      <c r="KG175" t="s">
        <v>1627</v>
      </c>
      <c r="KH175" t="s">
        <v>1627</v>
      </c>
      <c r="KI175" t="s">
        <v>1627</v>
      </c>
      <c r="KJ175" t="s">
        <v>1627</v>
      </c>
      <c r="KK175" t="s">
        <v>1627</v>
      </c>
      <c r="KL175" t="s">
        <v>1627</v>
      </c>
      <c r="KM175" t="s">
        <v>1627</v>
      </c>
      <c r="KN175" t="s">
        <v>1627</v>
      </c>
      <c r="KO175" t="s">
        <v>1627</v>
      </c>
      <c r="KP175" t="s">
        <v>1627</v>
      </c>
      <c r="KQ175" t="s">
        <v>1627</v>
      </c>
      <c r="KR175" t="s">
        <v>1627</v>
      </c>
      <c r="KS175" t="s">
        <v>1627</v>
      </c>
      <c r="KT175" t="s">
        <v>1627</v>
      </c>
      <c r="KU175" t="s">
        <v>1627</v>
      </c>
      <c r="KV175" t="s">
        <v>1627</v>
      </c>
      <c r="KW175" t="s">
        <v>1627</v>
      </c>
      <c r="KX175" t="s">
        <v>1627</v>
      </c>
      <c r="KY175" t="s">
        <v>1627</v>
      </c>
      <c r="KZ175" t="s">
        <v>1627</v>
      </c>
      <c r="LA175" t="s">
        <v>1627</v>
      </c>
      <c r="LB175" t="s">
        <v>1627</v>
      </c>
      <c r="LC175" t="s">
        <v>1627</v>
      </c>
      <c r="LD175" t="s">
        <v>1627</v>
      </c>
      <c r="LE175" t="s">
        <v>1627</v>
      </c>
      <c r="LF175" t="s">
        <v>1627</v>
      </c>
      <c r="LG175" t="s">
        <v>1627</v>
      </c>
      <c r="LH175" t="s">
        <v>1627</v>
      </c>
      <c r="LI175" t="s">
        <v>1627</v>
      </c>
      <c r="LJ175" t="s">
        <v>1627</v>
      </c>
      <c r="LK175" t="s">
        <v>1627</v>
      </c>
      <c r="LL175" t="s">
        <v>1627</v>
      </c>
      <c r="LM175" t="s">
        <v>1627</v>
      </c>
      <c r="LN175" t="s">
        <v>1627</v>
      </c>
      <c r="LO175" t="s">
        <v>1627</v>
      </c>
      <c r="LP175" t="s">
        <v>1627</v>
      </c>
      <c r="LQ175" t="s">
        <v>1627</v>
      </c>
      <c r="LR175" t="s">
        <v>1627</v>
      </c>
      <c r="LS175" t="s">
        <v>1627</v>
      </c>
      <c r="LT175" t="s">
        <v>1627</v>
      </c>
      <c r="LU175" t="s">
        <v>1627</v>
      </c>
      <c r="LV175" t="s">
        <v>1627</v>
      </c>
      <c r="LW175" t="s">
        <v>1627</v>
      </c>
      <c r="LX175" t="s">
        <v>1627</v>
      </c>
      <c r="LY175" t="s">
        <v>1627</v>
      </c>
      <c r="LZ175" t="s">
        <v>1627</v>
      </c>
      <c r="MA175" t="s">
        <v>1627</v>
      </c>
      <c r="MB175" t="s">
        <v>1627</v>
      </c>
      <c r="MC175" t="s">
        <v>1627</v>
      </c>
      <c r="MD175" t="s">
        <v>1627</v>
      </c>
      <c r="ME175" t="s">
        <v>1627</v>
      </c>
      <c r="MF175" t="s">
        <v>1627</v>
      </c>
      <c r="MG175" t="s">
        <v>1627</v>
      </c>
      <c r="MH175" t="s">
        <v>1627</v>
      </c>
      <c r="MI175" t="s">
        <v>1627</v>
      </c>
      <c r="MJ175" t="s">
        <v>1627</v>
      </c>
      <c r="MK175" t="s">
        <v>1627</v>
      </c>
      <c r="ML175" t="s">
        <v>1627</v>
      </c>
      <c r="MM175" t="s">
        <v>1627</v>
      </c>
      <c r="MN175" t="s">
        <v>1627</v>
      </c>
      <c r="MO175" t="s">
        <v>1627</v>
      </c>
      <c r="MP175" t="s">
        <v>1627</v>
      </c>
      <c r="MQ175" t="s">
        <v>1627</v>
      </c>
      <c r="MR175" t="s">
        <v>1627</v>
      </c>
      <c r="MS175" t="s">
        <v>1627</v>
      </c>
      <c r="MT175" t="s">
        <v>1627</v>
      </c>
      <c r="MU175" t="s">
        <v>1627</v>
      </c>
      <c r="MV175" t="s">
        <v>1627</v>
      </c>
      <c r="MW175" t="s">
        <v>1627</v>
      </c>
      <c r="MX175" t="s">
        <v>1627</v>
      </c>
      <c r="MY175" t="s">
        <v>1627</v>
      </c>
      <c r="MZ175" t="s">
        <v>1627</v>
      </c>
      <c r="NA175" t="s">
        <v>1627</v>
      </c>
      <c r="NB175" t="s">
        <v>1627</v>
      </c>
      <c r="NC175" t="s">
        <v>1627</v>
      </c>
      <c r="ND175" t="s">
        <v>1627</v>
      </c>
      <c r="NE175" t="s">
        <v>1627</v>
      </c>
      <c r="NF175" t="s">
        <v>1627</v>
      </c>
      <c r="NG175" t="s">
        <v>1627</v>
      </c>
      <c r="NH175" t="s">
        <v>1627</v>
      </c>
      <c r="NI175" t="s">
        <v>1627</v>
      </c>
      <c r="NJ175" t="s">
        <v>1627</v>
      </c>
      <c r="NK175" t="s">
        <v>1627</v>
      </c>
      <c r="NL175" t="s">
        <v>1627</v>
      </c>
      <c r="NM175" t="s">
        <v>1627</v>
      </c>
      <c r="NN175" t="s">
        <v>1627</v>
      </c>
      <c r="NO175" t="s">
        <v>1627</v>
      </c>
      <c r="NP175" t="s">
        <v>1627</v>
      </c>
      <c r="NQ175" t="s">
        <v>1627</v>
      </c>
      <c r="NR175" t="s">
        <v>1627</v>
      </c>
      <c r="NS175" t="s">
        <v>1627</v>
      </c>
      <c r="NT175" t="s">
        <v>1627</v>
      </c>
      <c r="NU175" t="s">
        <v>1627</v>
      </c>
      <c r="NV175" t="s">
        <v>1627</v>
      </c>
      <c r="NW175" t="s">
        <v>1627</v>
      </c>
      <c r="NX175" t="s">
        <v>1627</v>
      </c>
      <c r="NY175" t="s">
        <v>1627</v>
      </c>
      <c r="NZ175" t="s">
        <v>1627</v>
      </c>
      <c r="OA175" t="s">
        <v>1627</v>
      </c>
      <c r="OB175" t="s">
        <v>1627</v>
      </c>
      <c r="OC175" t="s">
        <v>1627</v>
      </c>
      <c r="OD175" t="s">
        <v>1627</v>
      </c>
      <c r="OE175" t="s">
        <v>1627</v>
      </c>
      <c r="OF175" t="s">
        <v>1627</v>
      </c>
      <c r="OG175" t="s">
        <v>1627</v>
      </c>
      <c r="OH175" t="s">
        <v>1627</v>
      </c>
      <c r="OI175" t="s">
        <v>1627</v>
      </c>
      <c r="OJ175" t="s">
        <v>1627</v>
      </c>
      <c r="OK175" t="s">
        <v>1627</v>
      </c>
      <c r="OL175" t="s">
        <v>1627</v>
      </c>
      <c r="OM175" t="s">
        <v>1627</v>
      </c>
      <c r="ON175" t="s">
        <v>1627</v>
      </c>
      <c r="OO175" t="s">
        <v>1627</v>
      </c>
      <c r="OP175" t="s">
        <v>1627</v>
      </c>
      <c r="OQ175" t="s">
        <v>1627</v>
      </c>
      <c r="OR175" t="s">
        <v>1627</v>
      </c>
      <c r="OS175" t="s">
        <v>1627</v>
      </c>
      <c r="OT175" t="s">
        <v>1627</v>
      </c>
      <c r="OU175" t="s">
        <v>1627</v>
      </c>
      <c r="OV175" t="s">
        <v>1627</v>
      </c>
      <c r="OW175" t="s">
        <v>1627</v>
      </c>
      <c r="OX175" t="s">
        <v>1627</v>
      </c>
      <c r="OY175" t="s">
        <v>1627</v>
      </c>
      <c r="OZ175" t="s">
        <v>1627</v>
      </c>
      <c r="PA175" t="s">
        <v>1627</v>
      </c>
      <c r="PB175" t="s">
        <v>1627</v>
      </c>
      <c r="PC175" t="s">
        <v>1627</v>
      </c>
      <c r="PD175" t="s">
        <v>1627</v>
      </c>
      <c r="PE175" t="s">
        <v>1627</v>
      </c>
      <c r="PF175" t="s">
        <v>1627</v>
      </c>
      <c r="PG175" t="s">
        <v>1627</v>
      </c>
      <c r="PH175" t="s">
        <v>1627</v>
      </c>
      <c r="PI175" t="s">
        <v>1627</v>
      </c>
      <c r="RP175" t="s">
        <v>4157</v>
      </c>
      <c r="RQ175" t="s">
        <v>4157</v>
      </c>
      <c r="RR175" t="s">
        <v>4157</v>
      </c>
      <c r="RS175" t="s">
        <v>4157</v>
      </c>
      <c r="RT175" t="s">
        <v>4157</v>
      </c>
      <c r="RU175" t="s">
        <v>4157</v>
      </c>
      <c r="RV175" t="s">
        <v>4157</v>
      </c>
      <c r="RW175" t="s">
        <v>4157</v>
      </c>
      <c r="RX175" t="s">
        <v>4157</v>
      </c>
      <c r="RY175" t="s">
        <v>4157</v>
      </c>
      <c r="RZ175" t="s">
        <v>4157</v>
      </c>
      <c r="SA175" t="s">
        <v>4157</v>
      </c>
      <c r="SB175" t="s">
        <v>4157</v>
      </c>
      <c r="SC175" t="s">
        <v>4157</v>
      </c>
      <c r="SD175" t="s">
        <v>4157</v>
      </c>
      <c r="SE175" t="s">
        <v>4157</v>
      </c>
      <c r="SF175" t="s">
        <v>4157</v>
      </c>
      <c r="SG175" t="s">
        <v>4157</v>
      </c>
      <c r="SH175" t="s">
        <v>4157</v>
      </c>
      <c r="SI175" t="s">
        <v>4157</v>
      </c>
      <c r="SJ175" t="s">
        <v>4157</v>
      </c>
      <c r="SK175" t="s">
        <v>4157</v>
      </c>
      <c r="SL175" t="s">
        <v>4157</v>
      </c>
      <c r="SM175" t="s">
        <v>4157</v>
      </c>
      <c r="SN175" t="s">
        <v>4157</v>
      </c>
      <c r="SO175" t="s">
        <v>4157</v>
      </c>
      <c r="SP175" t="s">
        <v>4157</v>
      </c>
      <c r="SQ175" t="s">
        <v>4157</v>
      </c>
      <c r="SR175" t="s">
        <v>4157</v>
      </c>
      <c r="SS175" t="s">
        <v>4157</v>
      </c>
      <c r="ST175" t="s">
        <v>4157</v>
      </c>
      <c r="SU175" t="s">
        <v>4157</v>
      </c>
      <c r="SV175" t="s">
        <v>4157</v>
      </c>
      <c r="SW175" t="s">
        <v>4157</v>
      </c>
      <c r="SX175" t="s">
        <v>4157</v>
      </c>
      <c r="SY175" t="s">
        <v>4157</v>
      </c>
      <c r="SZ175" t="s">
        <v>4157</v>
      </c>
      <c r="TA175" t="s">
        <v>4157</v>
      </c>
      <c r="TB175" t="s">
        <v>4157</v>
      </c>
      <c r="TC175" t="s">
        <v>4157</v>
      </c>
      <c r="TD175" t="s">
        <v>4157</v>
      </c>
      <c r="TE175" t="s">
        <v>4157</v>
      </c>
      <c r="TF175" t="s">
        <v>4157</v>
      </c>
      <c r="TG175" t="s">
        <v>4157</v>
      </c>
      <c r="TH175" t="s">
        <v>4157</v>
      </c>
      <c r="TI175" t="s">
        <v>4157</v>
      </c>
      <c r="TJ175" t="s">
        <v>4157</v>
      </c>
      <c r="TK175" t="s">
        <v>4157</v>
      </c>
      <c r="TL175" t="s">
        <v>4157</v>
      </c>
      <c r="TM175" t="s">
        <v>4157</v>
      </c>
      <c r="TN175" t="s">
        <v>4157</v>
      </c>
      <c r="TO175" t="s">
        <v>4157</v>
      </c>
      <c r="TP175" t="s">
        <v>4157</v>
      </c>
      <c r="TQ175" t="s">
        <v>4157</v>
      </c>
      <c r="TR175" t="s">
        <v>4157</v>
      </c>
      <c r="TS175" t="s">
        <v>4157</v>
      </c>
      <c r="TT175" t="s">
        <v>4157</v>
      </c>
      <c r="TU175" t="s">
        <v>4157</v>
      </c>
      <c r="TV175" t="s">
        <v>4157</v>
      </c>
      <c r="TW175" t="s">
        <v>4157</v>
      </c>
      <c r="TX175" t="s">
        <v>4157</v>
      </c>
      <c r="TY175" t="s">
        <v>4157</v>
      </c>
      <c r="TZ175" t="s">
        <v>4157</v>
      </c>
      <c r="UA175" t="s">
        <v>4157</v>
      </c>
      <c r="UB175" t="s">
        <v>4157</v>
      </c>
      <c r="UC175" t="s">
        <v>4157</v>
      </c>
      <c r="UD175" t="s">
        <v>4157</v>
      </c>
      <c r="UE175" t="s">
        <v>4157</v>
      </c>
      <c r="UF175" t="s">
        <v>4157</v>
      </c>
      <c r="UG175" t="s">
        <v>4157</v>
      </c>
      <c r="UH175" t="s">
        <v>4157</v>
      </c>
      <c r="UI175" t="s">
        <v>4157</v>
      </c>
      <c r="UJ175" t="s">
        <v>4157</v>
      </c>
      <c r="UK175" t="s">
        <v>4157</v>
      </c>
      <c r="UL175" t="s">
        <v>4157</v>
      </c>
      <c r="UM175" t="s">
        <v>4157</v>
      </c>
      <c r="UN175" t="s">
        <v>4157</v>
      </c>
      <c r="UO175" t="s">
        <v>4157</v>
      </c>
      <c r="UP175" t="s">
        <v>4157</v>
      </c>
      <c r="UQ175" t="s">
        <v>4157</v>
      </c>
      <c r="UR175" t="s">
        <v>4157</v>
      </c>
      <c r="US175" t="s">
        <v>4157</v>
      </c>
      <c r="UT175" t="s">
        <v>4157</v>
      </c>
      <c r="UU175" t="s">
        <v>4157</v>
      </c>
    </row>
    <row r="176" spans="18:572">
      <c r="R176" t="s">
        <v>1627</v>
      </c>
      <c r="S176" t="s">
        <v>1627</v>
      </c>
      <c r="T176" t="s">
        <v>1627</v>
      </c>
      <c r="U176" t="s">
        <v>1627</v>
      </c>
      <c r="V176" t="s">
        <v>1627</v>
      </c>
      <c r="W176" t="s">
        <v>1627</v>
      </c>
      <c r="X176" t="s">
        <v>1627</v>
      </c>
      <c r="Y176" t="s">
        <v>1627</v>
      </c>
      <c r="Z176" t="s">
        <v>1627</v>
      </c>
      <c r="AA176" t="s">
        <v>1627</v>
      </c>
      <c r="AB176" t="s">
        <v>1627</v>
      </c>
      <c r="AC176" t="s">
        <v>1627</v>
      </c>
      <c r="AD176" t="s">
        <v>1627</v>
      </c>
      <c r="AE176" t="s">
        <v>1627</v>
      </c>
      <c r="AF176" t="s">
        <v>1627</v>
      </c>
      <c r="AG176" t="s">
        <v>1627</v>
      </c>
      <c r="AH176" t="s">
        <v>1627</v>
      </c>
      <c r="AI176" t="s">
        <v>1627</v>
      </c>
      <c r="AJ176" t="s">
        <v>1627</v>
      </c>
      <c r="AK176" t="s">
        <v>1627</v>
      </c>
      <c r="AL176" t="s">
        <v>1627</v>
      </c>
      <c r="AM176" t="s">
        <v>1627</v>
      </c>
      <c r="AN176" t="s">
        <v>1627</v>
      </c>
      <c r="AO176" t="s">
        <v>1627</v>
      </c>
      <c r="AP176" t="s">
        <v>1627</v>
      </c>
      <c r="AQ176" t="s">
        <v>1627</v>
      </c>
      <c r="AR176" t="s">
        <v>1627</v>
      </c>
      <c r="AS176" t="s">
        <v>1627</v>
      </c>
      <c r="AT176" t="s">
        <v>1627</v>
      </c>
      <c r="AU176" t="s">
        <v>1627</v>
      </c>
      <c r="AV176" t="s">
        <v>1627</v>
      </c>
      <c r="AW176" t="s">
        <v>1627</v>
      </c>
      <c r="AX176" t="s">
        <v>1627</v>
      </c>
      <c r="AY176" t="s">
        <v>1627</v>
      </c>
      <c r="AZ176" t="s">
        <v>1627</v>
      </c>
      <c r="BA176" t="s">
        <v>1627</v>
      </c>
      <c r="BB176" t="s">
        <v>1627</v>
      </c>
      <c r="BC176" t="s">
        <v>1627</v>
      </c>
      <c r="BD176" t="s">
        <v>1627</v>
      </c>
      <c r="BE176" t="s">
        <v>1627</v>
      </c>
      <c r="BF176" t="s">
        <v>1627</v>
      </c>
      <c r="BG176" t="s">
        <v>1627</v>
      </c>
      <c r="BH176" t="s">
        <v>1627</v>
      </c>
      <c r="BI176" t="s">
        <v>1627</v>
      </c>
      <c r="BJ176" t="s">
        <v>1627</v>
      </c>
      <c r="BK176" t="s">
        <v>1627</v>
      </c>
      <c r="BL176" t="s">
        <v>1627</v>
      </c>
      <c r="BM176" t="s">
        <v>1627</v>
      </c>
      <c r="BN176" t="s">
        <v>1627</v>
      </c>
      <c r="BO176" t="s">
        <v>1627</v>
      </c>
      <c r="BP176" t="s">
        <v>1627</v>
      </c>
      <c r="BQ176" t="s">
        <v>1627</v>
      </c>
      <c r="BR176" t="s">
        <v>1627</v>
      </c>
      <c r="BS176" t="s">
        <v>1627</v>
      </c>
      <c r="BT176" t="s">
        <v>1627</v>
      </c>
      <c r="BU176" t="s">
        <v>1627</v>
      </c>
      <c r="BV176" t="s">
        <v>1627</v>
      </c>
      <c r="BW176" t="s">
        <v>1627</v>
      </c>
      <c r="BX176" t="s">
        <v>1627</v>
      </c>
      <c r="BY176" t="s">
        <v>1627</v>
      </c>
      <c r="BZ176" t="s">
        <v>1627</v>
      </c>
      <c r="CA176" t="s">
        <v>1627</v>
      </c>
      <c r="CB176" t="s">
        <v>1627</v>
      </c>
      <c r="CC176" t="s">
        <v>1627</v>
      </c>
      <c r="CD176" t="s">
        <v>1627</v>
      </c>
      <c r="CE176" t="s">
        <v>1627</v>
      </c>
      <c r="CF176" t="s">
        <v>1627</v>
      </c>
      <c r="CG176" t="s">
        <v>1627</v>
      </c>
      <c r="CH176" t="s">
        <v>1627</v>
      </c>
      <c r="CI176" t="s">
        <v>1627</v>
      </c>
      <c r="CJ176" t="s">
        <v>1627</v>
      </c>
      <c r="CK176" t="s">
        <v>1627</v>
      </c>
      <c r="CL176" t="s">
        <v>1627</v>
      </c>
      <c r="CM176" t="s">
        <v>1627</v>
      </c>
      <c r="CN176" t="s">
        <v>1627</v>
      </c>
      <c r="CO176" t="s">
        <v>1627</v>
      </c>
      <c r="CP176" t="s">
        <v>1627</v>
      </c>
      <c r="CQ176" t="s">
        <v>1627</v>
      </c>
      <c r="CR176" t="s">
        <v>1627</v>
      </c>
      <c r="CS176" t="s">
        <v>1627</v>
      </c>
      <c r="CT176" t="s">
        <v>1627</v>
      </c>
      <c r="CU176" t="s">
        <v>1627</v>
      </c>
      <c r="CV176" t="s">
        <v>1627</v>
      </c>
      <c r="CW176" t="s">
        <v>1627</v>
      </c>
      <c r="CX176" t="s">
        <v>1627</v>
      </c>
      <c r="CY176" t="s">
        <v>1627</v>
      </c>
      <c r="CZ176" t="s">
        <v>1627</v>
      </c>
      <c r="DA176" t="s">
        <v>1627</v>
      </c>
      <c r="DB176" t="s">
        <v>1627</v>
      </c>
      <c r="DC176" t="s">
        <v>1627</v>
      </c>
      <c r="DD176" t="s">
        <v>1627</v>
      </c>
      <c r="DE176" t="s">
        <v>1627</v>
      </c>
      <c r="DF176" t="s">
        <v>1627</v>
      </c>
      <c r="DG176" t="s">
        <v>1627</v>
      </c>
      <c r="DH176" t="s">
        <v>1627</v>
      </c>
      <c r="DI176" t="s">
        <v>1627</v>
      </c>
      <c r="DJ176" t="s">
        <v>1627</v>
      </c>
      <c r="DK176" t="s">
        <v>1627</v>
      </c>
      <c r="DL176" t="s">
        <v>1627</v>
      </c>
      <c r="DM176" t="s">
        <v>1627</v>
      </c>
      <c r="DN176" t="s">
        <v>1627</v>
      </c>
      <c r="DO176" t="s">
        <v>1627</v>
      </c>
      <c r="DP176" t="s">
        <v>1627</v>
      </c>
      <c r="DQ176" t="s">
        <v>1627</v>
      </c>
      <c r="DR176" t="s">
        <v>1627</v>
      </c>
      <c r="DS176" t="s">
        <v>1627</v>
      </c>
      <c r="DT176" t="s">
        <v>1627</v>
      </c>
      <c r="DU176" t="s">
        <v>1627</v>
      </c>
      <c r="DV176" t="s">
        <v>1627</v>
      </c>
      <c r="DW176" t="s">
        <v>1627</v>
      </c>
      <c r="DX176" t="s">
        <v>1627</v>
      </c>
      <c r="DY176" t="s">
        <v>1627</v>
      </c>
      <c r="DZ176" t="s">
        <v>1627</v>
      </c>
      <c r="EA176" t="s">
        <v>1627</v>
      </c>
      <c r="EB176" t="s">
        <v>1627</v>
      </c>
      <c r="EC176" t="s">
        <v>1627</v>
      </c>
      <c r="ED176" t="s">
        <v>1627</v>
      </c>
      <c r="EE176" t="s">
        <v>1627</v>
      </c>
      <c r="EF176" t="s">
        <v>1627</v>
      </c>
      <c r="EG176" t="s">
        <v>1627</v>
      </c>
      <c r="EH176" t="s">
        <v>1627</v>
      </c>
      <c r="EI176" t="s">
        <v>1627</v>
      </c>
      <c r="EJ176" t="s">
        <v>1627</v>
      </c>
      <c r="EK176" t="s">
        <v>1627</v>
      </c>
      <c r="EL176" t="s">
        <v>1627</v>
      </c>
      <c r="EM176" t="s">
        <v>1627</v>
      </c>
      <c r="EN176" t="s">
        <v>1627</v>
      </c>
      <c r="EO176" t="s">
        <v>1627</v>
      </c>
      <c r="EP176" t="s">
        <v>1627</v>
      </c>
      <c r="EQ176" t="s">
        <v>1627</v>
      </c>
      <c r="ER176" t="s">
        <v>1627</v>
      </c>
      <c r="ES176" t="s">
        <v>1627</v>
      </c>
      <c r="ET176" t="s">
        <v>1627</v>
      </c>
      <c r="EU176" t="s">
        <v>1627</v>
      </c>
      <c r="EV176" t="s">
        <v>1627</v>
      </c>
      <c r="EW176" t="s">
        <v>1627</v>
      </c>
      <c r="EX176" t="s">
        <v>1627</v>
      </c>
      <c r="EY176" t="s">
        <v>1627</v>
      </c>
      <c r="EZ176" t="s">
        <v>1627</v>
      </c>
      <c r="FA176" t="s">
        <v>1627</v>
      </c>
      <c r="FB176" t="s">
        <v>1627</v>
      </c>
      <c r="FC176" t="s">
        <v>1627</v>
      </c>
      <c r="FD176" t="s">
        <v>1627</v>
      </c>
      <c r="FE176" t="s">
        <v>1627</v>
      </c>
      <c r="FF176" t="s">
        <v>1627</v>
      </c>
      <c r="FG176" t="s">
        <v>1627</v>
      </c>
      <c r="FH176" t="s">
        <v>1627</v>
      </c>
      <c r="FI176" t="s">
        <v>1627</v>
      </c>
      <c r="FJ176" t="s">
        <v>1627</v>
      </c>
      <c r="FK176" t="s">
        <v>1627</v>
      </c>
      <c r="FL176" t="s">
        <v>1627</v>
      </c>
      <c r="FM176" t="s">
        <v>1627</v>
      </c>
      <c r="FN176" t="s">
        <v>1627</v>
      </c>
      <c r="FO176" t="s">
        <v>1627</v>
      </c>
      <c r="FP176" t="s">
        <v>1627</v>
      </c>
      <c r="FQ176" t="s">
        <v>1627</v>
      </c>
      <c r="FR176" t="s">
        <v>1627</v>
      </c>
      <c r="FS176" t="s">
        <v>1627</v>
      </c>
      <c r="FT176" t="s">
        <v>1627</v>
      </c>
      <c r="FU176" t="s">
        <v>1627</v>
      </c>
      <c r="FV176" t="s">
        <v>1627</v>
      </c>
      <c r="FW176" t="s">
        <v>1627</v>
      </c>
      <c r="FX176" t="s">
        <v>1627</v>
      </c>
      <c r="FY176" t="s">
        <v>1627</v>
      </c>
      <c r="FZ176" t="s">
        <v>1627</v>
      </c>
      <c r="GA176" t="s">
        <v>1627</v>
      </c>
      <c r="GB176" t="s">
        <v>1627</v>
      </c>
      <c r="GC176" t="s">
        <v>1627</v>
      </c>
      <c r="GD176" t="s">
        <v>1627</v>
      </c>
      <c r="GE176" t="s">
        <v>1627</v>
      </c>
      <c r="GF176" t="s">
        <v>1627</v>
      </c>
      <c r="GG176" t="s">
        <v>1627</v>
      </c>
      <c r="GH176" t="s">
        <v>1627</v>
      </c>
      <c r="GI176" t="s">
        <v>1627</v>
      </c>
      <c r="GJ176" t="s">
        <v>1627</v>
      </c>
      <c r="GK176" t="s">
        <v>1627</v>
      </c>
      <c r="GL176" t="s">
        <v>1627</v>
      </c>
      <c r="GM176" t="s">
        <v>1627</v>
      </c>
      <c r="GN176" t="s">
        <v>1627</v>
      </c>
      <c r="GO176" t="s">
        <v>1627</v>
      </c>
      <c r="GP176" t="s">
        <v>1627</v>
      </c>
      <c r="GQ176" t="s">
        <v>1627</v>
      </c>
      <c r="GR176" t="s">
        <v>1627</v>
      </c>
      <c r="GS176" t="s">
        <v>1627</v>
      </c>
      <c r="GT176" t="s">
        <v>1627</v>
      </c>
      <c r="GU176" t="s">
        <v>1627</v>
      </c>
      <c r="GV176" t="s">
        <v>1627</v>
      </c>
      <c r="GW176" t="s">
        <v>1627</v>
      </c>
      <c r="GX176" t="s">
        <v>1627</v>
      </c>
      <c r="GY176" t="s">
        <v>1627</v>
      </c>
      <c r="GZ176" t="s">
        <v>1627</v>
      </c>
      <c r="HA176" t="s">
        <v>1627</v>
      </c>
      <c r="HB176" t="s">
        <v>1627</v>
      </c>
      <c r="HC176" t="s">
        <v>1627</v>
      </c>
      <c r="HD176" t="s">
        <v>1627</v>
      </c>
      <c r="HE176" t="s">
        <v>1627</v>
      </c>
      <c r="HF176" t="s">
        <v>1627</v>
      </c>
      <c r="HG176" t="s">
        <v>1627</v>
      </c>
      <c r="HH176" t="s">
        <v>1627</v>
      </c>
      <c r="HI176" t="s">
        <v>1627</v>
      </c>
      <c r="HJ176" t="s">
        <v>1627</v>
      </c>
      <c r="HK176" t="s">
        <v>1627</v>
      </c>
      <c r="HL176" t="s">
        <v>1627</v>
      </c>
      <c r="HM176" t="s">
        <v>1627</v>
      </c>
      <c r="HN176" t="s">
        <v>1627</v>
      </c>
      <c r="HO176" t="s">
        <v>1627</v>
      </c>
      <c r="HP176" t="s">
        <v>6150</v>
      </c>
      <c r="HQ176" t="s">
        <v>1627</v>
      </c>
      <c r="HR176" t="s">
        <v>1627</v>
      </c>
      <c r="HS176" t="s">
        <v>1627</v>
      </c>
      <c r="HT176" t="s">
        <v>1627</v>
      </c>
      <c r="HU176" t="s">
        <v>1627</v>
      </c>
      <c r="HV176" t="s">
        <v>1627</v>
      </c>
      <c r="HW176" t="s">
        <v>1627</v>
      </c>
      <c r="HX176" t="s">
        <v>1627</v>
      </c>
      <c r="HY176" t="s">
        <v>1627</v>
      </c>
      <c r="HZ176" t="s">
        <v>1627</v>
      </c>
      <c r="IA176" t="s">
        <v>1627</v>
      </c>
      <c r="IB176" t="s">
        <v>1627</v>
      </c>
      <c r="IC176" t="s">
        <v>1627</v>
      </c>
      <c r="ID176" t="s">
        <v>1627</v>
      </c>
      <c r="IE176" t="s">
        <v>1627</v>
      </c>
      <c r="IF176" t="s">
        <v>1627</v>
      </c>
      <c r="IG176" t="s">
        <v>1627</v>
      </c>
      <c r="IH176" t="s">
        <v>1627</v>
      </c>
      <c r="II176" t="s">
        <v>1627</v>
      </c>
      <c r="IJ176" t="s">
        <v>1627</v>
      </c>
      <c r="IK176" t="s">
        <v>1627</v>
      </c>
      <c r="IL176" t="s">
        <v>1627</v>
      </c>
      <c r="IM176" t="s">
        <v>1627</v>
      </c>
      <c r="IN176" t="s">
        <v>1627</v>
      </c>
      <c r="IO176" t="s">
        <v>1627</v>
      </c>
      <c r="IP176" t="s">
        <v>1627</v>
      </c>
      <c r="IQ176" t="s">
        <v>1627</v>
      </c>
      <c r="IR176" t="s">
        <v>1627</v>
      </c>
      <c r="IS176" t="s">
        <v>1627</v>
      </c>
      <c r="IT176" t="s">
        <v>1627</v>
      </c>
      <c r="IU176" t="s">
        <v>1627</v>
      </c>
      <c r="IV176" t="s">
        <v>1627</v>
      </c>
      <c r="IW176" t="s">
        <v>1627</v>
      </c>
      <c r="IX176" t="s">
        <v>1627</v>
      </c>
      <c r="IY176" t="s">
        <v>1627</v>
      </c>
      <c r="IZ176" t="s">
        <v>1627</v>
      </c>
      <c r="JA176" t="s">
        <v>1627</v>
      </c>
      <c r="JB176" t="s">
        <v>1627</v>
      </c>
      <c r="JC176" t="s">
        <v>1627</v>
      </c>
      <c r="JD176" t="s">
        <v>1627</v>
      </c>
      <c r="JE176" t="s">
        <v>1627</v>
      </c>
      <c r="JF176" t="s">
        <v>1627</v>
      </c>
      <c r="JG176" t="s">
        <v>1627</v>
      </c>
      <c r="JH176" t="s">
        <v>1627</v>
      </c>
      <c r="JI176" t="s">
        <v>1627</v>
      </c>
      <c r="JJ176" t="s">
        <v>1627</v>
      </c>
      <c r="JK176" t="s">
        <v>1627</v>
      </c>
      <c r="JL176" t="s">
        <v>1627</v>
      </c>
      <c r="JM176" t="s">
        <v>1627</v>
      </c>
      <c r="JN176" t="s">
        <v>1627</v>
      </c>
      <c r="JO176" t="s">
        <v>1627</v>
      </c>
      <c r="JP176" t="s">
        <v>1627</v>
      </c>
      <c r="JQ176" t="s">
        <v>1627</v>
      </c>
      <c r="JR176" t="s">
        <v>1627</v>
      </c>
      <c r="JS176" t="s">
        <v>1627</v>
      </c>
      <c r="JT176" t="s">
        <v>1627</v>
      </c>
      <c r="JU176" t="s">
        <v>1627</v>
      </c>
      <c r="JV176" t="s">
        <v>1627</v>
      </c>
      <c r="JW176" t="s">
        <v>1627</v>
      </c>
      <c r="JX176" t="s">
        <v>1627</v>
      </c>
      <c r="JY176" t="s">
        <v>1627</v>
      </c>
      <c r="JZ176" t="s">
        <v>1627</v>
      </c>
      <c r="KA176" t="s">
        <v>1627</v>
      </c>
      <c r="KB176" t="s">
        <v>1627</v>
      </c>
      <c r="KC176" t="s">
        <v>1627</v>
      </c>
      <c r="KD176" t="s">
        <v>1627</v>
      </c>
      <c r="KE176" t="s">
        <v>1627</v>
      </c>
      <c r="KF176" t="s">
        <v>1627</v>
      </c>
      <c r="KG176" t="s">
        <v>1627</v>
      </c>
      <c r="KH176" t="s">
        <v>1627</v>
      </c>
      <c r="KI176" t="s">
        <v>1627</v>
      </c>
      <c r="KJ176" t="s">
        <v>1627</v>
      </c>
      <c r="KK176" t="s">
        <v>1627</v>
      </c>
      <c r="KL176" t="s">
        <v>1627</v>
      </c>
      <c r="KM176" t="s">
        <v>1627</v>
      </c>
      <c r="KN176" t="s">
        <v>1627</v>
      </c>
      <c r="KO176" t="s">
        <v>1627</v>
      </c>
      <c r="KP176" t="s">
        <v>1627</v>
      </c>
      <c r="KQ176" t="s">
        <v>1627</v>
      </c>
      <c r="KR176" t="s">
        <v>1627</v>
      </c>
      <c r="KS176" t="s">
        <v>1627</v>
      </c>
      <c r="KT176" t="s">
        <v>1627</v>
      </c>
      <c r="KU176" t="s">
        <v>1627</v>
      </c>
      <c r="KV176" t="s">
        <v>1627</v>
      </c>
      <c r="KW176" t="s">
        <v>1627</v>
      </c>
      <c r="KX176" t="s">
        <v>1627</v>
      </c>
      <c r="KY176" t="s">
        <v>1627</v>
      </c>
      <c r="KZ176" t="s">
        <v>1627</v>
      </c>
      <c r="LA176" t="s">
        <v>1627</v>
      </c>
      <c r="LB176" t="s">
        <v>1627</v>
      </c>
      <c r="LC176" t="s">
        <v>1627</v>
      </c>
      <c r="LD176" t="s">
        <v>1627</v>
      </c>
      <c r="LE176" t="s">
        <v>1627</v>
      </c>
      <c r="LF176" t="s">
        <v>1627</v>
      </c>
      <c r="LG176" t="s">
        <v>1627</v>
      </c>
      <c r="LH176" t="s">
        <v>1627</v>
      </c>
      <c r="LI176" t="s">
        <v>1627</v>
      </c>
      <c r="LJ176" t="s">
        <v>1627</v>
      </c>
      <c r="LK176" t="s">
        <v>1627</v>
      </c>
      <c r="LL176" t="s">
        <v>1627</v>
      </c>
      <c r="LM176" t="s">
        <v>1627</v>
      </c>
      <c r="LN176" t="s">
        <v>1627</v>
      </c>
      <c r="LO176" t="s">
        <v>1627</v>
      </c>
      <c r="LP176" t="s">
        <v>1627</v>
      </c>
      <c r="LQ176" t="s">
        <v>1627</v>
      </c>
      <c r="LR176" t="s">
        <v>1627</v>
      </c>
      <c r="LS176" t="s">
        <v>1627</v>
      </c>
      <c r="LT176" t="s">
        <v>1627</v>
      </c>
      <c r="LU176" t="s">
        <v>1627</v>
      </c>
      <c r="LV176" t="s">
        <v>1627</v>
      </c>
      <c r="LW176" t="s">
        <v>1627</v>
      </c>
      <c r="LX176" t="s">
        <v>1627</v>
      </c>
      <c r="LY176" t="s">
        <v>1627</v>
      </c>
      <c r="LZ176" t="s">
        <v>1627</v>
      </c>
      <c r="MA176" t="s">
        <v>1627</v>
      </c>
      <c r="MB176" t="s">
        <v>1627</v>
      </c>
      <c r="MC176" t="s">
        <v>1627</v>
      </c>
      <c r="MD176" t="s">
        <v>1627</v>
      </c>
      <c r="ME176" t="s">
        <v>1627</v>
      </c>
      <c r="MF176" t="s">
        <v>1627</v>
      </c>
      <c r="MG176" t="s">
        <v>1627</v>
      </c>
      <c r="MH176" t="s">
        <v>1627</v>
      </c>
      <c r="MI176" t="s">
        <v>1627</v>
      </c>
      <c r="MJ176" t="s">
        <v>1627</v>
      </c>
      <c r="MK176" t="s">
        <v>1627</v>
      </c>
      <c r="ML176" t="s">
        <v>1627</v>
      </c>
      <c r="MM176" t="s">
        <v>1627</v>
      </c>
      <c r="MN176" t="s">
        <v>1627</v>
      </c>
      <c r="MO176" t="s">
        <v>1627</v>
      </c>
      <c r="MP176" t="s">
        <v>1627</v>
      </c>
      <c r="MQ176" t="s">
        <v>1627</v>
      </c>
      <c r="MR176" t="s">
        <v>1627</v>
      </c>
      <c r="MS176" t="s">
        <v>1627</v>
      </c>
      <c r="MT176" t="s">
        <v>1627</v>
      </c>
      <c r="MU176" t="s">
        <v>1627</v>
      </c>
      <c r="MV176" t="s">
        <v>1627</v>
      </c>
      <c r="MW176" t="s">
        <v>1627</v>
      </c>
      <c r="MX176" t="s">
        <v>1627</v>
      </c>
      <c r="MY176" t="s">
        <v>1627</v>
      </c>
      <c r="MZ176" t="s">
        <v>1627</v>
      </c>
      <c r="NA176" t="s">
        <v>1627</v>
      </c>
      <c r="NB176" t="s">
        <v>1627</v>
      </c>
      <c r="NC176" t="s">
        <v>1627</v>
      </c>
      <c r="ND176" t="s">
        <v>1627</v>
      </c>
      <c r="NE176" t="s">
        <v>1627</v>
      </c>
      <c r="NF176" t="s">
        <v>1627</v>
      </c>
      <c r="NG176" t="s">
        <v>1627</v>
      </c>
      <c r="NH176" t="s">
        <v>1627</v>
      </c>
      <c r="NI176" t="s">
        <v>1627</v>
      </c>
      <c r="NJ176" t="s">
        <v>1627</v>
      </c>
      <c r="NK176" t="s">
        <v>1627</v>
      </c>
      <c r="NL176" t="s">
        <v>1627</v>
      </c>
      <c r="NM176" t="s">
        <v>1627</v>
      </c>
      <c r="NN176" t="s">
        <v>1627</v>
      </c>
      <c r="NO176" t="s">
        <v>1627</v>
      </c>
      <c r="NP176" t="s">
        <v>1627</v>
      </c>
      <c r="NQ176" t="s">
        <v>1627</v>
      </c>
      <c r="NR176" t="s">
        <v>1627</v>
      </c>
      <c r="NS176" t="s">
        <v>1627</v>
      </c>
      <c r="NT176" t="s">
        <v>1627</v>
      </c>
      <c r="NU176" t="s">
        <v>1627</v>
      </c>
      <c r="NV176" t="s">
        <v>1627</v>
      </c>
      <c r="NW176" t="s">
        <v>1627</v>
      </c>
      <c r="NX176" t="s">
        <v>1627</v>
      </c>
      <c r="NY176" t="s">
        <v>1627</v>
      </c>
      <c r="NZ176" t="s">
        <v>1627</v>
      </c>
      <c r="OA176" t="s">
        <v>1627</v>
      </c>
      <c r="OB176" t="s">
        <v>1627</v>
      </c>
      <c r="OC176" t="s">
        <v>1627</v>
      </c>
      <c r="OD176" t="s">
        <v>1627</v>
      </c>
      <c r="OE176" t="s">
        <v>1627</v>
      </c>
      <c r="OF176" t="s">
        <v>1627</v>
      </c>
      <c r="OG176" t="s">
        <v>1627</v>
      </c>
      <c r="OH176" t="s">
        <v>1627</v>
      </c>
      <c r="OI176" t="s">
        <v>1627</v>
      </c>
      <c r="OJ176" t="s">
        <v>1627</v>
      </c>
      <c r="OK176" t="s">
        <v>1627</v>
      </c>
      <c r="OL176" t="s">
        <v>1627</v>
      </c>
      <c r="OM176" t="s">
        <v>1627</v>
      </c>
      <c r="ON176" t="s">
        <v>1627</v>
      </c>
      <c r="OO176" t="s">
        <v>1627</v>
      </c>
      <c r="OP176" t="s">
        <v>1627</v>
      </c>
      <c r="OQ176" t="s">
        <v>1627</v>
      </c>
      <c r="OR176" t="s">
        <v>1627</v>
      </c>
      <c r="OS176" t="s">
        <v>1627</v>
      </c>
      <c r="OT176" t="s">
        <v>1627</v>
      </c>
      <c r="OU176" t="s">
        <v>1627</v>
      </c>
      <c r="OV176" t="s">
        <v>1627</v>
      </c>
      <c r="OW176" t="s">
        <v>1627</v>
      </c>
      <c r="OX176" t="s">
        <v>1627</v>
      </c>
      <c r="OY176" t="s">
        <v>1627</v>
      </c>
      <c r="OZ176" t="s">
        <v>1627</v>
      </c>
      <c r="PA176" t="s">
        <v>1627</v>
      </c>
      <c r="PB176" t="s">
        <v>1627</v>
      </c>
      <c r="PC176" t="s">
        <v>1627</v>
      </c>
      <c r="PD176" t="s">
        <v>1627</v>
      </c>
      <c r="PE176" t="s">
        <v>1627</v>
      </c>
      <c r="PF176" t="s">
        <v>1627</v>
      </c>
      <c r="PG176" t="s">
        <v>1627</v>
      </c>
      <c r="PH176" t="s">
        <v>1627</v>
      </c>
      <c r="PI176" t="s">
        <v>1627</v>
      </c>
      <c r="RP176" t="s">
        <v>4157</v>
      </c>
      <c r="RQ176" t="s">
        <v>4157</v>
      </c>
      <c r="RR176" t="s">
        <v>4157</v>
      </c>
      <c r="RS176" t="s">
        <v>4157</v>
      </c>
      <c r="RT176" t="s">
        <v>4157</v>
      </c>
      <c r="RU176" t="s">
        <v>4157</v>
      </c>
      <c r="RV176" t="s">
        <v>4157</v>
      </c>
      <c r="RW176" t="s">
        <v>4157</v>
      </c>
      <c r="RX176" t="s">
        <v>4157</v>
      </c>
      <c r="RY176" t="s">
        <v>4157</v>
      </c>
      <c r="RZ176" t="s">
        <v>4157</v>
      </c>
      <c r="SA176" t="s">
        <v>4157</v>
      </c>
      <c r="SB176" t="s">
        <v>4157</v>
      </c>
      <c r="SC176" t="s">
        <v>4157</v>
      </c>
      <c r="SD176" t="s">
        <v>4157</v>
      </c>
      <c r="SE176" t="s">
        <v>4157</v>
      </c>
      <c r="SF176" t="s">
        <v>4157</v>
      </c>
      <c r="SG176" t="s">
        <v>4157</v>
      </c>
      <c r="SH176" t="s">
        <v>4157</v>
      </c>
      <c r="SI176" t="s">
        <v>4157</v>
      </c>
      <c r="SJ176" t="s">
        <v>4157</v>
      </c>
      <c r="SK176" t="s">
        <v>4157</v>
      </c>
      <c r="SL176" t="s">
        <v>4157</v>
      </c>
      <c r="SM176" t="s">
        <v>4157</v>
      </c>
      <c r="SN176" t="s">
        <v>4157</v>
      </c>
      <c r="SO176" t="s">
        <v>4157</v>
      </c>
      <c r="SP176" t="s">
        <v>4157</v>
      </c>
      <c r="SQ176" t="s">
        <v>4157</v>
      </c>
      <c r="SR176" t="s">
        <v>4157</v>
      </c>
      <c r="SS176" t="s">
        <v>4157</v>
      </c>
      <c r="ST176" t="s">
        <v>4157</v>
      </c>
      <c r="SU176" t="s">
        <v>4157</v>
      </c>
      <c r="SV176" t="s">
        <v>4157</v>
      </c>
      <c r="SW176" t="s">
        <v>4157</v>
      </c>
      <c r="SX176" t="s">
        <v>4157</v>
      </c>
      <c r="SY176" t="s">
        <v>4157</v>
      </c>
      <c r="SZ176" t="s">
        <v>4157</v>
      </c>
      <c r="TA176" t="s">
        <v>4157</v>
      </c>
      <c r="TB176" t="s">
        <v>4157</v>
      </c>
      <c r="TC176" t="s">
        <v>4157</v>
      </c>
      <c r="TD176" t="s">
        <v>4157</v>
      </c>
      <c r="TE176" t="s">
        <v>4157</v>
      </c>
      <c r="TF176" t="s">
        <v>4157</v>
      </c>
      <c r="TG176" t="s">
        <v>4157</v>
      </c>
      <c r="TH176" t="s">
        <v>4157</v>
      </c>
      <c r="TI176" t="s">
        <v>4157</v>
      </c>
      <c r="TJ176" t="s">
        <v>4157</v>
      </c>
      <c r="TK176" t="s">
        <v>4157</v>
      </c>
      <c r="TL176" t="s">
        <v>4157</v>
      </c>
      <c r="TM176" t="s">
        <v>4157</v>
      </c>
      <c r="TN176" t="s">
        <v>4157</v>
      </c>
      <c r="TO176" t="s">
        <v>4157</v>
      </c>
      <c r="TP176" t="s">
        <v>4157</v>
      </c>
      <c r="TQ176" t="s">
        <v>4157</v>
      </c>
      <c r="TR176" t="s">
        <v>4157</v>
      </c>
      <c r="TS176" t="s">
        <v>4157</v>
      </c>
      <c r="TT176" t="s">
        <v>4157</v>
      </c>
      <c r="TU176" t="s">
        <v>4157</v>
      </c>
      <c r="TV176" t="s">
        <v>4157</v>
      </c>
      <c r="TW176" t="s">
        <v>4157</v>
      </c>
      <c r="TX176" t="s">
        <v>4157</v>
      </c>
      <c r="TY176" t="s">
        <v>4157</v>
      </c>
      <c r="TZ176" t="s">
        <v>4157</v>
      </c>
      <c r="UA176" t="s">
        <v>4157</v>
      </c>
      <c r="UB176" t="s">
        <v>4157</v>
      </c>
      <c r="UC176" t="s">
        <v>4157</v>
      </c>
      <c r="UD176" t="s">
        <v>4157</v>
      </c>
      <c r="UE176" t="s">
        <v>4157</v>
      </c>
      <c r="UF176" t="s">
        <v>4157</v>
      </c>
      <c r="UG176" t="s">
        <v>4157</v>
      </c>
      <c r="UH176" t="s">
        <v>4157</v>
      </c>
      <c r="UI176" t="s">
        <v>4157</v>
      </c>
      <c r="UJ176" t="s">
        <v>4157</v>
      </c>
      <c r="UK176" t="s">
        <v>4157</v>
      </c>
      <c r="UL176" t="s">
        <v>4157</v>
      </c>
      <c r="UM176" t="s">
        <v>4157</v>
      </c>
      <c r="UN176" t="s">
        <v>4157</v>
      </c>
      <c r="UO176" t="s">
        <v>4157</v>
      </c>
      <c r="UP176" t="s">
        <v>4157</v>
      </c>
      <c r="UQ176" t="s">
        <v>4157</v>
      </c>
      <c r="UR176" t="s">
        <v>4157</v>
      </c>
      <c r="US176" t="s">
        <v>4157</v>
      </c>
      <c r="UT176" t="s">
        <v>4157</v>
      </c>
      <c r="UU176" t="s">
        <v>4157</v>
      </c>
    </row>
    <row r="177" spans="18:566">
      <c r="R177" t="s">
        <v>1627</v>
      </c>
      <c r="S177" t="s">
        <v>1627</v>
      </c>
      <c r="T177" t="s">
        <v>1627</v>
      </c>
      <c r="U177" t="s">
        <v>1627</v>
      </c>
      <c r="V177" t="s">
        <v>1627</v>
      </c>
      <c r="W177" t="s">
        <v>1627</v>
      </c>
      <c r="X177" t="s">
        <v>1627</v>
      </c>
      <c r="Y177" t="s">
        <v>1627</v>
      </c>
      <c r="Z177" t="s">
        <v>1627</v>
      </c>
      <c r="AA177" t="s">
        <v>1627</v>
      </c>
      <c r="AB177" t="s">
        <v>1627</v>
      </c>
      <c r="AC177" t="s">
        <v>1627</v>
      </c>
      <c r="AD177" t="s">
        <v>1627</v>
      </c>
      <c r="AE177" t="s">
        <v>1627</v>
      </c>
      <c r="AF177" t="s">
        <v>1627</v>
      </c>
      <c r="AG177" t="s">
        <v>1627</v>
      </c>
      <c r="AH177" t="s">
        <v>1627</v>
      </c>
      <c r="AI177" t="s">
        <v>1627</v>
      </c>
      <c r="AJ177" t="s">
        <v>1627</v>
      </c>
      <c r="AK177" t="s">
        <v>1627</v>
      </c>
      <c r="AL177" t="s">
        <v>1627</v>
      </c>
      <c r="AM177" t="s">
        <v>1627</v>
      </c>
      <c r="AN177" t="s">
        <v>1627</v>
      </c>
      <c r="AO177" t="s">
        <v>1627</v>
      </c>
      <c r="AP177" t="s">
        <v>1627</v>
      </c>
      <c r="AQ177" t="s">
        <v>1627</v>
      </c>
      <c r="AR177" t="s">
        <v>1627</v>
      </c>
      <c r="AS177" t="s">
        <v>1627</v>
      </c>
      <c r="AT177" t="s">
        <v>1627</v>
      </c>
      <c r="AU177" t="s">
        <v>1627</v>
      </c>
      <c r="AV177" t="s">
        <v>1627</v>
      </c>
      <c r="AW177" t="s">
        <v>1627</v>
      </c>
      <c r="AX177" t="s">
        <v>1627</v>
      </c>
      <c r="AY177" t="s">
        <v>1627</v>
      </c>
      <c r="AZ177" t="s">
        <v>1627</v>
      </c>
      <c r="BA177" t="s">
        <v>1627</v>
      </c>
      <c r="BB177" t="s">
        <v>1627</v>
      </c>
      <c r="BC177" t="s">
        <v>1627</v>
      </c>
      <c r="BD177" t="s">
        <v>1627</v>
      </c>
      <c r="BE177" t="s">
        <v>1627</v>
      </c>
      <c r="BF177" t="s">
        <v>1627</v>
      </c>
      <c r="BG177" t="s">
        <v>1627</v>
      </c>
      <c r="BH177" t="s">
        <v>1627</v>
      </c>
      <c r="BI177" t="s">
        <v>1627</v>
      </c>
      <c r="BJ177" t="s">
        <v>1627</v>
      </c>
      <c r="BK177" t="s">
        <v>1627</v>
      </c>
      <c r="BL177" t="s">
        <v>1627</v>
      </c>
      <c r="BM177" t="s">
        <v>1627</v>
      </c>
      <c r="BN177" t="s">
        <v>1627</v>
      </c>
      <c r="BO177" t="s">
        <v>1627</v>
      </c>
      <c r="BP177" t="s">
        <v>1627</v>
      </c>
      <c r="BQ177" t="s">
        <v>1627</v>
      </c>
      <c r="BR177" t="s">
        <v>1627</v>
      </c>
      <c r="BS177" t="s">
        <v>1627</v>
      </c>
      <c r="BT177" t="s">
        <v>1627</v>
      </c>
      <c r="BU177" t="s">
        <v>1627</v>
      </c>
      <c r="BV177" t="s">
        <v>1627</v>
      </c>
      <c r="BW177" t="s">
        <v>1627</v>
      </c>
      <c r="BX177" t="s">
        <v>1627</v>
      </c>
      <c r="BY177" t="s">
        <v>1627</v>
      </c>
      <c r="BZ177" t="s">
        <v>1627</v>
      </c>
      <c r="CA177" t="s">
        <v>1627</v>
      </c>
      <c r="CB177" t="s">
        <v>1627</v>
      </c>
      <c r="CC177" t="s">
        <v>1627</v>
      </c>
      <c r="CD177" t="s">
        <v>1627</v>
      </c>
      <c r="CE177" t="s">
        <v>1627</v>
      </c>
      <c r="CF177" t="s">
        <v>1627</v>
      </c>
      <c r="CG177" t="s">
        <v>1627</v>
      </c>
      <c r="CH177" t="s">
        <v>1627</v>
      </c>
      <c r="CI177" t="s">
        <v>1627</v>
      </c>
      <c r="CJ177" t="s">
        <v>1627</v>
      </c>
      <c r="CK177" t="s">
        <v>1627</v>
      </c>
      <c r="CL177" t="s">
        <v>1627</v>
      </c>
      <c r="CM177" t="s">
        <v>1627</v>
      </c>
      <c r="CN177" t="s">
        <v>1627</v>
      </c>
      <c r="CO177" t="s">
        <v>1627</v>
      </c>
      <c r="CP177" t="s">
        <v>1627</v>
      </c>
      <c r="CQ177" t="s">
        <v>1627</v>
      </c>
      <c r="CR177" t="s">
        <v>1627</v>
      </c>
      <c r="CS177" t="s">
        <v>1627</v>
      </c>
      <c r="CT177" t="s">
        <v>1627</v>
      </c>
      <c r="CU177" t="s">
        <v>1627</v>
      </c>
      <c r="CV177" t="s">
        <v>1627</v>
      </c>
      <c r="CW177" t="s">
        <v>1627</v>
      </c>
      <c r="CX177" t="s">
        <v>1627</v>
      </c>
      <c r="CY177" t="s">
        <v>1627</v>
      </c>
      <c r="CZ177" t="s">
        <v>1627</v>
      </c>
      <c r="DA177" t="s">
        <v>1627</v>
      </c>
      <c r="DB177" t="s">
        <v>1627</v>
      </c>
      <c r="DC177" t="s">
        <v>1627</v>
      </c>
      <c r="DD177" t="s">
        <v>1627</v>
      </c>
      <c r="DE177" t="s">
        <v>1627</v>
      </c>
      <c r="DF177" t="s">
        <v>1627</v>
      </c>
      <c r="DG177" t="s">
        <v>1627</v>
      </c>
      <c r="DH177" t="s">
        <v>1627</v>
      </c>
      <c r="DI177" t="s">
        <v>1627</v>
      </c>
      <c r="DJ177" t="s">
        <v>1627</v>
      </c>
      <c r="DK177" t="s">
        <v>1627</v>
      </c>
      <c r="DL177" t="s">
        <v>1627</v>
      </c>
      <c r="DM177" t="s">
        <v>1627</v>
      </c>
      <c r="DN177" t="s">
        <v>1627</v>
      </c>
      <c r="DO177" t="s">
        <v>1627</v>
      </c>
      <c r="DP177" t="s">
        <v>1627</v>
      </c>
      <c r="DQ177" t="s">
        <v>1627</v>
      </c>
      <c r="DR177" t="s">
        <v>1627</v>
      </c>
      <c r="DS177" t="s">
        <v>1627</v>
      </c>
      <c r="DT177" t="s">
        <v>1627</v>
      </c>
      <c r="DU177" t="s">
        <v>1627</v>
      </c>
      <c r="DV177" t="s">
        <v>1627</v>
      </c>
      <c r="DW177" t="s">
        <v>1627</v>
      </c>
      <c r="DX177" t="s">
        <v>1627</v>
      </c>
      <c r="DY177" t="s">
        <v>1627</v>
      </c>
      <c r="DZ177" t="s">
        <v>1627</v>
      </c>
      <c r="EA177" t="s">
        <v>1627</v>
      </c>
      <c r="EB177" t="s">
        <v>1627</v>
      </c>
      <c r="EC177" t="s">
        <v>1627</v>
      </c>
      <c r="ED177" t="s">
        <v>1627</v>
      </c>
      <c r="EE177" t="s">
        <v>1627</v>
      </c>
      <c r="EF177" t="s">
        <v>1627</v>
      </c>
      <c r="EG177" t="s">
        <v>1627</v>
      </c>
      <c r="EH177" t="s">
        <v>1627</v>
      </c>
      <c r="EI177" t="s">
        <v>1627</v>
      </c>
      <c r="EJ177" t="s">
        <v>1627</v>
      </c>
      <c r="EK177" t="s">
        <v>1627</v>
      </c>
      <c r="EL177" t="s">
        <v>1627</v>
      </c>
      <c r="EM177" t="s">
        <v>1627</v>
      </c>
      <c r="EN177" t="s">
        <v>1627</v>
      </c>
      <c r="EO177" t="s">
        <v>1627</v>
      </c>
      <c r="EP177" t="s">
        <v>1627</v>
      </c>
      <c r="EQ177" t="s">
        <v>1627</v>
      </c>
      <c r="ER177" t="s">
        <v>1627</v>
      </c>
      <c r="ES177" t="s">
        <v>1627</v>
      </c>
      <c r="ET177" t="s">
        <v>1627</v>
      </c>
      <c r="EU177" t="s">
        <v>1627</v>
      </c>
      <c r="EV177" t="s">
        <v>1627</v>
      </c>
      <c r="EW177" t="s">
        <v>1627</v>
      </c>
      <c r="EX177" t="s">
        <v>1627</v>
      </c>
      <c r="EY177" t="s">
        <v>1627</v>
      </c>
      <c r="EZ177" t="s">
        <v>1627</v>
      </c>
      <c r="FA177" t="s">
        <v>1627</v>
      </c>
      <c r="FB177" t="s">
        <v>1627</v>
      </c>
      <c r="FC177" t="s">
        <v>1627</v>
      </c>
      <c r="FD177" t="s">
        <v>1627</v>
      </c>
      <c r="FE177" t="s">
        <v>1627</v>
      </c>
      <c r="FF177" t="s">
        <v>1627</v>
      </c>
      <c r="FG177" t="s">
        <v>1627</v>
      </c>
      <c r="FH177" t="s">
        <v>1627</v>
      </c>
      <c r="FI177" t="s">
        <v>1627</v>
      </c>
      <c r="FJ177" t="s">
        <v>1627</v>
      </c>
      <c r="FK177" t="s">
        <v>1627</v>
      </c>
      <c r="FL177" t="s">
        <v>1627</v>
      </c>
      <c r="FM177" t="s">
        <v>1627</v>
      </c>
      <c r="FN177" t="s">
        <v>1627</v>
      </c>
      <c r="FO177" t="s">
        <v>1627</v>
      </c>
      <c r="FP177" t="s">
        <v>1627</v>
      </c>
      <c r="FQ177" t="s">
        <v>1627</v>
      </c>
      <c r="FR177" t="s">
        <v>1627</v>
      </c>
      <c r="FS177" t="s">
        <v>1627</v>
      </c>
      <c r="FT177" t="s">
        <v>1627</v>
      </c>
      <c r="FU177" t="s">
        <v>1627</v>
      </c>
      <c r="FV177" t="s">
        <v>1627</v>
      </c>
      <c r="FW177" t="s">
        <v>1627</v>
      </c>
      <c r="FX177" t="s">
        <v>1627</v>
      </c>
      <c r="FY177" t="s">
        <v>1627</v>
      </c>
      <c r="FZ177" t="s">
        <v>1627</v>
      </c>
      <c r="GA177" t="s">
        <v>1627</v>
      </c>
      <c r="GB177" t="s">
        <v>1627</v>
      </c>
      <c r="GC177" t="s">
        <v>1627</v>
      </c>
      <c r="GD177" t="s">
        <v>1627</v>
      </c>
      <c r="GE177" t="s">
        <v>1627</v>
      </c>
      <c r="GF177" t="s">
        <v>1627</v>
      </c>
      <c r="GG177" t="s">
        <v>1627</v>
      </c>
      <c r="GH177" t="s">
        <v>1627</v>
      </c>
      <c r="GI177" t="s">
        <v>1627</v>
      </c>
      <c r="GJ177" t="s">
        <v>1627</v>
      </c>
      <c r="GK177" t="s">
        <v>1627</v>
      </c>
      <c r="GL177" t="s">
        <v>1627</v>
      </c>
      <c r="GM177" t="s">
        <v>1627</v>
      </c>
      <c r="GN177" t="s">
        <v>1627</v>
      </c>
      <c r="GO177" t="s">
        <v>1627</v>
      </c>
      <c r="GP177" t="s">
        <v>1627</v>
      </c>
      <c r="GQ177" t="s">
        <v>1627</v>
      </c>
      <c r="GR177" t="s">
        <v>1627</v>
      </c>
      <c r="GS177" t="s">
        <v>1627</v>
      </c>
      <c r="GT177" t="s">
        <v>1627</v>
      </c>
      <c r="GU177" t="s">
        <v>1627</v>
      </c>
      <c r="GV177" t="s">
        <v>1627</v>
      </c>
      <c r="GW177" t="s">
        <v>1627</v>
      </c>
      <c r="GX177" t="s">
        <v>1627</v>
      </c>
      <c r="GY177" t="s">
        <v>1627</v>
      </c>
      <c r="GZ177" t="s">
        <v>1627</v>
      </c>
      <c r="HA177" t="s">
        <v>1627</v>
      </c>
      <c r="HB177" t="s">
        <v>1627</v>
      </c>
      <c r="HC177" t="s">
        <v>1627</v>
      </c>
      <c r="HD177" t="s">
        <v>1627</v>
      </c>
      <c r="HE177" t="s">
        <v>1627</v>
      </c>
      <c r="HF177" t="s">
        <v>1627</v>
      </c>
      <c r="HG177" t="s">
        <v>1627</v>
      </c>
      <c r="HH177" t="s">
        <v>1627</v>
      </c>
      <c r="HI177" t="s">
        <v>1627</v>
      </c>
      <c r="HJ177" t="s">
        <v>1627</v>
      </c>
      <c r="HK177" t="s">
        <v>1627</v>
      </c>
      <c r="HL177" t="s">
        <v>1627</v>
      </c>
      <c r="HM177" t="s">
        <v>1627</v>
      </c>
      <c r="HN177" t="s">
        <v>1627</v>
      </c>
      <c r="HO177" t="s">
        <v>1627</v>
      </c>
      <c r="HP177" t="s">
        <v>6151</v>
      </c>
      <c r="HQ177" t="s">
        <v>1627</v>
      </c>
      <c r="HR177" t="s">
        <v>1627</v>
      </c>
      <c r="HS177" t="s">
        <v>1627</v>
      </c>
      <c r="HT177" t="s">
        <v>1627</v>
      </c>
      <c r="HU177" t="s">
        <v>1627</v>
      </c>
      <c r="HV177" t="s">
        <v>1627</v>
      </c>
      <c r="HW177" t="s">
        <v>1627</v>
      </c>
      <c r="HX177" t="s">
        <v>1627</v>
      </c>
      <c r="HY177" t="s">
        <v>1627</v>
      </c>
      <c r="HZ177" t="s">
        <v>1627</v>
      </c>
      <c r="IA177" t="s">
        <v>1627</v>
      </c>
      <c r="IB177" t="s">
        <v>1627</v>
      </c>
      <c r="IC177" t="s">
        <v>1627</v>
      </c>
      <c r="ID177" t="s">
        <v>1627</v>
      </c>
      <c r="IE177" t="s">
        <v>1627</v>
      </c>
      <c r="IF177" t="s">
        <v>1627</v>
      </c>
      <c r="IG177" t="s">
        <v>1627</v>
      </c>
      <c r="IH177" t="s">
        <v>1627</v>
      </c>
      <c r="II177" t="s">
        <v>1627</v>
      </c>
      <c r="IJ177" t="s">
        <v>1627</v>
      </c>
      <c r="IK177" t="s">
        <v>1627</v>
      </c>
      <c r="IL177" t="s">
        <v>1627</v>
      </c>
      <c r="IM177" t="s">
        <v>1627</v>
      </c>
      <c r="IN177" t="s">
        <v>1627</v>
      </c>
      <c r="IO177" t="s">
        <v>1627</v>
      </c>
      <c r="IP177" t="s">
        <v>1627</v>
      </c>
      <c r="IQ177" t="s">
        <v>1627</v>
      </c>
      <c r="IR177" t="s">
        <v>1627</v>
      </c>
      <c r="IS177" t="s">
        <v>1627</v>
      </c>
      <c r="IT177" t="s">
        <v>1627</v>
      </c>
      <c r="IU177" t="s">
        <v>1627</v>
      </c>
      <c r="IV177" t="s">
        <v>1627</v>
      </c>
      <c r="IW177" t="s">
        <v>1627</v>
      </c>
      <c r="IX177" t="s">
        <v>1627</v>
      </c>
      <c r="IY177" t="s">
        <v>1627</v>
      </c>
      <c r="IZ177" t="s">
        <v>1627</v>
      </c>
      <c r="JA177" t="s">
        <v>1627</v>
      </c>
      <c r="JB177" t="s">
        <v>1627</v>
      </c>
      <c r="JC177" t="s">
        <v>1627</v>
      </c>
      <c r="JD177" t="s">
        <v>1627</v>
      </c>
      <c r="JE177" t="s">
        <v>1627</v>
      </c>
      <c r="JF177" t="s">
        <v>1627</v>
      </c>
      <c r="JG177" t="s">
        <v>1627</v>
      </c>
      <c r="JH177" t="s">
        <v>1627</v>
      </c>
      <c r="JI177" t="s">
        <v>1627</v>
      </c>
      <c r="JJ177" t="s">
        <v>1627</v>
      </c>
      <c r="JK177" t="s">
        <v>1627</v>
      </c>
      <c r="JL177" t="s">
        <v>1627</v>
      </c>
      <c r="JM177" t="s">
        <v>1627</v>
      </c>
      <c r="JN177" t="s">
        <v>1627</v>
      </c>
      <c r="JO177" t="s">
        <v>1627</v>
      </c>
      <c r="JP177" t="s">
        <v>1627</v>
      </c>
      <c r="JQ177" t="s">
        <v>1627</v>
      </c>
      <c r="JR177" t="s">
        <v>1627</v>
      </c>
      <c r="JS177" t="s">
        <v>1627</v>
      </c>
      <c r="JT177" t="s">
        <v>1627</v>
      </c>
      <c r="JU177" t="s">
        <v>1627</v>
      </c>
      <c r="JV177" t="s">
        <v>1627</v>
      </c>
      <c r="JW177" t="s">
        <v>1627</v>
      </c>
      <c r="JX177" t="s">
        <v>1627</v>
      </c>
      <c r="JY177" t="s">
        <v>1627</v>
      </c>
      <c r="JZ177" t="s">
        <v>1627</v>
      </c>
      <c r="KA177" t="s">
        <v>1627</v>
      </c>
      <c r="KB177" t="s">
        <v>1627</v>
      </c>
      <c r="KC177" t="s">
        <v>1627</v>
      </c>
      <c r="KD177" t="s">
        <v>1627</v>
      </c>
      <c r="KE177" t="s">
        <v>1627</v>
      </c>
      <c r="KF177" t="s">
        <v>1627</v>
      </c>
      <c r="KG177" t="s">
        <v>1627</v>
      </c>
      <c r="KH177" t="s">
        <v>1627</v>
      </c>
      <c r="KI177" t="s">
        <v>1627</v>
      </c>
      <c r="KJ177" t="s">
        <v>1627</v>
      </c>
      <c r="KK177" t="s">
        <v>1627</v>
      </c>
      <c r="KL177" t="s">
        <v>1627</v>
      </c>
      <c r="KM177" t="s">
        <v>1627</v>
      </c>
      <c r="KN177" t="s">
        <v>1627</v>
      </c>
      <c r="KO177" t="s">
        <v>1627</v>
      </c>
      <c r="KP177" t="s">
        <v>1627</v>
      </c>
      <c r="KQ177" t="s">
        <v>1627</v>
      </c>
      <c r="KR177" t="s">
        <v>1627</v>
      </c>
      <c r="KS177" t="s">
        <v>1627</v>
      </c>
      <c r="KT177" t="s">
        <v>1627</v>
      </c>
      <c r="KU177" t="s">
        <v>1627</v>
      </c>
      <c r="KV177" t="s">
        <v>1627</v>
      </c>
      <c r="KW177" t="s">
        <v>1627</v>
      </c>
      <c r="KX177" t="s">
        <v>1627</v>
      </c>
      <c r="KY177" t="s">
        <v>1627</v>
      </c>
      <c r="KZ177" t="s">
        <v>1627</v>
      </c>
      <c r="LA177" t="s">
        <v>1627</v>
      </c>
      <c r="LB177" t="s">
        <v>1627</v>
      </c>
      <c r="LC177" t="s">
        <v>1627</v>
      </c>
      <c r="LD177" t="s">
        <v>1627</v>
      </c>
      <c r="LE177" t="s">
        <v>1627</v>
      </c>
      <c r="LF177" t="s">
        <v>1627</v>
      </c>
      <c r="LG177" t="s">
        <v>1627</v>
      </c>
      <c r="LH177" t="s">
        <v>1627</v>
      </c>
      <c r="LI177" t="s">
        <v>1627</v>
      </c>
      <c r="LJ177" t="s">
        <v>1627</v>
      </c>
      <c r="LK177" t="s">
        <v>1627</v>
      </c>
      <c r="LL177" t="s">
        <v>1627</v>
      </c>
      <c r="LM177" t="s">
        <v>1627</v>
      </c>
      <c r="LN177" t="s">
        <v>1627</v>
      </c>
      <c r="LO177" t="s">
        <v>1627</v>
      </c>
      <c r="LP177" t="s">
        <v>1627</v>
      </c>
      <c r="LQ177" t="s">
        <v>1627</v>
      </c>
      <c r="LR177" t="s">
        <v>1627</v>
      </c>
      <c r="LS177" t="s">
        <v>1627</v>
      </c>
      <c r="LT177" t="s">
        <v>1627</v>
      </c>
      <c r="LU177" t="s">
        <v>1627</v>
      </c>
      <c r="LV177" t="s">
        <v>1627</v>
      </c>
      <c r="LW177" t="s">
        <v>1627</v>
      </c>
      <c r="LX177" t="s">
        <v>1627</v>
      </c>
      <c r="LY177" t="s">
        <v>1627</v>
      </c>
      <c r="LZ177" t="s">
        <v>1627</v>
      </c>
      <c r="MA177" t="s">
        <v>1627</v>
      </c>
      <c r="MB177" t="s">
        <v>1627</v>
      </c>
      <c r="MC177" t="s">
        <v>1627</v>
      </c>
      <c r="MD177" t="s">
        <v>1627</v>
      </c>
      <c r="ME177" t="s">
        <v>1627</v>
      </c>
      <c r="MF177" t="s">
        <v>1627</v>
      </c>
      <c r="MG177" t="s">
        <v>1627</v>
      </c>
      <c r="MH177" t="s">
        <v>1627</v>
      </c>
      <c r="MI177" t="s">
        <v>1627</v>
      </c>
      <c r="MJ177" t="s">
        <v>1627</v>
      </c>
      <c r="MK177" t="s">
        <v>1627</v>
      </c>
      <c r="ML177" t="s">
        <v>1627</v>
      </c>
      <c r="MM177" t="s">
        <v>1627</v>
      </c>
      <c r="MN177" t="s">
        <v>1627</v>
      </c>
      <c r="MO177" t="s">
        <v>1627</v>
      </c>
      <c r="MP177" t="s">
        <v>1627</v>
      </c>
      <c r="MQ177" t="s">
        <v>1627</v>
      </c>
      <c r="MR177" t="s">
        <v>1627</v>
      </c>
      <c r="MS177" t="s">
        <v>1627</v>
      </c>
      <c r="MT177" t="s">
        <v>1627</v>
      </c>
      <c r="MU177" t="s">
        <v>1627</v>
      </c>
      <c r="MV177" t="s">
        <v>1627</v>
      </c>
      <c r="MW177" t="s">
        <v>1627</v>
      </c>
      <c r="MX177" t="s">
        <v>1627</v>
      </c>
      <c r="MY177" t="s">
        <v>1627</v>
      </c>
      <c r="MZ177" t="s">
        <v>1627</v>
      </c>
      <c r="NA177" t="s">
        <v>1627</v>
      </c>
      <c r="NB177" t="s">
        <v>1627</v>
      </c>
      <c r="NC177" t="s">
        <v>1627</v>
      </c>
      <c r="ND177" t="s">
        <v>1627</v>
      </c>
      <c r="NE177" t="s">
        <v>1627</v>
      </c>
      <c r="NF177" t="s">
        <v>1627</v>
      </c>
      <c r="NG177" t="s">
        <v>1627</v>
      </c>
      <c r="NH177" t="s">
        <v>1627</v>
      </c>
      <c r="NI177" t="s">
        <v>1627</v>
      </c>
      <c r="NJ177" t="s">
        <v>1627</v>
      </c>
      <c r="NK177" t="s">
        <v>1627</v>
      </c>
      <c r="NL177" t="s">
        <v>1627</v>
      </c>
      <c r="NM177" t="s">
        <v>1627</v>
      </c>
      <c r="NN177" t="s">
        <v>1627</v>
      </c>
      <c r="NO177" t="s">
        <v>1627</v>
      </c>
      <c r="NP177" t="s">
        <v>1627</v>
      </c>
      <c r="NQ177" t="s">
        <v>1627</v>
      </c>
      <c r="NR177" t="s">
        <v>1627</v>
      </c>
      <c r="NS177" t="s">
        <v>1627</v>
      </c>
      <c r="NT177" t="s">
        <v>1627</v>
      </c>
      <c r="NU177" t="s">
        <v>1627</v>
      </c>
      <c r="NV177" t="s">
        <v>1627</v>
      </c>
      <c r="NW177" t="s">
        <v>1627</v>
      </c>
      <c r="NX177" t="s">
        <v>1627</v>
      </c>
      <c r="NY177" t="s">
        <v>1627</v>
      </c>
      <c r="NZ177" t="s">
        <v>1627</v>
      </c>
      <c r="OA177" t="s">
        <v>1627</v>
      </c>
      <c r="OB177" t="s">
        <v>1627</v>
      </c>
      <c r="OC177" t="s">
        <v>1627</v>
      </c>
      <c r="OD177" t="s">
        <v>1627</v>
      </c>
      <c r="OE177" t="s">
        <v>1627</v>
      </c>
      <c r="OF177" t="s">
        <v>1627</v>
      </c>
      <c r="OG177" t="s">
        <v>1627</v>
      </c>
      <c r="OH177" t="s">
        <v>1627</v>
      </c>
      <c r="OI177" t="s">
        <v>1627</v>
      </c>
      <c r="OJ177" t="s">
        <v>1627</v>
      </c>
      <c r="OK177" t="s">
        <v>1627</v>
      </c>
      <c r="OL177" t="s">
        <v>1627</v>
      </c>
      <c r="OM177" t="s">
        <v>1627</v>
      </c>
      <c r="ON177" t="s">
        <v>1627</v>
      </c>
      <c r="OO177" t="s">
        <v>1627</v>
      </c>
      <c r="OP177" t="s">
        <v>1627</v>
      </c>
      <c r="OQ177" t="s">
        <v>1627</v>
      </c>
      <c r="OR177" t="s">
        <v>1627</v>
      </c>
      <c r="OS177" t="s">
        <v>1627</v>
      </c>
      <c r="OT177" t="s">
        <v>1627</v>
      </c>
      <c r="OU177" t="s">
        <v>1627</v>
      </c>
      <c r="OV177" t="s">
        <v>1627</v>
      </c>
      <c r="OW177" t="s">
        <v>1627</v>
      </c>
      <c r="OX177" t="s">
        <v>1627</v>
      </c>
      <c r="OY177" t="s">
        <v>1627</v>
      </c>
      <c r="OZ177" t="s">
        <v>1627</v>
      </c>
      <c r="PA177" t="s">
        <v>1627</v>
      </c>
      <c r="PB177" t="s">
        <v>1627</v>
      </c>
      <c r="PC177" t="s">
        <v>1627</v>
      </c>
      <c r="PD177" t="s">
        <v>1627</v>
      </c>
      <c r="PE177" t="s">
        <v>1627</v>
      </c>
      <c r="PF177" t="s">
        <v>1627</v>
      </c>
      <c r="PG177" t="s">
        <v>1627</v>
      </c>
      <c r="PH177" t="s">
        <v>1627</v>
      </c>
      <c r="PI177" t="s">
        <v>1627</v>
      </c>
      <c r="RP177" t="s">
        <v>4157</v>
      </c>
      <c r="RQ177" t="s">
        <v>4157</v>
      </c>
      <c r="RR177" t="s">
        <v>4157</v>
      </c>
      <c r="RS177" t="s">
        <v>4157</v>
      </c>
      <c r="RT177" t="s">
        <v>4157</v>
      </c>
      <c r="RU177" t="s">
        <v>4157</v>
      </c>
      <c r="RV177" t="s">
        <v>4157</v>
      </c>
      <c r="RW177" t="s">
        <v>4157</v>
      </c>
      <c r="RX177" t="s">
        <v>4157</v>
      </c>
      <c r="RY177" t="s">
        <v>4157</v>
      </c>
      <c r="RZ177" t="s">
        <v>4157</v>
      </c>
      <c r="SA177" t="s">
        <v>4157</v>
      </c>
      <c r="SB177" t="s">
        <v>4157</v>
      </c>
      <c r="SC177" t="s">
        <v>4157</v>
      </c>
      <c r="SD177" t="s">
        <v>4157</v>
      </c>
      <c r="SE177" t="s">
        <v>4157</v>
      </c>
      <c r="SF177" t="s">
        <v>4157</v>
      </c>
      <c r="SG177" t="s">
        <v>4157</v>
      </c>
      <c r="SH177" t="s">
        <v>4157</v>
      </c>
      <c r="SI177" t="s">
        <v>4157</v>
      </c>
      <c r="SJ177" t="s">
        <v>4157</v>
      </c>
      <c r="SK177" t="s">
        <v>4157</v>
      </c>
      <c r="SL177" t="s">
        <v>4157</v>
      </c>
      <c r="SM177" t="s">
        <v>4157</v>
      </c>
      <c r="SN177" t="s">
        <v>4157</v>
      </c>
      <c r="SO177" t="s">
        <v>4157</v>
      </c>
      <c r="SP177" t="s">
        <v>4157</v>
      </c>
      <c r="SQ177" t="s">
        <v>4157</v>
      </c>
      <c r="SR177" t="s">
        <v>4157</v>
      </c>
      <c r="SS177" t="s">
        <v>4157</v>
      </c>
      <c r="ST177" t="s">
        <v>4157</v>
      </c>
      <c r="SU177" t="s">
        <v>4157</v>
      </c>
      <c r="SV177" t="s">
        <v>4157</v>
      </c>
      <c r="SW177" t="s">
        <v>4157</v>
      </c>
      <c r="SX177" t="s">
        <v>4157</v>
      </c>
      <c r="SY177" t="s">
        <v>4157</v>
      </c>
      <c r="SZ177" t="s">
        <v>4157</v>
      </c>
      <c r="TA177" t="s">
        <v>4157</v>
      </c>
      <c r="TB177" t="s">
        <v>4157</v>
      </c>
      <c r="TC177" t="s">
        <v>4157</v>
      </c>
      <c r="TD177" t="s">
        <v>4157</v>
      </c>
      <c r="TE177" t="s">
        <v>4157</v>
      </c>
      <c r="TF177" t="s">
        <v>4157</v>
      </c>
      <c r="TG177" t="s">
        <v>4157</v>
      </c>
      <c r="TH177" t="s">
        <v>4157</v>
      </c>
      <c r="TI177" t="s">
        <v>4157</v>
      </c>
      <c r="TJ177" t="s">
        <v>4157</v>
      </c>
      <c r="TK177" t="s">
        <v>4157</v>
      </c>
      <c r="TL177" t="s">
        <v>4157</v>
      </c>
      <c r="TM177" t="s">
        <v>4157</v>
      </c>
      <c r="TN177" t="s">
        <v>4157</v>
      </c>
      <c r="TO177" t="s">
        <v>4157</v>
      </c>
      <c r="TP177" t="s">
        <v>4157</v>
      </c>
      <c r="TQ177" t="s">
        <v>4157</v>
      </c>
      <c r="TR177" t="s">
        <v>4157</v>
      </c>
      <c r="TS177" t="s">
        <v>4157</v>
      </c>
      <c r="TT177" t="s">
        <v>4157</v>
      </c>
      <c r="TU177" t="s">
        <v>4157</v>
      </c>
      <c r="TV177" t="s">
        <v>4157</v>
      </c>
      <c r="TW177" t="s">
        <v>4157</v>
      </c>
      <c r="TX177" t="s">
        <v>4157</v>
      </c>
      <c r="TY177" t="s">
        <v>4157</v>
      </c>
      <c r="TZ177" t="s">
        <v>4157</v>
      </c>
      <c r="UA177" t="s">
        <v>4157</v>
      </c>
      <c r="UB177" t="s">
        <v>4157</v>
      </c>
      <c r="UC177" t="s">
        <v>4157</v>
      </c>
      <c r="UD177" t="s">
        <v>4157</v>
      </c>
      <c r="UE177" t="s">
        <v>4157</v>
      </c>
      <c r="UF177" t="s">
        <v>4157</v>
      </c>
      <c r="UG177" t="s">
        <v>4157</v>
      </c>
      <c r="UH177" t="s">
        <v>4157</v>
      </c>
      <c r="UI177" t="s">
        <v>4157</v>
      </c>
      <c r="UJ177" t="s">
        <v>4157</v>
      </c>
      <c r="UK177" t="s">
        <v>4157</v>
      </c>
      <c r="UL177" t="s">
        <v>4157</v>
      </c>
      <c r="UM177" t="s">
        <v>4157</v>
      </c>
      <c r="UN177" t="s">
        <v>4157</v>
      </c>
      <c r="UO177" t="s">
        <v>4157</v>
      </c>
      <c r="UP177" t="s">
        <v>4157</v>
      </c>
      <c r="UQ177" t="s">
        <v>4157</v>
      </c>
      <c r="UR177" t="s">
        <v>4157</v>
      </c>
      <c r="US177" t="s">
        <v>4157</v>
      </c>
      <c r="UT177" t="s">
        <v>4157</v>
      </c>
    </row>
    <row r="178" spans="18:566">
      <c r="R178" t="s">
        <v>1627</v>
      </c>
      <c r="S178" t="s">
        <v>1627</v>
      </c>
      <c r="T178" t="s">
        <v>1627</v>
      </c>
      <c r="U178" t="s">
        <v>1627</v>
      </c>
      <c r="V178" t="s">
        <v>1627</v>
      </c>
      <c r="W178" t="s">
        <v>1627</v>
      </c>
      <c r="X178" t="s">
        <v>1627</v>
      </c>
      <c r="Y178" t="s">
        <v>1627</v>
      </c>
      <c r="Z178" t="s">
        <v>1627</v>
      </c>
      <c r="AA178" t="s">
        <v>1627</v>
      </c>
      <c r="AB178" t="s">
        <v>1627</v>
      </c>
      <c r="AC178" t="s">
        <v>1627</v>
      </c>
      <c r="AD178" t="s">
        <v>1627</v>
      </c>
      <c r="AE178" t="s">
        <v>1627</v>
      </c>
      <c r="AF178" t="s">
        <v>1627</v>
      </c>
      <c r="AG178" t="s">
        <v>1627</v>
      </c>
      <c r="AH178" t="s">
        <v>1627</v>
      </c>
      <c r="AI178" t="s">
        <v>1627</v>
      </c>
      <c r="AJ178" t="s">
        <v>1627</v>
      </c>
      <c r="AK178" t="s">
        <v>1627</v>
      </c>
      <c r="AL178" t="s">
        <v>1627</v>
      </c>
      <c r="AM178" t="s">
        <v>1627</v>
      </c>
      <c r="AN178" t="s">
        <v>1627</v>
      </c>
      <c r="AO178" t="s">
        <v>1627</v>
      </c>
      <c r="AP178" t="s">
        <v>1627</v>
      </c>
      <c r="AQ178" t="s">
        <v>1627</v>
      </c>
      <c r="AR178" t="s">
        <v>1627</v>
      </c>
      <c r="AS178" t="s">
        <v>1627</v>
      </c>
      <c r="AT178" t="s">
        <v>1627</v>
      </c>
      <c r="AU178" t="s">
        <v>1627</v>
      </c>
      <c r="AV178" t="s">
        <v>1627</v>
      </c>
      <c r="AW178" t="s">
        <v>1627</v>
      </c>
      <c r="AX178" t="s">
        <v>1627</v>
      </c>
      <c r="AY178" t="s">
        <v>1627</v>
      </c>
      <c r="AZ178" t="s">
        <v>1627</v>
      </c>
      <c r="BA178" t="s">
        <v>1627</v>
      </c>
      <c r="BB178" t="s">
        <v>1627</v>
      </c>
      <c r="BC178" t="s">
        <v>1627</v>
      </c>
      <c r="BD178" t="s">
        <v>1627</v>
      </c>
      <c r="BE178" t="s">
        <v>1627</v>
      </c>
      <c r="BF178" t="s">
        <v>1627</v>
      </c>
      <c r="BG178" t="s">
        <v>1627</v>
      </c>
      <c r="BH178" t="s">
        <v>1627</v>
      </c>
      <c r="BI178" t="s">
        <v>1627</v>
      </c>
      <c r="BJ178" t="s">
        <v>1627</v>
      </c>
      <c r="BK178" t="s">
        <v>1627</v>
      </c>
      <c r="BL178" t="s">
        <v>1627</v>
      </c>
      <c r="BM178" t="s">
        <v>1627</v>
      </c>
      <c r="BN178" t="s">
        <v>1627</v>
      </c>
      <c r="BO178" t="s">
        <v>1627</v>
      </c>
      <c r="BP178" t="s">
        <v>1627</v>
      </c>
      <c r="BQ178" t="s">
        <v>1627</v>
      </c>
      <c r="BR178" t="s">
        <v>1627</v>
      </c>
      <c r="BS178" t="s">
        <v>1627</v>
      </c>
      <c r="BT178" t="s">
        <v>1627</v>
      </c>
      <c r="BU178" t="s">
        <v>1627</v>
      </c>
      <c r="BV178" t="s">
        <v>1627</v>
      </c>
      <c r="BW178" t="s">
        <v>1627</v>
      </c>
      <c r="BX178" t="s">
        <v>1627</v>
      </c>
      <c r="BY178" t="s">
        <v>1627</v>
      </c>
      <c r="BZ178" t="s">
        <v>1627</v>
      </c>
      <c r="CA178" t="s">
        <v>1627</v>
      </c>
      <c r="CB178" t="s">
        <v>1627</v>
      </c>
      <c r="CC178" t="s">
        <v>1627</v>
      </c>
      <c r="CD178" t="s">
        <v>1627</v>
      </c>
      <c r="CE178" t="s">
        <v>1627</v>
      </c>
      <c r="CF178" t="s">
        <v>1627</v>
      </c>
      <c r="CG178" t="s">
        <v>1627</v>
      </c>
      <c r="CH178" t="s">
        <v>1627</v>
      </c>
      <c r="CI178" t="s">
        <v>1627</v>
      </c>
      <c r="CJ178" t="s">
        <v>1627</v>
      </c>
      <c r="CK178" t="s">
        <v>1627</v>
      </c>
      <c r="CL178" t="s">
        <v>1627</v>
      </c>
      <c r="CM178" t="s">
        <v>1627</v>
      </c>
      <c r="CN178" t="s">
        <v>1627</v>
      </c>
      <c r="CO178" t="s">
        <v>1627</v>
      </c>
      <c r="CP178" t="s">
        <v>1627</v>
      </c>
      <c r="CQ178" t="s">
        <v>1627</v>
      </c>
      <c r="CR178" t="s">
        <v>1627</v>
      </c>
      <c r="CS178" t="s">
        <v>1627</v>
      </c>
      <c r="CT178" t="s">
        <v>1627</v>
      </c>
      <c r="CU178" t="s">
        <v>1627</v>
      </c>
      <c r="CV178" t="s">
        <v>1627</v>
      </c>
      <c r="CW178" t="s">
        <v>1627</v>
      </c>
      <c r="CX178" t="s">
        <v>1627</v>
      </c>
      <c r="CY178" t="s">
        <v>1627</v>
      </c>
      <c r="CZ178" t="s">
        <v>1627</v>
      </c>
      <c r="DA178" t="s">
        <v>1627</v>
      </c>
      <c r="DB178" t="s">
        <v>1627</v>
      </c>
      <c r="DC178" t="s">
        <v>1627</v>
      </c>
      <c r="DD178" t="s">
        <v>1627</v>
      </c>
      <c r="DE178" t="s">
        <v>1627</v>
      </c>
      <c r="DF178" t="s">
        <v>1627</v>
      </c>
      <c r="DG178" t="s">
        <v>1627</v>
      </c>
      <c r="DH178" t="s">
        <v>1627</v>
      </c>
      <c r="DI178" t="s">
        <v>1627</v>
      </c>
      <c r="DJ178" t="s">
        <v>1627</v>
      </c>
      <c r="DK178" t="s">
        <v>1627</v>
      </c>
      <c r="DL178" t="s">
        <v>1627</v>
      </c>
      <c r="DM178" t="s">
        <v>1627</v>
      </c>
      <c r="DN178" t="s">
        <v>1627</v>
      </c>
      <c r="DO178" t="s">
        <v>1627</v>
      </c>
      <c r="DP178" t="s">
        <v>1627</v>
      </c>
      <c r="DQ178" t="s">
        <v>1627</v>
      </c>
      <c r="DR178" t="s">
        <v>1627</v>
      </c>
      <c r="DS178" t="s">
        <v>1627</v>
      </c>
      <c r="DT178" t="s">
        <v>1627</v>
      </c>
      <c r="DU178" t="s">
        <v>1627</v>
      </c>
      <c r="DV178" t="s">
        <v>1627</v>
      </c>
      <c r="DW178" t="s">
        <v>1627</v>
      </c>
      <c r="DX178" t="s">
        <v>1627</v>
      </c>
      <c r="DY178" t="s">
        <v>1627</v>
      </c>
      <c r="DZ178" t="s">
        <v>1627</v>
      </c>
      <c r="EA178" t="s">
        <v>1627</v>
      </c>
      <c r="EB178" t="s">
        <v>1627</v>
      </c>
      <c r="EC178" t="s">
        <v>1627</v>
      </c>
      <c r="ED178" t="s">
        <v>1627</v>
      </c>
      <c r="EE178" t="s">
        <v>1627</v>
      </c>
      <c r="EF178" t="s">
        <v>1627</v>
      </c>
      <c r="EG178" t="s">
        <v>1627</v>
      </c>
      <c r="EH178" t="s">
        <v>1627</v>
      </c>
      <c r="EI178" t="s">
        <v>1627</v>
      </c>
      <c r="EJ178" t="s">
        <v>1627</v>
      </c>
      <c r="EK178" t="s">
        <v>1627</v>
      </c>
      <c r="EL178" t="s">
        <v>1627</v>
      </c>
      <c r="EM178" t="s">
        <v>1627</v>
      </c>
      <c r="EN178" t="s">
        <v>1627</v>
      </c>
      <c r="EO178" t="s">
        <v>1627</v>
      </c>
      <c r="EP178" t="s">
        <v>1627</v>
      </c>
      <c r="EQ178" t="s">
        <v>1627</v>
      </c>
      <c r="ER178" t="s">
        <v>1627</v>
      </c>
      <c r="ES178" t="s">
        <v>1627</v>
      </c>
      <c r="ET178" t="s">
        <v>1627</v>
      </c>
      <c r="EU178" t="s">
        <v>1627</v>
      </c>
      <c r="EV178" t="s">
        <v>1627</v>
      </c>
      <c r="EW178" t="s">
        <v>1627</v>
      </c>
      <c r="EX178" t="s">
        <v>1627</v>
      </c>
      <c r="EY178" t="s">
        <v>1627</v>
      </c>
      <c r="EZ178" t="s">
        <v>1627</v>
      </c>
      <c r="FA178" t="s">
        <v>1627</v>
      </c>
      <c r="FB178" t="s">
        <v>1627</v>
      </c>
      <c r="FC178" t="s">
        <v>1627</v>
      </c>
      <c r="FD178" t="s">
        <v>1627</v>
      </c>
      <c r="FE178" t="s">
        <v>1627</v>
      </c>
      <c r="FF178" t="s">
        <v>1627</v>
      </c>
      <c r="FG178" t="s">
        <v>1627</v>
      </c>
      <c r="FH178" t="s">
        <v>1627</v>
      </c>
      <c r="FI178" t="s">
        <v>1627</v>
      </c>
      <c r="FJ178" t="s">
        <v>1627</v>
      </c>
      <c r="FK178" t="s">
        <v>1627</v>
      </c>
      <c r="FL178" t="s">
        <v>1627</v>
      </c>
      <c r="FM178" t="s">
        <v>1627</v>
      </c>
      <c r="FN178" t="s">
        <v>1627</v>
      </c>
      <c r="FO178" t="s">
        <v>1627</v>
      </c>
      <c r="FP178" t="s">
        <v>1627</v>
      </c>
      <c r="FQ178" t="s">
        <v>1627</v>
      </c>
      <c r="FR178" t="s">
        <v>1627</v>
      </c>
      <c r="FS178" t="s">
        <v>1627</v>
      </c>
      <c r="FT178" t="s">
        <v>1627</v>
      </c>
      <c r="FU178" t="s">
        <v>1627</v>
      </c>
      <c r="FV178" t="s">
        <v>1627</v>
      </c>
      <c r="FW178" t="s">
        <v>1627</v>
      </c>
      <c r="FX178" t="s">
        <v>1627</v>
      </c>
      <c r="FY178" t="s">
        <v>1627</v>
      </c>
      <c r="FZ178" t="s">
        <v>1627</v>
      </c>
      <c r="GA178" t="s">
        <v>1627</v>
      </c>
      <c r="GB178" t="s">
        <v>1627</v>
      </c>
      <c r="GC178" t="s">
        <v>1627</v>
      </c>
      <c r="GD178" t="s">
        <v>1627</v>
      </c>
      <c r="GE178" t="s">
        <v>1627</v>
      </c>
      <c r="GF178" t="s">
        <v>1627</v>
      </c>
      <c r="GG178" t="s">
        <v>1627</v>
      </c>
      <c r="GH178" t="s">
        <v>1627</v>
      </c>
      <c r="GI178" t="s">
        <v>1627</v>
      </c>
      <c r="GJ178" t="s">
        <v>1627</v>
      </c>
      <c r="GK178" t="s">
        <v>1627</v>
      </c>
      <c r="GL178" t="s">
        <v>1627</v>
      </c>
      <c r="GM178" t="s">
        <v>1627</v>
      </c>
      <c r="GN178" t="s">
        <v>1627</v>
      </c>
      <c r="GO178" t="s">
        <v>1627</v>
      </c>
      <c r="GP178" t="s">
        <v>1627</v>
      </c>
      <c r="GQ178" t="s">
        <v>1627</v>
      </c>
      <c r="GR178" t="s">
        <v>1627</v>
      </c>
      <c r="GS178" t="s">
        <v>1627</v>
      </c>
      <c r="GT178" t="s">
        <v>1627</v>
      </c>
      <c r="GU178" t="s">
        <v>1627</v>
      </c>
      <c r="GV178" t="s">
        <v>1627</v>
      </c>
      <c r="GW178" t="s">
        <v>1627</v>
      </c>
      <c r="GX178" t="s">
        <v>1627</v>
      </c>
      <c r="GY178" t="s">
        <v>1627</v>
      </c>
      <c r="GZ178" t="s">
        <v>1627</v>
      </c>
      <c r="HA178" t="s">
        <v>1627</v>
      </c>
      <c r="HB178" t="s">
        <v>1627</v>
      </c>
      <c r="HC178" t="s">
        <v>1627</v>
      </c>
      <c r="HD178" t="s">
        <v>1627</v>
      </c>
      <c r="HE178" t="s">
        <v>1627</v>
      </c>
      <c r="HF178" t="s">
        <v>1627</v>
      </c>
      <c r="HG178" t="s">
        <v>1627</v>
      </c>
      <c r="HH178" t="s">
        <v>1627</v>
      </c>
      <c r="HI178" t="s">
        <v>1627</v>
      </c>
      <c r="HJ178" t="s">
        <v>1627</v>
      </c>
      <c r="HK178" t="s">
        <v>1627</v>
      </c>
      <c r="HL178" t="s">
        <v>1627</v>
      </c>
      <c r="HM178" t="s">
        <v>1627</v>
      </c>
      <c r="HN178" t="s">
        <v>1627</v>
      </c>
      <c r="HO178" t="s">
        <v>1627</v>
      </c>
      <c r="HP178" t="s">
        <v>6152</v>
      </c>
      <c r="HQ178" t="s">
        <v>1627</v>
      </c>
      <c r="HR178" t="s">
        <v>1627</v>
      </c>
      <c r="HS178" t="s">
        <v>1627</v>
      </c>
      <c r="HT178" t="s">
        <v>1627</v>
      </c>
      <c r="HU178" t="s">
        <v>1627</v>
      </c>
      <c r="HV178" t="s">
        <v>1627</v>
      </c>
      <c r="HW178" t="s">
        <v>1627</v>
      </c>
      <c r="HX178" t="s">
        <v>1627</v>
      </c>
      <c r="HY178" t="s">
        <v>1627</v>
      </c>
      <c r="HZ178" t="s">
        <v>1627</v>
      </c>
      <c r="IA178" t="s">
        <v>1627</v>
      </c>
      <c r="IB178" t="s">
        <v>1627</v>
      </c>
      <c r="IC178" t="s">
        <v>1627</v>
      </c>
      <c r="ID178" t="s">
        <v>1627</v>
      </c>
      <c r="IE178" t="s">
        <v>1627</v>
      </c>
      <c r="IF178" t="s">
        <v>1627</v>
      </c>
      <c r="IG178" t="s">
        <v>1627</v>
      </c>
      <c r="IH178" t="s">
        <v>1627</v>
      </c>
      <c r="II178" t="s">
        <v>1627</v>
      </c>
      <c r="IJ178" t="s">
        <v>1627</v>
      </c>
      <c r="IK178" t="s">
        <v>1627</v>
      </c>
      <c r="IL178" t="s">
        <v>1627</v>
      </c>
      <c r="IM178" t="s">
        <v>1627</v>
      </c>
      <c r="IN178" t="s">
        <v>1627</v>
      </c>
      <c r="IO178" t="s">
        <v>1627</v>
      </c>
      <c r="IP178" t="s">
        <v>1627</v>
      </c>
      <c r="IQ178" t="s">
        <v>1627</v>
      </c>
      <c r="IR178" t="s">
        <v>1627</v>
      </c>
      <c r="IS178" t="s">
        <v>1627</v>
      </c>
      <c r="IT178" t="s">
        <v>1627</v>
      </c>
      <c r="IU178" t="s">
        <v>1627</v>
      </c>
      <c r="IV178" t="s">
        <v>1627</v>
      </c>
      <c r="IW178" t="s">
        <v>1627</v>
      </c>
      <c r="IX178" t="s">
        <v>1627</v>
      </c>
      <c r="IY178" t="s">
        <v>1627</v>
      </c>
      <c r="IZ178" t="s">
        <v>1627</v>
      </c>
      <c r="JA178" t="s">
        <v>1627</v>
      </c>
      <c r="JB178" t="s">
        <v>1627</v>
      </c>
      <c r="JC178" t="s">
        <v>1627</v>
      </c>
      <c r="JD178" t="s">
        <v>1627</v>
      </c>
      <c r="JE178" t="s">
        <v>1627</v>
      </c>
      <c r="JF178" t="s">
        <v>1627</v>
      </c>
      <c r="JG178" t="s">
        <v>1627</v>
      </c>
      <c r="JH178" t="s">
        <v>1627</v>
      </c>
      <c r="JI178" t="s">
        <v>1627</v>
      </c>
      <c r="JJ178" t="s">
        <v>1627</v>
      </c>
      <c r="JK178" t="s">
        <v>1627</v>
      </c>
      <c r="JL178" t="s">
        <v>1627</v>
      </c>
      <c r="JM178" t="s">
        <v>1627</v>
      </c>
      <c r="JN178" t="s">
        <v>1627</v>
      </c>
      <c r="JO178" t="s">
        <v>1627</v>
      </c>
      <c r="JP178" t="s">
        <v>1627</v>
      </c>
      <c r="JQ178" t="s">
        <v>1627</v>
      </c>
      <c r="JR178" t="s">
        <v>1627</v>
      </c>
      <c r="JS178" t="s">
        <v>1627</v>
      </c>
      <c r="JT178" t="s">
        <v>1627</v>
      </c>
      <c r="JU178" t="s">
        <v>1627</v>
      </c>
      <c r="JV178" t="s">
        <v>1627</v>
      </c>
      <c r="JW178" t="s">
        <v>1627</v>
      </c>
      <c r="JX178" t="s">
        <v>1627</v>
      </c>
      <c r="JY178" t="s">
        <v>1627</v>
      </c>
      <c r="JZ178" t="s">
        <v>1627</v>
      </c>
      <c r="KA178" t="s">
        <v>1627</v>
      </c>
      <c r="KB178" t="s">
        <v>1627</v>
      </c>
      <c r="KC178" t="s">
        <v>1627</v>
      </c>
      <c r="KD178" t="s">
        <v>1627</v>
      </c>
      <c r="KE178" t="s">
        <v>1627</v>
      </c>
      <c r="KF178" t="s">
        <v>1627</v>
      </c>
      <c r="KG178" t="s">
        <v>1627</v>
      </c>
      <c r="KH178" t="s">
        <v>1627</v>
      </c>
      <c r="KI178" t="s">
        <v>1627</v>
      </c>
      <c r="KJ178" t="s">
        <v>1627</v>
      </c>
      <c r="KK178" t="s">
        <v>1627</v>
      </c>
      <c r="KL178" t="s">
        <v>1627</v>
      </c>
      <c r="KM178" t="s">
        <v>1627</v>
      </c>
      <c r="KN178" t="s">
        <v>1627</v>
      </c>
      <c r="KO178" t="s">
        <v>1627</v>
      </c>
      <c r="KP178" t="s">
        <v>1627</v>
      </c>
      <c r="KQ178" t="s">
        <v>1627</v>
      </c>
      <c r="KR178" t="s">
        <v>1627</v>
      </c>
      <c r="KS178" t="s">
        <v>1627</v>
      </c>
      <c r="KT178" t="s">
        <v>1627</v>
      </c>
      <c r="KU178" t="s">
        <v>1627</v>
      </c>
      <c r="KV178" t="s">
        <v>1627</v>
      </c>
      <c r="KW178" t="s">
        <v>1627</v>
      </c>
      <c r="KX178" t="s">
        <v>1627</v>
      </c>
      <c r="KY178" t="s">
        <v>1627</v>
      </c>
      <c r="KZ178" t="s">
        <v>1627</v>
      </c>
      <c r="LA178" t="s">
        <v>1627</v>
      </c>
      <c r="LB178" t="s">
        <v>1627</v>
      </c>
      <c r="LC178" t="s">
        <v>1627</v>
      </c>
      <c r="LD178" t="s">
        <v>1627</v>
      </c>
      <c r="LE178" t="s">
        <v>1627</v>
      </c>
      <c r="LF178" t="s">
        <v>1627</v>
      </c>
      <c r="LG178" t="s">
        <v>1627</v>
      </c>
      <c r="LH178" t="s">
        <v>1627</v>
      </c>
      <c r="LI178" t="s">
        <v>1627</v>
      </c>
      <c r="LJ178" t="s">
        <v>1627</v>
      </c>
      <c r="LK178" t="s">
        <v>1627</v>
      </c>
      <c r="LL178" t="s">
        <v>1627</v>
      </c>
      <c r="LM178" t="s">
        <v>1627</v>
      </c>
      <c r="LN178" t="s">
        <v>1627</v>
      </c>
      <c r="LO178" t="s">
        <v>1627</v>
      </c>
      <c r="LP178" t="s">
        <v>1627</v>
      </c>
      <c r="LQ178" t="s">
        <v>1627</v>
      </c>
      <c r="LR178" t="s">
        <v>1627</v>
      </c>
      <c r="LS178" t="s">
        <v>1627</v>
      </c>
      <c r="LT178" t="s">
        <v>1627</v>
      </c>
      <c r="LU178" t="s">
        <v>1627</v>
      </c>
      <c r="LV178" t="s">
        <v>1627</v>
      </c>
      <c r="LW178" t="s">
        <v>1627</v>
      </c>
      <c r="LX178" t="s">
        <v>1627</v>
      </c>
      <c r="LY178" t="s">
        <v>1627</v>
      </c>
      <c r="LZ178" t="s">
        <v>1627</v>
      </c>
      <c r="MA178" t="s">
        <v>1627</v>
      </c>
      <c r="MB178" t="s">
        <v>1627</v>
      </c>
      <c r="MC178" t="s">
        <v>1627</v>
      </c>
      <c r="MD178" t="s">
        <v>1627</v>
      </c>
      <c r="ME178" t="s">
        <v>1627</v>
      </c>
      <c r="MF178" t="s">
        <v>1627</v>
      </c>
      <c r="MG178" t="s">
        <v>1627</v>
      </c>
      <c r="MH178" t="s">
        <v>1627</v>
      </c>
      <c r="MI178" t="s">
        <v>1627</v>
      </c>
      <c r="MJ178" t="s">
        <v>1627</v>
      </c>
      <c r="MK178" t="s">
        <v>1627</v>
      </c>
      <c r="ML178" t="s">
        <v>1627</v>
      </c>
      <c r="MM178" t="s">
        <v>1627</v>
      </c>
      <c r="MN178" t="s">
        <v>1627</v>
      </c>
      <c r="MO178" t="s">
        <v>1627</v>
      </c>
      <c r="MP178" t="s">
        <v>1627</v>
      </c>
      <c r="MQ178" t="s">
        <v>1627</v>
      </c>
      <c r="MR178" t="s">
        <v>1627</v>
      </c>
      <c r="MS178" t="s">
        <v>1627</v>
      </c>
      <c r="MT178" t="s">
        <v>1627</v>
      </c>
      <c r="MU178" t="s">
        <v>1627</v>
      </c>
      <c r="MV178" t="s">
        <v>1627</v>
      </c>
      <c r="MW178" t="s">
        <v>1627</v>
      </c>
      <c r="MX178" t="s">
        <v>1627</v>
      </c>
      <c r="MY178" t="s">
        <v>1627</v>
      </c>
      <c r="MZ178" t="s">
        <v>1627</v>
      </c>
      <c r="NA178" t="s">
        <v>1627</v>
      </c>
      <c r="NB178" t="s">
        <v>1627</v>
      </c>
      <c r="NC178" t="s">
        <v>1627</v>
      </c>
      <c r="ND178" t="s">
        <v>1627</v>
      </c>
      <c r="NE178" t="s">
        <v>1627</v>
      </c>
      <c r="NF178" t="s">
        <v>1627</v>
      </c>
      <c r="NG178" t="s">
        <v>1627</v>
      </c>
      <c r="NH178" t="s">
        <v>1627</v>
      </c>
      <c r="NI178" t="s">
        <v>1627</v>
      </c>
      <c r="NJ178" t="s">
        <v>1627</v>
      </c>
      <c r="NK178" t="s">
        <v>1627</v>
      </c>
      <c r="NL178" t="s">
        <v>1627</v>
      </c>
      <c r="NM178" t="s">
        <v>1627</v>
      </c>
      <c r="NN178" t="s">
        <v>1627</v>
      </c>
      <c r="NO178" t="s">
        <v>1627</v>
      </c>
      <c r="NP178" t="s">
        <v>1627</v>
      </c>
      <c r="NQ178" t="s">
        <v>1627</v>
      </c>
      <c r="NR178" t="s">
        <v>1627</v>
      </c>
      <c r="NS178" t="s">
        <v>1627</v>
      </c>
      <c r="NT178" t="s">
        <v>1627</v>
      </c>
      <c r="NU178" t="s">
        <v>1627</v>
      </c>
      <c r="NV178" t="s">
        <v>1627</v>
      </c>
      <c r="NW178" t="s">
        <v>1627</v>
      </c>
      <c r="NX178" t="s">
        <v>1627</v>
      </c>
      <c r="NY178" t="s">
        <v>1627</v>
      </c>
      <c r="NZ178" t="s">
        <v>1627</v>
      </c>
      <c r="OA178" t="s">
        <v>1627</v>
      </c>
      <c r="OB178" t="s">
        <v>1627</v>
      </c>
      <c r="OC178" t="s">
        <v>1627</v>
      </c>
      <c r="OD178" t="s">
        <v>1627</v>
      </c>
      <c r="OE178" t="s">
        <v>1627</v>
      </c>
      <c r="OF178" t="s">
        <v>1627</v>
      </c>
      <c r="OG178" t="s">
        <v>1627</v>
      </c>
      <c r="OH178" t="s">
        <v>1627</v>
      </c>
      <c r="OI178" t="s">
        <v>1627</v>
      </c>
      <c r="OJ178" t="s">
        <v>1627</v>
      </c>
      <c r="OK178" t="s">
        <v>1627</v>
      </c>
      <c r="OL178" t="s">
        <v>1627</v>
      </c>
      <c r="OM178" t="s">
        <v>1627</v>
      </c>
      <c r="ON178" t="s">
        <v>1627</v>
      </c>
      <c r="OO178" t="s">
        <v>1627</v>
      </c>
      <c r="OP178" t="s">
        <v>1627</v>
      </c>
      <c r="OQ178" t="s">
        <v>1627</v>
      </c>
      <c r="OR178" t="s">
        <v>1627</v>
      </c>
      <c r="OS178" t="s">
        <v>1627</v>
      </c>
      <c r="OT178" t="s">
        <v>1627</v>
      </c>
      <c r="OU178" t="s">
        <v>1627</v>
      </c>
      <c r="OV178" t="s">
        <v>1627</v>
      </c>
      <c r="OW178" t="s">
        <v>1627</v>
      </c>
      <c r="OX178" t="s">
        <v>1627</v>
      </c>
      <c r="OY178" t="s">
        <v>1627</v>
      </c>
      <c r="OZ178" t="s">
        <v>1627</v>
      </c>
      <c r="PA178" t="s">
        <v>1627</v>
      </c>
      <c r="PB178" t="s">
        <v>1627</v>
      </c>
      <c r="PC178" t="s">
        <v>1627</v>
      </c>
      <c r="PD178" t="s">
        <v>1627</v>
      </c>
      <c r="PE178" t="s">
        <v>1627</v>
      </c>
      <c r="PF178" t="s">
        <v>1627</v>
      </c>
      <c r="PG178" t="s">
        <v>1627</v>
      </c>
      <c r="PH178" t="s">
        <v>1627</v>
      </c>
      <c r="RP178" t="s">
        <v>4157</v>
      </c>
      <c r="RQ178" t="s">
        <v>4157</v>
      </c>
      <c r="RR178" t="s">
        <v>4157</v>
      </c>
      <c r="RS178" t="s">
        <v>4157</v>
      </c>
      <c r="RT178" t="s">
        <v>4157</v>
      </c>
      <c r="RU178" t="s">
        <v>4157</v>
      </c>
      <c r="RV178" t="s">
        <v>4157</v>
      </c>
      <c r="RW178" t="s">
        <v>4157</v>
      </c>
      <c r="RX178" t="s">
        <v>4157</v>
      </c>
      <c r="RY178" t="s">
        <v>4157</v>
      </c>
      <c r="RZ178" t="s">
        <v>4157</v>
      </c>
      <c r="SA178" t="s">
        <v>4157</v>
      </c>
      <c r="SB178" t="s">
        <v>4157</v>
      </c>
      <c r="SC178" t="s">
        <v>4157</v>
      </c>
      <c r="SD178" t="s">
        <v>4157</v>
      </c>
      <c r="SE178" t="s">
        <v>4157</v>
      </c>
      <c r="SF178" t="s">
        <v>4157</v>
      </c>
      <c r="SG178" t="s">
        <v>4157</v>
      </c>
      <c r="SH178" t="s">
        <v>4157</v>
      </c>
      <c r="SI178" t="s">
        <v>4157</v>
      </c>
      <c r="SJ178" t="s">
        <v>4157</v>
      </c>
      <c r="SK178" t="s">
        <v>4157</v>
      </c>
      <c r="SL178" t="s">
        <v>4157</v>
      </c>
      <c r="SM178" t="s">
        <v>4157</v>
      </c>
      <c r="SN178" t="s">
        <v>4157</v>
      </c>
      <c r="SO178" t="s">
        <v>4157</v>
      </c>
      <c r="SP178" t="s">
        <v>4157</v>
      </c>
      <c r="SQ178" t="s">
        <v>4157</v>
      </c>
      <c r="SR178" t="s">
        <v>4157</v>
      </c>
      <c r="SS178" t="s">
        <v>4157</v>
      </c>
      <c r="ST178" t="s">
        <v>4157</v>
      </c>
      <c r="SU178" t="s">
        <v>4157</v>
      </c>
      <c r="SV178" t="s">
        <v>4157</v>
      </c>
      <c r="SW178" t="s">
        <v>4157</v>
      </c>
      <c r="SX178" t="s">
        <v>4157</v>
      </c>
      <c r="SY178" t="s">
        <v>4157</v>
      </c>
      <c r="SZ178" t="s">
        <v>4157</v>
      </c>
      <c r="TA178" t="s">
        <v>4157</v>
      </c>
      <c r="TB178" t="s">
        <v>4157</v>
      </c>
      <c r="TC178" t="s">
        <v>4157</v>
      </c>
      <c r="TD178" t="s">
        <v>4157</v>
      </c>
      <c r="TE178" t="s">
        <v>4157</v>
      </c>
      <c r="TF178" t="s">
        <v>4157</v>
      </c>
      <c r="TG178" t="s">
        <v>4157</v>
      </c>
      <c r="TH178" t="s">
        <v>4157</v>
      </c>
      <c r="TI178" t="s">
        <v>4157</v>
      </c>
      <c r="TJ178" t="s">
        <v>4157</v>
      </c>
      <c r="TK178" t="s">
        <v>4157</v>
      </c>
      <c r="TL178" t="s">
        <v>4157</v>
      </c>
      <c r="TM178" t="s">
        <v>4157</v>
      </c>
      <c r="TN178" t="s">
        <v>4157</v>
      </c>
      <c r="TO178" t="s">
        <v>4157</v>
      </c>
      <c r="TP178" t="s">
        <v>4157</v>
      </c>
      <c r="TQ178" t="s">
        <v>4157</v>
      </c>
      <c r="TR178" t="s">
        <v>4157</v>
      </c>
      <c r="TS178" t="s">
        <v>4157</v>
      </c>
      <c r="TT178" t="s">
        <v>4157</v>
      </c>
      <c r="TU178" t="s">
        <v>4157</v>
      </c>
      <c r="TV178" t="s">
        <v>4157</v>
      </c>
      <c r="TW178" t="s">
        <v>4157</v>
      </c>
      <c r="TX178" t="s">
        <v>4157</v>
      </c>
      <c r="TY178" t="s">
        <v>4157</v>
      </c>
      <c r="TZ178" t="s">
        <v>4157</v>
      </c>
      <c r="UA178" t="s">
        <v>4157</v>
      </c>
      <c r="UB178" t="s">
        <v>4157</v>
      </c>
      <c r="UC178" t="s">
        <v>4157</v>
      </c>
      <c r="UD178" t="s">
        <v>4157</v>
      </c>
      <c r="UE178" t="s">
        <v>4157</v>
      </c>
      <c r="UF178" t="s">
        <v>4157</v>
      </c>
      <c r="UG178" t="s">
        <v>4157</v>
      </c>
      <c r="UH178" t="s">
        <v>4157</v>
      </c>
      <c r="UI178" t="s">
        <v>4157</v>
      </c>
      <c r="UJ178" t="s">
        <v>4157</v>
      </c>
      <c r="UK178" t="s">
        <v>4157</v>
      </c>
      <c r="UL178" t="s">
        <v>4157</v>
      </c>
      <c r="UM178" t="s">
        <v>4157</v>
      </c>
      <c r="UN178" t="s">
        <v>4157</v>
      </c>
      <c r="UO178" t="s">
        <v>4157</v>
      </c>
      <c r="UP178" t="s">
        <v>4157</v>
      </c>
      <c r="UQ178" t="s">
        <v>4157</v>
      </c>
      <c r="UR178" t="s">
        <v>4157</v>
      </c>
      <c r="US178" t="s">
        <v>4157</v>
      </c>
      <c r="UT178" t="s">
        <v>4157</v>
      </c>
    </row>
    <row r="179" spans="18:566">
      <c r="R179" t="s">
        <v>1627</v>
      </c>
      <c r="S179" t="s">
        <v>1627</v>
      </c>
      <c r="T179" t="s">
        <v>1627</v>
      </c>
      <c r="U179" t="s">
        <v>1627</v>
      </c>
      <c r="V179" t="s">
        <v>1627</v>
      </c>
      <c r="W179" t="s">
        <v>1627</v>
      </c>
      <c r="X179" t="s">
        <v>1627</v>
      </c>
      <c r="Y179" t="s">
        <v>1627</v>
      </c>
      <c r="Z179" t="s">
        <v>1627</v>
      </c>
      <c r="AA179" t="s">
        <v>1627</v>
      </c>
      <c r="AB179" t="s">
        <v>1627</v>
      </c>
      <c r="AC179" t="s">
        <v>1627</v>
      </c>
      <c r="AD179" t="s">
        <v>1627</v>
      </c>
      <c r="AE179" t="s">
        <v>1627</v>
      </c>
      <c r="AF179" t="s">
        <v>1627</v>
      </c>
      <c r="AG179" t="s">
        <v>1627</v>
      </c>
      <c r="AH179" t="s">
        <v>1627</v>
      </c>
      <c r="AI179" t="s">
        <v>1627</v>
      </c>
      <c r="AJ179" t="s">
        <v>1627</v>
      </c>
      <c r="AK179" t="s">
        <v>1627</v>
      </c>
      <c r="AL179" t="s">
        <v>1627</v>
      </c>
      <c r="AM179" t="s">
        <v>1627</v>
      </c>
      <c r="AN179" t="s">
        <v>1627</v>
      </c>
      <c r="AO179" t="s">
        <v>1627</v>
      </c>
      <c r="AP179" t="s">
        <v>1627</v>
      </c>
      <c r="AQ179" t="s">
        <v>1627</v>
      </c>
      <c r="AR179" t="s">
        <v>1627</v>
      </c>
      <c r="AS179" t="s">
        <v>1627</v>
      </c>
      <c r="AT179" t="s">
        <v>1627</v>
      </c>
      <c r="AU179" t="s">
        <v>1627</v>
      </c>
      <c r="AV179" t="s">
        <v>1627</v>
      </c>
      <c r="AW179" t="s">
        <v>1627</v>
      </c>
      <c r="AX179" t="s">
        <v>1627</v>
      </c>
      <c r="AY179" t="s">
        <v>1627</v>
      </c>
      <c r="AZ179" t="s">
        <v>1627</v>
      </c>
      <c r="BA179" t="s">
        <v>1627</v>
      </c>
      <c r="BB179" t="s">
        <v>1627</v>
      </c>
      <c r="BC179" t="s">
        <v>1627</v>
      </c>
      <c r="BD179" t="s">
        <v>1627</v>
      </c>
      <c r="BE179" t="s">
        <v>1627</v>
      </c>
      <c r="BF179" t="s">
        <v>1627</v>
      </c>
      <c r="BG179" t="s">
        <v>1627</v>
      </c>
      <c r="BH179" t="s">
        <v>1627</v>
      </c>
      <c r="BI179" t="s">
        <v>1627</v>
      </c>
      <c r="BJ179" t="s">
        <v>1627</v>
      </c>
      <c r="BK179" t="s">
        <v>1627</v>
      </c>
      <c r="BL179" t="s">
        <v>1627</v>
      </c>
      <c r="BM179" t="s">
        <v>1627</v>
      </c>
      <c r="BN179" t="s">
        <v>1627</v>
      </c>
      <c r="BO179" t="s">
        <v>1627</v>
      </c>
      <c r="BP179" t="s">
        <v>1627</v>
      </c>
      <c r="BQ179" t="s">
        <v>1627</v>
      </c>
      <c r="BR179" t="s">
        <v>1627</v>
      </c>
      <c r="BS179" t="s">
        <v>1627</v>
      </c>
      <c r="BT179" t="s">
        <v>1627</v>
      </c>
      <c r="BU179" t="s">
        <v>1627</v>
      </c>
      <c r="BV179" t="s">
        <v>1627</v>
      </c>
      <c r="BW179" t="s">
        <v>1627</v>
      </c>
      <c r="BX179" t="s">
        <v>1627</v>
      </c>
      <c r="BY179" t="s">
        <v>1627</v>
      </c>
      <c r="BZ179" t="s">
        <v>1627</v>
      </c>
      <c r="CA179" t="s">
        <v>1627</v>
      </c>
      <c r="CB179" t="s">
        <v>1627</v>
      </c>
      <c r="CC179" t="s">
        <v>1627</v>
      </c>
      <c r="CD179" t="s">
        <v>1627</v>
      </c>
      <c r="CE179" t="s">
        <v>1627</v>
      </c>
      <c r="CF179" t="s">
        <v>1627</v>
      </c>
      <c r="CG179" t="s">
        <v>1627</v>
      </c>
      <c r="CH179" t="s">
        <v>1627</v>
      </c>
      <c r="CI179" t="s">
        <v>1627</v>
      </c>
      <c r="CJ179" t="s">
        <v>1627</v>
      </c>
      <c r="CK179" t="s">
        <v>1627</v>
      </c>
      <c r="CL179" t="s">
        <v>1627</v>
      </c>
      <c r="CM179" t="s">
        <v>1627</v>
      </c>
      <c r="CN179" t="s">
        <v>1627</v>
      </c>
      <c r="CO179" t="s">
        <v>1627</v>
      </c>
      <c r="CP179" t="s">
        <v>1627</v>
      </c>
      <c r="CQ179" t="s">
        <v>1627</v>
      </c>
      <c r="CR179" t="s">
        <v>1627</v>
      </c>
      <c r="CS179" t="s">
        <v>1627</v>
      </c>
      <c r="CT179" t="s">
        <v>1627</v>
      </c>
      <c r="CU179" t="s">
        <v>1627</v>
      </c>
      <c r="CV179" t="s">
        <v>1627</v>
      </c>
      <c r="CW179" t="s">
        <v>1627</v>
      </c>
      <c r="CX179" t="s">
        <v>1627</v>
      </c>
      <c r="CY179" t="s">
        <v>1627</v>
      </c>
      <c r="CZ179" t="s">
        <v>1627</v>
      </c>
      <c r="DA179" t="s">
        <v>1627</v>
      </c>
      <c r="DB179" t="s">
        <v>1627</v>
      </c>
      <c r="DC179" t="s">
        <v>1627</v>
      </c>
      <c r="DD179" t="s">
        <v>1627</v>
      </c>
      <c r="DE179" t="s">
        <v>1627</v>
      </c>
      <c r="DF179" t="s">
        <v>1627</v>
      </c>
      <c r="DG179" t="s">
        <v>1627</v>
      </c>
      <c r="DH179" t="s">
        <v>1627</v>
      </c>
      <c r="DI179" t="s">
        <v>1627</v>
      </c>
      <c r="DJ179" t="s">
        <v>1627</v>
      </c>
      <c r="DK179" t="s">
        <v>1627</v>
      </c>
      <c r="DL179" t="s">
        <v>1627</v>
      </c>
      <c r="DM179" t="s">
        <v>1627</v>
      </c>
      <c r="DN179" t="s">
        <v>1627</v>
      </c>
      <c r="DO179" t="s">
        <v>1627</v>
      </c>
      <c r="DP179" t="s">
        <v>1627</v>
      </c>
      <c r="DQ179" t="s">
        <v>1627</v>
      </c>
      <c r="DR179" t="s">
        <v>1627</v>
      </c>
      <c r="DS179" t="s">
        <v>1627</v>
      </c>
      <c r="DT179" t="s">
        <v>1627</v>
      </c>
      <c r="DU179" t="s">
        <v>1627</v>
      </c>
      <c r="DV179" t="s">
        <v>1627</v>
      </c>
      <c r="DW179" t="s">
        <v>1627</v>
      </c>
      <c r="DX179" t="s">
        <v>1627</v>
      </c>
      <c r="DY179" t="s">
        <v>1627</v>
      </c>
      <c r="DZ179" t="s">
        <v>1627</v>
      </c>
      <c r="EA179" t="s">
        <v>1627</v>
      </c>
      <c r="EB179" t="s">
        <v>1627</v>
      </c>
      <c r="EC179" t="s">
        <v>1627</v>
      </c>
      <c r="ED179" t="s">
        <v>1627</v>
      </c>
      <c r="EE179" t="s">
        <v>1627</v>
      </c>
      <c r="EF179" t="s">
        <v>1627</v>
      </c>
      <c r="EG179" t="s">
        <v>1627</v>
      </c>
      <c r="EH179" t="s">
        <v>1627</v>
      </c>
      <c r="EI179" t="s">
        <v>1627</v>
      </c>
      <c r="EJ179" t="s">
        <v>1627</v>
      </c>
      <c r="EK179" t="s">
        <v>1627</v>
      </c>
      <c r="EL179" t="s">
        <v>1627</v>
      </c>
      <c r="EM179" t="s">
        <v>1627</v>
      </c>
      <c r="EN179" t="s">
        <v>1627</v>
      </c>
      <c r="EO179" t="s">
        <v>1627</v>
      </c>
      <c r="EP179" t="s">
        <v>1627</v>
      </c>
      <c r="EQ179" t="s">
        <v>1627</v>
      </c>
      <c r="ER179" t="s">
        <v>1627</v>
      </c>
      <c r="ES179" t="s">
        <v>1627</v>
      </c>
      <c r="ET179" t="s">
        <v>1627</v>
      </c>
      <c r="EU179" t="s">
        <v>1627</v>
      </c>
      <c r="EV179" t="s">
        <v>1627</v>
      </c>
      <c r="EW179" t="s">
        <v>1627</v>
      </c>
      <c r="EX179" t="s">
        <v>1627</v>
      </c>
      <c r="EY179" t="s">
        <v>1627</v>
      </c>
      <c r="EZ179" t="s">
        <v>1627</v>
      </c>
      <c r="FA179" t="s">
        <v>1627</v>
      </c>
      <c r="FB179" t="s">
        <v>1627</v>
      </c>
      <c r="FC179" t="s">
        <v>1627</v>
      </c>
      <c r="FD179" t="s">
        <v>1627</v>
      </c>
      <c r="FE179" t="s">
        <v>1627</v>
      </c>
      <c r="FF179" t="s">
        <v>1627</v>
      </c>
      <c r="FG179" t="s">
        <v>1627</v>
      </c>
      <c r="FH179" t="s">
        <v>1627</v>
      </c>
      <c r="FI179" t="s">
        <v>1627</v>
      </c>
      <c r="FJ179" t="s">
        <v>1627</v>
      </c>
      <c r="FK179" t="s">
        <v>1627</v>
      </c>
      <c r="FL179" t="s">
        <v>1627</v>
      </c>
      <c r="FM179" t="s">
        <v>1627</v>
      </c>
      <c r="FN179" t="s">
        <v>1627</v>
      </c>
      <c r="FO179" t="s">
        <v>1627</v>
      </c>
      <c r="FP179" t="s">
        <v>1627</v>
      </c>
      <c r="FQ179" t="s">
        <v>1627</v>
      </c>
      <c r="FR179" t="s">
        <v>1627</v>
      </c>
      <c r="FS179" t="s">
        <v>1627</v>
      </c>
      <c r="FT179" t="s">
        <v>1627</v>
      </c>
      <c r="FU179" t="s">
        <v>1627</v>
      </c>
      <c r="FV179" t="s">
        <v>1627</v>
      </c>
      <c r="FW179" t="s">
        <v>1627</v>
      </c>
      <c r="FX179" t="s">
        <v>1627</v>
      </c>
      <c r="FY179" t="s">
        <v>1627</v>
      </c>
      <c r="FZ179" t="s">
        <v>1627</v>
      </c>
      <c r="GA179" t="s">
        <v>1627</v>
      </c>
      <c r="GB179" t="s">
        <v>1627</v>
      </c>
      <c r="GC179" t="s">
        <v>1627</v>
      </c>
      <c r="GD179" t="s">
        <v>1627</v>
      </c>
      <c r="GE179" t="s">
        <v>1627</v>
      </c>
      <c r="GF179" t="s">
        <v>1627</v>
      </c>
      <c r="GG179" t="s">
        <v>1627</v>
      </c>
      <c r="GH179" t="s">
        <v>1627</v>
      </c>
      <c r="GI179" t="s">
        <v>1627</v>
      </c>
      <c r="GJ179" t="s">
        <v>1627</v>
      </c>
      <c r="GK179" t="s">
        <v>1627</v>
      </c>
      <c r="GL179" t="s">
        <v>1627</v>
      </c>
      <c r="GM179" t="s">
        <v>1627</v>
      </c>
      <c r="GN179" t="s">
        <v>1627</v>
      </c>
      <c r="GO179" t="s">
        <v>1627</v>
      </c>
      <c r="GP179" t="s">
        <v>1627</v>
      </c>
      <c r="GQ179" t="s">
        <v>1627</v>
      </c>
      <c r="GR179" t="s">
        <v>1627</v>
      </c>
      <c r="GS179" t="s">
        <v>1627</v>
      </c>
      <c r="GT179" t="s">
        <v>1627</v>
      </c>
      <c r="GU179" t="s">
        <v>1627</v>
      </c>
      <c r="GV179" t="s">
        <v>1627</v>
      </c>
      <c r="GW179" t="s">
        <v>1627</v>
      </c>
      <c r="GX179" t="s">
        <v>1627</v>
      </c>
      <c r="GY179" t="s">
        <v>1627</v>
      </c>
      <c r="GZ179" t="s">
        <v>1627</v>
      </c>
      <c r="HA179" t="s">
        <v>1627</v>
      </c>
      <c r="HB179" t="s">
        <v>1627</v>
      </c>
      <c r="HC179" t="s">
        <v>1627</v>
      </c>
      <c r="HD179" t="s">
        <v>1627</v>
      </c>
      <c r="HE179" t="s">
        <v>1627</v>
      </c>
      <c r="HF179" t="s">
        <v>1627</v>
      </c>
      <c r="HG179" t="s">
        <v>1627</v>
      </c>
      <c r="HH179" t="s">
        <v>1627</v>
      </c>
      <c r="HI179" t="s">
        <v>1627</v>
      </c>
      <c r="HJ179" t="s">
        <v>1627</v>
      </c>
      <c r="HK179" t="s">
        <v>1627</v>
      </c>
      <c r="HL179" t="s">
        <v>1627</v>
      </c>
      <c r="HM179" t="s">
        <v>1627</v>
      </c>
      <c r="HN179" t="s">
        <v>1627</v>
      </c>
      <c r="HO179" t="s">
        <v>1627</v>
      </c>
      <c r="HP179" t="s">
        <v>6153</v>
      </c>
      <c r="HQ179" t="s">
        <v>1627</v>
      </c>
      <c r="HR179" t="s">
        <v>1627</v>
      </c>
      <c r="HS179" t="s">
        <v>1627</v>
      </c>
      <c r="HT179" t="s">
        <v>1627</v>
      </c>
      <c r="HU179" t="s">
        <v>1627</v>
      </c>
      <c r="HV179" t="s">
        <v>1627</v>
      </c>
      <c r="HW179" t="s">
        <v>1627</v>
      </c>
      <c r="HX179" t="s">
        <v>1627</v>
      </c>
      <c r="HY179" t="s">
        <v>1627</v>
      </c>
      <c r="HZ179" t="s">
        <v>1627</v>
      </c>
      <c r="IA179" t="s">
        <v>1627</v>
      </c>
      <c r="IB179" t="s">
        <v>1627</v>
      </c>
      <c r="IC179" t="s">
        <v>1627</v>
      </c>
      <c r="ID179" t="s">
        <v>1627</v>
      </c>
      <c r="IE179" t="s">
        <v>1627</v>
      </c>
      <c r="IF179" t="s">
        <v>1627</v>
      </c>
      <c r="IG179" t="s">
        <v>1627</v>
      </c>
      <c r="IH179" t="s">
        <v>1627</v>
      </c>
      <c r="II179" t="s">
        <v>1627</v>
      </c>
      <c r="IJ179" t="s">
        <v>1627</v>
      </c>
      <c r="IK179" t="s">
        <v>1627</v>
      </c>
      <c r="IL179" t="s">
        <v>1627</v>
      </c>
      <c r="IM179" t="s">
        <v>1627</v>
      </c>
      <c r="IN179" t="s">
        <v>1627</v>
      </c>
      <c r="IO179" t="s">
        <v>1627</v>
      </c>
      <c r="IP179" t="s">
        <v>1627</v>
      </c>
      <c r="IQ179" t="s">
        <v>1627</v>
      </c>
      <c r="IR179" t="s">
        <v>1627</v>
      </c>
      <c r="IS179" t="s">
        <v>1627</v>
      </c>
      <c r="IT179" t="s">
        <v>1627</v>
      </c>
      <c r="IU179" t="s">
        <v>1627</v>
      </c>
      <c r="IV179" t="s">
        <v>1627</v>
      </c>
      <c r="IW179" t="s">
        <v>1627</v>
      </c>
      <c r="IX179" t="s">
        <v>1627</v>
      </c>
      <c r="IY179" t="s">
        <v>1627</v>
      </c>
      <c r="IZ179" t="s">
        <v>1627</v>
      </c>
      <c r="JA179" t="s">
        <v>1627</v>
      </c>
      <c r="JB179" t="s">
        <v>1627</v>
      </c>
      <c r="JC179" t="s">
        <v>1627</v>
      </c>
      <c r="JD179" t="s">
        <v>1627</v>
      </c>
      <c r="JE179" t="s">
        <v>1627</v>
      </c>
      <c r="JF179" t="s">
        <v>1627</v>
      </c>
      <c r="JG179" t="s">
        <v>1627</v>
      </c>
      <c r="JH179" t="s">
        <v>1627</v>
      </c>
      <c r="JI179" t="s">
        <v>1627</v>
      </c>
      <c r="JJ179" t="s">
        <v>1627</v>
      </c>
      <c r="JK179" t="s">
        <v>1627</v>
      </c>
      <c r="JL179" t="s">
        <v>1627</v>
      </c>
      <c r="JM179" t="s">
        <v>1627</v>
      </c>
      <c r="JN179" t="s">
        <v>1627</v>
      </c>
      <c r="JO179" t="s">
        <v>1627</v>
      </c>
      <c r="JP179" t="s">
        <v>1627</v>
      </c>
      <c r="JQ179" t="s">
        <v>1627</v>
      </c>
      <c r="JR179" t="s">
        <v>1627</v>
      </c>
      <c r="JS179" t="s">
        <v>1627</v>
      </c>
      <c r="JT179" t="s">
        <v>1627</v>
      </c>
      <c r="JU179" t="s">
        <v>1627</v>
      </c>
      <c r="JV179" t="s">
        <v>1627</v>
      </c>
      <c r="JW179" t="s">
        <v>1627</v>
      </c>
      <c r="JX179" t="s">
        <v>1627</v>
      </c>
      <c r="JY179" t="s">
        <v>1627</v>
      </c>
      <c r="JZ179" t="s">
        <v>1627</v>
      </c>
      <c r="KA179" t="s">
        <v>1627</v>
      </c>
      <c r="KB179" t="s">
        <v>1627</v>
      </c>
      <c r="KC179" t="s">
        <v>1627</v>
      </c>
      <c r="KD179" t="s">
        <v>1627</v>
      </c>
      <c r="KE179" t="s">
        <v>1627</v>
      </c>
      <c r="KF179" t="s">
        <v>1627</v>
      </c>
      <c r="KG179" t="s">
        <v>1627</v>
      </c>
      <c r="KH179" t="s">
        <v>1627</v>
      </c>
      <c r="KI179" t="s">
        <v>1627</v>
      </c>
      <c r="KJ179" t="s">
        <v>1627</v>
      </c>
      <c r="KK179" t="s">
        <v>1627</v>
      </c>
      <c r="KL179" t="s">
        <v>1627</v>
      </c>
      <c r="KM179" t="s">
        <v>1627</v>
      </c>
      <c r="KN179" t="s">
        <v>1627</v>
      </c>
      <c r="KO179" t="s">
        <v>1627</v>
      </c>
      <c r="KP179" t="s">
        <v>1627</v>
      </c>
      <c r="KQ179" t="s">
        <v>1627</v>
      </c>
      <c r="KR179" t="s">
        <v>1627</v>
      </c>
      <c r="KS179" t="s">
        <v>1627</v>
      </c>
      <c r="KT179" t="s">
        <v>1627</v>
      </c>
      <c r="KU179" t="s">
        <v>1627</v>
      </c>
      <c r="KV179" t="s">
        <v>1627</v>
      </c>
      <c r="KW179" t="s">
        <v>1627</v>
      </c>
      <c r="KX179" t="s">
        <v>1627</v>
      </c>
      <c r="KY179" t="s">
        <v>1627</v>
      </c>
      <c r="KZ179" t="s">
        <v>1627</v>
      </c>
      <c r="LA179" t="s">
        <v>1627</v>
      </c>
      <c r="LB179" t="s">
        <v>1627</v>
      </c>
      <c r="LC179" t="s">
        <v>1627</v>
      </c>
      <c r="LD179" t="s">
        <v>1627</v>
      </c>
      <c r="LE179" t="s">
        <v>1627</v>
      </c>
      <c r="LF179" t="s">
        <v>1627</v>
      </c>
      <c r="LG179" t="s">
        <v>1627</v>
      </c>
      <c r="LH179" t="s">
        <v>1627</v>
      </c>
      <c r="LI179" t="s">
        <v>1627</v>
      </c>
      <c r="LJ179" t="s">
        <v>1627</v>
      </c>
      <c r="LK179" t="s">
        <v>1627</v>
      </c>
      <c r="LL179" t="s">
        <v>1627</v>
      </c>
      <c r="LM179" t="s">
        <v>1627</v>
      </c>
      <c r="LN179" t="s">
        <v>1627</v>
      </c>
      <c r="LO179" t="s">
        <v>1627</v>
      </c>
      <c r="LP179" t="s">
        <v>1627</v>
      </c>
      <c r="LQ179" t="s">
        <v>1627</v>
      </c>
      <c r="LR179" t="s">
        <v>1627</v>
      </c>
      <c r="LS179" t="s">
        <v>1627</v>
      </c>
      <c r="LT179" t="s">
        <v>1627</v>
      </c>
      <c r="LU179" t="s">
        <v>1627</v>
      </c>
      <c r="LV179" t="s">
        <v>1627</v>
      </c>
      <c r="LW179" t="s">
        <v>1627</v>
      </c>
      <c r="LX179" t="s">
        <v>1627</v>
      </c>
      <c r="LY179" t="s">
        <v>1627</v>
      </c>
      <c r="LZ179" t="s">
        <v>1627</v>
      </c>
      <c r="MA179" t="s">
        <v>1627</v>
      </c>
      <c r="MB179" t="s">
        <v>1627</v>
      </c>
      <c r="MC179" t="s">
        <v>1627</v>
      </c>
      <c r="MD179" t="s">
        <v>1627</v>
      </c>
      <c r="ME179" t="s">
        <v>1627</v>
      </c>
      <c r="MF179" t="s">
        <v>1627</v>
      </c>
      <c r="MG179" t="s">
        <v>1627</v>
      </c>
      <c r="MH179" t="s">
        <v>1627</v>
      </c>
      <c r="MI179" t="s">
        <v>1627</v>
      </c>
      <c r="MJ179" t="s">
        <v>1627</v>
      </c>
      <c r="MK179" t="s">
        <v>1627</v>
      </c>
      <c r="ML179" t="s">
        <v>1627</v>
      </c>
      <c r="MM179" t="s">
        <v>1627</v>
      </c>
      <c r="MN179" t="s">
        <v>1627</v>
      </c>
      <c r="MO179" t="s">
        <v>1627</v>
      </c>
      <c r="MP179" t="s">
        <v>1627</v>
      </c>
      <c r="MQ179" t="s">
        <v>1627</v>
      </c>
      <c r="MR179" t="s">
        <v>1627</v>
      </c>
      <c r="MS179" t="s">
        <v>1627</v>
      </c>
      <c r="MT179" t="s">
        <v>1627</v>
      </c>
      <c r="MU179" t="s">
        <v>1627</v>
      </c>
      <c r="MV179" t="s">
        <v>1627</v>
      </c>
      <c r="MW179" t="s">
        <v>1627</v>
      </c>
      <c r="MX179" t="s">
        <v>1627</v>
      </c>
      <c r="MY179" t="s">
        <v>1627</v>
      </c>
      <c r="MZ179" t="s">
        <v>1627</v>
      </c>
      <c r="NA179" t="s">
        <v>1627</v>
      </c>
      <c r="NB179" t="s">
        <v>1627</v>
      </c>
      <c r="NC179" t="s">
        <v>1627</v>
      </c>
      <c r="ND179" t="s">
        <v>1627</v>
      </c>
      <c r="NE179" t="s">
        <v>1627</v>
      </c>
      <c r="NF179" t="s">
        <v>1627</v>
      </c>
      <c r="NG179" t="s">
        <v>1627</v>
      </c>
      <c r="NH179" t="s">
        <v>1627</v>
      </c>
      <c r="NI179" t="s">
        <v>1627</v>
      </c>
      <c r="NJ179" t="s">
        <v>1627</v>
      </c>
      <c r="NK179" t="s">
        <v>1627</v>
      </c>
      <c r="NL179" t="s">
        <v>1627</v>
      </c>
      <c r="NM179" t="s">
        <v>1627</v>
      </c>
      <c r="NN179" t="s">
        <v>1627</v>
      </c>
      <c r="NO179" t="s">
        <v>1627</v>
      </c>
      <c r="NP179" t="s">
        <v>1627</v>
      </c>
      <c r="NQ179" t="s">
        <v>1627</v>
      </c>
      <c r="NR179" t="s">
        <v>1627</v>
      </c>
      <c r="NS179" t="s">
        <v>1627</v>
      </c>
      <c r="NT179" t="s">
        <v>1627</v>
      </c>
      <c r="NU179" t="s">
        <v>1627</v>
      </c>
      <c r="NV179" t="s">
        <v>1627</v>
      </c>
      <c r="NW179" t="s">
        <v>1627</v>
      </c>
      <c r="NX179" t="s">
        <v>1627</v>
      </c>
      <c r="NY179" t="s">
        <v>1627</v>
      </c>
      <c r="NZ179" t="s">
        <v>1627</v>
      </c>
      <c r="OA179" t="s">
        <v>1627</v>
      </c>
      <c r="OB179" t="s">
        <v>1627</v>
      </c>
      <c r="OC179" t="s">
        <v>1627</v>
      </c>
      <c r="OD179" t="s">
        <v>1627</v>
      </c>
      <c r="OE179" t="s">
        <v>1627</v>
      </c>
      <c r="OF179" t="s">
        <v>1627</v>
      </c>
      <c r="OG179" t="s">
        <v>1627</v>
      </c>
      <c r="OH179" t="s">
        <v>1627</v>
      </c>
      <c r="OI179" t="s">
        <v>1627</v>
      </c>
      <c r="OJ179" t="s">
        <v>1627</v>
      </c>
      <c r="OK179" t="s">
        <v>1627</v>
      </c>
      <c r="OL179" t="s">
        <v>1627</v>
      </c>
      <c r="OM179" t="s">
        <v>1627</v>
      </c>
      <c r="ON179" t="s">
        <v>1627</v>
      </c>
      <c r="OO179" t="s">
        <v>1627</v>
      </c>
      <c r="OP179" t="s">
        <v>1627</v>
      </c>
      <c r="OQ179" t="s">
        <v>1627</v>
      </c>
      <c r="OR179" t="s">
        <v>1627</v>
      </c>
      <c r="OS179" t="s">
        <v>1627</v>
      </c>
      <c r="OT179" t="s">
        <v>1627</v>
      </c>
      <c r="OU179" t="s">
        <v>1627</v>
      </c>
      <c r="OV179" t="s">
        <v>1627</v>
      </c>
      <c r="OW179" t="s">
        <v>1627</v>
      </c>
      <c r="OX179" t="s">
        <v>1627</v>
      </c>
      <c r="OY179" t="s">
        <v>1627</v>
      </c>
      <c r="OZ179" t="s">
        <v>1627</v>
      </c>
      <c r="PA179" t="s">
        <v>1627</v>
      </c>
      <c r="PB179" t="s">
        <v>1627</v>
      </c>
      <c r="PC179" t="s">
        <v>1627</v>
      </c>
      <c r="PD179" t="s">
        <v>1627</v>
      </c>
      <c r="PE179" t="s">
        <v>1627</v>
      </c>
      <c r="PF179" t="s">
        <v>1627</v>
      </c>
      <c r="PG179" t="s">
        <v>1627</v>
      </c>
      <c r="PH179" t="s">
        <v>1627</v>
      </c>
      <c r="RP179" t="s">
        <v>4157</v>
      </c>
      <c r="RQ179" t="s">
        <v>4157</v>
      </c>
      <c r="RR179" t="s">
        <v>4157</v>
      </c>
      <c r="RS179" t="s">
        <v>4157</v>
      </c>
      <c r="RT179" t="s">
        <v>4157</v>
      </c>
      <c r="RU179" t="s">
        <v>4157</v>
      </c>
      <c r="RV179" t="s">
        <v>4157</v>
      </c>
      <c r="RW179" t="s">
        <v>4157</v>
      </c>
      <c r="RX179" t="s">
        <v>4157</v>
      </c>
      <c r="RY179" t="s">
        <v>4157</v>
      </c>
      <c r="RZ179" t="s">
        <v>4157</v>
      </c>
      <c r="SA179" t="s">
        <v>4157</v>
      </c>
      <c r="SB179" t="s">
        <v>4157</v>
      </c>
      <c r="SC179" t="s">
        <v>4157</v>
      </c>
      <c r="SD179" t="s">
        <v>4157</v>
      </c>
      <c r="SE179" t="s">
        <v>4157</v>
      </c>
      <c r="SF179" t="s">
        <v>4157</v>
      </c>
      <c r="SG179" t="s">
        <v>4157</v>
      </c>
      <c r="SH179" t="s">
        <v>4157</v>
      </c>
      <c r="SI179" t="s">
        <v>4157</v>
      </c>
      <c r="SJ179" t="s">
        <v>4157</v>
      </c>
      <c r="SK179" t="s">
        <v>4157</v>
      </c>
      <c r="SL179" t="s">
        <v>4157</v>
      </c>
      <c r="SM179" t="s">
        <v>4157</v>
      </c>
      <c r="SN179" t="s">
        <v>4157</v>
      </c>
      <c r="SO179" t="s">
        <v>4157</v>
      </c>
      <c r="SP179" t="s">
        <v>4157</v>
      </c>
      <c r="SQ179" t="s">
        <v>4157</v>
      </c>
      <c r="SR179" t="s">
        <v>4157</v>
      </c>
      <c r="SS179" t="s">
        <v>4157</v>
      </c>
      <c r="ST179" t="s">
        <v>4157</v>
      </c>
      <c r="SU179" t="s">
        <v>4157</v>
      </c>
      <c r="SV179" t="s">
        <v>4157</v>
      </c>
      <c r="SW179" t="s">
        <v>4157</v>
      </c>
      <c r="SX179" t="s">
        <v>4157</v>
      </c>
      <c r="SY179" t="s">
        <v>4157</v>
      </c>
      <c r="SZ179" t="s">
        <v>4157</v>
      </c>
      <c r="TA179" t="s">
        <v>4157</v>
      </c>
      <c r="TB179" t="s">
        <v>4157</v>
      </c>
      <c r="TC179" t="s">
        <v>4157</v>
      </c>
      <c r="TD179" t="s">
        <v>4157</v>
      </c>
      <c r="TE179" t="s">
        <v>4157</v>
      </c>
      <c r="TF179" t="s">
        <v>4157</v>
      </c>
      <c r="TG179" t="s">
        <v>4157</v>
      </c>
      <c r="TH179" t="s">
        <v>4157</v>
      </c>
      <c r="TI179" t="s">
        <v>4157</v>
      </c>
      <c r="TJ179" t="s">
        <v>4157</v>
      </c>
      <c r="TK179" t="s">
        <v>4157</v>
      </c>
      <c r="TL179" t="s">
        <v>4157</v>
      </c>
      <c r="TM179" t="s">
        <v>4157</v>
      </c>
      <c r="TN179" t="s">
        <v>4157</v>
      </c>
      <c r="TO179" t="s">
        <v>4157</v>
      </c>
      <c r="TP179" t="s">
        <v>4157</v>
      </c>
      <c r="TQ179" t="s">
        <v>4157</v>
      </c>
      <c r="TR179" t="s">
        <v>4157</v>
      </c>
      <c r="TS179" t="s">
        <v>4157</v>
      </c>
      <c r="TT179" t="s">
        <v>4157</v>
      </c>
      <c r="TU179" t="s">
        <v>4157</v>
      </c>
      <c r="TV179" t="s">
        <v>4157</v>
      </c>
      <c r="TW179" t="s">
        <v>4157</v>
      </c>
      <c r="TX179" t="s">
        <v>4157</v>
      </c>
      <c r="TY179" t="s">
        <v>4157</v>
      </c>
      <c r="TZ179" t="s">
        <v>4157</v>
      </c>
      <c r="UA179" t="s">
        <v>4157</v>
      </c>
      <c r="UB179" t="s">
        <v>4157</v>
      </c>
      <c r="UC179" t="s">
        <v>4157</v>
      </c>
      <c r="UD179" t="s">
        <v>4157</v>
      </c>
      <c r="UE179" t="s">
        <v>4157</v>
      </c>
      <c r="UF179" t="s">
        <v>4157</v>
      </c>
      <c r="UG179" t="s">
        <v>4157</v>
      </c>
      <c r="UH179" t="s">
        <v>4157</v>
      </c>
      <c r="UI179" t="s">
        <v>4157</v>
      </c>
      <c r="UJ179" t="s">
        <v>4157</v>
      </c>
      <c r="UK179" t="s">
        <v>4157</v>
      </c>
      <c r="UL179" t="s">
        <v>4157</v>
      </c>
      <c r="UM179" t="s">
        <v>4157</v>
      </c>
      <c r="UN179" t="s">
        <v>4157</v>
      </c>
      <c r="UO179" t="s">
        <v>4157</v>
      </c>
      <c r="UP179" t="s">
        <v>4157</v>
      </c>
      <c r="UQ179" t="s">
        <v>4157</v>
      </c>
      <c r="UR179" t="s">
        <v>4157</v>
      </c>
      <c r="US179" t="s">
        <v>4157</v>
      </c>
      <c r="UT179" t="s">
        <v>4157</v>
      </c>
    </row>
    <row r="180" spans="18:566">
      <c r="R180" t="s">
        <v>1627</v>
      </c>
      <c r="S180" t="s">
        <v>1627</v>
      </c>
      <c r="T180" t="s">
        <v>1627</v>
      </c>
      <c r="U180" t="s">
        <v>1627</v>
      </c>
      <c r="V180" t="s">
        <v>1627</v>
      </c>
      <c r="W180" t="s">
        <v>1627</v>
      </c>
      <c r="X180" t="s">
        <v>1627</v>
      </c>
      <c r="Y180" t="s">
        <v>1627</v>
      </c>
      <c r="Z180" t="s">
        <v>1627</v>
      </c>
      <c r="AA180" t="s">
        <v>1627</v>
      </c>
      <c r="AB180" t="s">
        <v>1627</v>
      </c>
      <c r="AC180" t="s">
        <v>1627</v>
      </c>
      <c r="AD180" t="s">
        <v>1627</v>
      </c>
      <c r="AE180" t="s">
        <v>1627</v>
      </c>
      <c r="AF180" t="s">
        <v>1627</v>
      </c>
      <c r="AG180" t="s">
        <v>1627</v>
      </c>
      <c r="AH180" t="s">
        <v>1627</v>
      </c>
      <c r="AI180" t="s">
        <v>1627</v>
      </c>
      <c r="AJ180" t="s">
        <v>1627</v>
      </c>
      <c r="AK180" t="s">
        <v>1627</v>
      </c>
      <c r="AL180" t="s">
        <v>1627</v>
      </c>
      <c r="AM180" t="s">
        <v>1627</v>
      </c>
      <c r="AN180" t="s">
        <v>1627</v>
      </c>
      <c r="AO180" t="s">
        <v>1627</v>
      </c>
      <c r="AP180" t="s">
        <v>1627</v>
      </c>
      <c r="AQ180" t="s">
        <v>1627</v>
      </c>
      <c r="AR180" t="s">
        <v>1627</v>
      </c>
      <c r="AS180" t="s">
        <v>1627</v>
      </c>
      <c r="AT180" t="s">
        <v>1627</v>
      </c>
      <c r="AU180" t="s">
        <v>1627</v>
      </c>
      <c r="AV180" t="s">
        <v>1627</v>
      </c>
      <c r="AW180" t="s">
        <v>1627</v>
      </c>
      <c r="AX180" t="s">
        <v>1627</v>
      </c>
      <c r="AY180" t="s">
        <v>1627</v>
      </c>
      <c r="AZ180" t="s">
        <v>1627</v>
      </c>
      <c r="BA180" t="s">
        <v>1627</v>
      </c>
      <c r="BB180" t="s">
        <v>1627</v>
      </c>
      <c r="BC180" t="s">
        <v>1627</v>
      </c>
      <c r="BD180" t="s">
        <v>1627</v>
      </c>
      <c r="BE180" t="s">
        <v>1627</v>
      </c>
      <c r="BF180" t="s">
        <v>1627</v>
      </c>
      <c r="BG180" t="s">
        <v>1627</v>
      </c>
      <c r="BH180" t="s">
        <v>1627</v>
      </c>
      <c r="BI180" t="s">
        <v>1627</v>
      </c>
      <c r="BJ180" t="s">
        <v>1627</v>
      </c>
      <c r="BK180" t="s">
        <v>1627</v>
      </c>
      <c r="BL180" t="s">
        <v>1627</v>
      </c>
      <c r="BM180" t="s">
        <v>1627</v>
      </c>
      <c r="BN180" t="s">
        <v>1627</v>
      </c>
      <c r="BO180" t="s">
        <v>1627</v>
      </c>
      <c r="BP180" t="s">
        <v>1627</v>
      </c>
      <c r="BQ180" t="s">
        <v>1627</v>
      </c>
      <c r="BR180" t="s">
        <v>1627</v>
      </c>
      <c r="BS180" t="s">
        <v>1627</v>
      </c>
      <c r="BT180" t="s">
        <v>1627</v>
      </c>
      <c r="BU180" t="s">
        <v>1627</v>
      </c>
      <c r="BV180" t="s">
        <v>1627</v>
      </c>
      <c r="BW180" t="s">
        <v>1627</v>
      </c>
      <c r="BX180" t="s">
        <v>1627</v>
      </c>
      <c r="BY180" t="s">
        <v>1627</v>
      </c>
      <c r="BZ180" t="s">
        <v>1627</v>
      </c>
      <c r="CA180" t="s">
        <v>1627</v>
      </c>
      <c r="CB180" t="s">
        <v>1627</v>
      </c>
      <c r="CC180" t="s">
        <v>1627</v>
      </c>
      <c r="CD180" t="s">
        <v>1627</v>
      </c>
      <c r="CE180" t="s">
        <v>1627</v>
      </c>
      <c r="CF180" t="s">
        <v>1627</v>
      </c>
      <c r="CG180" t="s">
        <v>1627</v>
      </c>
      <c r="CH180" t="s">
        <v>1627</v>
      </c>
      <c r="CI180" t="s">
        <v>1627</v>
      </c>
      <c r="CJ180" t="s">
        <v>1627</v>
      </c>
      <c r="CK180" t="s">
        <v>1627</v>
      </c>
      <c r="CL180" t="s">
        <v>1627</v>
      </c>
      <c r="CM180" t="s">
        <v>1627</v>
      </c>
      <c r="CN180" t="s">
        <v>1627</v>
      </c>
      <c r="CO180" t="s">
        <v>1627</v>
      </c>
      <c r="CP180" t="s">
        <v>1627</v>
      </c>
      <c r="CQ180" t="s">
        <v>1627</v>
      </c>
      <c r="CR180" t="s">
        <v>1627</v>
      </c>
      <c r="CS180" t="s">
        <v>1627</v>
      </c>
      <c r="CT180" t="s">
        <v>1627</v>
      </c>
      <c r="CU180" t="s">
        <v>1627</v>
      </c>
      <c r="CV180" t="s">
        <v>1627</v>
      </c>
      <c r="CW180" t="s">
        <v>1627</v>
      </c>
      <c r="CX180" t="s">
        <v>1627</v>
      </c>
      <c r="CY180" t="s">
        <v>1627</v>
      </c>
      <c r="CZ180" t="s">
        <v>1627</v>
      </c>
      <c r="DA180" t="s">
        <v>1627</v>
      </c>
      <c r="DB180" t="s">
        <v>1627</v>
      </c>
      <c r="DC180" t="s">
        <v>1627</v>
      </c>
      <c r="DD180" t="s">
        <v>1627</v>
      </c>
      <c r="DE180" t="s">
        <v>1627</v>
      </c>
      <c r="DF180" t="s">
        <v>1627</v>
      </c>
      <c r="DG180" t="s">
        <v>1627</v>
      </c>
      <c r="DH180" t="s">
        <v>1627</v>
      </c>
      <c r="DI180" t="s">
        <v>1627</v>
      </c>
      <c r="DJ180" t="s">
        <v>1627</v>
      </c>
      <c r="DK180" t="s">
        <v>1627</v>
      </c>
      <c r="DL180" t="s">
        <v>1627</v>
      </c>
      <c r="DM180" t="s">
        <v>1627</v>
      </c>
      <c r="DN180" t="s">
        <v>1627</v>
      </c>
      <c r="DO180" t="s">
        <v>1627</v>
      </c>
      <c r="DP180" t="s">
        <v>1627</v>
      </c>
      <c r="DQ180" t="s">
        <v>1627</v>
      </c>
      <c r="DR180" t="s">
        <v>1627</v>
      </c>
      <c r="DS180" t="s">
        <v>1627</v>
      </c>
      <c r="DT180" t="s">
        <v>1627</v>
      </c>
      <c r="DU180" t="s">
        <v>1627</v>
      </c>
      <c r="DV180" t="s">
        <v>1627</v>
      </c>
      <c r="DW180" t="s">
        <v>1627</v>
      </c>
      <c r="DX180" t="s">
        <v>1627</v>
      </c>
      <c r="DY180" t="s">
        <v>1627</v>
      </c>
      <c r="DZ180" t="s">
        <v>1627</v>
      </c>
      <c r="EA180" t="s">
        <v>1627</v>
      </c>
      <c r="EB180" t="s">
        <v>1627</v>
      </c>
      <c r="EC180" t="s">
        <v>1627</v>
      </c>
      <c r="ED180" t="s">
        <v>1627</v>
      </c>
      <c r="EE180" t="s">
        <v>1627</v>
      </c>
      <c r="EF180" t="s">
        <v>1627</v>
      </c>
      <c r="EG180" t="s">
        <v>1627</v>
      </c>
      <c r="EH180" t="s">
        <v>1627</v>
      </c>
      <c r="EI180" t="s">
        <v>1627</v>
      </c>
      <c r="EJ180" t="s">
        <v>1627</v>
      </c>
      <c r="EK180" t="s">
        <v>1627</v>
      </c>
      <c r="EL180" t="s">
        <v>1627</v>
      </c>
      <c r="EM180" t="s">
        <v>1627</v>
      </c>
      <c r="EN180" t="s">
        <v>1627</v>
      </c>
      <c r="EO180" t="s">
        <v>1627</v>
      </c>
      <c r="EP180" t="s">
        <v>1627</v>
      </c>
      <c r="EQ180" t="s">
        <v>1627</v>
      </c>
      <c r="ER180" t="s">
        <v>1627</v>
      </c>
      <c r="ES180" t="s">
        <v>1627</v>
      </c>
      <c r="ET180" t="s">
        <v>1627</v>
      </c>
      <c r="EU180" t="s">
        <v>1627</v>
      </c>
      <c r="EV180" t="s">
        <v>1627</v>
      </c>
      <c r="EW180" t="s">
        <v>1627</v>
      </c>
      <c r="EX180" t="s">
        <v>1627</v>
      </c>
      <c r="EY180" t="s">
        <v>1627</v>
      </c>
      <c r="EZ180" t="s">
        <v>1627</v>
      </c>
      <c r="FA180" t="s">
        <v>1627</v>
      </c>
      <c r="FB180" t="s">
        <v>1627</v>
      </c>
      <c r="FC180" t="s">
        <v>1627</v>
      </c>
      <c r="FD180" t="s">
        <v>1627</v>
      </c>
      <c r="FE180" t="s">
        <v>1627</v>
      </c>
      <c r="FF180" t="s">
        <v>1627</v>
      </c>
      <c r="FG180" t="s">
        <v>1627</v>
      </c>
      <c r="FH180" t="s">
        <v>1627</v>
      </c>
      <c r="FI180" t="s">
        <v>1627</v>
      </c>
      <c r="FJ180" t="s">
        <v>1627</v>
      </c>
      <c r="FK180" t="s">
        <v>1627</v>
      </c>
      <c r="FL180" t="s">
        <v>1627</v>
      </c>
      <c r="FM180" t="s">
        <v>1627</v>
      </c>
      <c r="FN180" t="s">
        <v>1627</v>
      </c>
      <c r="FO180" t="s">
        <v>1627</v>
      </c>
      <c r="FP180" t="s">
        <v>1627</v>
      </c>
      <c r="FQ180" t="s">
        <v>1627</v>
      </c>
      <c r="FR180" t="s">
        <v>1627</v>
      </c>
      <c r="FS180" t="s">
        <v>1627</v>
      </c>
      <c r="FT180" t="s">
        <v>1627</v>
      </c>
      <c r="FU180" t="s">
        <v>1627</v>
      </c>
      <c r="FV180" t="s">
        <v>1627</v>
      </c>
      <c r="FW180" t="s">
        <v>1627</v>
      </c>
      <c r="FX180" t="s">
        <v>1627</v>
      </c>
      <c r="FY180" t="s">
        <v>1627</v>
      </c>
      <c r="FZ180" t="s">
        <v>1627</v>
      </c>
      <c r="GA180" t="s">
        <v>1627</v>
      </c>
      <c r="GB180" t="s">
        <v>1627</v>
      </c>
      <c r="GC180" t="s">
        <v>1627</v>
      </c>
      <c r="GD180" t="s">
        <v>1627</v>
      </c>
      <c r="GE180" t="s">
        <v>1627</v>
      </c>
      <c r="GF180" t="s">
        <v>1627</v>
      </c>
      <c r="GG180" t="s">
        <v>1627</v>
      </c>
      <c r="GH180" t="s">
        <v>1627</v>
      </c>
      <c r="GI180" t="s">
        <v>1627</v>
      </c>
      <c r="GJ180" t="s">
        <v>1627</v>
      </c>
      <c r="GK180" t="s">
        <v>1627</v>
      </c>
      <c r="GL180" t="s">
        <v>1627</v>
      </c>
      <c r="GM180" t="s">
        <v>1627</v>
      </c>
      <c r="GN180" t="s">
        <v>1627</v>
      </c>
      <c r="GO180" t="s">
        <v>1627</v>
      </c>
      <c r="GP180" t="s">
        <v>1627</v>
      </c>
      <c r="GQ180" t="s">
        <v>1627</v>
      </c>
      <c r="GR180" t="s">
        <v>1627</v>
      </c>
      <c r="GS180" t="s">
        <v>1627</v>
      </c>
      <c r="GT180" t="s">
        <v>1627</v>
      </c>
      <c r="GU180" t="s">
        <v>1627</v>
      </c>
      <c r="GV180" t="s">
        <v>1627</v>
      </c>
      <c r="GW180" t="s">
        <v>1627</v>
      </c>
      <c r="GX180" t="s">
        <v>1627</v>
      </c>
      <c r="GY180" t="s">
        <v>1627</v>
      </c>
      <c r="GZ180" t="s">
        <v>1627</v>
      </c>
      <c r="HA180" t="s">
        <v>1627</v>
      </c>
      <c r="HB180" t="s">
        <v>1627</v>
      </c>
      <c r="HC180" t="s">
        <v>1627</v>
      </c>
      <c r="HD180" t="s">
        <v>1627</v>
      </c>
      <c r="HE180" t="s">
        <v>1627</v>
      </c>
      <c r="HF180" t="s">
        <v>1627</v>
      </c>
      <c r="HG180" t="s">
        <v>1627</v>
      </c>
      <c r="HH180" t="s">
        <v>1627</v>
      </c>
      <c r="HI180" t="s">
        <v>1627</v>
      </c>
      <c r="HJ180" t="s">
        <v>1627</v>
      </c>
      <c r="HK180" t="s">
        <v>1627</v>
      </c>
      <c r="HL180" t="s">
        <v>1627</v>
      </c>
      <c r="HM180" t="s">
        <v>1627</v>
      </c>
      <c r="HN180" t="s">
        <v>1627</v>
      </c>
      <c r="HO180" t="s">
        <v>1627</v>
      </c>
      <c r="HP180" t="s">
        <v>6154</v>
      </c>
      <c r="HQ180" t="s">
        <v>1627</v>
      </c>
      <c r="HR180" t="s">
        <v>1627</v>
      </c>
      <c r="HS180" t="s">
        <v>1627</v>
      </c>
      <c r="HT180" t="s">
        <v>1627</v>
      </c>
      <c r="HU180" t="s">
        <v>1627</v>
      </c>
      <c r="HV180" t="s">
        <v>1627</v>
      </c>
      <c r="HW180" t="s">
        <v>1627</v>
      </c>
      <c r="HX180" t="s">
        <v>1627</v>
      </c>
      <c r="HY180" t="s">
        <v>1627</v>
      </c>
      <c r="HZ180" t="s">
        <v>1627</v>
      </c>
      <c r="IA180" t="s">
        <v>1627</v>
      </c>
      <c r="IB180" t="s">
        <v>1627</v>
      </c>
      <c r="IC180" t="s">
        <v>1627</v>
      </c>
      <c r="ID180" t="s">
        <v>1627</v>
      </c>
      <c r="IE180" t="s">
        <v>1627</v>
      </c>
      <c r="IF180" t="s">
        <v>1627</v>
      </c>
      <c r="IG180" t="s">
        <v>1627</v>
      </c>
      <c r="IH180" t="s">
        <v>1627</v>
      </c>
      <c r="II180" t="s">
        <v>1627</v>
      </c>
      <c r="IJ180" t="s">
        <v>1627</v>
      </c>
      <c r="IK180" t="s">
        <v>1627</v>
      </c>
      <c r="IL180" t="s">
        <v>1627</v>
      </c>
      <c r="IM180" t="s">
        <v>1627</v>
      </c>
      <c r="IN180" t="s">
        <v>1627</v>
      </c>
      <c r="IO180" t="s">
        <v>1627</v>
      </c>
      <c r="IP180" t="s">
        <v>1627</v>
      </c>
      <c r="IQ180" t="s">
        <v>1627</v>
      </c>
      <c r="IR180" t="s">
        <v>1627</v>
      </c>
      <c r="IS180" t="s">
        <v>1627</v>
      </c>
      <c r="IT180" t="s">
        <v>1627</v>
      </c>
      <c r="IU180" t="s">
        <v>1627</v>
      </c>
      <c r="IV180" t="s">
        <v>1627</v>
      </c>
      <c r="IW180" t="s">
        <v>1627</v>
      </c>
      <c r="IX180" t="s">
        <v>1627</v>
      </c>
      <c r="IY180" t="s">
        <v>1627</v>
      </c>
      <c r="IZ180" t="s">
        <v>1627</v>
      </c>
      <c r="JA180" t="s">
        <v>1627</v>
      </c>
      <c r="JB180" t="s">
        <v>1627</v>
      </c>
      <c r="JC180" t="s">
        <v>1627</v>
      </c>
      <c r="JD180" t="s">
        <v>1627</v>
      </c>
      <c r="JE180" t="s">
        <v>1627</v>
      </c>
      <c r="JF180" t="s">
        <v>1627</v>
      </c>
      <c r="JG180" t="s">
        <v>1627</v>
      </c>
      <c r="JH180" t="s">
        <v>1627</v>
      </c>
      <c r="JI180" t="s">
        <v>1627</v>
      </c>
      <c r="JJ180" t="s">
        <v>1627</v>
      </c>
      <c r="JK180" t="s">
        <v>1627</v>
      </c>
      <c r="JL180" t="s">
        <v>1627</v>
      </c>
      <c r="JM180" t="s">
        <v>1627</v>
      </c>
      <c r="JN180" t="s">
        <v>1627</v>
      </c>
      <c r="JO180" t="s">
        <v>1627</v>
      </c>
      <c r="JP180" t="s">
        <v>1627</v>
      </c>
      <c r="JQ180" t="s">
        <v>1627</v>
      </c>
      <c r="JR180" t="s">
        <v>1627</v>
      </c>
      <c r="JS180" t="s">
        <v>1627</v>
      </c>
      <c r="JT180" t="s">
        <v>1627</v>
      </c>
      <c r="JU180" t="s">
        <v>1627</v>
      </c>
      <c r="JV180" t="s">
        <v>1627</v>
      </c>
      <c r="JW180" t="s">
        <v>1627</v>
      </c>
      <c r="JX180" t="s">
        <v>1627</v>
      </c>
      <c r="JY180" t="s">
        <v>1627</v>
      </c>
      <c r="JZ180" t="s">
        <v>1627</v>
      </c>
      <c r="KA180" t="s">
        <v>1627</v>
      </c>
      <c r="KB180" t="s">
        <v>1627</v>
      </c>
      <c r="KC180" t="s">
        <v>1627</v>
      </c>
      <c r="KD180" t="s">
        <v>1627</v>
      </c>
      <c r="KE180" t="s">
        <v>1627</v>
      </c>
      <c r="KF180" t="s">
        <v>1627</v>
      </c>
      <c r="KG180" t="s">
        <v>1627</v>
      </c>
      <c r="KH180" t="s">
        <v>1627</v>
      </c>
      <c r="KI180" t="s">
        <v>1627</v>
      </c>
      <c r="KJ180" t="s">
        <v>1627</v>
      </c>
      <c r="KK180" t="s">
        <v>1627</v>
      </c>
      <c r="KL180" t="s">
        <v>1627</v>
      </c>
      <c r="KM180" t="s">
        <v>1627</v>
      </c>
      <c r="KN180" t="s">
        <v>1627</v>
      </c>
      <c r="KO180" t="s">
        <v>1627</v>
      </c>
      <c r="KP180" t="s">
        <v>1627</v>
      </c>
      <c r="KQ180" t="s">
        <v>1627</v>
      </c>
      <c r="KR180" t="s">
        <v>1627</v>
      </c>
      <c r="KS180" t="s">
        <v>1627</v>
      </c>
      <c r="KT180" t="s">
        <v>1627</v>
      </c>
      <c r="KU180" t="s">
        <v>1627</v>
      </c>
      <c r="KV180" t="s">
        <v>1627</v>
      </c>
      <c r="KW180" t="s">
        <v>1627</v>
      </c>
      <c r="KX180" t="s">
        <v>1627</v>
      </c>
      <c r="KY180" t="s">
        <v>1627</v>
      </c>
      <c r="KZ180" t="s">
        <v>1627</v>
      </c>
      <c r="LA180" t="s">
        <v>1627</v>
      </c>
      <c r="LB180" t="s">
        <v>1627</v>
      </c>
      <c r="LC180" t="s">
        <v>1627</v>
      </c>
      <c r="LD180" t="s">
        <v>1627</v>
      </c>
      <c r="LE180" t="s">
        <v>1627</v>
      </c>
      <c r="LF180" t="s">
        <v>1627</v>
      </c>
      <c r="LG180" t="s">
        <v>1627</v>
      </c>
      <c r="LH180" t="s">
        <v>1627</v>
      </c>
      <c r="LI180" t="s">
        <v>1627</v>
      </c>
      <c r="LJ180" t="s">
        <v>1627</v>
      </c>
      <c r="LK180" t="s">
        <v>1627</v>
      </c>
      <c r="LL180" t="s">
        <v>1627</v>
      </c>
      <c r="LM180" t="s">
        <v>1627</v>
      </c>
      <c r="LN180" t="s">
        <v>1627</v>
      </c>
      <c r="LO180" t="s">
        <v>1627</v>
      </c>
      <c r="LP180" t="s">
        <v>1627</v>
      </c>
      <c r="LQ180" t="s">
        <v>1627</v>
      </c>
      <c r="LR180" t="s">
        <v>1627</v>
      </c>
      <c r="LS180" t="s">
        <v>1627</v>
      </c>
      <c r="LT180" t="s">
        <v>1627</v>
      </c>
      <c r="LU180" t="s">
        <v>1627</v>
      </c>
      <c r="LV180" t="s">
        <v>1627</v>
      </c>
      <c r="LW180" t="s">
        <v>1627</v>
      </c>
      <c r="LX180" t="s">
        <v>1627</v>
      </c>
      <c r="LY180" t="s">
        <v>1627</v>
      </c>
      <c r="LZ180" t="s">
        <v>1627</v>
      </c>
      <c r="MA180" t="s">
        <v>1627</v>
      </c>
      <c r="MB180" t="s">
        <v>1627</v>
      </c>
      <c r="MC180" t="s">
        <v>1627</v>
      </c>
      <c r="MD180" t="s">
        <v>1627</v>
      </c>
      <c r="ME180" t="s">
        <v>1627</v>
      </c>
      <c r="MF180" t="s">
        <v>1627</v>
      </c>
      <c r="MG180" t="s">
        <v>1627</v>
      </c>
      <c r="MH180" t="s">
        <v>1627</v>
      </c>
      <c r="MI180" t="s">
        <v>1627</v>
      </c>
      <c r="MJ180" t="s">
        <v>1627</v>
      </c>
      <c r="MK180" t="s">
        <v>1627</v>
      </c>
      <c r="ML180" t="s">
        <v>1627</v>
      </c>
      <c r="MM180" t="s">
        <v>1627</v>
      </c>
      <c r="MN180" t="s">
        <v>1627</v>
      </c>
      <c r="MO180" t="s">
        <v>1627</v>
      </c>
      <c r="MP180" t="s">
        <v>1627</v>
      </c>
      <c r="MQ180" t="s">
        <v>1627</v>
      </c>
      <c r="MR180" t="s">
        <v>1627</v>
      </c>
      <c r="MS180" t="s">
        <v>1627</v>
      </c>
      <c r="MT180" t="s">
        <v>1627</v>
      </c>
      <c r="MU180" t="s">
        <v>1627</v>
      </c>
      <c r="MV180" t="s">
        <v>1627</v>
      </c>
      <c r="MW180" t="s">
        <v>1627</v>
      </c>
      <c r="MX180" t="s">
        <v>1627</v>
      </c>
      <c r="MY180" t="s">
        <v>1627</v>
      </c>
      <c r="MZ180" t="s">
        <v>1627</v>
      </c>
      <c r="NA180" t="s">
        <v>1627</v>
      </c>
      <c r="NB180" t="s">
        <v>1627</v>
      </c>
      <c r="NC180" t="s">
        <v>1627</v>
      </c>
      <c r="ND180" t="s">
        <v>1627</v>
      </c>
      <c r="NE180" t="s">
        <v>1627</v>
      </c>
      <c r="NF180" t="s">
        <v>1627</v>
      </c>
      <c r="NG180" t="s">
        <v>1627</v>
      </c>
      <c r="NH180" t="s">
        <v>1627</v>
      </c>
      <c r="NI180" t="s">
        <v>1627</v>
      </c>
      <c r="NJ180" t="s">
        <v>1627</v>
      </c>
      <c r="NK180" t="s">
        <v>1627</v>
      </c>
      <c r="NL180" t="s">
        <v>1627</v>
      </c>
      <c r="NM180" t="s">
        <v>1627</v>
      </c>
      <c r="NN180" t="s">
        <v>1627</v>
      </c>
      <c r="NO180" t="s">
        <v>1627</v>
      </c>
      <c r="NP180" t="s">
        <v>1627</v>
      </c>
      <c r="NQ180" t="s">
        <v>1627</v>
      </c>
      <c r="NR180" t="s">
        <v>1627</v>
      </c>
      <c r="NS180" t="s">
        <v>1627</v>
      </c>
      <c r="NT180" t="s">
        <v>1627</v>
      </c>
      <c r="NU180" t="s">
        <v>1627</v>
      </c>
      <c r="NV180" t="s">
        <v>1627</v>
      </c>
      <c r="NW180" t="s">
        <v>1627</v>
      </c>
      <c r="NX180" t="s">
        <v>1627</v>
      </c>
      <c r="NY180" t="s">
        <v>1627</v>
      </c>
      <c r="NZ180" t="s">
        <v>1627</v>
      </c>
      <c r="OA180" t="s">
        <v>1627</v>
      </c>
      <c r="OB180" t="s">
        <v>1627</v>
      </c>
      <c r="OC180" t="s">
        <v>1627</v>
      </c>
      <c r="OD180" t="s">
        <v>1627</v>
      </c>
      <c r="OE180" t="s">
        <v>1627</v>
      </c>
      <c r="OF180" t="s">
        <v>1627</v>
      </c>
      <c r="OG180" t="s">
        <v>1627</v>
      </c>
      <c r="OH180" t="s">
        <v>1627</v>
      </c>
      <c r="OI180" t="s">
        <v>1627</v>
      </c>
      <c r="OJ180" t="s">
        <v>1627</v>
      </c>
      <c r="OK180" t="s">
        <v>1627</v>
      </c>
      <c r="OL180" t="s">
        <v>1627</v>
      </c>
      <c r="OM180" t="s">
        <v>1627</v>
      </c>
      <c r="ON180" t="s">
        <v>1627</v>
      </c>
      <c r="OO180" t="s">
        <v>1627</v>
      </c>
      <c r="OP180" t="s">
        <v>1627</v>
      </c>
      <c r="OQ180" t="s">
        <v>1627</v>
      </c>
      <c r="OR180" t="s">
        <v>1627</v>
      </c>
      <c r="OS180" t="s">
        <v>1627</v>
      </c>
      <c r="OT180" t="s">
        <v>1627</v>
      </c>
      <c r="OU180" t="s">
        <v>1627</v>
      </c>
      <c r="OV180" t="s">
        <v>1627</v>
      </c>
      <c r="OW180" t="s">
        <v>1627</v>
      </c>
      <c r="OX180" t="s">
        <v>1627</v>
      </c>
      <c r="OY180" t="s">
        <v>1627</v>
      </c>
      <c r="OZ180" t="s">
        <v>1627</v>
      </c>
      <c r="PA180" t="s">
        <v>1627</v>
      </c>
      <c r="PB180" t="s">
        <v>1627</v>
      </c>
      <c r="PC180" t="s">
        <v>1627</v>
      </c>
      <c r="PD180" t="s">
        <v>1627</v>
      </c>
      <c r="PE180" t="s">
        <v>1627</v>
      </c>
      <c r="PF180" t="s">
        <v>1627</v>
      </c>
      <c r="PG180" t="s">
        <v>1627</v>
      </c>
      <c r="PH180" t="s">
        <v>1627</v>
      </c>
      <c r="RP180" t="s">
        <v>4157</v>
      </c>
      <c r="RQ180" t="s">
        <v>4157</v>
      </c>
      <c r="RR180" t="s">
        <v>4157</v>
      </c>
      <c r="RS180" t="s">
        <v>4157</v>
      </c>
      <c r="RT180" t="s">
        <v>4157</v>
      </c>
      <c r="RU180" t="s">
        <v>4157</v>
      </c>
      <c r="RV180" t="s">
        <v>4157</v>
      </c>
      <c r="RW180" t="s">
        <v>4157</v>
      </c>
      <c r="RX180" t="s">
        <v>4157</v>
      </c>
      <c r="RY180" t="s">
        <v>4157</v>
      </c>
      <c r="RZ180" t="s">
        <v>4157</v>
      </c>
      <c r="SA180" t="s">
        <v>4157</v>
      </c>
      <c r="SB180" t="s">
        <v>4157</v>
      </c>
      <c r="SC180" t="s">
        <v>4157</v>
      </c>
      <c r="SD180" t="s">
        <v>4157</v>
      </c>
      <c r="SE180" t="s">
        <v>4157</v>
      </c>
      <c r="SF180" t="s">
        <v>4157</v>
      </c>
      <c r="SG180" t="s">
        <v>4157</v>
      </c>
      <c r="SH180" t="s">
        <v>4157</v>
      </c>
      <c r="SI180" t="s">
        <v>4157</v>
      </c>
      <c r="SJ180" t="s">
        <v>4157</v>
      </c>
      <c r="SK180" t="s">
        <v>4157</v>
      </c>
      <c r="SL180" t="s">
        <v>4157</v>
      </c>
      <c r="SM180" t="s">
        <v>4157</v>
      </c>
      <c r="SN180" t="s">
        <v>4157</v>
      </c>
      <c r="SO180" t="s">
        <v>4157</v>
      </c>
      <c r="SP180" t="s">
        <v>4157</v>
      </c>
      <c r="SQ180" t="s">
        <v>4157</v>
      </c>
      <c r="SR180" t="s">
        <v>4157</v>
      </c>
      <c r="SS180" t="s">
        <v>4157</v>
      </c>
      <c r="ST180" t="s">
        <v>4157</v>
      </c>
      <c r="SU180" t="s">
        <v>4157</v>
      </c>
      <c r="SV180" t="s">
        <v>4157</v>
      </c>
      <c r="SW180" t="s">
        <v>4157</v>
      </c>
      <c r="SX180" t="s">
        <v>4157</v>
      </c>
      <c r="SY180" t="s">
        <v>4157</v>
      </c>
      <c r="SZ180" t="s">
        <v>4157</v>
      </c>
      <c r="TA180" t="s">
        <v>4157</v>
      </c>
      <c r="TB180" t="s">
        <v>4157</v>
      </c>
      <c r="TC180" t="s">
        <v>4157</v>
      </c>
      <c r="TD180" t="s">
        <v>4157</v>
      </c>
      <c r="TE180" t="s">
        <v>4157</v>
      </c>
      <c r="TF180" t="s">
        <v>4157</v>
      </c>
      <c r="TG180" t="s">
        <v>4157</v>
      </c>
      <c r="TH180" t="s">
        <v>4157</v>
      </c>
      <c r="TI180" t="s">
        <v>4157</v>
      </c>
      <c r="TJ180" t="s">
        <v>4157</v>
      </c>
      <c r="TK180" t="s">
        <v>4157</v>
      </c>
      <c r="TL180" t="s">
        <v>4157</v>
      </c>
      <c r="TM180" t="s">
        <v>4157</v>
      </c>
      <c r="TN180" t="s">
        <v>4157</v>
      </c>
      <c r="TO180" t="s">
        <v>4157</v>
      </c>
      <c r="TP180" t="s">
        <v>4157</v>
      </c>
      <c r="TQ180" t="s">
        <v>4157</v>
      </c>
      <c r="TR180" t="s">
        <v>4157</v>
      </c>
      <c r="TS180" t="s">
        <v>4157</v>
      </c>
      <c r="TT180" t="s">
        <v>4157</v>
      </c>
      <c r="TU180" t="s">
        <v>4157</v>
      </c>
      <c r="TV180" t="s">
        <v>4157</v>
      </c>
      <c r="TW180" t="s">
        <v>4157</v>
      </c>
      <c r="TX180" t="s">
        <v>4157</v>
      </c>
      <c r="TY180" t="s">
        <v>4157</v>
      </c>
      <c r="TZ180" t="s">
        <v>4157</v>
      </c>
      <c r="UA180" t="s">
        <v>4157</v>
      </c>
      <c r="UB180" t="s">
        <v>4157</v>
      </c>
      <c r="UC180" t="s">
        <v>4157</v>
      </c>
      <c r="UD180" t="s">
        <v>4157</v>
      </c>
      <c r="UE180" t="s">
        <v>4157</v>
      </c>
      <c r="UF180" t="s">
        <v>4157</v>
      </c>
      <c r="UG180" t="s">
        <v>4157</v>
      </c>
      <c r="UH180" t="s">
        <v>4157</v>
      </c>
      <c r="UI180" t="s">
        <v>4157</v>
      </c>
      <c r="UJ180" t="s">
        <v>4157</v>
      </c>
      <c r="UK180" t="s">
        <v>4157</v>
      </c>
      <c r="UL180" t="s">
        <v>4157</v>
      </c>
      <c r="UM180" t="s">
        <v>4157</v>
      </c>
      <c r="UN180" t="s">
        <v>4157</v>
      </c>
      <c r="UO180" t="s">
        <v>4157</v>
      </c>
      <c r="UP180" t="s">
        <v>4157</v>
      </c>
      <c r="UQ180" t="s">
        <v>4157</v>
      </c>
      <c r="UR180" t="s">
        <v>4157</v>
      </c>
      <c r="US180" t="s">
        <v>4157</v>
      </c>
    </row>
    <row r="181" spans="18:566">
      <c r="R181" t="s">
        <v>1627</v>
      </c>
      <c r="S181" t="s">
        <v>1627</v>
      </c>
      <c r="T181" t="s">
        <v>1627</v>
      </c>
      <c r="U181" t="s">
        <v>1627</v>
      </c>
      <c r="V181" t="s">
        <v>1627</v>
      </c>
      <c r="W181" t="s">
        <v>1627</v>
      </c>
      <c r="X181" t="s">
        <v>1627</v>
      </c>
      <c r="Y181" t="s">
        <v>1627</v>
      </c>
      <c r="Z181" t="s">
        <v>1627</v>
      </c>
      <c r="AA181" t="s">
        <v>1627</v>
      </c>
      <c r="AB181" t="s">
        <v>1627</v>
      </c>
      <c r="AC181" t="s">
        <v>1627</v>
      </c>
      <c r="AD181" t="s">
        <v>1627</v>
      </c>
      <c r="AE181" t="s">
        <v>1627</v>
      </c>
      <c r="AF181" t="s">
        <v>1627</v>
      </c>
      <c r="AG181" t="s">
        <v>1627</v>
      </c>
      <c r="AH181" t="s">
        <v>1627</v>
      </c>
      <c r="AI181" t="s">
        <v>1627</v>
      </c>
      <c r="AJ181" t="s">
        <v>1627</v>
      </c>
      <c r="AK181" t="s">
        <v>1627</v>
      </c>
      <c r="AL181" t="s">
        <v>1627</v>
      </c>
      <c r="AM181" t="s">
        <v>1627</v>
      </c>
      <c r="AN181" t="s">
        <v>1627</v>
      </c>
      <c r="AO181" t="s">
        <v>1627</v>
      </c>
      <c r="AP181" t="s">
        <v>1627</v>
      </c>
      <c r="AQ181" t="s">
        <v>1627</v>
      </c>
      <c r="AR181" t="s">
        <v>1627</v>
      </c>
      <c r="AS181" t="s">
        <v>1627</v>
      </c>
      <c r="AT181" t="s">
        <v>1627</v>
      </c>
      <c r="AU181" t="s">
        <v>1627</v>
      </c>
      <c r="AV181" t="s">
        <v>1627</v>
      </c>
      <c r="AW181" t="s">
        <v>1627</v>
      </c>
      <c r="AX181" t="s">
        <v>1627</v>
      </c>
      <c r="AY181" t="s">
        <v>1627</v>
      </c>
      <c r="AZ181" t="s">
        <v>1627</v>
      </c>
      <c r="BA181" t="s">
        <v>1627</v>
      </c>
      <c r="BB181" t="s">
        <v>1627</v>
      </c>
      <c r="BC181" t="s">
        <v>1627</v>
      </c>
      <c r="BD181" t="s">
        <v>1627</v>
      </c>
      <c r="BE181" t="s">
        <v>1627</v>
      </c>
      <c r="BF181" t="s">
        <v>1627</v>
      </c>
      <c r="BG181" t="s">
        <v>1627</v>
      </c>
      <c r="BH181" t="s">
        <v>1627</v>
      </c>
      <c r="BI181" t="s">
        <v>1627</v>
      </c>
      <c r="BJ181" t="s">
        <v>1627</v>
      </c>
      <c r="BK181" t="s">
        <v>1627</v>
      </c>
      <c r="BL181" t="s">
        <v>1627</v>
      </c>
      <c r="BM181" t="s">
        <v>1627</v>
      </c>
      <c r="BN181" t="s">
        <v>1627</v>
      </c>
      <c r="BO181" t="s">
        <v>1627</v>
      </c>
      <c r="BP181" t="s">
        <v>1627</v>
      </c>
      <c r="BQ181" t="s">
        <v>1627</v>
      </c>
      <c r="BR181" t="s">
        <v>1627</v>
      </c>
      <c r="BS181" t="s">
        <v>1627</v>
      </c>
      <c r="BT181" t="s">
        <v>1627</v>
      </c>
      <c r="BU181" t="s">
        <v>1627</v>
      </c>
      <c r="BV181" t="s">
        <v>1627</v>
      </c>
      <c r="BW181" t="s">
        <v>1627</v>
      </c>
      <c r="BX181" t="s">
        <v>1627</v>
      </c>
      <c r="BY181" t="s">
        <v>1627</v>
      </c>
      <c r="BZ181" t="s">
        <v>1627</v>
      </c>
      <c r="CA181" t="s">
        <v>1627</v>
      </c>
      <c r="CB181" t="s">
        <v>1627</v>
      </c>
      <c r="CC181" t="s">
        <v>1627</v>
      </c>
      <c r="CD181" t="s">
        <v>1627</v>
      </c>
      <c r="CE181" t="s">
        <v>1627</v>
      </c>
      <c r="CF181" t="s">
        <v>1627</v>
      </c>
      <c r="CG181" t="s">
        <v>1627</v>
      </c>
      <c r="CH181" t="s">
        <v>1627</v>
      </c>
      <c r="CI181" t="s">
        <v>1627</v>
      </c>
      <c r="CJ181" t="s">
        <v>1627</v>
      </c>
      <c r="CK181" t="s">
        <v>1627</v>
      </c>
      <c r="CL181" t="s">
        <v>1627</v>
      </c>
      <c r="CM181" t="s">
        <v>1627</v>
      </c>
      <c r="CN181" t="s">
        <v>1627</v>
      </c>
      <c r="CO181" t="s">
        <v>1627</v>
      </c>
      <c r="CP181" t="s">
        <v>1627</v>
      </c>
      <c r="CQ181" t="s">
        <v>1627</v>
      </c>
      <c r="CR181" t="s">
        <v>1627</v>
      </c>
      <c r="CS181" t="s">
        <v>1627</v>
      </c>
      <c r="CT181" t="s">
        <v>1627</v>
      </c>
      <c r="CU181" t="s">
        <v>1627</v>
      </c>
      <c r="CV181" t="s">
        <v>1627</v>
      </c>
      <c r="CW181" t="s">
        <v>1627</v>
      </c>
      <c r="CX181" t="s">
        <v>1627</v>
      </c>
      <c r="CY181" t="s">
        <v>1627</v>
      </c>
      <c r="CZ181" t="s">
        <v>1627</v>
      </c>
      <c r="DA181" t="s">
        <v>1627</v>
      </c>
      <c r="DB181" t="s">
        <v>1627</v>
      </c>
      <c r="DC181" t="s">
        <v>1627</v>
      </c>
      <c r="DD181" t="s">
        <v>1627</v>
      </c>
      <c r="DE181" t="s">
        <v>1627</v>
      </c>
      <c r="DF181" t="s">
        <v>1627</v>
      </c>
      <c r="DG181" t="s">
        <v>1627</v>
      </c>
      <c r="DH181" t="s">
        <v>1627</v>
      </c>
      <c r="DI181" t="s">
        <v>1627</v>
      </c>
      <c r="DJ181" t="s">
        <v>1627</v>
      </c>
      <c r="DK181" t="s">
        <v>1627</v>
      </c>
      <c r="DL181" t="s">
        <v>1627</v>
      </c>
      <c r="DM181" t="s">
        <v>1627</v>
      </c>
      <c r="DN181" t="s">
        <v>1627</v>
      </c>
      <c r="DO181" t="s">
        <v>1627</v>
      </c>
      <c r="DP181" t="s">
        <v>1627</v>
      </c>
      <c r="DQ181" t="s">
        <v>1627</v>
      </c>
      <c r="DR181" t="s">
        <v>1627</v>
      </c>
      <c r="DS181" t="s">
        <v>1627</v>
      </c>
      <c r="DT181" t="s">
        <v>1627</v>
      </c>
      <c r="DU181" t="s">
        <v>1627</v>
      </c>
      <c r="DV181" t="s">
        <v>1627</v>
      </c>
      <c r="DW181" t="s">
        <v>1627</v>
      </c>
      <c r="DX181" t="s">
        <v>1627</v>
      </c>
      <c r="DY181" t="s">
        <v>1627</v>
      </c>
      <c r="DZ181" t="s">
        <v>1627</v>
      </c>
      <c r="EA181" t="s">
        <v>1627</v>
      </c>
      <c r="EB181" t="s">
        <v>1627</v>
      </c>
      <c r="EC181" t="s">
        <v>1627</v>
      </c>
      <c r="ED181" t="s">
        <v>1627</v>
      </c>
      <c r="EE181" t="s">
        <v>1627</v>
      </c>
      <c r="EF181" t="s">
        <v>1627</v>
      </c>
      <c r="EG181" t="s">
        <v>1627</v>
      </c>
      <c r="EH181" t="s">
        <v>1627</v>
      </c>
      <c r="EI181" t="s">
        <v>1627</v>
      </c>
      <c r="EJ181" t="s">
        <v>1627</v>
      </c>
      <c r="EK181" t="s">
        <v>1627</v>
      </c>
      <c r="EL181" t="s">
        <v>1627</v>
      </c>
      <c r="EM181" t="s">
        <v>1627</v>
      </c>
      <c r="EN181" t="s">
        <v>1627</v>
      </c>
      <c r="EO181" t="s">
        <v>1627</v>
      </c>
      <c r="EP181" t="s">
        <v>1627</v>
      </c>
      <c r="EQ181" t="s">
        <v>1627</v>
      </c>
      <c r="ER181" t="s">
        <v>1627</v>
      </c>
      <c r="ES181" t="s">
        <v>1627</v>
      </c>
      <c r="ET181" t="s">
        <v>1627</v>
      </c>
      <c r="EU181" t="s">
        <v>1627</v>
      </c>
      <c r="EV181" t="s">
        <v>1627</v>
      </c>
      <c r="EW181" t="s">
        <v>1627</v>
      </c>
      <c r="EX181" t="s">
        <v>1627</v>
      </c>
      <c r="EY181" t="s">
        <v>1627</v>
      </c>
      <c r="EZ181" t="s">
        <v>1627</v>
      </c>
      <c r="FA181" t="s">
        <v>1627</v>
      </c>
      <c r="FB181" t="s">
        <v>1627</v>
      </c>
      <c r="FC181" t="s">
        <v>1627</v>
      </c>
      <c r="FD181" t="s">
        <v>1627</v>
      </c>
      <c r="FE181" t="s">
        <v>1627</v>
      </c>
      <c r="FF181" t="s">
        <v>1627</v>
      </c>
      <c r="FG181" t="s">
        <v>1627</v>
      </c>
      <c r="FH181" t="s">
        <v>1627</v>
      </c>
      <c r="FI181" t="s">
        <v>1627</v>
      </c>
      <c r="FJ181" t="s">
        <v>1627</v>
      </c>
      <c r="FK181" t="s">
        <v>1627</v>
      </c>
      <c r="FL181" t="s">
        <v>1627</v>
      </c>
      <c r="FM181" t="s">
        <v>1627</v>
      </c>
      <c r="FN181" t="s">
        <v>1627</v>
      </c>
      <c r="FO181" t="s">
        <v>1627</v>
      </c>
      <c r="FP181" t="s">
        <v>1627</v>
      </c>
      <c r="FQ181" t="s">
        <v>1627</v>
      </c>
      <c r="FR181" t="s">
        <v>1627</v>
      </c>
      <c r="FS181" t="s">
        <v>1627</v>
      </c>
      <c r="FT181" t="s">
        <v>1627</v>
      </c>
      <c r="FU181" t="s">
        <v>1627</v>
      </c>
      <c r="FV181" t="s">
        <v>1627</v>
      </c>
      <c r="FW181" t="s">
        <v>1627</v>
      </c>
      <c r="FX181" t="s">
        <v>1627</v>
      </c>
      <c r="FY181" t="s">
        <v>1627</v>
      </c>
      <c r="FZ181" t="s">
        <v>1627</v>
      </c>
      <c r="GA181" t="s">
        <v>1627</v>
      </c>
      <c r="GB181" t="s">
        <v>1627</v>
      </c>
      <c r="GC181" t="s">
        <v>1627</v>
      </c>
      <c r="GD181" t="s">
        <v>1627</v>
      </c>
      <c r="GE181" t="s">
        <v>1627</v>
      </c>
      <c r="GF181" t="s">
        <v>1627</v>
      </c>
      <c r="GG181" t="s">
        <v>1627</v>
      </c>
      <c r="GH181" t="s">
        <v>1627</v>
      </c>
      <c r="GI181" t="s">
        <v>1627</v>
      </c>
      <c r="GJ181" t="s">
        <v>1627</v>
      </c>
      <c r="GK181" t="s">
        <v>1627</v>
      </c>
      <c r="GL181" t="s">
        <v>1627</v>
      </c>
      <c r="GM181" t="s">
        <v>1627</v>
      </c>
      <c r="GN181" t="s">
        <v>1627</v>
      </c>
      <c r="GO181" t="s">
        <v>1627</v>
      </c>
      <c r="GP181" t="s">
        <v>1627</v>
      </c>
      <c r="GQ181" t="s">
        <v>1627</v>
      </c>
      <c r="GR181" t="s">
        <v>1627</v>
      </c>
      <c r="GS181" t="s">
        <v>1627</v>
      </c>
      <c r="GT181" t="s">
        <v>1627</v>
      </c>
      <c r="GU181" t="s">
        <v>1627</v>
      </c>
      <c r="GV181" t="s">
        <v>1627</v>
      </c>
      <c r="GW181" t="s">
        <v>1627</v>
      </c>
      <c r="GX181" t="s">
        <v>1627</v>
      </c>
      <c r="GY181" t="s">
        <v>1627</v>
      </c>
      <c r="GZ181" t="s">
        <v>1627</v>
      </c>
      <c r="HA181" t="s">
        <v>1627</v>
      </c>
      <c r="HB181" t="s">
        <v>1627</v>
      </c>
      <c r="HC181" t="s">
        <v>1627</v>
      </c>
      <c r="HD181" t="s">
        <v>1627</v>
      </c>
      <c r="HE181" t="s">
        <v>1627</v>
      </c>
      <c r="HF181" t="s">
        <v>1627</v>
      </c>
      <c r="HG181" t="s">
        <v>1627</v>
      </c>
      <c r="HH181" t="s">
        <v>1627</v>
      </c>
      <c r="HI181" t="s">
        <v>1627</v>
      </c>
      <c r="HJ181" t="s">
        <v>1627</v>
      </c>
      <c r="HK181" t="s">
        <v>1627</v>
      </c>
      <c r="HL181" t="s">
        <v>1627</v>
      </c>
      <c r="HM181" t="s">
        <v>1627</v>
      </c>
      <c r="HN181" t="s">
        <v>1627</v>
      </c>
      <c r="HO181" t="s">
        <v>1627</v>
      </c>
      <c r="HP181" t="s">
        <v>6155</v>
      </c>
      <c r="HQ181" t="s">
        <v>1627</v>
      </c>
      <c r="HR181" t="s">
        <v>1627</v>
      </c>
      <c r="HS181" t="s">
        <v>1627</v>
      </c>
      <c r="HT181" t="s">
        <v>1627</v>
      </c>
      <c r="HU181" t="s">
        <v>1627</v>
      </c>
      <c r="HV181" t="s">
        <v>1627</v>
      </c>
      <c r="HW181" t="s">
        <v>1627</v>
      </c>
      <c r="HX181" t="s">
        <v>1627</v>
      </c>
      <c r="HY181" t="s">
        <v>1627</v>
      </c>
      <c r="HZ181" t="s">
        <v>1627</v>
      </c>
      <c r="IA181" t="s">
        <v>1627</v>
      </c>
      <c r="IB181" t="s">
        <v>1627</v>
      </c>
      <c r="IC181" t="s">
        <v>1627</v>
      </c>
      <c r="ID181" t="s">
        <v>1627</v>
      </c>
      <c r="IE181" t="s">
        <v>1627</v>
      </c>
      <c r="IF181" t="s">
        <v>1627</v>
      </c>
      <c r="IG181" t="s">
        <v>1627</v>
      </c>
      <c r="IH181" t="s">
        <v>1627</v>
      </c>
      <c r="II181" t="s">
        <v>1627</v>
      </c>
      <c r="IJ181" t="s">
        <v>1627</v>
      </c>
      <c r="IK181" t="s">
        <v>1627</v>
      </c>
      <c r="IL181" t="s">
        <v>1627</v>
      </c>
      <c r="IM181" t="s">
        <v>1627</v>
      </c>
      <c r="IN181" t="s">
        <v>1627</v>
      </c>
      <c r="IO181" t="s">
        <v>1627</v>
      </c>
      <c r="IP181" t="s">
        <v>1627</v>
      </c>
      <c r="IQ181" t="s">
        <v>1627</v>
      </c>
      <c r="IR181" t="s">
        <v>1627</v>
      </c>
      <c r="IS181" t="s">
        <v>1627</v>
      </c>
      <c r="IT181" t="s">
        <v>1627</v>
      </c>
      <c r="IU181" t="s">
        <v>1627</v>
      </c>
      <c r="IV181" t="s">
        <v>1627</v>
      </c>
      <c r="IW181" t="s">
        <v>1627</v>
      </c>
      <c r="IX181" t="s">
        <v>1627</v>
      </c>
      <c r="IY181" t="s">
        <v>1627</v>
      </c>
      <c r="IZ181" t="s">
        <v>1627</v>
      </c>
      <c r="JA181" t="s">
        <v>1627</v>
      </c>
      <c r="JB181" t="s">
        <v>1627</v>
      </c>
      <c r="JC181" t="s">
        <v>1627</v>
      </c>
      <c r="JD181" t="s">
        <v>1627</v>
      </c>
      <c r="JE181" t="s">
        <v>1627</v>
      </c>
      <c r="JF181" t="s">
        <v>1627</v>
      </c>
      <c r="JG181" t="s">
        <v>1627</v>
      </c>
      <c r="JH181" t="s">
        <v>1627</v>
      </c>
      <c r="JI181" t="s">
        <v>1627</v>
      </c>
      <c r="JJ181" t="s">
        <v>1627</v>
      </c>
      <c r="JK181" t="s">
        <v>1627</v>
      </c>
      <c r="JL181" t="s">
        <v>1627</v>
      </c>
      <c r="JM181" t="s">
        <v>1627</v>
      </c>
      <c r="JN181" t="s">
        <v>1627</v>
      </c>
      <c r="JO181" t="s">
        <v>1627</v>
      </c>
      <c r="JP181" t="s">
        <v>1627</v>
      </c>
      <c r="JQ181" t="s">
        <v>1627</v>
      </c>
      <c r="JR181" t="s">
        <v>1627</v>
      </c>
      <c r="JS181" t="s">
        <v>1627</v>
      </c>
      <c r="JT181" t="s">
        <v>1627</v>
      </c>
      <c r="JU181" t="s">
        <v>1627</v>
      </c>
      <c r="JV181" t="s">
        <v>1627</v>
      </c>
      <c r="JW181" t="s">
        <v>1627</v>
      </c>
      <c r="JX181" t="s">
        <v>1627</v>
      </c>
      <c r="JY181" t="s">
        <v>1627</v>
      </c>
      <c r="JZ181" t="s">
        <v>1627</v>
      </c>
      <c r="KA181" t="s">
        <v>1627</v>
      </c>
      <c r="KB181" t="s">
        <v>1627</v>
      </c>
      <c r="KC181" t="s">
        <v>1627</v>
      </c>
      <c r="KD181" t="s">
        <v>1627</v>
      </c>
      <c r="KE181" t="s">
        <v>1627</v>
      </c>
      <c r="KF181" t="s">
        <v>1627</v>
      </c>
      <c r="KG181" t="s">
        <v>1627</v>
      </c>
      <c r="KH181" t="s">
        <v>1627</v>
      </c>
      <c r="KI181" t="s">
        <v>1627</v>
      </c>
      <c r="KJ181" t="s">
        <v>1627</v>
      </c>
      <c r="KK181" t="s">
        <v>1627</v>
      </c>
      <c r="KL181" t="s">
        <v>1627</v>
      </c>
      <c r="KM181" t="s">
        <v>1627</v>
      </c>
      <c r="KN181" t="s">
        <v>1627</v>
      </c>
      <c r="KO181" t="s">
        <v>1627</v>
      </c>
      <c r="KP181" t="s">
        <v>1627</v>
      </c>
      <c r="KQ181" t="s">
        <v>1627</v>
      </c>
      <c r="KR181" t="s">
        <v>1627</v>
      </c>
      <c r="KS181" t="s">
        <v>1627</v>
      </c>
      <c r="KT181" t="s">
        <v>1627</v>
      </c>
      <c r="KU181" t="s">
        <v>1627</v>
      </c>
      <c r="KV181" t="s">
        <v>1627</v>
      </c>
      <c r="KW181" t="s">
        <v>1627</v>
      </c>
      <c r="KX181" t="s">
        <v>1627</v>
      </c>
      <c r="KY181" t="s">
        <v>1627</v>
      </c>
      <c r="KZ181" t="s">
        <v>1627</v>
      </c>
      <c r="LA181" t="s">
        <v>1627</v>
      </c>
      <c r="LB181" t="s">
        <v>1627</v>
      </c>
      <c r="LC181" t="s">
        <v>1627</v>
      </c>
      <c r="LD181" t="s">
        <v>1627</v>
      </c>
      <c r="LE181" t="s">
        <v>1627</v>
      </c>
      <c r="LF181" t="s">
        <v>1627</v>
      </c>
      <c r="LG181" t="s">
        <v>1627</v>
      </c>
      <c r="LH181" t="s">
        <v>1627</v>
      </c>
      <c r="LI181" t="s">
        <v>1627</v>
      </c>
      <c r="LJ181" t="s">
        <v>1627</v>
      </c>
      <c r="LK181" t="s">
        <v>1627</v>
      </c>
      <c r="LL181" t="s">
        <v>1627</v>
      </c>
      <c r="LM181" t="s">
        <v>1627</v>
      </c>
      <c r="LN181" t="s">
        <v>1627</v>
      </c>
      <c r="LO181" t="s">
        <v>1627</v>
      </c>
      <c r="LP181" t="s">
        <v>1627</v>
      </c>
      <c r="LQ181" t="s">
        <v>1627</v>
      </c>
      <c r="LR181" t="s">
        <v>1627</v>
      </c>
      <c r="LS181" t="s">
        <v>1627</v>
      </c>
      <c r="LT181" t="s">
        <v>1627</v>
      </c>
      <c r="LU181" t="s">
        <v>1627</v>
      </c>
      <c r="LV181" t="s">
        <v>1627</v>
      </c>
      <c r="LW181" t="s">
        <v>1627</v>
      </c>
      <c r="LX181" t="s">
        <v>1627</v>
      </c>
      <c r="LY181" t="s">
        <v>1627</v>
      </c>
      <c r="LZ181" t="s">
        <v>1627</v>
      </c>
      <c r="MA181" t="s">
        <v>1627</v>
      </c>
      <c r="MB181" t="s">
        <v>1627</v>
      </c>
      <c r="MC181" t="s">
        <v>1627</v>
      </c>
      <c r="MD181" t="s">
        <v>1627</v>
      </c>
      <c r="ME181" t="s">
        <v>1627</v>
      </c>
      <c r="MF181" t="s">
        <v>1627</v>
      </c>
      <c r="MG181" t="s">
        <v>1627</v>
      </c>
      <c r="MH181" t="s">
        <v>1627</v>
      </c>
      <c r="MI181" t="s">
        <v>1627</v>
      </c>
      <c r="MJ181" t="s">
        <v>1627</v>
      </c>
      <c r="MK181" t="s">
        <v>1627</v>
      </c>
      <c r="ML181" t="s">
        <v>1627</v>
      </c>
      <c r="MM181" t="s">
        <v>1627</v>
      </c>
      <c r="MN181" t="s">
        <v>1627</v>
      </c>
      <c r="MO181" t="s">
        <v>1627</v>
      </c>
      <c r="MP181" t="s">
        <v>1627</v>
      </c>
      <c r="MQ181" t="s">
        <v>1627</v>
      </c>
      <c r="MR181" t="s">
        <v>1627</v>
      </c>
      <c r="MS181" t="s">
        <v>1627</v>
      </c>
      <c r="MT181" t="s">
        <v>1627</v>
      </c>
      <c r="MU181" t="s">
        <v>1627</v>
      </c>
      <c r="MV181" t="s">
        <v>1627</v>
      </c>
      <c r="MW181" t="s">
        <v>1627</v>
      </c>
      <c r="MX181" t="s">
        <v>1627</v>
      </c>
      <c r="MY181" t="s">
        <v>1627</v>
      </c>
      <c r="MZ181" t="s">
        <v>1627</v>
      </c>
      <c r="NA181" t="s">
        <v>1627</v>
      </c>
      <c r="NB181" t="s">
        <v>1627</v>
      </c>
      <c r="NC181" t="s">
        <v>1627</v>
      </c>
      <c r="ND181" t="s">
        <v>1627</v>
      </c>
      <c r="NE181" t="s">
        <v>1627</v>
      </c>
      <c r="NF181" t="s">
        <v>1627</v>
      </c>
      <c r="NG181" t="s">
        <v>1627</v>
      </c>
      <c r="NH181" t="s">
        <v>1627</v>
      </c>
      <c r="NI181" t="s">
        <v>1627</v>
      </c>
      <c r="NJ181" t="s">
        <v>1627</v>
      </c>
      <c r="NK181" t="s">
        <v>1627</v>
      </c>
      <c r="NL181" t="s">
        <v>1627</v>
      </c>
      <c r="NM181" t="s">
        <v>1627</v>
      </c>
      <c r="NN181" t="s">
        <v>1627</v>
      </c>
      <c r="NO181" t="s">
        <v>1627</v>
      </c>
      <c r="NP181" t="s">
        <v>1627</v>
      </c>
      <c r="NQ181" t="s">
        <v>1627</v>
      </c>
      <c r="NR181" t="s">
        <v>1627</v>
      </c>
      <c r="NS181" t="s">
        <v>1627</v>
      </c>
      <c r="NT181" t="s">
        <v>1627</v>
      </c>
      <c r="NU181" t="s">
        <v>1627</v>
      </c>
      <c r="NV181" t="s">
        <v>1627</v>
      </c>
      <c r="NW181" t="s">
        <v>1627</v>
      </c>
      <c r="NX181" t="s">
        <v>1627</v>
      </c>
      <c r="NY181" t="s">
        <v>1627</v>
      </c>
      <c r="NZ181" t="s">
        <v>1627</v>
      </c>
      <c r="OA181" t="s">
        <v>1627</v>
      </c>
      <c r="OB181" t="s">
        <v>1627</v>
      </c>
      <c r="OC181" t="s">
        <v>1627</v>
      </c>
      <c r="OD181" t="s">
        <v>1627</v>
      </c>
      <c r="OE181" t="s">
        <v>1627</v>
      </c>
      <c r="OF181" t="s">
        <v>1627</v>
      </c>
      <c r="OG181" t="s">
        <v>1627</v>
      </c>
      <c r="OH181" t="s">
        <v>1627</v>
      </c>
      <c r="OI181" t="s">
        <v>1627</v>
      </c>
      <c r="OJ181" t="s">
        <v>1627</v>
      </c>
      <c r="OK181" t="s">
        <v>1627</v>
      </c>
      <c r="OL181" t="s">
        <v>1627</v>
      </c>
      <c r="OM181" t="s">
        <v>1627</v>
      </c>
      <c r="ON181" t="s">
        <v>1627</v>
      </c>
      <c r="OO181" t="s">
        <v>1627</v>
      </c>
      <c r="OP181" t="s">
        <v>1627</v>
      </c>
      <c r="OQ181" t="s">
        <v>1627</v>
      </c>
      <c r="OR181" t="s">
        <v>1627</v>
      </c>
      <c r="OS181" t="s">
        <v>1627</v>
      </c>
      <c r="OT181" t="s">
        <v>1627</v>
      </c>
      <c r="OU181" t="s">
        <v>1627</v>
      </c>
      <c r="OV181" t="s">
        <v>1627</v>
      </c>
      <c r="OW181" t="s">
        <v>1627</v>
      </c>
      <c r="OX181" t="s">
        <v>1627</v>
      </c>
      <c r="OY181" t="s">
        <v>1627</v>
      </c>
      <c r="OZ181" t="s">
        <v>1627</v>
      </c>
      <c r="PA181" t="s">
        <v>1627</v>
      </c>
      <c r="PB181" t="s">
        <v>1627</v>
      </c>
      <c r="PC181" t="s">
        <v>1627</v>
      </c>
      <c r="PD181" t="s">
        <v>1627</v>
      </c>
      <c r="PE181" t="s">
        <v>1627</v>
      </c>
      <c r="PF181" t="s">
        <v>1627</v>
      </c>
      <c r="PG181" t="s">
        <v>1627</v>
      </c>
      <c r="RP181" t="s">
        <v>4157</v>
      </c>
      <c r="RQ181" t="s">
        <v>4157</v>
      </c>
      <c r="RR181" t="s">
        <v>4157</v>
      </c>
      <c r="RS181" t="s">
        <v>4157</v>
      </c>
      <c r="RT181" t="s">
        <v>4157</v>
      </c>
      <c r="RU181" t="s">
        <v>4157</v>
      </c>
      <c r="RV181" t="s">
        <v>4157</v>
      </c>
      <c r="RW181" t="s">
        <v>4157</v>
      </c>
      <c r="RX181" t="s">
        <v>4157</v>
      </c>
      <c r="RY181" t="s">
        <v>4157</v>
      </c>
      <c r="RZ181" t="s">
        <v>4157</v>
      </c>
      <c r="SA181" t="s">
        <v>4157</v>
      </c>
      <c r="SB181" t="s">
        <v>4157</v>
      </c>
      <c r="SC181" t="s">
        <v>4157</v>
      </c>
      <c r="SD181" t="s">
        <v>4157</v>
      </c>
      <c r="SE181" t="s">
        <v>4157</v>
      </c>
      <c r="SF181" t="s">
        <v>4157</v>
      </c>
      <c r="SG181" t="s">
        <v>4157</v>
      </c>
      <c r="SH181" t="s">
        <v>4157</v>
      </c>
      <c r="SI181" t="s">
        <v>4157</v>
      </c>
      <c r="SJ181" t="s">
        <v>4157</v>
      </c>
      <c r="SK181" t="s">
        <v>4157</v>
      </c>
      <c r="SL181" t="s">
        <v>4157</v>
      </c>
      <c r="SM181" t="s">
        <v>4157</v>
      </c>
      <c r="SN181" t="s">
        <v>4157</v>
      </c>
      <c r="SO181" t="s">
        <v>4157</v>
      </c>
      <c r="SP181" t="s">
        <v>4157</v>
      </c>
      <c r="SQ181" t="s">
        <v>4157</v>
      </c>
      <c r="SR181" t="s">
        <v>4157</v>
      </c>
      <c r="SS181" t="s">
        <v>4157</v>
      </c>
      <c r="ST181" t="s">
        <v>4157</v>
      </c>
      <c r="SU181" t="s">
        <v>4157</v>
      </c>
      <c r="SV181" t="s">
        <v>4157</v>
      </c>
      <c r="SW181" t="s">
        <v>4157</v>
      </c>
      <c r="SX181" t="s">
        <v>4157</v>
      </c>
      <c r="SY181" t="s">
        <v>4157</v>
      </c>
      <c r="SZ181" t="s">
        <v>4157</v>
      </c>
      <c r="TA181" t="s">
        <v>4157</v>
      </c>
      <c r="TB181" t="s">
        <v>4157</v>
      </c>
      <c r="TC181" t="s">
        <v>4157</v>
      </c>
      <c r="TD181" t="s">
        <v>4157</v>
      </c>
      <c r="TE181" t="s">
        <v>4157</v>
      </c>
      <c r="TF181" t="s">
        <v>4157</v>
      </c>
      <c r="TG181" t="s">
        <v>4157</v>
      </c>
      <c r="TH181" t="s">
        <v>4157</v>
      </c>
      <c r="TI181" t="s">
        <v>4157</v>
      </c>
      <c r="TJ181" t="s">
        <v>4157</v>
      </c>
      <c r="TK181" t="s">
        <v>4157</v>
      </c>
      <c r="TL181" t="s">
        <v>4157</v>
      </c>
      <c r="TM181" t="s">
        <v>4157</v>
      </c>
      <c r="TN181" t="s">
        <v>4157</v>
      </c>
      <c r="TO181" t="s">
        <v>4157</v>
      </c>
      <c r="TP181" t="s">
        <v>4157</v>
      </c>
      <c r="TQ181" t="s">
        <v>4157</v>
      </c>
      <c r="TR181" t="s">
        <v>4157</v>
      </c>
      <c r="TS181" t="s">
        <v>4157</v>
      </c>
      <c r="TT181" t="s">
        <v>4157</v>
      </c>
      <c r="TU181" t="s">
        <v>4157</v>
      </c>
      <c r="TV181" t="s">
        <v>4157</v>
      </c>
      <c r="TW181" t="s">
        <v>4157</v>
      </c>
      <c r="TX181" t="s">
        <v>4157</v>
      </c>
      <c r="TY181" t="s">
        <v>4157</v>
      </c>
      <c r="TZ181" t="s">
        <v>4157</v>
      </c>
      <c r="UA181" t="s">
        <v>4157</v>
      </c>
      <c r="UB181" t="s">
        <v>4157</v>
      </c>
      <c r="UC181" t="s">
        <v>4157</v>
      </c>
      <c r="UD181" t="s">
        <v>4157</v>
      </c>
      <c r="UE181" t="s">
        <v>4157</v>
      </c>
      <c r="UF181" t="s">
        <v>4157</v>
      </c>
      <c r="UG181" t="s">
        <v>4157</v>
      </c>
      <c r="UH181" t="s">
        <v>4157</v>
      </c>
      <c r="UI181" t="s">
        <v>4157</v>
      </c>
      <c r="UJ181" t="s">
        <v>4157</v>
      </c>
      <c r="UK181" t="s">
        <v>4157</v>
      </c>
      <c r="UL181" t="s">
        <v>4157</v>
      </c>
      <c r="UM181" t="s">
        <v>4157</v>
      </c>
      <c r="UN181" t="s">
        <v>4157</v>
      </c>
      <c r="UO181" t="s">
        <v>4157</v>
      </c>
      <c r="UP181" t="s">
        <v>4157</v>
      </c>
      <c r="UQ181" t="s">
        <v>4157</v>
      </c>
      <c r="UR181" t="s">
        <v>4157</v>
      </c>
      <c r="US181" t="s">
        <v>4157</v>
      </c>
    </row>
    <row r="182" spans="18:566">
      <c r="R182" t="s">
        <v>1627</v>
      </c>
      <c r="S182" t="s">
        <v>1627</v>
      </c>
      <c r="T182" t="s">
        <v>1627</v>
      </c>
      <c r="U182" t="s">
        <v>1627</v>
      </c>
      <c r="V182" t="s">
        <v>1627</v>
      </c>
      <c r="W182" t="s">
        <v>1627</v>
      </c>
      <c r="X182" t="s">
        <v>1627</v>
      </c>
      <c r="Y182" t="s">
        <v>1627</v>
      </c>
      <c r="Z182" t="s">
        <v>1627</v>
      </c>
      <c r="AA182" t="s">
        <v>1627</v>
      </c>
      <c r="AB182" t="s">
        <v>1627</v>
      </c>
      <c r="AC182" t="s">
        <v>1627</v>
      </c>
      <c r="AD182" t="s">
        <v>1627</v>
      </c>
      <c r="AE182" t="s">
        <v>1627</v>
      </c>
      <c r="AF182" t="s">
        <v>1627</v>
      </c>
      <c r="AG182" t="s">
        <v>1627</v>
      </c>
      <c r="AH182" t="s">
        <v>1627</v>
      </c>
      <c r="AI182" t="s">
        <v>1627</v>
      </c>
      <c r="AJ182" t="s">
        <v>1627</v>
      </c>
      <c r="AK182" t="s">
        <v>1627</v>
      </c>
      <c r="AL182" t="s">
        <v>1627</v>
      </c>
      <c r="AM182" t="s">
        <v>1627</v>
      </c>
      <c r="AN182" t="s">
        <v>1627</v>
      </c>
      <c r="AO182" t="s">
        <v>1627</v>
      </c>
      <c r="AP182" t="s">
        <v>1627</v>
      </c>
      <c r="AQ182" t="s">
        <v>1627</v>
      </c>
      <c r="AR182" t="s">
        <v>1627</v>
      </c>
      <c r="AS182" t="s">
        <v>1627</v>
      </c>
      <c r="AT182" t="s">
        <v>1627</v>
      </c>
      <c r="AU182" t="s">
        <v>1627</v>
      </c>
      <c r="AV182" t="s">
        <v>1627</v>
      </c>
      <c r="AW182" t="s">
        <v>1627</v>
      </c>
      <c r="AX182" t="s">
        <v>1627</v>
      </c>
      <c r="AY182" t="s">
        <v>1627</v>
      </c>
      <c r="AZ182" t="s">
        <v>1627</v>
      </c>
      <c r="BA182" t="s">
        <v>1627</v>
      </c>
      <c r="BB182" t="s">
        <v>1627</v>
      </c>
      <c r="BC182" t="s">
        <v>1627</v>
      </c>
      <c r="BD182" t="s">
        <v>1627</v>
      </c>
      <c r="BE182" t="s">
        <v>1627</v>
      </c>
      <c r="BF182" t="s">
        <v>1627</v>
      </c>
      <c r="BG182" t="s">
        <v>1627</v>
      </c>
      <c r="BH182" t="s">
        <v>1627</v>
      </c>
      <c r="BI182" t="s">
        <v>1627</v>
      </c>
      <c r="BJ182" t="s">
        <v>1627</v>
      </c>
      <c r="BK182" t="s">
        <v>1627</v>
      </c>
      <c r="BL182" t="s">
        <v>1627</v>
      </c>
      <c r="BM182" t="s">
        <v>1627</v>
      </c>
      <c r="BN182" t="s">
        <v>1627</v>
      </c>
      <c r="BO182" t="s">
        <v>1627</v>
      </c>
      <c r="BP182" t="s">
        <v>1627</v>
      </c>
      <c r="BQ182" t="s">
        <v>1627</v>
      </c>
      <c r="BR182" t="s">
        <v>1627</v>
      </c>
      <c r="BS182" t="s">
        <v>1627</v>
      </c>
      <c r="BT182" t="s">
        <v>1627</v>
      </c>
      <c r="BU182" t="s">
        <v>1627</v>
      </c>
      <c r="BV182" t="s">
        <v>1627</v>
      </c>
      <c r="BW182" t="s">
        <v>1627</v>
      </c>
      <c r="BX182" t="s">
        <v>1627</v>
      </c>
      <c r="BY182" t="s">
        <v>1627</v>
      </c>
      <c r="BZ182" t="s">
        <v>1627</v>
      </c>
      <c r="CA182" t="s">
        <v>1627</v>
      </c>
      <c r="CB182" t="s">
        <v>1627</v>
      </c>
      <c r="CC182" t="s">
        <v>1627</v>
      </c>
      <c r="CD182" t="s">
        <v>1627</v>
      </c>
      <c r="CE182" t="s">
        <v>1627</v>
      </c>
      <c r="CF182" t="s">
        <v>1627</v>
      </c>
      <c r="CG182" t="s">
        <v>1627</v>
      </c>
      <c r="CH182" t="s">
        <v>1627</v>
      </c>
      <c r="CI182" t="s">
        <v>1627</v>
      </c>
      <c r="CJ182" t="s">
        <v>1627</v>
      </c>
      <c r="CK182" t="s">
        <v>1627</v>
      </c>
      <c r="CL182" t="s">
        <v>1627</v>
      </c>
      <c r="CM182" t="s">
        <v>1627</v>
      </c>
      <c r="CN182" t="s">
        <v>1627</v>
      </c>
      <c r="CO182" t="s">
        <v>1627</v>
      </c>
      <c r="CP182" t="s">
        <v>1627</v>
      </c>
      <c r="CQ182" t="s">
        <v>1627</v>
      </c>
      <c r="CR182" t="s">
        <v>1627</v>
      </c>
      <c r="CS182" t="s">
        <v>1627</v>
      </c>
      <c r="CT182" t="s">
        <v>1627</v>
      </c>
      <c r="CU182" t="s">
        <v>1627</v>
      </c>
      <c r="CV182" t="s">
        <v>1627</v>
      </c>
      <c r="CW182" t="s">
        <v>1627</v>
      </c>
      <c r="CX182" t="s">
        <v>1627</v>
      </c>
      <c r="CY182" t="s">
        <v>1627</v>
      </c>
      <c r="CZ182" t="s">
        <v>1627</v>
      </c>
      <c r="DA182" t="s">
        <v>1627</v>
      </c>
      <c r="DB182" t="s">
        <v>1627</v>
      </c>
      <c r="DC182" t="s">
        <v>1627</v>
      </c>
      <c r="DD182" t="s">
        <v>1627</v>
      </c>
      <c r="DE182" t="s">
        <v>1627</v>
      </c>
      <c r="DF182" t="s">
        <v>1627</v>
      </c>
      <c r="DG182" t="s">
        <v>1627</v>
      </c>
      <c r="DH182" t="s">
        <v>1627</v>
      </c>
      <c r="DI182" t="s">
        <v>1627</v>
      </c>
      <c r="DJ182" t="s">
        <v>1627</v>
      </c>
      <c r="DK182" t="s">
        <v>1627</v>
      </c>
      <c r="DL182" t="s">
        <v>1627</v>
      </c>
      <c r="DM182" t="s">
        <v>1627</v>
      </c>
      <c r="DN182" t="s">
        <v>1627</v>
      </c>
      <c r="DO182" t="s">
        <v>1627</v>
      </c>
      <c r="DP182" t="s">
        <v>1627</v>
      </c>
      <c r="DQ182" t="s">
        <v>1627</v>
      </c>
      <c r="DR182" t="s">
        <v>1627</v>
      </c>
      <c r="DS182" t="s">
        <v>1627</v>
      </c>
      <c r="DT182" t="s">
        <v>1627</v>
      </c>
      <c r="DU182" t="s">
        <v>1627</v>
      </c>
      <c r="DV182" t="s">
        <v>1627</v>
      </c>
      <c r="DW182" t="s">
        <v>1627</v>
      </c>
      <c r="DX182" t="s">
        <v>1627</v>
      </c>
      <c r="DY182" t="s">
        <v>1627</v>
      </c>
      <c r="DZ182" t="s">
        <v>1627</v>
      </c>
      <c r="EA182" t="s">
        <v>1627</v>
      </c>
      <c r="EB182" t="s">
        <v>1627</v>
      </c>
      <c r="EC182" t="s">
        <v>1627</v>
      </c>
      <c r="ED182" t="s">
        <v>1627</v>
      </c>
      <c r="EE182" t="s">
        <v>1627</v>
      </c>
      <c r="EF182" t="s">
        <v>1627</v>
      </c>
      <c r="EG182" t="s">
        <v>1627</v>
      </c>
      <c r="EH182" t="s">
        <v>1627</v>
      </c>
      <c r="EI182" t="s">
        <v>1627</v>
      </c>
      <c r="EJ182" t="s">
        <v>1627</v>
      </c>
      <c r="EK182" t="s">
        <v>1627</v>
      </c>
      <c r="EL182" t="s">
        <v>1627</v>
      </c>
      <c r="EM182" t="s">
        <v>1627</v>
      </c>
      <c r="EN182" t="s">
        <v>1627</v>
      </c>
      <c r="EO182" t="s">
        <v>1627</v>
      </c>
      <c r="EP182" t="s">
        <v>1627</v>
      </c>
      <c r="EQ182" t="s">
        <v>1627</v>
      </c>
      <c r="ER182" t="s">
        <v>1627</v>
      </c>
      <c r="ES182" t="s">
        <v>1627</v>
      </c>
      <c r="ET182" t="s">
        <v>1627</v>
      </c>
      <c r="EU182" t="s">
        <v>1627</v>
      </c>
      <c r="EV182" t="s">
        <v>1627</v>
      </c>
      <c r="EW182" t="s">
        <v>1627</v>
      </c>
      <c r="EX182" t="s">
        <v>1627</v>
      </c>
      <c r="EY182" t="s">
        <v>1627</v>
      </c>
      <c r="EZ182" t="s">
        <v>1627</v>
      </c>
      <c r="FA182" t="s">
        <v>1627</v>
      </c>
      <c r="FB182" t="s">
        <v>1627</v>
      </c>
      <c r="FC182" t="s">
        <v>1627</v>
      </c>
      <c r="FD182" t="s">
        <v>1627</v>
      </c>
      <c r="FE182" t="s">
        <v>1627</v>
      </c>
      <c r="FF182" t="s">
        <v>1627</v>
      </c>
      <c r="FG182" t="s">
        <v>1627</v>
      </c>
      <c r="FH182" t="s">
        <v>1627</v>
      </c>
      <c r="FI182" t="s">
        <v>1627</v>
      </c>
      <c r="FJ182" t="s">
        <v>1627</v>
      </c>
      <c r="FK182" t="s">
        <v>1627</v>
      </c>
      <c r="FL182" t="s">
        <v>1627</v>
      </c>
      <c r="FM182" t="s">
        <v>1627</v>
      </c>
      <c r="FN182" t="s">
        <v>1627</v>
      </c>
      <c r="FO182" t="s">
        <v>1627</v>
      </c>
      <c r="FP182" t="s">
        <v>1627</v>
      </c>
      <c r="FQ182" t="s">
        <v>1627</v>
      </c>
      <c r="FR182" t="s">
        <v>1627</v>
      </c>
      <c r="FS182" t="s">
        <v>1627</v>
      </c>
      <c r="FT182" t="s">
        <v>1627</v>
      </c>
      <c r="FU182" t="s">
        <v>1627</v>
      </c>
      <c r="FV182" t="s">
        <v>1627</v>
      </c>
      <c r="FW182" t="s">
        <v>1627</v>
      </c>
      <c r="FX182" t="s">
        <v>1627</v>
      </c>
      <c r="FY182" t="s">
        <v>1627</v>
      </c>
      <c r="FZ182" t="s">
        <v>1627</v>
      </c>
      <c r="GA182" t="s">
        <v>1627</v>
      </c>
      <c r="GB182" t="s">
        <v>1627</v>
      </c>
      <c r="GC182" t="s">
        <v>1627</v>
      </c>
      <c r="GD182" t="s">
        <v>1627</v>
      </c>
      <c r="GE182" t="s">
        <v>1627</v>
      </c>
      <c r="GF182" t="s">
        <v>1627</v>
      </c>
      <c r="GG182" t="s">
        <v>1627</v>
      </c>
      <c r="GH182" t="s">
        <v>1627</v>
      </c>
      <c r="GI182" t="s">
        <v>1627</v>
      </c>
      <c r="GJ182" t="s">
        <v>1627</v>
      </c>
      <c r="GK182" t="s">
        <v>1627</v>
      </c>
      <c r="GL182" t="s">
        <v>1627</v>
      </c>
      <c r="GM182" t="s">
        <v>1627</v>
      </c>
      <c r="GN182" t="s">
        <v>1627</v>
      </c>
      <c r="GO182" t="s">
        <v>1627</v>
      </c>
      <c r="GP182" t="s">
        <v>1627</v>
      </c>
      <c r="GQ182" t="s">
        <v>1627</v>
      </c>
      <c r="GR182" t="s">
        <v>1627</v>
      </c>
      <c r="GS182" t="s">
        <v>1627</v>
      </c>
      <c r="GT182" t="s">
        <v>1627</v>
      </c>
      <c r="GU182" t="s">
        <v>1627</v>
      </c>
      <c r="GV182" t="s">
        <v>1627</v>
      </c>
      <c r="GW182" t="s">
        <v>1627</v>
      </c>
      <c r="GX182" t="s">
        <v>1627</v>
      </c>
      <c r="GY182" t="s">
        <v>1627</v>
      </c>
      <c r="GZ182" t="s">
        <v>1627</v>
      </c>
      <c r="HA182" t="s">
        <v>1627</v>
      </c>
      <c r="HB182" t="s">
        <v>1627</v>
      </c>
      <c r="HC182" t="s">
        <v>1627</v>
      </c>
      <c r="HD182" t="s">
        <v>1627</v>
      </c>
      <c r="HE182" t="s">
        <v>1627</v>
      </c>
      <c r="HF182" t="s">
        <v>1627</v>
      </c>
      <c r="HG182" t="s">
        <v>1627</v>
      </c>
      <c r="HH182" t="s">
        <v>1627</v>
      </c>
      <c r="HI182" t="s">
        <v>1627</v>
      </c>
      <c r="HJ182" t="s">
        <v>1627</v>
      </c>
      <c r="HK182" t="s">
        <v>1627</v>
      </c>
      <c r="HL182" t="s">
        <v>1627</v>
      </c>
      <c r="HM182" t="s">
        <v>1627</v>
      </c>
      <c r="HN182" t="s">
        <v>1627</v>
      </c>
      <c r="HO182" t="s">
        <v>1627</v>
      </c>
      <c r="HP182" t="s">
        <v>6156</v>
      </c>
      <c r="HQ182" t="s">
        <v>1627</v>
      </c>
      <c r="HR182" t="s">
        <v>1627</v>
      </c>
      <c r="HS182" t="s">
        <v>1627</v>
      </c>
      <c r="HT182" t="s">
        <v>1627</v>
      </c>
      <c r="HU182" t="s">
        <v>1627</v>
      </c>
      <c r="HV182" t="s">
        <v>1627</v>
      </c>
      <c r="HW182" t="s">
        <v>1627</v>
      </c>
      <c r="HX182" t="s">
        <v>1627</v>
      </c>
      <c r="HY182" t="s">
        <v>1627</v>
      </c>
      <c r="HZ182" t="s">
        <v>1627</v>
      </c>
      <c r="IA182" t="s">
        <v>1627</v>
      </c>
      <c r="IB182" t="s">
        <v>1627</v>
      </c>
      <c r="IC182" t="s">
        <v>1627</v>
      </c>
      <c r="ID182" t="s">
        <v>1627</v>
      </c>
      <c r="IE182" t="s">
        <v>1627</v>
      </c>
      <c r="IF182" t="s">
        <v>1627</v>
      </c>
      <c r="IG182" t="s">
        <v>1627</v>
      </c>
      <c r="IH182" t="s">
        <v>1627</v>
      </c>
      <c r="II182" t="s">
        <v>1627</v>
      </c>
      <c r="IJ182" t="s">
        <v>1627</v>
      </c>
      <c r="IK182" t="s">
        <v>1627</v>
      </c>
      <c r="IL182" t="s">
        <v>1627</v>
      </c>
      <c r="IM182" t="s">
        <v>1627</v>
      </c>
      <c r="IN182" t="s">
        <v>1627</v>
      </c>
      <c r="IO182" t="s">
        <v>1627</v>
      </c>
      <c r="IP182" t="s">
        <v>1627</v>
      </c>
      <c r="IQ182" t="s">
        <v>1627</v>
      </c>
      <c r="IR182" t="s">
        <v>1627</v>
      </c>
      <c r="IS182" t="s">
        <v>1627</v>
      </c>
      <c r="IT182" t="s">
        <v>1627</v>
      </c>
      <c r="IU182" t="s">
        <v>1627</v>
      </c>
      <c r="IV182" t="s">
        <v>1627</v>
      </c>
      <c r="IW182" t="s">
        <v>1627</v>
      </c>
      <c r="IX182" t="s">
        <v>1627</v>
      </c>
      <c r="IY182" t="s">
        <v>1627</v>
      </c>
      <c r="IZ182" t="s">
        <v>1627</v>
      </c>
      <c r="JA182" t="s">
        <v>1627</v>
      </c>
      <c r="JB182" t="s">
        <v>1627</v>
      </c>
      <c r="JC182" t="s">
        <v>1627</v>
      </c>
      <c r="JD182" t="s">
        <v>1627</v>
      </c>
      <c r="JE182" t="s">
        <v>1627</v>
      </c>
      <c r="JF182" t="s">
        <v>1627</v>
      </c>
      <c r="JG182" t="s">
        <v>1627</v>
      </c>
      <c r="JH182" t="s">
        <v>1627</v>
      </c>
      <c r="JI182" t="s">
        <v>1627</v>
      </c>
      <c r="JJ182" t="s">
        <v>1627</v>
      </c>
      <c r="JK182" t="s">
        <v>1627</v>
      </c>
      <c r="JL182" t="s">
        <v>1627</v>
      </c>
      <c r="JM182" t="s">
        <v>1627</v>
      </c>
      <c r="JN182" t="s">
        <v>1627</v>
      </c>
      <c r="JO182" t="s">
        <v>1627</v>
      </c>
      <c r="JP182" t="s">
        <v>1627</v>
      </c>
      <c r="JQ182" t="s">
        <v>1627</v>
      </c>
      <c r="JR182" t="s">
        <v>1627</v>
      </c>
      <c r="JS182" t="s">
        <v>1627</v>
      </c>
      <c r="JT182" t="s">
        <v>1627</v>
      </c>
      <c r="JU182" t="s">
        <v>1627</v>
      </c>
      <c r="JV182" t="s">
        <v>1627</v>
      </c>
      <c r="JW182" t="s">
        <v>1627</v>
      </c>
      <c r="JX182" t="s">
        <v>1627</v>
      </c>
      <c r="JY182" t="s">
        <v>1627</v>
      </c>
      <c r="JZ182" t="s">
        <v>1627</v>
      </c>
      <c r="KA182" t="s">
        <v>1627</v>
      </c>
      <c r="KB182" t="s">
        <v>1627</v>
      </c>
      <c r="KC182" t="s">
        <v>1627</v>
      </c>
      <c r="KD182" t="s">
        <v>1627</v>
      </c>
      <c r="KE182" t="s">
        <v>1627</v>
      </c>
      <c r="KF182" t="s">
        <v>1627</v>
      </c>
      <c r="KG182" t="s">
        <v>1627</v>
      </c>
      <c r="KH182" t="s">
        <v>1627</v>
      </c>
      <c r="KI182" t="s">
        <v>1627</v>
      </c>
      <c r="KJ182" t="s">
        <v>1627</v>
      </c>
      <c r="KK182" t="s">
        <v>1627</v>
      </c>
      <c r="KL182" t="s">
        <v>1627</v>
      </c>
      <c r="KM182" t="s">
        <v>1627</v>
      </c>
      <c r="KN182" t="s">
        <v>1627</v>
      </c>
      <c r="KO182" t="s">
        <v>1627</v>
      </c>
      <c r="KP182" t="s">
        <v>1627</v>
      </c>
      <c r="KQ182" t="s">
        <v>1627</v>
      </c>
      <c r="KR182" t="s">
        <v>1627</v>
      </c>
      <c r="KS182" t="s">
        <v>1627</v>
      </c>
      <c r="KT182" t="s">
        <v>1627</v>
      </c>
      <c r="KU182" t="s">
        <v>1627</v>
      </c>
      <c r="KV182" t="s">
        <v>1627</v>
      </c>
      <c r="KW182" t="s">
        <v>1627</v>
      </c>
      <c r="KX182" t="s">
        <v>1627</v>
      </c>
      <c r="KY182" t="s">
        <v>1627</v>
      </c>
      <c r="KZ182" t="s">
        <v>1627</v>
      </c>
      <c r="LA182" t="s">
        <v>1627</v>
      </c>
      <c r="LB182" t="s">
        <v>1627</v>
      </c>
      <c r="LC182" t="s">
        <v>1627</v>
      </c>
      <c r="LD182" t="s">
        <v>1627</v>
      </c>
      <c r="LE182" t="s">
        <v>1627</v>
      </c>
      <c r="LF182" t="s">
        <v>1627</v>
      </c>
      <c r="LG182" t="s">
        <v>1627</v>
      </c>
      <c r="LH182" t="s">
        <v>1627</v>
      </c>
      <c r="LI182" t="s">
        <v>1627</v>
      </c>
      <c r="LJ182" t="s">
        <v>1627</v>
      </c>
      <c r="LK182" t="s">
        <v>1627</v>
      </c>
      <c r="LL182" t="s">
        <v>1627</v>
      </c>
      <c r="LM182" t="s">
        <v>1627</v>
      </c>
      <c r="LN182" t="s">
        <v>1627</v>
      </c>
      <c r="LO182" t="s">
        <v>1627</v>
      </c>
      <c r="LP182" t="s">
        <v>1627</v>
      </c>
      <c r="LQ182" t="s">
        <v>1627</v>
      </c>
      <c r="LR182" t="s">
        <v>1627</v>
      </c>
      <c r="LS182" t="s">
        <v>1627</v>
      </c>
      <c r="LT182" t="s">
        <v>1627</v>
      </c>
      <c r="LU182" t="s">
        <v>1627</v>
      </c>
      <c r="LV182" t="s">
        <v>1627</v>
      </c>
      <c r="LW182" t="s">
        <v>1627</v>
      </c>
      <c r="LX182" t="s">
        <v>1627</v>
      </c>
      <c r="LY182" t="s">
        <v>1627</v>
      </c>
      <c r="LZ182" t="s">
        <v>1627</v>
      </c>
      <c r="MA182" t="s">
        <v>1627</v>
      </c>
      <c r="MB182" t="s">
        <v>1627</v>
      </c>
      <c r="MC182" t="s">
        <v>1627</v>
      </c>
      <c r="MD182" t="s">
        <v>1627</v>
      </c>
      <c r="ME182" t="s">
        <v>1627</v>
      </c>
      <c r="MF182" t="s">
        <v>1627</v>
      </c>
      <c r="MG182" t="s">
        <v>1627</v>
      </c>
      <c r="MH182" t="s">
        <v>1627</v>
      </c>
      <c r="MI182" t="s">
        <v>1627</v>
      </c>
      <c r="MJ182" t="s">
        <v>1627</v>
      </c>
      <c r="MK182" t="s">
        <v>1627</v>
      </c>
      <c r="ML182" t="s">
        <v>1627</v>
      </c>
      <c r="MM182" t="s">
        <v>1627</v>
      </c>
      <c r="MN182" t="s">
        <v>1627</v>
      </c>
      <c r="MO182" t="s">
        <v>1627</v>
      </c>
      <c r="MP182" t="s">
        <v>1627</v>
      </c>
      <c r="MQ182" t="s">
        <v>1627</v>
      </c>
      <c r="MR182" t="s">
        <v>1627</v>
      </c>
      <c r="MS182" t="s">
        <v>1627</v>
      </c>
      <c r="MT182" t="s">
        <v>1627</v>
      </c>
      <c r="MU182" t="s">
        <v>1627</v>
      </c>
      <c r="MV182" t="s">
        <v>1627</v>
      </c>
      <c r="MW182" t="s">
        <v>1627</v>
      </c>
      <c r="MX182" t="s">
        <v>1627</v>
      </c>
      <c r="MY182" t="s">
        <v>1627</v>
      </c>
      <c r="MZ182" t="s">
        <v>1627</v>
      </c>
      <c r="NA182" t="s">
        <v>1627</v>
      </c>
      <c r="NB182" t="s">
        <v>1627</v>
      </c>
      <c r="NC182" t="s">
        <v>1627</v>
      </c>
      <c r="ND182" t="s">
        <v>1627</v>
      </c>
      <c r="NE182" t="s">
        <v>1627</v>
      </c>
      <c r="NF182" t="s">
        <v>1627</v>
      </c>
      <c r="NG182" t="s">
        <v>1627</v>
      </c>
      <c r="NH182" t="s">
        <v>1627</v>
      </c>
      <c r="NI182" t="s">
        <v>1627</v>
      </c>
      <c r="NJ182" t="s">
        <v>1627</v>
      </c>
      <c r="NK182" t="s">
        <v>1627</v>
      </c>
      <c r="NL182" t="s">
        <v>1627</v>
      </c>
      <c r="NM182" t="s">
        <v>1627</v>
      </c>
      <c r="NN182" t="s">
        <v>1627</v>
      </c>
      <c r="NO182" t="s">
        <v>1627</v>
      </c>
      <c r="NP182" t="s">
        <v>1627</v>
      </c>
      <c r="NQ182" t="s">
        <v>1627</v>
      </c>
      <c r="NR182" t="s">
        <v>1627</v>
      </c>
      <c r="NS182" t="s">
        <v>1627</v>
      </c>
      <c r="NT182" t="s">
        <v>1627</v>
      </c>
      <c r="NU182" t="s">
        <v>1627</v>
      </c>
      <c r="NV182" t="s">
        <v>1627</v>
      </c>
      <c r="NW182" t="s">
        <v>1627</v>
      </c>
      <c r="NX182" t="s">
        <v>1627</v>
      </c>
      <c r="NY182" t="s">
        <v>1627</v>
      </c>
      <c r="NZ182" t="s">
        <v>1627</v>
      </c>
      <c r="OA182" t="s">
        <v>1627</v>
      </c>
      <c r="OB182" t="s">
        <v>1627</v>
      </c>
      <c r="OC182" t="s">
        <v>1627</v>
      </c>
      <c r="OD182" t="s">
        <v>1627</v>
      </c>
      <c r="OE182" t="s">
        <v>1627</v>
      </c>
      <c r="OF182" t="s">
        <v>1627</v>
      </c>
      <c r="OG182" t="s">
        <v>1627</v>
      </c>
      <c r="OH182" t="s">
        <v>1627</v>
      </c>
      <c r="OI182" t="s">
        <v>1627</v>
      </c>
      <c r="OJ182" t="s">
        <v>1627</v>
      </c>
      <c r="OK182" t="s">
        <v>1627</v>
      </c>
      <c r="OL182" t="s">
        <v>1627</v>
      </c>
      <c r="OM182" t="s">
        <v>1627</v>
      </c>
      <c r="ON182" t="s">
        <v>1627</v>
      </c>
      <c r="OO182" t="s">
        <v>1627</v>
      </c>
      <c r="OP182" t="s">
        <v>1627</v>
      </c>
      <c r="OQ182" t="s">
        <v>1627</v>
      </c>
      <c r="OR182" t="s">
        <v>1627</v>
      </c>
      <c r="OS182" t="s">
        <v>1627</v>
      </c>
      <c r="OT182" t="s">
        <v>1627</v>
      </c>
      <c r="OU182" t="s">
        <v>1627</v>
      </c>
      <c r="OV182" t="s">
        <v>1627</v>
      </c>
      <c r="OW182" t="s">
        <v>1627</v>
      </c>
      <c r="OX182" t="s">
        <v>1627</v>
      </c>
      <c r="OY182" t="s">
        <v>1627</v>
      </c>
      <c r="OZ182" t="s">
        <v>1627</v>
      </c>
      <c r="PA182" t="s">
        <v>1627</v>
      </c>
      <c r="PB182" t="s">
        <v>1627</v>
      </c>
      <c r="PC182" t="s">
        <v>1627</v>
      </c>
      <c r="PD182" t="s">
        <v>1627</v>
      </c>
      <c r="PE182" t="s">
        <v>1627</v>
      </c>
      <c r="PF182" t="s">
        <v>1627</v>
      </c>
      <c r="PG182" t="s">
        <v>1627</v>
      </c>
      <c r="RP182" t="s">
        <v>4157</v>
      </c>
      <c r="RQ182" t="s">
        <v>4157</v>
      </c>
      <c r="RR182" t="s">
        <v>4157</v>
      </c>
      <c r="RS182" t="s">
        <v>4157</v>
      </c>
      <c r="RT182" t="s">
        <v>4157</v>
      </c>
      <c r="RU182" t="s">
        <v>4157</v>
      </c>
      <c r="RV182" t="s">
        <v>4157</v>
      </c>
      <c r="RW182" t="s">
        <v>4157</v>
      </c>
      <c r="RX182" t="s">
        <v>4157</v>
      </c>
      <c r="RY182" t="s">
        <v>4157</v>
      </c>
      <c r="RZ182" t="s">
        <v>4157</v>
      </c>
      <c r="SA182" t="s">
        <v>4157</v>
      </c>
      <c r="SB182" t="s">
        <v>4157</v>
      </c>
      <c r="SC182" t="s">
        <v>4157</v>
      </c>
      <c r="SD182" t="s">
        <v>4157</v>
      </c>
      <c r="SE182" t="s">
        <v>4157</v>
      </c>
      <c r="SF182" t="s">
        <v>4157</v>
      </c>
      <c r="SG182" t="s">
        <v>4157</v>
      </c>
      <c r="SH182" t="s">
        <v>4157</v>
      </c>
      <c r="SI182" t="s">
        <v>4157</v>
      </c>
      <c r="SJ182" t="s">
        <v>4157</v>
      </c>
      <c r="SK182" t="s">
        <v>4157</v>
      </c>
      <c r="SL182" t="s">
        <v>4157</v>
      </c>
      <c r="SM182" t="s">
        <v>4157</v>
      </c>
      <c r="SN182" t="s">
        <v>4157</v>
      </c>
      <c r="SO182" t="s">
        <v>4157</v>
      </c>
      <c r="SP182" t="s">
        <v>4157</v>
      </c>
      <c r="SQ182" t="s">
        <v>4157</v>
      </c>
      <c r="SR182" t="s">
        <v>4157</v>
      </c>
      <c r="SS182" t="s">
        <v>4157</v>
      </c>
      <c r="ST182" t="s">
        <v>4157</v>
      </c>
      <c r="SU182" t="s">
        <v>4157</v>
      </c>
      <c r="SV182" t="s">
        <v>4157</v>
      </c>
      <c r="SW182" t="s">
        <v>4157</v>
      </c>
      <c r="SX182" t="s">
        <v>4157</v>
      </c>
      <c r="SY182" t="s">
        <v>4157</v>
      </c>
      <c r="SZ182" t="s">
        <v>4157</v>
      </c>
      <c r="TA182" t="s">
        <v>4157</v>
      </c>
      <c r="TB182" t="s">
        <v>4157</v>
      </c>
      <c r="TC182" t="s">
        <v>4157</v>
      </c>
      <c r="TD182" t="s">
        <v>4157</v>
      </c>
      <c r="TE182" t="s">
        <v>4157</v>
      </c>
      <c r="TF182" t="s">
        <v>4157</v>
      </c>
      <c r="TG182" t="s">
        <v>4157</v>
      </c>
      <c r="TH182" t="s">
        <v>4157</v>
      </c>
      <c r="TI182" t="s">
        <v>4157</v>
      </c>
      <c r="TJ182" t="s">
        <v>4157</v>
      </c>
      <c r="TK182" t="s">
        <v>4157</v>
      </c>
      <c r="TL182" t="s">
        <v>4157</v>
      </c>
      <c r="TM182" t="s">
        <v>4157</v>
      </c>
      <c r="TN182" t="s">
        <v>4157</v>
      </c>
      <c r="TO182" t="s">
        <v>4157</v>
      </c>
      <c r="TP182" t="s">
        <v>4157</v>
      </c>
      <c r="TQ182" t="s">
        <v>4157</v>
      </c>
      <c r="TR182" t="s">
        <v>4157</v>
      </c>
      <c r="TS182" t="s">
        <v>4157</v>
      </c>
      <c r="TT182" t="s">
        <v>4157</v>
      </c>
      <c r="TU182" t="s">
        <v>4157</v>
      </c>
      <c r="TV182" t="s">
        <v>4157</v>
      </c>
      <c r="TW182" t="s">
        <v>4157</v>
      </c>
      <c r="TX182" t="s">
        <v>4157</v>
      </c>
      <c r="TY182" t="s">
        <v>4157</v>
      </c>
      <c r="TZ182" t="s">
        <v>4157</v>
      </c>
      <c r="UA182" t="s">
        <v>4157</v>
      </c>
      <c r="UB182" t="s">
        <v>4157</v>
      </c>
      <c r="UC182" t="s">
        <v>4157</v>
      </c>
      <c r="UD182" t="s">
        <v>4157</v>
      </c>
      <c r="UE182" t="s">
        <v>4157</v>
      </c>
      <c r="UF182" t="s">
        <v>4157</v>
      </c>
      <c r="UG182" t="s">
        <v>4157</v>
      </c>
      <c r="UH182" t="s">
        <v>4157</v>
      </c>
      <c r="UI182" t="s">
        <v>4157</v>
      </c>
      <c r="UJ182" t="s">
        <v>4157</v>
      </c>
      <c r="UK182" t="s">
        <v>4157</v>
      </c>
      <c r="UL182" t="s">
        <v>4157</v>
      </c>
      <c r="UM182" t="s">
        <v>4157</v>
      </c>
      <c r="UN182" t="s">
        <v>4157</v>
      </c>
      <c r="UO182" t="s">
        <v>4157</v>
      </c>
      <c r="UP182" t="s">
        <v>4157</v>
      </c>
      <c r="UQ182" t="s">
        <v>4157</v>
      </c>
      <c r="UR182" t="s">
        <v>4157</v>
      </c>
      <c r="US182" t="s">
        <v>4157</v>
      </c>
    </row>
    <row r="183" spans="18:566">
      <c r="R183" t="s">
        <v>1627</v>
      </c>
      <c r="S183" t="s">
        <v>1627</v>
      </c>
      <c r="T183" t="s">
        <v>1627</v>
      </c>
      <c r="U183" t="s">
        <v>1627</v>
      </c>
      <c r="V183" t="s">
        <v>1627</v>
      </c>
      <c r="W183" t="s">
        <v>1627</v>
      </c>
      <c r="X183" t="s">
        <v>1627</v>
      </c>
      <c r="Y183" t="s">
        <v>1627</v>
      </c>
      <c r="Z183" t="s">
        <v>1627</v>
      </c>
      <c r="AA183" t="s">
        <v>1627</v>
      </c>
      <c r="AB183" t="s">
        <v>1627</v>
      </c>
      <c r="AC183" t="s">
        <v>1627</v>
      </c>
      <c r="AD183" t="s">
        <v>1627</v>
      </c>
      <c r="AE183" t="s">
        <v>1627</v>
      </c>
      <c r="AF183" t="s">
        <v>1627</v>
      </c>
      <c r="AG183" t="s">
        <v>1627</v>
      </c>
      <c r="AH183" t="s">
        <v>1627</v>
      </c>
      <c r="AI183" t="s">
        <v>1627</v>
      </c>
      <c r="AJ183" t="s">
        <v>1627</v>
      </c>
      <c r="AK183" t="s">
        <v>1627</v>
      </c>
      <c r="AL183" t="s">
        <v>1627</v>
      </c>
      <c r="AM183" t="s">
        <v>1627</v>
      </c>
      <c r="AN183" t="s">
        <v>1627</v>
      </c>
      <c r="AO183" t="s">
        <v>1627</v>
      </c>
      <c r="AP183" t="s">
        <v>1627</v>
      </c>
      <c r="AQ183" t="s">
        <v>1627</v>
      </c>
      <c r="AR183" t="s">
        <v>1627</v>
      </c>
      <c r="AS183" t="s">
        <v>1627</v>
      </c>
      <c r="AT183" t="s">
        <v>1627</v>
      </c>
      <c r="AU183" t="s">
        <v>1627</v>
      </c>
      <c r="AV183" t="s">
        <v>1627</v>
      </c>
      <c r="AW183" t="s">
        <v>1627</v>
      </c>
      <c r="AX183" t="s">
        <v>1627</v>
      </c>
      <c r="AY183" t="s">
        <v>1627</v>
      </c>
      <c r="AZ183" t="s">
        <v>1627</v>
      </c>
      <c r="BA183" t="s">
        <v>1627</v>
      </c>
      <c r="BB183" t="s">
        <v>1627</v>
      </c>
      <c r="BC183" t="s">
        <v>1627</v>
      </c>
      <c r="BD183" t="s">
        <v>1627</v>
      </c>
      <c r="BE183" t="s">
        <v>1627</v>
      </c>
      <c r="BF183" t="s">
        <v>1627</v>
      </c>
      <c r="BG183" t="s">
        <v>1627</v>
      </c>
      <c r="BH183" t="s">
        <v>1627</v>
      </c>
      <c r="BI183" t="s">
        <v>1627</v>
      </c>
      <c r="BJ183" t="s">
        <v>1627</v>
      </c>
      <c r="BK183" t="s">
        <v>1627</v>
      </c>
      <c r="BL183" t="s">
        <v>1627</v>
      </c>
      <c r="BM183" t="s">
        <v>1627</v>
      </c>
      <c r="BN183" t="s">
        <v>1627</v>
      </c>
      <c r="BO183" t="s">
        <v>1627</v>
      </c>
      <c r="BP183" t="s">
        <v>1627</v>
      </c>
      <c r="BQ183" t="s">
        <v>1627</v>
      </c>
      <c r="BR183" t="s">
        <v>1627</v>
      </c>
      <c r="BS183" t="s">
        <v>1627</v>
      </c>
      <c r="BT183" t="s">
        <v>1627</v>
      </c>
      <c r="BU183" t="s">
        <v>1627</v>
      </c>
      <c r="BV183" t="s">
        <v>1627</v>
      </c>
      <c r="BW183" t="s">
        <v>1627</v>
      </c>
      <c r="BX183" t="s">
        <v>1627</v>
      </c>
      <c r="BY183" t="s">
        <v>1627</v>
      </c>
      <c r="BZ183" t="s">
        <v>1627</v>
      </c>
      <c r="CA183" t="s">
        <v>1627</v>
      </c>
      <c r="CB183" t="s">
        <v>1627</v>
      </c>
      <c r="CC183" t="s">
        <v>1627</v>
      </c>
      <c r="CD183" t="s">
        <v>1627</v>
      </c>
      <c r="CE183" t="s">
        <v>1627</v>
      </c>
      <c r="CF183" t="s">
        <v>1627</v>
      </c>
      <c r="CG183" t="s">
        <v>1627</v>
      </c>
      <c r="CH183" t="s">
        <v>1627</v>
      </c>
      <c r="CI183" t="s">
        <v>1627</v>
      </c>
      <c r="CJ183" t="s">
        <v>1627</v>
      </c>
      <c r="CK183" t="s">
        <v>1627</v>
      </c>
      <c r="CL183" t="s">
        <v>1627</v>
      </c>
      <c r="CM183" t="s">
        <v>1627</v>
      </c>
      <c r="CN183" t="s">
        <v>1627</v>
      </c>
      <c r="CO183" t="s">
        <v>1627</v>
      </c>
      <c r="CP183" t="s">
        <v>1627</v>
      </c>
      <c r="CQ183" t="s">
        <v>1627</v>
      </c>
      <c r="CR183" t="s">
        <v>1627</v>
      </c>
      <c r="CS183" t="s">
        <v>1627</v>
      </c>
      <c r="CT183" t="s">
        <v>1627</v>
      </c>
      <c r="CU183" t="s">
        <v>1627</v>
      </c>
      <c r="CV183" t="s">
        <v>1627</v>
      </c>
      <c r="CW183" t="s">
        <v>1627</v>
      </c>
      <c r="CX183" t="s">
        <v>1627</v>
      </c>
      <c r="CY183" t="s">
        <v>1627</v>
      </c>
      <c r="CZ183" t="s">
        <v>1627</v>
      </c>
      <c r="DA183" t="s">
        <v>1627</v>
      </c>
      <c r="DB183" t="s">
        <v>1627</v>
      </c>
      <c r="DC183" t="s">
        <v>1627</v>
      </c>
      <c r="DD183" t="s">
        <v>1627</v>
      </c>
      <c r="DE183" t="s">
        <v>1627</v>
      </c>
      <c r="DF183" t="s">
        <v>1627</v>
      </c>
      <c r="DG183" t="s">
        <v>1627</v>
      </c>
      <c r="DH183" t="s">
        <v>1627</v>
      </c>
      <c r="DI183" t="s">
        <v>1627</v>
      </c>
      <c r="DJ183" t="s">
        <v>1627</v>
      </c>
      <c r="DK183" t="s">
        <v>1627</v>
      </c>
      <c r="DL183" t="s">
        <v>1627</v>
      </c>
      <c r="DM183" t="s">
        <v>1627</v>
      </c>
      <c r="DN183" t="s">
        <v>1627</v>
      </c>
      <c r="DO183" t="s">
        <v>1627</v>
      </c>
      <c r="DP183" t="s">
        <v>1627</v>
      </c>
      <c r="DQ183" t="s">
        <v>1627</v>
      </c>
      <c r="DR183" t="s">
        <v>1627</v>
      </c>
      <c r="DS183" t="s">
        <v>1627</v>
      </c>
      <c r="DT183" t="s">
        <v>1627</v>
      </c>
      <c r="DU183" t="s">
        <v>1627</v>
      </c>
      <c r="DV183" t="s">
        <v>1627</v>
      </c>
      <c r="DW183" t="s">
        <v>1627</v>
      </c>
      <c r="DX183" t="s">
        <v>1627</v>
      </c>
      <c r="DY183" t="s">
        <v>1627</v>
      </c>
      <c r="DZ183" t="s">
        <v>1627</v>
      </c>
      <c r="EA183" t="s">
        <v>1627</v>
      </c>
      <c r="EB183" t="s">
        <v>1627</v>
      </c>
      <c r="EC183" t="s">
        <v>1627</v>
      </c>
      <c r="ED183" t="s">
        <v>1627</v>
      </c>
      <c r="EE183" t="s">
        <v>1627</v>
      </c>
      <c r="EF183" t="s">
        <v>1627</v>
      </c>
      <c r="EG183" t="s">
        <v>1627</v>
      </c>
      <c r="EH183" t="s">
        <v>1627</v>
      </c>
      <c r="EI183" t="s">
        <v>1627</v>
      </c>
      <c r="EJ183" t="s">
        <v>1627</v>
      </c>
      <c r="EK183" t="s">
        <v>1627</v>
      </c>
      <c r="EL183" t="s">
        <v>1627</v>
      </c>
      <c r="EM183" t="s">
        <v>1627</v>
      </c>
      <c r="EN183" t="s">
        <v>1627</v>
      </c>
      <c r="EO183" t="s">
        <v>1627</v>
      </c>
      <c r="EP183" t="s">
        <v>1627</v>
      </c>
      <c r="EQ183" t="s">
        <v>1627</v>
      </c>
      <c r="ER183" t="s">
        <v>1627</v>
      </c>
      <c r="ES183" t="s">
        <v>1627</v>
      </c>
      <c r="ET183" t="s">
        <v>1627</v>
      </c>
      <c r="EU183" t="s">
        <v>1627</v>
      </c>
      <c r="EV183" t="s">
        <v>1627</v>
      </c>
      <c r="EW183" t="s">
        <v>1627</v>
      </c>
      <c r="EX183" t="s">
        <v>1627</v>
      </c>
      <c r="EY183" t="s">
        <v>1627</v>
      </c>
      <c r="EZ183" t="s">
        <v>1627</v>
      </c>
      <c r="FA183" t="s">
        <v>1627</v>
      </c>
      <c r="FB183" t="s">
        <v>1627</v>
      </c>
      <c r="FC183" t="s">
        <v>1627</v>
      </c>
      <c r="FD183" t="s">
        <v>1627</v>
      </c>
      <c r="FE183" t="s">
        <v>1627</v>
      </c>
      <c r="FF183" t="s">
        <v>1627</v>
      </c>
      <c r="FG183" t="s">
        <v>1627</v>
      </c>
      <c r="FH183" t="s">
        <v>1627</v>
      </c>
      <c r="FI183" t="s">
        <v>1627</v>
      </c>
      <c r="FJ183" t="s">
        <v>1627</v>
      </c>
      <c r="FK183" t="s">
        <v>1627</v>
      </c>
      <c r="FL183" t="s">
        <v>1627</v>
      </c>
      <c r="FM183" t="s">
        <v>1627</v>
      </c>
      <c r="FN183" t="s">
        <v>1627</v>
      </c>
      <c r="FO183" t="s">
        <v>1627</v>
      </c>
      <c r="FP183" t="s">
        <v>1627</v>
      </c>
      <c r="FQ183" t="s">
        <v>1627</v>
      </c>
      <c r="FR183" t="s">
        <v>1627</v>
      </c>
      <c r="FS183" t="s">
        <v>1627</v>
      </c>
      <c r="FT183" t="s">
        <v>1627</v>
      </c>
      <c r="FU183" t="s">
        <v>1627</v>
      </c>
      <c r="FV183" t="s">
        <v>1627</v>
      </c>
      <c r="FW183" t="s">
        <v>1627</v>
      </c>
      <c r="FX183" t="s">
        <v>1627</v>
      </c>
      <c r="FY183" t="s">
        <v>1627</v>
      </c>
      <c r="FZ183" t="s">
        <v>1627</v>
      </c>
      <c r="GA183" t="s">
        <v>1627</v>
      </c>
      <c r="GB183" t="s">
        <v>1627</v>
      </c>
      <c r="GC183" t="s">
        <v>1627</v>
      </c>
      <c r="GD183" t="s">
        <v>1627</v>
      </c>
      <c r="GE183" t="s">
        <v>1627</v>
      </c>
      <c r="GF183" t="s">
        <v>1627</v>
      </c>
      <c r="GG183" t="s">
        <v>1627</v>
      </c>
      <c r="GH183" t="s">
        <v>1627</v>
      </c>
      <c r="GI183" t="s">
        <v>1627</v>
      </c>
      <c r="GJ183" t="s">
        <v>1627</v>
      </c>
      <c r="GK183" t="s">
        <v>1627</v>
      </c>
      <c r="GL183" t="s">
        <v>1627</v>
      </c>
      <c r="GM183" t="s">
        <v>1627</v>
      </c>
      <c r="GN183" t="s">
        <v>1627</v>
      </c>
      <c r="GO183" t="s">
        <v>1627</v>
      </c>
      <c r="GP183" t="s">
        <v>1627</v>
      </c>
      <c r="GQ183" t="s">
        <v>1627</v>
      </c>
      <c r="GR183" t="s">
        <v>1627</v>
      </c>
      <c r="GS183" t="s">
        <v>1627</v>
      </c>
      <c r="GT183" t="s">
        <v>1627</v>
      </c>
      <c r="GU183" t="s">
        <v>1627</v>
      </c>
      <c r="GV183" t="s">
        <v>1627</v>
      </c>
      <c r="GW183" t="s">
        <v>1627</v>
      </c>
      <c r="GX183" t="s">
        <v>1627</v>
      </c>
      <c r="GY183" t="s">
        <v>1627</v>
      </c>
      <c r="GZ183" t="s">
        <v>1627</v>
      </c>
      <c r="HA183" t="s">
        <v>1627</v>
      </c>
      <c r="HB183" t="s">
        <v>1627</v>
      </c>
      <c r="HC183" t="s">
        <v>1627</v>
      </c>
      <c r="HD183" t="s">
        <v>1627</v>
      </c>
      <c r="HE183" t="s">
        <v>1627</v>
      </c>
      <c r="HF183" t="s">
        <v>1627</v>
      </c>
      <c r="HG183" t="s">
        <v>1627</v>
      </c>
      <c r="HH183" t="s">
        <v>1627</v>
      </c>
      <c r="HI183" t="s">
        <v>1627</v>
      </c>
      <c r="HJ183" t="s">
        <v>1627</v>
      </c>
      <c r="HK183" t="s">
        <v>1627</v>
      </c>
      <c r="HL183" t="s">
        <v>1627</v>
      </c>
      <c r="HM183" t="s">
        <v>1627</v>
      </c>
      <c r="HN183" t="s">
        <v>1627</v>
      </c>
      <c r="HO183" t="s">
        <v>1627</v>
      </c>
      <c r="HP183" t="s">
        <v>6157</v>
      </c>
      <c r="HQ183" t="s">
        <v>1627</v>
      </c>
      <c r="HR183" t="s">
        <v>1627</v>
      </c>
      <c r="HS183" t="s">
        <v>1627</v>
      </c>
      <c r="HT183" t="s">
        <v>1627</v>
      </c>
      <c r="HU183" t="s">
        <v>1627</v>
      </c>
      <c r="HV183" t="s">
        <v>1627</v>
      </c>
      <c r="HW183" t="s">
        <v>1627</v>
      </c>
      <c r="HX183" t="s">
        <v>1627</v>
      </c>
      <c r="HY183" t="s">
        <v>1627</v>
      </c>
      <c r="HZ183" t="s">
        <v>1627</v>
      </c>
      <c r="IA183" t="s">
        <v>1627</v>
      </c>
      <c r="IB183" t="s">
        <v>1627</v>
      </c>
      <c r="IC183" t="s">
        <v>1627</v>
      </c>
      <c r="ID183" t="s">
        <v>1627</v>
      </c>
      <c r="IE183" t="s">
        <v>1627</v>
      </c>
      <c r="IF183" t="s">
        <v>1627</v>
      </c>
      <c r="IG183" t="s">
        <v>1627</v>
      </c>
      <c r="IH183" t="s">
        <v>1627</v>
      </c>
      <c r="II183" t="s">
        <v>1627</v>
      </c>
      <c r="IJ183" t="s">
        <v>1627</v>
      </c>
      <c r="IK183" t="s">
        <v>1627</v>
      </c>
      <c r="IL183" t="s">
        <v>1627</v>
      </c>
      <c r="IM183" t="s">
        <v>1627</v>
      </c>
      <c r="IN183" t="s">
        <v>1627</v>
      </c>
      <c r="IO183" t="s">
        <v>1627</v>
      </c>
      <c r="IP183" t="s">
        <v>1627</v>
      </c>
      <c r="IQ183" t="s">
        <v>1627</v>
      </c>
      <c r="IR183" t="s">
        <v>1627</v>
      </c>
      <c r="IS183" t="s">
        <v>1627</v>
      </c>
      <c r="IT183" t="s">
        <v>1627</v>
      </c>
      <c r="IU183" t="s">
        <v>1627</v>
      </c>
      <c r="IV183" t="s">
        <v>1627</v>
      </c>
      <c r="IW183" t="s">
        <v>1627</v>
      </c>
      <c r="IX183" t="s">
        <v>1627</v>
      </c>
      <c r="IY183" t="s">
        <v>1627</v>
      </c>
      <c r="IZ183" t="s">
        <v>1627</v>
      </c>
      <c r="JA183" t="s">
        <v>1627</v>
      </c>
      <c r="JB183" t="s">
        <v>1627</v>
      </c>
      <c r="JC183" t="s">
        <v>1627</v>
      </c>
      <c r="JD183" t="s">
        <v>1627</v>
      </c>
      <c r="JE183" t="s">
        <v>1627</v>
      </c>
      <c r="JF183" t="s">
        <v>1627</v>
      </c>
      <c r="JG183" t="s">
        <v>1627</v>
      </c>
      <c r="JH183" t="s">
        <v>1627</v>
      </c>
      <c r="JI183" t="s">
        <v>1627</v>
      </c>
      <c r="JJ183" t="s">
        <v>1627</v>
      </c>
      <c r="JK183" t="s">
        <v>1627</v>
      </c>
      <c r="JL183" t="s">
        <v>1627</v>
      </c>
      <c r="JM183" t="s">
        <v>1627</v>
      </c>
      <c r="JN183" t="s">
        <v>1627</v>
      </c>
      <c r="JO183" t="s">
        <v>1627</v>
      </c>
      <c r="JP183" t="s">
        <v>1627</v>
      </c>
      <c r="JQ183" t="s">
        <v>1627</v>
      </c>
      <c r="JR183" t="s">
        <v>1627</v>
      </c>
      <c r="JS183" t="s">
        <v>1627</v>
      </c>
      <c r="JT183" t="s">
        <v>1627</v>
      </c>
      <c r="JU183" t="s">
        <v>1627</v>
      </c>
      <c r="JV183" t="s">
        <v>1627</v>
      </c>
      <c r="JW183" t="s">
        <v>1627</v>
      </c>
      <c r="JX183" t="s">
        <v>1627</v>
      </c>
      <c r="JY183" t="s">
        <v>1627</v>
      </c>
      <c r="JZ183" t="s">
        <v>1627</v>
      </c>
      <c r="KA183" t="s">
        <v>1627</v>
      </c>
      <c r="KB183" t="s">
        <v>1627</v>
      </c>
      <c r="KC183" t="s">
        <v>1627</v>
      </c>
      <c r="KD183" t="s">
        <v>1627</v>
      </c>
      <c r="KE183" t="s">
        <v>1627</v>
      </c>
      <c r="KF183" t="s">
        <v>1627</v>
      </c>
      <c r="KG183" t="s">
        <v>1627</v>
      </c>
      <c r="KH183" t="s">
        <v>1627</v>
      </c>
      <c r="KI183" t="s">
        <v>1627</v>
      </c>
      <c r="KJ183" t="s">
        <v>1627</v>
      </c>
      <c r="KK183" t="s">
        <v>1627</v>
      </c>
      <c r="KL183" t="s">
        <v>1627</v>
      </c>
      <c r="KM183" t="s">
        <v>1627</v>
      </c>
      <c r="KN183" t="s">
        <v>1627</v>
      </c>
      <c r="KO183" t="s">
        <v>1627</v>
      </c>
      <c r="KP183" t="s">
        <v>1627</v>
      </c>
      <c r="KQ183" t="s">
        <v>1627</v>
      </c>
      <c r="KR183" t="s">
        <v>1627</v>
      </c>
      <c r="KS183" t="s">
        <v>1627</v>
      </c>
      <c r="KT183" t="s">
        <v>1627</v>
      </c>
      <c r="KU183" t="s">
        <v>1627</v>
      </c>
      <c r="KV183" t="s">
        <v>1627</v>
      </c>
      <c r="KW183" t="s">
        <v>1627</v>
      </c>
      <c r="KX183" t="s">
        <v>1627</v>
      </c>
      <c r="KY183" t="s">
        <v>1627</v>
      </c>
      <c r="KZ183" t="s">
        <v>1627</v>
      </c>
      <c r="LA183" t="s">
        <v>1627</v>
      </c>
      <c r="LB183" t="s">
        <v>1627</v>
      </c>
      <c r="LC183" t="s">
        <v>1627</v>
      </c>
      <c r="LD183" t="s">
        <v>1627</v>
      </c>
      <c r="LE183" t="s">
        <v>1627</v>
      </c>
      <c r="LF183" t="s">
        <v>1627</v>
      </c>
      <c r="LG183" t="s">
        <v>1627</v>
      </c>
      <c r="LH183" t="s">
        <v>1627</v>
      </c>
      <c r="LI183" t="s">
        <v>1627</v>
      </c>
      <c r="LJ183" t="s">
        <v>1627</v>
      </c>
      <c r="LK183" t="s">
        <v>1627</v>
      </c>
      <c r="LL183" t="s">
        <v>1627</v>
      </c>
      <c r="LM183" t="s">
        <v>1627</v>
      </c>
      <c r="LN183" t="s">
        <v>1627</v>
      </c>
      <c r="LO183" t="s">
        <v>1627</v>
      </c>
      <c r="LP183" t="s">
        <v>1627</v>
      </c>
      <c r="LQ183" t="s">
        <v>1627</v>
      </c>
      <c r="LR183" t="s">
        <v>1627</v>
      </c>
      <c r="LS183" t="s">
        <v>1627</v>
      </c>
      <c r="LT183" t="s">
        <v>1627</v>
      </c>
      <c r="LU183" t="s">
        <v>1627</v>
      </c>
      <c r="LV183" t="s">
        <v>1627</v>
      </c>
      <c r="LW183" t="s">
        <v>1627</v>
      </c>
      <c r="LX183" t="s">
        <v>1627</v>
      </c>
      <c r="LY183" t="s">
        <v>1627</v>
      </c>
      <c r="LZ183" t="s">
        <v>1627</v>
      </c>
      <c r="MA183" t="s">
        <v>1627</v>
      </c>
      <c r="MB183" t="s">
        <v>1627</v>
      </c>
      <c r="MC183" t="s">
        <v>1627</v>
      </c>
      <c r="MD183" t="s">
        <v>1627</v>
      </c>
      <c r="ME183" t="s">
        <v>1627</v>
      </c>
      <c r="MF183" t="s">
        <v>1627</v>
      </c>
      <c r="MG183" t="s">
        <v>1627</v>
      </c>
      <c r="MH183" t="s">
        <v>1627</v>
      </c>
      <c r="MI183" t="s">
        <v>1627</v>
      </c>
      <c r="MJ183" t="s">
        <v>1627</v>
      </c>
      <c r="MK183" t="s">
        <v>1627</v>
      </c>
      <c r="ML183" t="s">
        <v>1627</v>
      </c>
      <c r="MM183" t="s">
        <v>1627</v>
      </c>
      <c r="MN183" t="s">
        <v>1627</v>
      </c>
      <c r="MO183" t="s">
        <v>1627</v>
      </c>
      <c r="MP183" t="s">
        <v>1627</v>
      </c>
      <c r="MQ183" t="s">
        <v>1627</v>
      </c>
      <c r="MR183" t="s">
        <v>1627</v>
      </c>
      <c r="MS183" t="s">
        <v>1627</v>
      </c>
      <c r="MT183" t="s">
        <v>1627</v>
      </c>
      <c r="MU183" t="s">
        <v>1627</v>
      </c>
      <c r="MV183" t="s">
        <v>1627</v>
      </c>
      <c r="MW183" t="s">
        <v>1627</v>
      </c>
      <c r="MX183" t="s">
        <v>1627</v>
      </c>
      <c r="MY183" t="s">
        <v>1627</v>
      </c>
      <c r="MZ183" t="s">
        <v>1627</v>
      </c>
      <c r="NA183" t="s">
        <v>1627</v>
      </c>
      <c r="NB183" t="s">
        <v>1627</v>
      </c>
      <c r="NC183" t="s">
        <v>1627</v>
      </c>
      <c r="ND183" t="s">
        <v>1627</v>
      </c>
      <c r="NE183" t="s">
        <v>1627</v>
      </c>
      <c r="NF183" t="s">
        <v>1627</v>
      </c>
      <c r="NG183" t="s">
        <v>1627</v>
      </c>
      <c r="NH183" t="s">
        <v>1627</v>
      </c>
      <c r="NI183" t="s">
        <v>1627</v>
      </c>
      <c r="NJ183" t="s">
        <v>1627</v>
      </c>
      <c r="NK183" t="s">
        <v>1627</v>
      </c>
      <c r="NL183" t="s">
        <v>1627</v>
      </c>
      <c r="NM183" t="s">
        <v>1627</v>
      </c>
      <c r="NN183" t="s">
        <v>1627</v>
      </c>
      <c r="NO183" t="s">
        <v>1627</v>
      </c>
      <c r="NP183" t="s">
        <v>1627</v>
      </c>
      <c r="NQ183" t="s">
        <v>1627</v>
      </c>
      <c r="NR183" t="s">
        <v>1627</v>
      </c>
      <c r="NS183" t="s">
        <v>1627</v>
      </c>
      <c r="NT183" t="s">
        <v>1627</v>
      </c>
      <c r="NU183" t="s">
        <v>1627</v>
      </c>
      <c r="NV183" t="s">
        <v>1627</v>
      </c>
      <c r="NW183" t="s">
        <v>1627</v>
      </c>
      <c r="NX183" t="s">
        <v>1627</v>
      </c>
      <c r="NY183" t="s">
        <v>1627</v>
      </c>
      <c r="NZ183" t="s">
        <v>1627</v>
      </c>
      <c r="OA183" t="s">
        <v>1627</v>
      </c>
      <c r="OB183" t="s">
        <v>1627</v>
      </c>
      <c r="OC183" t="s">
        <v>1627</v>
      </c>
      <c r="OD183" t="s">
        <v>1627</v>
      </c>
      <c r="OE183" t="s">
        <v>1627</v>
      </c>
      <c r="OF183" t="s">
        <v>1627</v>
      </c>
      <c r="OG183" t="s">
        <v>1627</v>
      </c>
      <c r="OH183" t="s">
        <v>1627</v>
      </c>
      <c r="OI183" t="s">
        <v>1627</v>
      </c>
      <c r="OJ183" t="s">
        <v>1627</v>
      </c>
      <c r="OK183" t="s">
        <v>1627</v>
      </c>
      <c r="OL183" t="s">
        <v>1627</v>
      </c>
      <c r="OM183" t="s">
        <v>1627</v>
      </c>
      <c r="ON183" t="s">
        <v>1627</v>
      </c>
      <c r="OO183" t="s">
        <v>1627</v>
      </c>
      <c r="OP183" t="s">
        <v>1627</v>
      </c>
      <c r="OQ183" t="s">
        <v>1627</v>
      </c>
      <c r="OR183" t="s">
        <v>1627</v>
      </c>
      <c r="OS183" t="s">
        <v>1627</v>
      </c>
      <c r="OT183" t="s">
        <v>1627</v>
      </c>
      <c r="OU183" t="s">
        <v>1627</v>
      </c>
      <c r="OV183" t="s">
        <v>1627</v>
      </c>
      <c r="OW183" t="s">
        <v>1627</v>
      </c>
      <c r="OX183" t="s">
        <v>1627</v>
      </c>
      <c r="OY183" t="s">
        <v>1627</v>
      </c>
      <c r="OZ183" t="s">
        <v>1627</v>
      </c>
      <c r="PA183" t="s">
        <v>1627</v>
      </c>
      <c r="PB183" t="s">
        <v>1627</v>
      </c>
      <c r="PC183" t="s">
        <v>1627</v>
      </c>
      <c r="PD183" t="s">
        <v>1627</v>
      </c>
      <c r="PE183" t="s">
        <v>1627</v>
      </c>
      <c r="PF183" t="s">
        <v>1627</v>
      </c>
      <c r="PG183" t="s">
        <v>1627</v>
      </c>
      <c r="RP183" t="s">
        <v>4157</v>
      </c>
      <c r="RQ183" t="s">
        <v>4157</v>
      </c>
      <c r="RR183" t="s">
        <v>4157</v>
      </c>
      <c r="RS183" t="s">
        <v>4157</v>
      </c>
      <c r="RT183" t="s">
        <v>4157</v>
      </c>
      <c r="RU183" t="s">
        <v>4157</v>
      </c>
      <c r="RV183" t="s">
        <v>4157</v>
      </c>
      <c r="RW183" t="s">
        <v>4157</v>
      </c>
      <c r="RX183" t="s">
        <v>4157</v>
      </c>
      <c r="RY183" t="s">
        <v>4157</v>
      </c>
      <c r="RZ183" t="s">
        <v>4157</v>
      </c>
      <c r="SA183" t="s">
        <v>4157</v>
      </c>
      <c r="SB183" t="s">
        <v>4157</v>
      </c>
      <c r="SC183" t="s">
        <v>4157</v>
      </c>
      <c r="SD183" t="s">
        <v>4157</v>
      </c>
      <c r="SE183" t="s">
        <v>4157</v>
      </c>
      <c r="SF183" t="s">
        <v>4157</v>
      </c>
      <c r="SG183" t="s">
        <v>4157</v>
      </c>
      <c r="SH183" t="s">
        <v>4157</v>
      </c>
      <c r="SI183" t="s">
        <v>4157</v>
      </c>
      <c r="SJ183" t="s">
        <v>4157</v>
      </c>
      <c r="SK183" t="s">
        <v>4157</v>
      </c>
      <c r="SL183" t="s">
        <v>4157</v>
      </c>
      <c r="SM183" t="s">
        <v>4157</v>
      </c>
      <c r="SN183" t="s">
        <v>4157</v>
      </c>
      <c r="SO183" t="s">
        <v>4157</v>
      </c>
      <c r="SP183" t="s">
        <v>4157</v>
      </c>
      <c r="SQ183" t="s">
        <v>4157</v>
      </c>
      <c r="SR183" t="s">
        <v>4157</v>
      </c>
      <c r="SS183" t="s">
        <v>4157</v>
      </c>
      <c r="ST183" t="s">
        <v>4157</v>
      </c>
      <c r="SU183" t="s">
        <v>4157</v>
      </c>
      <c r="SV183" t="s">
        <v>4157</v>
      </c>
      <c r="SW183" t="s">
        <v>4157</v>
      </c>
      <c r="SX183" t="s">
        <v>4157</v>
      </c>
      <c r="SY183" t="s">
        <v>4157</v>
      </c>
      <c r="SZ183" t="s">
        <v>4157</v>
      </c>
      <c r="TA183" t="s">
        <v>4157</v>
      </c>
      <c r="TB183" t="s">
        <v>4157</v>
      </c>
      <c r="TC183" t="s">
        <v>4157</v>
      </c>
      <c r="TD183" t="s">
        <v>4157</v>
      </c>
      <c r="TE183" t="s">
        <v>4157</v>
      </c>
      <c r="TF183" t="s">
        <v>4157</v>
      </c>
      <c r="TG183" t="s">
        <v>4157</v>
      </c>
      <c r="TH183" t="s">
        <v>4157</v>
      </c>
      <c r="TI183" t="s">
        <v>4157</v>
      </c>
      <c r="TJ183" t="s">
        <v>4157</v>
      </c>
      <c r="TK183" t="s">
        <v>4157</v>
      </c>
      <c r="TL183" t="s">
        <v>4157</v>
      </c>
      <c r="TM183" t="s">
        <v>4157</v>
      </c>
      <c r="TN183" t="s">
        <v>4157</v>
      </c>
      <c r="TO183" t="s">
        <v>4157</v>
      </c>
      <c r="TP183" t="s">
        <v>4157</v>
      </c>
      <c r="TQ183" t="s">
        <v>4157</v>
      </c>
      <c r="TR183" t="s">
        <v>4157</v>
      </c>
      <c r="TS183" t="s">
        <v>4157</v>
      </c>
      <c r="TT183" t="s">
        <v>4157</v>
      </c>
      <c r="TU183" t="s">
        <v>4157</v>
      </c>
      <c r="TV183" t="s">
        <v>4157</v>
      </c>
      <c r="TW183" t="s">
        <v>4157</v>
      </c>
      <c r="TX183" t="s">
        <v>4157</v>
      </c>
      <c r="TY183" t="s">
        <v>4157</v>
      </c>
      <c r="TZ183" t="s">
        <v>4157</v>
      </c>
      <c r="UA183" t="s">
        <v>4157</v>
      </c>
      <c r="UB183" t="s">
        <v>4157</v>
      </c>
      <c r="UC183" t="s">
        <v>4157</v>
      </c>
      <c r="UD183" t="s">
        <v>4157</v>
      </c>
      <c r="UE183" t="s">
        <v>4157</v>
      </c>
      <c r="UF183" t="s">
        <v>4157</v>
      </c>
      <c r="UG183" t="s">
        <v>4157</v>
      </c>
      <c r="UH183" t="s">
        <v>4157</v>
      </c>
      <c r="UI183" t="s">
        <v>4157</v>
      </c>
      <c r="UJ183" t="s">
        <v>4157</v>
      </c>
      <c r="UK183" t="s">
        <v>4157</v>
      </c>
      <c r="UL183" t="s">
        <v>4157</v>
      </c>
      <c r="UM183" t="s">
        <v>4157</v>
      </c>
      <c r="UN183" t="s">
        <v>4157</v>
      </c>
      <c r="UO183" t="s">
        <v>4157</v>
      </c>
      <c r="UP183" t="s">
        <v>4157</v>
      </c>
      <c r="UQ183" t="s">
        <v>4157</v>
      </c>
      <c r="UR183" t="s">
        <v>4157</v>
      </c>
    </row>
    <row r="184" spans="18:566">
      <c r="R184" t="s">
        <v>1627</v>
      </c>
      <c r="S184" t="s">
        <v>1627</v>
      </c>
      <c r="T184" t="s">
        <v>1627</v>
      </c>
      <c r="U184" t="s">
        <v>1627</v>
      </c>
      <c r="V184" t="s">
        <v>1627</v>
      </c>
      <c r="W184" t="s">
        <v>1627</v>
      </c>
      <c r="X184" t="s">
        <v>1627</v>
      </c>
      <c r="Y184" t="s">
        <v>1627</v>
      </c>
      <c r="Z184" t="s">
        <v>1627</v>
      </c>
      <c r="AA184" t="s">
        <v>1627</v>
      </c>
      <c r="AB184" t="s">
        <v>1627</v>
      </c>
      <c r="AC184" t="s">
        <v>1627</v>
      </c>
      <c r="AD184" t="s">
        <v>1627</v>
      </c>
      <c r="AE184" t="s">
        <v>1627</v>
      </c>
      <c r="AF184" t="s">
        <v>1627</v>
      </c>
      <c r="AG184" t="s">
        <v>1627</v>
      </c>
      <c r="AH184" t="s">
        <v>1627</v>
      </c>
      <c r="AI184" t="s">
        <v>1627</v>
      </c>
      <c r="AJ184" t="s">
        <v>1627</v>
      </c>
      <c r="AK184" t="s">
        <v>1627</v>
      </c>
      <c r="AL184" t="s">
        <v>1627</v>
      </c>
      <c r="AM184" t="s">
        <v>1627</v>
      </c>
      <c r="AN184" t="s">
        <v>1627</v>
      </c>
      <c r="AO184" t="s">
        <v>1627</v>
      </c>
      <c r="AP184" t="s">
        <v>1627</v>
      </c>
      <c r="AQ184" t="s">
        <v>1627</v>
      </c>
      <c r="AR184" t="s">
        <v>1627</v>
      </c>
      <c r="AS184" t="s">
        <v>1627</v>
      </c>
      <c r="AT184" t="s">
        <v>1627</v>
      </c>
      <c r="AU184" t="s">
        <v>1627</v>
      </c>
      <c r="AV184" t="s">
        <v>1627</v>
      </c>
      <c r="AW184" t="s">
        <v>1627</v>
      </c>
      <c r="AX184" t="s">
        <v>1627</v>
      </c>
      <c r="AY184" t="s">
        <v>1627</v>
      </c>
      <c r="AZ184" t="s">
        <v>1627</v>
      </c>
      <c r="BA184" t="s">
        <v>1627</v>
      </c>
      <c r="BB184" t="s">
        <v>1627</v>
      </c>
      <c r="BC184" t="s">
        <v>1627</v>
      </c>
      <c r="BD184" t="s">
        <v>1627</v>
      </c>
      <c r="BE184" t="s">
        <v>1627</v>
      </c>
      <c r="BF184" t="s">
        <v>1627</v>
      </c>
      <c r="BG184" t="s">
        <v>1627</v>
      </c>
      <c r="BH184" t="s">
        <v>1627</v>
      </c>
      <c r="BI184" t="s">
        <v>1627</v>
      </c>
      <c r="BJ184" t="s">
        <v>1627</v>
      </c>
      <c r="BK184" t="s">
        <v>1627</v>
      </c>
      <c r="BL184" t="s">
        <v>1627</v>
      </c>
      <c r="BM184" t="s">
        <v>1627</v>
      </c>
      <c r="BN184" t="s">
        <v>1627</v>
      </c>
      <c r="BO184" t="s">
        <v>1627</v>
      </c>
      <c r="BP184" t="s">
        <v>1627</v>
      </c>
      <c r="BQ184" t="s">
        <v>1627</v>
      </c>
      <c r="BR184" t="s">
        <v>1627</v>
      </c>
      <c r="BS184" t="s">
        <v>1627</v>
      </c>
      <c r="BT184" t="s">
        <v>1627</v>
      </c>
      <c r="BU184" t="s">
        <v>1627</v>
      </c>
      <c r="BV184" t="s">
        <v>1627</v>
      </c>
      <c r="BW184" t="s">
        <v>1627</v>
      </c>
      <c r="BX184" t="s">
        <v>1627</v>
      </c>
      <c r="BY184" t="s">
        <v>1627</v>
      </c>
      <c r="BZ184" t="s">
        <v>1627</v>
      </c>
      <c r="CA184" t="s">
        <v>1627</v>
      </c>
      <c r="CB184" t="s">
        <v>1627</v>
      </c>
      <c r="CC184" t="s">
        <v>1627</v>
      </c>
      <c r="CD184" t="s">
        <v>1627</v>
      </c>
      <c r="CE184" t="s">
        <v>1627</v>
      </c>
      <c r="CF184" t="s">
        <v>1627</v>
      </c>
      <c r="CG184" t="s">
        <v>1627</v>
      </c>
      <c r="CH184" t="s">
        <v>1627</v>
      </c>
      <c r="CI184" t="s">
        <v>1627</v>
      </c>
      <c r="CJ184" t="s">
        <v>1627</v>
      </c>
      <c r="CK184" t="s">
        <v>1627</v>
      </c>
      <c r="CL184" t="s">
        <v>1627</v>
      </c>
      <c r="CM184" t="s">
        <v>1627</v>
      </c>
      <c r="CN184" t="s">
        <v>1627</v>
      </c>
      <c r="CO184" t="s">
        <v>1627</v>
      </c>
      <c r="CP184" t="s">
        <v>1627</v>
      </c>
      <c r="CQ184" t="s">
        <v>1627</v>
      </c>
      <c r="CR184" t="s">
        <v>1627</v>
      </c>
      <c r="CS184" t="s">
        <v>1627</v>
      </c>
      <c r="CT184" t="s">
        <v>1627</v>
      </c>
      <c r="CU184" t="s">
        <v>1627</v>
      </c>
      <c r="CV184" t="s">
        <v>1627</v>
      </c>
      <c r="CW184" t="s">
        <v>1627</v>
      </c>
      <c r="CX184" t="s">
        <v>1627</v>
      </c>
      <c r="CY184" t="s">
        <v>1627</v>
      </c>
      <c r="CZ184" t="s">
        <v>1627</v>
      </c>
      <c r="DA184" t="s">
        <v>1627</v>
      </c>
      <c r="DB184" t="s">
        <v>1627</v>
      </c>
      <c r="DC184" t="s">
        <v>1627</v>
      </c>
      <c r="DD184" t="s">
        <v>1627</v>
      </c>
      <c r="DE184" t="s">
        <v>1627</v>
      </c>
      <c r="DF184" t="s">
        <v>1627</v>
      </c>
      <c r="DG184" t="s">
        <v>1627</v>
      </c>
      <c r="DH184" t="s">
        <v>1627</v>
      </c>
      <c r="DI184" t="s">
        <v>1627</v>
      </c>
      <c r="DJ184" t="s">
        <v>1627</v>
      </c>
      <c r="DK184" t="s">
        <v>1627</v>
      </c>
      <c r="DL184" t="s">
        <v>1627</v>
      </c>
      <c r="DM184" t="s">
        <v>1627</v>
      </c>
      <c r="DN184" t="s">
        <v>1627</v>
      </c>
      <c r="DO184" t="s">
        <v>1627</v>
      </c>
      <c r="DP184" t="s">
        <v>1627</v>
      </c>
      <c r="DQ184" t="s">
        <v>1627</v>
      </c>
      <c r="DR184" t="s">
        <v>1627</v>
      </c>
      <c r="DS184" t="s">
        <v>1627</v>
      </c>
      <c r="DT184" t="s">
        <v>1627</v>
      </c>
      <c r="DU184" t="s">
        <v>1627</v>
      </c>
      <c r="DV184" t="s">
        <v>1627</v>
      </c>
      <c r="DW184" t="s">
        <v>1627</v>
      </c>
      <c r="DX184" t="s">
        <v>1627</v>
      </c>
      <c r="DY184" t="s">
        <v>1627</v>
      </c>
      <c r="DZ184" t="s">
        <v>1627</v>
      </c>
      <c r="EA184" t="s">
        <v>1627</v>
      </c>
      <c r="EB184" t="s">
        <v>1627</v>
      </c>
      <c r="EC184" t="s">
        <v>1627</v>
      </c>
      <c r="ED184" t="s">
        <v>1627</v>
      </c>
      <c r="EE184" t="s">
        <v>1627</v>
      </c>
      <c r="EF184" t="s">
        <v>1627</v>
      </c>
      <c r="EG184" t="s">
        <v>1627</v>
      </c>
      <c r="EH184" t="s">
        <v>1627</v>
      </c>
      <c r="EI184" t="s">
        <v>1627</v>
      </c>
      <c r="EJ184" t="s">
        <v>1627</v>
      </c>
      <c r="EK184" t="s">
        <v>1627</v>
      </c>
      <c r="EL184" t="s">
        <v>1627</v>
      </c>
      <c r="EM184" t="s">
        <v>1627</v>
      </c>
      <c r="EN184" t="s">
        <v>1627</v>
      </c>
      <c r="EO184" t="s">
        <v>1627</v>
      </c>
      <c r="EP184" t="s">
        <v>1627</v>
      </c>
      <c r="EQ184" t="s">
        <v>1627</v>
      </c>
      <c r="ER184" t="s">
        <v>1627</v>
      </c>
      <c r="ES184" t="s">
        <v>1627</v>
      </c>
      <c r="ET184" t="s">
        <v>1627</v>
      </c>
      <c r="EU184" t="s">
        <v>1627</v>
      </c>
      <c r="EV184" t="s">
        <v>1627</v>
      </c>
      <c r="EW184" t="s">
        <v>1627</v>
      </c>
      <c r="EX184" t="s">
        <v>1627</v>
      </c>
      <c r="EY184" t="s">
        <v>1627</v>
      </c>
      <c r="EZ184" t="s">
        <v>1627</v>
      </c>
      <c r="FA184" t="s">
        <v>1627</v>
      </c>
      <c r="FB184" t="s">
        <v>1627</v>
      </c>
      <c r="FC184" t="s">
        <v>1627</v>
      </c>
      <c r="FD184" t="s">
        <v>1627</v>
      </c>
      <c r="FE184" t="s">
        <v>1627</v>
      </c>
      <c r="FF184" t="s">
        <v>1627</v>
      </c>
      <c r="FG184" t="s">
        <v>1627</v>
      </c>
      <c r="FH184" t="s">
        <v>1627</v>
      </c>
      <c r="FI184" t="s">
        <v>1627</v>
      </c>
      <c r="FJ184" t="s">
        <v>1627</v>
      </c>
      <c r="FK184" t="s">
        <v>1627</v>
      </c>
      <c r="FL184" t="s">
        <v>1627</v>
      </c>
      <c r="FM184" t="s">
        <v>1627</v>
      </c>
      <c r="FN184" t="s">
        <v>1627</v>
      </c>
      <c r="FO184" t="s">
        <v>1627</v>
      </c>
      <c r="FP184" t="s">
        <v>1627</v>
      </c>
      <c r="FQ184" t="s">
        <v>1627</v>
      </c>
      <c r="FR184" t="s">
        <v>1627</v>
      </c>
      <c r="FS184" t="s">
        <v>1627</v>
      </c>
      <c r="FT184" t="s">
        <v>1627</v>
      </c>
      <c r="FU184" t="s">
        <v>1627</v>
      </c>
      <c r="FV184" t="s">
        <v>1627</v>
      </c>
      <c r="FW184" t="s">
        <v>1627</v>
      </c>
      <c r="FX184" t="s">
        <v>1627</v>
      </c>
      <c r="FY184" t="s">
        <v>1627</v>
      </c>
      <c r="FZ184" t="s">
        <v>1627</v>
      </c>
      <c r="GA184" t="s">
        <v>1627</v>
      </c>
      <c r="GB184" t="s">
        <v>1627</v>
      </c>
      <c r="GC184" t="s">
        <v>1627</v>
      </c>
      <c r="GD184" t="s">
        <v>1627</v>
      </c>
      <c r="GE184" t="s">
        <v>1627</v>
      </c>
      <c r="GF184" t="s">
        <v>1627</v>
      </c>
      <c r="GG184" t="s">
        <v>1627</v>
      </c>
      <c r="GH184" t="s">
        <v>1627</v>
      </c>
      <c r="GI184" t="s">
        <v>1627</v>
      </c>
      <c r="GJ184" t="s">
        <v>1627</v>
      </c>
      <c r="GK184" t="s">
        <v>1627</v>
      </c>
      <c r="GL184" t="s">
        <v>1627</v>
      </c>
      <c r="GM184" t="s">
        <v>1627</v>
      </c>
      <c r="GN184" t="s">
        <v>1627</v>
      </c>
      <c r="GO184" t="s">
        <v>1627</v>
      </c>
      <c r="GP184" t="s">
        <v>1627</v>
      </c>
      <c r="GQ184" t="s">
        <v>1627</v>
      </c>
      <c r="GR184" t="s">
        <v>1627</v>
      </c>
      <c r="GS184" t="s">
        <v>1627</v>
      </c>
      <c r="GT184" t="s">
        <v>1627</v>
      </c>
      <c r="GU184" t="s">
        <v>1627</v>
      </c>
      <c r="GV184" t="s">
        <v>1627</v>
      </c>
      <c r="GW184" t="s">
        <v>1627</v>
      </c>
      <c r="GX184" t="s">
        <v>1627</v>
      </c>
      <c r="GY184" t="s">
        <v>1627</v>
      </c>
      <c r="GZ184" t="s">
        <v>1627</v>
      </c>
      <c r="HA184" t="s">
        <v>1627</v>
      </c>
      <c r="HB184" t="s">
        <v>1627</v>
      </c>
      <c r="HC184" t="s">
        <v>1627</v>
      </c>
      <c r="HD184" t="s">
        <v>1627</v>
      </c>
      <c r="HE184" t="s">
        <v>1627</v>
      </c>
      <c r="HF184" t="s">
        <v>1627</v>
      </c>
      <c r="HG184" t="s">
        <v>1627</v>
      </c>
      <c r="HH184" t="s">
        <v>1627</v>
      </c>
      <c r="HI184" t="s">
        <v>1627</v>
      </c>
      <c r="HJ184" t="s">
        <v>1627</v>
      </c>
      <c r="HK184" t="s">
        <v>1627</v>
      </c>
      <c r="HL184" t="s">
        <v>1627</v>
      </c>
      <c r="HM184" t="s">
        <v>1627</v>
      </c>
      <c r="HN184" t="s">
        <v>1627</v>
      </c>
      <c r="HO184" t="s">
        <v>1627</v>
      </c>
      <c r="HP184" t="s">
        <v>6158</v>
      </c>
      <c r="HQ184" t="s">
        <v>1627</v>
      </c>
      <c r="HR184" t="s">
        <v>1627</v>
      </c>
      <c r="HS184" t="s">
        <v>1627</v>
      </c>
      <c r="HT184" t="s">
        <v>1627</v>
      </c>
      <c r="HU184" t="s">
        <v>1627</v>
      </c>
      <c r="HV184" t="s">
        <v>1627</v>
      </c>
      <c r="HW184" t="s">
        <v>1627</v>
      </c>
      <c r="HX184" t="s">
        <v>1627</v>
      </c>
      <c r="HY184" t="s">
        <v>1627</v>
      </c>
      <c r="HZ184" t="s">
        <v>1627</v>
      </c>
      <c r="IA184" t="s">
        <v>1627</v>
      </c>
      <c r="IB184" t="s">
        <v>1627</v>
      </c>
      <c r="IC184" t="s">
        <v>1627</v>
      </c>
      <c r="ID184" t="s">
        <v>1627</v>
      </c>
      <c r="IE184" t="s">
        <v>1627</v>
      </c>
      <c r="IF184" t="s">
        <v>1627</v>
      </c>
      <c r="IG184" t="s">
        <v>1627</v>
      </c>
      <c r="IH184" t="s">
        <v>1627</v>
      </c>
      <c r="II184" t="s">
        <v>1627</v>
      </c>
      <c r="IJ184" t="s">
        <v>1627</v>
      </c>
      <c r="IK184" t="s">
        <v>1627</v>
      </c>
      <c r="IL184" t="s">
        <v>1627</v>
      </c>
      <c r="IM184" t="s">
        <v>1627</v>
      </c>
      <c r="IN184" t="s">
        <v>1627</v>
      </c>
      <c r="IO184" t="s">
        <v>1627</v>
      </c>
      <c r="IP184" t="s">
        <v>1627</v>
      </c>
      <c r="IQ184" t="s">
        <v>1627</v>
      </c>
      <c r="IR184" t="s">
        <v>1627</v>
      </c>
      <c r="IS184" t="s">
        <v>1627</v>
      </c>
      <c r="IT184" t="s">
        <v>1627</v>
      </c>
      <c r="IU184" t="s">
        <v>1627</v>
      </c>
      <c r="IV184" t="s">
        <v>1627</v>
      </c>
      <c r="IW184" t="s">
        <v>1627</v>
      </c>
      <c r="IX184" t="s">
        <v>1627</v>
      </c>
      <c r="IY184" t="s">
        <v>1627</v>
      </c>
      <c r="IZ184" t="s">
        <v>1627</v>
      </c>
      <c r="JA184" t="s">
        <v>1627</v>
      </c>
      <c r="JB184" t="s">
        <v>1627</v>
      </c>
      <c r="JC184" t="s">
        <v>1627</v>
      </c>
      <c r="JD184" t="s">
        <v>1627</v>
      </c>
      <c r="JE184" t="s">
        <v>1627</v>
      </c>
      <c r="JF184" t="s">
        <v>1627</v>
      </c>
      <c r="JG184" t="s">
        <v>1627</v>
      </c>
      <c r="JH184" t="s">
        <v>1627</v>
      </c>
      <c r="JI184" t="s">
        <v>1627</v>
      </c>
      <c r="JJ184" t="s">
        <v>1627</v>
      </c>
      <c r="JK184" t="s">
        <v>1627</v>
      </c>
      <c r="JL184" t="s">
        <v>1627</v>
      </c>
      <c r="JM184" t="s">
        <v>1627</v>
      </c>
      <c r="JN184" t="s">
        <v>1627</v>
      </c>
      <c r="JO184" t="s">
        <v>1627</v>
      </c>
      <c r="JP184" t="s">
        <v>1627</v>
      </c>
      <c r="JQ184" t="s">
        <v>1627</v>
      </c>
      <c r="JR184" t="s">
        <v>1627</v>
      </c>
      <c r="JS184" t="s">
        <v>1627</v>
      </c>
      <c r="JT184" t="s">
        <v>1627</v>
      </c>
      <c r="JU184" t="s">
        <v>1627</v>
      </c>
      <c r="JV184" t="s">
        <v>1627</v>
      </c>
      <c r="JW184" t="s">
        <v>1627</v>
      </c>
      <c r="JX184" t="s">
        <v>1627</v>
      </c>
      <c r="JY184" t="s">
        <v>1627</v>
      </c>
      <c r="JZ184" t="s">
        <v>1627</v>
      </c>
      <c r="KA184" t="s">
        <v>1627</v>
      </c>
      <c r="KB184" t="s">
        <v>1627</v>
      </c>
      <c r="KC184" t="s">
        <v>1627</v>
      </c>
      <c r="KD184" t="s">
        <v>1627</v>
      </c>
      <c r="KE184" t="s">
        <v>1627</v>
      </c>
      <c r="KF184" t="s">
        <v>1627</v>
      </c>
      <c r="KG184" t="s">
        <v>1627</v>
      </c>
      <c r="KH184" t="s">
        <v>1627</v>
      </c>
      <c r="KI184" t="s">
        <v>1627</v>
      </c>
      <c r="KJ184" t="s">
        <v>1627</v>
      </c>
      <c r="KK184" t="s">
        <v>1627</v>
      </c>
      <c r="KL184" t="s">
        <v>1627</v>
      </c>
      <c r="KM184" t="s">
        <v>1627</v>
      </c>
      <c r="KN184" t="s">
        <v>1627</v>
      </c>
      <c r="KO184" t="s">
        <v>1627</v>
      </c>
      <c r="KP184" t="s">
        <v>1627</v>
      </c>
      <c r="KQ184" t="s">
        <v>1627</v>
      </c>
      <c r="KR184" t="s">
        <v>1627</v>
      </c>
      <c r="KS184" t="s">
        <v>1627</v>
      </c>
      <c r="KT184" t="s">
        <v>1627</v>
      </c>
      <c r="KU184" t="s">
        <v>1627</v>
      </c>
      <c r="KV184" t="s">
        <v>1627</v>
      </c>
      <c r="KW184" t="s">
        <v>1627</v>
      </c>
      <c r="KX184" t="s">
        <v>1627</v>
      </c>
      <c r="KY184" t="s">
        <v>1627</v>
      </c>
      <c r="KZ184" t="s">
        <v>1627</v>
      </c>
      <c r="LA184" t="s">
        <v>1627</v>
      </c>
      <c r="LB184" t="s">
        <v>1627</v>
      </c>
      <c r="LC184" t="s">
        <v>1627</v>
      </c>
      <c r="LD184" t="s">
        <v>1627</v>
      </c>
      <c r="LE184" t="s">
        <v>1627</v>
      </c>
      <c r="LF184" t="s">
        <v>1627</v>
      </c>
      <c r="LG184" t="s">
        <v>1627</v>
      </c>
      <c r="LH184" t="s">
        <v>1627</v>
      </c>
      <c r="LI184" t="s">
        <v>1627</v>
      </c>
      <c r="LJ184" t="s">
        <v>1627</v>
      </c>
      <c r="LK184" t="s">
        <v>1627</v>
      </c>
      <c r="LL184" t="s">
        <v>1627</v>
      </c>
      <c r="LM184" t="s">
        <v>1627</v>
      </c>
      <c r="LN184" t="s">
        <v>1627</v>
      </c>
      <c r="LO184" t="s">
        <v>1627</v>
      </c>
      <c r="LP184" t="s">
        <v>1627</v>
      </c>
      <c r="LQ184" t="s">
        <v>1627</v>
      </c>
      <c r="LR184" t="s">
        <v>1627</v>
      </c>
      <c r="LS184" t="s">
        <v>1627</v>
      </c>
      <c r="LT184" t="s">
        <v>1627</v>
      </c>
      <c r="LU184" t="s">
        <v>1627</v>
      </c>
      <c r="LV184" t="s">
        <v>1627</v>
      </c>
      <c r="LW184" t="s">
        <v>1627</v>
      </c>
      <c r="LX184" t="s">
        <v>1627</v>
      </c>
      <c r="LY184" t="s">
        <v>1627</v>
      </c>
      <c r="LZ184" t="s">
        <v>1627</v>
      </c>
      <c r="MA184" t="s">
        <v>1627</v>
      </c>
      <c r="MB184" t="s">
        <v>1627</v>
      </c>
      <c r="MC184" t="s">
        <v>1627</v>
      </c>
      <c r="MD184" t="s">
        <v>1627</v>
      </c>
      <c r="ME184" t="s">
        <v>1627</v>
      </c>
      <c r="MF184" t="s">
        <v>1627</v>
      </c>
      <c r="MG184" t="s">
        <v>1627</v>
      </c>
      <c r="MH184" t="s">
        <v>1627</v>
      </c>
      <c r="MI184" t="s">
        <v>1627</v>
      </c>
      <c r="MJ184" t="s">
        <v>1627</v>
      </c>
      <c r="MK184" t="s">
        <v>1627</v>
      </c>
      <c r="ML184" t="s">
        <v>1627</v>
      </c>
      <c r="MM184" t="s">
        <v>1627</v>
      </c>
      <c r="MN184" t="s">
        <v>1627</v>
      </c>
      <c r="MO184" t="s">
        <v>1627</v>
      </c>
      <c r="MP184" t="s">
        <v>1627</v>
      </c>
      <c r="MQ184" t="s">
        <v>1627</v>
      </c>
      <c r="MR184" t="s">
        <v>1627</v>
      </c>
      <c r="MS184" t="s">
        <v>1627</v>
      </c>
      <c r="MT184" t="s">
        <v>1627</v>
      </c>
      <c r="MU184" t="s">
        <v>1627</v>
      </c>
      <c r="MV184" t="s">
        <v>1627</v>
      </c>
      <c r="MW184" t="s">
        <v>1627</v>
      </c>
      <c r="MX184" t="s">
        <v>1627</v>
      </c>
      <c r="MY184" t="s">
        <v>1627</v>
      </c>
      <c r="MZ184" t="s">
        <v>1627</v>
      </c>
      <c r="NA184" t="s">
        <v>1627</v>
      </c>
      <c r="NB184" t="s">
        <v>1627</v>
      </c>
      <c r="NC184" t="s">
        <v>1627</v>
      </c>
      <c r="ND184" t="s">
        <v>1627</v>
      </c>
      <c r="NE184" t="s">
        <v>1627</v>
      </c>
      <c r="NF184" t="s">
        <v>1627</v>
      </c>
      <c r="NG184" t="s">
        <v>1627</v>
      </c>
      <c r="NH184" t="s">
        <v>1627</v>
      </c>
      <c r="NI184" t="s">
        <v>1627</v>
      </c>
      <c r="NJ184" t="s">
        <v>1627</v>
      </c>
      <c r="NK184" t="s">
        <v>1627</v>
      </c>
      <c r="NL184" t="s">
        <v>1627</v>
      </c>
      <c r="NM184" t="s">
        <v>1627</v>
      </c>
      <c r="NN184" t="s">
        <v>1627</v>
      </c>
      <c r="NO184" t="s">
        <v>1627</v>
      </c>
      <c r="NP184" t="s">
        <v>1627</v>
      </c>
      <c r="NQ184" t="s">
        <v>1627</v>
      </c>
      <c r="NR184" t="s">
        <v>1627</v>
      </c>
      <c r="NS184" t="s">
        <v>1627</v>
      </c>
      <c r="NT184" t="s">
        <v>1627</v>
      </c>
      <c r="NU184" t="s">
        <v>1627</v>
      </c>
      <c r="NV184" t="s">
        <v>1627</v>
      </c>
      <c r="NW184" t="s">
        <v>1627</v>
      </c>
      <c r="NX184" t="s">
        <v>1627</v>
      </c>
      <c r="NY184" t="s">
        <v>1627</v>
      </c>
      <c r="NZ184" t="s">
        <v>1627</v>
      </c>
      <c r="OA184" t="s">
        <v>1627</v>
      </c>
      <c r="OB184" t="s">
        <v>1627</v>
      </c>
      <c r="OC184" t="s">
        <v>1627</v>
      </c>
      <c r="OD184" t="s">
        <v>1627</v>
      </c>
      <c r="OE184" t="s">
        <v>1627</v>
      </c>
      <c r="OF184" t="s">
        <v>1627</v>
      </c>
      <c r="OG184" t="s">
        <v>1627</v>
      </c>
      <c r="OH184" t="s">
        <v>1627</v>
      </c>
      <c r="OI184" t="s">
        <v>1627</v>
      </c>
      <c r="OJ184" t="s">
        <v>1627</v>
      </c>
      <c r="OK184" t="s">
        <v>1627</v>
      </c>
      <c r="OL184" t="s">
        <v>1627</v>
      </c>
      <c r="OM184" t="s">
        <v>1627</v>
      </c>
      <c r="ON184" t="s">
        <v>1627</v>
      </c>
      <c r="OO184" t="s">
        <v>1627</v>
      </c>
      <c r="OP184" t="s">
        <v>1627</v>
      </c>
      <c r="OQ184" t="s">
        <v>1627</v>
      </c>
      <c r="OR184" t="s">
        <v>1627</v>
      </c>
      <c r="OS184" t="s">
        <v>1627</v>
      </c>
      <c r="OT184" t="s">
        <v>1627</v>
      </c>
      <c r="OU184" t="s">
        <v>1627</v>
      </c>
      <c r="OV184" t="s">
        <v>1627</v>
      </c>
      <c r="OW184" t="s">
        <v>1627</v>
      </c>
      <c r="OX184" t="s">
        <v>1627</v>
      </c>
      <c r="OY184" t="s">
        <v>1627</v>
      </c>
      <c r="OZ184" t="s">
        <v>1627</v>
      </c>
      <c r="PA184" t="s">
        <v>1627</v>
      </c>
      <c r="PB184" t="s">
        <v>1627</v>
      </c>
      <c r="PC184" t="s">
        <v>1627</v>
      </c>
      <c r="PD184" t="s">
        <v>1627</v>
      </c>
      <c r="PE184" t="s">
        <v>1627</v>
      </c>
      <c r="PF184" t="s">
        <v>1627</v>
      </c>
      <c r="RP184" t="s">
        <v>4157</v>
      </c>
      <c r="RQ184" t="s">
        <v>4157</v>
      </c>
      <c r="RR184" t="s">
        <v>4157</v>
      </c>
      <c r="RS184" t="s">
        <v>4157</v>
      </c>
      <c r="RT184" t="s">
        <v>4157</v>
      </c>
      <c r="RU184" t="s">
        <v>4157</v>
      </c>
      <c r="RV184" t="s">
        <v>4157</v>
      </c>
      <c r="RW184" t="s">
        <v>4157</v>
      </c>
      <c r="RX184" t="s">
        <v>4157</v>
      </c>
      <c r="RY184" t="s">
        <v>4157</v>
      </c>
      <c r="RZ184" t="s">
        <v>4157</v>
      </c>
      <c r="SA184" t="s">
        <v>4157</v>
      </c>
      <c r="SB184" t="s">
        <v>4157</v>
      </c>
      <c r="SC184" t="s">
        <v>4157</v>
      </c>
      <c r="SD184" t="s">
        <v>4157</v>
      </c>
      <c r="SE184" t="s">
        <v>4157</v>
      </c>
      <c r="SF184" t="s">
        <v>4157</v>
      </c>
      <c r="SG184" t="s">
        <v>4157</v>
      </c>
      <c r="SH184" t="s">
        <v>4157</v>
      </c>
      <c r="SI184" t="s">
        <v>4157</v>
      </c>
      <c r="SJ184" t="s">
        <v>4157</v>
      </c>
      <c r="SK184" t="s">
        <v>4157</v>
      </c>
      <c r="SL184" t="s">
        <v>4157</v>
      </c>
      <c r="SM184" t="s">
        <v>4157</v>
      </c>
      <c r="SN184" t="s">
        <v>4157</v>
      </c>
      <c r="SO184" t="s">
        <v>4157</v>
      </c>
      <c r="SP184" t="s">
        <v>4157</v>
      </c>
      <c r="SQ184" t="s">
        <v>4157</v>
      </c>
      <c r="SR184" t="s">
        <v>4157</v>
      </c>
      <c r="SS184" t="s">
        <v>4157</v>
      </c>
      <c r="ST184" t="s">
        <v>4157</v>
      </c>
      <c r="SU184" t="s">
        <v>4157</v>
      </c>
      <c r="SV184" t="s">
        <v>4157</v>
      </c>
      <c r="SW184" t="s">
        <v>4157</v>
      </c>
      <c r="SX184" t="s">
        <v>4157</v>
      </c>
      <c r="SY184" t="s">
        <v>4157</v>
      </c>
      <c r="SZ184" t="s">
        <v>4157</v>
      </c>
      <c r="TA184" t="s">
        <v>4157</v>
      </c>
      <c r="TB184" t="s">
        <v>4157</v>
      </c>
      <c r="TC184" t="s">
        <v>4157</v>
      </c>
      <c r="TD184" t="s">
        <v>4157</v>
      </c>
      <c r="TE184" t="s">
        <v>4157</v>
      </c>
      <c r="TF184" t="s">
        <v>4157</v>
      </c>
      <c r="TG184" t="s">
        <v>4157</v>
      </c>
      <c r="TH184" t="s">
        <v>4157</v>
      </c>
      <c r="TI184" t="s">
        <v>4157</v>
      </c>
      <c r="TJ184" t="s">
        <v>4157</v>
      </c>
      <c r="TK184" t="s">
        <v>4157</v>
      </c>
      <c r="TL184" t="s">
        <v>4157</v>
      </c>
      <c r="TM184" t="s">
        <v>4157</v>
      </c>
      <c r="TN184" t="s">
        <v>4157</v>
      </c>
      <c r="TO184" t="s">
        <v>4157</v>
      </c>
      <c r="TP184" t="s">
        <v>4157</v>
      </c>
      <c r="TQ184" t="s">
        <v>4157</v>
      </c>
      <c r="TR184" t="s">
        <v>4157</v>
      </c>
      <c r="TS184" t="s">
        <v>4157</v>
      </c>
      <c r="TT184" t="s">
        <v>4157</v>
      </c>
      <c r="TU184" t="s">
        <v>4157</v>
      </c>
      <c r="TV184" t="s">
        <v>4157</v>
      </c>
      <c r="TW184" t="s">
        <v>4157</v>
      </c>
      <c r="TX184" t="s">
        <v>4157</v>
      </c>
      <c r="TY184" t="s">
        <v>4157</v>
      </c>
      <c r="TZ184" t="s">
        <v>4157</v>
      </c>
      <c r="UA184" t="s">
        <v>4157</v>
      </c>
      <c r="UB184" t="s">
        <v>4157</v>
      </c>
      <c r="UC184" t="s">
        <v>4157</v>
      </c>
      <c r="UD184" t="s">
        <v>4157</v>
      </c>
      <c r="UE184" t="s">
        <v>4157</v>
      </c>
      <c r="UF184" t="s">
        <v>4157</v>
      </c>
      <c r="UG184" t="s">
        <v>4157</v>
      </c>
      <c r="UH184" t="s">
        <v>4157</v>
      </c>
      <c r="UI184" t="s">
        <v>4157</v>
      </c>
      <c r="UJ184" t="s">
        <v>4157</v>
      </c>
      <c r="UK184" t="s">
        <v>4157</v>
      </c>
      <c r="UL184" t="s">
        <v>4157</v>
      </c>
      <c r="UM184" t="s">
        <v>4157</v>
      </c>
      <c r="UN184" t="s">
        <v>4157</v>
      </c>
      <c r="UO184" t="s">
        <v>4157</v>
      </c>
      <c r="UP184" t="s">
        <v>4157</v>
      </c>
      <c r="UQ184" t="s">
        <v>4157</v>
      </c>
      <c r="UR184" t="s">
        <v>4157</v>
      </c>
    </row>
    <row r="185" spans="18:566">
      <c r="R185" t="s">
        <v>1627</v>
      </c>
      <c r="S185" t="s">
        <v>1627</v>
      </c>
      <c r="T185" t="s">
        <v>1627</v>
      </c>
      <c r="U185" t="s">
        <v>1627</v>
      </c>
      <c r="V185" t="s">
        <v>1627</v>
      </c>
      <c r="W185" t="s">
        <v>1627</v>
      </c>
      <c r="X185" t="s">
        <v>1627</v>
      </c>
      <c r="Y185" t="s">
        <v>1627</v>
      </c>
      <c r="Z185" t="s">
        <v>1627</v>
      </c>
      <c r="AA185" t="s">
        <v>1627</v>
      </c>
      <c r="AB185" t="s">
        <v>1627</v>
      </c>
      <c r="AC185" t="s">
        <v>1627</v>
      </c>
      <c r="AD185" t="s">
        <v>1627</v>
      </c>
      <c r="AE185" t="s">
        <v>1627</v>
      </c>
      <c r="AF185" t="s">
        <v>1627</v>
      </c>
      <c r="AG185" t="s">
        <v>1627</v>
      </c>
      <c r="AH185" t="s">
        <v>1627</v>
      </c>
      <c r="AI185" t="s">
        <v>1627</v>
      </c>
      <c r="AJ185" t="s">
        <v>1627</v>
      </c>
      <c r="AK185" t="s">
        <v>1627</v>
      </c>
      <c r="AL185" t="s">
        <v>1627</v>
      </c>
      <c r="AM185" t="s">
        <v>1627</v>
      </c>
      <c r="AN185" t="s">
        <v>1627</v>
      </c>
      <c r="AO185" t="s">
        <v>1627</v>
      </c>
      <c r="AP185" t="s">
        <v>1627</v>
      </c>
      <c r="AQ185" t="s">
        <v>1627</v>
      </c>
      <c r="AR185" t="s">
        <v>1627</v>
      </c>
      <c r="AS185" t="s">
        <v>1627</v>
      </c>
      <c r="AT185" t="s">
        <v>1627</v>
      </c>
      <c r="AU185" t="s">
        <v>1627</v>
      </c>
      <c r="AV185" t="s">
        <v>1627</v>
      </c>
      <c r="AW185" t="s">
        <v>1627</v>
      </c>
      <c r="AX185" t="s">
        <v>1627</v>
      </c>
      <c r="AY185" t="s">
        <v>1627</v>
      </c>
      <c r="AZ185" t="s">
        <v>1627</v>
      </c>
      <c r="BA185" t="s">
        <v>1627</v>
      </c>
      <c r="BB185" t="s">
        <v>1627</v>
      </c>
      <c r="BC185" t="s">
        <v>1627</v>
      </c>
      <c r="BD185" t="s">
        <v>1627</v>
      </c>
      <c r="BE185" t="s">
        <v>1627</v>
      </c>
      <c r="BF185" t="s">
        <v>1627</v>
      </c>
      <c r="BG185" t="s">
        <v>1627</v>
      </c>
      <c r="BH185" t="s">
        <v>1627</v>
      </c>
      <c r="BI185" t="s">
        <v>1627</v>
      </c>
      <c r="BJ185" t="s">
        <v>1627</v>
      </c>
      <c r="BK185" t="s">
        <v>1627</v>
      </c>
      <c r="BL185" t="s">
        <v>1627</v>
      </c>
      <c r="BM185" t="s">
        <v>1627</v>
      </c>
      <c r="BN185" t="s">
        <v>1627</v>
      </c>
      <c r="BO185" t="s">
        <v>1627</v>
      </c>
      <c r="BP185" t="s">
        <v>1627</v>
      </c>
      <c r="BQ185" t="s">
        <v>1627</v>
      </c>
      <c r="BR185" t="s">
        <v>1627</v>
      </c>
      <c r="BS185" t="s">
        <v>1627</v>
      </c>
      <c r="BT185" t="s">
        <v>1627</v>
      </c>
      <c r="BU185" t="s">
        <v>1627</v>
      </c>
      <c r="BV185" t="s">
        <v>1627</v>
      </c>
      <c r="BW185" t="s">
        <v>1627</v>
      </c>
      <c r="BX185" t="s">
        <v>1627</v>
      </c>
      <c r="BY185" t="s">
        <v>1627</v>
      </c>
      <c r="BZ185" t="s">
        <v>1627</v>
      </c>
      <c r="CA185" t="s">
        <v>1627</v>
      </c>
      <c r="CB185" t="s">
        <v>1627</v>
      </c>
      <c r="CC185" t="s">
        <v>1627</v>
      </c>
      <c r="CD185" t="s">
        <v>1627</v>
      </c>
      <c r="CE185" t="s">
        <v>1627</v>
      </c>
      <c r="CF185" t="s">
        <v>1627</v>
      </c>
      <c r="CG185" t="s">
        <v>1627</v>
      </c>
      <c r="CH185" t="s">
        <v>1627</v>
      </c>
      <c r="CI185" t="s">
        <v>1627</v>
      </c>
      <c r="CJ185" t="s">
        <v>1627</v>
      </c>
      <c r="CK185" t="s">
        <v>1627</v>
      </c>
      <c r="CL185" t="s">
        <v>1627</v>
      </c>
      <c r="CM185" t="s">
        <v>1627</v>
      </c>
      <c r="CN185" t="s">
        <v>1627</v>
      </c>
      <c r="CO185" t="s">
        <v>1627</v>
      </c>
      <c r="CP185" t="s">
        <v>1627</v>
      </c>
      <c r="CQ185" t="s">
        <v>1627</v>
      </c>
      <c r="CR185" t="s">
        <v>1627</v>
      </c>
      <c r="CS185" t="s">
        <v>1627</v>
      </c>
      <c r="CT185" t="s">
        <v>1627</v>
      </c>
      <c r="CU185" t="s">
        <v>1627</v>
      </c>
      <c r="CV185" t="s">
        <v>1627</v>
      </c>
      <c r="CW185" t="s">
        <v>1627</v>
      </c>
      <c r="CX185" t="s">
        <v>1627</v>
      </c>
      <c r="CY185" t="s">
        <v>1627</v>
      </c>
      <c r="CZ185" t="s">
        <v>1627</v>
      </c>
      <c r="DA185" t="s">
        <v>1627</v>
      </c>
      <c r="DB185" t="s">
        <v>1627</v>
      </c>
      <c r="DC185" t="s">
        <v>1627</v>
      </c>
      <c r="DD185" t="s">
        <v>1627</v>
      </c>
      <c r="DE185" t="s">
        <v>1627</v>
      </c>
      <c r="DF185" t="s">
        <v>1627</v>
      </c>
      <c r="DG185" t="s">
        <v>1627</v>
      </c>
      <c r="DH185" t="s">
        <v>1627</v>
      </c>
      <c r="DI185" t="s">
        <v>1627</v>
      </c>
      <c r="DJ185" t="s">
        <v>1627</v>
      </c>
      <c r="DK185" t="s">
        <v>1627</v>
      </c>
      <c r="DL185" t="s">
        <v>1627</v>
      </c>
      <c r="DM185" t="s">
        <v>1627</v>
      </c>
      <c r="DN185" t="s">
        <v>1627</v>
      </c>
      <c r="DO185" t="s">
        <v>1627</v>
      </c>
      <c r="DP185" t="s">
        <v>1627</v>
      </c>
      <c r="DQ185" t="s">
        <v>1627</v>
      </c>
      <c r="DR185" t="s">
        <v>1627</v>
      </c>
      <c r="DS185" t="s">
        <v>1627</v>
      </c>
      <c r="DT185" t="s">
        <v>1627</v>
      </c>
      <c r="DU185" t="s">
        <v>1627</v>
      </c>
      <c r="DV185" t="s">
        <v>1627</v>
      </c>
      <c r="DW185" t="s">
        <v>1627</v>
      </c>
      <c r="DX185" t="s">
        <v>1627</v>
      </c>
      <c r="DY185" t="s">
        <v>1627</v>
      </c>
      <c r="DZ185" t="s">
        <v>1627</v>
      </c>
      <c r="EA185" t="s">
        <v>1627</v>
      </c>
      <c r="EB185" t="s">
        <v>1627</v>
      </c>
      <c r="EC185" t="s">
        <v>1627</v>
      </c>
      <c r="ED185" t="s">
        <v>1627</v>
      </c>
      <c r="EE185" t="s">
        <v>1627</v>
      </c>
      <c r="EF185" t="s">
        <v>1627</v>
      </c>
      <c r="EG185" t="s">
        <v>1627</v>
      </c>
      <c r="EH185" t="s">
        <v>1627</v>
      </c>
      <c r="EI185" t="s">
        <v>1627</v>
      </c>
      <c r="EJ185" t="s">
        <v>1627</v>
      </c>
      <c r="EK185" t="s">
        <v>1627</v>
      </c>
      <c r="EL185" t="s">
        <v>1627</v>
      </c>
      <c r="EM185" t="s">
        <v>1627</v>
      </c>
      <c r="EN185" t="s">
        <v>1627</v>
      </c>
      <c r="EO185" t="s">
        <v>1627</v>
      </c>
      <c r="EP185" t="s">
        <v>1627</v>
      </c>
      <c r="EQ185" t="s">
        <v>1627</v>
      </c>
      <c r="ER185" t="s">
        <v>1627</v>
      </c>
      <c r="ES185" t="s">
        <v>1627</v>
      </c>
      <c r="ET185" t="s">
        <v>1627</v>
      </c>
      <c r="EU185" t="s">
        <v>1627</v>
      </c>
      <c r="EV185" t="s">
        <v>1627</v>
      </c>
      <c r="EW185" t="s">
        <v>1627</v>
      </c>
      <c r="EX185" t="s">
        <v>1627</v>
      </c>
      <c r="EY185" t="s">
        <v>1627</v>
      </c>
      <c r="EZ185" t="s">
        <v>1627</v>
      </c>
      <c r="FA185" t="s">
        <v>1627</v>
      </c>
      <c r="FB185" t="s">
        <v>1627</v>
      </c>
      <c r="FC185" t="s">
        <v>1627</v>
      </c>
      <c r="FD185" t="s">
        <v>1627</v>
      </c>
      <c r="FE185" t="s">
        <v>1627</v>
      </c>
      <c r="FF185" t="s">
        <v>1627</v>
      </c>
      <c r="FG185" t="s">
        <v>1627</v>
      </c>
      <c r="FH185" t="s">
        <v>1627</v>
      </c>
      <c r="FI185" t="s">
        <v>1627</v>
      </c>
      <c r="FJ185" t="s">
        <v>1627</v>
      </c>
      <c r="FK185" t="s">
        <v>1627</v>
      </c>
      <c r="FL185" t="s">
        <v>1627</v>
      </c>
      <c r="FM185" t="s">
        <v>1627</v>
      </c>
      <c r="FN185" t="s">
        <v>1627</v>
      </c>
      <c r="FO185" t="s">
        <v>1627</v>
      </c>
      <c r="FP185" t="s">
        <v>1627</v>
      </c>
      <c r="FQ185" t="s">
        <v>1627</v>
      </c>
      <c r="FR185" t="s">
        <v>1627</v>
      </c>
      <c r="FS185" t="s">
        <v>1627</v>
      </c>
      <c r="FT185" t="s">
        <v>1627</v>
      </c>
      <c r="FU185" t="s">
        <v>1627</v>
      </c>
      <c r="FV185" t="s">
        <v>1627</v>
      </c>
      <c r="FW185" t="s">
        <v>1627</v>
      </c>
      <c r="FX185" t="s">
        <v>1627</v>
      </c>
      <c r="FY185" t="s">
        <v>1627</v>
      </c>
      <c r="FZ185" t="s">
        <v>1627</v>
      </c>
      <c r="GA185" t="s">
        <v>1627</v>
      </c>
      <c r="GB185" t="s">
        <v>1627</v>
      </c>
      <c r="GC185" t="s">
        <v>1627</v>
      </c>
      <c r="GD185" t="s">
        <v>1627</v>
      </c>
      <c r="GE185" t="s">
        <v>1627</v>
      </c>
      <c r="GF185" t="s">
        <v>1627</v>
      </c>
      <c r="GG185" t="s">
        <v>1627</v>
      </c>
      <c r="GH185" t="s">
        <v>1627</v>
      </c>
      <c r="GI185" t="s">
        <v>1627</v>
      </c>
      <c r="GJ185" t="s">
        <v>1627</v>
      </c>
      <c r="GK185" t="s">
        <v>1627</v>
      </c>
      <c r="GL185" t="s">
        <v>1627</v>
      </c>
      <c r="GM185" t="s">
        <v>1627</v>
      </c>
      <c r="GN185" t="s">
        <v>1627</v>
      </c>
      <c r="GO185" t="s">
        <v>1627</v>
      </c>
      <c r="GP185" t="s">
        <v>1627</v>
      </c>
      <c r="GQ185" t="s">
        <v>1627</v>
      </c>
      <c r="GR185" t="s">
        <v>1627</v>
      </c>
      <c r="GS185" t="s">
        <v>1627</v>
      </c>
      <c r="GT185" t="s">
        <v>1627</v>
      </c>
      <c r="GU185" t="s">
        <v>1627</v>
      </c>
      <c r="GV185" t="s">
        <v>1627</v>
      </c>
      <c r="GW185" t="s">
        <v>1627</v>
      </c>
      <c r="GX185" t="s">
        <v>1627</v>
      </c>
      <c r="GY185" t="s">
        <v>1627</v>
      </c>
      <c r="GZ185" t="s">
        <v>1627</v>
      </c>
      <c r="HA185" t="s">
        <v>1627</v>
      </c>
      <c r="HB185" t="s">
        <v>1627</v>
      </c>
      <c r="HC185" t="s">
        <v>1627</v>
      </c>
      <c r="HD185" t="s">
        <v>1627</v>
      </c>
      <c r="HE185" t="s">
        <v>1627</v>
      </c>
      <c r="HF185" t="s">
        <v>1627</v>
      </c>
      <c r="HG185" t="s">
        <v>1627</v>
      </c>
      <c r="HH185" t="s">
        <v>1627</v>
      </c>
      <c r="HI185" t="s">
        <v>1627</v>
      </c>
      <c r="HJ185" t="s">
        <v>1627</v>
      </c>
      <c r="HK185" t="s">
        <v>1627</v>
      </c>
      <c r="HL185" t="s">
        <v>1627</v>
      </c>
      <c r="HM185" t="s">
        <v>1627</v>
      </c>
      <c r="HN185" t="s">
        <v>1627</v>
      </c>
      <c r="HO185" t="s">
        <v>1627</v>
      </c>
      <c r="HP185" t="s">
        <v>6159</v>
      </c>
      <c r="HQ185" t="s">
        <v>1627</v>
      </c>
      <c r="HR185" t="s">
        <v>1627</v>
      </c>
      <c r="HS185" t="s">
        <v>1627</v>
      </c>
      <c r="HT185" t="s">
        <v>1627</v>
      </c>
      <c r="HU185" t="s">
        <v>1627</v>
      </c>
      <c r="HV185" t="s">
        <v>1627</v>
      </c>
      <c r="HW185" t="s">
        <v>1627</v>
      </c>
      <c r="HX185" t="s">
        <v>1627</v>
      </c>
      <c r="HY185" t="s">
        <v>1627</v>
      </c>
      <c r="HZ185" t="s">
        <v>1627</v>
      </c>
      <c r="IA185" t="s">
        <v>1627</v>
      </c>
      <c r="IB185" t="s">
        <v>1627</v>
      </c>
      <c r="IC185" t="s">
        <v>1627</v>
      </c>
      <c r="ID185" t="s">
        <v>1627</v>
      </c>
      <c r="IE185" t="s">
        <v>1627</v>
      </c>
      <c r="IF185" t="s">
        <v>1627</v>
      </c>
      <c r="IG185" t="s">
        <v>1627</v>
      </c>
      <c r="IH185" t="s">
        <v>1627</v>
      </c>
      <c r="II185" t="s">
        <v>1627</v>
      </c>
      <c r="IJ185" t="s">
        <v>1627</v>
      </c>
      <c r="IK185" t="s">
        <v>1627</v>
      </c>
      <c r="IL185" t="s">
        <v>1627</v>
      </c>
      <c r="IM185" t="s">
        <v>1627</v>
      </c>
      <c r="IN185" t="s">
        <v>1627</v>
      </c>
      <c r="IO185" t="s">
        <v>1627</v>
      </c>
      <c r="IP185" t="s">
        <v>1627</v>
      </c>
      <c r="IQ185" t="s">
        <v>1627</v>
      </c>
      <c r="IR185" t="s">
        <v>1627</v>
      </c>
      <c r="IS185" t="s">
        <v>1627</v>
      </c>
      <c r="IT185" t="s">
        <v>1627</v>
      </c>
      <c r="IU185" t="s">
        <v>1627</v>
      </c>
      <c r="IV185" t="s">
        <v>1627</v>
      </c>
      <c r="IW185" t="s">
        <v>1627</v>
      </c>
      <c r="IX185" t="s">
        <v>1627</v>
      </c>
      <c r="IY185" t="s">
        <v>1627</v>
      </c>
      <c r="IZ185" t="s">
        <v>1627</v>
      </c>
      <c r="JA185" t="s">
        <v>1627</v>
      </c>
      <c r="JB185" t="s">
        <v>1627</v>
      </c>
      <c r="JC185" t="s">
        <v>1627</v>
      </c>
      <c r="JD185" t="s">
        <v>1627</v>
      </c>
      <c r="JE185" t="s">
        <v>1627</v>
      </c>
      <c r="JF185" t="s">
        <v>1627</v>
      </c>
      <c r="JG185" t="s">
        <v>1627</v>
      </c>
      <c r="JH185" t="s">
        <v>1627</v>
      </c>
      <c r="JI185" t="s">
        <v>1627</v>
      </c>
      <c r="JJ185" t="s">
        <v>1627</v>
      </c>
      <c r="JK185" t="s">
        <v>1627</v>
      </c>
      <c r="JL185" t="s">
        <v>1627</v>
      </c>
      <c r="JM185" t="s">
        <v>1627</v>
      </c>
      <c r="JN185" t="s">
        <v>1627</v>
      </c>
      <c r="JO185" t="s">
        <v>1627</v>
      </c>
      <c r="JP185" t="s">
        <v>1627</v>
      </c>
      <c r="JQ185" t="s">
        <v>1627</v>
      </c>
      <c r="JR185" t="s">
        <v>1627</v>
      </c>
      <c r="JS185" t="s">
        <v>1627</v>
      </c>
      <c r="JT185" t="s">
        <v>1627</v>
      </c>
      <c r="JU185" t="s">
        <v>1627</v>
      </c>
      <c r="JV185" t="s">
        <v>1627</v>
      </c>
      <c r="JW185" t="s">
        <v>1627</v>
      </c>
      <c r="JX185" t="s">
        <v>1627</v>
      </c>
      <c r="JY185" t="s">
        <v>1627</v>
      </c>
      <c r="JZ185" t="s">
        <v>1627</v>
      </c>
      <c r="KA185" t="s">
        <v>1627</v>
      </c>
      <c r="KB185" t="s">
        <v>1627</v>
      </c>
      <c r="KC185" t="s">
        <v>1627</v>
      </c>
      <c r="KD185" t="s">
        <v>1627</v>
      </c>
      <c r="KE185" t="s">
        <v>1627</v>
      </c>
      <c r="KF185" t="s">
        <v>1627</v>
      </c>
      <c r="KG185" t="s">
        <v>1627</v>
      </c>
      <c r="KH185" t="s">
        <v>1627</v>
      </c>
      <c r="KI185" t="s">
        <v>1627</v>
      </c>
      <c r="KJ185" t="s">
        <v>1627</v>
      </c>
      <c r="KK185" t="s">
        <v>1627</v>
      </c>
      <c r="KL185" t="s">
        <v>1627</v>
      </c>
      <c r="KM185" t="s">
        <v>1627</v>
      </c>
      <c r="KN185" t="s">
        <v>1627</v>
      </c>
      <c r="KO185" t="s">
        <v>1627</v>
      </c>
      <c r="KP185" t="s">
        <v>1627</v>
      </c>
      <c r="KQ185" t="s">
        <v>1627</v>
      </c>
      <c r="KR185" t="s">
        <v>1627</v>
      </c>
      <c r="KS185" t="s">
        <v>1627</v>
      </c>
      <c r="KT185" t="s">
        <v>1627</v>
      </c>
      <c r="KU185" t="s">
        <v>1627</v>
      </c>
      <c r="KV185" t="s">
        <v>1627</v>
      </c>
      <c r="KW185" t="s">
        <v>1627</v>
      </c>
      <c r="KX185" t="s">
        <v>1627</v>
      </c>
      <c r="KY185" t="s">
        <v>1627</v>
      </c>
      <c r="KZ185" t="s">
        <v>1627</v>
      </c>
      <c r="LA185" t="s">
        <v>1627</v>
      </c>
      <c r="LB185" t="s">
        <v>1627</v>
      </c>
      <c r="LC185" t="s">
        <v>1627</v>
      </c>
      <c r="LD185" t="s">
        <v>1627</v>
      </c>
      <c r="LE185" t="s">
        <v>1627</v>
      </c>
      <c r="LF185" t="s">
        <v>1627</v>
      </c>
      <c r="LG185" t="s">
        <v>1627</v>
      </c>
      <c r="LH185" t="s">
        <v>1627</v>
      </c>
      <c r="LI185" t="s">
        <v>1627</v>
      </c>
      <c r="LJ185" t="s">
        <v>1627</v>
      </c>
      <c r="LK185" t="s">
        <v>1627</v>
      </c>
      <c r="LL185" t="s">
        <v>1627</v>
      </c>
      <c r="LM185" t="s">
        <v>1627</v>
      </c>
      <c r="LN185" t="s">
        <v>1627</v>
      </c>
      <c r="LO185" t="s">
        <v>1627</v>
      </c>
      <c r="LP185" t="s">
        <v>1627</v>
      </c>
      <c r="LQ185" t="s">
        <v>1627</v>
      </c>
      <c r="LR185" t="s">
        <v>1627</v>
      </c>
      <c r="LS185" t="s">
        <v>1627</v>
      </c>
      <c r="LT185" t="s">
        <v>1627</v>
      </c>
      <c r="LU185" t="s">
        <v>1627</v>
      </c>
      <c r="LV185" t="s">
        <v>1627</v>
      </c>
      <c r="LW185" t="s">
        <v>1627</v>
      </c>
      <c r="LX185" t="s">
        <v>1627</v>
      </c>
      <c r="LY185" t="s">
        <v>1627</v>
      </c>
      <c r="LZ185" t="s">
        <v>1627</v>
      </c>
      <c r="MA185" t="s">
        <v>1627</v>
      </c>
      <c r="MB185" t="s">
        <v>1627</v>
      </c>
      <c r="MC185" t="s">
        <v>1627</v>
      </c>
      <c r="MD185" t="s">
        <v>1627</v>
      </c>
      <c r="ME185" t="s">
        <v>1627</v>
      </c>
      <c r="MF185" t="s">
        <v>1627</v>
      </c>
      <c r="MG185" t="s">
        <v>1627</v>
      </c>
      <c r="MH185" t="s">
        <v>1627</v>
      </c>
      <c r="MI185" t="s">
        <v>1627</v>
      </c>
      <c r="MJ185" t="s">
        <v>1627</v>
      </c>
      <c r="MK185" t="s">
        <v>1627</v>
      </c>
      <c r="ML185" t="s">
        <v>1627</v>
      </c>
      <c r="MM185" t="s">
        <v>1627</v>
      </c>
      <c r="MN185" t="s">
        <v>1627</v>
      </c>
      <c r="MO185" t="s">
        <v>1627</v>
      </c>
      <c r="MP185" t="s">
        <v>1627</v>
      </c>
      <c r="MQ185" t="s">
        <v>1627</v>
      </c>
      <c r="MR185" t="s">
        <v>1627</v>
      </c>
      <c r="MS185" t="s">
        <v>1627</v>
      </c>
      <c r="MT185" t="s">
        <v>1627</v>
      </c>
      <c r="MU185" t="s">
        <v>1627</v>
      </c>
      <c r="MV185" t="s">
        <v>1627</v>
      </c>
      <c r="MW185" t="s">
        <v>1627</v>
      </c>
      <c r="MX185" t="s">
        <v>1627</v>
      </c>
      <c r="MY185" t="s">
        <v>1627</v>
      </c>
      <c r="MZ185" t="s">
        <v>1627</v>
      </c>
      <c r="NA185" t="s">
        <v>1627</v>
      </c>
      <c r="NB185" t="s">
        <v>1627</v>
      </c>
      <c r="NC185" t="s">
        <v>1627</v>
      </c>
      <c r="ND185" t="s">
        <v>1627</v>
      </c>
      <c r="NE185" t="s">
        <v>1627</v>
      </c>
      <c r="NF185" t="s">
        <v>1627</v>
      </c>
      <c r="NG185" t="s">
        <v>1627</v>
      </c>
      <c r="NH185" t="s">
        <v>1627</v>
      </c>
      <c r="NI185" t="s">
        <v>1627</v>
      </c>
      <c r="NJ185" t="s">
        <v>1627</v>
      </c>
      <c r="NK185" t="s">
        <v>1627</v>
      </c>
      <c r="NL185" t="s">
        <v>1627</v>
      </c>
      <c r="NM185" t="s">
        <v>1627</v>
      </c>
      <c r="NN185" t="s">
        <v>1627</v>
      </c>
      <c r="NO185" t="s">
        <v>1627</v>
      </c>
      <c r="NP185" t="s">
        <v>1627</v>
      </c>
      <c r="NQ185" t="s">
        <v>1627</v>
      </c>
      <c r="NR185" t="s">
        <v>1627</v>
      </c>
      <c r="NS185" t="s">
        <v>1627</v>
      </c>
      <c r="NT185" t="s">
        <v>1627</v>
      </c>
      <c r="NU185" t="s">
        <v>1627</v>
      </c>
      <c r="NV185" t="s">
        <v>1627</v>
      </c>
      <c r="NW185" t="s">
        <v>1627</v>
      </c>
      <c r="NX185" t="s">
        <v>1627</v>
      </c>
      <c r="NY185" t="s">
        <v>1627</v>
      </c>
      <c r="NZ185" t="s">
        <v>1627</v>
      </c>
      <c r="OA185" t="s">
        <v>1627</v>
      </c>
      <c r="OB185" t="s">
        <v>1627</v>
      </c>
      <c r="OC185" t="s">
        <v>1627</v>
      </c>
      <c r="OD185" t="s">
        <v>1627</v>
      </c>
      <c r="OE185" t="s">
        <v>1627</v>
      </c>
      <c r="OF185" t="s">
        <v>1627</v>
      </c>
      <c r="OG185" t="s">
        <v>1627</v>
      </c>
      <c r="OH185" t="s">
        <v>1627</v>
      </c>
      <c r="OI185" t="s">
        <v>1627</v>
      </c>
      <c r="OJ185" t="s">
        <v>1627</v>
      </c>
      <c r="OK185" t="s">
        <v>1627</v>
      </c>
      <c r="OL185" t="s">
        <v>1627</v>
      </c>
      <c r="OM185" t="s">
        <v>1627</v>
      </c>
      <c r="ON185" t="s">
        <v>1627</v>
      </c>
      <c r="OO185" t="s">
        <v>1627</v>
      </c>
      <c r="OP185" t="s">
        <v>1627</v>
      </c>
      <c r="OQ185" t="s">
        <v>1627</v>
      </c>
      <c r="OR185" t="s">
        <v>1627</v>
      </c>
      <c r="OS185" t="s">
        <v>1627</v>
      </c>
      <c r="OT185" t="s">
        <v>1627</v>
      </c>
      <c r="OU185" t="s">
        <v>1627</v>
      </c>
      <c r="OV185" t="s">
        <v>1627</v>
      </c>
      <c r="OW185" t="s">
        <v>1627</v>
      </c>
      <c r="OX185" t="s">
        <v>1627</v>
      </c>
      <c r="OY185" t="s">
        <v>1627</v>
      </c>
      <c r="OZ185" t="s">
        <v>1627</v>
      </c>
      <c r="PA185" t="s">
        <v>1627</v>
      </c>
      <c r="PB185" t="s">
        <v>1627</v>
      </c>
      <c r="PC185" t="s">
        <v>1627</v>
      </c>
      <c r="PD185" t="s">
        <v>1627</v>
      </c>
      <c r="PE185" t="s">
        <v>1627</v>
      </c>
      <c r="PF185" t="s">
        <v>1627</v>
      </c>
      <c r="RP185" t="s">
        <v>4157</v>
      </c>
      <c r="RQ185" t="s">
        <v>4157</v>
      </c>
      <c r="RR185" t="s">
        <v>4157</v>
      </c>
      <c r="RS185" t="s">
        <v>4157</v>
      </c>
      <c r="RT185" t="s">
        <v>4157</v>
      </c>
      <c r="RU185" t="s">
        <v>4157</v>
      </c>
      <c r="RV185" t="s">
        <v>4157</v>
      </c>
      <c r="RW185" t="s">
        <v>4157</v>
      </c>
      <c r="RX185" t="s">
        <v>4157</v>
      </c>
      <c r="RY185" t="s">
        <v>4157</v>
      </c>
      <c r="RZ185" t="s">
        <v>4157</v>
      </c>
      <c r="SA185" t="s">
        <v>4157</v>
      </c>
      <c r="SB185" t="s">
        <v>4157</v>
      </c>
      <c r="SC185" t="s">
        <v>4157</v>
      </c>
      <c r="SD185" t="s">
        <v>4157</v>
      </c>
      <c r="SE185" t="s">
        <v>4157</v>
      </c>
      <c r="SF185" t="s">
        <v>4157</v>
      </c>
      <c r="SG185" t="s">
        <v>4157</v>
      </c>
      <c r="SH185" t="s">
        <v>4157</v>
      </c>
      <c r="SI185" t="s">
        <v>4157</v>
      </c>
      <c r="SJ185" t="s">
        <v>4157</v>
      </c>
      <c r="SK185" t="s">
        <v>4157</v>
      </c>
      <c r="SL185" t="s">
        <v>4157</v>
      </c>
      <c r="SM185" t="s">
        <v>4157</v>
      </c>
      <c r="SN185" t="s">
        <v>4157</v>
      </c>
      <c r="SO185" t="s">
        <v>4157</v>
      </c>
      <c r="SP185" t="s">
        <v>4157</v>
      </c>
      <c r="SQ185" t="s">
        <v>4157</v>
      </c>
      <c r="SR185" t="s">
        <v>4157</v>
      </c>
      <c r="SS185" t="s">
        <v>4157</v>
      </c>
      <c r="ST185" t="s">
        <v>4157</v>
      </c>
      <c r="SU185" t="s">
        <v>4157</v>
      </c>
      <c r="SV185" t="s">
        <v>4157</v>
      </c>
      <c r="SW185" t="s">
        <v>4157</v>
      </c>
      <c r="SX185" t="s">
        <v>4157</v>
      </c>
      <c r="SY185" t="s">
        <v>4157</v>
      </c>
      <c r="SZ185" t="s">
        <v>4157</v>
      </c>
      <c r="TA185" t="s">
        <v>4157</v>
      </c>
      <c r="TB185" t="s">
        <v>4157</v>
      </c>
      <c r="TC185" t="s">
        <v>4157</v>
      </c>
      <c r="TD185" t="s">
        <v>4157</v>
      </c>
      <c r="TE185" t="s">
        <v>4157</v>
      </c>
      <c r="TF185" t="s">
        <v>4157</v>
      </c>
      <c r="TG185" t="s">
        <v>4157</v>
      </c>
      <c r="TH185" t="s">
        <v>4157</v>
      </c>
      <c r="TI185" t="s">
        <v>4157</v>
      </c>
      <c r="TJ185" t="s">
        <v>4157</v>
      </c>
      <c r="TK185" t="s">
        <v>4157</v>
      </c>
      <c r="TL185" t="s">
        <v>4157</v>
      </c>
      <c r="TM185" t="s">
        <v>4157</v>
      </c>
      <c r="TN185" t="s">
        <v>4157</v>
      </c>
      <c r="TO185" t="s">
        <v>4157</v>
      </c>
      <c r="TP185" t="s">
        <v>4157</v>
      </c>
      <c r="TQ185" t="s">
        <v>4157</v>
      </c>
      <c r="TR185" t="s">
        <v>4157</v>
      </c>
      <c r="TS185" t="s">
        <v>4157</v>
      </c>
      <c r="TT185" t="s">
        <v>4157</v>
      </c>
      <c r="TU185" t="s">
        <v>4157</v>
      </c>
      <c r="TV185" t="s">
        <v>4157</v>
      </c>
      <c r="TW185" t="s">
        <v>4157</v>
      </c>
      <c r="TX185" t="s">
        <v>4157</v>
      </c>
      <c r="TY185" t="s">
        <v>4157</v>
      </c>
      <c r="TZ185" t="s">
        <v>4157</v>
      </c>
      <c r="UA185" t="s">
        <v>4157</v>
      </c>
      <c r="UB185" t="s">
        <v>4157</v>
      </c>
      <c r="UC185" t="s">
        <v>4157</v>
      </c>
      <c r="UD185" t="s">
        <v>4157</v>
      </c>
      <c r="UE185" t="s">
        <v>4157</v>
      </c>
      <c r="UF185" t="s">
        <v>4157</v>
      </c>
      <c r="UG185" t="s">
        <v>4157</v>
      </c>
      <c r="UH185" t="s">
        <v>4157</v>
      </c>
      <c r="UI185" t="s">
        <v>4157</v>
      </c>
      <c r="UJ185" t="s">
        <v>4157</v>
      </c>
      <c r="UK185" t="s">
        <v>4157</v>
      </c>
      <c r="UL185" t="s">
        <v>4157</v>
      </c>
      <c r="UM185" t="s">
        <v>4157</v>
      </c>
      <c r="UN185" t="s">
        <v>4157</v>
      </c>
      <c r="UO185" t="s">
        <v>4157</v>
      </c>
      <c r="UP185" t="s">
        <v>4157</v>
      </c>
      <c r="UQ185" t="s">
        <v>4157</v>
      </c>
      <c r="UR185" t="s">
        <v>4157</v>
      </c>
    </row>
    <row r="186" spans="18:566">
      <c r="R186" t="s">
        <v>1627</v>
      </c>
      <c r="S186" t="s">
        <v>1627</v>
      </c>
      <c r="T186" t="s">
        <v>1627</v>
      </c>
      <c r="U186" t="s">
        <v>1627</v>
      </c>
      <c r="V186" t="s">
        <v>1627</v>
      </c>
      <c r="W186" t="s">
        <v>1627</v>
      </c>
      <c r="X186" t="s">
        <v>1627</v>
      </c>
      <c r="Y186" t="s">
        <v>1627</v>
      </c>
      <c r="Z186" t="s">
        <v>1627</v>
      </c>
      <c r="AA186" t="s">
        <v>1627</v>
      </c>
      <c r="AB186" t="s">
        <v>1627</v>
      </c>
      <c r="AC186" t="s">
        <v>1627</v>
      </c>
      <c r="AD186" t="s">
        <v>1627</v>
      </c>
      <c r="AE186" t="s">
        <v>1627</v>
      </c>
      <c r="AF186" t="s">
        <v>1627</v>
      </c>
      <c r="AG186" t="s">
        <v>1627</v>
      </c>
      <c r="AH186" t="s">
        <v>1627</v>
      </c>
      <c r="AI186" t="s">
        <v>1627</v>
      </c>
      <c r="AJ186" t="s">
        <v>1627</v>
      </c>
      <c r="AK186" t="s">
        <v>1627</v>
      </c>
      <c r="AL186" t="s">
        <v>1627</v>
      </c>
      <c r="AM186" t="s">
        <v>1627</v>
      </c>
      <c r="AN186" t="s">
        <v>1627</v>
      </c>
      <c r="AO186" t="s">
        <v>1627</v>
      </c>
      <c r="AP186" t="s">
        <v>1627</v>
      </c>
      <c r="AQ186" t="s">
        <v>1627</v>
      </c>
      <c r="AR186" t="s">
        <v>1627</v>
      </c>
      <c r="AS186" t="s">
        <v>1627</v>
      </c>
      <c r="AT186" t="s">
        <v>1627</v>
      </c>
      <c r="AU186" t="s">
        <v>1627</v>
      </c>
      <c r="AV186" t="s">
        <v>1627</v>
      </c>
      <c r="AW186" t="s">
        <v>1627</v>
      </c>
      <c r="AX186" t="s">
        <v>1627</v>
      </c>
      <c r="AY186" t="s">
        <v>1627</v>
      </c>
      <c r="AZ186" t="s">
        <v>1627</v>
      </c>
      <c r="BA186" t="s">
        <v>1627</v>
      </c>
      <c r="BB186" t="s">
        <v>1627</v>
      </c>
      <c r="BC186" t="s">
        <v>1627</v>
      </c>
      <c r="BD186" t="s">
        <v>1627</v>
      </c>
      <c r="BE186" t="s">
        <v>1627</v>
      </c>
      <c r="BF186" t="s">
        <v>1627</v>
      </c>
      <c r="BG186" t="s">
        <v>1627</v>
      </c>
      <c r="BH186" t="s">
        <v>1627</v>
      </c>
      <c r="BI186" t="s">
        <v>1627</v>
      </c>
      <c r="BJ186" t="s">
        <v>1627</v>
      </c>
      <c r="BK186" t="s">
        <v>1627</v>
      </c>
      <c r="BL186" t="s">
        <v>1627</v>
      </c>
      <c r="BM186" t="s">
        <v>1627</v>
      </c>
      <c r="BN186" t="s">
        <v>1627</v>
      </c>
      <c r="BO186" t="s">
        <v>1627</v>
      </c>
      <c r="BP186" t="s">
        <v>1627</v>
      </c>
      <c r="BQ186" t="s">
        <v>1627</v>
      </c>
      <c r="BR186" t="s">
        <v>1627</v>
      </c>
      <c r="BS186" t="s">
        <v>1627</v>
      </c>
      <c r="BT186" t="s">
        <v>1627</v>
      </c>
      <c r="BU186" t="s">
        <v>1627</v>
      </c>
      <c r="BV186" t="s">
        <v>1627</v>
      </c>
      <c r="BW186" t="s">
        <v>1627</v>
      </c>
      <c r="BX186" t="s">
        <v>1627</v>
      </c>
      <c r="BY186" t="s">
        <v>1627</v>
      </c>
      <c r="BZ186" t="s">
        <v>1627</v>
      </c>
      <c r="CA186" t="s">
        <v>1627</v>
      </c>
      <c r="CB186" t="s">
        <v>1627</v>
      </c>
      <c r="CC186" t="s">
        <v>1627</v>
      </c>
      <c r="CD186" t="s">
        <v>1627</v>
      </c>
      <c r="CE186" t="s">
        <v>1627</v>
      </c>
      <c r="CF186" t="s">
        <v>1627</v>
      </c>
      <c r="CG186" t="s">
        <v>1627</v>
      </c>
      <c r="CH186" t="s">
        <v>1627</v>
      </c>
      <c r="CI186" t="s">
        <v>1627</v>
      </c>
      <c r="CJ186" t="s">
        <v>1627</v>
      </c>
      <c r="CK186" t="s">
        <v>1627</v>
      </c>
      <c r="CL186" t="s">
        <v>1627</v>
      </c>
      <c r="CM186" t="s">
        <v>1627</v>
      </c>
      <c r="CN186" t="s">
        <v>1627</v>
      </c>
      <c r="CO186" t="s">
        <v>1627</v>
      </c>
      <c r="CP186" t="s">
        <v>1627</v>
      </c>
      <c r="CQ186" t="s">
        <v>1627</v>
      </c>
      <c r="CR186" t="s">
        <v>1627</v>
      </c>
      <c r="CS186" t="s">
        <v>1627</v>
      </c>
      <c r="CT186" t="s">
        <v>1627</v>
      </c>
      <c r="CU186" t="s">
        <v>1627</v>
      </c>
      <c r="CV186" t="s">
        <v>1627</v>
      </c>
      <c r="CW186" t="s">
        <v>1627</v>
      </c>
      <c r="CX186" t="s">
        <v>1627</v>
      </c>
      <c r="CY186" t="s">
        <v>1627</v>
      </c>
      <c r="CZ186" t="s">
        <v>1627</v>
      </c>
      <c r="DA186" t="s">
        <v>1627</v>
      </c>
      <c r="DB186" t="s">
        <v>1627</v>
      </c>
      <c r="DC186" t="s">
        <v>1627</v>
      </c>
      <c r="DD186" t="s">
        <v>1627</v>
      </c>
      <c r="DE186" t="s">
        <v>1627</v>
      </c>
      <c r="DF186" t="s">
        <v>1627</v>
      </c>
      <c r="DG186" t="s">
        <v>1627</v>
      </c>
      <c r="DH186" t="s">
        <v>1627</v>
      </c>
      <c r="DI186" t="s">
        <v>1627</v>
      </c>
      <c r="DJ186" t="s">
        <v>1627</v>
      </c>
      <c r="DK186" t="s">
        <v>1627</v>
      </c>
      <c r="DL186" t="s">
        <v>1627</v>
      </c>
      <c r="DM186" t="s">
        <v>1627</v>
      </c>
      <c r="DN186" t="s">
        <v>1627</v>
      </c>
      <c r="DO186" t="s">
        <v>1627</v>
      </c>
      <c r="DP186" t="s">
        <v>1627</v>
      </c>
      <c r="DQ186" t="s">
        <v>1627</v>
      </c>
      <c r="DR186" t="s">
        <v>1627</v>
      </c>
      <c r="DS186" t="s">
        <v>1627</v>
      </c>
      <c r="DT186" t="s">
        <v>1627</v>
      </c>
      <c r="DU186" t="s">
        <v>1627</v>
      </c>
      <c r="DV186" t="s">
        <v>1627</v>
      </c>
      <c r="DW186" t="s">
        <v>1627</v>
      </c>
      <c r="DX186" t="s">
        <v>1627</v>
      </c>
      <c r="DY186" t="s">
        <v>1627</v>
      </c>
      <c r="DZ186" t="s">
        <v>1627</v>
      </c>
      <c r="EA186" t="s">
        <v>1627</v>
      </c>
      <c r="EB186" t="s">
        <v>1627</v>
      </c>
      <c r="EC186" t="s">
        <v>1627</v>
      </c>
      <c r="ED186" t="s">
        <v>1627</v>
      </c>
      <c r="EE186" t="s">
        <v>1627</v>
      </c>
      <c r="EF186" t="s">
        <v>1627</v>
      </c>
      <c r="EG186" t="s">
        <v>1627</v>
      </c>
      <c r="EH186" t="s">
        <v>1627</v>
      </c>
      <c r="EI186" t="s">
        <v>1627</v>
      </c>
      <c r="EJ186" t="s">
        <v>1627</v>
      </c>
      <c r="EK186" t="s">
        <v>1627</v>
      </c>
      <c r="EL186" t="s">
        <v>1627</v>
      </c>
      <c r="EM186" t="s">
        <v>1627</v>
      </c>
      <c r="EN186" t="s">
        <v>1627</v>
      </c>
      <c r="EO186" t="s">
        <v>1627</v>
      </c>
      <c r="EP186" t="s">
        <v>1627</v>
      </c>
      <c r="EQ186" t="s">
        <v>1627</v>
      </c>
      <c r="ER186" t="s">
        <v>1627</v>
      </c>
      <c r="ES186" t="s">
        <v>1627</v>
      </c>
      <c r="ET186" t="s">
        <v>1627</v>
      </c>
      <c r="EU186" t="s">
        <v>1627</v>
      </c>
      <c r="EV186" t="s">
        <v>1627</v>
      </c>
      <c r="EW186" t="s">
        <v>1627</v>
      </c>
      <c r="EX186" t="s">
        <v>1627</v>
      </c>
      <c r="EY186" t="s">
        <v>1627</v>
      </c>
      <c r="EZ186" t="s">
        <v>1627</v>
      </c>
      <c r="FA186" t="s">
        <v>1627</v>
      </c>
      <c r="FB186" t="s">
        <v>1627</v>
      </c>
      <c r="FC186" t="s">
        <v>1627</v>
      </c>
      <c r="FD186" t="s">
        <v>1627</v>
      </c>
      <c r="FE186" t="s">
        <v>1627</v>
      </c>
      <c r="FF186" t="s">
        <v>1627</v>
      </c>
      <c r="FG186" t="s">
        <v>1627</v>
      </c>
      <c r="FH186" t="s">
        <v>1627</v>
      </c>
      <c r="FI186" t="s">
        <v>1627</v>
      </c>
      <c r="FJ186" t="s">
        <v>1627</v>
      </c>
      <c r="FK186" t="s">
        <v>1627</v>
      </c>
      <c r="FL186" t="s">
        <v>1627</v>
      </c>
      <c r="FM186" t="s">
        <v>1627</v>
      </c>
      <c r="FN186" t="s">
        <v>1627</v>
      </c>
      <c r="FO186" t="s">
        <v>1627</v>
      </c>
      <c r="FP186" t="s">
        <v>1627</v>
      </c>
      <c r="FQ186" t="s">
        <v>1627</v>
      </c>
      <c r="FR186" t="s">
        <v>1627</v>
      </c>
      <c r="FS186" t="s">
        <v>1627</v>
      </c>
      <c r="FT186" t="s">
        <v>1627</v>
      </c>
      <c r="FU186" t="s">
        <v>1627</v>
      </c>
      <c r="FV186" t="s">
        <v>1627</v>
      </c>
      <c r="FW186" t="s">
        <v>1627</v>
      </c>
      <c r="FX186" t="s">
        <v>1627</v>
      </c>
      <c r="FY186" t="s">
        <v>1627</v>
      </c>
      <c r="FZ186" t="s">
        <v>1627</v>
      </c>
      <c r="GA186" t="s">
        <v>1627</v>
      </c>
      <c r="GB186" t="s">
        <v>1627</v>
      </c>
      <c r="GC186" t="s">
        <v>1627</v>
      </c>
      <c r="GD186" t="s">
        <v>1627</v>
      </c>
      <c r="GE186" t="s">
        <v>1627</v>
      </c>
      <c r="GF186" t="s">
        <v>1627</v>
      </c>
      <c r="GG186" t="s">
        <v>1627</v>
      </c>
      <c r="GH186" t="s">
        <v>1627</v>
      </c>
      <c r="GI186" t="s">
        <v>1627</v>
      </c>
      <c r="GJ186" t="s">
        <v>1627</v>
      </c>
      <c r="GK186" t="s">
        <v>1627</v>
      </c>
      <c r="GL186" t="s">
        <v>1627</v>
      </c>
      <c r="GM186" t="s">
        <v>1627</v>
      </c>
      <c r="GN186" t="s">
        <v>1627</v>
      </c>
      <c r="GO186" t="s">
        <v>1627</v>
      </c>
      <c r="GP186" t="s">
        <v>1627</v>
      </c>
      <c r="GQ186" t="s">
        <v>1627</v>
      </c>
      <c r="GR186" t="s">
        <v>1627</v>
      </c>
      <c r="GS186" t="s">
        <v>1627</v>
      </c>
      <c r="GT186" t="s">
        <v>1627</v>
      </c>
      <c r="GU186" t="s">
        <v>1627</v>
      </c>
      <c r="GV186" t="s">
        <v>1627</v>
      </c>
      <c r="GW186" t="s">
        <v>1627</v>
      </c>
      <c r="GX186" t="s">
        <v>1627</v>
      </c>
      <c r="GY186" t="s">
        <v>1627</v>
      </c>
      <c r="GZ186" t="s">
        <v>1627</v>
      </c>
      <c r="HA186" t="s">
        <v>1627</v>
      </c>
      <c r="HB186" t="s">
        <v>1627</v>
      </c>
      <c r="HC186" t="s">
        <v>1627</v>
      </c>
      <c r="HD186" t="s">
        <v>1627</v>
      </c>
      <c r="HE186" t="s">
        <v>1627</v>
      </c>
      <c r="HF186" t="s">
        <v>1627</v>
      </c>
      <c r="HG186" t="s">
        <v>1627</v>
      </c>
      <c r="HH186" t="s">
        <v>1627</v>
      </c>
      <c r="HI186" t="s">
        <v>1627</v>
      </c>
      <c r="HJ186" t="s">
        <v>1627</v>
      </c>
      <c r="HK186" t="s">
        <v>1627</v>
      </c>
      <c r="HL186" t="s">
        <v>1627</v>
      </c>
      <c r="HM186" t="s">
        <v>1627</v>
      </c>
      <c r="HN186" t="s">
        <v>1627</v>
      </c>
      <c r="HO186" t="s">
        <v>1627</v>
      </c>
      <c r="HP186" t="s">
        <v>6160</v>
      </c>
      <c r="HQ186" t="s">
        <v>1627</v>
      </c>
      <c r="HR186" t="s">
        <v>1627</v>
      </c>
      <c r="HS186" t="s">
        <v>1627</v>
      </c>
      <c r="HT186" t="s">
        <v>1627</v>
      </c>
      <c r="HU186" t="s">
        <v>1627</v>
      </c>
      <c r="HV186" t="s">
        <v>1627</v>
      </c>
      <c r="HW186" t="s">
        <v>1627</v>
      </c>
      <c r="HX186" t="s">
        <v>1627</v>
      </c>
      <c r="HY186" t="s">
        <v>1627</v>
      </c>
      <c r="HZ186" t="s">
        <v>1627</v>
      </c>
      <c r="IA186" t="s">
        <v>1627</v>
      </c>
      <c r="IB186" t="s">
        <v>1627</v>
      </c>
      <c r="IC186" t="s">
        <v>1627</v>
      </c>
      <c r="ID186" t="s">
        <v>1627</v>
      </c>
      <c r="IE186" t="s">
        <v>1627</v>
      </c>
      <c r="IF186" t="s">
        <v>1627</v>
      </c>
      <c r="IG186" t="s">
        <v>1627</v>
      </c>
      <c r="IH186" t="s">
        <v>1627</v>
      </c>
      <c r="II186" t="s">
        <v>1627</v>
      </c>
      <c r="IJ186" t="s">
        <v>1627</v>
      </c>
      <c r="IK186" t="s">
        <v>1627</v>
      </c>
      <c r="IL186" t="s">
        <v>1627</v>
      </c>
      <c r="IM186" t="s">
        <v>1627</v>
      </c>
      <c r="IN186" t="s">
        <v>1627</v>
      </c>
      <c r="IO186" t="s">
        <v>1627</v>
      </c>
      <c r="IP186" t="s">
        <v>1627</v>
      </c>
      <c r="IQ186" t="s">
        <v>1627</v>
      </c>
      <c r="IR186" t="s">
        <v>1627</v>
      </c>
      <c r="IS186" t="s">
        <v>1627</v>
      </c>
      <c r="IT186" t="s">
        <v>1627</v>
      </c>
      <c r="IU186" t="s">
        <v>1627</v>
      </c>
      <c r="IV186" t="s">
        <v>1627</v>
      </c>
      <c r="IW186" t="s">
        <v>1627</v>
      </c>
      <c r="IX186" t="s">
        <v>1627</v>
      </c>
      <c r="IY186" t="s">
        <v>1627</v>
      </c>
      <c r="IZ186" t="s">
        <v>1627</v>
      </c>
      <c r="JA186" t="s">
        <v>1627</v>
      </c>
      <c r="JB186" t="s">
        <v>1627</v>
      </c>
      <c r="JC186" t="s">
        <v>1627</v>
      </c>
      <c r="JD186" t="s">
        <v>1627</v>
      </c>
      <c r="JE186" t="s">
        <v>1627</v>
      </c>
      <c r="JF186" t="s">
        <v>1627</v>
      </c>
      <c r="JG186" t="s">
        <v>1627</v>
      </c>
      <c r="JH186" t="s">
        <v>1627</v>
      </c>
      <c r="JI186" t="s">
        <v>1627</v>
      </c>
      <c r="JJ186" t="s">
        <v>1627</v>
      </c>
      <c r="JK186" t="s">
        <v>1627</v>
      </c>
      <c r="JL186" t="s">
        <v>1627</v>
      </c>
      <c r="JM186" t="s">
        <v>1627</v>
      </c>
      <c r="JN186" t="s">
        <v>1627</v>
      </c>
      <c r="JO186" t="s">
        <v>1627</v>
      </c>
      <c r="JP186" t="s">
        <v>1627</v>
      </c>
      <c r="JQ186" t="s">
        <v>1627</v>
      </c>
      <c r="JR186" t="s">
        <v>1627</v>
      </c>
      <c r="JS186" t="s">
        <v>1627</v>
      </c>
      <c r="JT186" t="s">
        <v>1627</v>
      </c>
      <c r="JU186" t="s">
        <v>1627</v>
      </c>
      <c r="JV186" t="s">
        <v>1627</v>
      </c>
      <c r="JW186" t="s">
        <v>1627</v>
      </c>
      <c r="JX186" t="s">
        <v>1627</v>
      </c>
      <c r="JY186" t="s">
        <v>1627</v>
      </c>
      <c r="JZ186" t="s">
        <v>1627</v>
      </c>
      <c r="KA186" t="s">
        <v>1627</v>
      </c>
      <c r="KB186" t="s">
        <v>1627</v>
      </c>
      <c r="KC186" t="s">
        <v>1627</v>
      </c>
      <c r="KD186" t="s">
        <v>1627</v>
      </c>
      <c r="KE186" t="s">
        <v>1627</v>
      </c>
      <c r="KF186" t="s">
        <v>1627</v>
      </c>
      <c r="KG186" t="s">
        <v>1627</v>
      </c>
      <c r="KH186" t="s">
        <v>1627</v>
      </c>
      <c r="KI186" t="s">
        <v>1627</v>
      </c>
      <c r="KJ186" t="s">
        <v>1627</v>
      </c>
      <c r="KK186" t="s">
        <v>1627</v>
      </c>
      <c r="KL186" t="s">
        <v>1627</v>
      </c>
      <c r="KM186" t="s">
        <v>1627</v>
      </c>
      <c r="KN186" t="s">
        <v>1627</v>
      </c>
      <c r="KO186" t="s">
        <v>1627</v>
      </c>
      <c r="KP186" t="s">
        <v>1627</v>
      </c>
      <c r="KQ186" t="s">
        <v>1627</v>
      </c>
      <c r="KR186" t="s">
        <v>1627</v>
      </c>
      <c r="KS186" t="s">
        <v>1627</v>
      </c>
      <c r="KT186" t="s">
        <v>1627</v>
      </c>
      <c r="KU186" t="s">
        <v>1627</v>
      </c>
      <c r="KV186" t="s">
        <v>1627</v>
      </c>
      <c r="KW186" t="s">
        <v>1627</v>
      </c>
      <c r="KX186" t="s">
        <v>1627</v>
      </c>
      <c r="KY186" t="s">
        <v>1627</v>
      </c>
      <c r="KZ186" t="s">
        <v>1627</v>
      </c>
      <c r="LA186" t="s">
        <v>1627</v>
      </c>
      <c r="LB186" t="s">
        <v>1627</v>
      </c>
      <c r="LC186" t="s">
        <v>1627</v>
      </c>
      <c r="LD186" t="s">
        <v>1627</v>
      </c>
      <c r="LE186" t="s">
        <v>1627</v>
      </c>
      <c r="LF186" t="s">
        <v>1627</v>
      </c>
      <c r="LG186" t="s">
        <v>1627</v>
      </c>
      <c r="LH186" t="s">
        <v>1627</v>
      </c>
      <c r="LI186" t="s">
        <v>1627</v>
      </c>
      <c r="LJ186" t="s">
        <v>1627</v>
      </c>
      <c r="LK186" t="s">
        <v>1627</v>
      </c>
      <c r="LL186" t="s">
        <v>1627</v>
      </c>
      <c r="LM186" t="s">
        <v>1627</v>
      </c>
      <c r="LN186" t="s">
        <v>1627</v>
      </c>
      <c r="LO186" t="s">
        <v>1627</v>
      </c>
      <c r="LP186" t="s">
        <v>1627</v>
      </c>
      <c r="LQ186" t="s">
        <v>1627</v>
      </c>
      <c r="LR186" t="s">
        <v>1627</v>
      </c>
      <c r="LS186" t="s">
        <v>1627</v>
      </c>
      <c r="LT186" t="s">
        <v>1627</v>
      </c>
      <c r="LU186" t="s">
        <v>1627</v>
      </c>
      <c r="LV186" t="s">
        <v>1627</v>
      </c>
      <c r="LW186" t="s">
        <v>1627</v>
      </c>
      <c r="LX186" t="s">
        <v>1627</v>
      </c>
      <c r="LY186" t="s">
        <v>1627</v>
      </c>
      <c r="LZ186" t="s">
        <v>1627</v>
      </c>
      <c r="MA186" t="s">
        <v>1627</v>
      </c>
      <c r="MB186" t="s">
        <v>1627</v>
      </c>
      <c r="MC186" t="s">
        <v>1627</v>
      </c>
      <c r="MD186" t="s">
        <v>1627</v>
      </c>
      <c r="ME186" t="s">
        <v>1627</v>
      </c>
      <c r="MF186" t="s">
        <v>1627</v>
      </c>
      <c r="MG186" t="s">
        <v>1627</v>
      </c>
      <c r="MH186" t="s">
        <v>1627</v>
      </c>
      <c r="MI186" t="s">
        <v>1627</v>
      </c>
      <c r="MJ186" t="s">
        <v>1627</v>
      </c>
      <c r="MK186" t="s">
        <v>1627</v>
      </c>
      <c r="ML186" t="s">
        <v>1627</v>
      </c>
      <c r="MM186" t="s">
        <v>1627</v>
      </c>
      <c r="MN186" t="s">
        <v>1627</v>
      </c>
      <c r="MO186" t="s">
        <v>1627</v>
      </c>
      <c r="MP186" t="s">
        <v>1627</v>
      </c>
      <c r="MQ186" t="s">
        <v>1627</v>
      </c>
      <c r="MR186" t="s">
        <v>1627</v>
      </c>
      <c r="MS186" t="s">
        <v>1627</v>
      </c>
      <c r="MT186" t="s">
        <v>1627</v>
      </c>
      <c r="MU186" t="s">
        <v>1627</v>
      </c>
      <c r="MV186" t="s">
        <v>1627</v>
      </c>
      <c r="MW186" t="s">
        <v>1627</v>
      </c>
      <c r="MX186" t="s">
        <v>1627</v>
      </c>
      <c r="MY186" t="s">
        <v>1627</v>
      </c>
      <c r="MZ186" t="s">
        <v>1627</v>
      </c>
      <c r="NA186" t="s">
        <v>1627</v>
      </c>
      <c r="NB186" t="s">
        <v>1627</v>
      </c>
      <c r="NC186" t="s">
        <v>1627</v>
      </c>
      <c r="ND186" t="s">
        <v>1627</v>
      </c>
      <c r="NE186" t="s">
        <v>1627</v>
      </c>
      <c r="NF186" t="s">
        <v>1627</v>
      </c>
      <c r="NG186" t="s">
        <v>1627</v>
      </c>
      <c r="NH186" t="s">
        <v>1627</v>
      </c>
      <c r="NI186" t="s">
        <v>1627</v>
      </c>
      <c r="NJ186" t="s">
        <v>1627</v>
      </c>
      <c r="NK186" t="s">
        <v>1627</v>
      </c>
      <c r="NL186" t="s">
        <v>1627</v>
      </c>
      <c r="NM186" t="s">
        <v>1627</v>
      </c>
      <c r="NN186" t="s">
        <v>1627</v>
      </c>
      <c r="NO186" t="s">
        <v>1627</v>
      </c>
      <c r="NP186" t="s">
        <v>1627</v>
      </c>
      <c r="NQ186" t="s">
        <v>1627</v>
      </c>
      <c r="NR186" t="s">
        <v>1627</v>
      </c>
      <c r="NS186" t="s">
        <v>1627</v>
      </c>
      <c r="NT186" t="s">
        <v>1627</v>
      </c>
      <c r="NU186" t="s">
        <v>1627</v>
      </c>
      <c r="NV186" t="s">
        <v>1627</v>
      </c>
      <c r="NW186" t="s">
        <v>1627</v>
      </c>
      <c r="NX186" t="s">
        <v>1627</v>
      </c>
      <c r="NY186" t="s">
        <v>1627</v>
      </c>
      <c r="NZ186" t="s">
        <v>1627</v>
      </c>
      <c r="OA186" t="s">
        <v>1627</v>
      </c>
      <c r="OB186" t="s">
        <v>1627</v>
      </c>
      <c r="OC186" t="s">
        <v>1627</v>
      </c>
      <c r="OD186" t="s">
        <v>1627</v>
      </c>
      <c r="OE186" t="s">
        <v>1627</v>
      </c>
      <c r="OF186" t="s">
        <v>1627</v>
      </c>
      <c r="OG186" t="s">
        <v>1627</v>
      </c>
      <c r="OH186" t="s">
        <v>1627</v>
      </c>
      <c r="OI186" t="s">
        <v>1627</v>
      </c>
      <c r="OJ186" t="s">
        <v>1627</v>
      </c>
      <c r="OK186" t="s">
        <v>1627</v>
      </c>
      <c r="OL186" t="s">
        <v>1627</v>
      </c>
      <c r="OM186" t="s">
        <v>1627</v>
      </c>
      <c r="ON186" t="s">
        <v>1627</v>
      </c>
      <c r="OO186" t="s">
        <v>1627</v>
      </c>
      <c r="OP186" t="s">
        <v>1627</v>
      </c>
      <c r="OQ186" t="s">
        <v>1627</v>
      </c>
      <c r="OR186" t="s">
        <v>1627</v>
      </c>
      <c r="OS186" t="s">
        <v>1627</v>
      </c>
      <c r="OT186" t="s">
        <v>1627</v>
      </c>
      <c r="OU186" t="s">
        <v>1627</v>
      </c>
      <c r="OV186" t="s">
        <v>1627</v>
      </c>
      <c r="OW186" t="s">
        <v>1627</v>
      </c>
      <c r="OX186" t="s">
        <v>1627</v>
      </c>
      <c r="OY186" t="s">
        <v>1627</v>
      </c>
      <c r="OZ186" t="s">
        <v>1627</v>
      </c>
      <c r="PA186" t="s">
        <v>1627</v>
      </c>
      <c r="PB186" t="s">
        <v>1627</v>
      </c>
      <c r="PC186" t="s">
        <v>1627</v>
      </c>
      <c r="PD186" t="s">
        <v>1627</v>
      </c>
      <c r="PE186" t="s">
        <v>1627</v>
      </c>
      <c r="PF186" t="s">
        <v>1627</v>
      </c>
      <c r="RP186" t="s">
        <v>4157</v>
      </c>
      <c r="RQ186" t="s">
        <v>4157</v>
      </c>
      <c r="RR186" t="s">
        <v>4157</v>
      </c>
      <c r="RS186" t="s">
        <v>4157</v>
      </c>
      <c r="RT186" t="s">
        <v>4157</v>
      </c>
      <c r="RU186" t="s">
        <v>4157</v>
      </c>
      <c r="RV186" t="s">
        <v>4157</v>
      </c>
      <c r="RW186" t="s">
        <v>4157</v>
      </c>
      <c r="RX186" t="s">
        <v>4157</v>
      </c>
      <c r="RY186" t="s">
        <v>4157</v>
      </c>
      <c r="RZ186" t="s">
        <v>4157</v>
      </c>
      <c r="SA186" t="s">
        <v>4157</v>
      </c>
      <c r="SB186" t="s">
        <v>4157</v>
      </c>
      <c r="SC186" t="s">
        <v>4157</v>
      </c>
      <c r="SD186" t="s">
        <v>4157</v>
      </c>
      <c r="SE186" t="s">
        <v>4157</v>
      </c>
      <c r="SF186" t="s">
        <v>4157</v>
      </c>
      <c r="SG186" t="s">
        <v>4157</v>
      </c>
      <c r="SH186" t="s">
        <v>4157</v>
      </c>
      <c r="SI186" t="s">
        <v>4157</v>
      </c>
      <c r="SJ186" t="s">
        <v>4157</v>
      </c>
      <c r="SK186" t="s">
        <v>4157</v>
      </c>
      <c r="SL186" t="s">
        <v>4157</v>
      </c>
      <c r="SM186" t="s">
        <v>4157</v>
      </c>
      <c r="SN186" t="s">
        <v>4157</v>
      </c>
      <c r="SO186" t="s">
        <v>4157</v>
      </c>
      <c r="SP186" t="s">
        <v>4157</v>
      </c>
      <c r="SQ186" t="s">
        <v>4157</v>
      </c>
      <c r="SR186" t="s">
        <v>4157</v>
      </c>
      <c r="SS186" t="s">
        <v>4157</v>
      </c>
      <c r="ST186" t="s">
        <v>4157</v>
      </c>
      <c r="SU186" t="s">
        <v>4157</v>
      </c>
      <c r="SV186" t="s">
        <v>4157</v>
      </c>
      <c r="SW186" t="s">
        <v>4157</v>
      </c>
      <c r="SX186" t="s">
        <v>4157</v>
      </c>
      <c r="SY186" t="s">
        <v>4157</v>
      </c>
      <c r="SZ186" t="s">
        <v>4157</v>
      </c>
      <c r="TA186" t="s">
        <v>4157</v>
      </c>
      <c r="TB186" t="s">
        <v>4157</v>
      </c>
      <c r="TC186" t="s">
        <v>4157</v>
      </c>
      <c r="TD186" t="s">
        <v>4157</v>
      </c>
      <c r="TE186" t="s">
        <v>4157</v>
      </c>
      <c r="TF186" t="s">
        <v>4157</v>
      </c>
      <c r="TG186" t="s">
        <v>4157</v>
      </c>
      <c r="TH186" t="s">
        <v>4157</v>
      </c>
      <c r="TI186" t="s">
        <v>4157</v>
      </c>
      <c r="TJ186" t="s">
        <v>4157</v>
      </c>
      <c r="TK186" t="s">
        <v>4157</v>
      </c>
      <c r="TL186" t="s">
        <v>4157</v>
      </c>
      <c r="TM186" t="s">
        <v>4157</v>
      </c>
      <c r="TN186" t="s">
        <v>4157</v>
      </c>
      <c r="TO186" t="s">
        <v>4157</v>
      </c>
      <c r="TP186" t="s">
        <v>4157</v>
      </c>
      <c r="TQ186" t="s">
        <v>4157</v>
      </c>
      <c r="TR186" t="s">
        <v>4157</v>
      </c>
      <c r="TS186" t="s">
        <v>4157</v>
      </c>
      <c r="TT186" t="s">
        <v>4157</v>
      </c>
      <c r="TU186" t="s">
        <v>4157</v>
      </c>
      <c r="TV186" t="s">
        <v>4157</v>
      </c>
      <c r="TW186" t="s">
        <v>4157</v>
      </c>
      <c r="TX186" t="s">
        <v>4157</v>
      </c>
      <c r="TY186" t="s">
        <v>4157</v>
      </c>
      <c r="TZ186" t="s">
        <v>4157</v>
      </c>
      <c r="UA186" t="s">
        <v>4157</v>
      </c>
      <c r="UB186" t="s">
        <v>4157</v>
      </c>
      <c r="UC186" t="s">
        <v>4157</v>
      </c>
      <c r="UD186" t="s">
        <v>4157</v>
      </c>
      <c r="UE186" t="s">
        <v>4157</v>
      </c>
      <c r="UF186" t="s">
        <v>4157</v>
      </c>
      <c r="UG186" t="s">
        <v>4157</v>
      </c>
      <c r="UH186" t="s">
        <v>4157</v>
      </c>
      <c r="UI186" t="s">
        <v>4157</v>
      </c>
      <c r="UJ186" t="s">
        <v>4157</v>
      </c>
      <c r="UK186" t="s">
        <v>4157</v>
      </c>
      <c r="UL186" t="s">
        <v>4157</v>
      </c>
      <c r="UM186" t="s">
        <v>4157</v>
      </c>
      <c r="UN186" t="s">
        <v>4157</v>
      </c>
      <c r="UO186" t="s">
        <v>4157</v>
      </c>
      <c r="UP186" t="s">
        <v>4157</v>
      </c>
      <c r="UQ186" t="s">
        <v>4157</v>
      </c>
    </row>
    <row r="187" spans="18:566">
      <c r="R187" t="s">
        <v>1627</v>
      </c>
      <c r="S187" t="s">
        <v>1627</v>
      </c>
      <c r="T187" t="s">
        <v>1627</v>
      </c>
      <c r="U187" t="s">
        <v>1627</v>
      </c>
      <c r="V187" t="s">
        <v>1627</v>
      </c>
      <c r="W187" t="s">
        <v>1627</v>
      </c>
      <c r="X187" t="s">
        <v>1627</v>
      </c>
      <c r="Y187" t="s">
        <v>1627</v>
      </c>
      <c r="Z187" t="s">
        <v>1627</v>
      </c>
      <c r="AA187" t="s">
        <v>1627</v>
      </c>
      <c r="AB187" t="s">
        <v>1627</v>
      </c>
      <c r="AC187" t="s">
        <v>1627</v>
      </c>
      <c r="AD187" t="s">
        <v>1627</v>
      </c>
      <c r="AE187" t="s">
        <v>1627</v>
      </c>
      <c r="AF187" t="s">
        <v>1627</v>
      </c>
      <c r="AG187" t="s">
        <v>1627</v>
      </c>
      <c r="AH187" t="s">
        <v>1627</v>
      </c>
      <c r="AI187" t="s">
        <v>1627</v>
      </c>
      <c r="AJ187" t="s">
        <v>1627</v>
      </c>
      <c r="AK187" t="s">
        <v>1627</v>
      </c>
      <c r="AL187" t="s">
        <v>1627</v>
      </c>
      <c r="AM187" t="s">
        <v>1627</v>
      </c>
      <c r="AN187" t="s">
        <v>1627</v>
      </c>
      <c r="AO187" t="s">
        <v>1627</v>
      </c>
      <c r="AP187" t="s">
        <v>1627</v>
      </c>
      <c r="AQ187" t="s">
        <v>1627</v>
      </c>
      <c r="AR187" t="s">
        <v>1627</v>
      </c>
      <c r="AS187" t="s">
        <v>1627</v>
      </c>
      <c r="AT187" t="s">
        <v>1627</v>
      </c>
      <c r="AU187" t="s">
        <v>1627</v>
      </c>
      <c r="AV187" t="s">
        <v>1627</v>
      </c>
      <c r="AW187" t="s">
        <v>1627</v>
      </c>
      <c r="AX187" t="s">
        <v>1627</v>
      </c>
      <c r="AY187" t="s">
        <v>1627</v>
      </c>
      <c r="AZ187" t="s">
        <v>1627</v>
      </c>
      <c r="BA187" t="s">
        <v>1627</v>
      </c>
      <c r="BB187" t="s">
        <v>1627</v>
      </c>
      <c r="BC187" t="s">
        <v>1627</v>
      </c>
      <c r="BD187" t="s">
        <v>1627</v>
      </c>
      <c r="BE187" t="s">
        <v>1627</v>
      </c>
      <c r="BF187" t="s">
        <v>1627</v>
      </c>
      <c r="BG187" t="s">
        <v>1627</v>
      </c>
      <c r="BH187" t="s">
        <v>1627</v>
      </c>
      <c r="BI187" t="s">
        <v>1627</v>
      </c>
      <c r="BJ187" t="s">
        <v>1627</v>
      </c>
      <c r="BK187" t="s">
        <v>1627</v>
      </c>
      <c r="BL187" t="s">
        <v>1627</v>
      </c>
      <c r="BM187" t="s">
        <v>1627</v>
      </c>
      <c r="BN187" t="s">
        <v>1627</v>
      </c>
      <c r="BO187" t="s">
        <v>1627</v>
      </c>
      <c r="BP187" t="s">
        <v>1627</v>
      </c>
      <c r="BQ187" t="s">
        <v>1627</v>
      </c>
      <c r="BR187" t="s">
        <v>1627</v>
      </c>
      <c r="BS187" t="s">
        <v>1627</v>
      </c>
      <c r="BT187" t="s">
        <v>1627</v>
      </c>
      <c r="BU187" t="s">
        <v>1627</v>
      </c>
      <c r="BV187" t="s">
        <v>1627</v>
      </c>
      <c r="BW187" t="s">
        <v>1627</v>
      </c>
      <c r="BX187" t="s">
        <v>1627</v>
      </c>
      <c r="BY187" t="s">
        <v>1627</v>
      </c>
      <c r="BZ187" t="s">
        <v>1627</v>
      </c>
      <c r="CA187" t="s">
        <v>1627</v>
      </c>
      <c r="CB187" t="s">
        <v>1627</v>
      </c>
      <c r="CC187" t="s">
        <v>1627</v>
      </c>
      <c r="CD187" t="s">
        <v>1627</v>
      </c>
      <c r="CE187" t="s">
        <v>1627</v>
      </c>
      <c r="CF187" t="s">
        <v>1627</v>
      </c>
      <c r="CG187" t="s">
        <v>1627</v>
      </c>
      <c r="CH187" t="s">
        <v>1627</v>
      </c>
      <c r="CI187" t="s">
        <v>1627</v>
      </c>
      <c r="CJ187" t="s">
        <v>1627</v>
      </c>
      <c r="CK187" t="s">
        <v>1627</v>
      </c>
      <c r="CL187" t="s">
        <v>1627</v>
      </c>
      <c r="CM187" t="s">
        <v>1627</v>
      </c>
      <c r="CN187" t="s">
        <v>1627</v>
      </c>
      <c r="CO187" t="s">
        <v>1627</v>
      </c>
      <c r="CP187" t="s">
        <v>1627</v>
      </c>
      <c r="CQ187" t="s">
        <v>1627</v>
      </c>
      <c r="CR187" t="s">
        <v>1627</v>
      </c>
      <c r="CS187" t="s">
        <v>1627</v>
      </c>
      <c r="CT187" t="s">
        <v>1627</v>
      </c>
      <c r="CU187" t="s">
        <v>1627</v>
      </c>
      <c r="CV187" t="s">
        <v>1627</v>
      </c>
      <c r="CW187" t="s">
        <v>1627</v>
      </c>
      <c r="CX187" t="s">
        <v>1627</v>
      </c>
      <c r="CY187" t="s">
        <v>1627</v>
      </c>
      <c r="CZ187" t="s">
        <v>1627</v>
      </c>
      <c r="DA187" t="s">
        <v>1627</v>
      </c>
      <c r="DB187" t="s">
        <v>1627</v>
      </c>
      <c r="DC187" t="s">
        <v>1627</v>
      </c>
      <c r="DD187" t="s">
        <v>1627</v>
      </c>
      <c r="DE187" t="s">
        <v>1627</v>
      </c>
      <c r="DF187" t="s">
        <v>1627</v>
      </c>
      <c r="DG187" t="s">
        <v>1627</v>
      </c>
      <c r="DH187" t="s">
        <v>1627</v>
      </c>
      <c r="DI187" t="s">
        <v>1627</v>
      </c>
      <c r="DJ187" t="s">
        <v>1627</v>
      </c>
      <c r="DK187" t="s">
        <v>1627</v>
      </c>
      <c r="DL187" t="s">
        <v>1627</v>
      </c>
      <c r="DM187" t="s">
        <v>1627</v>
      </c>
      <c r="DN187" t="s">
        <v>1627</v>
      </c>
      <c r="DO187" t="s">
        <v>1627</v>
      </c>
      <c r="DP187" t="s">
        <v>1627</v>
      </c>
      <c r="DQ187" t="s">
        <v>1627</v>
      </c>
      <c r="DR187" t="s">
        <v>1627</v>
      </c>
      <c r="DS187" t="s">
        <v>1627</v>
      </c>
      <c r="DT187" t="s">
        <v>1627</v>
      </c>
      <c r="DU187" t="s">
        <v>1627</v>
      </c>
      <c r="DV187" t="s">
        <v>1627</v>
      </c>
      <c r="DW187" t="s">
        <v>1627</v>
      </c>
      <c r="DX187" t="s">
        <v>1627</v>
      </c>
      <c r="DY187" t="s">
        <v>1627</v>
      </c>
      <c r="DZ187" t="s">
        <v>1627</v>
      </c>
      <c r="EA187" t="s">
        <v>1627</v>
      </c>
      <c r="EB187" t="s">
        <v>1627</v>
      </c>
      <c r="EC187" t="s">
        <v>1627</v>
      </c>
      <c r="ED187" t="s">
        <v>1627</v>
      </c>
      <c r="EE187" t="s">
        <v>1627</v>
      </c>
      <c r="EF187" t="s">
        <v>1627</v>
      </c>
      <c r="EG187" t="s">
        <v>1627</v>
      </c>
      <c r="EH187" t="s">
        <v>1627</v>
      </c>
      <c r="EI187" t="s">
        <v>1627</v>
      </c>
      <c r="EJ187" t="s">
        <v>1627</v>
      </c>
      <c r="EK187" t="s">
        <v>1627</v>
      </c>
      <c r="EL187" t="s">
        <v>1627</v>
      </c>
      <c r="EM187" t="s">
        <v>1627</v>
      </c>
      <c r="EN187" t="s">
        <v>1627</v>
      </c>
      <c r="EO187" t="s">
        <v>1627</v>
      </c>
      <c r="EP187" t="s">
        <v>1627</v>
      </c>
      <c r="EQ187" t="s">
        <v>1627</v>
      </c>
      <c r="ER187" t="s">
        <v>1627</v>
      </c>
      <c r="ES187" t="s">
        <v>1627</v>
      </c>
      <c r="ET187" t="s">
        <v>1627</v>
      </c>
      <c r="EU187" t="s">
        <v>1627</v>
      </c>
      <c r="EV187" t="s">
        <v>1627</v>
      </c>
      <c r="EW187" t="s">
        <v>1627</v>
      </c>
      <c r="EX187" t="s">
        <v>1627</v>
      </c>
      <c r="EY187" t="s">
        <v>1627</v>
      </c>
      <c r="EZ187" t="s">
        <v>1627</v>
      </c>
      <c r="FA187" t="s">
        <v>1627</v>
      </c>
      <c r="FB187" t="s">
        <v>1627</v>
      </c>
      <c r="FC187" t="s">
        <v>1627</v>
      </c>
      <c r="FD187" t="s">
        <v>1627</v>
      </c>
      <c r="FE187" t="s">
        <v>1627</v>
      </c>
      <c r="FF187" t="s">
        <v>1627</v>
      </c>
      <c r="FG187" t="s">
        <v>1627</v>
      </c>
      <c r="FH187" t="s">
        <v>1627</v>
      </c>
      <c r="FI187" t="s">
        <v>1627</v>
      </c>
      <c r="FJ187" t="s">
        <v>1627</v>
      </c>
      <c r="FK187" t="s">
        <v>1627</v>
      </c>
      <c r="FL187" t="s">
        <v>1627</v>
      </c>
      <c r="FM187" t="s">
        <v>1627</v>
      </c>
      <c r="FN187" t="s">
        <v>1627</v>
      </c>
      <c r="FO187" t="s">
        <v>1627</v>
      </c>
      <c r="FP187" t="s">
        <v>1627</v>
      </c>
      <c r="FQ187" t="s">
        <v>1627</v>
      </c>
      <c r="FR187" t="s">
        <v>1627</v>
      </c>
      <c r="FS187" t="s">
        <v>1627</v>
      </c>
      <c r="FT187" t="s">
        <v>1627</v>
      </c>
      <c r="FU187" t="s">
        <v>1627</v>
      </c>
      <c r="FV187" t="s">
        <v>1627</v>
      </c>
      <c r="FW187" t="s">
        <v>1627</v>
      </c>
      <c r="FX187" t="s">
        <v>1627</v>
      </c>
      <c r="FY187" t="s">
        <v>1627</v>
      </c>
      <c r="FZ187" t="s">
        <v>1627</v>
      </c>
      <c r="GA187" t="s">
        <v>1627</v>
      </c>
      <c r="GB187" t="s">
        <v>1627</v>
      </c>
      <c r="GC187" t="s">
        <v>1627</v>
      </c>
      <c r="GD187" t="s">
        <v>1627</v>
      </c>
      <c r="GE187" t="s">
        <v>1627</v>
      </c>
      <c r="GF187" t="s">
        <v>1627</v>
      </c>
      <c r="GG187" t="s">
        <v>1627</v>
      </c>
      <c r="GH187" t="s">
        <v>1627</v>
      </c>
      <c r="GI187" t="s">
        <v>1627</v>
      </c>
      <c r="GJ187" t="s">
        <v>1627</v>
      </c>
      <c r="GK187" t="s">
        <v>1627</v>
      </c>
      <c r="GL187" t="s">
        <v>1627</v>
      </c>
      <c r="GM187" t="s">
        <v>1627</v>
      </c>
      <c r="GN187" t="s">
        <v>1627</v>
      </c>
      <c r="GO187" t="s">
        <v>1627</v>
      </c>
      <c r="GP187" t="s">
        <v>1627</v>
      </c>
      <c r="GQ187" t="s">
        <v>1627</v>
      </c>
      <c r="GR187" t="s">
        <v>1627</v>
      </c>
      <c r="GS187" t="s">
        <v>1627</v>
      </c>
      <c r="GT187" t="s">
        <v>1627</v>
      </c>
      <c r="GU187" t="s">
        <v>1627</v>
      </c>
      <c r="GV187" t="s">
        <v>1627</v>
      </c>
      <c r="GW187" t="s">
        <v>1627</v>
      </c>
      <c r="GX187" t="s">
        <v>1627</v>
      </c>
      <c r="GY187" t="s">
        <v>1627</v>
      </c>
      <c r="GZ187" t="s">
        <v>1627</v>
      </c>
      <c r="HA187" t="s">
        <v>1627</v>
      </c>
      <c r="HB187" t="s">
        <v>1627</v>
      </c>
      <c r="HC187" t="s">
        <v>1627</v>
      </c>
      <c r="HD187" t="s">
        <v>1627</v>
      </c>
      <c r="HE187" t="s">
        <v>1627</v>
      </c>
      <c r="HF187" t="s">
        <v>1627</v>
      </c>
      <c r="HG187" t="s">
        <v>1627</v>
      </c>
      <c r="HH187" t="s">
        <v>1627</v>
      </c>
      <c r="HI187" t="s">
        <v>1627</v>
      </c>
      <c r="HJ187" t="s">
        <v>1627</v>
      </c>
      <c r="HK187" t="s">
        <v>1627</v>
      </c>
      <c r="HL187" t="s">
        <v>1627</v>
      </c>
      <c r="HM187" t="s">
        <v>1627</v>
      </c>
      <c r="HN187" t="s">
        <v>1627</v>
      </c>
      <c r="HO187" t="s">
        <v>1627</v>
      </c>
      <c r="HP187" t="s">
        <v>6161</v>
      </c>
      <c r="HQ187" t="s">
        <v>1627</v>
      </c>
      <c r="HR187" t="s">
        <v>1627</v>
      </c>
      <c r="HS187" t="s">
        <v>1627</v>
      </c>
      <c r="HT187" t="s">
        <v>1627</v>
      </c>
      <c r="HU187" t="s">
        <v>1627</v>
      </c>
      <c r="HV187" t="s">
        <v>1627</v>
      </c>
      <c r="HW187" t="s">
        <v>1627</v>
      </c>
      <c r="HX187" t="s">
        <v>1627</v>
      </c>
      <c r="HY187" t="s">
        <v>1627</v>
      </c>
      <c r="HZ187" t="s">
        <v>1627</v>
      </c>
      <c r="IA187" t="s">
        <v>1627</v>
      </c>
      <c r="IB187" t="s">
        <v>1627</v>
      </c>
      <c r="IC187" t="s">
        <v>1627</v>
      </c>
      <c r="ID187" t="s">
        <v>1627</v>
      </c>
      <c r="IE187" t="s">
        <v>1627</v>
      </c>
      <c r="IF187" t="s">
        <v>1627</v>
      </c>
      <c r="IG187" t="s">
        <v>1627</v>
      </c>
      <c r="IH187" t="s">
        <v>1627</v>
      </c>
      <c r="II187" t="s">
        <v>1627</v>
      </c>
      <c r="IJ187" t="s">
        <v>1627</v>
      </c>
      <c r="IK187" t="s">
        <v>1627</v>
      </c>
      <c r="IL187" t="s">
        <v>1627</v>
      </c>
      <c r="IM187" t="s">
        <v>1627</v>
      </c>
      <c r="IN187" t="s">
        <v>1627</v>
      </c>
      <c r="IO187" t="s">
        <v>1627</v>
      </c>
      <c r="IP187" t="s">
        <v>1627</v>
      </c>
      <c r="IQ187" t="s">
        <v>1627</v>
      </c>
      <c r="IR187" t="s">
        <v>1627</v>
      </c>
      <c r="IS187" t="s">
        <v>1627</v>
      </c>
      <c r="IT187" t="s">
        <v>1627</v>
      </c>
      <c r="IU187" t="s">
        <v>1627</v>
      </c>
      <c r="IV187" t="s">
        <v>1627</v>
      </c>
      <c r="IW187" t="s">
        <v>1627</v>
      </c>
      <c r="IX187" t="s">
        <v>1627</v>
      </c>
      <c r="IY187" t="s">
        <v>1627</v>
      </c>
      <c r="IZ187" t="s">
        <v>1627</v>
      </c>
      <c r="JA187" t="s">
        <v>1627</v>
      </c>
      <c r="JB187" t="s">
        <v>1627</v>
      </c>
      <c r="JC187" t="s">
        <v>1627</v>
      </c>
      <c r="JD187" t="s">
        <v>1627</v>
      </c>
      <c r="JE187" t="s">
        <v>1627</v>
      </c>
      <c r="JF187" t="s">
        <v>1627</v>
      </c>
      <c r="JG187" t="s">
        <v>1627</v>
      </c>
      <c r="JH187" t="s">
        <v>1627</v>
      </c>
      <c r="JI187" t="s">
        <v>1627</v>
      </c>
      <c r="JJ187" t="s">
        <v>1627</v>
      </c>
      <c r="JK187" t="s">
        <v>1627</v>
      </c>
      <c r="JL187" t="s">
        <v>1627</v>
      </c>
      <c r="JM187" t="s">
        <v>1627</v>
      </c>
      <c r="JN187" t="s">
        <v>1627</v>
      </c>
      <c r="JO187" t="s">
        <v>1627</v>
      </c>
      <c r="JP187" t="s">
        <v>1627</v>
      </c>
      <c r="JQ187" t="s">
        <v>1627</v>
      </c>
      <c r="JR187" t="s">
        <v>1627</v>
      </c>
      <c r="JS187" t="s">
        <v>1627</v>
      </c>
      <c r="JT187" t="s">
        <v>1627</v>
      </c>
      <c r="JU187" t="s">
        <v>1627</v>
      </c>
      <c r="JV187" t="s">
        <v>1627</v>
      </c>
      <c r="JW187" t="s">
        <v>1627</v>
      </c>
      <c r="JX187" t="s">
        <v>1627</v>
      </c>
      <c r="JY187" t="s">
        <v>1627</v>
      </c>
      <c r="JZ187" t="s">
        <v>1627</v>
      </c>
      <c r="KA187" t="s">
        <v>1627</v>
      </c>
      <c r="KB187" t="s">
        <v>1627</v>
      </c>
      <c r="KC187" t="s">
        <v>1627</v>
      </c>
      <c r="KD187" t="s">
        <v>1627</v>
      </c>
      <c r="KE187" t="s">
        <v>1627</v>
      </c>
      <c r="KF187" t="s">
        <v>1627</v>
      </c>
      <c r="KG187" t="s">
        <v>1627</v>
      </c>
      <c r="KH187" t="s">
        <v>1627</v>
      </c>
      <c r="KI187" t="s">
        <v>1627</v>
      </c>
      <c r="KJ187" t="s">
        <v>1627</v>
      </c>
      <c r="KK187" t="s">
        <v>1627</v>
      </c>
      <c r="KL187" t="s">
        <v>1627</v>
      </c>
      <c r="KM187" t="s">
        <v>1627</v>
      </c>
      <c r="KN187" t="s">
        <v>1627</v>
      </c>
      <c r="KO187" t="s">
        <v>1627</v>
      </c>
      <c r="KP187" t="s">
        <v>1627</v>
      </c>
      <c r="KQ187" t="s">
        <v>1627</v>
      </c>
      <c r="KR187" t="s">
        <v>1627</v>
      </c>
      <c r="KS187" t="s">
        <v>1627</v>
      </c>
      <c r="KT187" t="s">
        <v>1627</v>
      </c>
      <c r="KU187" t="s">
        <v>1627</v>
      </c>
      <c r="KV187" t="s">
        <v>1627</v>
      </c>
      <c r="KW187" t="s">
        <v>1627</v>
      </c>
      <c r="KX187" t="s">
        <v>1627</v>
      </c>
      <c r="KY187" t="s">
        <v>1627</v>
      </c>
      <c r="KZ187" t="s">
        <v>1627</v>
      </c>
      <c r="LA187" t="s">
        <v>1627</v>
      </c>
      <c r="LB187" t="s">
        <v>1627</v>
      </c>
      <c r="LC187" t="s">
        <v>1627</v>
      </c>
      <c r="LD187" t="s">
        <v>1627</v>
      </c>
      <c r="LE187" t="s">
        <v>1627</v>
      </c>
      <c r="LF187" t="s">
        <v>1627</v>
      </c>
      <c r="LG187" t="s">
        <v>1627</v>
      </c>
      <c r="LH187" t="s">
        <v>1627</v>
      </c>
      <c r="LI187" t="s">
        <v>1627</v>
      </c>
      <c r="LJ187" t="s">
        <v>1627</v>
      </c>
      <c r="LK187" t="s">
        <v>1627</v>
      </c>
      <c r="LL187" t="s">
        <v>1627</v>
      </c>
      <c r="LM187" t="s">
        <v>1627</v>
      </c>
      <c r="LN187" t="s">
        <v>1627</v>
      </c>
      <c r="LO187" t="s">
        <v>1627</v>
      </c>
      <c r="LP187" t="s">
        <v>1627</v>
      </c>
      <c r="LQ187" t="s">
        <v>1627</v>
      </c>
      <c r="LR187" t="s">
        <v>1627</v>
      </c>
      <c r="LS187" t="s">
        <v>1627</v>
      </c>
      <c r="LT187" t="s">
        <v>1627</v>
      </c>
      <c r="LU187" t="s">
        <v>1627</v>
      </c>
      <c r="LV187" t="s">
        <v>1627</v>
      </c>
      <c r="LW187" t="s">
        <v>1627</v>
      </c>
      <c r="LX187" t="s">
        <v>1627</v>
      </c>
      <c r="LY187" t="s">
        <v>1627</v>
      </c>
      <c r="LZ187" t="s">
        <v>1627</v>
      </c>
      <c r="MA187" t="s">
        <v>1627</v>
      </c>
      <c r="MB187" t="s">
        <v>1627</v>
      </c>
      <c r="MC187" t="s">
        <v>1627</v>
      </c>
      <c r="MD187" t="s">
        <v>1627</v>
      </c>
      <c r="ME187" t="s">
        <v>1627</v>
      </c>
      <c r="MF187" t="s">
        <v>1627</v>
      </c>
      <c r="MG187" t="s">
        <v>1627</v>
      </c>
      <c r="MH187" t="s">
        <v>1627</v>
      </c>
      <c r="MI187" t="s">
        <v>1627</v>
      </c>
      <c r="MJ187" t="s">
        <v>1627</v>
      </c>
      <c r="MK187" t="s">
        <v>1627</v>
      </c>
      <c r="ML187" t="s">
        <v>1627</v>
      </c>
      <c r="MM187" t="s">
        <v>1627</v>
      </c>
      <c r="MN187" t="s">
        <v>1627</v>
      </c>
      <c r="MO187" t="s">
        <v>1627</v>
      </c>
      <c r="MP187" t="s">
        <v>1627</v>
      </c>
      <c r="MQ187" t="s">
        <v>1627</v>
      </c>
      <c r="MR187" t="s">
        <v>1627</v>
      </c>
      <c r="MS187" t="s">
        <v>1627</v>
      </c>
      <c r="MT187" t="s">
        <v>1627</v>
      </c>
      <c r="MU187" t="s">
        <v>1627</v>
      </c>
      <c r="MV187" t="s">
        <v>1627</v>
      </c>
      <c r="MW187" t="s">
        <v>1627</v>
      </c>
      <c r="MX187" t="s">
        <v>1627</v>
      </c>
      <c r="MY187" t="s">
        <v>1627</v>
      </c>
      <c r="MZ187" t="s">
        <v>1627</v>
      </c>
      <c r="NA187" t="s">
        <v>1627</v>
      </c>
      <c r="NB187" t="s">
        <v>1627</v>
      </c>
      <c r="NC187" t="s">
        <v>1627</v>
      </c>
      <c r="ND187" t="s">
        <v>1627</v>
      </c>
      <c r="NE187" t="s">
        <v>1627</v>
      </c>
      <c r="NF187" t="s">
        <v>1627</v>
      </c>
      <c r="NG187" t="s">
        <v>1627</v>
      </c>
      <c r="NH187" t="s">
        <v>1627</v>
      </c>
      <c r="NI187" t="s">
        <v>1627</v>
      </c>
      <c r="NJ187" t="s">
        <v>1627</v>
      </c>
      <c r="NK187" t="s">
        <v>1627</v>
      </c>
      <c r="NL187" t="s">
        <v>1627</v>
      </c>
      <c r="NM187" t="s">
        <v>1627</v>
      </c>
      <c r="NN187" t="s">
        <v>1627</v>
      </c>
      <c r="NO187" t="s">
        <v>1627</v>
      </c>
      <c r="NP187" t="s">
        <v>1627</v>
      </c>
      <c r="NQ187" t="s">
        <v>1627</v>
      </c>
      <c r="NR187" t="s">
        <v>1627</v>
      </c>
      <c r="NS187" t="s">
        <v>1627</v>
      </c>
      <c r="NT187" t="s">
        <v>1627</v>
      </c>
      <c r="NU187" t="s">
        <v>1627</v>
      </c>
      <c r="NV187" t="s">
        <v>1627</v>
      </c>
      <c r="NW187" t="s">
        <v>1627</v>
      </c>
      <c r="NX187" t="s">
        <v>1627</v>
      </c>
      <c r="NY187" t="s">
        <v>1627</v>
      </c>
      <c r="NZ187" t="s">
        <v>1627</v>
      </c>
      <c r="OA187" t="s">
        <v>1627</v>
      </c>
      <c r="OB187" t="s">
        <v>1627</v>
      </c>
      <c r="OC187" t="s">
        <v>1627</v>
      </c>
      <c r="OD187" t="s">
        <v>1627</v>
      </c>
      <c r="OE187" t="s">
        <v>1627</v>
      </c>
      <c r="OF187" t="s">
        <v>1627</v>
      </c>
      <c r="OG187" t="s">
        <v>1627</v>
      </c>
      <c r="OH187" t="s">
        <v>1627</v>
      </c>
      <c r="OI187" t="s">
        <v>1627</v>
      </c>
      <c r="OJ187" t="s">
        <v>1627</v>
      </c>
      <c r="OK187" t="s">
        <v>1627</v>
      </c>
      <c r="OL187" t="s">
        <v>1627</v>
      </c>
      <c r="OM187" t="s">
        <v>1627</v>
      </c>
      <c r="ON187" t="s">
        <v>1627</v>
      </c>
      <c r="OO187" t="s">
        <v>1627</v>
      </c>
      <c r="OP187" t="s">
        <v>1627</v>
      </c>
      <c r="OQ187" t="s">
        <v>1627</v>
      </c>
      <c r="OR187" t="s">
        <v>1627</v>
      </c>
      <c r="OS187" t="s">
        <v>1627</v>
      </c>
      <c r="OT187" t="s">
        <v>1627</v>
      </c>
      <c r="OU187" t="s">
        <v>1627</v>
      </c>
      <c r="OV187" t="s">
        <v>1627</v>
      </c>
      <c r="OW187" t="s">
        <v>1627</v>
      </c>
      <c r="OX187" t="s">
        <v>1627</v>
      </c>
      <c r="OY187" t="s">
        <v>1627</v>
      </c>
      <c r="OZ187" t="s">
        <v>1627</v>
      </c>
      <c r="PA187" t="s">
        <v>1627</v>
      </c>
      <c r="PB187" t="s">
        <v>1627</v>
      </c>
      <c r="PC187" t="s">
        <v>1627</v>
      </c>
      <c r="PD187" t="s">
        <v>1627</v>
      </c>
      <c r="PE187" t="s">
        <v>1627</v>
      </c>
      <c r="RP187" t="s">
        <v>4157</v>
      </c>
      <c r="RQ187" t="s">
        <v>4157</v>
      </c>
      <c r="RR187" t="s">
        <v>4157</v>
      </c>
      <c r="RS187" t="s">
        <v>4157</v>
      </c>
      <c r="RT187" t="s">
        <v>4157</v>
      </c>
      <c r="RU187" t="s">
        <v>4157</v>
      </c>
      <c r="RV187" t="s">
        <v>4157</v>
      </c>
      <c r="RW187" t="s">
        <v>4157</v>
      </c>
      <c r="RX187" t="s">
        <v>4157</v>
      </c>
      <c r="RY187" t="s">
        <v>4157</v>
      </c>
      <c r="RZ187" t="s">
        <v>4157</v>
      </c>
      <c r="SA187" t="s">
        <v>4157</v>
      </c>
      <c r="SB187" t="s">
        <v>4157</v>
      </c>
      <c r="SC187" t="s">
        <v>4157</v>
      </c>
      <c r="SD187" t="s">
        <v>4157</v>
      </c>
      <c r="SE187" t="s">
        <v>4157</v>
      </c>
      <c r="SF187" t="s">
        <v>4157</v>
      </c>
      <c r="SG187" t="s">
        <v>4157</v>
      </c>
      <c r="SH187" t="s">
        <v>4157</v>
      </c>
      <c r="SI187" t="s">
        <v>4157</v>
      </c>
      <c r="SJ187" t="s">
        <v>4157</v>
      </c>
      <c r="SK187" t="s">
        <v>4157</v>
      </c>
      <c r="SL187" t="s">
        <v>4157</v>
      </c>
      <c r="SM187" t="s">
        <v>4157</v>
      </c>
      <c r="SN187" t="s">
        <v>4157</v>
      </c>
      <c r="SO187" t="s">
        <v>4157</v>
      </c>
      <c r="SP187" t="s">
        <v>4157</v>
      </c>
      <c r="SQ187" t="s">
        <v>4157</v>
      </c>
      <c r="SR187" t="s">
        <v>4157</v>
      </c>
      <c r="SS187" t="s">
        <v>4157</v>
      </c>
      <c r="ST187" t="s">
        <v>4157</v>
      </c>
      <c r="SU187" t="s">
        <v>4157</v>
      </c>
      <c r="SV187" t="s">
        <v>4157</v>
      </c>
      <c r="SW187" t="s">
        <v>4157</v>
      </c>
      <c r="SX187" t="s">
        <v>4157</v>
      </c>
      <c r="SY187" t="s">
        <v>4157</v>
      </c>
      <c r="SZ187" t="s">
        <v>4157</v>
      </c>
      <c r="TA187" t="s">
        <v>4157</v>
      </c>
      <c r="TB187" t="s">
        <v>4157</v>
      </c>
      <c r="TC187" t="s">
        <v>4157</v>
      </c>
      <c r="TD187" t="s">
        <v>4157</v>
      </c>
      <c r="TE187" t="s">
        <v>4157</v>
      </c>
      <c r="TF187" t="s">
        <v>4157</v>
      </c>
      <c r="TG187" t="s">
        <v>4157</v>
      </c>
      <c r="TH187" t="s">
        <v>4157</v>
      </c>
      <c r="TI187" t="s">
        <v>4157</v>
      </c>
      <c r="TJ187" t="s">
        <v>4157</v>
      </c>
      <c r="TK187" t="s">
        <v>4157</v>
      </c>
      <c r="TL187" t="s">
        <v>4157</v>
      </c>
      <c r="TM187" t="s">
        <v>4157</v>
      </c>
      <c r="TN187" t="s">
        <v>4157</v>
      </c>
      <c r="TO187" t="s">
        <v>4157</v>
      </c>
      <c r="TP187" t="s">
        <v>4157</v>
      </c>
      <c r="TQ187" t="s">
        <v>4157</v>
      </c>
      <c r="TR187" t="s">
        <v>4157</v>
      </c>
      <c r="TS187" t="s">
        <v>4157</v>
      </c>
      <c r="TT187" t="s">
        <v>4157</v>
      </c>
      <c r="TU187" t="s">
        <v>4157</v>
      </c>
      <c r="TV187" t="s">
        <v>4157</v>
      </c>
      <c r="TW187" t="s">
        <v>4157</v>
      </c>
      <c r="TX187" t="s">
        <v>4157</v>
      </c>
      <c r="TY187" t="s">
        <v>4157</v>
      </c>
      <c r="TZ187" t="s">
        <v>4157</v>
      </c>
      <c r="UA187" t="s">
        <v>4157</v>
      </c>
      <c r="UB187" t="s">
        <v>4157</v>
      </c>
      <c r="UC187" t="s">
        <v>4157</v>
      </c>
      <c r="UD187" t="s">
        <v>4157</v>
      </c>
      <c r="UE187" t="s">
        <v>4157</v>
      </c>
      <c r="UF187" t="s">
        <v>4157</v>
      </c>
      <c r="UG187" t="s">
        <v>4157</v>
      </c>
      <c r="UH187" t="s">
        <v>4157</v>
      </c>
      <c r="UI187" t="s">
        <v>4157</v>
      </c>
      <c r="UJ187" t="s">
        <v>4157</v>
      </c>
      <c r="UK187" t="s">
        <v>4157</v>
      </c>
      <c r="UL187" t="s">
        <v>4157</v>
      </c>
      <c r="UM187" t="s">
        <v>4157</v>
      </c>
      <c r="UN187" t="s">
        <v>4157</v>
      </c>
      <c r="UO187" t="s">
        <v>4157</v>
      </c>
      <c r="UP187" t="s">
        <v>4157</v>
      </c>
      <c r="UQ187" t="s">
        <v>4157</v>
      </c>
    </row>
    <row r="188" spans="18:566">
      <c r="R188" t="s">
        <v>1627</v>
      </c>
      <c r="S188" t="s">
        <v>1627</v>
      </c>
      <c r="T188" t="s">
        <v>1627</v>
      </c>
      <c r="U188" t="s">
        <v>1627</v>
      </c>
      <c r="V188" t="s">
        <v>1627</v>
      </c>
      <c r="W188" t="s">
        <v>1627</v>
      </c>
      <c r="X188" t="s">
        <v>1627</v>
      </c>
      <c r="Y188" t="s">
        <v>1627</v>
      </c>
      <c r="Z188" t="s">
        <v>1627</v>
      </c>
      <c r="AA188" t="s">
        <v>1627</v>
      </c>
      <c r="AB188" t="s">
        <v>1627</v>
      </c>
      <c r="AC188" t="s">
        <v>1627</v>
      </c>
      <c r="AD188" t="s">
        <v>1627</v>
      </c>
      <c r="AE188" t="s">
        <v>1627</v>
      </c>
      <c r="AF188" t="s">
        <v>1627</v>
      </c>
      <c r="AG188" t="s">
        <v>1627</v>
      </c>
      <c r="AH188" t="s">
        <v>1627</v>
      </c>
      <c r="AI188" t="s">
        <v>1627</v>
      </c>
      <c r="AJ188" t="s">
        <v>1627</v>
      </c>
      <c r="AK188" t="s">
        <v>1627</v>
      </c>
      <c r="AL188" t="s">
        <v>1627</v>
      </c>
      <c r="AM188" t="s">
        <v>1627</v>
      </c>
      <c r="AN188" t="s">
        <v>1627</v>
      </c>
      <c r="AO188" t="s">
        <v>1627</v>
      </c>
      <c r="AP188" t="s">
        <v>1627</v>
      </c>
      <c r="AQ188" t="s">
        <v>1627</v>
      </c>
      <c r="AR188" t="s">
        <v>1627</v>
      </c>
      <c r="AS188" t="s">
        <v>1627</v>
      </c>
      <c r="AT188" t="s">
        <v>1627</v>
      </c>
      <c r="AU188" t="s">
        <v>1627</v>
      </c>
      <c r="AV188" t="s">
        <v>1627</v>
      </c>
      <c r="AW188" t="s">
        <v>1627</v>
      </c>
      <c r="AX188" t="s">
        <v>1627</v>
      </c>
      <c r="AY188" t="s">
        <v>1627</v>
      </c>
      <c r="AZ188" t="s">
        <v>1627</v>
      </c>
      <c r="BA188" t="s">
        <v>1627</v>
      </c>
      <c r="BB188" t="s">
        <v>1627</v>
      </c>
      <c r="BC188" t="s">
        <v>1627</v>
      </c>
      <c r="BD188" t="s">
        <v>1627</v>
      </c>
      <c r="BE188" t="s">
        <v>1627</v>
      </c>
      <c r="BF188" t="s">
        <v>1627</v>
      </c>
      <c r="BG188" t="s">
        <v>1627</v>
      </c>
      <c r="BH188" t="s">
        <v>1627</v>
      </c>
      <c r="BI188" t="s">
        <v>1627</v>
      </c>
      <c r="BJ188" t="s">
        <v>1627</v>
      </c>
      <c r="BK188" t="s">
        <v>1627</v>
      </c>
      <c r="BL188" t="s">
        <v>1627</v>
      </c>
      <c r="BM188" t="s">
        <v>1627</v>
      </c>
      <c r="BN188" t="s">
        <v>1627</v>
      </c>
      <c r="BO188" t="s">
        <v>1627</v>
      </c>
      <c r="BP188" t="s">
        <v>1627</v>
      </c>
      <c r="BQ188" t="s">
        <v>1627</v>
      </c>
      <c r="BR188" t="s">
        <v>1627</v>
      </c>
      <c r="BS188" t="s">
        <v>1627</v>
      </c>
      <c r="BT188" t="s">
        <v>1627</v>
      </c>
      <c r="BU188" t="s">
        <v>1627</v>
      </c>
      <c r="BV188" t="s">
        <v>1627</v>
      </c>
      <c r="BW188" t="s">
        <v>1627</v>
      </c>
      <c r="BX188" t="s">
        <v>1627</v>
      </c>
      <c r="BY188" t="s">
        <v>1627</v>
      </c>
      <c r="BZ188" t="s">
        <v>1627</v>
      </c>
      <c r="CA188" t="s">
        <v>1627</v>
      </c>
      <c r="CB188" t="s">
        <v>1627</v>
      </c>
      <c r="CC188" t="s">
        <v>1627</v>
      </c>
      <c r="CD188" t="s">
        <v>1627</v>
      </c>
      <c r="CE188" t="s">
        <v>1627</v>
      </c>
      <c r="CF188" t="s">
        <v>1627</v>
      </c>
      <c r="CG188" t="s">
        <v>1627</v>
      </c>
      <c r="CH188" t="s">
        <v>1627</v>
      </c>
      <c r="CI188" t="s">
        <v>1627</v>
      </c>
      <c r="CJ188" t="s">
        <v>1627</v>
      </c>
      <c r="CK188" t="s">
        <v>1627</v>
      </c>
      <c r="CL188" t="s">
        <v>1627</v>
      </c>
      <c r="CM188" t="s">
        <v>1627</v>
      </c>
      <c r="CN188" t="s">
        <v>1627</v>
      </c>
      <c r="CO188" t="s">
        <v>1627</v>
      </c>
      <c r="CP188" t="s">
        <v>1627</v>
      </c>
      <c r="CQ188" t="s">
        <v>1627</v>
      </c>
      <c r="CR188" t="s">
        <v>1627</v>
      </c>
      <c r="CS188" t="s">
        <v>1627</v>
      </c>
      <c r="CT188" t="s">
        <v>1627</v>
      </c>
      <c r="CU188" t="s">
        <v>1627</v>
      </c>
      <c r="CV188" t="s">
        <v>1627</v>
      </c>
      <c r="CW188" t="s">
        <v>1627</v>
      </c>
      <c r="CX188" t="s">
        <v>1627</v>
      </c>
      <c r="CY188" t="s">
        <v>1627</v>
      </c>
      <c r="CZ188" t="s">
        <v>1627</v>
      </c>
      <c r="DA188" t="s">
        <v>1627</v>
      </c>
      <c r="DB188" t="s">
        <v>1627</v>
      </c>
      <c r="DC188" t="s">
        <v>1627</v>
      </c>
      <c r="DD188" t="s">
        <v>1627</v>
      </c>
      <c r="DE188" t="s">
        <v>1627</v>
      </c>
      <c r="DF188" t="s">
        <v>1627</v>
      </c>
      <c r="DG188" t="s">
        <v>1627</v>
      </c>
      <c r="DH188" t="s">
        <v>1627</v>
      </c>
      <c r="DI188" t="s">
        <v>1627</v>
      </c>
      <c r="DJ188" t="s">
        <v>1627</v>
      </c>
      <c r="DK188" t="s">
        <v>1627</v>
      </c>
      <c r="DL188" t="s">
        <v>1627</v>
      </c>
      <c r="DM188" t="s">
        <v>1627</v>
      </c>
      <c r="DN188" t="s">
        <v>1627</v>
      </c>
      <c r="DO188" t="s">
        <v>1627</v>
      </c>
      <c r="DP188" t="s">
        <v>1627</v>
      </c>
      <c r="DQ188" t="s">
        <v>1627</v>
      </c>
      <c r="DR188" t="s">
        <v>1627</v>
      </c>
      <c r="DS188" t="s">
        <v>1627</v>
      </c>
      <c r="DT188" t="s">
        <v>1627</v>
      </c>
      <c r="DU188" t="s">
        <v>1627</v>
      </c>
      <c r="DV188" t="s">
        <v>1627</v>
      </c>
      <c r="DW188" t="s">
        <v>1627</v>
      </c>
      <c r="DX188" t="s">
        <v>1627</v>
      </c>
      <c r="DY188" t="s">
        <v>1627</v>
      </c>
      <c r="DZ188" t="s">
        <v>1627</v>
      </c>
      <c r="EA188" t="s">
        <v>1627</v>
      </c>
      <c r="EB188" t="s">
        <v>1627</v>
      </c>
      <c r="EC188" t="s">
        <v>1627</v>
      </c>
      <c r="ED188" t="s">
        <v>1627</v>
      </c>
      <c r="EE188" t="s">
        <v>1627</v>
      </c>
      <c r="EF188" t="s">
        <v>1627</v>
      </c>
      <c r="EG188" t="s">
        <v>1627</v>
      </c>
      <c r="EH188" t="s">
        <v>1627</v>
      </c>
      <c r="EI188" t="s">
        <v>1627</v>
      </c>
      <c r="EJ188" t="s">
        <v>1627</v>
      </c>
      <c r="EK188" t="s">
        <v>1627</v>
      </c>
      <c r="EL188" t="s">
        <v>1627</v>
      </c>
      <c r="EM188" t="s">
        <v>1627</v>
      </c>
      <c r="EN188" t="s">
        <v>1627</v>
      </c>
      <c r="EO188" t="s">
        <v>1627</v>
      </c>
      <c r="EP188" t="s">
        <v>1627</v>
      </c>
      <c r="EQ188" t="s">
        <v>1627</v>
      </c>
      <c r="ER188" t="s">
        <v>1627</v>
      </c>
      <c r="ES188" t="s">
        <v>1627</v>
      </c>
      <c r="ET188" t="s">
        <v>1627</v>
      </c>
      <c r="EU188" t="s">
        <v>1627</v>
      </c>
      <c r="EV188" t="s">
        <v>1627</v>
      </c>
      <c r="EW188" t="s">
        <v>1627</v>
      </c>
      <c r="EX188" t="s">
        <v>1627</v>
      </c>
      <c r="EY188" t="s">
        <v>1627</v>
      </c>
      <c r="EZ188" t="s">
        <v>1627</v>
      </c>
      <c r="FA188" t="s">
        <v>1627</v>
      </c>
      <c r="FB188" t="s">
        <v>1627</v>
      </c>
      <c r="FC188" t="s">
        <v>1627</v>
      </c>
      <c r="FD188" t="s">
        <v>1627</v>
      </c>
      <c r="FE188" t="s">
        <v>1627</v>
      </c>
      <c r="FF188" t="s">
        <v>1627</v>
      </c>
      <c r="FG188" t="s">
        <v>1627</v>
      </c>
      <c r="FH188" t="s">
        <v>1627</v>
      </c>
      <c r="FI188" t="s">
        <v>1627</v>
      </c>
      <c r="FJ188" t="s">
        <v>1627</v>
      </c>
      <c r="FK188" t="s">
        <v>1627</v>
      </c>
      <c r="FL188" t="s">
        <v>1627</v>
      </c>
      <c r="FM188" t="s">
        <v>1627</v>
      </c>
      <c r="FN188" t="s">
        <v>1627</v>
      </c>
      <c r="FO188" t="s">
        <v>1627</v>
      </c>
      <c r="FP188" t="s">
        <v>1627</v>
      </c>
      <c r="FQ188" t="s">
        <v>1627</v>
      </c>
      <c r="FR188" t="s">
        <v>1627</v>
      </c>
      <c r="FS188" t="s">
        <v>1627</v>
      </c>
      <c r="FT188" t="s">
        <v>1627</v>
      </c>
      <c r="FU188" t="s">
        <v>1627</v>
      </c>
      <c r="FV188" t="s">
        <v>1627</v>
      </c>
      <c r="FW188" t="s">
        <v>1627</v>
      </c>
      <c r="FX188" t="s">
        <v>1627</v>
      </c>
      <c r="FY188" t="s">
        <v>1627</v>
      </c>
      <c r="FZ188" t="s">
        <v>1627</v>
      </c>
      <c r="GA188" t="s">
        <v>1627</v>
      </c>
      <c r="GB188" t="s">
        <v>1627</v>
      </c>
      <c r="GC188" t="s">
        <v>1627</v>
      </c>
      <c r="GD188" t="s">
        <v>1627</v>
      </c>
      <c r="GE188" t="s">
        <v>1627</v>
      </c>
      <c r="GF188" t="s">
        <v>1627</v>
      </c>
      <c r="GG188" t="s">
        <v>1627</v>
      </c>
      <c r="GH188" t="s">
        <v>1627</v>
      </c>
      <c r="GI188" t="s">
        <v>1627</v>
      </c>
      <c r="GJ188" t="s">
        <v>1627</v>
      </c>
      <c r="GK188" t="s">
        <v>1627</v>
      </c>
      <c r="GL188" t="s">
        <v>1627</v>
      </c>
      <c r="GM188" t="s">
        <v>1627</v>
      </c>
      <c r="GN188" t="s">
        <v>1627</v>
      </c>
      <c r="GO188" t="s">
        <v>1627</v>
      </c>
      <c r="GP188" t="s">
        <v>1627</v>
      </c>
      <c r="GQ188" t="s">
        <v>1627</v>
      </c>
      <c r="GR188" t="s">
        <v>1627</v>
      </c>
      <c r="GS188" t="s">
        <v>1627</v>
      </c>
      <c r="GT188" t="s">
        <v>1627</v>
      </c>
      <c r="GU188" t="s">
        <v>1627</v>
      </c>
      <c r="GV188" t="s">
        <v>1627</v>
      </c>
      <c r="GW188" t="s">
        <v>1627</v>
      </c>
      <c r="GX188" t="s">
        <v>1627</v>
      </c>
      <c r="GY188" t="s">
        <v>1627</v>
      </c>
      <c r="GZ188" t="s">
        <v>1627</v>
      </c>
      <c r="HA188" t="s">
        <v>1627</v>
      </c>
      <c r="HB188" t="s">
        <v>1627</v>
      </c>
      <c r="HC188" t="s">
        <v>1627</v>
      </c>
      <c r="HD188" t="s">
        <v>1627</v>
      </c>
      <c r="HE188" t="s">
        <v>1627</v>
      </c>
      <c r="HF188" t="s">
        <v>1627</v>
      </c>
      <c r="HG188" t="s">
        <v>1627</v>
      </c>
      <c r="HH188" t="s">
        <v>1627</v>
      </c>
      <c r="HI188" t="s">
        <v>1627</v>
      </c>
      <c r="HJ188" t="s">
        <v>1627</v>
      </c>
      <c r="HK188" t="s">
        <v>1627</v>
      </c>
      <c r="HL188" t="s">
        <v>1627</v>
      </c>
      <c r="HM188" t="s">
        <v>1627</v>
      </c>
      <c r="HN188" t="s">
        <v>1627</v>
      </c>
      <c r="HO188" t="s">
        <v>1627</v>
      </c>
      <c r="HP188" t="s">
        <v>6162</v>
      </c>
      <c r="HQ188" t="s">
        <v>1627</v>
      </c>
      <c r="HR188" t="s">
        <v>1627</v>
      </c>
      <c r="HS188" t="s">
        <v>1627</v>
      </c>
      <c r="HT188" t="s">
        <v>1627</v>
      </c>
      <c r="HU188" t="s">
        <v>1627</v>
      </c>
      <c r="HV188" t="s">
        <v>1627</v>
      </c>
      <c r="HW188" t="s">
        <v>1627</v>
      </c>
      <c r="HX188" t="s">
        <v>1627</v>
      </c>
      <c r="HY188" t="s">
        <v>1627</v>
      </c>
      <c r="HZ188" t="s">
        <v>1627</v>
      </c>
      <c r="IA188" t="s">
        <v>1627</v>
      </c>
      <c r="IB188" t="s">
        <v>1627</v>
      </c>
      <c r="IC188" t="s">
        <v>1627</v>
      </c>
      <c r="ID188" t="s">
        <v>1627</v>
      </c>
      <c r="IE188" t="s">
        <v>1627</v>
      </c>
      <c r="IF188" t="s">
        <v>1627</v>
      </c>
      <c r="IG188" t="s">
        <v>1627</v>
      </c>
      <c r="IH188" t="s">
        <v>1627</v>
      </c>
      <c r="II188" t="s">
        <v>1627</v>
      </c>
      <c r="IJ188" t="s">
        <v>1627</v>
      </c>
      <c r="IK188" t="s">
        <v>1627</v>
      </c>
      <c r="IL188" t="s">
        <v>1627</v>
      </c>
      <c r="IM188" t="s">
        <v>1627</v>
      </c>
      <c r="IN188" t="s">
        <v>1627</v>
      </c>
      <c r="IO188" t="s">
        <v>1627</v>
      </c>
      <c r="IP188" t="s">
        <v>1627</v>
      </c>
      <c r="IQ188" t="s">
        <v>1627</v>
      </c>
      <c r="IR188" t="s">
        <v>1627</v>
      </c>
      <c r="IS188" t="s">
        <v>1627</v>
      </c>
      <c r="IT188" t="s">
        <v>1627</v>
      </c>
      <c r="IU188" t="s">
        <v>1627</v>
      </c>
      <c r="IV188" t="s">
        <v>1627</v>
      </c>
      <c r="IW188" t="s">
        <v>1627</v>
      </c>
      <c r="IX188" t="s">
        <v>1627</v>
      </c>
      <c r="IY188" t="s">
        <v>1627</v>
      </c>
      <c r="IZ188" t="s">
        <v>1627</v>
      </c>
      <c r="JA188" t="s">
        <v>1627</v>
      </c>
      <c r="JB188" t="s">
        <v>1627</v>
      </c>
      <c r="JC188" t="s">
        <v>1627</v>
      </c>
      <c r="JD188" t="s">
        <v>1627</v>
      </c>
      <c r="JE188" t="s">
        <v>1627</v>
      </c>
      <c r="JF188" t="s">
        <v>1627</v>
      </c>
      <c r="JG188" t="s">
        <v>1627</v>
      </c>
      <c r="JH188" t="s">
        <v>1627</v>
      </c>
      <c r="JI188" t="s">
        <v>1627</v>
      </c>
      <c r="JJ188" t="s">
        <v>1627</v>
      </c>
      <c r="JK188" t="s">
        <v>1627</v>
      </c>
      <c r="JL188" t="s">
        <v>1627</v>
      </c>
      <c r="JM188" t="s">
        <v>1627</v>
      </c>
      <c r="JN188" t="s">
        <v>1627</v>
      </c>
      <c r="JO188" t="s">
        <v>1627</v>
      </c>
      <c r="JP188" t="s">
        <v>1627</v>
      </c>
      <c r="JQ188" t="s">
        <v>1627</v>
      </c>
      <c r="JR188" t="s">
        <v>1627</v>
      </c>
      <c r="JS188" t="s">
        <v>1627</v>
      </c>
      <c r="JT188" t="s">
        <v>1627</v>
      </c>
      <c r="JU188" t="s">
        <v>1627</v>
      </c>
      <c r="JV188" t="s">
        <v>1627</v>
      </c>
      <c r="JW188" t="s">
        <v>1627</v>
      </c>
      <c r="JX188" t="s">
        <v>1627</v>
      </c>
      <c r="JY188" t="s">
        <v>1627</v>
      </c>
      <c r="JZ188" t="s">
        <v>1627</v>
      </c>
      <c r="KA188" t="s">
        <v>1627</v>
      </c>
      <c r="KB188" t="s">
        <v>1627</v>
      </c>
      <c r="KC188" t="s">
        <v>1627</v>
      </c>
      <c r="KD188" t="s">
        <v>1627</v>
      </c>
      <c r="KE188" t="s">
        <v>1627</v>
      </c>
      <c r="KF188" t="s">
        <v>1627</v>
      </c>
      <c r="KG188" t="s">
        <v>1627</v>
      </c>
      <c r="KH188" t="s">
        <v>1627</v>
      </c>
      <c r="KI188" t="s">
        <v>1627</v>
      </c>
      <c r="KJ188" t="s">
        <v>1627</v>
      </c>
      <c r="KK188" t="s">
        <v>1627</v>
      </c>
      <c r="KL188" t="s">
        <v>1627</v>
      </c>
      <c r="KM188" t="s">
        <v>1627</v>
      </c>
      <c r="KN188" t="s">
        <v>1627</v>
      </c>
      <c r="KO188" t="s">
        <v>1627</v>
      </c>
      <c r="KP188" t="s">
        <v>1627</v>
      </c>
      <c r="KQ188" t="s">
        <v>1627</v>
      </c>
      <c r="KR188" t="s">
        <v>1627</v>
      </c>
      <c r="KS188" t="s">
        <v>1627</v>
      </c>
      <c r="KT188" t="s">
        <v>1627</v>
      </c>
      <c r="KU188" t="s">
        <v>1627</v>
      </c>
      <c r="KV188" t="s">
        <v>1627</v>
      </c>
      <c r="KW188" t="s">
        <v>1627</v>
      </c>
      <c r="KX188" t="s">
        <v>1627</v>
      </c>
      <c r="KY188" t="s">
        <v>1627</v>
      </c>
      <c r="KZ188" t="s">
        <v>1627</v>
      </c>
      <c r="LA188" t="s">
        <v>1627</v>
      </c>
      <c r="LB188" t="s">
        <v>1627</v>
      </c>
      <c r="LC188" t="s">
        <v>1627</v>
      </c>
      <c r="LD188" t="s">
        <v>1627</v>
      </c>
      <c r="LE188" t="s">
        <v>1627</v>
      </c>
      <c r="LF188" t="s">
        <v>1627</v>
      </c>
      <c r="LG188" t="s">
        <v>1627</v>
      </c>
      <c r="LH188" t="s">
        <v>1627</v>
      </c>
      <c r="LI188" t="s">
        <v>1627</v>
      </c>
      <c r="LJ188" t="s">
        <v>1627</v>
      </c>
      <c r="LK188" t="s">
        <v>1627</v>
      </c>
      <c r="LL188" t="s">
        <v>1627</v>
      </c>
      <c r="LM188" t="s">
        <v>1627</v>
      </c>
      <c r="LN188" t="s">
        <v>1627</v>
      </c>
      <c r="LO188" t="s">
        <v>1627</v>
      </c>
      <c r="LP188" t="s">
        <v>1627</v>
      </c>
      <c r="LQ188" t="s">
        <v>1627</v>
      </c>
      <c r="LR188" t="s">
        <v>1627</v>
      </c>
      <c r="LS188" t="s">
        <v>1627</v>
      </c>
      <c r="LT188" t="s">
        <v>1627</v>
      </c>
      <c r="LU188" t="s">
        <v>1627</v>
      </c>
      <c r="LV188" t="s">
        <v>1627</v>
      </c>
      <c r="LW188" t="s">
        <v>1627</v>
      </c>
      <c r="LX188" t="s">
        <v>1627</v>
      </c>
      <c r="LY188" t="s">
        <v>1627</v>
      </c>
      <c r="LZ188" t="s">
        <v>1627</v>
      </c>
      <c r="MA188" t="s">
        <v>1627</v>
      </c>
      <c r="MB188" t="s">
        <v>1627</v>
      </c>
      <c r="MC188" t="s">
        <v>1627</v>
      </c>
      <c r="MD188" t="s">
        <v>1627</v>
      </c>
      <c r="ME188" t="s">
        <v>1627</v>
      </c>
      <c r="MF188" t="s">
        <v>1627</v>
      </c>
      <c r="MG188" t="s">
        <v>1627</v>
      </c>
      <c r="MH188" t="s">
        <v>1627</v>
      </c>
      <c r="MI188" t="s">
        <v>1627</v>
      </c>
      <c r="MJ188" t="s">
        <v>1627</v>
      </c>
      <c r="MK188" t="s">
        <v>1627</v>
      </c>
      <c r="ML188" t="s">
        <v>1627</v>
      </c>
      <c r="MM188" t="s">
        <v>1627</v>
      </c>
      <c r="MN188" t="s">
        <v>1627</v>
      </c>
      <c r="MO188" t="s">
        <v>1627</v>
      </c>
      <c r="MP188" t="s">
        <v>1627</v>
      </c>
      <c r="MQ188" t="s">
        <v>1627</v>
      </c>
      <c r="MR188" t="s">
        <v>1627</v>
      </c>
      <c r="MS188" t="s">
        <v>1627</v>
      </c>
      <c r="MT188" t="s">
        <v>1627</v>
      </c>
      <c r="MU188" t="s">
        <v>1627</v>
      </c>
      <c r="MV188" t="s">
        <v>1627</v>
      </c>
      <c r="MW188" t="s">
        <v>1627</v>
      </c>
      <c r="MX188" t="s">
        <v>1627</v>
      </c>
      <c r="MY188" t="s">
        <v>1627</v>
      </c>
      <c r="MZ188" t="s">
        <v>1627</v>
      </c>
      <c r="NA188" t="s">
        <v>1627</v>
      </c>
      <c r="NB188" t="s">
        <v>1627</v>
      </c>
      <c r="NC188" t="s">
        <v>1627</v>
      </c>
      <c r="ND188" t="s">
        <v>1627</v>
      </c>
      <c r="NE188" t="s">
        <v>1627</v>
      </c>
      <c r="NF188" t="s">
        <v>1627</v>
      </c>
      <c r="NG188" t="s">
        <v>1627</v>
      </c>
      <c r="NH188" t="s">
        <v>1627</v>
      </c>
      <c r="NI188" t="s">
        <v>1627</v>
      </c>
      <c r="NJ188" t="s">
        <v>1627</v>
      </c>
      <c r="NK188" t="s">
        <v>1627</v>
      </c>
      <c r="NL188" t="s">
        <v>1627</v>
      </c>
      <c r="NM188" t="s">
        <v>1627</v>
      </c>
      <c r="NN188" t="s">
        <v>1627</v>
      </c>
      <c r="NO188" t="s">
        <v>1627</v>
      </c>
      <c r="NP188" t="s">
        <v>1627</v>
      </c>
      <c r="NQ188" t="s">
        <v>1627</v>
      </c>
      <c r="NR188" t="s">
        <v>1627</v>
      </c>
      <c r="NS188" t="s">
        <v>1627</v>
      </c>
      <c r="NT188" t="s">
        <v>1627</v>
      </c>
      <c r="NU188" t="s">
        <v>1627</v>
      </c>
      <c r="NV188" t="s">
        <v>1627</v>
      </c>
      <c r="NW188" t="s">
        <v>1627</v>
      </c>
      <c r="NX188" t="s">
        <v>1627</v>
      </c>
      <c r="NY188" t="s">
        <v>1627</v>
      </c>
      <c r="NZ188" t="s">
        <v>1627</v>
      </c>
      <c r="OA188" t="s">
        <v>1627</v>
      </c>
      <c r="OB188" t="s">
        <v>1627</v>
      </c>
      <c r="OC188" t="s">
        <v>1627</v>
      </c>
      <c r="OD188" t="s">
        <v>1627</v>
      </c>
      <c r="OE188" t="s">
        <v>1627</v>
      </c>
      <c r="OF188" t="s">
        <v>1627</v>
      </c>
      <c r="OG188" t="s">
        <v>1627</v>
      </c>
      <c r="OH188" t="s">
        <v>1627</v>
      </c>
      <c r="OI188" t="s">
        <v>1627</v>
      </c>
      <c r="OJ188" t="s">
        <v>1627</v>
      </c>
      <c r="OK188" t="s">
        <v>1627</v>
      </c>
      <c r="OL188" t="s">
        <v>1627</v>
      </c>
      <c r="OM188" t="s">
        <v>1627</v>
      </c>
      <c r="ON188" t="s">
        <v>1627</v>
      </c>
      <c r="OO188" t="s">
        <v>1627</v>
      </c>
      <c r="OP188" t="s">
        <v>1627</v>
      </c>
      <c r="OQ188" t="s">
        <v>1627</v>
      </c>
      <c r="OR188" t="s">
        <v>1627</v>
      </c>
      <c r="OS188" t="s">
        <v>1627</v>
      </c>
      <c r="OT188" t="s">
        <v>1627</v>
      </c>
      <c r="OU188" t="s">
        <v>1627</v>
      </c>
      <c r="OV188" t="s">
        <v>1627</v>
      </c>
      <c r="OW188" t="s">
        <v>1627</v>
      </c>
      <c r="OX188" t="s">
        <v>1627</v>
      </c>
      <c r="OY188" t="s">
        <v>1627</v>
      </c>
      <c r="OZ188" t="s">
        <v>1627</v>
      </c>
      <c r="PA188" t="s">
        <v>1627</v>
      </c>
      <c r="PB188" t="s">
        <v>1627</v>
      </c>
      <c r="PC188" t="s">
        <v>1627</v>
      </c>
      <c r="PD188" t="s">
        <v>1627</v>
      </c>
      <c r="PE188" t="s">
        <v>1627</v>
      </c>
      <c r="RP188" t="s">
        <v>4157</v>
      </c>
      <c r="RQ188" t="s">
        <v>4157</v>
      </c>
      <c r="RR188" t="s">
        <v>4157</v>
      </c>
      <c r="RS188" t="s">
        <v>4157</v>
      </c>
      <c r="RT188" t="s">
        <v>4157</v>
      </c>
      <c r="RU188" t="s">
        <v>4157</v>
      </c>
      <c r="RV188" t="s">
        <v>4157</v>
      </c>
      <c r="RW188" t="s">
        <v>4157</v>
      </c>
      <c r="RX188" t="s">
        <v>4157</v>
      </c>
      <c r="RY188" t="s">
        <v>4157</v>
      </c>
      <c r="RZ188" t="s">
        <v>4157</v>
      </c>
      <c r="SA188" t="s">
        <v>4157</v>
      </c>
      <c r="SB188" t="s">
        <v>4157</v>
      </c>
      <c r="SC188" t="s">
        <v>4157</v>
      </c>
      <c r="SD188" t="s">
        <v>4157</v>
      </c>
      <c r="SE188" t="s">
        <v>4157</v>
      </c>
      <c r="SF188" t="s">
        <v>4157</v>
      </c>
      <c r="SG188" t="s">
        <v>4157</v>
      </c>
      <c r="SH188" t="s">
        <v>4157</v>
      </c>
      <c r="SI188" t="s">
        <v>4157</v>
      </c>
      <c r="SJ188" t="s">
        <v>4157</v>
      </c>
      <c r="SK188" t="s">
        <v>4157</v>
      </c>
      <c r="SL188" t="s">
        <v>4157</v>
      </c>
      <c r="SM188" t="s">
        <v>4157</v>
      </c>
      <c r="SN188" t="s">
        <v>4157</v>
      </c>
      <c r="SO188" t="s">
        <v>4157</v>
      </c>
      <c r="SP188" t="s">
        <v>4157</v>
      </c>
      <c r="SQ188" t="s">
        <v>4157</v>
      </c>
      <c r="SR188" t="s">
        <v>4157</v>
      </c>
      <c r="SS188" t="s">
        <v>4157</v>
      </c>
      <c r="ST188" t="s">
        <v>4157</v>
      </c>
      <c r="SU188" t="s">
        <v>4157</v>
      </c>
      <c r="SV188" t="s">
        <v>4157</v>
      </c>
      <c r="SW188" t="s">
        <v>4157</v>
      </c>
      <c r="SX188" t="s">
        <v>4157</v>
      </c>
      <c r="SY188" t="s">
        <v>4157</v>
      </c>
      <c r="SZ188" t="s">
        <v>4157</v>
      </c>
      <c r="TA188" t="s">
        <v>4157</v>
      </c>
      <c r="TB188" t="s">
        <v>4157</v>
      </c>
      <c r="TC188" t="s">
        <v>4157</v>
      </c>
      <c r="TD188" t="s">
        <v>4157</v>
      </c>
      <c r="TE188" t="s">
        <v>4157</v>
      </c>
      <c r="TF188" t="s">
        <v>4157</v>
      </c>
      <c r="TG188" t="s">
        <v>4157</v>
      </c>
      <c r="TH188" t="s">
        <v>4157</v>
      </c>
      <c r="TI188" t="s">
        <v>4157</v>
      </c>
      <c r="TJ188" t="s">
        <v>4157</v>
      </c>
      <c r="TK188" t="s">
        <v>4157</v>
      </c>
      <c r="TL188" t="s">
        <v>4157</v>
      </c>
      <c r="TM188" t="s">
        <v>4157</v>
      </c>
      <c r="TN188" t="s">
        <v>4157</v>
      </c>
      <c r="TO188" t="s">
        <v>4157</v>
      </c>
      <c r="TP188" t="s">
        <v>4157</v>
      </c>
      <c r="TQ188" t="s">
        <v>4157</v>
      </c>
      <c r="TR188" t="s">
        <v>4157</v>
      </c>
      <c r="TS188" t="s">
        <v>4157</v>
      </c>
      <c r="TT188" t="s">
        <v>4157</v>
      </c>
      <c r="TU188" t="s">
        <v>4157</v>
      </c>
      <c r="TV188" t="s">
        <v>4157</v>
      </c>
      <c r="TW188" t="s">
        <v>4157</v>
      </c>
      <c r="TX188" t="s">
        <v>4157</v>
      </c>
      <c r="TY188" t="s">
        <v>4157</v>
      </c>
      <c r="TZ188" t="s">
        <v>4157</v>
      </c>
      <c r="UA188" t="s">
        <v>4157</v>
      </c>
      <c r="UB188" t="s">
        <v>4157</v>
      </c>
      <c r="UC188" t="s">
        <v>4157</v>
      </c>
      <c r="UD188" t="s">
        <v>4157</v>
      </c>
      <c r="UE188" t="s">
        <v>4157</v>
      </c>
      <c r="UF188" t="s">
        <v>4157</v>
      </c>
      <c r="UG188" t="s">
        <v>4157</v>
      </c>
      <c r="UH188" t="s">
        <v>4157</v>
      </c>
      <c r="UI188" t="s">
        <v>4157</v>
      </c>
      <c r="UJ188" t="s">
        <v>4157</v>
      </c>
      <c r="UK188" t="s">
        <v>4157</v>
      </c>
      <c r="UL188" t="s">
        <v>4157</v>
      </c>
      <c r="UM188" t="s">
        <v>4157</v>
      </c>
      <c r="UN188" t="s">
        <v>4157</v>
      </c>
      <c r="UO188" t="s">
        <v>4157</v>
      </c>
      <c r="UP188" t="s">
        <v>4157</v>
      </c>
      <c r="UQ188" t="s">
        <v>4157</v>
      </c>
    </row>
    <row r="189" spans="18:566">
      <c r="R189" t="s">
        <v>1627</v>
      </c>
      <c r="S189" t="s">
        <v>1627</v>
      </c>
      <c r="T189" t="s">
        <v>1627</v>
      </c>
      <c r="U189" t="s">
        <v>1627</v>
      </c>
      <c r="V189" t="s">
        <v>1627</v>
      </c>
      <c r="W189" t="s">
        <v>1627</v>
      </c>
      <c r="X189" t="s">
        <v>1627</v>
      </c>
      <c r="Y189" t="s">
        <v>1627</v>
      </c>
      <c r="Z189" t="s">
        <v>1627</v>
      </c>
      <c r="AA189" t="s">
        <v>1627</v>
      </c>
      <c r="AB189" t="s">
        <v>1627</v>
      </c>
      <c r="AC189" t="s">
        <v>1627</v>
      </c>
      <c r="AD189" t="s">
        <v>1627</v>
      </c>
      <c r="AE189" t="s">
        <v>1627</v>
      </c>
      <c r="AF189" t="s">
        <v>1627</v>
      </c>
      <c r="AG189" t="s">
        <v>1627</v>
      </c>
      <c r="AH189" t="s">
        <v>1627</v>
      </c>
      <c r="AI189" t="s">
        <v>1627</v>
      </c>
      <c r="AJ189" t="s">
        <v>1627</v>
      </c>
      <c r="AK189" t="s">
        <v>1627</v>
      </c>
      <c r="AL189" t="s">
        <v>1627</v>
      </c>
      <c r="AM189" t="s">
        <v>1627</v>
      </c>
      <c r="AN189" t="s">
        <v>1627</v>
      </c>
      <c r="AO189" t="s">
        <v>1627</v>
      </c>
      <c r="AP189" t="s">
        <v>1627</v>
      </c>
      <c r="AQ189" t="s">
        <v>1627</v>
      </c>
      <c r="AR189" t="s">
        <v>1627</v>
      </c>
      <c r="AS189" t="s">
        <v>1627</v>
      </c>
      <c r="AT189" t="s">
        <v>1627</v>
      </c>
      <c r="AU189" t="s">
        <v>1627</v>
      </c>
      <c r="AV189" t="s">
        <v>1627</v>
      </c>
      <c r="AW189" t="s">
        <v>1627</v>
      </c>
      <c r="AX189" t="s">
        <v>1627</v>
      </c>
      <c r="AY189" t="s">
        <v>1627</v>
      </c>
      <c r="AZ189" t="s">
        <v>1627</v>
      </c>
      <c r="BA189" t="s">
        <v>1627</v>
      </c>
      <c r="BB189" t="s">
        <v>1627</v>
      </c>
      <c r="BC189" t="s">
        <v>1627</v>
      </c>
      <c r="BD189" t="s">
        <v>1627</v>
      </c>
      <c r="BE189" t="s">
        <v>1627</v>
      </c>
      <c r="BF189" t="s">
        <v>1627</v>
      </c>
      <c r="BG189" t="s">
        <v>1627</v>
      </c>
      <c r="BH189" t="s">
        <v>1627</v>
      </c>
      <c r="BI189" t="s">
        <v>1627</v>
      </c>
      <c r="BJ189" t="s">
        <v>1627</v>
      </c>
      <c r="BK189" t="s">
        <v>1627</v>
      </c>
      <c r="BL189" t="s">
        <v>1627</v>
      </c>
      <c r="BM189" t="s">
        <v>1627</v>
      </c>
      <c r="BN189" t="s">
        <v>1627</v>
      </c>
      <c r="BO189" t="s">
        <v>1627</v>
      </c>
      <c r="BP189" t="s">
        <v>1627</v>
      </c>
      <c r="BQ189" t="s">
        <v>1627</v>
      </c>
      <c r="BR189" t="s">
        <v>1627</v>
      </c>
      <c r="BS189" t="s">
        <v>1627</v>
      </c>
      <c r="BT189" t="s">
        <v>1627</v>
      </c>
      <c r="BU189" t="s">
        <v>1627</v>
      </c>
      <c r="BV189" t="s">
        <v>1627</v>
      </c>
      <c r="BW189" t="s">
        <v>1627</v>
      </c>
      <c r="BX189" t="s">
        <v>1627</v>
      </c>
      <c r="BY189" t="s">
        <v>1627</v>
      </c>
      <c r="BZ189" t="s">
        <v>1627</v>
      </c>
      <c r="CA189" t="s">
        <v>1627</v>
      </c>
      <c r="CB189" t="s">
        <v>1627</v>
      </c>
      <c r="CC189" t="s">
        <v>1627</v>
      </c>
      <c r="CD189" t="s">
        <v>1627</v>
      </c>
      <c r="CE189" t="s">
        <v>1627</v>
      </c>
      <c r="CF189" t="s">
        <v>1627</v>
      </c>
      <c r="CG189" t="s">
        <v>1627</v>
      </c>
      <c r="CH189" t="s">
        <v>1627</v>
      </c>
      <c r="CI189" t="s">
        <v>1627</v>
      </c>
      <c r="CJ189" t="s">
        <v>1627</v>
      </c>
      <c r="CK189" t="s">
        <v>1627</v>
      </c>
      <c r="CL189" t="s">
        <v>1627</v>
      </c>
      <c r="CM189" t="s">
        <v>1627</v>
      </c>
      <c r="CN189" t="s">
        <v>1627</v>
      </c>
      <c r="CO189" t="s">
        <v>1627</v>
      </c>
      <c r="CP189" t="s">
        <v>1627</v>
      </c>
      <c r="CQ189" t="s">
        <v>1627</v>
      </c>
      <c r="CR189" t="s">
        <v>1627</v>
      </c>
      <c r="CS189" t="s">
        <v>1627</v>
      </c>
      <c r="CT189" t="s">
        <v>1627</v>
      </c>
      <c r="CU189" t="s">
        <v>1627</v>
      </c>
      <c r="CV189" t="s">
        <v>1627</v>
      </c>
      <c r="CW189" t="s">
        <v>1627</v>
      </c>
      <c r="CX189" t="s">
        <v>1627</v>
      </c>
      <c r="CY189" t="s">
        <v>1627</v>
      </c>
      <c r="CZ189" t="s">
        <v>1627</v>
      </c>
      <c r="DA189" t="s">
        <v>1627</v>
      </c>
      <c r="DB189" t="s">
        <v>1627</v>
      </c>
      <c r="DC189" t="s">
        <v>1627</v>
      </c>
      <c r="DD189" t="s">
        <v>1627</v>
      </c>
      <c r="DE189" t="s">
        <v>1627</v>
      </c>
      <c r="DF189" t="s">
        <v>1627</v>
      </c>
      <c r="DG189" t="s">
        <v>1627</v>
      </c>
      <c r="DH189" t="s">
        <v>1627</v>
      </c>
      <c r="DI189" t="s">
        <v>1627</v>
      </c>
      <c r="DJ189" t="s">
        <v>1627</v>
      </c>
      <c r="DK189" t="s">
        <v>1627</v>
      </c>
      <c r="DL189" t="s">
        <v>1627</v>
      </c>
      <c r="DM189" t="s">
        <v>1627</v>
      </c>
      <c r="DN189" t="s">
        <v>1627</v>
      </c>
      <c r="DO189" t="s">
        <v>1627</v>
      </c>
      <c r="DP189" t="s">
        <v>1627</v>
      </c>
      <c r="DQ189" t="s">
        <v>1627</v>
      </c>
      <c r="DR189" t="s">
        <v>1627</v>
      </c>
      <c r="DS189" t="s">
        <v>1627</v>
      </c>
      <c r="DT189" t="s">
        <v>1627</v>
      </c>
      <c r="DU189" t="s">
        <v>1627</v>
      </c>
      <c r="DV189" t="s">
        <v>1627</v>
      </c>
      <c r="DW189" t="s">
        <v>1627</v>
      </c>
      <c r="DX189" t="s">
        <v>1627</v>
      </c>
      <c r="DY189" t="s">
        <v>1627</v>
      </c>
      <c r="DZ189" t="s">
        <v>1627</v>
      </c>
      <c r="EA189" t="s">
        <v>1627</v>
      </c>
      <c r="EB189" t="s">
        <v>1627</v>
      </c>
      <c r="EC189" t="s">
        <v>1627</v>
      </c>
      <c r="ED189" t="s">
        <v>1627</v>
      </c>
      <c r="EE189" t="s">
        <v>1627</v>
      </c>
      <c r="EF189" t="s">
        <v>1627</v>
      </c>
      <c r="EG189" t="s">
        <v>1627</v>
      </c>
      <c r="EH189" t="s">
        <v>1627</v>
      </c>
      <c r="EI189" t="s">
        <v>1627</v>
      </c>
      <c r="EJ189" t="s">
        <v>1627</v>
      </c>
      <c r="EK189" t="s">
        <v>1627</v>
      </c>
      <c r="EL189" t="s">
        <v>1627</v>
      </c>
      <c r="EM189" t="s">
        <v>1627</v>
      </c>
      <c r="EN189" t="s">
        <v>1627</v>
      </c>
      <c r="EO189" t="s">
        <v>1627</v>
      </c>
      <c r="EP189" t="s">
        <v>1627</v>
      </c>
      <c r="EQ189" t="s">
        <v>1627</v>
      </c>
      <c r="ER189" t="s">
        <v>1627</v>
      </c>
      <c r="ES189" t="s">
        <v>1627</v>
      </c>
      <c r="ET189" t="s">
        <v>1627</v>
      </c>
      <c r="EU189" t="s">
        <v>1627</v>
      </c>
      <c r="EV189" t="s">
        <v>1627</v>
      </c>
      <c r="EW189" t="s">
        <v>1627</v>
      </c>
      <c r="EX189" t="s">
        <v>1627</v>
      </c>
      <c r="EY189" t="s">
        <v>1627</v>
      </c>
      <c r="EZ189" t="s">
        <v>1627</v>
      </c>
      <c r="FA189" t="s">
        <v>1627</v>
      </c>
      <c r="FB189" t="s">
        <v>1627</v>
      </c>
      <c r="FC189" t="s">
        <v>1627</v>
      </c>
      <c r="FD189" t="s">
        <v>1627</v>
      </c>
      <c r="FE189" t="s">
        <v>1627</v>
      </c>
      <c r="FF189" t="s">
        <v>1627</v>
      </c>
      <c r="FG189" t="s">
        <v>1627</v>
      </c>
      <c r="FH189" t="s">
        <v>1627</v>
      </c>
      <c r="FI189" t="s">
        <v>1627</v>
      </c>
      <c r="FJ189" t="s">
        <v>1627</v>
      </c>
      <c r="FK189" t="s">
        <v>1627</v>
      </c>
      <c r="FL189" t="s">
        <v>1627</v>
      </c>
      <c r="FM189" t="s">
        <v>1627</v>
      </c>
      <c r="FN189" t="s">
        <v>1627</v>
      </c>
      <c r="FO189" t="s">
        <v>1627</v>
      </c>
      <c r="FP189" t="s">
        <v>1627</v>
      </c>
      <c r="FQ189" t="s">
        <v>1627</v>
      </c>
      <c r="FR189" t="s">
        <v>1627</v>
      </c>
      <c r="FS189" t="s">
        <v>1627</v>
      </c>
      <c r="FT189" t="s">
        <v>1627</v>
      </c>
      <c r="FU189" t="s">
        <v>1627</v>
      </c>
      <c r="FV189" t="s">
        <v>1627</v>
      </c>
      <c r="FW189" t="s">
        <v>1627</v>
      </c>
      <c r="FX189" t="s">
        <v>1627</v>
      </c>
      <c r="FY189" t="s">
        <v>1627</v>
      </c>
      <c r="FZ189" t="s">
        <v>1627</v>
      </c>
      <c r="GA189" t="s">
        <v>1627</v>
      </c>
      <c r="GB189" t="s">
        <v>1627</v>
      </c>
      <c r="GC189" t="s">
        <v>1627</v>
      </c>
      <c r="GD189" t="s">
        <v>1627</v>
      </c>
      <c r="GE189" t="s">
        <v>1627</v>
      </c>
      <c r="GF189" t="s">
        <v>1627</v>
      </c>
      <c r="GG189" t="s">
        <v>1627</v>
      </c>
      <c r="GH189" t="s">
        <v>1627</v>
      </c>
      <c r="GI189" t="s">
        <v>1627</v>
      </c>
      <c r="GJ189" t="s">
        <v>1627</v>
      </c>
      <c r="GK189" t="s">
        <v>1627</v>
      </c>
      <c r="GL189" t="s">
        <v>1627</v>
      </c>
      <c r="GM189" t="s">
        <v>1627</v>
      </c>
      <c r="GN189" t="s">
        <v>1627</v>
      </c>
      <c r="GO189" t="s">
        <v>1627</v>
      </c>
      <c r="GP189" t="s">
        <v>1627</v>
      </c>
      <c r="GQ189" t="s">
        <v>1627</v>
      </c>
      <c r="GR189" t="s">
        <v>1627</v>
      </c>
      <c r="GS189" t="s">
        <v>1627</v>
      </c>
      <c r="GT189" t="s">
        <v>1627</v>
      </c>
      <c r="GU189" t="s">
        <v>1627</v>
      </c>
      <c r="GV189" t="s">
        <v>1627</v>
      </c>
      <c r="GW189" t="s">
        <v>1627</v>
      </c>
      <c r="GX189" t="s">
        <v>1627</v>
      </c>
      <c r="GY189" t="s">
        <v>1627</v>
      </c>
      <c r="GZ189" t="s">
        <v>1627</v>
      </c>
      <c r="HA189" t="s">
        <v>1627</v>
      </c>
      <c r="HB189" t="s">
        <v>1627</v>
      </c>
      <c r="HC189" t="s">
        <v>1627</v>
      </c>
      <c r="HD189" t="s">
        <v>1627</v>
      </c>
      <c r="HE189" t="s">
        <v>1627</v>
      </c>
      <c r="HF189" t="s">
        <v>1627</v>
      </c>
      <c r="HG189" t="s">
        <v>1627</v>
      </c>
      <c r="HH189" t="s">
        <v>1627</v>
      </c>
      <c r="HI189" t="s">
        <v>1627</v>
      </c>
      <c r="HJ189" t="s">
        <v>1627</v>
      </c>
      <c r="HK189" t="s">
        <v>1627</v>
      </c>
      <c r="HL189" t="s">
        <v>1627</v>
      </c>
      <c r="HM189" t="s">
        <v>1627</v>
      </c>
      <c r="HN189" t="s">
        <v>1627</v>
      </c>
      <c r="HO189" t="s">
        <v>1627</v>
      </c>
      <c r="HP189" t="s">
        <v>6163</v>
      </c>
      <c r="HQ189" t="s">
        <v>1627</v>
      </c>
      <c r="HR189" t="s">
        <v>1627</v>
      </c>
      <c r="HS189" t="s">
        <v>1627</v>
      </c>
      <c r="HT189" t="s">
        <v>1627</v>
      </c>
      <c r="HU189" t="s">
        <v>1627</v>
      </c>
      <c r="HV189" t="s">
        <v>1627</v>
      </c>
      <c r="HW189" t="s">
        <v>1627</v>
      </c>
      <c r="HX189" t="s">
        <v>1627</v>
      </c>
      <c r="HY189" t="s">
        <v>1627</v>
      </c>
      <c r="HZ189" t="s">
        <v>1627</v>
      </c>
      <c r="IA189" t="s">
        <v>1627</v>
      </c>
      <c r="IB189" t="s">
        <v>1627</v>
      </c>
      <c r="IC189" t="s">
        <v>1627</v>
      </c>
      <c r="ID189" t="s">
        <v>1627</v>
      </c>
      <c r="IE189" t="s">
        <v>1627</v>
      </c>
      <c r="IF189" t="s">
        <v>1627</v>
      </c>
      <c r="IG189" t="s">
        <v>1627</v>
      </c>
      <c r="IH189" t="s">
        <v>1627</v>
      </c>
      <c r="II189" t="s">
        <v>1627</v>
      </c>
      <c r="IJ189" t="s">
        <v>1627</v>
      </c>
      <c r="IK189" t="s">
        <v>1627</v>
      </c>
      <c r="IL189" t="s">
        <v>1627</v>
      </c>
      <c r="IM189" t="s">
        <v>1627</v>
      </c>
      <c r="IN189" t="s">
        <v>1627</v>
      </c>
      <c r="IO189" t="s">
        <v>1627</v>
      </c>
      <c r="IP189" t="s">
        <v>1627</v>
      </c>
      <c r="IQ189" t="s">
        <v>1627</v>
      </c>
      <c r="IR189" t="s">
        <v>1627</v>
      </c>
      <c r="IS189" t="s">
        <v>1627</v>
      </c>
      <c r="IT189" t="s">
        <v>1627</v>
      </c>
      <c r="IU189" t="s">
        <v>1627</v>
      </c>
      <c r="IV189" t="s">
        <v>1627</v>
      </c>
      <c r="IW189" t="s">
        <v>1627</v>
      </c>
      <c r="IX189" t="s">
        <v>1627</v>
      </c>
      <c r="IY189" t="s">
        <v>1627</v>
      </c>
      <c r="IZ189" t="s">
        <v>1627</v>
      </c>
      <c r="JA189" t="s">
        <v>1627</v>
      </c>
      <c r="JB189" t="s">
        <v>1627</v>
      </c>
      <c r="JC189" t="s">
        <v>1627</v>
      </c>
      <c r="JD189" t="s">
        <v>1627</v>
      </c>
      <c r="JE189" t="s">
        <v>1627</v>
      </c>
      <c r="JF189" t="s">
        <v>1627</v>
      </c>
      <c r="JG189" t="s">
        <v>1627</v>
      </c>
      <c r="JH189" t="s">
        <v>1627</v>
      </c>
      <c r="JI189" t="s">
        <v>1627</v>
      </c>
      <c r="JJ189" t="s">
        <v>1627</v>
      </c>
      <c r="JK189" t="s">
        <v>1627</v>
      </c>
      <c r="JL189" t="s">
        <v>1627</v>
      </c>
      <c r="JM189" t="s">
        <v>1627</v>
      </c>
      <c r="JN189" t="s">
        <v>1627</v>
      </c>
      <c r="JO189" t="s">
        <v>1627</v>
      </c>
      <c r="JP189" t="s">
        <v>1627</v>
      </c>
      <c r="JQ189" t="s">
        <v>1627</v>
      </c>
      <c r="JR189" t="s">
        <v>1627</v>
      </c>
      <c r="JS189" t="s">
        <v>1627</v>
      </c>
      <c r="JT189" t="s">
        <v>1627</v>
      </c>
      <c r="JU189" t="s">
        <v>1627</v>
      </c>
      <c r="JV189" t="s">
        <v>1627</v>
      </c>
      <c r="JW189" t="s">
        <v>1627</v>
      </c>
      <c r="JX189" t="s">
        <v>1627</v>
      </c>
      <c r="JY189" t="s">
        <v>1627</v>
      </c>
      <c r="JZ189" t="s">
        <v>1627</v>
      </c>
      <c r="KA189" t="s">
        <v>1627</v>
      </c>
      <c r="KB189" t="s">
        <v>1627</v>
      </c>
      <c r="KC189" t="s">
        <v>1627</v>
      </c>
      <c r="KD189" t="s">
        <v>1627</v>
      </c>
      <c r="KE189" t="s">
        <v>1627</v>
      </c>
      <c r="KF189" t="s">
        <v>1627</v>
      </c>
      <c r="KG189" t="s">
        <v>1627</v>
      </c>
      <c r="KH189" t="s">
        <v>1627</v>
      </c>
      <c r="KI189" t="s">
        <v>1627</v>
      </c>
      <c r="KJ189" t="s">
        <v>1627</v>
      </c>
      <c r="KK189" t="s">
        <v>1627</v>
      </c>
      <c r="KL189" t="s">
        <v>1627</v>
      </c>
      <c r="KM189" t="s">
        <v>1627</v>
      </c>
      <c r="KN189" t="s">
        <v>1627</v>
      </c>
      <c r="KO189" t="s">
        <v>1627</v>
      </c>
      <c r="KP189" t="s">
        <v>1627</v>
      </c>
      <c r="KQ189" t="s">
        <v>1627</v>
      </c>
      <c r="KR189" t="s">
        <v>1627</v>
      </c>
      <c r="KS189" t="s">
        <v>1627</v>
      </c>
      <c r="KT189" t="s">
        <v>1627</v>
      </c>
      <c r="KU189" t="s">
        <v>1627</v>
      </c>
      <c r="KV189" t="s">
        <v>1627</v>
      </c>
      <c r="KW189" t="s">
        <v>1627</v>
      </c>
      <c r="KX189" t="s">
        <v>1627</v>
      </c>
      <c r="KY189" t="s">
        <v>1627</v>
      </c>
      <c r="KZ189" t="s">
        <v>1627</v>
      </c>
      <c r="LA189" t="s">
        <v>1627</v>
      </c>
      <c r="LB189" t="s">
        <v>1627</v>
      </c>
      <c r="LC189" t="s">
        <v>1627</v>
      </c>
      <c r="LD189" t="s">
        <v>1627</v>
      </c>
      <c r="LE189" t="s">
        <v>1627</v>
      </c>
      <c r="LF189" t="s">
        <v>1627</v>
      </c>
      <c r="LG189" t="s">
        <v>1627</v>
      </c>
      <c r="LH189" t="s">
        <v>1627</v>
      </c>
      <c r="LI189" t="s">
        <v>1627</v>
      </c>
      <c r="LJ189" t="s">
        <v>1627</v>
      </c>
      <c r="LK189" t="s">
        <v>1627</v>
      </c>
      <c r="LL189" t="s">
        <v>1627</v>
      </c>
      <c r="LM189" t="s">
        <v>1627</v>
      </c>
      <c r="LN189" t="s">
        <v>1627</v>
      </c>
      <c r="LO189" t="s">
        <v>1627</v>
      </c>
      <c r="LP189" t="s">
        <v>1627</v>
      </c>
      <c r="LQ189" t="s">
        <v>1627</v>
      </c>
      <c r="LR189" t="s">
        <v>1627</v>
      </c>
      <c r="LS189" t="s">
        <v>1627</v>
      </c>
      <c r="LT189" t="s">
        <v>1627</v>
      </c>
      <c r="LU189" t="s">
        <v>1627</v>
      </c>
      <c r="LV189" t="s">
        <v>1627</v>
      </c>
      <c r="LW189" t="s">
        <v>1627</v>
      </c>
      <c r="LX189" t="s">
        <v>1627</v>
      </c>
      <c r="LY189" t="s">
        <v>1627</v>
      </c>
      <c r="LZ189" t="s">
        <v>1627</v>
      </c>
      <c r="MA189" t="s">
        <v>1627</v>
      </c>
      <c r="MB189" t="s">
        <v>1627</v>
      </c>
      <c r="MC189" t="s">
        <v>1627</v>
      </c>
      <c r="MD189" t="s">
        <v>1627</v>
      </c>
      <c r="ME189" t="s">
        <v>1627</v>
      </c>
      <c r="MF189" t="s">
        <v>1627</v>
      </c>
      <c r="MG189" t="s">
        <v>1627</v>
      </c>
      <c r="MH189" t="s">
        <v>1627</v>
      </c>
      <c r="MI189" t="s">
        <v>1627</v>
      </c>
      <c r="MJ189" t="s">
        <v>1627</v>
      </c>
      <c r="MK189" t="s">
        <v>1627</v>
      </c>
      <c r="ML189" t="s">
        <v>1627</v>
      </c>
      <c r="MM189" t="s">
        <v>1627</v>
      </c>
      <c r="MN189" t="s">
        <v>1627</v>
      </c>
      <c r="MO189" t="s">
        <v>1627</v>
      </c>
      <c r="MP189" t="s">
        <v>1627</v>
      </c>
      <c r="MQ189" t="s">
        <v>1627</v>
      </c>
      <c r="MR189" t="s">
        <v>1627</v>
      </c>
      <c r="MS189" t="s">
        <v>1627</v>
      </c>
      <c r="MT189" t="s">
        <v>1627</v>
      </c>
      <c r="MU189" t="s">
        <v>1627</v>
      </c>
      <c r="MV189" t="s">
        <v>1627</v>
      </c>
      <c r="MW189" t="s">
        <v>1627</v>
      </c>
      <c r="MX189" t="s">
        <v>1627</v>
      </c>
      <c r="MY189" t="s">
        <v>1627</v>
      </c>
      <c r="MZ189" t="s">
        <v>1627</v>
      </c>
      <c r="NA189" t="s">
        <v>1627</v>
      </c>
      <c r="NB189" t="s">
        <v>1627</v>
      </c>
      <c r="NC189" t="s">
        <v>1627</v>
      </c>
      <c r="ND189" t="s">
        <v>1627</v>
      </c>
      <c r="NE189" t="s">
        <v>1627</v>
      </c>
      <c r="NF189" t="s">
        <v>1627</v>
      </c>
      <c r="NG189" t="s">
        <v>1627</v>
      </c>
      <c r="NH189" t="s">
        <v>1627</v>
      </c>
      <c r="NI189" t="s">
        <v>1627</v>
      </c>
      <c r="NJ189" t="s">
        <v>1627</v>
      </c>
      <c r="NK189" t="s">
        <v>1627</v>
      </c>
      <c r="NL189" t="s">
        <v>1627</v>
      </c>
      <c r="NM189" t="s">
        <v>1627</v>
      </c>
      <c r="NN189" t="s">
        <v>1627</v>
      </c>
      <c r="NO189" t="s">
        <v>1627</v>
      </c>
      <c r="NP189" t="s">
        <v>1627</v>
      </c>
      <c r="NQ189" t="s">
        <v>1627</v>
      </c>
      <c r="NR189" t="s">
        <v>1627</v>
      </c>
      <c r="NS189" t="s">
        <v>1627</v>
      </c>
      <c r="NT189" t="s">
        <v>1627</v>
      </c>
      <c r="NU189" t="s">
        <v>1627</v>
      </c>
      <c r="NV189" t="s">
        <v>1627</v>
      </c>
      <c r="NW189" t="s">
        <v>1627</v>
      </c>
      <c r="NX189" t="s">
        <v>1627</v>
      </c>
      <c r="NY189" t="s">
        <v>1627</v>
      </c>
      <c r="NZ189" t="s">
        <v>1627</v>
      </c>
      <c r="OA189" t="s">
        <v>1627</v>
      </c>
      <c r="OB189" t="s">
        <v>1627</v>
      </c>
      <c r="OC189" t="s">
        <v>1627</v>
      </c>
      <c r="OD189" t="s">
        <v>1627</v>
      </c>
      <c r="OE189" t="s">
        <v>1627</v>
      </c>
      <c r="OF189" t="s">
        <v>1627</v>
      </c>
      <c r="OG189" t="s">
        <v>1627</v>
      </c>
      <c r="OH189" t="s">
        <v>1627</v>
      </c>
      <c r="OI189" t="s">
        <v>1627</v>
      </c>
      <c r="OJ189" t="s">
        <v>1627</v>
      </c>
      <c r="OK189" t="s">
        <v>1627</v>
      </c>
      <c r="OL189" t="s">
        <v>1627</v>
      </c>
      <c r="OM189" t="s">
        <v>1627</v>
      </c>
      <c r="ON189" t="s">
        <v>1627</v>
      </c>
      <c r="OO189" t="s">
        <v>1627</v>
      </c>
      <c r="OP189" t="s">
        <v>1627</v>
      </c>
      <c r="OQ189" t="s">
        <v>1627</v>
      </c>
      <c r="OR189" t="s">
        <v>1627</v>
      </c>
      <c r="OS189" t="s">
        <v>1627</v>
      </c>
      <c r="OT189" t="s">
        <v>1627</v>
      </c>
      <c r="OU189" t="s">
        <v>1627</v>
      </c>
      <c r="OV189" t="s">
        <v>1627</v>
      </c>
      <c r="OW189" t="s">
        <v>1627</v>
      </c>
      <c r="OX189" t="s">
        <v>1627</v>
      </c>
      <c r="OY189" t="s">
        <v>1627</v>
      </c>
      <c r="OZ189" t="s">
        <v>1627</v>
      </c>
      <c r="PA189" t="s">
        <v>1627</v>
      </c>
      <c r="PB189" t="s">
        <v>1627</v>
      </c>
      <c r="PC189" t="s">
        <v>1627</v>
      </c>
      <c r="PD189" t="s">
        <v>1627</v>
      </c>
      <c r="PE189" t="s">
        <v>1627</v>
      </c>
      <c r="RP189" t="s">
        <v>4157</v>
      </c>
      <c r="RQ189" t="s">
        <v>4157</v>
      </c>
      <c r="RR189" t="s">
        <v>4157</v>
      </c>
      <c r="RS189" t="s">
        <v>4157</v>
      </c>
      <c r="RT189" t="s">
        <v>4157</v>
      </c>
      <c r="RU189" t="s">
        <v>4157</v>
      </c>
      <c r="RV189" t="s">
        <v>4157</v>
      </c>
      <c r="RW189" t="s">
        <v>4157</v>
      </c>
      <c r="RX189" t="s">
        <v>4157</v>
      </c>
      <c r="RY189" t="s">
        <v>4157</v>
      </c>
      <c r="RZ189" t="s">
        <v>4157</v>
      </c>
      <c r="SA189" t="s">
        <v>4157</v>
      </c>
      <c r="SB189" t="s">
        <v>4157</v>
      </c>
      <c r="SC189" t="s">
        <v>4157</v>
      </c>
      <c r="SD189" t="s">
        <v>4157</v>
      </c>
      <c r="SE189" t="s">
        <v>4157</v>
      </c>
      <c r="SF189" t="s">
        <v>4157</v>
      </c>
      <c r="SG189" t="s">
        <v>4157</v>
      </c>
      <c r="SH189" t="s">
        <v>4157</v>
      </c>
      <c r="SI189" t="s">
        <v>4157</v>
      </c>
      <c r="SJ189" t="s">
        <v>4157</v>
      </c>
      <c r="SK189" t="s">
        <v>4157</v>
      </c>
      <c r="SL189" t="s">
        <v>4157</v>
      </c>
      <c r="SM189" t="s">
        <v>4157</v>
      </c>
      <c r="SN189" t="s">
        <v>4157</v>
      </c>
      <c r="SO189" t="s">
        <v>4157</v>
      </c>
      <c r="SP189" t="s">
        <v>4157</v>
      </c>
      <c r="SQ189" t="s">
        <v>4157</v>
      </c>
      <c r="SR189" t="s">
        <v>4157</v>
      </c>
      <c r="SS189" t="s">
        <v>4157</v>
      </c>
      <c r="ST189" t="s">
        <v>4157</v>
      </c>
      <c r="SU189" t="s">
        <v>4157</v>
      </c>
      <c r="SV189" t="s">
        <v>4157</v>
      </c>
      <c r="SW189" t="s">
        <v>4157</v>
      </c>
      <c r="SX189" t="s">
        <v>4157</v>
      </c>
      <c r="SY189" t="s">
        <v>4157</v>
      </c>
      <c r="SZ189" t="s">
        <v>4157</v>
      </c>
      <c r="TA189" t="s">
        <v>4157</v>
      </c>
      <c r="TB189" t="s">
        <v>4157</v>
      </c>
      <c r="TC189" t="s">
        <v>4157</v>
      </c>
      <c r="TD189" t="s">
        <v>4157</v>
      </c>
      <c r="TE189" t="s">
        <v>4157</v>
      </c>
      <c r="TF189" t="s">
        <v>4157</v>
      </c>
      <c r="TG189" t="s">
        <v>4157</v>
      </c>
      <c r="TH189" t="s">
        <v>4157</v>
      </c>
      <c r="TI189" t="s">
        <v>4157</v>
      </c>
      <c r="TJ189" t="s">
        <v>4157</v>
      </c>
      <c r="TK189" t="s">
        <v>4157</v>
      </c>
      <c r="TL189" t="s">
        <v>4157</v>
      </c>
      <c r="TM189" t="s">
        <v>4157</v>
      </c>
      <c r="TN189" t="s">
        <v>4157</v>
      </c>
      <c r="TO189" t="s">
        <v>4157</v>
      </c>
      <c r="TP189" t="s">
        <v>4157</v>
      </c>
      <c r="TQ189" t="s">
        <v>4157</v>
      </c>
      <c r="TR189" t="s">
        <v>4157</v>
      </c>
      <c r="TS189" t="s">
        <v>4157</v>
      </c>
      <c r="TT189" t="s">
        <v>4157</v>
      </c>
      <c r="TU189" t="s">
        <v>4157</v>
      </c>
      <c r="TV189" t="s">
        <v>4157</v>
      </c>
      <c r="TW189" t="s">
        <v>4157</v>
      </c>
      <c r="TX189" t="s">
        <v>4157</v>
      </c>
      <c r="TY189" t="s">
        <v>4157</v>
      </c>
      <c r="TZ189" t="s">
        <v>4157</v>
      </c>
      <c r="UA189" t="s">
        <v>4157</v>
      </c>
      <c r="UB189" t="s">
        <v>4157</v>
      </c>
      <c r="UC189" t="s">
        <v>4157</v>
      </c>
      <c r="UD189" t="s">
        <v>4157</v>
      </c>
      <c r="UE189" t="s">
        <v>4157</v>
      </c>
      <c r="UF189" t="s">
        <v>4157</v>
      </c>
      <c r="UG189" t="s">
        <v>4157</v>
      </c>
      <c r="UH189" t="s">
        <v>4157</v>
      </c>
      <c r="UI189" t="s">
        <v>4157</v>
      </c>
      <c r="UJ189" t="s">
        <v>4157</v>
      </c>
      <c r="UK189" t="s">
        <v>4157</v>
      </c>
      <c r="UL189" t="s">
        <v>4157</v>
      </c>
      <c r="UM189" t="s">
        <v>4157</v>
      </c>
      <c r="UN189" t="s">
        <v>4157</v>
      </c>
      <c r="UO189" t="s">
        <v>4157</v>
      </c>
      <c r="UP189" t="s">
        <v>4157</v>
      </c>
    </row>
    <row r="190" spans="18:566">
      <c r="R190" t="s">
        <v>1627</v>
      </c>
      <c r="S190" t="s">
        <v>1627</v>
      </c>
      <c r="T190" t="s">
        <v>1627</v>
      </c>
      <c r="U190" t="s">
        <v>1627</v>
      </c>
      <c r="V190" t="s">
        <v>1627</v>
      </c>
      <c r="W190" t="s">
        <v>1627</v>
      </c>
      <c r="X190" t="s">
        <v>1627</v>
      </c>
      <c r="Y190" t="s">
        <v>1627</v>
      </c>
      <c r="Z190" t="s">
        <v>1627</v>
      </c>
      <c r="AA190" t="s">
        <v>1627</v>
      </c>
      <c r="AB190" t="s">
        <v>1627</v>
      </c>
      <c r="AC190" t="s">
        <v>1627</v>
      </c>
      <c r="AD190" t="s">
        <v>1627</v>
      </c>
      <c r="AE190" t="s">
        <v>1627</v>
      </c>
      <c r="AF190" t="s">
        <v>1627</v>
      </c>
      <c r="AG190" t="s">
        <v>1627</v>
      </c>
      <c r="AH190" t="s">
        <v>1627</v>
      </c>
      <c r="AI190" t="s">
        <v>1627</v>
      </c>
      <c r="AJ190" t="s">
        <v>1627</v>
      </c>
      <c r="AK190" t="s">
        <v>1627</v>
      </c>
      <c r="AL190" t="s">
        <v>1627</v>
      </c>
      <c r="AM190" t="s">
        <v>1627</v>
      </c>
      <c r="AN190" t="s">
        <v>1627</v>
      </c>
      <c r="AO190" t="s">
        <v>1627</v>
      </c>
      <c r="AP190" t="s">
        <v>1627</v>
      </c>
      <c r="AQ190" t="s">
        <v>1627</v>
      </c>
      <c r="AR190" t="s">
        <v>1627</v>
      </c>
      <c r="AS190" t="s">
        <v>1627</v>
      </c>
      <c r="AT190" t="s">
        <v>1627</v>
      </c>
      <c r="AU190" t="s">
        <v>1627</v>
      </c>
      <c r="AV190" t="s">
        <v>1627</v>
      </c>
      <c r="AW190" t="s">
        <v>1627</v>
      </c>
      <c r="AX190" t="s">
        <v>1627</v>
      </c>
      <c r="AY190" t="s">
        <v>1627</v>
      </c>
      <c r="AZ190" t="s">
        <v>1627</v>
      </c>
      <c r="BA190" t="s">
        <v>1627</v>
      </c>
      <c r="BB190" t="s">
        <v>1627</v>
      </c>
      <c r="BC190" t="s">
        <v>1627</v>
      </c>
      <c r="BD190" t="s">
        <v>1627</v>
      </c>
      <c r="BE190" t="s">
        <v>1627</v>
      </c>
      <c r="BF190" t="s">
        <v>1627</v>
      </c>
      <c r="BG190" t="s">
        <v>1627</v>
      </c>
      <c r="BH190" t="s">
        <v>1627</v>
      </c>
      <c r="BI190" t="s">
        <v>1627</v>
      </c>
      <c r="BJ190" t="s">
        <v>1627</v>
      </c>
      <c r="BK190" t="s">
        <v>1627</v>
      </c>
      <c r="BL190" t="s">
        <v>1627</v>
      </c>
      <c r="BM190" t="s">
        <v>1627</v>
      </c>
      <c r="BN190" t="s">
        <v>1627</v>
      </c>
      <c r="BO190" t="s">
        <v>1627</v>
      </c>
      <c r="BP190" t="s">
        <v>1627</v>
      </c>
      <c r="BQ190" t="s">
        <v>1627</v>
      </c>
      <c r="BR190" t="s">
        <v>1627</v>
      </c>
      <c r="BS190" t="s">
        <v>1627</v>
      </c>
      <c r="BT190" t="s">
        <v>1627</v>
      </c>
      <c r="BU190" t="s">
        <v>1627</v>
      </c>
      <c r="BV190" t="s">
        <v>1627</v>
      </c>
      <c r="BW190" t="s">
        <v>1627</v>
      </c>
      <c r="BX190" t="s">
        <v>1627</v>
      </c>
      <c r="BY190" t="s">
        <v>1627</v>
      </c>
      <c r="BZ190" t="s">
        <v>1627</v>
      </c>
      <c r="CA190" t="s">
        <v>1627</v>
      </c>
      <c r="CB190" t="s">
        <v>1627</v>
      </c>
      <c r="CC190" t="s">
        <v>1627</v>
      </c>
      <c r="CD190" t="s">
        <v>1627</v>
      </c>
      <c r="CE190" t="s">
        <v>1627</v>
      </c>
      <c r="CF190" t="s">
        <v>1627</v>
      </c>
      <c r="CG190" t="s">
        <v>1627</v>
      </c>
      <c r="CH190" t="s">
        <v>1627</v>
      </c>
      <c r="CI190" t="s">
        <v>1627</v>
      </c>
      <c r="CJ190" t="s">
        <v>1627</v>
      </c>
      <c r="CK190" t="s">
        <v>1627</v>
      </c>
      <c r="CL190" t="s">
        <v>1627</v>
      </c>
      <c r="CM190" t="s">
        <v>1627</v>
      </c>
      <c r="CN190" t="s">
        <v>1627</v>
      </c>
      <c r="CO190" t="s">
        <v>1627</v>
      </c>
      <c r="CP190" t="s">
        <v>1627</v>
      </c>
      <c r="CQ190" t="s">
        <v>1627</v>
      </c>
      <c r="CR190" t="s">
        <v>1627</v>
      </c>
      <c r="CS190" t="s">
        <v>1627</v>
      </c>
      <c r="CT190" t="s">
        <v>1627</v>
      </c>
      <c r="CU190" t="s">
        <v>1627</v>
      </c>
      <c r="CV190" t="s">
        <v>1627</v>
      </c>
      <c r="CW190" t="s">
        <v>1627</v>
      </c>
      <c r="CX190" t="s">
        <v>1627</v>
      </c>
      <c r="CY190" t="s">
        <v>1627</v>
      </c>
      <c r="CZ190" t="s">
        <v>1627</v>
      </c>
      <c r="DA190" t="s">
        <v>1627</v>
      </c>
      <c r="DB190" t="s">
        <v>1627</v>
      </c>
      <c r="DC190" t="s">
        <v>1627</v>
      </c>
      <c r="DD190" t="s">
        <v>1627</v>
      </c>
      <c r="DE190" t="s">
        <v>1627</v>
      </c>
      <c r="DF190" t="s">
        <v>1627</v>
      </c>
      <c r="DG190" t="s">
        <v>1627</v>
      </c>
      <c r="DH190" t="s">
        <v>1627</v>
      </c>
      <c r="DI190" t="s">
        <v>1627</v>
      </c>
      <c r="DJ190" t="s">
        <v>1627</v>
      </c>
      <c r="DK190" t="s">
        <v>1627</v>
      </c>
      <c r="DL190" t="s">
        <v>1627</v>
      </c>
      <c r="DM190" t="s">
        <v>1627</v>
      </c>
      <c r="DN190" t="s">
        <v>1627</v>
      </c>
      <c r="DO190" t="s">
        <v>1627</v>
      </c>
      <c r="DP190" t="s">
        <v>1627</v>
      </c>
      <c r="DQ190" t="s">
        <v>1627</v>
      </c>
      <c r="DR190" t="s">
        <v>1627</v>
      </c>
      <c r="DS190" t="s">
        <v>1627</v>
      </c>
      <c r="DT190" t="s">
        <v>1627</v>
      </c>
      <c r="DU190" t="s">
        <v>1627</v>
      </c>
      <c r="DV190" t="s">
        <v>1627</v>
      </c>
      <c r="DW190" t="s">
        <v>1627</v>
      </c>
      <c r="DX190" t="s">
        <v>1627</v>
      </c>
      <c r="DY190" t="s">
        <v>1627</v>
      </c>
      <c r="DZ190" t="s">
        <v>1627</v>
      </c>
      <c r="EA190" t="s">
        <v>1627</v>
      </c>
      <c r="EB190" t="s">
        <v>1627</v>
      </c>
      <c r="EC190" t="s">
        <v>1627</v>
      </c>
      <c r="ED190" t="s">
        <v>1627</v>
      </c>
      <c r="EE190" t="s">
        <v>1627</v>
      </c>
      <c r="EF190" t="s">
        <v>1627</v>
      </c>
      <c r="EG190" t="s">
        <v>1627</v>
      </c>
      <c r="EH190" t="s">
        <v>1627</v>
      </c>
      <c r="EI190" t="s">
        <v>1627</v>
      </c>
      <c r="EJ190" t="s">
        <v>1627</v>
      </c>
      <c r="EK190" t="s">
        <v>1627</v>
      </c>
      <c r="EL190" t="s">
        <v>1627</v>
      </c>
      <c r="EM190" t="s">
        <v>1627</v>
      </c>
      <c r="EN190" t="s">
        <v>1627</v>
      </c>
      <c r="EO190" t="s">
        <v>1627</v>
      </c>
      <c r="EP190" t="s">
        <v>1627</v>
      </c>
      <c r="EQ190" t="s">
        <v>1627</v>
      </c>
      <c r="ER190" t="s">
        <v>1627</v>
      </c>
      <c r="ES190" t="s">
        <v>1627</v>
      </c>
      <c r="ET190" t="s">
        <v>1627</v>
      </c>
      <c r="EU190" t="s">
        <v>1627</v>
      </c>
      <c r="EV190" t="s">
        <v>1627</v>
      </c>
      <c r="EW190" t="s">
        <v>1627</v>
      </c>
      <c r="EX190" t="s">
        <v>1627</v>
      </c>
      <c r="EY190" t="s">
        <v>1627</v>
      </c>
      <c r="EZ190" t="s">
        <v>1627</v>
      </c>
      <c r="FA190" t="s">
        <v>1627</v>
      </c>
      <c r="FB190" t="s">
        <v>1627</v>
      </c>
      <c r="FC190" t="s">
        <v>1627</v>
      </c>
      <c r="FD190" t="s">
        <v>1627</v>
      </c>
      <c r="FE190" t="s">
        <v>1627</v>
      </c>
      <c r="FF190" t="s">
        <v>1627</v>
      </c>
      <c r="FG190" t="s">
        <v>1627</v>
      </c>
      <c r="FH190" t="s">
        <v>1627</v>
      </c>
      <c r="FI190" t="s">
        <v>1627</v>
      </c>
      <c r="FJ190" t="s">
        <v>1627</v>
      </c>
      <c r="FK190" t="s">
        <v>1627</v>
      </c>
      <c r="FL190" t="s">
        <v>1627</v>
      </c>
      <c r="FM190" t="s">
        <v>1627</v>
      </c>
      <c r="FN190" t="s">
        <v>1627</v>
      </c>
      <c r="FO190" t="s">
        <v>1627</v>
      </c>
      <c r="FP190" t="s">
        <v>1627</v>
      </c>
      <c r="FQ190" t="s">
        <v>1627</v>
      </c>
      <c r="FR190" t="s">
        <v>1627</v>
      </c>
      <c r="FS190" t="s">
        <v>1627</v>
      </c>
      <c r="FT190" t="s">
        <v>1627</v>
      </c>
      <c r="FU190" t="s">
        <v>1627</v>
      </c>
      <c r="FV190" t="s">
        <v>1627</v>
      </c>
      <c r="FW190" t="s">
        <v>1627</v>
      </c>
      <c r="FX190" t="s">
        <v>1627</v>
      </c>
      <c r="FY190" t="s">
        <v>1627</v>
      </c>
      <c r="FZ190" t="s">
        <v>1627</v>
      </c>
      <c r="GA190" t="s">
        <v>1627</v>
      </c>
      <c r="GB190" t="s">
        <v>1627</v>
      </c>
      <c r="GC190" t="s">
        <v>1627</v>
      </c>
      <c r="GD190" t="s">
        <v>1627</v>
      </c>
      <c r="GE190" t="s">
        <v>1627</v>
      </c>
      <c r="GF190" t="s">
        <v>1627</v>
      </c>
      <c r="GG190" t="s">
        <v>1627</v>
      </c>
      <c r="GH190" t="s">
        <v>1627</v>
      </c>
      <c r="GI190" t="s">
        <v>1627</v>
      </c>
      <c r="GJ190" t="s">
        <v>1627</v>
      </c>
      <c r="GK190" t="s">
        <v>1627</v>
      </c>
      <c r="GL190" t="s">
        <v>1627</v>
      </c>
      <c r="GM190" t="s">
        <v>1627</v>
      </c>
      <c r="GN190" t="s">
        <v>1627</v>
      </c>
      <c r="GO190" t="s">
        <v>1627</v>
      </c>
      <c r="GP190" t="s">
        <v>1627</v>
      </c>
      <c r="GQ190" t="s">
        <v>1627</v>
      </c>
      <c r="GR190" t="s">
        <v>1627</v>
      </c>
      <c r="GS190" t="s">
        <v>1627</v>
      </c>
      <c r="GT190" t="s">
        <v>1627</v>
      </c>
      <c r="GU190" t="s">
        <v>1627</v>
      </c>
      <c r="GV190" t="s">
        <v>1627</v>
      </c>
      <c r="GW190" t="s">
        <v>1627</v>
      </c>
      <c r="GX190" t="s">
        <v>1627</v>
      </c>
      <c r="GY190" t="s">
        <v>1627</v>
      </c>
      <c r="GZ190" t="s">
        <v>1627</v>
      </c>
      <c r="HA190" t="s">
        <v>1627</v>
      </c>
      <c r="HB190" t="s">
        <v>1627</v>
      </c>
      <c r="HC190" t="s">
        <v>1627</v>
      </c>
      <c r="HD190" t="s">
        <v>1627</v>
      </c>
      <c r="HE190" t="s">
        <v>1627</v>
      </c>
      <c r="HF190" t="s">
        <v>1627</v>
      </c>
      <c r="HG190" t="s">
        <v>1627</v>
      </c>
      <c r="HH190" t="s">
        <v>1627</v>
      </c>
      <c r="HI190" t="s">
        <v>1627</v>
      </c>
      <c r="HJ190" t="s">
        <v>1627</v>
      </c>
      <c r="HK190" t="s">
        <v>1627</v>
      </c>
      <c r="HL190" t="s">
        <v>1627</v>
      </c>
      <c r="HM190" t="s">
        <v>1627</v>
      </c>
      <c r="HN190" t="s">
        <v>1627</v>
      </c>
      <c r="HO190" t="s">
        <v>1627</v>
      </c>
      <c r="HP190" t="s">
        <v>6164</v>
      </c>
      <c r="HQ190" t="s">
        <v>1627</v>
      </c>
      <c r="HR190" t="s">
        <v>1627</v>
      </c>
      <c r="HS190" t="s">
        <v>1627</v>
      </c>
      <c r="HT190" t="s">
        <v>1627</v>
      </c>
      <c r="HU190" t="s">
        <v>1627</v>
      </c>
      <c r="HV190" t="s">
        <v>1627</v>
      </c>
      <c r="HW190" t="s">
        <v>1627</v>
      </c>
      <c r="HX190" t="s">
        <v>1627</v>
      </c>
      <c r="HY190" t="s">
        <v>1627</v>
      </c>
      <c r="HZ190" t="s">
        <v>1627</v>
      </c>
      <c r="IA190" t="s">
        <v>1627</v>
      </c>
      <c r="IB190" t="s">
        <v>1627</v>
      </c>
      <c r="IC190" t="s">
        <v>1627</v>
      </c>
      <c r="ID190" t="s">
        <v>1627</v>
      </c>
      <c r="IE190" t="s">
        <v>1627</v>
      </c>
      <c r="IF190" t="s">
        <v>1627</v>
      </c>
      <c r="IG190" t="s">
        <v>1627</v>
      </c>
      <c r="IH190" t="s">
        <v>1627</v>
      </c>
      <c r="II190" t="s">
        <v>1627</v>
      </c>
      <c r="IJ190" t="s">
        <v>1627</v>
      </c>
      <c r="IK190" t="s">
        <v>1627</v>
      </c>
      <c r="IL190" t="s">
        <v>1627</v>
      </c>
      <c r="IM190" t="s">
        <v>1627</v>
      </c>
      <c r="IN190" t="s">
        <v>1627</v>
      </c>
      <c r="IO190" t="s">
        <v>1627</v>
      </c>
      <c r="IP190" t="s">
        <v>1627</v>
      </c>
      <c r="IQ190" t="s">
        <v>1627</v>
      </c>
      <c r="IR190" t="s">
        <v>1627</v>
      </c>
      <c r="IS190" t="s">
        <v>1627</v>
      </c>
      <c r="IT190" t="s">
        <v>1627</v>
      </c>
      <c r="IU190" t="s">
        <v>1627</v>
      </c>
      <c r="IV190" t="s">
        <v>1627</v>
      </c>
      <c r="IW190" t="s">
        <v>1627</v>
      </c>
      <c r="IX190" t="s">
        <v>1627</v>
      </c>
      <c r="IY190" t="s">
        <v>1627</v>
      </c>
      <c r="IZ190" t="s">
        <v>1627</v>
      </c>
      <c r="JA190" t="s">
        <v>1627</v>
      </c>
      <c r="JB190" t="s">
        <v>1627</v>
      </c>
      <c r="JC190" t="s">
        <v>1627</v>
      </c>
      <c r="JD190" t="s">
        <v>1627</v>
      </c>
      <c r="JE190" t="s">
        <v>1627</v>
      </c>
      <c r="JF190" t="s">
        <v>1627</v>
      </c>
      <c r="JG190" t="s">
        <v>1627</v>
      </c>
      <c r="JH190" t="s">
        <v>1627</v>
      </c>
      <c r="JI190" t="s">
        <v>1627</v>
      </c>
      <c r="JJ190" t="s">
        <v>1627</v>
      </c>
      <c r="JK190" t="s">
        <v>1627</v>
      </c>
      <c r="JL190" t="s">
        <v>1627</v>
      </c>
      <c r="JM190" t="s">
        <v>1627</v>
      </c>
      <c r="JN190" t="s">
        <v>1627</v>
      </c>
      <c r="JO190" t="s">
        <v>1627</v>
      </c>
      <c r="JP190" t="s">
        <v>1627</v>
      </c>
      <c r="JQ190" t="s">
        <v>1627</v>
      </c>
      <c r="JR190" t="s">
        <v>1627</v>
      </c>
      <c r="JS190" t="s">
        <v>1627</v>
      </c>
      <c r="JT190" t="s">
        <v>1627</v>
      </c>
      <c r="JU190" t="s">
        <v>1627</v>
      </c>
      <c r="JV190" t="s">
        <v>1627</v>
      </c>
      <c r="JW190" t="s">
        <v>1627</v>
      </c>
      <c r="JX190" t="s">
        <v>1627</v>
      </c>
      <c r="JY190" t="s">
        <v>1627</v>
      </c>
      <c r="JZ190" t="s">
        <v>1627</v>
      </c>
      <c r="KA190" t="s">
        <v>1627</v>
      </c>
      <c r="KB190" t="s">
        <v>1627</v>
      </c>
      <c r="KC190" t="s">
        <v>1627</v>
      </c>
      <c r="KD190" t="s">
        <v>1627</v>
      </c>
      <c r="KE190" t="s">
        <v>1627</v>
      </c>
      <c r="KF190" t="s">
        <v>1627</v>
      </c>
      <c r="KG190" t="s">
        <v>1627</v>
      </c>
      <c r="KH190" t="s">
        <v>1627</v>
      </c>
      <c r="KI190" t="s">
        <v>1627</v>
      </c>
      <c r="KJ190" t="s">
        <v>1627</v>
      </c>
      <c r="KK190" t="s">
        <v>1627</v>
      </c>
      <c r="KL190" t="s">
        <v>1627</v>
      </c>
      <c r="KM190" t="s">
        <v>1627</v>
      </c>
      <c r="KN190" t="s">
        <v>1627</v>
      </c>
      <c r="KO190" t="s">
        <v>1627</v>
      </c>
      <c r="KP190" t="s">
        <v>1627</v>
      </c>
      <c r="KQ190" t="s">
        <v>1627</v>
      </c>
      <c r="KR190" t="s">
        <v>1627</v>
      </c>
      <c r="KS190" t="s">
        <v>1627</v>
      </c>
      <c r="KT190" t="s">
        <v>1627</v>
      </c>
      <c r="KU190" t="s">
        <v>1627</v>
      </c>
      <c r="KV190" t="s">
        <v>1627</v>
      </c>
      <c r="KW190" t="s">
        <v>1627</v>
      </c>
      <c r="KX190" t="s">
        <v>1627</v>
      </c>
      <c r="KY190" t="s">
        <v>1627</v>
      </c>
      <c r="KZ190" t="s">
        <v>1627</v>
      </c>
      <c r="LA190" t="s">
        <v>1627</v>
      </c>
      <c r="LB190" t="s">
        <v>1627</v>
      </c>
      <c r="LC190" t="s">
        <v>1627</v>
      </c>
      <c r="LD190" t="s">
        <v>1627</v>
      </c>
      <c r="LE190" t="s">
        <v>1627</v>
      </c>
      <c r="LF190" t="s">
        <v>1627</v>
      </c>
      <c r="LG190" t="s">
        <v>1627</v>
      </c>
      <c r="LH190" t="s">
        <v>1627</v>
      </c>
      <c r="LI190" t="s">
        <v>1627</v>
      </c>
      <c r="LJ190" t="s">
        <v>1627</v>
      </c>
      <c r="LK190" t="s">
        <v>1627</v>
      </c>
      <c r="LL190" t="s">
        <v>1627</v>
      </c>
      <c r="LM190" t="s">
        <v>1627</v>
      </c>
      <c r="LN190" t="s">
        <v>1627</v>
      </c>
      <c r="LO190" t="s">
        <v>1627</v>
      </c>
      <c r="LP190" t="s">
        <v>1627</v>
      </c>
      <c r="LQ190" t="s">
        <v>1627</v>
      </c>
      <c r="LR190" t="s">
        <v>1627</v>
      </c>
      <c r="LS190" t="s">
        <v>1627</v>
      </c>
      <c r="LT190" t="s">
        <v>1627</v>
      </c>
      <c r="LU190" t="s">
        <v>1627</v>
      </c>
      <c r="LV190" t="s">
        <v>1627</v>
      </c>
      <c r="LW190" t="s">
        <v>1627</v>
      </c>
      <c r="LX190" t="s">
        <v>1627</v>
      </c>
      <c r="LY190" t="s">
        <v>1627</v>
      </c>
      <c r="LZ190" t="s">
        <v>1627</v>
      </c>
      <c r="MA190" t="s">
        <v>1627</v>
      </c>
      <c r="MB190" t="s">
        <v>1627</v>
      </c>
      <c r="MC190" t="s">
        <v>1627</v>
      </c>
      <c r="MD190" t="s">
        <v>1627</v>
      </c>
      <c r="ME190" t="s">
        <v>1627</v>
      </c>
      <c r="MF190" t="s">
        <v>1627</v>
      </c>
      <c r="MG190" t="s">
        <v>1627</v>
      </c>
      <c r="MH190" t="s">
        <v>1627</v>
      </c>
      <c r="MI190" t="s">
        <v>1627</v>
      </c>
      <c r="MJ190" t="s">
        <v>1627</v>
      </c>
      <c r="MK190" t="s">
        <v>1627</v>
      </c>
      <c r="ML190" t="s">
        <v>1627</v>
      </c>
      <c r="MM190" t="s">
        <v>1627</v>
      </c>
      <c r="MN190" t="s">
        <v>1627</v>
      </c>
      <c r="MO190" t="s">
        <v>1627</v>
      </c>
      <c r="MP190" t="s">
        <v>1627</v>
      </c>
      <c r="MQ190" t="s">
        <v>1627</v>
      </c>
      <c r="MR190" t="s">
        <v>1627</v>
      </c>
      <c r="MS190" t="s">
        <v>1627</v>
      </c>
      <c r="MT190" t="s">
        <v>1627</v>
      </c>
      <c r="MU190" t="s">
        <v>1627</v>
      </c>
      <c r="MV190" t="s">
        <v>1627</v>
      </c>
      <c r="MW190" t="s">
        <v>1627</v>
      </c>
      <c r="MX190" t="s">
        <v>1627</v>
      </c>
      <c r="MY190" t="s">
        <v>1627</v>
      </c>
      <c r="MZ190" t="s">
        <v>1627</v>
      </c>
      <c r="NA190" t="s">
        <v>1627</v>
      </c>
      <c r="NB190" t="s">
        <v>1627</v>
      </c>
      <c r="NC190" t="s">
        <v>1627</v>
      </c>
      <c r="ND190" t="s">
        <v>1627</v>
      </c>
      <c r="NE190" t="s">
        <v>1627</v>
      </c>
      <c r="NF190" t="s">
        <v>1627</v>
      </c>
      <c r="NG190" t="s">
        <v>1627</v>
      </c>
      <c r="NH190" t="s">
        <v>1627</v>
      </c>
      <c r="NI190" t="s">
        <v>1627</v>
      </c>
      <c r="NJ190" t="s">
        <v>1627</v>
      </c>
      <c r="NK190" t="s">
        <v>1627</v>
      </c>
      <c r="NL190" t="s">
        <v>1627</v>
      </c>
      <c r="NM190" t="s">
        <v>1627</v>
      </c>
      <c r="NN190" t="s">
        <v>1627</v>
      </c>
      <c r="NO190" t="s">
        <v>1627</v>
      </c>
      <c r="NP190" t="s">
        <v>1627</v>
      </c>
      <c r="NQ190" t="s">
        <v>1627</v>
      </c>
      <c r="NR190" t="s">
        <v>1627</v>
      </c>
      <c r="NS190" t="s">
        <v>1627</v>
      </c>
      <c r="NT190" t="s">
        <v>1627</v>
      </c>
      <c r="NU190" t="s">
        <v>1627</v>
      </c>
      <c r="NV190" t="s">
        <v>1627</v>
      </c>
      <c r="NW190" t="s">
        <v>1627</v>
      </c>
      <c r="NX190" t="s">
        <v>1627</v>
      </c>
      <c r="NY190" t="s">
        <v>1627</v>
      </c>
      <c r="NZ190" t="s">
        <v>1627</v>
      </c>
      <c r="OA190" t="s">
        <v>1627</v>
      </c>
      <c r="OB190" t="s">
        <v>1627</v>
      </c>
      <c r="OC190" t="s">
        <v>1627</v>
      </c>
      <c r="OD190" t="s">
        <v>1627</v>
      </c>
      <c r="OE190" t="s">
        <v>1627</v>
      </c>
      <c r="OF190" t="s">
        <v>1627</v>
      </c>
      <c r="OG190" t="s">
        <v>1627</v>
      </c>
      <c r="OH190" t="s">
        <v>1627</v>
      </c>
      <c r="OI190" t="s">
        <v>1627</v>
      </c>
      <c r="OJ190" t="s">
        <v>1627</v>
      </c>
      <c r="OK190" t="s">
        <v>1627</v>
      </c>
      <c r="OL190" t="s">
        <v>1627</v>
      </c>
      <c r="OM190" t="s">
        <v>1627</v>
      </c>
      <c r="ON190" t="s">
        <v>1627</v>
      </c>
      <c r="OO190" t="s">
        <v>1627</v>
      </c>
      <c r="OP190" t="s">
        <v>1627</v>
      </c>
      <c r="OQ190" t="s">
        <v>1627</v>
      </c>
      <c r="OR190" t="s">
        <v>1627</v>
      </c>
      <c r="OS190" t="s">
        <v>1627</v>
      </c>
      <c r="OT190" t="s">
        <v>1627</v>
      </c>
      <c r="OU190" t="s">
        <v>1627</v>
      </c>
      <c r="OV190" t="s">
        <v>1627</v>
      </c>
      <c r="OW190" t="s">
        <v>1627</v>
      </c>
      <c r="OX190" t="s">
        <v>1627</v>
      </c>
      <c r="OY190" t="s">
        <v>1627</v>
      </c>
      <c r="OZ190" t="s">
        <v>1627</v>
      </c>
      <c r="PA190" t="s">
        <v>1627</v>
      </c>
      <c r="PB190" t="s">
        <v>1627</v>
      </c>
      <c r="PC190" t="s">
        <v>1627</v>
      </c>
      <c r="PD190" t="s">
        <v>1627</v>
      </c>
      <c r="RP190" t="s">
        <v>4157</v>
      </c>
      <c r="RQ190" t="s">
        <v>4157</v>
      </c>
      <c r="RR190" t="s">
        <v>4157</v>
      </c>
      <c r="RS190" t="s">
        <v>4157</v>
      </c>
      <c r="RT190" t="s">
        <v>4157</v>
      </c>
      <c r="RU190" t="s">
        <v>4157</v>
      </c>
      <c r="RV190" t="s">
        <v>4157</v>
      </c>
      <c r="RW190" t="s">
        <v>4157</v>
      </c>
      <c r="RX190" t="s">
        <v>4157</v>
      </c>
      <c r="RY190" t="s">
        <v>4157</v>
      </c>
      <c r="RZ190" t="s">
        <v>4157</v>
      </c>
      <c r="SA190" t="s">
        <v>4157</v>
      </c>
      <c r="SB190" t="s">
        <v>4157</v>
      </c>
      <c r="SC190" t="s">
        <v>4157</v>
      </c>
      <c r="SD190" t="s">
        <v>4157</v>
      </c>
      <c r="SE190" t="s">
        <v>4157</v>
      </c>
      <c r="SF190" t="s">
        <v>4157</v>
      </c>
      <c r="SG190" t="s">
        <v>4157</v>
      </c>
      <c r="SH190" t="s">
        <v>4157</v>
      </c>
      <c r="SI190" t="s">
        <v>4157</v>
      </c>
      <c r="SJ190" t="s">
        <v>4157</v>
      </c>
      <c r="SK190" t="s">
        <v>4157</v>
      </c>
      <c r="SL190" t="s">
        <v>4157</v>
      </c>
      <c r="SM190" t="s">
        <v>4157</v>
      </c>
      <c r="SN190" t="s">
        <v>4157</v>
      </c>
      <c r="SO190" t="s">
        <v>4157</v>
      </c>
      <c r="SP190" t="s">
        <v>4157</v>
      </c>
      <c r="SQ190" t="s">
        <v>4157</v>
      </c>
      <c r="SR190" t="s">
        <v>4157</v>
      </c>
      <c r="SS190" t="s">
        <v>4157</v>
      </c>
      <c r="ST190" t="s">
        <v>4157</v>
      </c>
      <c r="SU190" t="s">
        <v>4157</v>
      </c>
      <c r="SV190" t="s">
        <v>4157</v>
      </c>
      <c r="SW190" t="s">
        <v>4157</v>
      </c>
      <c r="SX190" t="s">
        <v>4157</v>
      </c>
      <c r="SY190" t="s">
        <v>4157</v>
      </c>
      <c r="SZ190" t="s">
        <v>4157</v>
      </c>
      <c r="TA190" t="s">
        <v>4157</v>
      </c>
      <c r="TB190" t="s">
        <v>4157</v>
      </c>
      <c r="TC190" t="s">
        <v>4157</v>
      </c>
      <c r="TD190" t="s">
        <v>4157</v>
      </c>
      <c r="TE190" t="s">
        <v>4157</v>
      </c>
      <c r="TF190" t="s">
        <v>4157</v>
      </c>
      <c r="TG190" t="s">
        <v>4157</v>
      </c>
      <c r="TH190" t="s">
        <v>4157</v>
      </c>
      <c r="TI190" t="s">
        <v>4157</v>
      </c>
      <c r="TJ190" t="s">
        <v>4157</v>
      </c>
      <c r="TK190" t="s">
        <v>4157</v>
      </c>
      <c r="TL190" t="s">
        <v>4157</v>
      </c>
      <c r="TM190" t="s">
        <v>4157</v>
      </c>
      <c r="TN190" t="s">
        <v>4157</v>
      </c>
      <c r="TO190" t="s">
        <v>4157</v>
      </c>
      <c r="TP190" t="s">
        <v>4157</v>
      </c>
      <c r="TQ190" t="s">
        <v>4157</v>
      </c>
      <c r="TR190" t="s">
        <v>4157</v>
      </c>
      <c r="TS190" t="s">
        <v>4157</v>
      </c>
      <c r="TT190" t="s">
        <v>4157</v>
      </c>
      <c r="TU190" t="s">
        <v>4157</v>
      </c>
      <c r="TV190" t="s">
        <v>4157</v>
      </c>
      <c r="TW190" t="s">
        <v>4157</v>
      </c>
      <c r="TX190" t="s">
        <v>4157</v>
      </c>
      <c r="TY190" t="s">
        <v>4157</v>
      </c>
      <c r="TZ190" t="s">
        <v>4157</v>
      </c>
      <c r="UA190" t="s">
        <v>4157</v>
      </c>
      <c r="UB190" t="s">
        <v>4157</v>
      </c>
      <c r="UC190" t="s">
        <v>4157</v>
      </c>
      <c r="UD190" t="s">
        <v>4157</v>
      </c>
      <c r="UE190" t="s">
        <v>4157</v>
      </c>
      <c r="UF190" t="s">
        <v>4157</v>
      </c>
      <c r="UG190" t="s">
        <v>4157</v>
      </c>
      <c r="UH190" t="s">
        <v>4157</v>
      </c>
      <c r="UI190" t="s">
        <v>4157</v>
      </c>
      <c r="UJ190" t="s">
        <v>4157</v>
      </c>
      <c r="UK190" t="s">
        <v>4157</v>
      </c>
      <c r="UL190" t="s">
        <v>4157</v>
      </c>
      <c r="UM190" t="s">
        <v>4157</v>
      </c>
      <c r="UN190" t="s">
        <v>4157</v>
      </c>
      <c r="UO190" t="s">
        <v>4157</v>
      </c>
      <c r="UP190" t="s">
        <v>4157</v>
      </c>
    </row>
    <row r="191" spans="18:566">
      <c r="R191" t="s">
        <v>1627</v>
      </c>
      <c r="S191" t="s">
        <v>1627</v>
      </c>
      <c r="T191" t="s">
        <v>1627</v>
      </c>
      <c r="U191" t="s">
        <v>1627</v>
      </c>
      <c r="V191" t="s">
        <v>1627</v>
      </c>
      <c r="W191" t="s">
        <v>1627</v>
      </c>
      <c r="X191" t="s">
        <v>1627</v>
      </c>
      <c r="Y191" t="s">
        <v>1627</v>
      </c>
      <c r="Z191" t="s">
        <v>1627</v>
      </c>
      <c r="AA191" t="s">
        <v>1627</v>
      </c>
      <c r="AB191" t="s">
        <v>1627</v>
      </c>
      <c r="AC191" t="s">
        <v>1627</v>
      </c>
      <c r="AD191" t="s">
        <v>1627</v>
      </c>
      <c r="AE191" t="s">
        <v>1627</v>
      </c>
      <c r="AF191" t="s">
        <v>1627</v>
      </c>
      <c r="AG191" t="s">
        <v>1627</v>
      </c>
      <c r="AH191" t="s">
        <v>1627</v>
      </c>
      <c r="AI191" t="s">
        <v>1627</v>
      </c>
      <c r="AJ191" t="s">
        <v>1627</v>
      </c>
      <c r="AK191" t="s">
        <v>1627</v>
      </c>
      <c r="AL191" t="s">
        <v>1627</v>
      </c>
      <c r="AM191" t="s">
        <v>1627</v>
      </c>
      <c r="AN191" t="s">
        <v>1627</v>
      </c>
      <c r="AO191" t="s">
        <v>1627</v>
      </c>
      <c r="AP191" t="s">
        <v>1627</v>
      </c>
      <c r="AQ191" t="s">
        <v>1627</v>
      </c>
      <c r="AR191" t="s">
        <v>1627</v>
      </c>
      <c r="AS191" t="s">
        <v>1627</v>
      </c>
      <c r="AT191" t="s">
        <v>1627</v>
      </c>
      <c r="AU191" t="s">
        <v>1627</v>
      </c>
      <c r="AV191" t="s">
        <v>1627</v>
      </c>
      <c r="AW191" t="s">
        <v>1627</v>
      </c>
      <c r="AX191" t="s">
        <v>1627</v>
      </c>
      <c r="AY191" t="s">
        <v>1627</v>
      </c>
      <c r="AZ191" t="s">
        <v>1627</v>
      </c>
      <c r="BA191" t="s">
        <v>1627</v>
      </c>
      <c r="BB191" t="s">
        <v>1627</v>
      </c>
      <c r="BC191" t="s">
        <v>1627</v>
      </c>
      <c r="BD191" t="s">
        <v>1627</v>
      </c>
      <c r="BE191" t="s">
        <v>1627</v>
      </c>
      <c r="BF191" t="s">
        <v>1627</v>
      </c>
      <c r="BG191" t="s">
        <v>1627</v>
      </c>
      <c r="BH191" t="s">
        <v>1627</v>
      </c>
      <c r="BI191" t="s">
        <v>1627</v>
      </c>
      <c r="BJ191" t="s">
        <v>1627</v>
      </c>
      <c r="BK191" t="s">
        <v>1627</v>
      </c>
      <c r="BL191" t="s">
        <v>1627</v>
      </c>
      <c r="BM191" t="s">
        <v>1627</v>
      </c>
      <c r="BN191" t="s">
        <v>1627</v>
      </c>
      <c r="BO191" t="s">
        <v>1627</v>
      </c>
      <c r="BP191" t="s">
        <v>1627</v>
      </c>
      <c r="BQ191" t="s">
        <v>1627</v>
      </c>
      <c r="BR191" t="s">
        <v>1627</v>
      </c>
      <c r="BS191" t="s">
        <v>1627</v>
      </c>
      <c r="BT191" t="s">
        <v>1627</v>
      </c>
      <c r="BU191" t="s">
        <v>1627</v>
      </c>
      <c r="BV191" t="s">
        <v>1627</v>
      </c>
      <c r="BW191" t="s">
        <v>1627</v>
      </c>
      <c r="BX191" t="s">
        <v>1627</v>
      </c>
      <c r="BY191" t="s">
        <v>1627</v>
      </c>
      <c r="BZ191" t="s">
        <v>1627</v>
      </c>
      <c r="CA191" t="s">
        <v>1627</v>
      </c>
      <c r="CB191" t="s">
        <v>1627</v>
      </c>
      <c r="CC191" t="s">
        <v>1627</v>
      </c>
      <c r="CD191" t="s">
        <v>1627</v>
      </c>
      <c r="CE191" t="s">
        <v>1627</v>
      </c>
      <c r="CF191" t="s">
        <v>1627</v>
      </c>
      <c r="CG191" t="s">
        <v>1627</v>
      </c>
      <c r="CH191" t="s">
        <v>1627</v>
      </c>
      <c r="CI191" t="s">
        <v>1627</v>
      </c>
      <c r="CJ191" t="s">
        <v>1627</v>
      </c>
      <c r="CK191" t="s">
        <v>1627</v>
      </c>
      <c r="CL191" t="s">
        <v>1627</v>
      </c>
      <c r="CM191" t="s">
        <v>1627</v>
      </c>
      <c r="CN191" t="s">
        <v>1627</v>
      </c>
      <c r="CO191" t="s">
        <v>1627</v>
      </c>
      <c r="CP191" t="s">
        <v>1627</v>
      </c>
      <c r="CQ191" t="s">
        <v>1627</v>
      </c>
      <c r="CR191" t="s">
        <v>1627</v>
      </c>
      <c r="CS191" t="s">
        <v>1627</v>
      </c>
      <c r="CT191" t="s">
        <v>1627</v>
      </c>
      <c r="CU191" t="s">
        <v>1627</v>
      </c>
      <c r="CV191" t="s">
        <v>1627</v>
      </c>
      <c r="CW191" t="s">
        <v>1627</v>
      </c>
      <c r="CX191" t="s">
        <v>1627</v>
      </c>
      <c r="CY191" t="s">
        <v>1627</v>
      </c>
      <c r="CZ191" t="s">
        <v>1627</v>
      </c>
      <c r="DA191" t="s">
        <v>1627</v>
      </c>
      <c r="DB191" t="s">
        <v>1627</v>
      </c>
      <c r="DC191" t="s">
        <v>1627</v>
      </c>
      <c r="DD191" t="s">
        <v>1627</v>
      </c>
      <c r="DE191" t="s">
        <v>1627</v>
      </c>
      <c r="DF191" t="s">
        <v>1627</v>
      </c>
      <c r="DG191" t="s">
        <v>1627</v>
      </c>
      <c r="DH191" t="s">
        <v>1627</v>
      </c>
      <c r="DI191" t="s">
        <v>1627</v>
      </c>
      <c r="DJ191" t="s">
        <v>1627</v>
      </c>
      <c r="DK191" t="s">
        <v>1627</v>
      </c>
      <c r="DL191" t="s">
        <v>1627</v>
      </c>
      <c r="DM191" t="s">
        <v>1627</v>
      </c>
      <c r="DN191" t="s">
        <v>1627</v>
      </c>
      <c r="DO191" t="s">
        <v>1627</v>
      </c>
      <c r="DP191" t="s">
        <v>1627</v>
      </c>
      <c r="DQ191" t="s">
        <v>1627</v>
      </c>
      <c r="DR191" t="s">
        <v>1627</v>
      </c>
      <c r="DS191" t="s">
        <v>1627</v>
      </c>
      <c r="DT191" t="s">
        <v>1627</v>
      </c>
      <c r="DU191" t="s">
        <v>1627</v>
      </c>
      <c r="DV191" t="s">
        <v>1627</v>
      </c>
      <c r="DW191" t="s">
        <v>1627</v>
      </c>
      <c r="DX191" t="s">
        <v>1627</v>
      </c>
      <c r="DY191" t="s">
        <v>1627</v>
      </c>
      <c r="DZ191" t="s">
        <v>1627</v>
      </c>
      <c r="EA191" t="s">
        <v>1627</v>
      </c>
      <c r="EB191" t="s">
        <v>1627</v>
      </c>
      <c r="EC191" t="s">
        <v>1627</v>
      </c>
      <c r="ED191" t="s">
        <v>1627</v>
      </c>
      <c r="EE191" t="s">
        <v>1627</v>
      </c>
      <c r="EF191" t="s">
        <v>1627</v>
      </c>
      <c r="EG191" t="s">
        <v>1627</v>
      </c>
      <c r="EH191" t="s">
        <v>1627</v>
      </c>
      <c r="EI191" t="s">
        <v>1627</v>
      </c>
      <c r="EJ191" t="s">
        <v>1627</v>
      </c>
      <c r="EK191" t="s">
        <v>1627</v>
      </c>
      <c r="EL191" t="s">
        <v>1627</v>
      </c>
      <c r="EM191" t="s">
        <v>1627</v>
      </c>
      <c r="EN191" t="s">
        <v>1627</v>
      </c>
      <c r="EO191" t="s">
        <v>1627</v>
      </c>
      <c r="EP191" t="s">
        <v>1627</v>
      </c>
      <c r="EQ191" t="s">
        <v>1627</v>
      </c>
      <c r="ER191" t="s">
        <v>1627</v>
      </c>
      <c r="ES191" t="s">
        <v>1627</v>
      </c>
      <c r="ET191" t="s">
        <v>1627</v>
      </c>
      <c r="EU191" t="s">
        <v>1627</v>
      </c>
      <c r="EV191" t="s">
        <v>1627</v>
      </c>
      <c r="EW191" t="s">
        <v>1627</v>
      </c>
      <c r="EX191" t="s">
        <v>1627</v>
      </c>
      <c r="EY191" t="s">
        <v>1627</v>
      </c>
      <c r="EZ191" t="s">
        <v>1627</v>
      </c>
      <c r="FA191" t="s">
        <v>1627</v>
      </c>
      <c r="FB191" t="s">
        <v>1627</v>
      </c>
      <c r="FC191" t="s">
        <v>1627</v>
      </c>
      <c r="FD191" t="s">
        <v>1627</v>
      </c>
      <c r="FE191" t="s">
        <v>1627</v>
      </c>
      <c r="FF191" t="s">
        <v>1627</v>
      </c>
      <c r="FG191" t="s">
        <v>1627</v>
      </c>
      <c r="FH191" t="s">
        <v>1627</v>
      </c>
      <c r="FI191" t="s">
        <v>1627</v>
      </c>
      <c r="FJ191" t="s">
        <v>1627</v>
      </c>
      <c r="FK191" t="s">
        <v>1627</v>
      </c>
      <c r="FL191" t="s">
        <v>1627</v>
      </c>
      <c r="FM191" t="s">
        <v>1627</v>
      </c>
      <c r="FN191" t="s">
        <v>1627</v>
      </c>
      <c r="FO191" t="s">
        <v>1627</v>
      </c>
      <c r="FP191" t="s">
        <v>1627</v>
      </c>
      <c r="FQ191" t="s">
        <v>1627</v>
      </c>
      <c r="FR191" t="s">
        <v>1627</v>
      </c>
      <c r="FS191" t="s">
        <v>1627</v>
      </c>
      <c r="FT191" t="s">
        <v>1627</v>
      </c>
      <c r="FU191" t="s">
        <v>1627</v>
      </c>
      <c r="FV191" t="s">
        <v>1627</v>
      </c>
      <c r="FW191" t="s">
        <v>1627</v>
      </c>
      <c r="FX191" t="s">
        <v>1627</v>
      </c>
      <c r="FY191" t="s">
        <v>1627</v>
      </c>
      <c r="FZ191" t="s">
        <v>1627</v>
      </c>
      <c r="GA191" t="s">
        <v>1627</v>
      </c>
      <c r="GB191" t="s">
        <v>1627</v>
      </c>
      <c r="GC191" t="s">
        <v>1627</v>
      </c>
      <c r="GD191" t="s">
        <v>1627</v>
      </c>
      <c r="GE191" t="s">
        <v>1627</v>
      </c>
      <c r="GF191" t="s">
        <v>1627</v>
      </c>
      <c r="GG191" t="s">
        <v>1627</v>
      </c>
      <c r="GH191" t="s">
        <v>1627</v>
      </c>
      <c r="GI191" t="s">
        <v>1627</v>
      </c>
      <c r="GJ191" t="s">
        <v>1627</v>
      </c>
      <c r="GK191" t="s">
        <v>1627</v>
      </c>
      <c r="GL191" t="s">
        <v>1627</v>
      </c>
      <c r="GM191" t="s">
        <v>1627</v>
      </c>
      <c r="GN191" t="s">
        <v>1627</v>
      </c>
      <c r="GO191" t="s">
        <v>1627</v>
      </c>
      <c r="GP191" t="s">
        <v>1627</v>
      </c>
      <c r="GQ191" t="s">
        <v>1627</v>
      </c>
      <c r="GR191" t="s">
        <v>1627</v>
      </c>
      <c r="GS191" t="s">
        <v>1627</v>
      </c>
      <c r="GT191" t="s">
        <v>1627</v>
      </c>
      <c r="GU191" t="s">
        <v>1627</v>
      </c>
      <c r="GV191" t="s">
        <v>1627</v>
      </c>
      <c r="GW191" t="s">
        <v>1627</v>
      </c>
      <c r="GX191" t="s">
        <v>1627</v>
      </c>
      <c r="GY191" t="s">
        <v>1627</v>
      </c>
      <c r="GZ191" t="s">
        <v>1627</v>
      </c>
      <c r="HA191" t="s">
        <v>1627</v>
      </c>
      <c r="HB191" t="s">
        <v>1627</v>
      </c>
      <c r="HC191" t="s">
        <v>1627</v>
      </c>
      <c r="HD191" t="s">
        <v>1627</v>
      </c>
      <c r="HE191" t="s">
        <v>1627</v>
      </c>
      <c r="HF191" t="s">
        <v>1627</v>
      </c>
      <c r="HG191" t="s">
        <v>1627</v>
      </c>
      <c r="HH191" t="s">
        <v>1627</v>
      </c>
      <c r="HI191" t="s">
        <v>1627</v>
      </c>
      <c r="HJ191" t="s">
        <v>1627</v>
      </c>
      <c r="HK191" t="s">
        <v>1627</v>
      </c>
      <c r="HL191" t="s">
        <v>1627</v>
      </c>
      <c r="HM191" t="s">
        <v>1627</v>
      </c>
      <c r="HN191" t="s">
        <v>1627</v>
      </c>
      <c r="HO191" t="s">
        <v>1627</v>
      </c>
      <c r="HP191" t="s">
        <v>6165</v>
      </c>
      <c r="HQ191" t="s">
        <v>1627</v>
      </c>
      <c r="HR191" t="s">
        <v>1627</v>
      </c>
      <c r="HS191" t="s">
        <v>1627</v>
      </c>
      <c r="HT191" t="s">
        <v>1627</v>
      </c>
      <c r="HU191" t="s">
        <v>1627</v>
      </c>
      <c r="HV191" t="s">
        <v>1627</v>
      </c>
      <c r="HW191" t="s">
        <v>1627</v>
      </c>
      <c r="HX191" t="s">
        <v>1627</v>
      </c>
      <c r="HY191" t="s">
        <v>1627</v>
      </c>
      <c r="HZ191" t="s">
        <v>1627</v>
      </c>
      <c r="IA191" t="s">
        <v>1627</v>
      </c>
      <c r="IB191" t="s">
        <v>1627</v>
      </c>
      <c r="IC191" t="s">
        <v>1627</v>
      </c>
      <c r="ID191" t="s">
        <v>1627</v>
      </c>
      <c r="IE191" t="s">
        <v>1627</v>
      </c>
      <c r="IF191" t="s">
        <v>1627</v>
      </c>
      <c r="IG191" t="s">
        <v>1627</v>
      </c>
      <c r="IH191" t="s">
        <v>1627</v>
      </c>
      <c r="II191" t="s">
        <v>1627</v>
      </c>
      <c r="IJ191" t="s">
        <v>1627</v>
      </c>
      <c r="IK191" t="s">
        <v>1627</v>
      </c>
      <c r="IL191" t="s">
        <v>1627</v>
      </c>
      <c r="IM191" t="s">
        <v>1627</v>
      </c>
      <c r="IN191" t="s">
        <v>1627</v>
      </c>
      <c r="IO191" t="s">
        <v>1627</v>
      </c>
      <c r="IP191" t="s">
        <v>1627</v>
      </c>
      <c r="IQ191" t="s">
        <v>1627</v>
      </c>
      <c r="IR191" t="s">
        <v>1627</v>
      </c>
      <c r="IS191" t="s">
        <v>1627</v>
      </c>
      <c r="IT191" t="s">
        <v>1627</v>
      </c>
      <c r="IU191" t="s">
        <v>1627</v>
      </c>
      <c r="IV191" t="s">
        <v>1627</v>
      </c>
      <c r="IW191" t="s">
        <v>1627</v>
      </c>
      <c r="IX191" t="s">
        <v>1627</v>
      </c>
      <c r="IY191" t="s">
        <v>1627</v>
      </c>
      <c r="IZ191" t="s">
        <v>1627</v>
      </c>
      <c r="JA191" t="s">
        <v>1627</v>
      </c>
      <c r="JB191" t="s">
        <v>1627</v>
      </c>
      <c r="JC191" t="s">
        <v>1627</v>
      </c>
      <c r="JD191" t="s">
        <v>1627</v>
      </c>
      <c r="JE191" t="s">
        <v>1627</v>
      </c>
      <c r="JF191" t="s">
        <v>1627</v>
      </c>
      <c r="JG191" t="s">
        <v>1627</v>
      </c>
      <c r="JH191" t="s">
        <v>1627</v>
      </c>
      <c r="JI191" t="s">
        <v>1627</v>
      </c>
      <c r="JJ191" t="s">
        <v>1627</v>
      </c>
      <c r="JK191" t="s">
        <v>1627</v>
      </c>
      <c r="JL191" t="s">
        <v>1627</v>
      </c>
      <c r="JM191" t="s">
        <v>1627</v>
      </c>
      <c r="JN191" t="s">
        <v>1627</v>
      </c>
      <c r="JO191" t="s">
        <v>1627</v>
      </c>
      <c r="JP191" t="s">
        <v>1627</v>
      </c>
      <c r="JQ191" t="s">
        <v>1627</v>
      </c>
      <c r="JR191" t="s">
        <v>1627</v>
      </c>
      <c r="JS191" t="s">
        <v>1627</v>
      </c>
      <c r="JT191" t="s">
        <v>1627</v>
      </c>
      <c r="JU191" t="s">
        <v>1627</v>
      </c>
      <c r="JV191" t="s">
        <v>1627</v>
      </c>
      <c r="JW191" t="s">
        <v>1627</v>
      </c>
      <c r="JX191" t="s">
        <v>1627</v>
      </c>
      <c r="JY191" t="s">
        <v>1627</v>
      </c>
      <c r="JZ191" t="s">
        <v>1627</v>
      </c>
      <c r="KA191" t="s">
        <v>1627</v>
      </c>
      <c r="KB191" t="s">
        <v>1627</v>
      </c>
      <c r="KC191" t="s">
        <v>1627</v>
      </c>
      <c r="KD191" t="s">
        <v>1627</v>
      </c>
      <c r="KE191" t="s">
        <v>1627</v>
      </c>
      <c r="KF191" t="s">
        <v>1627</v>
      </c>
      <c r="KG191" t="s">
        <v>1627</v>
      </c>
      <c r="KH191" t="s">
        <v>1627</v>
      </c>
      <c r="KI191" t="s">
        <v>1627</v>
      </c>
      <c r="KJ191" t="s">
        <v>1627</v>
      </c>
      <c r="KK191" t="s">
        <v>1627</v>
      </c>
      <c r="KL191" t="s">
        <v>1627</v>
      </c>
      <c r="KM191" t="s">
        <v>1627</v>
      </c>
      <c r="KN191" t="s">
        <v>1627</v>
      </c>
      <c r="KO191" t="s">
        <v>1627</v>
      </c>
      <c r="KP191" t="s">
        <v>1627</v>
      </c>
      <c r="KQ191" t="s">
        <v>1627</v>
      </c>
      <c r="KR191" t="s">
        <v>1627</v>
      </c>
      <c r="KS191" t="s">
        <v>1627</v>
      </c>
      <c r="KT191" t="s">
        <v>1627</v>
      </c>
      <c r="KU191" t="s">
        <v>1627</v>
      </c>
      <c r="KV191" t="s">
        <v>1627</v>
      </c>
      <c r="KW191" t="s">
        <v>1627</v>
      </c>
      <c r="KX191" t="s">
        <v>1627</v>
      </c>
      <c r="KY191" t="s">
        <v>1627</v>
      </c>
      <c r="KZ191" t="s">
        <v>1627</v>
      </c>
      <c r="LA191" t="s">
        <v>1627</v>
      </c>
      <c r="LB191" t="s">
        <v>1627</v>
      </c>
      <c r="LC191" t="s">
        <v>1627</v>
      </c>
      <c r="LD191" t="s">
        <v>1627</v>
      </c>
      <c r="LE191" t="s">
        <v>1627</v>
      </c>
      <c r="LF191" t="s">
        <v>1627</v>
      </c>
      <c r="LG191" t="s">
        <v>1627</v>
      </c>
      <c r="LH191" t="s">
        <v>1627</v>
      </c>
      <c r="LI191" t="s">
        <v>1627</v>
      </c>
      <c r="LJ191" t="s">
        <v>1627</v>
      </c>
      <c r="LK191" t="s">
        <v>1627</v>
      </c>
      <c r="LL191" t="s">
        <v>1627</v>
      </c>
      <c r="LM191" t="s">
        <v>1627</v>
      </c>
      <c r="LN191" t="s">
        <v>1627</v>
      </c>
      <c r="LO191" t="s">
        <v>1627</v>
      </c>
      <c r="LP191" t="s">
        <v>1627</v>
      </c>
      <c r="LQ191" t="s">
        <v>1627</v>
      </c>
      <c r="LR191" t="s">
        <v>1627</v>
      </c>
      <c r="LS191" t="s">
        <v>1627</v>
      </c>
      <c r="LT191" t="s">
        <v>1627</v>
      </c>
      <c r="LU191" t="s">
        <v>1627</v>
      </c>
      <c r="LV191" t="s">
        <v>1627</v>
      </c>
      <c r="LW191" t="s">
        <v>1627</v>
      </c>
      <c r="LX191" t="s">
        <v>1627</v>
      </c>
      <c r="LY191" t="s">
        <v>1627</v>
      </c>
      <c r="LZ191" t="s">
        <v>1627</v>
      </c>
      <c r="MA191" t="s">
        <v>1627</v>
      </c>
      <c r="MB191" t="s">
        <v>1627</v>
      </c>
      <c r="MC191" t="s">
        <v>1627</v>
      </c>
      <c r="MD191" t="s">
        <v>1627</v>
      </c>
      <c r="ME191" t="s">
        <v>1627</v>
      </c>
      <c r="MF191" t="s">
        <v>1627</v>
      </c>
      <c r="MG191" t="s">
        <v>1627</v>
      </c>
      <c r="MH191" t="s">
        <v>1627</v>
      </c>
      <c r="MI191" t="s">
        <v>1627</v>
      </c>
      <c r="MJ191" t="s">
        <v>1627</v>
      </c>
      <c r="MK191" t="s">
        <v>1627</v>
      </c>
      <c r="ML191" t="s">
        <v>1627</v>
      </c>
      <c r="MM191" t="s">
        <v>1627</v>
      </c>
      <c r="MN191" t="s">
        <v>1627</v>
      </c>
      <c r="MO191" t="s">
        <v>1627</v>
      </c>
      <c r="MP191" t="s">
        <v>1627</v>
      </c>
      <c r="MQ191" t="s">
        <v>1627</v>
      </c>
      <c r="MR191" t="s">
        <v>1627</v>
      </c>
      <c r="MS191" t="s">
        <v>1627</v>
      </c>
      <c r="MT191" t="s">
        <v>1627</v>
      </c>
      <c r="MU191" t="s">
        <v>1627</v>
      </c>
      <c r="MV191" t="s">
        <v>1627</v>
      </c>
      <c r="MW191" t="s">
        <v>1627</v>
      </c>
      <c r="MX191" t="s">
        <v>1627</v>
      </c>
      <c r="MY191" t="s">
        <v>1627</v>
      </c>
      <c r="MZ191" t="s">
        <v>1627</v>
      </c>
      <c r="NA191" t="s">
        <v>1627</v>
      </c>
      <c r="NB191" t="s">
        <v>1627</v>
      </c>
      <c r="NC191" t="s">
        <v>1627</v>
      </c>
      <c r="ND191" t="s">
        <v>1627</v>
      </c>
      <c r="NE191" t="s">
        <v>1627</v>
      </c>
      <c r="NF191" t="s">
        <v>1627</v>
      </c>
      <c r="NG191" t="s">
        <v>1627</v>
      </c>
      <c r="NH191" t="s">
        <v>1627</v>
      </c>
      <c r="NI191" t="s">
        <v>1627</v>
      </c>
      <c r="NJ191" t="s">
        <v>1627</v>
      </c>
      <c r="NK191" t="s">
        <v>1627</v>
      </c>
      <c r="NL191" t="s">
        <v>1627</v>
      </c>
      <c r="NM191" t="s">
        <v>1627</v>
      </c>
      <c r="NN191" t="s">
        <v>1627</v>
      </c>
      <c r="NO191" t="s">
        <v>1627</v>
      </c>
      <c r="NP191" t="s">
        <v>1627</v>
      </c>
      <c r="NQ191" t="s">
        <v>1627</v>
      </c>
      <c r="NR191" t="s">
        <v>1627</v>
      </c>
      <c r="NS191" t="s">
        <v>1627</v>
      </c>
      <c r="NT191" t="s">
        <v>1627</v>
      </c>
      <c r="NU191" t="s">
        <v>1627</v>
      </c>
      <c r="NV191" t="s">
        <v>1627</v>
      </c>
      <c r="NW191" t="s">
        <v>1627</v>
      </c>
      <c r="NX191" t="s">
        <v>1627</v>
      </c>
      <c r="NY191" t="s">
        <v>1627</v>
      </c>
      <c r="NZ191" t="s">
        <v>1627</v>
      </c>
      <c r="OA191" t="s">
        <v>1627</v>
      </c>
      <c r="OB191" t="s">
        <v>1627</v>
      </c>
      <c r="OC191" t="s">
        <v>1627</v>
      </c>
      <c r="OD191" t="s">
        <v>1627</v>
      </c>
      <c r="OE191" t="s">
        <v>1627</v>
      </c>
      <c r="OF191" t="s">
        <v>1627</v>
      </c>
      <c r="OG191" t="s">
        <v>1627</v>
      </c>
      <c r="OH191" t="s">
        <v>1627</v>
      </c>
      <c r="OI191" t="s">
        <v>1627</v>
      </c>
      <c r="OJ191" t="s">
        <v>1627</v>
      </c>
      <c r="OK191" t="s">
        <v>1627</v>
      </c>
      <c r="OL191" t="s">
        <v>1627</v>
      </c>
      <c r="OM191" t="s">
        <v>1627</v>
      </c>
      <c r="ON191" t="s">
        <v>1627</v>
      </c>
      <c r="OO191" t="s">
        <v>1627</v>
      </c>
      <c r="OP191" t="s">
        <v>1627</v>
      </c>
      <c r="OQ191" t="s">
        <v>1627</v>
      </c>
      <c r="OR191" t="s">
        <v>1627</v>
      </c>
      <c r="OS191" t="s">
        <v>1627</v>
      </c>
      <c r="OT191" t="s">
        <v>1627</v>
      </c>
      <c r="OU191" t="s">
        <v>1627</v>
      </c>
      <c r="OV191" t="s">
        <v>1627</v>
      </c>
      <c r="OW191" t="s">
        <v>1627</v>
      </c>
      <c r="OX191" t="s">
        <v>1627</v>
      </c>
      <c r="OY191" t="s">
        <v>1627</v>
      </c>
      <c r="OZ191" t="s">
        <v>1627</v>
      </c>
      <c r="PA191" t="s">
        <v>1627</v>
      </c>
      <c r="PB191" t="s">
        <v>1627</v>
      </c>
      <c r="PC191" t="s">
        <v>1627</v>
      </c>
      <c r="PD191" t="s">
        <v>1627</v>
      </c>
      <c r="RP191" t="s">
        <v>4157</v>
      </c>
      <c r="RQ191" t="s">
        <v>4157</v>
      </c>
      <c r="RR191" t="s">
        <v>4157</v>
      </c>
      <c r="RS191" t="s">
        <v>4157</v>
      </c>
      <c r="RT191" t="s">
        <v>4157</v>
      </c>
      <c r="RU191" t="s">
        <v>4157</v>
      </c>
      <c r="RV191" t="s">
        <v>4157</v>
      </c>
      <c r="RW191" t="s">
        <v>4157</v>
      </c>
      <c r="RX191" t="s">
        <v>4157</v>
      </c>
      <c r="RY191" t="s">
        <v>4157</v>
      </c>
      <c r="RZ191" t="s">
        <v>4157</v>
      </c>
      <c r="SA191" t="s">
        <v>4157</v>
      </c>
      <c r="SB191" t="s">
        <v>4157</v>
      </c>
      <c r="SC191" t="s">
        <v>4157</v>
      </c>
      <c r="SD191" t="s">
        <v>4157</v>
      </c>
      <c r="SE191" t="s">
        <v>4157</v>
      </c>
      <c r="SF191" t="s">
        <v>4157</v>
      </c>
      <c r="SG191" t="s">
        <v>4157</v>
      </c>
      <c r="SH191" t="s">
        <v>4157</v>
      </c>
      <c r="SI191" t="s">
        <v>4157</v>
      </c>
      <c r="SJ191" t="s">
        <v>4157</v>
      </c>
      <c r="SK191" t="s">
        <v>4157</v>
      </c>
      <c r="SL191" t="s">
        <v>4157</v>
      </c>
      <c r="SM191" t="s">
        <v>4157</v>
      </c>
      <c r="SN191" t="s">
        <v>4157</v>
      </c>
      <c r="SO191" t="s">
        <v>4157</v>
      </c>
      <c r="SP191" t="s">
        <v>4157</v>
      </c>
      <c r="SQ191" t="s">
        <v>4157</v>
      </c>
      <c r="SR191" t="s">
        <v>4157</v>
      </c>
      <c r="SS191" t="s">
        <v>4157</v>
      </c>
      <c r="ST191" t="s">
        <v>4157</v>
      </c>
      <c r="SU191" t="s">
        <v>4157</v>
      </c>
      <c r="SV191" t="s">
        <v>4157</v>
      </c>
      <c r="SW191" t="s">
        <v>4157</v>
      </c>
      <c r="SX191" t="s">
        <v>4157</v>
      </c>
      <c r="SY191" t="s">
        <v>4157</v>
      </c>
      <c r="SZ191" t="s">
        <v>4157</v>
      </c>
      <c r="TA191" t="s">
        <v>4157</v>
      </c>
      <c r="TB191" t="s">
        <v>4157</v>
      </c>
      <c r="TC191" t="s">
        <v>4157</v>
      </c>
      <c r="TD191" t="s">
        <v>4157</v>
      </c>
      <c r="TE191" t="s">
        <v>4157</v>
      </c>
      <c r="TF191" t="s">
        <v>4157</v>
      </c>
      <c r="TG191" t="s">
        <v>4157</v>
      </c>
      <c r="TH191" t="s">
        <v>4157</v>
      </c>
      <c r="TI191" t="s">
        <v>4157</v>
      </c>
      <c r="TJ191" t="s">
        <v>4157</v>
      </c>
      <c r="TK191" t="s">
        <v>4157</v>
      </c>
      <c r="TL191" t="s">
        <v>4157</v>
      </c>
      <c r="TM191" t="s">
        <v>4157</v>
      </c>
      <c r="TN191" t="s">
        <v>4157</v>
      </c>
      <c r="TO191" t="s">
        <v>4157</v>
      </c>
      <c r="TP191" t="s">
        <v>4157</v>
      </c>
      <c r="TQ191" t="s">
        <v>4157</v>
      </c>
      <c r="TR191" t="s">
        <v>4157</v>
      </c>
      <c r="TS191" t="s">
        <v>4157</v>
      </c>
      <c r="TT191" t="s">
        <v>4157</v>
      </c>
      <c r="TU191" t="s">
        <v>4157</v>
      </c>
      <c r="TV191" t="s">
        <v>4157</v>
      </c>
      <c r="TW191" t="s">
        <v>4157</v>
      </c>
      <c r="TX191" t="s">
        <v>4157</v>
      </c>
      <c r="TY191" t="s">
        <v>4157</v>
      </c>
      <c r="TZ191" t="s">
        <v>4157</v>
      </c>
      <c r="UA191" t="s">
        <v>4157</v>
      </c>
      <c r="UB191" t="s">
        <v>4157</v>
      </c>
      <c r="UC191" t="s">
        <v>4157</v>
      </c>
      <c r="UD191" t="s">
        <v>4157</v>
      </c>
      <c r="UE191" t="s">
        <v>4157</v>
      </c>
      <c r="UF191" t="s">
        <v>4157</v>
      </c>
      <c r="UG191" t="s">
        <v>4157</v>
      </c>
      <c r="UH191" t="s">
        <v>4157</v>
      </c>
      <c r="UI191" t="s">
        <v>4157</v>
      </c>
      <c r="UJ191" t="s">
        <v>4157</v>
      </c>
      <c r="UK191" t="s">
        <v>4157</v>
      </c>
      <c r="UL191" t="s">
        <v>4157</v>
      </c>
      <c r="UM191" t="s">
        <v>4157</v>
      </c>
      <c r="UN191" t="s">
        <v>4157</v>
      </c>
      <c r="UO191" t="s">
        <v>4157</v>
      </c>
      <c r="UP191" t="s">
        <v>4157</v>
      </c>
    </row>
    <row r="192" spans="18:566">
      <c r="R192" t="s">
        <v>1627</v>
      </c>
      <c r="S192" t="s">
        <v>1627</v>
      </c>
      <c r="T192" t="s">
        <v>1627</v>
      </c>
      <c r="U192" t="s">
        <v>1627</v>
      </c>
      <c r="V192" t="s">
        <v>1627</v>
      </c>
      <c r="W192" t="s">
        <v>1627</v>
      </c>
      <c r="X192" t="s">
        <v>1627</v>
      </c>
      <c r="Y192" t="s">
        <v>1627</v>
      </c>
      <c r="Z192" t="s">
        <v>1627</v>
      </c>
      <c r="AA192" t="s">
        <v>1627</v>
      </c>
      <c r="AB192" t="s">
        <v>1627</v>
      </c>
      <c r="AC192" t="s">
        <v>1627</v>
      </c>
      <c r="AD192" t="s">
        <v>1627</v>
      </c>
      <c r="AE192" t="s">
        <v>1627</v>
      </c>
      <c r="AF192" t="s">
        <v>1627</v>
      </c>
      <c r="AG192" t="s">
        <v>1627</v>
      </c>
      <c r="AH192" t="s">
        <v>1627</v>
      </c>
      <c r="AI192" t="s">
        <v>1627</v>
      </c>
      <c r="AJ192" t="s">
        <v>1627</v>
      </c>
      <c r="AK192" t="s">
        <v>1627</v>
      </c>
      <c r="AL192" t="s">
        <v>1627</v>
      </c>
      <c r="AM192" t="s">
        <v>1627</v>
      </c>
      <c r="AN192" t="s">
        <v>1627</v>
      </c>
      <c r="AO192" t="s">
        <v>1627</v>
      </c>
      <c r="AP192" t="s">
        <v>1627</v>
      </c>
      <c r="AQ192" t="s">
        <v>1627</v>
      </c>
      <c r="AR192" t="s">
        <v>1627</v>
      </c>
      <c r="AS192" t="s">
        <v>1627</v>
      </c>
      <c r="AT192" t="s">
        <v>1627</v>
      </c>
      <c r="AU192" t="s">
        <v>1627</v>
      </c>
      <c r="AV192" t="s">
        <v>1627</v>
      </c>
      <c r="AW192" t="s">
        <v>1627</v>
      </c>
      <c r="AX192" t="s">
        <v>1627</v>
      </c>
      <c r="AY192" t="s">
        <v>1627</v>
      </c>
      <c r="AZ192" t="s">
        <v>1627</v>
      </c>
      <c r="BA192" t="s">
        <v>1627</v>
      </c>
      <c r="BB192" t="s">
        <v>1627</v>
      </c>
      <c r="BC192" t="s">
        <v>1627</v>
      </c>
      <c r="BD192" t="s">
        <v>1627</v>
      </c>
      <c r="BE192" t="s">
        <v>1627</v>
      </c>
      <c r="BF192" t="s">
        <v>1627</v>
      </c>
      <c r="BG192" t="s">
        <v>1627</v>
      </c>
      <c r="BH192" t="s">
        <v>1627</v>
      </c>
      <c r="BI192" t="s">
        <v>1627</v>
      </c>
      <c r="BJ192" t="s">
        <v>1627</v>
      </c>
      <c r="BK192" t="s">
        <v>1627</v>
      </c>
      <c r="BL192" t="s">
        <v>1627</v>
      </c>
      <c r="BM192" t="s">
        <v>1627</v>
      </c>
      <c r="BN192" t="s">
        <v>1627</v>
      </c>
      <c r="BO192" t="s">
        <v>1627</v>
      </c>
      <c r="BP192" t="s">
        <v>1627</v>
      </c>
      <c r="BQ192" t="s">
        <v>1627</v>
      </c>
      <c r="BR192" t="s">
        <v>1627</v>
      </c>
      <c r="BS192" t="s">
        <v>1627</v>
      </c>
      <c r="BT192" t="s">
        <v>1627</v>
      </c>
      <c r="BU192" t="s">
        <v>1627</v>
      </c>
      <c r="BV192" t="s">
        <v>1627</v>
      </c>
      <c r="BW192" t="s">
        <v>1627</v>
      </c>
      <c r="BX192" t="s">
        <v>1627</v>
      </c>
      <c r="BY192" t="s">
        <v>1627</v>
      </c>
      <c r="BZ192" t="s">
        <v>1627</v>
      </c>
      <c r="CA192" t="s">
        <v>1627</v>
      </c>
      <c r="CB192" t="s">
        <v>1627</v>
      </c>
      <c r="CC192" t="s">
        <v>1627</v>
      </c>
      <c r="CD192" t="s">
        <v>1627</v>
      </c>
      <c r="CE192" t="s">
        <v>1627</v>
      </c>
      <c r="CF192" t="s">
        <v>1627</v>
      </c>
      <c r="CG192" t="s">
        <v>1627</v>
      </c>
      <c r="CH192" t="s">
        <v>1627</v>
      </c>
      <c r="CI192" t="s">
        <v>1627</v>
      </c>
      <c r="CJ192" t="s">
        <v>1627</v>
      </c>
      <c r="CK192" t="s">
        <v>1627</v>
      </c>
      <c r="CL192" t="s">
        <v>1627</v>
      </c>
      <c r="CM192" t="s">
        <v>1627</v>
      </c>
      <c r="CN192" t="s">
        <v>1627</v>
      </c>
      <c r="CO192" t="s">
        <v>1627</v>
      </c>
      <c r="CP192" t="s">
        <v>1627</v>
      </c>
      <c r="CQ192" t="s">
        <v>1627</v>
      </c>
      <c r="CR192" t="s">
        <v>1627</v>
      </c>
      <c r="CS192" t="s">
        <v>1627</v>
      </c>
      <c r="CT192" t="s">
        <v>1627</v>
      </c>
      <c r="CU192" t="s">
        <v>1627</v>
      </c>
      <c r="CV192" t="s">
        <v>1627</v>
      </c>
      <c r="CW192" t="s">
        <v>1627</v>
      </c>
      <c r="CX192" t="s">
        <v>1627</v>
      </c>
      <c r="CY192" t="s">
        <v>1627</v>
      </c>
      <c r="CZ192" t="s">
        <v>1627</v>
      </c>
      <c r="DA192" t="s">
        <v>1627</v>
      </c>
      <c r="DB192" t="s">
        <v>1627</v>
      </c>
      <c r="DC192" t="s">
        <v>1627</v>
      </c>
      <c r="DD192" t="s">
        <v>1627</v>
      </c>
      <c r="DE192" t="s">
        <v>1627</v>
      </c>
      <c r="DF192" t="s">
        <v>1627</v>
      </c>
      <c r="DG192" t="s">
        <v>1627</v>
      </c>
      <c r="DH192" t="s">
        <v>1627</v>
      </c>
      <c r="DI192" t="s">
        <v>1627</v>
      </c>
      <c r="DJ192" t="s">
        <v>1627</v>
      </c>
      <c r="DK192" t="s">
        <v>1627</v>
      </c>
      <c r="DL192" t="s">
        <v>1627</v>
      </c>
      <c r="DM192" t="s">
        <v>1627</v>
      </c>
      <c r="DN192" t="s">
        <v>1627</v>
      </c>
      <c r="DO192" t="s">
        <v>1627</v>
      </c>
      <c r="DP192" t="s">
        <v>1627</v>
      </c>
      <c r="DQ192" t="s">
        <v>1627</v>
      </c>
      <c r="DR192" t="s">
        <v>1627</v>
      </c>
      <c r="DS192" t="s">
        <v>1627</v>
      </c>
      <c r="DT192" t="s">
        <v>1627</v>
      </c>
      <c r="DU192" t="s">
        <v>1627</v>
      </c>
      <c r="DV192" t="s">
        <v>1627</v>
      </c>
      <c r="DW192" t="s">
        <v>1627</v>
      </c>
      <c r="DX192" t="s">
        <v>1627</v>
      </c>
      <c r="DY192" t="s">
        <v>1627</v>
      </c>
      <c r="DZ192" t="s">
        <v>1627</v>
      </c>
      <c r="EA192" t="s">
        <v>1627</v>
      </c>
      <c r="EB192" t="s">
        <v>1627</v>
      </c>
      <c r="EC192" t="s">
        <v>1627</v>
      </c>
      <c r="ED192" t="s">
        <v>1627</v>
      </c>
      <c r="EE192" t="s">
        <v>1627</v>
      </c>
      <c r="EF192" t="s">
        <v>1627</v>
      </c>
      <c r="EG192" t="s">
        <v>1627</v>
      </c>
      <c r="EH192" t="s">
        <v>1627</v>
      </c>
      <c r="EI192" t="s">
        <v>1627</v>
      </c>
      <c r="EJ192" t="s">
        <v>1627</v>
      </c>
      <c r="EK192" t="s">
        <v>1627</v>
      </c>
      <c r="EL192" t="s">
        <v>1627</v>
      </c>
      <c r="EM192" t="s">
        <v>1627</v>
      </c>
      <c r="EN192" t="s">
        <v>1627</v>
      </c>
      <c r="EO192" t="s">
        <v>1627</v>
      </c>
      <c r="EP192" t="s">
        <v>1627</v>
      </c>
      <c r="EQ192" t="s">
        <v>1627</v>
      </c>
      <c r="ER192" t="s">
        <v>1627</v>
      </c>
      <c r="ES192" t="s">
        <v>1627</v>
      </c>
      <c r="ET192" t="s">
        <v>1627</v>
      </c>
      <c r="EU192" t="s">
        <v>1627</v>
      </c>
      <c r="EV192" t="s">
        <v>1627</v>
      </c>
      <c r="EW192" t="s">
        <v>1627</v>
      </c>
      <c r="EX192" t="s">
        <v>1627</v>
      </c>
      <c r="EY192" t="s">
        <v>1627</v>
      </c>
      <c r="EZ192" t="s">
        <v>1627</v>
      </c>
      <c r="FA192" t="s">
        <v>1627</v>
      </c>
      <c r="FB192" t="s">
        <v>1627</v>
      </c>
      <c r="FC192" t="s">
        <v>1627</v>
      </c>
      <c r="FD192" t="s">
        <v>1627</v>
      </c>
      <c r="FE192" t="s">
        <v>1627</v>
      </c>
      <c r="FF192" t="s">
        <v>1627</v>
      </c>
      <c r="FG192" t="s">
        <v>1627</v>
      </c>
      <c r="FH192" t="s">
        <v>1627</v>
      </c>
      <c r="FI192" t="s">
        <v>1627</v>
      </c>
      <c r="FJ192" t="s">
        <v>1627</v>
      </c>
      <c r="FK192" t="s">
        <v>1627</v>
      </c>
      <c r="FL192" t="s">
        <v>1627</v>
      </c>
      <c r="FM192" t="s">
        <v>1627</v>
      </c>
      <c r="FN192" t="s">
        <v>1627</v>
      </c>
      <c r="FO192" t="s">
        <v>1627</v>
      </c>
      <c r="FP192" t="s">
        <v>1627</v>
      </c>
      <c r="FQ192" t="s">
        <v>1627</v>
      </c>
      <c r="FR192" t="s">
        <v>1627</v>
      </c>
      <c r="FS192" t="s">
        <v>1627</v>
      </c>
      <c r="FT192" t="s">
        <v>1627</v>
      </c>
      <c r="FU192" t="s">
        <v>1627</v>
      </c>
      <c r="FV192" t="s">
        <v>1627</v>
      </c>
      <c r="FW192" t="s">
        <v>1627</v>
      </c>
      <c r="FX192" t="s">
        <v>1627</v>
      </c>
      <c r="FY192" t="s">
        <v>1627</v>
      </c>
      <c r="FZ192" t="s">
        <v>1627</v>
      </c>
      <c r="GA192" t="s">
        <v>1627</v>
      </c>
      <c r="GB192" t="s">
        <v>1627</v>
      </c>
      <c r="GC192" t="s">
        <v>1627</v>
      </c>
      <c r="GD192" t="s">
        <v>1627</v>
      </c>
      <c r="GE192" t="s">
        <v>1627</v>
      </c>
      <c r="GF192" t="s">
        <v>1627</v>
      </c>
      <c r="GG192" t="s">
        <v>1627</v>
      </c>
      <c r="GH192" t="s">
        <v>1627</v>
      </c>
      <c r="GI192" t="s">
        <v>1627</v>
      </c>
      <c r="GJ192" t="s">
        <v>1627</v>
      </c>
      <c r="GK192" t="s">
        <v>1627</v>
      </c>
      <c r="GL192" t="s">
        <v>1627</v>
      </c>
      <c r="GM192" t="s">
        <v>1627</v>
      </c>
      <c r="GN192" t="s">
        <v>1627</v>
      </c>
      <c r="GO192" t="s">
        <v>1627</v>
      </c>
      <c r="GP192" t="s">
        <v>1627</v>
      </c>
      <c r="GQ192" t="s">
        <v>1627</v>
      </c>
      <c r="GR192" t="s">
        <v>1627</v>
      </c>
      <c r="GS192" t="s">
        <v>1627</v>
      </c>
      <c r="GT192" t="s">
        <v>1627</v>
      </c>
      <c r="GU192" t="s">
        <v>1627</v>
      </c>
      <c r="GV192" t="s">
        <v>1627</v>
      </c>
      <c r="GW192" t="s">
        <v>1627</v>
      </c>
      <c r="GX192" t="s">
        <v>1627</v>
      </c>
      <c r="GY192" t="s">
        <v>1627</v>
      </c>
      <c r="GZ192" t="s">
        <v>1627</v>
      </c>
      <c r="HA192" t="s">
        <v>1627</v>
      </c>
      <c r="HB192" t="s">
        <v>1627</v>
      </c>
      <c r="HC192" t="s">
        <v>1627</v>
      </c>
      <c r="HD192" t="s">
        <v>1627</v>
      </c>
      <c r="HE192" t="s">
        <v>1627</v>
      </c>
      <c r="HF192" t="s">
        <v>1627</v>
      </c>
      <c r="HG192" t="s">
        <v>1627</v>
      </c>
      <c r="HH192" t="s">
        <v>1627</v>
      </c>
      <c r="HI192" t="s">
        <v>1627</v>
      </c>
      <c r="HJ192" t="s">
        <v>1627</v>
      </c>
      <c r="HK192" t="s">
        <v>1627</v>
      </c>
      <c r="HL192" t="s">
        <v>1627</v>
      </c>
      <c r="HM192" t="s">
        <v>1627</v>
      </c>
      <c r="HN192" t="s">
        <v>1627</v>
      </c>
      <c r="HO192" t="s">
        <v>1627</v>
      </c>
      <c r="HP192" t="s">
        <v>6166</v>
      </c>
      <c r="HQ192" t="s">
        <v>1627</v>
      </c>
      <c r="HR192" t="s">
        <v>1627</v>
      </c>
      <c r="HS192" t="s">
        <v>1627</v>
      </c>
      <c r="HT192" t="s">
        <v>1627</v>
      </c>
      <c r="HU192" t="s">
        <v>1627</v>
      </c>
      <c r="HV192" t="s">
        <v>1627</v>
      </c>
      <c r="HW192" t="s">
        <v>1627</v>
      </c>
      <c r="HX192" t="s">
        <v>1627</v>
      </c>
      <c r="HY192" t="s">
        <v>1627</v>
      </c>
      <c r="HZ192" t="s">
        <v>1627</v>
      </c>
      <c r="IA192" t="s">
        <v>1627</v>
      </c>
      <c r="IB192" t="s">
        <v>1627</v>
      </c>
      <c r="IC192" t="s">
        <v>1627</v>
      </c>
      <c r="ID192" t="s">
        <v>1627</v>
      </c>
      <c r="IE192" t="s">
        <v>1627</v>
      </c>
      <c r="IF192" t="s">
        <v>1627</v>
      </c>
      <c r="IG192" t="s">
        <v>1627</v>
      </c>
      <c r="IH192" t="s">
        <v>1627</v>
      </c>
      <c r="II192" t="s">
        <v>1627</v>
      </c>
      <c r="IJ192" t="s">
        <v>1627</v>
      </c>
      <c r="IK192" t="s">
        <v>1627</v>
      </c>
      <c r="IL192" t="s">
        <v>1627</v>
      </c>
      <c r="IM192" t="s">
        <v>1627</v>
      </c>
      <c r="IN192" t="s">
        <v>1627</v>
      </c>
      <c r="IO192" t="s">
        <v>1627</v>
      </c>
      <c r="IP192" t="s">
        <v>1627</v>
      </c>
      <c r="IQ192" t="s">
        <v>1627</v>
      </c>
      <c r="IR192" t="s">
        <v>1627</v>
      </c>
      <c r="IS192" t="s">
        <v>1627</v>
      </c>
      <c r="IT192" t="s">
        <v>1627</v>
      </c>
      <c r="IU192" t="s">
        <v>1627</v>
      </c>
      <c r="IV192" t="s">
        <v>1627</v>
      </c>
      <c r="IW192" t="s">
        <v>1627</v>
      </c>
      <c r="IX192" t="s">
        <v>1627</v>
      </c>
      <c r="IY192" t="s">
        <v>1627</v>
      </c>
      <c r="IZ192" t="s">
        <v>1627</v>
      </c>
      <c r="JA192" t="s">
        <v>1627</v>
      </c>
      <c r="JB192" t="s">
        <v>1627</v>
      </c>
      <c r="JC192" t="s">
        <v>1627</v>
      </c>
      <c r="JD192" t="s">
        <v>1627</v>
      </c>
      <c r="JE192" t="s">
        <v>1627</v>
      </c>
      <c r="JF192" t="s">
        <v>1627</v>
      </c>
      <c r="JG192" t="s">
        <v>1627</v>
      </c>
      <c r="JH192" t="s">
        <v>1627</v>
      </c>
      <c r="JI192" t="s">
        <v>1627</v>
      </c>
      <c r="JJ192" t="s">
        <v>1627</v>
      </c>
      <c r="JK192" t="s">
        <v>1627</v>
      </c>
      <c r="JL192" t="s">
        <v>1627</v>
      </c>
      <c r="JM192" t="s">
        <v>1627</v>
      </c>
      <c r="JN192" t="s">
        <v>1627</v>
      </c>
      <c r="JO192" t="s">
        <v>1627</v>
      </c>
      <c r="JP192" t="s">
        <v>1627</v>
      </c>
      <c r="JQ192" t="s">
        <v>1627</v>
      </c>
      <c r="JR192" t="s">
        <v>1627</v>
      </c>
      <c r="JS192" t="s">
        <v>1627</v>
      </c>
      <c r="JT192" t="s">
        <v>1627</v>
      </c>
      <c r="JU192" t="s">
        <v>1627</v>
      </c>
      <c r="JV192" t="s">
        <v>1627</v>
      </c>
      <c r="JW192" t="s">
        <v>1627</v>
      </c>
      <c r="JX192" t="s">
        <v>1627</v>
      </c>
      <c r="JY192" t="s">
        <v>1627</v>
      </c>
      <c r="JZ192" t="s">
        <v>1627</v>
      </c>
      <c r="KA192" t="s">
        <v>1627</v>
      </c>
      <c r="KB192" t="s">
        <v>1627</v>
      </c>
      <c r="KC192" t="s">
        <v>1627</v>
      </c>
      <c r="KD192" t="s">
        <v>1627</v>
      </c>
      <c r="KE192" t="s">
        <v>1627</v>
      </c>
      <c r="KF192" t="s">
        <v>1627</v>
      </c>
      <c r="KG192" t="s">
        <v>1627</v>
      </c>
      <c r="KH192" t="s">
        <v>1627</v>
      </c>
      <c r="KI192" t="s">
        <v>1627</v>
      </c>
      <c r="KJ192" t="s">
        <v>1627</v>
      </c>
      <c r="KK192" t="s">
        <v>1627</v>
      </c>
      <c r="KL192" t="s">
        <v>1627</v>
      </c>
      <c r="KM192" t="s">
        <v>1627</v>
      </c>
      <c r="KN192" t="s">
        <v>1627</v>
      </c>
      <c r="KO192" t="s">
        <v>1627</v>
      </c>
      <c r="KP192" t="s">
        <v>1627</v>
      </c>
      <c r="KQ192" t="s">
        <v>1627</v>
      </c>
      <c r="KR192" t="s">
        <v>1627</v>
      </c>
      <c r="KS192" t="s">
        <v>1627</v>
      </c>
      <c r="KT192" t="s">
        <v>1627</v>
      </c>
      <c r="KU192" t="s">
        <v>1627</v>
      </c>
      <c r="KV192" t="s">
        <v>1627</v>
      </c>
      <c r="KW192" t="s">
        <v>1627</v>
      </c>
      <c r="KX192" t="s">
        <v>1627</v>
      </c>
      <c r="KY192" t="s">
        <v>1627</v>
      </c>
      <c r="KZ192" t="s">
        <v>1627</v>
      </c>
      <c r="LA192" t="s">
        <v>1627</v>
      </c>
      <c r="LB192" t="s">
        <v>1627</v>
      </c>
      <c r="LC192" t="s">
        <v>1627</v>
      </c>
      <c r="LD192" t="s">
        <v>1627</v>
      </c>
      <c r="LE192" t="s">
        <v>1627</v>
      </c>
      <c r="LF192" t="s">
        <v>1627</v>
      </c>
      <c r="LG192" t="s">
        <v>1627</v>
      </c>
      <c r="LH192" t="s">
        <v>1627</v>
      </c>
      <c r="LI192" t="s">
        <v>1627</v>
      </c>
      <c r="LJ192" t="s">
        <v>1627</v>
      </c>
      <c r="LK192" t="s">
        <v>1627</v>
      </c>
      <c r="LL192" t="s">
        <v>1627</v>
      </c>
      <c r="LM192" t="s">
        <v>1627</v>
      </c>
      <c r="LN192" t="s">
        <v>1627</v>
      </c>
      <c r="LO192" t="s">
        <v>1627</v>
      </c>
      <c r="LP192" t="s">
        <v>1627</v>
      </c>
      <c r="LQ192" t="s">
        <v>1627</v>
      </c>
      <c r="LR192" t="s">
        <v>1627</v>
      </c>
      <c r="LS192" t="s">
        <v>1627</v>
      </c>
      <c r="LT192" t="s">
        <v>1627</v>
      </c>
      <c r="LU192" t="s">
        <v>1627</v>
      </c>
      <c r="LV192" t="s">
        <v>1627</v>
      </c>
      <c r="LW192" t="s">
        <v>1627</v>
      </c>
      <c r="LX192" t="s">
        <v>1627</v>
      </c>
      <c r="LY192" t="s">
        <v>1627</v>
      </c>
      <c r="LZ192" t="s">
        <v>1627</v>
      </c>
      <c r="MA192" t="s">
        <v>1627</v>
      </c>
      <c r="MB192" t="s">
        <v>1627</v>
      </c>
      <c r="MC192" t="s">
        <v>1627</v>
      </c>
      <c r="MD192" t="s">
        <v>1627</v>
      </c>
      <c r="ME192" t="s">
        <v>1627</v>
      </c>
      <c r="MF192" t="s">
        <v>1627</v>
      </c>
      <c r="MG192" t="s">
        <v>1627</v>
      </c>
      <c r="MH192" t="s">
        <v>1627</v>
      </c>
      <c r="MI192" t="s">
        <v>1627</v>
      </c>
      <c r="MJ192" t="s">
        <v>1627</v>
      </c>
      <c r="MK192" t="s">
        <v>1627</v>
      </c>
      <c r="ML192" t="s">
        <v>1627</v>
      </c>
      <c r="MM192" t="s">
        <v>1627</v>
      </c>
      <c r="MN192" t="s">
        <v>1627</v>
      </c>
      <c r="MO192" t="s">
        <v>1627</v>
      </c>
      <c r="MP192" t="s">
        <v>1627</v>
      </c>
      <c r="MQ192" t="s">
        <v>1627</v>
      </c>
      <c r="MR192" t="s">
        <v>1627</v>
      </c>
      <c r="MS192" t="s">
        <v>1627</v>
      </c>
      <c r="MT192" t="s">
        <v>1627</v>
      </c>
      <c r="MU192" t="s">
        <v>1627</v>
      </c>
      <c r="MV192" t="s">
        <v>1627</v>
      </c>
      <c r="MW192" t="s">
        <v>1627</v>
      </c>
      <c r="MX192" t="s">
        <v>1627</v>
      </c>
      <c r="MY192" t="s">
        <v>1627</v>
      </c>
      <c r="MZ192" t="s">
        <v>1627</v>
      </c>
      <c r="NA192" t="s">
        <v>1627</v>
      </c>
      <c r="NB192" t="s">
        <v>1627</v>
      </c>
      <c r="NC192" t="s">
        <v>1627</v>
      </c>
      <c r="ND192" t="s">
        <v>1627</v>
      </c>
      <c r="NE192" t="s">
        <v>1627</v>
      </c>
      <c r="NF192" t="s">
        <v>1627</v>
      </c>
      <c r="NG192" t="s">
        <v>1627</v>
      </c>
      <c r="NH192" t="s">
        <v>1627</v>
      </c>
      <c r="NI192" t="s">
        <v>1627</v>
      </c>
      <c r="NJ192" t="s">
        <v>1627</v>
      </c>
      <c r="NK192" t="s">
        <v>1627</v>
      </c>
      <c r="NL192" t="s">
        <v>1627</v>
      </c>
      <c r="NM192" t="s">
        <v>1627</v>
      </c>
      <c r="NN192" t="s">
        <v>1627</v>
      </c>
      <c r="NO192" t="s">
        <v>1627</v>
      </c>
      <c r="NP192" t="s">
        <v>1627</v>
      </c>
      <c r="NQ192" t="s">
        <v>1627</v>
      </c>
      <c r="NR192" t="s">
        <v>1627</v>
      </c>
      <c r="NS192" t="s">
        <v>1627</v>
      </c>
      <c r="NT192" t="s">
        <v>1627</v>
      </c>
      <c r="NU192" t="s">
        <v>1627</v>
      </c>
      <c r="NV192" t="s">
        <v>1627</v>
      </c>
      <c r="NW192" t="s">
        <v>1627</v>
      </c>
      <c r="NX192" t="s">
        <v>1627</v>
      </c>
      <c r="NY192" t="s">
        <v>1627</v>
      </c>
      <c r="NZ192" t="s">
        <v>1627</v>
      </c>
      <c r="OA192" t="s">
        <v>1627</v>
      </c>
      <c r="OB192" t="s">
        <v>1627</v>
      </c>
      <c r="OC192" t="s">
        <v>1627</v>
      </c>
      <c r="OD192" t="s">
        <v>1627</v>
      </c>
      <c r="OE192" t="s">
        <v>1627</v>
      </c>
      <c r="OF192" t="s">
        <v>1627</v>
      </c>
      <c r="OG192" t="s">
        <v>1627</v>
      </c>
      <c r="OH192" t="s">
        <v>1627</v>
      </c>
      <c r="OI192" t="s">
        <v>1627</v>
      </c>
      <c r="OJ192" t="s">
        <v>1627</v>
      </c>
      <c r="OK192" t="s">
        <v>1627</v>
      </c>
      <c r="OL192" t="s">
        <v>1627</v>
      </c>
      <c r="OM192" t="s">
        <v>1627</v>
      </c>
      <c r="ON192" t="s">
        <v>1627</v>
      </c>
      <c r="OO192" t="s">
        <v>1627</v>
      </c>
      <c r="OP192" t="s">
        <v>1627</v>
      </c>
      <c r="OQ192" t="s">
        <v>1627</v>
      </c>
      <c r="OR192" t="s">
        <v>1627</v>
      </c>
      <c r="OS192" t="s">
        <v>1627</v>
      </c>
      <c r="OT192" t="s">
        <v>1627</v>
      </c>
      <c r="OU192" t="s">
        <v>1627</v>
      </c>
      <c r="OV192" t="s">
        <v>1627</v>
      </c>
      <c r="OW192" t="s">
        <v>1627</v>
      </c>
      <c r="OX192" t="s">
        <v>1627</v>
      </c>
      <c r="OY192" t="s">
        <v>1627</v>
      </c>
      <c r="OZ192" t="s">
        <v>1627</v>
      </c>
      <c r="PA192" t="s">
        <v>1627</v>
      </c>
      <c r="PB192" t="s">
        <v>1627</v>
      </c>
      <c r="PC192" t="s">
        <v>1627</v>
      </c>
      <c r="PD192" t="s">
        <v>1627</v>
      </c>
      <c r="RP192" t="s">
        <v>4157</v>
      </c>
      <c r="RQ192" t="s">
        <v>4157</v>
      </c>
      <c r="RR192" t="s">
        <v>4157</v>
      </c>
      <c r="RS192" t="s">
        <v>4157</v>
      </c>
      <c r="RT192" t="s">
        <v>4157</v>
      </c>
      <c r="RU192" t="s">
        <v>4157</v>
      </c>
      <c r="RV192" t="s">
        <v>4157</v>
      </c>
      <c r="RW192" t="s">
        <v>4157</v>
      </c>
      <c r="RX192" t="s">
        <v>4157</v>
      </c>
      <c r="RY192" t="s">
        <v>4157</v>
      </c>
      <c r="RZ192" t="s">
        <v>4157</v>
      </c>
      <c r="SA192" t="s">
        <v>4157</v>
      </c>
      <c r="SB192" t="s">
        <v>4157</v>
      </c>
      <c r="SC192" t="s">
        <v>4157</v>
      </c>
      <c r="SD192" t="s">
        <v>4157</v>
      </c>
      <c r="SE192" t="s">
        <v>4157</v>
      </c>
      <c r="SF192" t="s">
        <v>4157</v>
      </c>
      <c r="SG192" t="s">
        <v>4157</v>
      </c>
      <c r="SH192" t="s">
        <v>4157</v>
      </c>
      <c r="SI192" t="s">
        <v>4157</v>
      </c>
      <c r="SJ192" t="s">
        <v>4157</v>
      </c>
      <c r="SK192" t="s">
        <v>4157</v>
      </c>
      <c r="SL192" t="s">
        <v>4157</v>
      </c>
      <c r="SM192" t="s">
        <v>4157</v>
      </c>
      <c r="SN192" t="s">
        <v>4157</v>
      </c>
      <c r="SO192" t="s">
        <v>4157</v>
      </c>
      <c r="SP192" t="s">
        <v>4157</v>
      </c>
      <c r="SQ192" t="s">
        <v>4157</v>
      </c>
      <c r="SR192" t="s">
        <v>4157</v>
      </c>
      <c r="SS192" t="s">
        <v>4157</v>
      </c>
      <c r="ST192" t="s">
        <v>4157</v>
      </c>
      <c r="SU192" t="s">
        <v>4157</v>
      </c>
      <c r="SV192" t="s">
        <v>4157</v>
      </c>
      <c r="SW192" t="s">
        <v>4157</v>
      </c>
      <c r="SX192" t="s">
        <v>4157</v>
      </c>
      <c r="SY192" t="s">
        <v>4157</v>
      </c>
      <c r="SZ192" t="s">
        <v>4157</v>
      </c>
      <c r="TA192" t="s">
        <v>4157</v>
      </c>
      <c r="TB192" t="s">
        <v>4157</v>
      </c>
      <c r="TC192" t="s">
        <v>4157</v>
      </c>
      <c r="TD192" t="s">
        <v>4157</v>
      </c>
      <c r="TE192" t="s">
        <v>4157</v>
      </c>
      <c r="TF192" t="s">
        <v>4157</v>
      </c>
      <c r="TG192" t="s">
        <v>4157</v>
      </c>
      <c r="TH192" t="s">
        <v>4157</v>
      </c>
      <c r="TI192" t="s">
        <v>4157</v>
      </c>
      <c r="TJ192" t="s">
        <v>4157</v>
      </c>
      <c r="TK192" t="s">
        <v>4157</v>
      </c>
      <c r="TL192" t="s">
        <v>4157</v>
      </c>
      <c r="TM192" t="s">
        <v>4157</v>
      </c>
      <c r="TN192" t="s">
        <v>4157</v>
      </c>
      <c r="TO192" t="s">
        <v>4157</v>
      </c>
      <c r="TP192" t="s">
        <v>4157</v>
      </c>
      <c r="TQ192" t="s">
        <v>4157</v>
      </c>
      <c r="TR192" t="s">
        <v>4157</v>
      </c>
      <c r="TS192" t="s">
        <v>4157</v>
      </c>
      <c r="TT192" t="s">
        <v>4157</v>
      </c>
      <c r="TU192" t="s">
        <v>4157</v>
      </c>
      <c r="TV192" t="s">
        <v>4157</v>
      </c>
      <c r="TW192" t="s">
        <v>4157</v>
      </c>
      <c r="TX192" t="s">
        <v>4157</v>
      </c>
      <c r="TY192" t="s">
        <v>4157</v>
      </c>
      <c r="TZ192" t="s">
        <v>4157</v>
      </c>
      <c r="UA192" t="s">
        <v>4157</v>
      </c>
      <c r="UB192" t="s">
        <v>4157</v>
      </c>
      <c r="UC192" t="s">
        <v>4157</v>
      </c>
      <c r="UD192" t="s">
        <v>4157</v>
      </c>
      <c r="UE192" t="s">
        <v>4157</v>
      </c>
      <c r="UF192" t="s">
        <v>4157</v>
      </c>
      <c r="UG192" t="s">
        <v>4157</v>
      </c>
      <c r="UH192" t="s">
        <v>4157</v>
      </c>
      <c r="UI192" t="s">
        <v>4157</v>
      </c>
      <c r="UJ192" t="s">
        <v>4157</v>
      </c>
      <c r="UK192" t="s">
        <v>4157</v>
      </c>
      <c r="UL192" t="s">
        <v>4157</v>
      </c>
      <c r="UM192" t="s">
        <v>4157</v>
      </c>
      <c r="UN192" t="s">
        <v>4157</v>
      </c>
      <c r="UO192" t="s">
        <v>4157</v>
      </c>
    </row>
    <row r="193" spans="18:561">
      <c r="R193" t="s">
        <v>1627</v>
      </c>
      <c r="S193" t="s">
        <v>1627</v>
      </c>
      <c r="T193" t="s">
        <v>1627</v>
      </c>
      <c r="U193" t="s">
        <v>1627</v>
      </c>
      <c r="V193" t="s">
        <v>1627</v>
      </c>
      <c r="W193" t="s">
        <v>1627</v>
      </c>
      <c r="X193" t="s">
        <v>1627</v>
      </c>
      <c r="Y193" t="s">
        <v>1627</v>
      </c>
      <c r="Z193" t="s">
        <v>1627</v>
      </c>
      <c r="AA193" t="s">
        <v>1627</v>
      </c>
      <c r="AB193" t="s">
        <v>1627</v>
      </c>
      <c r="AC193" t="s">
        <v>1627</v>
      </c>
      <c r="AD193" t="s">
        <v>1627</v>
      </c>
      <c r="AE193" t="s">
        <v>1627</v>
      </c>
      <c r="AF193" t="s">
        <v>1627</v>
      </c>
      <c r="AG193" t="s">
        <v>1627</v>
      </c>
      <c r="AH193" t="s">
        <v>1627</v>
      </c>
      <c r="AI193" t="s">
        <v>1627</v>
      </c>
      <c r="AJ193" t="s">
        <v>1627</v>
      </c>
      <c r="AK193" t="s">
        <v>1627</v>
      </c>
      <c r="AL193" t="s">
        <v>1627</v>
      </c>
      <c r="AM193" t="s">
        <v>1627</v>
      </c>
      <c r="AN193" t="s">
        <v>1627</v>
      </c>
      <c r="AO193" t="s">
        <v>1627</v>
      </c>
      <c r="AP193" t="s">
        <v>1627</v>
      </c>
      <c r="AQ193" t="s">
        <v>1627</v>
      </c>
      <c r="AR193" t="s">
        <v>1627</v>
      </c>
      <c r="AS193" t="s">
        <v>1627</v>
      </c>
      <c r="AT193" t="s">
        <v>1627</v>
      </c>
      <c r="AU193" t="s">
        <v>1627</v>
      </c>
      <c r="AV193" t="s">
        <v>1627</v>
      </c>
      <c r="AW193" t="s">
        <v>1627</v>
      </c>
      <c r="AX193" t="s">
        <v>1627</v>
      </c>
      <c r="AY193" t="s">
        <v>1627</v>
      </c>
      <c r="AZ193" t="s">
        <v>1627</v>
      </c>
      <c r="BA193" t="s">
        <v>1627</v>
      </c>
      <c r="BB193" t="s">
        <v>1627</v>
      </c>
      <c r="BC193" t="s">
        <v>1627</v>
      </c>
      <c r="BD193" t="s">
        <v>1627</v>
      </c>
      <c r="BE193" t="s">
        <v>1627</v>
      </c>
      <c r="BF193" t="s">
        <v>1627</v>
      </c>
      <c r="BG193" t="s">
        <v>1627</v>
      </c>
      <c r="BH193" t="s">
        <v>1627</v>
      </c>
      <c r="BI193" t="s">
        <v>1627</v>
      </c>
      <c r="BJ193" t="s">
        <v>1627</v>
      </c>
      <c r="BK193" t="s">
        <v>1627</v>
      </c>
      <c r="BL193" t="s">
        <v>1627</v>
      </c>
      <c r="BM193" t="s">
        <v>1627</v>
      </c>
      <c r="BN193" t="s">
        <v>1627</v>
      </c>
      <c r="BO193" t="s">
        <v>1627</v>
      </c>
      <c r="BP193" t="s">
        <v>1627</v>
      </c>
      <c r="BQ193" t="s">
        <v>1627</v>
      </c>
      <c r="BR193" t="s">
        <v>1627</v>
      </c>
      <c r="BS193" t="s">
        <v>1627</v>
      </c>
      <c r="BT193" t="s">
        <v>1627</v>
      </c>
      <c r="BU193" t="s">
        <v>1627</v>
      </c>
      <c r="BV193" t="s">
        <v>1627</v>
      </c>
      <c r="BW193" t="s">
        <v>1627</v>
      </c>
      <c r="BX193" t="s">
        <v>1627</v>
      </c>
      <c r="BY193" t="s">
        <v>1627</v>
      </c>
      <c r="BZ193" t="s">
        <v>1627</v>
      </c>
      <c r="CA193" t="s">
        <v>1627</v>
      </c>
      <c r="CB193" t="s">
        <v>1627</v>
      </c>
      <c r="CC193" t="s">
        <v>1627</v>
      </c>
      <c r="CD193" t="s">
        <v>1627</v>
      </c>
      <c r="CE193" t="s">
        <v>1627</v>
      </c>
      <c r="CF193" t="s">
        <v>1627</v>
      </c>
      <c r="CG193" t="s">
        <v>1627</v>
      </c>
      <c r="CH193" t="s">
        <v>1627</v>
      </c>
      <c r="CI193" t="s">
        <v>1627</v>
      </c>
      <c r="CJ193" t="s">
        <v>1627</v>
      </c>
      <c r="CK193" t="s">
        <v>1627</v>
      </c>
      <c r="CL193" t="s">
        <v>1627</v>
      </c>
      <c r="CM193" t="s">
        <v>1627</v>
      </c>
      <c r="CN193" t="s">
        <v>1627</v>
      </c>
      <c r="CO193" t="s">
        <v>1627</v>
      </c>
      <c r="CP193" t="s">
        <v>1627</v>
      </c>
      <c r="CQ193" t="s">
        <v>1627</v>
      </c>
      <c r="CR193" t="s">
        <v>1627</v>
      </c>
      <c r="CS193" t="s">
        <v>1627</v>
      </c>
      <c r="CT193" t="s">
        <v>1627</v>
      </c>
      <c r="CU193" t="s">
        <v>1627</v>
      </c>
      <c r="CV193" t="s">
        <v>1627</v>
      </c>
      <c r="CW193" t="s">
        <v>1627</v>
      </c>
      <c r="CX193" t="s">
        <v>1627</v>
      </c>
      <c r="CY193" t="s">
        <v>1627</v>
      </c>
      <c r="CZ193" t="s">
        <v>1627</v>
      </c>
      <c r="DA193" t="s">
        <v>1627</v>
      </c>
      <c r="DB193" t="s">
        <v>1627</v>
      </c>
      <c r="DC193" t="s">
        <v>1627</v>
      </c>
      <c r="DD193" t="s">
        <v>1627</v>
      </c>
      <c r="DE193" t="s">
        <v>1627</v>
      </c>
      <c r="DF193" t="s">
        <v>1627</v>
      </c>
      <c r="DG193" t="s">
        <v>1627</v>
      </c>
      <c r="DH193" t="s">
        <v>1627</v>
      </c>
      <c r="DI193" t="s">
        <v>1627</v>
      </c>
      <c r="DJ193" t="s">
        <v>1627</v>
      </c>
      <c r="DK193" t="s">
        <v>1627</v>
      </c>
      <c r="DL193" t="s">
        <v>1627</v>
      </c>
      <c r="DM193" t="s">
        <v>1627</v>
      </c>
      <c r="DN193" t="s">
        <v>1627</v>
      </c>
      <c r="DO193" t="s">
        <v>1627</v>
      </c>
      <c r="DP193" t="s">
        <v>1627</v>
      </c>
      <c r="DQ193" t="s">
        <v>1627</v>
      </c>
      <c r="DR193" t="s">
        <v>1627</v>
      </c>
      <c r="DS193" t="s">
        <v>1627</v>
      </c>
      <c r="DT193" t="s">
        <v>1627</v>
      </c>
      <c r="DU193" t="s">
        <v>1627</v>
      </c>
      <c r="DV193" t="s">
        <v>1627</v>
      </c>
      <c r="DW193" t="s">
        <v>1627</v>
      </c>
      <c r="DX193" t="s">
        <v>1627</v>
      </c>
      <c r="DY193" t="s">
        <v>1627</v>
      </c>
      <c r="DZ193" t="s">
        <v>1627</v>
      </c>
      <c r="EA193" t="s">
        <v>1627</v>
      </c>
      <c r="EB193" t="s">
        <v>1627</v>
      </c>
      <c r="EC193" t="s">
        <v>1627</v>
      </c>
      <c r="ED193" t="s">
        <v>1627</v>
      </c>
      <c r="EE193" t="s">
        <v>1627</v>
      </c>
      <c r="EF193" t="s">
        <v>1627</v>
      </c>
      <c r="EG193" t="s">
        <v>1627</v>
      </c>
      <c r="EH193" t="s">
        <v>1627</v>
      </c>
      <c r="EI193" t="s">
        <v>1627</v>
      </c>
      <c r="EJ193" t="s">
        <v>1627</v>
      </c>
      <c r="EK193" t="s">
        <v>1627</v>
      </c>
      <c r="EL193" t="s">
        <v>1627</v>
      </c>
      <c r="EM193" t="s">
        <v>1627</v>
      </c>
      <c r="EN193" t="s">
        <v>1627</v>
      </c>
      <c r="EO193" t="s">
        <v>1627</v>
      </c>
      <c r="EP193" t="s">
        <v>1627</v>
      </c>
      <c r="EQ193" t="s">
        <v>1627</v>
      </c>
      <c r="ER193" t="s">
        <v>1627</v>
      </c>
      <c r="ES193" t="s">
        <v>1627</v>
      </c>
      <c r="ET193" t="s">
        <v>1627</v>
      </c>
      <c r="EU193" t="s">
        <v>1627</v>
      </c>
      <c r="EV193" t="s">
        <v>1627</v>
      </c>
      <c r="EW193" t="s">
        <v>1627</v>
      </c>
      <c r="EX193" t="s">
        <v>1627</v>
      </c>
      <c r="EY193" t="s">
        <v>1627</v>
      </c>
      <c r="EZ193" t="s">
        <v>1627</v>
      </c>
      <c r="FA193" t="s">
        <v>1627</v>
      </c>
      <c r="FB193" t="s">
        <v>1627</v>
      </c>
      <c r="FC193" t="s">
        <v>1627</v>
      </c>
      <c r="FD193" t="s">
        <v>1627</v>
      </c>
      <c r="FE193" t="s">
        <v>1627</v>
      </c>
      <c r="FF193" t="s">
        <v>1627</v>
      </c>
      <c r="FG193" t="s">
        <v>1627</v>
      </c>
      <c r="FH193" t="s">
        <v>1627</v>
      </c>
      <c r="FI193" t="s">
        <v>1627</v>
      </c>
      <c r="FJ193" t="s">
        <v>1627</v>
      </c>
      <c r="FK193" t="s">
        <v>1627</v>
      </c>
      <c r="FL193" t="s">
        <v>1627</v>
      </c>
      <c r="FM193" t="s">
        <v>1627</v>
      </c>
      <c r="FN193" t="s">
        <v>1627</v>
      </c>
      <c r="FO193" t="s">
        <v>1627</v>
      </c>
      <c r="FP193" t="s">
        <v>1627</v>
      </c>
      <c r="FQ193" t="s">
        <v>1627</v>
      </c>
      <c r="FR193" t="s">
        <v>1627</v>
      </c>
      <c r="FS193" t="s">
        <v>1627</v>
      </c>
      <c r="FT193" t="s">
        <v>1627</v>
      </c>
      <c r="FU193" t="s">
        <v>1627</v>
      </c>
      <c r="FV193" t="s">
        <v>1627</v>
      </c>
      <c r="FW193" t="s">
        <v>1627</v>
      </c>
      <c r="FX193" t="s">
        <v>1627</v>
      </c>
      <c r="FY193" t="s">
        <v>1627</v>
      </c>
      <c r="FZ193" t="s">
        <v>1627</v>
      </c>
      <c r="GA193" t="s">
        <v>1627</v>
      </c>
      <c r="GB193" t="s">
        <v>1627</v>
      </c>
      <c r="GC193" t="s">
        <v>1627</v>
      </c>
      <c r="GD193" t="s">
        <v>1627</v>
      </c>
      <c r="GE193" t="s">
        <v>1627</v>
      </c>
      <c r="GF193" t="s">
        <v>1627</v>
      </c>
      <c r="GG193" t="s">
        <v>1627</v>
      </c>
      <c r="GH193" t="s">
        <v>1627</v>
      </c>
      <c r="GI193" t="s">
        <v>1627</v>
      </c>
      <c r="GJ193" t="s">
        <v>1627</v>
      </c>
      <c r="GK193" t="s">
        <v>1627</v>
      </c>
      <c r="GL193" t="s">
        <v>1627</v>
      </c>
      <c r="GM193" t="s">
        <v>1627</v>
      </c>
      <c r="GN193" t="s">
        <v>1627</v>
      </c>
      <c r="GO193" t="s">
        <v>1627</v>
      </c>
      <c r="GP193" t="s">
        <v>1627</v>
      </c>
      <c r="GQ193" t="s">
        <v>1627</v>
      </c>
      <c r="GR193" t="s">
        <v>1627</v>
      </c>
      <c r="GS193" t="s">
        <v>1627</v>
      </c>
      <c r="GT193" t="s">
        <v>1627</v>
      </c>
      <c r="GU193" t="s">
        <v>1627</v>
      </c>
      <c r="GV193" t="s">
        <v>1627</v>
      </c>
      <c r="GW193" t="s">
        <v>1627</v>
      </c>
      <c r="GX193" t="s">
        <v>1627</v>
      </c>
      <c r="GY193" t="s">
        <v>1627</v>
      </c>
      <c r="GZ193" t="s">
        <v>1627</v>
      </c>
      <c r="HA193" t="s">
        <v>1627</v>
      </c>
      <c r="HB193" t="s">
        <v>1627</v>
      </c>
      <c r="HC193" t="s">
        <v>1627</v>
      </c>
      <c r="HD193" t="s">
        <v>1627</v>
      </c>
      <c r="HE193" t="s">
        <v>1627</v>
      </c>
      <c r="HF193" t="s">
        <v>1627</v>
      </c>
      <c r="HG193" t="s">
        <v>1627</v>
      </c>
      <c r="HH193" t="s">
        <v>1627</v>
      </c>
      <c r="HI193" t="s">
        <v>1627</v>
      </c>
      <c r="HJ193" t="s">
        <v>1627</v>
      </c>
      <c r="HK193" t="s">
        <v>1627</v>
      </c>
      <c r="HL193" t="s">
        <v>1627</v>
      </c>
      <c r="HM193" t="s">
        <v>1627</v>
      </c>
      <c r="HN193" t="s">
        <v>1627</v>
      </c>
      <c r="HO193" t="s">
        <v>1627</v>
      </c>
      <c r="HP193" t="s">
        <v>6167</v>
      </c>
      <c r="HQ193" t="s">
        <v>1627</v>
      </c>
      <c r="HR193" t="s">
        <v>1627</v>
      </c>
      <c r="HS193" t="s">
        <v>1627</v>
      </c>
      <c r="HT193" t="s">
        <v>1627</v>
      </c>
      <c r="HU193" t="s">
        <v>1627</v>
      </c>
      <c r="HV193" t="s">
        <v>1627</v>
      </c>
      <c r="HW193" t="s">
        <v>1627</v>
      </c>
      <c r="HX193" t="s">
        <v>1627</v>
      </c>
      <c r="HY193" t="s">
        <v>1627</v>
      </c>
      <c r="HZ193" t="s">
        <v>1627</v>
      </c>
      <c r="IA193" t="s">
        <v>1627</v>
      </c>
      <c r="IB193" t="s">
        <v>1627</v>
      </c>
      <c r="IC193" t="s">
        <v>1627</v>
      </c>
      <c r="ID193" t="s">
        <v>1627</v>
      </c>
      <c r="IE193" t="s">
        <v>1627</v>
      </c>
      <c r="IF193" t="s">
        <v>1627</v>
      </c>
      <c r="IG193" t="s">
        <v>1627</v>
      </c>
      <c r="IH193" t="s">
        <v>1627</v>
      </c>
      <c r="II193" t="s">
        <v>1627</v>
      </c>
      <c r="IJ193" t="s">
        <v>1627</v>
      </c>
      <c r="IK193" t="s">
        <v>1627</v>
      </c>
      <c r="IL193" t="s">
        <v>1627</v>
      </c>
      <c r="IM193" t="s">
        <v>1627</v>
      </c>
      <c r="IN193" t="s">
        <v>1627</v>
      </c>
      <c r="IO193" t="s">
        <v>1627</v>
      </c>
      <c r="IP193" t="s">
        <v>1627</v>
      </c>
      <c r="IQ193" t="s">
        <v>1627</v>
      </c>
      <c r="IR193" t="s">
        <v>1627</v>
      </c>
      <c r="IS193" t="s">
        <v>1627</v>
      </c>
      <c r="IT193" t="s">
        <v>1627</v>
      </c>
      <c r="IU193" t="s">
        <v>1627</v>
      </c>
      <c r="IV193" t="s">
        <v>1627</v>
      </c>
      <c r="IW193" t="s">
        <v>1627</v>
      </c>
      <c r="IX193" t="s">
        <v>1627</v>
      </c>
      <c r="IY193" t="s">
        <v>1627</v>
      </c>
      <c r="IZ193" t="s">
        <v>1627</v>
      </c>
      <c r="JA193" t="s">
        <v>1627</v>
      </c>
      <c r="JB193" t="s">
        <v>1627</v>
      </c>
      <c r="JC193" t="s">
        <v>1627</v>
      </c>
      <c r="JD193" t="s">
        <v>1627</v>
      </c>
      <c r="JE193" t="s">
        <v>1627</v>
      </c>
      <c r="JF193" t="s">
        <v>1627</v>
      </c>
      <c r="JG193" t="s">
        <v>1627</v>
      </c>
      <c r="JH193" t="s">
        <v>1627</v>
      </c>
      <c r="JI193" t="s">
        <v>1627</v>
      </c>
      <c r="JJ193" t="s">
        <v>1627</v>
      </c>
      <c r="JK193" t="s">
        <v>1627</v>
      </c>
      <c r="JL193" t="s">
        <v>1627</v>
      </c>
      <c r="JM193" t="s">
        <v>1627</v>
      </c>
      <c r="JN193" t="s">
        <v>1627</v>
      </c>
      <c r="JO193" t="s">
        <v>1627</v>
      </c>
      <c r="JP193" t="s">
        <v>1627</v>
      </c>
      <c r="JQ193" t="s">
        <v>1627</v>
      </c>
      <c r="JR193" t="s">
        <v>1627</v>
      </c>
      <c r="JS193" t="s">
        <v>1627</v>
      </c>
      <c r="JT193" t="s">
        <v>1627</v>
      </c>
      <c r="JU193" t="s">
        <v>1627</v>
      </c>
      <c r="JV193" t="s">
        <v>1627</v>
      </c>
      <c r="JW193" t="s">
        <v>1627</v>
      </c>
      <c r="JX193" t="s">
        <v>1627</v>
      </c>
      <c r="JY193" t="s">
        <v>1627</v>
      </c>
      <c r="JZ193" t="s">
        <v>1627</v>
      </c>
      <c r="KA193" t="s">
        <v>1627</v>
      </c>
      <c r="KB193" t="s">
        <v>1627</v>
      </c>
      <c r="KC193" t="s">
        <v>1627</v>
      </c>
      <c r="KD193" t="s">
        <v>1627</v>
      </c>
      <c r="KE193" t="s">
        <v>1627</v>
      </c>
      <c r="KF193" t="s">
        <v>1627</v>
      </c>
      <c r="KG193" t="s">
        <v>1627</v>
      </c>
      <c r="KH193" t="s">
        <v>1627</v>
      </c>
      <c r="KI193" t="s">
        <v>1627</v>
      </c>
      <c r="KJ193" t="s">
        <v>1627</v>
      </c>
      <c r="KK193" t="s">
        <v>1627</v>
      </c>
      <c r="KL193" t="s">
        <v>1627</v>
      </c>
      <c r="KM193" t="s">
        <v>1627</v>
      </c>
      <c r="KN193" t="s">
        <v>1627</v>
      </c>
      <c r="KO193" t="s">
        <v>1627</v>
      </c>
      <c r="KP193" t="s">
        <v>1627</v>
      </c>
      <c r="KQ193" t="s">
        <v>1627</v>
      </c>
      <c r="KR193" t="s">
        <v>1627</v>
      </c>
      <c r="KS193" t="s">
        <v>1627</v>
      </c>
      <c r="KT193" t="s">
        <v>1627</v>
      </c>
      <c r="KU193" t="s">
        <v>1627</v>
      </c>
      <c r="KV193" t="s">
        <v>1627</v>
      </c>
      <c r="KW193" t="s">
        <v>1627</v>
      </c>
      <c r="KX193" t="s">
        <v>1627</v>
      </c>
      <c r="KY193" t="s">
        <v>1627</v>
      </c>
      <c r="KZ193" t="s">
        <v>1627</v>
      </c>
      <c r="LA193" t="s">
        <v>1627</v>
      </c>
      <c r="LB193" t="s">
        <v>1627</v>
      </c>
      <c r="LC193" t="s">
        <v>1627</v>
      </c>
      <c r="LD193" t="s">
        <v>1627</v>
      </c>
      <c r="LE193" t="s">
        <v>1627</v>
      </c>
      <c r="LF193" t="s">
        <v>1627</v>
      </c>
      <c r="LG193" t="s">
        <v>1627</v>
      </c>
      <c r="LH193" t="s">
        <v>1627</v>
      </c>
      <c r="LI193" t="s">
        <v>1627</v>
      </c>
      <c r="LJ193" t="s">
        <v>1627</v>
      </c>
      <c r="LK193" t="s">
        <v>1627</v>
      </c>
      <c r="LL193" t="s">
        <v>1627</v>
      </c>
      <c r="LM193" t="s">
        <v>1627</v>
      </c>
      <c r="LN193" t="s">
        <v>1627</v>
      </c>
      <c r="LO193" t="s">
        <v>1627</v>
      </c>
      <c r="LP193" t="s">
        <v>1627</v>
      </c>
      <c r="LQ193" t="s">
        <v>1627</v>
      </c>
      <c r="LR193" t="s">
        <v>1627</v>
      </c>
      <c r="LS193" t="s">
        <v>1627</v>
      </c>
      <c r="LT193" t="s">
        <v>1627</v>
      </c>
      <c r="LU193" t="s">
        <v>1627</v>
      </c>
      <c r="LV193" t="s">
        <v>1627</v>
      </c>
      <c r="LW193" t="s">
        <v>1627</v>
      </c>
      <c r="LX193" t="s">
        <v>1627</v>
      </c>
      <c r="LY193" t="s">
        <v>1627</v>
      </c>
      <c r="LZ193" t="s">
        <v>1627</v>
      </c>
      <c r="MA193" t="s">
        <v>1627</v>
      </c>
      <c r="MB193" t="s">
        <v>1627</v>
      </c>
      <c r="MC193" t="s">
        <v>1627</v>
      </c>
      <c r="MD193" t="s">
        <v>1627</v>
      </c>
      <c r="ME193" t="s">
        <v>1627</v>
      </c>
      <c r="MF193" t="s">
        <v>1627</v>
      </c>
      <c r="MG193" t="s">
        <v>1627</v>
      </c>
      <c r="MH193" t="s">
        <v>1627</v>
      </c>
      <c r="MI193" t="s">
        <v>1627</v>
      </c>
      <c r="MJ193" t="s">
        <v>1627</v>
      </c>
      <c r="MK193" t="s">
        <v>1627</v>
      </c>
      <c r="ML193" t="s">
        <v>1627</v>
      </c>
      <c r="MM193" t="s">
        <v>1627</v>
      </c>
      <c r="MN193" t="s">
        <v>1627</v>
      </c>
      <c r="MO193" t="s">
        <v>1627</v>
      </c>
      <c r="MP193" t="s">
        <v>1627</v>
      </c>
      <c r="MQ193" t="s">
        <v>1627</v>
      </c>
      <c r="MR193" t="s">
        <v>1627</v>
      </c>
      <c r="MS193" t="s">
        <v>1627</v>
      </c>
      <c r="MT193" t="s">
        <v>1627</v>
      </c>
      <c r="MU193" t="s">
        <v>1627</v>
      </c>
      <c r="MV193" t="s">
        <v>1627</v>
      </c>
      <c r="MW193" t="s">
        <v>1627</v>
      </c>
      <c r="MX193" t="s">
        <v>1627</v>
      </c>
      <c r="MY193" t="s">
        <v>1627</v>
      </c>
      <c r="MZ193" t="s">
        <v>1627</v>
      </c>
      <c r="NA193" t="s">
        <v>1627</v>
      </c>
      <c r="NB193" t="s">
        <v>1627</v>
      </c>
      <c r="NC193" t="s">
        <v>1627</v>
      </c>
      <c r="ND193" t="s">
        <v>1627</v>
      </c>
      <c r="NE193" t="s">
        <v>1627</v>
      </c>
      <c r="NF193" t="s">
        <v>1627</v>
      </c>
      <c r="NG193" t="s">
        <v>1627</v>
      </c>
      <c r="NH193" t="s">
        <v>1627</v>
      </c>
      <c r="NI193" t="s">
        <v>1627</v>
      </c>
      <c r="NJ193" t="s">
        <v>1627</v>
      </c>
      <c r="NK193" t="s">
        <v>1627</v>
      </c>
      <c r="NL193" t="s">
        <v>1627</v>
      </c>
      <c r="NM193" t="s">
        <v>1627</v>
      </c>
      <c r="NN193" t="s">
        <v>1627</v>
      </c>
      <c r="NO193" t="s">
        <v>1627</v>
      </c>
      <c r="NP193" t="s">
        <v>1627</v>
      </c>
      <c r="NQ193" t="s">
        <v>1627</v>
      </c>
      <c r="NR193" t="s">
        <v>1627</v>
      </c>
      <c r="NS193" t="s">
        <v>1627</v>
      </c>
      <c r="NT193" t="s">
        <v>1627</v>
      </c>
      <c r="NU193" t="s">
        <v>1627</v>
      </c>
      <c r="NV193" t="s">
        <v>1627</v>
      </c>
      <c r="NW193" t="s">
        <v>1627</v>
      </c>
      <c r="NX193" t="s">
        <v>1627</v>
      </c>
      <c r="NY193" t="s">
        <v>1627</v>
      </c>
      <c r="NZ193" t="s">
        <v>1627</v>
      </c>
      <c r="OA193" t="s">
        <v>1627</v>
      </c>
      <c r="OB193" t="s">
        <v>1627</v>
      </c>
      <c r="OC193" t="s">
        <v>1627</v>
      </c>
      <c r="OD193" t="s">
        <v>1627</v>
      </c>
      <c r="OE193" t="s">
        <v>1627</v>
      </c>
      <c r="OF193" t="s">
        <v>1627</v>
      </c>
      <c r="OG193" t="s">
        <v>1627</v>
      </c>
      <c r="OH193" t="s">
        <v>1627</v>
      </c>
      <c r="OI193" t="s">
        <v>1627</v>
      </c>
      <c r="OJ193" t="s">
        <v>1627</v>
      </c>
      <c r="OK193" t="s">
        <v>1627</v>
      </c>
      <c r="OL193" t="s">
        <v>1627</v>
      </c>
      <c r="OM193" t="s">
        <v>1627</v>
      </c>
      <c r="ON193" t="s">
        <v>1627</v>
      </c>
      <c r="OO193" t="s">
        <v>1627</v>
      </c>
      <c r="OP193" t="s">
        <v>1627</v>
      </c>
      <c r="OQ193" t="s">
        <v>1627</v>
      </c>
      <c r="OR193" t="s">
        <v>1627</v>
      </c>
      <c r="OS193" t="s">
        <v>1627</v>
      </c>
      <c r="OT193" t="s">
        <v>1627</v>
      </c>
      <c r="OU193" t="s">
        <v>1627</v>
      </c>
      <c r="OV193" t="s">
        <v>1627</v>
      </c>
      <c r="OW193" t="s">
        <v>1627</v>
      </c>
      <c r="OX193" t="s">
        <v>1627</v>
      </c>
      <c r="OY193" t="s">
        <v>1627</v>
      </c>
      <c r="OZ193" t="s">
        <v>1627</v>
      </c>
      <c r="PA193" t="s">
        <v>1627</v>
      </c>
      <c r="PB193" t="s">
        <v>1627</v>
      </c>
      <c r="PC193" t="s">
        <v>1627</v>
      </c>
      <c r="RP193" t="s">
        <v>4157</v>
      </c>
      <c r="RQ193" t="s">
        <v>4157</v>
      </c>
      <c r="RR193" t="s">
        <v>4157</v>
      </c>
      <c r="RS193" t="s">
        <v>4157</v>
      </c>
      <c r="RT193" t="s">
        <v>4157</v>
      </c>
      <c r="RU193" t="s">
        <v>4157</v>
      </c>
      <c r="RV193" t="s">
        <v>4157</v>
      </c>
      <c r="RW193" t="s">
        <v>4157</v>
      </c>
      <c r="RX193" t="s">
        <v>4157</v>
      </c>
      <c r="RY193" t="s">
        <v>4157</v>
      </c>
      <c r="RZ193" t="s">
        <v>4157</v>
      </c>
      <c r="SA193" t="s">
        <v>4157</v>
      </c>
      <c r="SB193" t="s">
        <v>4157</v>
      </c>
      <c r="SC193" t="s">
        <v>4157</v>
      </c>
      <c r="SD193" t="s">
        <v>4157</v>
      </c>
      <c r="SE193" t="s">
        <v>4157</v>
      </c>
      <c r="SF193" t="s">
        <v>4157</v>
      </c>
      <c r="SG193" t="s">
        <v>4157</v>
      </c>
      <c r="SH193" t="s">
        <v>4157</v>
      </c>
      <c r="SI193" t="s">
        <v>4157</v>
      </c>
      <c r="SJ193" t="s">
        <v>4157</v>
      </c>
      <c r="SK193" t="s">
        <v>4157</v>
      </c>
      <c r="SL193" t="s">
        <v>4157</v>
      </c>
      <c r="SM193" t="s">
        <v>4157</v>
      </c>
      <c r="SN193" t="s">
        <v>4157</v>
      </c>
      <c r="SO193" t="s">
        <v>4157</v>
      </c>
      <c r="SP193" t="s">
        <v>4157</v>
      </c>
      <c r="SQ193" t="s">
        <v>4157</v>
      </c>
      <c r="SR193" t="s">
        <v>4157</v>
      </c>
      <c r="SS193" t="s">
        <v>4157</v>
      </c>
      <c r="ST193" t="s">
        <v>4157</v>
      </c>
      <c r="SU193" t="s">
        <v>4157</v>
      </c>
      <c r="SV193" t="s">
        <v>4157</v>
      </c>
      <c r="SW193" t="s">
        <v>4157</v>
      </c>
      <c r="SX193" t="s">
        <v>4157</v>
      </c>
      <c r="SY193" t="s">
        <v>4157</v>
      </c>
      <c r="SZ193" t="s">
        <v>4157</v>
      </c>
      <c r="TA193" t="s">
        <v>4157</v>
      </c>
      <c r="TB193" t="s">
        <v>4157</v>
      </c>
      <c r="TC193" t="s">
        <v>4157</v>
      </c>
      <c r="TD193" t="s">
        <v>4157</v>
      </c>
      <c r="TE193" t="s">
        <v>4157</v>
      </c>
      <c r="TF193" t="s">
        <v>4157</v>
      </c>
      <c r="TG193" t="s">
        <v>4157</v>
      </c>
      <c r="TH193" t="s">
        <v>4157</v>
      </c>
      <c r="TI193" t="s">
        <v>4157</v>
      </c>
      <c r="TJ193" t="s">
        <v>4157</v>
      </c>
      <c r="TK193" t="s">
        <v>4157</v>
      </c>
      <c r="TL193" t="s">
        <v>4157</v>
      </c>
      <c r="TM193" t="s">
        <v>4157</v>
      </c>
      <c r="TN193" t="s">
        <v>4157</v>
      </c>
      <c r="TO193" t="s">
        <v>4157</v>
      </c>
      <c r="TP193" t="s">
        <v>4157</v>
      </c>
      <c r="TQ193" t="s">
        <v>4157</v>
      </c>
      <c r="TR193" t="s">
        <v>4157</v>
      </c>
      <c r="TS193" t="s">
        <v>4157</v>
      </c>
      <c r="TT193" t="s">
        <v>4157</v>
      </c>
      <c r="TU193" t="s">
        <v>4157</v>
      </c>
      <c r="TV193" t="s">
        <v>4157</v>
      </c>
      <c r="TW193" t="s">
        <v>4157</v>
      </c>
      <c r="TX193" t="s">
        <v>4157</v>
      </c>
      <c r="TY193" t="s">
        <v>4157</v>
      </c>
      <c r="TZ193" t="s">
        <v>4157</v>
      </c>
      <c r="UA193" t="s">
        <v>4157</v>
      </c>
      <c r="UB193" t="s">
        <v>4157</v>
      </c>
      <c r="UC193" t="s">
        <v>4157</v>
      </c>
      <c r="UD193" t="s">
        <v>4157</v>
      </c>
      <c r="UE193" t="s">
        <v>4157</v>
      </c>
      <c r="UF193" t="s">
        <v>4157</v>
      </c>
      <c r="UG193" t="s">
        <v>4157</v>
      </c>
      <c r="UH193" t="s">
        <v>4157</v>
      </c>
      <c r="UI193" t="s">
        <v>4157</v>
      </c>
      <c r="UJ193" t="s">
        <v>4157</v>
      </c>
      <c r="UK193" t="s">
        <v>4157</v>
      </c>
      <c r="UL193" t="s">
        <v>4157</v>
      </c>
      <c r="UM193" t="s">
        <v>4157</v>
      </c>
      <c r="UN193" t="s">
        <v>4157</v>
      </c>
      <c r="UO193" t="s">
        <v>4157</v>
      </c>
    </row>
    <row r="194" spans="18:561">
      <c r="R194" t="s">
        <v>1627</v>
      </c>
      <c r="S194" t="s">
        <v>1627</v>
      </c>
      <c r="T194" t="s">
        <v>1627</v>
      </c>
      <c r="U194" t="s">
        <v>1627</v>
      </c>
      <c r="V194" t="s">
        <v>1627</v>
      </c>
      <c r="W194" t="s">
        <v>1627</v>
      </c>
      <c r="X194" t="s">
        <v>1627</v>
      </c>
      <c r="Y194" t="s">
        <v>1627</v>
      </c>
      <c r="Z194" t="s">
        <v>1627</v>
      </c>
      <c r="AA194" t="s">
        <v>1627</v>
      </c>
      <c r="AB194" t="s">
        <v>1627</v>
      </c>
      <c r="AC194" t="s">
        <v>1627</v>
      </c>
      <c r="AD194" t="s">
        <v>1627</v>
      </c>
      <c r="AE194" t="s">
        <v>1627</v>
      </c>
      <c r="AF194" t="s">
        <v>1627</v>
      </c>
      <c r="AG194" t="s">
        <v>1627</v>
      </c>
      <c r="AH194" t="s">
        <v>1627</v>
      </c>
      <c r="AI194" t="s">
        <v>1627</v>
      </c>
      <c r="AJ194" t="s">
        <v>1627</v>
      </c>
      <c r="AK194" t="s">
        <v>1627</v>
      </c>
      <c r="AL194" t="s">
        <v>1627</v>
      </c>
      <c r="AM194" t="s">
        <v>1627</v>
      </c>
      <c r="AN194" t="s">
        <v>1627</v>
      </c>
      <c r="AO194" t="s">
        <v>1627</v>
      </c>
      <c r="AP194" t="s">
        <v>1627</v>
      </c>
      <c r="AQ194" t="s">
        <v>1627</v>
      </c>
      <c r="AR194" t="s">
        <v>1627</v>
      </c>
      <c r="AS194" t="s">
        <v>1627</v>
      </c>
      <c r="AT194" t="s">
        <v>1627</v>
      </c>
      <c r="AU194" t="s">
        <v>1627</v>
      </c>
      <c r="AV194" t="s">
        <v>1627</v>
      </c>
      <c r="AW194" t="s">
        <v>1627</v>
      </c>
      <c r="AX194" t="s">
        <v>1627</v>
      </c>
      <c r="AY194" t="s">
        <v>1627</v>
      </c>
      <c r="AZ194" t="s">
        <v>1627</v>
      </c>
      <c r="BA194" t="s">
        <v>1627</v>
      </c>
      <c r="BB194" t="s">
        <v>1627</v>
      </c>
      <c r="BC194" t="s">
        <v>1627</v>
      </c>
      <c r="BD194" t="s">
        <v>1627</v>
      </c>
      <c r="BE194" t="s">
        <v>1627</v>
      </c>
      <c r="BF194" t="s">
        <v>1627</v>
      </c>
      <c r="BG194" t="s">
        <v>1627</v>
      </c>
      <c r="BH194" t="s">
        <v>1627</v>
      </c>
      <c r="BI194" t="s">
        <v>1627</v>
      </c>
      <c r="BJ194" t="s">
        <v>1627</v>
      </c>
      <c r="BK194" t="s">
        <v>1627</v>
      </c>
      <c r="BL194" t="s">
        <v>1627</v>
      </c>
      <c r="BM194" t="s">
        <v>1627</v>
      </c>
      <c r="BN194" t="s">
        <v>1627</v>
      </c>
      <c r="BO194" t="s">
        <v>1627</v>
      </c>
      <c r="BP194" t="s">
        <v>1627</v>
      </c>
      <c r="BQ194" t="s">
        <v>1627</v>
      </c>
      <c r="BR194" t="s">
        <v>1627</v>
      </c>
      <c r="BS194" t="s">
        <v>1627</v>
      </c>
      <c r="BT194" t="s">
        <v>1627</v>
      </c>
      <c r="BU194" t="s">
        <v>1627</v>
      </c>
      <c r="BV194" t="s">
        <v>1627</v>
      </c>
      <c r="BW194" t="s">
        <v>1627</v>
      </c>
      <c r="BX194" t="s">
        <v>1627</v>
      </c>
      <c r="BY194" t="s">
        <v>1627</v>
      </c>
      <c r="BZ194" t="s">
        <v>1627</v>
      </c>
      <c r="CA194" t="s">
        <v>1627</v>
      </c>
      <c r="CB194" t="s">
        <v>1627</v>
      </c>
      <c r="CC194" t="s">
        <v>1627</v>
      </c>
      <c r="CD194" t="s">
        <v>1627</v>
      </c>
      <c r="CE194" t="s">
        <v>1627</v>
      </c>
      <c r="CF194" t="s">
        <v>1627</v>
      </c>
      <c r="CG194" t="s">
        <v>1627</v>
      </c>
      <c r="CH194" t="s">
        <v>1627</v>
      </c>
      <c r="CI194" t="s">
        <v>1627</v>
      </c>
      <c r="CJ194" t="s">
        <v>1627</v>
      </c>
      <c r="CK194" t="s">
        <v>1627</v>
      </c>
      <c r="CL194" t="s">
        <v>1627</v>
      </c>
      <c r="CM194" t="s">
        <v>1627</v>
      </c>
      <c r="CN194" t="s">
        <v>1627</v>
      </c>
      <c r="CO194" t="s">
        <v>1627</v>
      </c>
      <c r="CP194" t="s">
        <v>1627</v>
      </c>
      <c r="CQ194" t="s">
        <v>1627</v>
      </c>
      <c r="CR194" t="s">
        <v>1627</v>
      </c>
      <c r="CS194" t="s">
        <v>1627</v>
      </c>
      <c r="CT194" t="s">
        <v>1627</v>
      </c>
      <c r="CU194" t="s">
        <v>1627</v>
      </c>
      <c r="CV194" t="s">
        <v>1627</v>
      </c>
      <c r="CW194" t="s">
        <v>1627</v>
      </c>
      <c r="CX194" t="s">
        <v>1627</v>
      </c>
      <c r="CY194" t="s">
        <v>1627</v>
      </c>
      <c r="CZ194" t="s">
        <v>1627</v>
      </c>
      <c r="DA194" t="s">
        <v>1627</v>
      </c>
      <c r="DB194" t="s">
        <v>1627</v>
      </c>
      <c r="DC194" t="s">
        <v>1627</v>
      </c>
      <c r="DD194" t="s">
        <v>1627</v>
      </c>
      <c r="DE194" t="s">
        <v>1627</v>
      </c>
      <c r="DF194" t="s">
        <v>1627</v>
      </c>
      <c r="DG194" t="s">
        <v>1627</v>
      </c>
      <c r="DH194" t="s">
        <v>1627</v>
      </c>
      <c r="DI194" t="s">
        <v>1627</v>
      </c>
      <c r="DJ194" t="s">
        <v>1627</v>
      </c>
      <c r="DK194" t="s">
        <v>1627</v>
      </c>
      <c r="DL194" t="s">
        <v>1627</v>
      </c>
      <c r="DM194" t="s">
        <v>1627</v>
      </c>
      <c r="DN194" t="s">
        <v>1627</v>
      </c>
      <c r="DO194" t="s">
        <v>1627</v>
      </c>
      <c r="DP194" t="s">
        <v>1627</v>
      </c>
      <c r="DQ194" t="s">
        <v>1627</v>
      </c>
      <c r="DR194" t="s">
        <v>1627</v>
      </c>
      <c r="DS194" t="s">
        <v>1627</v>
      </c>
      <c r="DT194" t="s">
        <v>1627</v>
      </c>
      <c r="DU194" t="s">
        <v>1627</v>
      </c>
      <c r="DV194" t="s">
        <v>1627</v>
      </c>
      <c r="DW194" t="s">
        <v>1627</v>
      </c>
      <c r="DX194" t="s">
        <v>1627</v>
      </c>
      <c r="DY194" t="s">
        <v>1627</v>
      </c>
      <c r="DZ194" t="s">
        <v>1627</v>
      </c>
      <c r="EA194" t="s">
        <v>1627</v>
      </c>
      <c r="EB194" t="s">
        <v>1627</v>
      </c>
      <c r="EC194" t="s">
        <v>1627</v>
      </c>
      <c r="ED194" t="s">
        <v>1627</v>
      </c>
      <c r="EE194" t="s">
        <v>1627</v>
      </c>
      <c r="EF194" t="s">
        <v>1627</v>
      </c>
      <c r="EG194" t="s">
        <v>1627</v>
      </c>
      <c r="EH194" t="s">
        <v>1627</v>
      </c>
      <c r="EI194" t="s">
        <v>1627</v>
      </c>
      <c r="EJ194" t="s">
        <v>1627</v>
      </c>
      <c r="EK194" t="s">
        <v>1627</v>
      </c>
      <c r="EL194" t="s">
        <v>1627</v>
      </c>
      <c r="EM194" t="s">
        <v>1627</v>
      </c>
      <c r="EN194" t="s">
        <v>1627</v>
      </c>
      <c r="EO194" t="s">
        <v>1627</v>
      </c>
      <c r="EP194" t="s">
        <v>1627</v>
      </c>
      <c r="EQ194" t="s">
        <v>1627</v>
      </c>
      <c r="ER194" t="s">
        <v>1627</v>
      </c>
      <c r="ES194" t="s">
        <v>1627</v>
      </c>
      <c r="ET194" t="s">
        <v>1627</v>
      </c>
      <c r="EU194" t="s">
        <v>1627</v>
      </c>
      <c r="EV194" t="s">
        <v>1627</v>
      </c>
      <c r="EW194" t="s">
        <v>1627</v>
      </c>
      <c r="EX194" t="s">
        <v>1627</v>
      </c>
      <c r="EY194" t="s">
        <v>1627</v>
      </c>
      <c r="EZ194" t="s">
        <v>1627</v>
      </c>
      <c r="FA194" t="s">
        <v>1627</v>
      </c>
      <c r="FB194" t="s">
        <v>1627</v>
      </c>
      <c r="FC194" t="s">
        <v>1627</v>
      </c>
      <c r="FD194" t="s">
        <v>1627</v>
      </c>
      <c r="FE194" t="s">
        <v>1627</v>
      </c>
      <c r="FF194" t="s">
        <v>1627</v>
      </c>
      <c r="FG194" t="s">
        <v>1627</v>
      </c>
      <c r="FH194" t="s">
        <v>1627</v>
      </c>
      <c r="FI194" t="s">
        <v>1627</v>
      </c>
      <c r="FJ194" t="s">
        <v>1627</v>
      </c>
      <c r="FK194" t="s">
        <v>1627</v>
      </c>
      <c r="FL194" t="s">
        <v>1627</v>
      </c>
      <c r="FM194" t="s">
        <v>1627</v>
      </c>
      <c r="FN194" t="s">
        <v>1627</v>
      </c>
      <c r="FO194" t="s">
        <v>1627</v>
      </c>
      <c r="FP194" t="s">
        <v>1627</v>
      </c>
      <c r="FQ194" t="s">
        <v>1627</v>
      </c>
      <c r="FR194" t="s">
        <v>1627</v>
      </c>
      <c r="FS194" t="s">
        <v>1627</v>
      </c>
      <c r="FT194" t="s">
        <v>1627</v>
      </c>
      <c r="FU194" t="s">
        <v>1627</v>
      </c>
      <c r="FV194" t="s">
        <v>1627</v>
      </c>
      <c r="FW194" t="s">
        <v>1627</v>
      </c>
      <c r="FX194" t="s">
        <v>1627</v>
      </c>
      <c r="FY194" t="s">
        <v>1627</v>
      </c>
      <c r="FZ194" t="s">
        <v>1627</v>
      </c>
      <c r="GA194" t="s">
        <v>1627</v>
      </c>
      <c r="GB194" t="s">
        <v>1627</v>
      </c>
      <c r="GC194" t="s">
        <v>1627</v>
      </c>
      <c r="GD194" t="s">
        <v>1627</v>
      </c>
      <c r="GE194" t="s">
        <v>1627</v>
      </c>
      <c r="GF194" t="s">
        <v>1627</v>
      </c>
      <c r="GG194" t="s">
        <v>1627</v>
      </c>
      <c r="GH194" t="s">
        <v>1627</v>
      </c>
      <c r="GI194" t="s">
        <v>1627</v>
      </c>
      <c r="GJ194" t="s">
        <v>1627</v>
      </c>
      <c r="GK194" t="s">
        <v>1627</v>
      </c>
      <c r="GL194" t="s">
        <v>1627</v>
      </c>
      <c r="GM194" t="s">
        <v>1627</v>
      </c>
      <c r="GN194" t="s">
        <v>1627</v>
      </c>
      <c r="GO194" t="s">
        <v>1627</v>
      </c>
      <c r="GP194" t="s">
        <v>1627</v>
      </c>
      <c r="GQ194" t="s">
        <v>1627</v>
      </c>
      <c r="GR194" t="s">
        <v>1627</v>
      </c>
      <c r="GS194" t="s">
        <v>1627</v>
      </c>
      <c r="GT194" t="s">
        <v>1627</v>
      </c>
      <c r="GU194" t="s">
        <v>1627</v>
      </c>
      <c r="GV194" t="s">
        <v>1627</v>
      </c>
      <c r="GW194" t="s">
        <v>1627</v>
      </c>
      <c r="GX194" t="s">
        <v>1627</v>
      </c>
      <c r="GY194" t="s">
        <v>1627</v>
      </c>
      <c r="GZ194" t="s">
        <v>1627</v>
      </c>
      <c r="HA194" t="s">
        <v>1627</v>
      </c>
      <c r="HB194" t="s">
        <v>1627</v>
      </c>
      <c r="HC194" t="s">
        <v>1627</v>
      </c>
      <c r="HD194" t="s">
        <v>1627</v>
      </c>
      <c r="HE194" t="s">
        <v>1627</v>
      </c>
      <c r="HF194" t="s">
        <v>1627</v>
      </c>
      <c r="HG194" t="s">
        <v>1627</v>
      </c>
      <c r="HH194" t="s">
        <v>1627</v>
      </c>
      <c r="HI194" t="s">
        <v>1627</v>
      </c>
      <c r="HJ194" t="s">
        <v>1627</v>
      </c>
      <c r="HK194" t="s">
        <v>1627</v>
      </c>
      <c r="HL194" t="s">
        <v>1627</v>
      </c>
      <c r="HM194" t="s">
        <v>1627</v>
      </c>
      <c r="HN194" t="s">
        <v>1627</v>
      </c>
      <c r="HO194" t="s">
        <v>1627</v>
      </c>
      <c r="HP194" t="s">
        <v>6168</v>
      </c>
      <c r="HQ194" t="s">
        <v>1627</v>
      </c>
      <c r="HR194" t="s">
        <v>1627</v>
      </c>
      <c r="HS194" t="s">
        <v>1627</v>
      </c>
      <c r="HT194" t="s">
        <v>1627</v>
      </c>
      <c r="HU194" t="s">
        <v>1627</v>
      </c>
      <c r="HV194" t="s">
        <v>1627</v>
      </c>
      <c r="HW194" t="s">
        <v>1627</v>
      </c>
      <c r="HX194" t="s">
        <v>1627</v>
      </c>
      <c r="HY194" t="s">
        <v>1627</v>
      </c>
      <c r="HZ194" t="s">
        <v>1627</v>
      </c>
      <c r="IA194" t="s">
        <v>1627</v>
      </c>
      <c r="IB194" t="s">
        <v>1627</v>
      </c>
      <c r="IC194" t="s">
        <v>1627</v>
      </c>
      <c r="ID194" t="s">
        <v>1627</v>
      </c>
      <c r="IE194" t="s">
        <v>1627</v>
      </c>
      <c r="IF194" t="s">
        <v>1627</v>
      </c>
      <c r="IG194" t="s">
        <v>1627</v>
      </c>
      <c r="IH194" t="s">
        <v>1627</v>
      </c>
      <c r="II194" t="s">
        <v>1627</v>
      </c>
      <c r="IJ194" t="s">
        <v>1627</v>
      </c>
      <c r="IK194" t="s">
        <v>1627</v>
      </c>
      <c r="IL194" t="s">
        <v>1627</v>
      </c>
      <c r="IM194" t="s">
        <v>1627</v>
      </c>
      <c r="IN194" t="s">
        <v>1627</v>
      </c>
      <c r="IO194" t="s">
        <v>1627</v>
      </c>
      <c r="IP194" t="s">
        <v>1627</v>
      </c>
      <c r="IQ194" t="s">
        <v>1627</v>
      </c>
      <c r="IR194" t="s">
        <v>1627</v>
      </c>
      <c r="IS194" t="s">
        <v>1627</v>
      </c>
      <c r="IT194" t="s">
        <v>1627</v>
      </c>
      <c r="IU194" t="s">
        <v>1627</v>
      </c>
      <c r="IV194" t="s">
        <v>1627</v>
      </c>
      <c r="IW194" t="s">
        <v>1627</v>
      </c>
      <c r="IX194" t="s">
        <v>1627</v>
      </c>
      <c r="IY194" t="s">
        <v>1627</v>
      </c>
      <c r="IZ194" t="s">
        <v>1627</v>
      </c>
      <c r="JA194" t="s">
        <v>1627</v>
      </c>
      <c r="JB194" t="s">
        <v>1627</v>
      </c>
      <c r="JC194" t="s">
        <v>1627</v>
      </c>
      <c r="JD194" t="s">
        <v>1627</v>
      </c>
      <c r="JE194" t="s">
        <v>1627</v>
      </c>
      <c r="JF194" t="s">
        <v>1627</v>
      </c>
      <c r="JG194" t="s">
        <v>1627</v>
      </c>
      <c r="JH194" t="s">
        <v>1627</v>
      </c>
      <c r="JI194" t="s">
        <v>1627</v>
      </c>
      <c r="JJ194" t="s">
        <v>1627</v>
      </c>
      <c r="JK194" t="s">
        <v>1627</v>
      </c>
      <c r="JL194" t="s">
        <v>1627</v>
      </c>
      <c r="JM194" t="s">
        <v>1627</v>
      </c>
      <c r="JN194" t="s">
        <v>1627</v>
      </c>
      <c r="JO194" t="s">
        <v>1627</v>
      </c>
      <c r="JP194" t="s">
        <v>1627</v>
      </c>
      <c r="JQ194" t="s">
        <v>1627</v>
      </c>
      <c r="JR194" t="s">
        <v>1627</v>
      </c>
      <c r="JS194" t="s">
        <v>1627</v>
      </c>
      <c r="JT194" t="s">
        <v>1627</v>
      </c>
      <c r="JU194" t="s">
        <v>1627</v>
      </c>
      <c r="JV194" t="s">
        <v>1627</v>
      </c>
      <c r="JW194" t="s">
        <v>1627</v>
      </c>
      <c r="JX194" t="s">
        <v>1627</v>
      </c>
      <c r="JY194" t="s">
        <v>1627</v>
      </c>
      <c r="JZ194" t="s">
        <v>1627</v>
      </c>
      <c r="KA194" t="s">
        <v>1627</v>
      </c>
      <c r="KB194" t="s">
        <v>1627</v>
      </c>
      <c r="KC194" t="s">
        <v>1627</v>
      </c>
      <c r="KD194" t="s">
        <v>1627</v>
      </c>
      <c r="KE194" t="s">
        <v>1627</v>
      </c>
      <c r="KF194" t="s">
        <v>1627</v>
      </c>
      <c r="KG194" t="s">
        <v>1627</v>
      </c>
      <c r="KH194" t="s">
        <v>1627</v>
      </c>
      <c r="KI194" t="s">
        <v>1627</v>
      </c>
      <c r="KJ194" t="s">
        <v>1627</v>
      </c>
      <c r="KK194" t="s">
        <v>1627</v>
      </c>
      <c r="KL194" t="s">
        <v>1627</v>
      </c>
      <c r="KM194" t="s">
        <v>1627</v>
      </c>
      <c r="KN194" t="s">
        <v>1627</v>
      </c>
      <c r="KO194" t="s">
        <v>1627</v>
      </c>
      <c r="KP194" t="s">
        <v>1627</v>
      </c>
      <c r="KQ194" t="s">
        <v>1627</v>
      </c>
      <c r="KR194" t="s">
        <v>1627</v>
      </c>
      <c r="KS194" t="s">
        <v>1627</v>
      </c>
      <c r="KT194" t="s">
        <v>1627</v>
      </c>
      <c r="KU194" t="s">
        <v>1627</v>
      </c>
      <c r="KV194" t="s">
        <v>1627</v>
      </c>
      <c r="KW194" t="s">
        <v>1627</v>
      </c>
      <c r="KX194" t="s">
        <v>1627</v>
      </c>
      <c r="KY194" t="s">
        <v>1627</v>
      </c>
      <c r="KZ194" t="s">
        <v>1627</v>
      </c>
      <c r="LA194" t="s">
        <v>1627</v>
      </c>
      <c r="LB194" t="s">
        <v>1627</v>
      </c>
      <c r="LC194" t="s">
        <v>1627</v>
      </c>
      <c r="LD194" t="s">
        <v>1627</v>
      </c>
      <c r="LE194" t="s">
        <v>1627</v>
      </c>
      <c r="LF194" t="s">
        <v>1627</v>
      </c>
      <c r="LG194" t="s">
        <v>1627</v>
      </c>
      <c r="LH194" t="s">
        <v>1627</v>
      </c>
      <c r="LI194" t="s">
        <v>1627</v>
      </c>
      <c r="LJ194" t="s">
        <v>1627</v>
      </c>
      <c r="LK194" t="s">
        <v>1627</v>
      </c>
      <c r="LL194" t="s">
        <v>1627</v>
      </c>
      <c r="LM194" t="s">
        <v>1627</v>
      </c>
      <c r="LN194" t="s">
        <v>1627</v>
      </c>
      <c r="LO194" t="s">
        <v>1627</v>
      </c>
      <c r="LP194" t="s">
        <v>1627</v>
      </c>
      <c r="LQ194" t="s">
        <v>1627</v>
      </c>
      <c r="LR194" t="s">
        <v>1627</v>
      </c>
      <c r="LS194" t="s">
        <v>1627</v>
      </c>
      <c r="LT194" t="s">
        <v>1627</v>
      </c>
      <c r="LU194" t="s">
        <v>1627</v>
      </c>
      <c r="LV194" t="s">
        <v>1627</v>
      </c>
      <c r="LW194" t="s">
        <v>1627</v>
      </c>
      <c r="LX194" t="s">
        <v>1627</v>
      </c>
      <c r="LY194" t="s">
        <v>1627</v>
      </c>
      <c r="LZ194" t="s">
        <v>1627</v>
      </c>
      <c r="MA194" t="s">
        <v>1627</v>
      </c>
      <c r="MB194" t="s">
        <v>1627</v>
      </c>
      <c r="MC194" t="s">
        <v>1627</v>
      </c>
      <c r="MD194" t="s">
        <v>1627</v>
      </c>
      <c r="ME194" t="s">
        <v>1627</v>
      </c>
      <c r="MF194" t="s">
        <v>1627</v>
      </c>
      <c r="MG194" t="s">
        <v>1627</v>
      </c>
      <c r="MH194" t="s">
        <v>1627</v>
      </c>
      <c r="MI194" t="s">
        <v>1627</v>
      </c>
      <c r="MJ194" t="s">
        <v>1627</v>
      </c>
      <c r="MK194" t="s">
        <v>1627</v>
      </c>
      <c r="ML194" t="s">
        <v>1627</v>
      </c>
      <c r="MM194" t="s">
        <v>1627</v>
      </c>
      <c r="MN194" t="s">
        <v>1627</v>
      </c>
      <c r="MO194" t="s">
        <v>1627</v>
      </c>
      <c r="MP194" t="s">
        <v>1627</v>
      </c>
      <c r="MQ194" t="s">
        <v>1627</v>
      </c>
      <c r="MR194" t="s">
        <v>1627</v>
      </c>
      <c r="MS194" t="s">
        <v>1627</v>
      </c>
      <c r="MT194" t="s">
        <v>1627</v>
      </c>
      <c r="MU194" t="s">
        <v>1627</v>
      </c>
      <c r="MV194" t="s">
        <v>1627</v>
      </c>
      <c r="MW194" t="s">
        <v>1627</v>
      </c>
      <c r="MX194" t="s">
        <v>1627</v>
      </c>
      <c r="MY194" t="s">
        <v>1627</v>
      </c>
      <c r="MZ194" t="s">
        <v>1627</v>
      </c>
      <c r="NA194" t="s">
        <v>1627</v>
      </c>
      <c r="NB194" t="s">
        <v>1627</v>
      </c>
      <c r="NC194" t="s">
        <v>1627</v>
      </c>
      <c r="ND194" t="s">
        <v>1627</v>
      </c>
      <c r="NE194" t="s">
        <v>1627</v>
      </c>
      <c r="NF194" t="s">
        <v>1627</v>
      </c>
      <c r="NG194" t="s">
        <v>1627</v>
      </c>
      <c r="NH194" t="s">
        <v>1627</v>
      </c>
      <c r="NI194" t="s">
        <v>1627</v>
      </c>
      <c r="NJ194" t="s">
        <v>1627</v>
      </c>
      <c r="NK194" t="s">
        <v>1627</v>
      </c>
      <c r="NL194" t="s">
        <v>1627</v>
      </c>
      <c r="NM194" t="s">
        <v>1627</v>
      </c>
      <c r="NN194" t="s">
        <v>1627</v>
      </c>
      <c r="NO194" t="s">
        <v>1627</v>
      </c>
      <c r="NP194" t="s">
        <v>1627</v>
      </c>
      <c r="NQ194" t="s">
        <v>1627</v>
      </c>
      <c r="NR194" t="s">
        <v>1627</v>
      </c>
      <c r="NS194" t="s">
        <v>1627</v>
      </c>
      <c r="NT194" t="s">
        <v>1627</v>
      </c>
      <c r="NU194" t="s">
        <v>1627</v>
      </c>
      <c r="NV194" t="s">
        <v>1627</v>
      </c>
      <c r="NW194" t="s">
        <v>1627</v>
      </c>
      <c r="NX194" t="s">
        <v>1627</v>
      </c>
      <c r="NY194" t="s">
        <v>1627</v>
      </c>
      <c r="NZ194" t="s">
        <v>1627</v>
      </c>
      <c r="OA194" t="s">
        <v>1627</v>
      </c>
      <c r="OB194" t="s">
        <v>1627</v>
      </c>
      <c r="OC194" t="s">
        <v>1627</v>
      </c>
      <c r="OD194" t="s">
        <v>1627</v>
      </c>
      <c r="OE194" t="s">
        <v>1627</v>
      </c>
      <c r="OF194" t="s">
        <v>1627</v>
      </c>
      <c r="OG194" t="s">
        <v>1627</v>
      </c>
      <c r="OH194" t="s">
        <v>1627</v>
      </c>
      <c r="OI194" t="s">
        <v>1627</v>
      </c>
      <c r="OJ194" t="s">
        <v>1627</v>
      </c>
      <c r="OK194" t="s">
        <v>1627</v>
      </c>
      <c r="OL194" t="s">
        <v>1627</v>
      </c>
      <c r="OM194" t="s">
        <v>1627</v>
      </c>
      <c r="ON194" t="s">
        <v>1627</v>
      </c>
      <c r="OO194" t="s">
        <v>1627</v>
      </c>
      <c r="OP194" t="s">
        <v>1627</v>
      </c>
      <c r="OQ194" t="s">
        <v>1627</v>
      </c>
      <c r="OR194" t="s">
        <v>1627</v>
      </c>
      <c r="OS194" t="s">
        <v>1627</v>
      </c>
      <c r="OT194" t="s">
        <v>1627</v>
      </c>
      <c r="OU194" t="s">
        <v>1627</v>
      </c>
      <c r="OV194" t="s">
        <v>1627</v>
      </c>
      <c r="OW194" t="s">
        <v>1627</v>
      </c>
      <c r="OX194" t="s">
        <v>1627</v>
      </c>
      <c r="OY194" t="s">
        <v>1627</v>
      </c>
      <c r="OZ194" t="s">
        <v>1627</v>
      </c>
      <c r="PA194" t="s">
        <v>1627</v>
      </c>
      <c r="PB194" t="s">
        <v>1627</v>
      </c>
      <c r="PC194" t="s">
        <v>1627</v>
      </c>
      <c r="RP194" t="s">
        <v>4157</v>
      </c>
      <c r="RQ194" t="s">
        <v>4157</v>
      </c>
      <c r="RR194" t="s">
        <v>4157</v>
      </c>
      <c r="RS194" t="s">
        <v>4157</v>
      </c>
      <c r="RT194" t="s">
        <v>4157</v>
      </c>
      <c r="RU194" t="s">
        <v>4157</v>
      </c>
      <c r="RV194" t="s">
        <v>4157</v>
      </c>
      <c r="RW194" t="s">
        <v>4157</v>
      </c>
      <c r="RX194" t="s">
        <v>4157</v>
      </c>
      <c r="RY194" t="s">
        <v>4157</v>
      </c>
      <c r="RZ194" t="s">
        <v>4157</v>
      </c>
      <c r="SA194" t="s">
        <v>4157</v>
      </c>
      <c r="SB194" t="s">
        <v>4157</v>
      </c>
      <c r="SC194" t="s">
        <v>4157</v>
      </c>
      <c r="SD194" t="s">
        <v>4157</v>
      </c>
      <c r="SE194" t="s">
        <v>4157</v>
      </c>
      <c r="SF194" t="s">
        <v>4157</v>
      </c>
      <c r="SG194" t="s">
        <v>4157</v>
      </c>
      <c r="SH194" t="s">
        <v>4157</v>
      </c>
      <c r="SI194" t="s">
        <v>4157</v>
      </c>
      <c r="SJ194" t="s">
        <v>4157</v>
      </c>
      <c r="SK194" t="s">
        <v>4157</v>
      </c>
      <c r="SL194" t="s">
        <v>4157</v>
      </c>
      <c r="SM194" t="s">
        <v>4157</v>
      </c>
      <c r="SN194" t="s">
        <v>4157</v>
      </c>
      <c r="SO194" t="s">
        <v>4157</v>
      </c>
      <c r="SP194" t="s">
        <v>4157</v>
      </c>
      <c r="SQ194" t="s">
        <v>4157</v>
      </c>
      <c r="SR194" t="s">
        <v>4157</v>
      </c>
      <c r="SS194" t="s">
        <v>4157</v>
      </c>
      <c r="ST194" t="s">
        <v>4157</v>
      </c>
      <c r="SU194" t="s">
        <v>4157</v>
      </c>
      <c r="SV194" t="s">
        <v>4157</v>
      </c>
      <c r="SW194" t="s">
        <v>4157</v>
      </c>
      <c r="SX194" t="s">
        <v>4157</v>
      </c>
      <c r="SY194" t="s">
        <v>4157</v>
      </c>
      <c r="SZ194" t="s">
        <v>4157</v>
      </c>
      <c r="TA194" t="s">
        <v>4157</v>
      </c>
      <c r="TB194" t="s">
        <v>4157</v>
      </c>
      <c r="TC194" t="s">
        <v>4157</v>
      </c>
      <c r="TD194" t="s">
        <v>4157</v>
      </c>
      <c r="TE194" t="s">
        <v>4157</v>
      </c>
      <c r="TF194" t="s">
        <v>4157</v>
      </c>
      <c r="TG194" t="s">
        <v>4157</v>
      </c>
      <c r="TH194" t="s">
        <v>4157</v>
      </c>
      <c r="TI194" t="s">
        <v>4157</v>
      </c>
      <c r="TJ194" t="s">
        <v>4157</v>
      </c>
      <c r="TK194" t="s">
        <v>4157</v>
      </c>
      <c r="TL194" t="s">
        <v>4157</v>
      </c>
      <c r="TM194" t="s">
        <v>4157</v>
      </c>
      <c r="TN194" t="s">
        <v>4157</v>
      </c>
      <c r="TO194" t="s">
        <v>4157</v>
      </c>
      <c r="TP194" t="s">
        <v>4157</v>
      </c>
      <c r="TQ194" t="s">
        <v>4157</v>
      </c>
      <c r="TR194" t="s">
        <v>4157</v>
      </c>
      <c r="TS194" t="s">
        <v>4157</v>
      </c>
      <c r="TT194" t="s">
        <v>4157</v>
      </c>
      <c r="TU194" t="s">
        <v>4157</v>
      </c>
      <c r="TV194" t="s">
        <v>4157</v>
      </c>
      <c r="TW194" t="s">
        <v>4157</v>
      </c>
      <c r="TX194" t="s">
        <v>4157</v>
      </c>
      <c r="TY194" t="s">
        <v>4157</v>
      </c>
      <c r="TZ194" t="s">
        <v>4157</v>
      </c>
      <c r="UA194" t="s">
        <v>4157</v>
      </c>
      <c r="UB194" t="s">
        <v>4157</v>
      </c>
      <c r="UC194" t="s">
        <v>4157</v>
      </c>
      <c r="UD194" t="s">
        <v>4157</v>
      </c>
      <c r="UE194" t="s">
        <v>4157</v>
      </c>
      <c r="UF194" t="s">
        <v>4157</v>
      </c>
      <c r="UG194" t="s">
        <v>4157</v>
      </c>
      <c r="UH194" t="s">
        <v>4157</v>
      </c>
      <c r="UI194" t="s">
        <v>4157</v>
      </c>
      <c r="UJ194" t="s">
        <v>4157</v>
      </c>
      <c r="UK194" t="s">
        <v>4157</v>
      </c>
      <c r="UL194" t="s">
        <v>4157</v>
      </c>
      <c r="UM194" t="s">
        <v>4157</v>
      </c>
      <c r="UN194" t="s">
        <v>4157</v>
      </c>
      <c r="UO194" t="s">
        <v>4157</v>
      </c>
    </row>
    <row r="195" spans="18:561">
      <c r="R195" t="s">
        <v>1627</v>
      </c>
      <c r="S195" t="s">
        <v>1627</v>
      </c>
      <c r="T195" t="s">
        <v>1627</v>
      </c>
      <c r="U195" t="s">
        <v>1627</v>
      </c>
      <c r="V195" t="s">
        <v>1627</v>
      </c>
      <c r="W195" t="s">
        <v>1627</v>
      </c>
      <c r="X195" t="s">
        <v>1627</v>
      </c>
      <c r="Y195" t="s">
        <v>1627</v>
      </c>
      <c r="Z195" t="s">
        <v>1627</v>
      </c>
      <c r="AA195" t="s">
        <v>1627</v>
      </c>
      <c r="AB195" t="s">
        <v>1627</v>
      </c>
      <c r="AC195" t="s">
        <v>1627</v>
      </c>
      <c r="AD195" t="s">
        <v>1627</v>
      </c>
      <c r="AE195" t="s">
        <v>1627</v>
      </c>
      <c r="AF195" t="s">
        <v>1627</v>
      </c>
      <c r="AG195" t="s">
        <v>1627</v>
      </c>
      <c r="AH195" t="s">
        <v>1627</v>
      </c>
      <c r="AI195" t="s">
        <v>1627</v>
      </c>
      <c r="AJ195" t="s">
        <v>1627</v>
      </c>
      <c r="AK195" t="s">
        <v>1627</v>
      </c>
      <c r="AL195" t="s">
        <v>1627</v>
      </c>
      <c r="AM195" t="s">
        <v>1627</v>
      </c>
      <c r="AN195" t="s">
        <v>1627</v>
      </c>
      <c r="AO195" t="s">
        <v>1627</v>
      </c>
      <c r="AP195" t="s">
        <v>1627</v>
      </c>
      <c r="AQ195" t="s">
        <v>1627</v>
      </c>
      <c r="AR195" t="s">
        <v>1627</v>
      </c>
      <c r="AS195" t="s">
        <v>1627</v>
      </c>
      <c r="AT195" t="s">
        <v>1627</v>
      </c>
      <c r="AU195" t="s">
        <v>1627</v>
      </c>
      <c r="AV195" t="s">
        <v>1627</v>
      </c>
      <c r="AW195" t="s">
        <v>1627</v>
      </c>
      <c r="AX195" t="s">
        <v>1627</v>
      </c>
      <c r="AY195" t="s">
        <v>1627</v>
      </c>
      <c r="AZ195" t="s">
        <v>1627</v>
      </c>
      <c r="BA195" t="s">
        <v>1627</v>
      </c>
      <c r="BB195" t="s">
        <v>1627</v>
      </c>
      <c r="BC195" t="s">
        <v>1627</v>
      </c>
      <c r="BD195" t="s">
        <v>1627</v>
      </c>
      <c r="BE195" t="s">
        <v>1627</v>
      </c>
      <c r="BF195" t="s">
        <v>1627</v>
      </c>
      <c r="BG195" t="s">
        <v>1627</v>
      </c>
      <c r="BH195" t="s">
        <v>1627</v>
      </c>
      <c r="BI195" t="s">
        <v>1627</v>
      </c>
      <c r="BJ195" t="s">
        <v>1627</v>
      </c>
      <c r="BK195" t="s">
        <v>1627</v>
      </c>
      <c r="BL195" t="s">
        <v>1627</v>
      </c>
      <c r="BM195" t="s">
        <v>1627</v>
      </c>
      <c r="BN195" t="s">
        <v>1627</v>
      </c>
      <c r="BO195" t="s">
        <v>1627</v>
      </c>
      <c r="BP195" t="s">
        <v>1627</v>
      </c>
      <c r="BQ195" t="s">
        <v>1627</v>
      </c>
      <c r="BR195" t="s">
        <v>1627</v>
      </c>
      <c r="BS195" t="s">
        <v>1627</v>
      </c>
      <c r="BT195" t="s">
        <v>1627</v>
      </c>
      <c r="BU195" t="s">
        <v>1627</v>
      </c>
      <c r="BV195" t="s">
        <v>1627</v>
      </c>
      <c r="BW195" t="s">
        <v>1627</v>
      </c>
      <c r="BX195" t="s">
        <v>1627</v>
      </c>
      <c r="BY195" t="s">
        <v>1627</v>
      </c>
      <c r="BZ195" t="s">
        <v>1627</v>
      </c>
      <c r="CA195" t="s">
        <v>1627</v>
      </c>
      <c r="CB195" t="s">
        <v>1627</v>
      </c>
      <c r="CC195" t="s">
        <v>1627</v>
      </c>
      <c r="CD195" t="s">
        <v>1627</v>
      </c>
      <c r="CE195" t="s">
        <v>1627</v>
      </c>
      <c r="CF195" t="s">
        <v>1627</v>
      </c>
      <c r="CG195" t="s">
        <v>1627</v>
      </c>
      <c r="CH195" t="s">
        <v>1627</v>
      </c>
      <c r="CI195" t="s">
        <v>1627</v>
      </c>
      <c r="CJ195" t="s">
        <v>1627</v>
      </c>
      <c r="CK195" t="s">
        <v>1627</v>
      </c>
      <c r="CL195" t="s">
        <v>1627</v>
      </c>
      <c r="CM195" t="s">
        <v>1627</v>
      </c>
      <c r="CN195" t="s">
        <v>1627</v>
      </c>
      <c r="CO195" t="s">
        <v>1627</v>
      </c>
      <c r="CP195" t="s">
        <v>1627</v>
      </c>
      <c r="CQ195" t="s">
        <v>1627</v>
      </c>
      <c r="CR195" t="s">
        <v>1627</v>
      </c>
      <c r="CS195" t="s">
        <v>1627</v>
      </c>
      <c r="CT195" t="s">
        <v>1627</v>
      </c>
      <c r="CU195" t="s">
        <v>1627</v>
      </c>
      <c r="CV195" t="s">
        <v>1627</v>
      </c>
      <c r="CW195" t="s">
        <v>1627</v>
      </c>
      <c r="CX195" t="s">
        <v>1627</v>
      </c>
      <c r="CY195" t="s">
        <v>1627</v>
      </c>
      <c r="CZ195" t="s">
        <v>1627</v>
      </c>
      <c r="DA195" t="s">
        <v>1627</v>
      </c>
      <c r="DB195" t="s">
        <v>1627</v>
      </c>
      <c r="DC195" t="s">
        <v>1627</v>
      </c>
      <c r="DD195" t="s">
        <v>1627</v>
      </c>
      <c r="DE195" t="s">
        <v>1627</v>
      </c>
      <c r="DF195" t="s">
        <v>1627</v>
      </c>
      <c r="DG195" t="s">
        <v>1627</v>
      </c>
      <c r="DH195" t="s">
        <v>1627</v>
      </c>
      <c r="DI195" t="s">
        <v>1627</v>
      </c>
      <c r="DJ195" t="s">
        <v>1627</v>
      </c>
      <c r="DK195" t="s">
        <v>1627</v>
      </c>
      <c r="DL195" t="s">
        <v>1627</v>
      </c>
      <c r="DM195" t="s">
        <v>1627</v>
      </c>
      <c r="DN195" t="s">
        <v>1627</v>
      </c>
      <c r="DO195" t="s">
        <v>1627</v>
      </c>
      <c r="DP195" t="s">
        <v>1627</v>
      </c>
      <c r="DQ195" t="s">
        <v>1627</v>
      </c>
      <c r="DR195" t="s">
        <v>1627</v>
      </c>
      <c r="DS195" t="s">
        <v>1627</v>
      </c>
      <c r="DT195" t="s">
        <v>1627</v>
      </c>
      <c r="DU195" t="s">
        <v>1627</v>
      </c>
      <c r="DV195" t="s">
        <v>1627</v>
      </c>
      <c r="DW195" t="s">
        <v>1627</v>
      </c>
      <c r="DX195" t="s">
        <v>1627</v>
      </c>
      <c r="DY195" t="s">
        <v>1627</v>
      </c>
      <c r="DZ195" t="s">
        <v>1627</v>
      </c>
      <c r="EA195" t="s">
        <v>1627</v>
      </c>
      <c r="EB195" t="s">
        <v>1627</v>
      </c>
      <c r="EC195" t="s">
        <v>1627</v>
      </c>
      <c r="ED195" t="s">
        <v>1627</v>
      </c>
      <c r="EE195" t="s">
        <v>1627</v>
      </c>
      <c r="EF195" t="s">
        <v>1627</v>
      </c>
      <c r="EG195" t="s">
        <v>1627</v>
      </c>
      <c r="EH195" t="s">
        <v>1627</v>
      </c>
      <c r="EI195" t="s">
        <v>1627</v>
      </c>
      <c r="EJ195" t="s">
        <v>1627</v>
      </c>
      <c r="EK195" t="s">
        <v>1627</v>
      </c>
      <c r="EL195" t="s">
        <v>1627</v>
      </c>
      <c r="EM195" t="s">
        <v>1627</v>
      </c>
      <c r="EN195" t="s">
        <v>1627</v>
      </c>
      <c r="EO195" t="s">
        <v>1627</v>
      </c>
      <c r="EP195" t="s">
        <v>1627</v>
      </c>
      <c r="EQ195" t="s">
        <v>1627</v>
      </c>
      <c r="ER195" t="s">
        <v>1627</v>
      </c>
      <c r="ES195" t="s">
        <v>1627</v>
      </c>
      <c r="ET195" t="s">
        <v>1627</v>
      </c>
      <c r="EU195" t="s">
        <v>1627</v>
      </c>
      <c r="EV195" t="s">
        <v>1627</v>
      </c>
      <c r="EW195" t="s">
        <v>1627</v>
      </c>
      <c r="EX195" t="s">
        <v>1627</v>
      </c>
      <c r="EY195" t="s">
        <v>1627</v>
      </c>
      <c r="EZ195" t="s">
        <v>1627</v>
      </c>
      <c r="FA195" t="s">
        <v>1627</v>
      </c>
      <c r="FB195" t="s">
        <v>1627</v>
      </c>
      <c r="FC195" t="s">
        <v>1627</v>
      </c>
      <c r="FD195" t="s">
        <v>1627</v>
      </c>
      <c r="FE195" t="s">
        <v>1627</v>
      </c>
      <c r="FF195" t="s">
        <v>1627</v>
      </c>
      <c r="FG195" t="s">
        <v>1627</v>
      </c>
      <c r="FH195" t="s">
        <v>1627</v>
      </c>
      <c r="FI195" t="s">
        <v>1627</v>
      </c>
      <c r="FJ195" t="s">
        <v>1627</v>
      </c>
      <c r="FK195" t="s">
        <v>1627</v>
      </c>
      <c r="FL195" t="s">
        <v>1627</v>
      </c>
      <c r="FM195" t="s">
        <v>1627</v>
      </c>
      <c r="FN195" t="s">
        <v>1627</v>
      </c>
      <c r="FO195" t="s">
        <v>1627</v>
      </c>
      <c r="FP195" t="s">
        <v>1627</v>
      </c>
      <c r="FQ195" t="s">
        <v>1627</v>
      </c>
      <c r="FR195" t="s">
        <v>1627</v>
      </c>
      <c r="FS195" t="s">
        <v>1627</v>
      </c>
      <c r="FT195" t="s">
        <v>1627</v>
      </c>
      <c r="FU195" t="s">
        <v>1627</v>
      </c>
      <c r="FV195" t="s">
        <v>1627</v>
      </c>
      <c r="FW195" t="s">
        <v>1627</v>
      </c>
      <c r="FX195" t="s">
        <v>1627</v>
      </c>
      <c r="FY195" t="s">
        <v>1627</v>
      </c>
      <c r="FZ195" t="s">
        <v>1627</v>
      </c>
      <c r="GA195" t="s">
        <v>1627</v>
      </c>
      <c r="GB195" t="s">
        <v>1627</v>
      </c>
      <c r="GC195" t="s">
        <v>1627</v>
      </c>
      <c r="GD195" t="s">
        <v>1627</v>
      </c>
      <c r="GE195" t="s">
        <v>1627</v>
      </c>
      <c r="GF195" t="s">
        <v>1627</v>
      </c>
      <c r="GG195" t="s">
        <v>1627</v>
      </c>
      <c r="GH195" t="s">
        <v>1627</v>
      </c>
      <c r="GI195" t="s">
        <v>1627</v>
      </c>
      <c r="GJ195" t="s">
        <v>1627</v>
      </c>
      <c r="GK195" t="s">
        <v>1627</v>
      </c>
      <c r="GL195" t="s">
        <v>1627</v>
      </c>
      <c r="GM195" t="s">
        <v>1627</v>
      </c>
      <c r="GN195" t="s">
        <v>1627</v>
      </c>
      <c r="GO195" t="s">
        <v>1627</v>
      </c>
      <c r="GP195" t="s">
        <v>1627</v>
      </c>
      <c r="GQ195" t="s">
        <v>1627</v>
      </c>
      <c r="GR195" t="s">
        <v>1627</v>
      </c>
      <c r="GS195" t="s">
        <v>1627</v>
      </c>
      <c r="GT195" t="s">
        <v>1627</v>
      </c>
      <c r="GU195" t="s">
        <v>1627</v>
      </c>
      <c r="GV195" t="s">
        <v>1627</v>
      </c>
      <c r="GW195" t="s">
        <v>1627</v>
      </c>
      <c r="GX195" t="s">
        <v>1627</v>
      </c>
      <c r="GY195" t="s">
        <v>1627</v>
      </c>
      <c r="GZ195" t="s">
        <v>1627</v>
      </c>
      <c r="HA195" t="s">
        <v>1627</v>
      </c>
      <c r="HB195" t="s">
        <v>1627</v>
      </c>
      <c r="HC195" t="s">
        <v>1627</v>
      </c>
      <c r="HD195" t="s">
        <v>1627</v>
      </c>
      <c r="HE195" t="s">
        <v>1627</v>
      </c>
      <c r="HF195" t="s">
        <v>1627</v>
      </c>
      <c r="HG195" t="s">
        <v>1627</v>
      </c>
      <c r="HH195" t="s">
        <v>1627</v>
      </c>
      <c r="HI195" t="s">
        <v>1627</v>
      </c>
      <c r="HJ195" t="s">
        <v>1627</v>
      </c>
      <c r="HK195" t="s">
        <v>1627</v>
      </c>
      <c r="HL195" t="s">
        <v>1627</v>
      </c>
      <c r="HM195" t="s">
        <v>1627</v>
      </c>
      <c r="HN195" t="s">
        <v>1627</v>
      </c>
      <c r="HO195" t="s">
        <v>1627</v>
      </c>
      <c r="HP195" t="s">
        <v>6169</v>
      </c>
      <c r="HQ195" t="s">
        <v>1627</v>
      </c>
      <c r="HR195" t="s">
        <v>1627</v>
      </c>
      <c r="HS195" t="s">
        <v>1627</v>
      </c>
      <c r="HT195" t="s">
        <v>1627</v>
      </c>
      <c r="HU195" t="s">
        <v>1627</v>
      </c>
      <c r="HV195" t="s">
        <v>1627</v>
      </c>
      <c r="HW195" t="s">
        <v>1627</v>
      </c>
      <c r="HX195" t="s">
        <v>1627</v>
      </c>
      <c r="HY195" t="s">
        <v>1627</v>
      </c>
      <c r="HZ195" t="s">
        <v>1627</v>
      </c>
      <c r="IA195" t="s">
        <v>1627</v>
      </c>
      <c r="IB195" t="s">
        <v>1627</v>
      </c>
      <c r="IC195" t="s">
        <v>1627</v>
      </c>
      <c r="ID195" t="s">
        <v>1627</v>
      </c>
      <c r="IE195" t="s">
        <v>1627</v>
      </c>
      <c r="IF195" t="s">
        <v>1627</v>
      </c>
      <c r="IG195" t="s">
        <v>1627</v>
      </c>
      <c r="IH195" t="s">
        <v>1627</v>
      </c>
      <c r="II195" t="s">
        <v>1627</v>
      </c>
      <c r="IJ195" t="s">
        <v>1627</v>
      </c>
      <c r="IK195" t="s">
        <v>1627</v>
      </c>
      <c r="IL195" t="s">
        <v>1627</v>
      </c>
      <c r="IM195" t="s">
        <v>1627</v>
      </c>
      <c r="IN195" t="s">
        <v>1627</v>
      </c>
      <c r="IO195" t="s">
        <v>1627</v>
      </c>
      <c r="IP195" t="s">
        <v>1627</v>
      </c>
      <c r="IQ195" t="s">
        <v>1627</v>
      </c>
      <c r="IR195" t="s">
        <v>1627</v>
      </c>
      <c r="IS195" t="s">
        <v>1627</v>
      </c>
      <c r="IT195" t="s">
        <v>1627</v>
      </c>
      <c r="IU195" t="s">
        <v>1627</v>
      </c>
      <c r="IV195" t="s">
        <v>1627</v>
      </c>
      <c r="IW195" t="s">
        <v>1627</v>
      </c>
      <c r="IX195" t="s">
        <v>1627</v>
      </c>
      <c r="IY195" t="s">
        <v>1627</v>
      </c>
      <c r="IZ195" t="s">
        <v>1627</v>
      </c>
      <c r="JA195" t="s">
        <v>1627</v>
      </c>
      <c r="JB195" t="s">
        <v>1627</v>
      </c>
      <c r="JC195" t="s">
        <v>1627</v>
      </c>
      <c r="JD195" t="s">
        <v>1627</v>
      </c>
      <c r="JE195" t="s">
        <v>1627</v>
      </c>
      <c r="JF195" t="s">
        <v>1627</v>
      </c>
      <c r="JG195" t="s">
        <v>1627</v>
      </c>
      <c r="JH195" t="s">
        <v>1627</v>
      </c>
      <c r="JI195" t="s">
        <v>1627</v>
      </c>
      <c r="JJ195" t="s">
        <v>1627</v>
      </c>
      <c r="JK195" t="s">
        <v>1627</v>
      </c>
      <c r="JL195" t="s">
        <v>1627</v>
      </c>
      <c r="JM195" t="s">
        <v>1627</v>
      </c>
      <c r="JN195" t="s">
        <v>1627</v>
      </c>
      <c r="JO195" t="s">
        <v>1627</v>
      </c>
      <c r="JP195" t="s">
        <v>1627</v>
      </c>
      <c r="JQ195" t="s">
        <v>1627</v>
      </c>
      <c r="JR195" t="s">
        <v>1627</v>
      </c>
      <c r="JS195" t="s">
        <v>1627</v>
      </c>
      <c r="JT195" t="s">
        <v>1627</v>
      </c>
      <c r="JU195" t="s">
        <v>1627</v>
      </c>
      <c r="JV195" t="s">
        <v>1627</v>
      </c>
      <c r="JW195" t="s">
        <v>1627</v>
      </c>
      <c r="JX195" t="s">
        <v>1627</v>
      </c>
      <c r="JY195" t="s">
        <v>1627</v>
      </c>
      <c r="JZ195" t="s">
        <v>1627</v>
      </c>
      <c r="KA195" t="s">
        <v>1627</v>
      </c>
      <c r="KB195" t="s">
        <v>1627</v>
      </c>
      <c r="KC195" t="s">
        <v>1627</v>
      </c>
      <c r="KD195" t="s">
        <v>1627</v>
      </c>
      <c r="KE195" t="s">
        <v>1627</v>
      </c>
      <c r="KF195" t="s">
        <v>1627</v>
      </c>
      <c r="KG195" t="s">
        <v>1627</v>
      </c>
      <c r="KH195" t="s">
        <v>1627</v>
      </c>
      <c r="KI195" t="s">
        <v>1627</v>
      </c>
      <c r="KJ195" t="s">
        <v>1627</v>
      </c>
      <c r="KK195" t="s">
        <v>1627</v>
      </c>
      <c r="KL195" t="s">
        <v>1627</v>
      </c>
      <c r="KM195" t="s">
        <v>1627</v>
      </c>
      <c r="KN195" t="s">
        <v>1627</v>
      </c>
      <c r="KO195" t="s">
        <v>1627</v>
      </c>
      <c r="KP195" t="s">
        <v>1627</v>
      </c>
      <c r="KQ195" t="s">
        <v>1627</v>
      </c>
      <c r="KR195" t="s">
        <v>1627</v>
      </c>
      <c r="KS195" t="s">
        <v>1627</v>
      </c>
      <c r="KT195" t="s">
        <v>1627</v>
      </c>
      <c r="KU195" t="s">
        <v>1627</v>
      </c>
      <c r="KV195" t="s">
        <v>1627</v>
      </c>
      <c r="KW195" t="s">
        <v>1627</v>
      </c>
      <c r="KX195" t="s">
        <v>1627</v>
      </c>
      <c r="KY195" t="s">
        <v>1627</v>
      </c>
      <c r="KZ195" t="s">
        <v>1627</v>
      </c>
      <c r="LA195" t="s">
        <v>1627</v>
      </c>
      <c r="LB195" t="s">
        <v>1627</v>
      </c>
      <c r="LC195" t="s">
        <v>1627</v>
      </c>
      <c r="LD195" t="s">
        <v>1627</v>
      </c>
      <c r="LE195" t="s">
        <v>1627</v>
      </c>
      <c r="LF195" t="s">
        <v>1627</v>
      </c>
      <c r="LG195" t="s">
        <v>1627</v>
      </c>
      <c r="LH195" t="s">
        <v>1627</v>
      </c>
      <c r="LI195" t="s">
        <v>1627</v>
      </c>
      <c r="LJ195" t="s">
        <v>1627</v>
      </c>
      <c r="LK195" t="s">
        <v>1627</v>
      </c>
      <c r="LL195" t="s">
        <v>1627</v>
      </c>
      <c r="LM195" t="s">
        <v>1627</v>
      </c>
      <c r="LN195" t="s">
        <v>1627</v>
      </c>
      <c r="LO195" t="s">
        <v>1627</v>
      </c>
      <c r="LP195" t="s">
        <v>1627</v>
      </c>
      <c r="LQ195" t="s">
        <v>1627</v>
      </c>
      <c r="LR195" t="s">
        <v>1627</v>
      </c>
      <c r="LS195" t="s">
        <v>1627</v>
      </c>
      <c r="LT195" t="s">
        <v>1627</v>
      </c>
      <c r="LU195" t="s">
        <v>1627</v>
      </c>
      <c r="LV195" t="s">
        <v>1627</v>
      </c>
      <c r="LW195" t="s">
        <v>1627</v>
      </c>
      <c r="LX195" t="s">
        <v>1627</v>
      </c>
      <c r="LY195" t="s">
        <v>1627</v>
      </c>
      <c r="LZ195" t="s">
        <v>1627</v>
      </c>
      <c r="MA195" t="s">
        <v>1627</v>
      </c>
      <c r="MB195" t="s">
        <v>1627</v>
      </c>
      <c r="MC195" t="s">
        <v>1627</v>
      </c>
      <c r="MD195" t="s">
        <v>1627</v>
      </c>
      <c r="ME195" t="s">
        <v>1627</v>
      </c>
      <c r="MF195" t="s">
        <v>1627</v>
      </c>
      <c r="MG195" t="s">
        <v>1627</v>
      </c>
      <c r="MH195" t="s">
        <v>1627</v>
      </c>
      <c r="MI195" t="s">
        <v>1627</v>
      </c>
      <c r="MJ195" t="s">
        <v>1627</v>
      </c>
      <c r="MK195" t="s">
        <v>1627</v>
      </c>
      <c r="ML195" t="s">
        <v>1627</v>
      </c>
      <c r="MM195" t="s">
        <v>1627</v>
      </c>
      <c r="MN195" t="s">
        <v>1627</v>
      </c>
      <c r="MO195" t="s">
        <v>1627</v>
      </c>
      <c r="MP195" t="s">
        <v>1627</v>
      </c>
      <c r="MQ195" t="s">
        <v>1627</v>
      </c>
      <c r="MR195" t="s">
        <v>1627</v>
      </c>
      <c r="MS195" t="s">
        <v>1627</v>
      </c>
      <c r="MT195" t="s">
        <v>1627</v>
      </c>
      <c r="MU195" t="s">
        <v>1627</v>
      </c>
      <c r="MV195" t="s">
        <v>1627</v>
      </c>
      <c r="MW195" t="s">
        <v>1627</v>
      </c>
      <c r="MX195" t="s">
        <v>1627</v>
      </c>
      <c r="MY195" t="s">
        <v>1627</v>
      </c>
      <c r="MZ195" t="s">
        <v>1627</v>
      </c>
      <c r="NA195" t="s">
        <v>1627</v>
      </c>
      <c r="NB195" t="s">
        <v>1627</v>
      </c>
      <c r="NC195" t="s">
        <v>1627</v>
      </c>
      <c r="ND195" t="s">
        <v>1627</v>
      </c>
      <c r="NE195" t="s">
        <v>1627</v>
      </c>
      <c r="NF195" t="s">
        <v>1627</v>
      </c>
      <c r="NG195" t="s">
        <v>1627</v>
      </c>
      <c r="NH195" t="s">
        <v>1627</v>
      </c>
      <c r="NI195" t="s">
        <v>1627</v>
      </c>
      <c r="NJ195" t="s">
        <v>1627</v>
      </c>
      <c r="NK195" t="s">
        <v>1627</v>
      </c>
      <c r="NL195" t="s">
        <v>1627</v>
      </c>
      <c r="NM195" t="s">
        <v>1627</v>
      </c>
      <c r="NN195" t="s">
        <v>1627</v>
      </c>
      <c r="NO195" t="s">
        <v>1627</v>
      </c>
      <c r="NP195" t="s">
        <v>1627</v>
      </c>
      <c r="NQ195" t="s">
        <v>1627</v>
      </c>
      <c r="NR195" t="s">
        <v>1627</v>
      </c>
      <c r="NS195" t="s">
        <v>1627</v>
      </c>
      <c r="NT195" t="s">
        <v>1627</v>
      </c>
      <c r="NU195" t="s">
        <v>1627</v>
      </c>
      <c r="NV195" t="s">
        <v>1627</v>
      </c>
      <c r="NW195" t="s">
        <v>1627</v>
      </c>
      <c r="NX195" t="s">
        <v>1627</v>
      </c>
      <c r="NY195" t="s">
        <v>1627</v>
      </c>
      <c r="NZ195" t="s">
        <v>1627</v>
      </c>
      <c r="OA195" t="s">
        <v>1627</v>
      </c>
      <c r="OB195" t="s">
        <v>1627</v>
      </c>
      <c r="OC195" t="s">
        <v>1627</v>
      </c>
      <c r="OD195" t="s">
        <v>1627</v>
      </c>
      <c r="OE195" t="s">
        <v>1627</v>
      </c>
      <c r="OF195" t="s">
        <v>1627</v>
      </c>
      <c r="OG195" t="s">
        <v>1627</v>
      </c>
      <c r="OH195" t="s">
        <v>1627</v>
      </c>
      <c r="OI195" t="s">
        <v>1627</v>
      </c>
      <c r="OJ195" t="s">
        <v>1627</v>
      </c>
      <c r="OK195" t="s">
        <v>1627</v>
      </c>
      <c r="OL195" t="s">
        <v>1627</v>
      </c>
      <c r="OM195" t="s">
        <v>1627</v>
      </c>
      <c r="ON195" t="s">
        <v>1627</v>
      </c>
      <c r="OO195" t="s">
        <v>1627</v>
      </c>
      <c r="OP195" t="s">
        <v>1627</v>
      </c>
      <c r="OQ195" t="s">
        <v>1627</v>
      </c>
      <c r="OR195" t="s">
        <v>1627</v>
      </c>
      <c r="OS195" t="s">
        <v>1627</v>
      </c>
      <c r="OT195" t="s">
        <v>1627</v>
      </c>
      <c r="OU195" t="s">
        <v>1627</v>
      </c>
      <c r="OV195" t="s">
        <v>1627</v>
      </c>
      <c r="OW195" t="s">
        <v>1627</v>
      </c>
      <c r="OX195" t="s">
        <v>1627</v>
      </c>
      <c r="OY195" t="s">
        <v>1627</v>
      </c>
      <c r="OZ195" t="s">
        <v>1627</v>
      </c>
      <c r="PA195" t="s">
        <v>1627</v>
      </c>
      <c r="PB195" t="s">
        <v>1627</v>
      </c>
      <c r="PC195" t="s">
        <v>1627</v>
      </c>
      <c r="RP195" t="s">
        <v>4157</v>
      </c>
      <c r="RQ195" t="s">
        <v>4157</v>
      </c>
      <c r="RR195" t="s">
        <v>4157</v>
      </c>
      <c r="RS195" t="s">
        <v>4157</v>
      </c>
      <c r="RT195" t="s">
        <v>4157</v>
      </c>
      <c r="RU195" t="s">
        <v>4157</v>
      </c>
      <c r="RV195" t="s">
        <v>4157</v>
      </c>
      <c r="RW195" t="s">
        <v>4157</v>
      </c>
      <c r="RX195" t="s">
        <v>4157</v>
      </c>
      <c r="RY195" t="s">
        <v>4157</v>
      </c>
      <c r="RZ195" t="s">
        <v>4157</v>
      </c>
      <c r="SA195" t="s">
        <v>4157</v>
      </c>
      <c r="SB195" t="s">
        <v>4157</v>
      </c>
      <c r="SC195" t="s">
        <v>4157</v>
      </c>
      <c r="SD195" t="s">
        <v>4157</v>
      </c>
      <c r="SE195" t="s">
        <v>4157</v>
      </c>
      <c r="SF195" t="s">
        <v>4157</v>
      </c>
      <c r="SG195" t="s">
        <v>4157</v>
      </c>
      <c r="SH195" t="s">
        <v>4157</v>
      </c>
      <c r="SI195" t="s">
        <v>4157</v>
      </c>
      <c r="SJ195" t="s">
        <v>4157</v>
      </c>
      <c r="SK195" t="s">
        <v>4157</v>
      </c>
      <c r="SL195" t="s">
        <v>4157</v>
      </c>
      <c r="SM195" t="s">
        <v>4157</v>
      </c>
      <c r="SN195" t="s">
        <v>4157</v>
      </c>
      <c r="SO195" t="s">
        <v>4157</v>
      </c>
      <c r="SP195" t="s">
        <v>4157</v>
      </c>
      <c r="SQ195" t="s">
        <v>4157</v>
      </c>
      <c r="SR195" t="s">
        <v>4157</v>
      </c>
      <c r="SS195" t="s">
        <v>4157</v>
      </c>
      <c r="ST195" t="s">
        <v>4157</v>
      </c>
      <c r="SU195" t="s">
        <v>4157</v>
      </c>
      <c r="SV195" t="s">
        <v>4157</v>
      </c>
      <c r="SW195" t="s">
        <v>4157</v>
      </c>
      <c r="SX195" t="s">
        <v>4157</v>
      </c>
      <c r="SY195" t="s">
        <v>4157</v>
      </c>
      <c r="SZ195" t="s">
        <v>4157</v>
      </c>
      <c r="TA195" t="s">
        <v>4157</v>
      </c>
      <c r="TB195" t="s">
        <v>4157</v>
      </c>
      <c r="TC195" t="s">
        <v>4157</v>
      </c>
      <c r="TD195" t="s">
        <v>4157</v>
      </c>
      <c r="TE195" t="s">
        <v>4157</v>
      </c>
      <c r="TF195" t="s">
        <v>4157</v>
      </c>
      <c r="TG195" t="s">
        <v>4157</v>
      </c>
      <c r="TH195" t="s">
        <v>4157</v>
      </c>
      <c r="TI195" t="s">
        <v>4157</v>
      </c>
      <c r="TJ195" t="s">
        <v>4157</v>
      </c>
      <c r="TK195" t="s">
        <v>4157</v>
      </c>
      <c r="TL195" t="s">
        <v>4157</v>
      </c>
      <c r="TM195" t="s">
        <v>4157</v>
      </c>
      <c r="TN195" t="s">
        <v>4157</v>
      </c>
      <c r="TO195" t="s">
        <v>4157</v>
      </c>
      <c r="TP195" t="s">
        <v>4157</v>
      </c>
      <c r="TQ195" t="s">
        <v>4157</v>
      </c>
      <c r="TR195" t="s">
        <v>4157</v>
      </c>
      <c r="TS195" t="s">
        <v>4157</v>
      </c>
      <c r="TT195" t="s">
        <v>4157</v>
      </c>
      <c r="TU195" t="s">
        <v>4157</v>
      </c>
      <c r="TV195" t="s">
        <v>4157</v>
      </c>
      <c r="TW195" t="s">
        <v>4157</v>
      </c>
      <c r="TX195" t="s">
        <v>4157</v>
      </c>
      <c r="TY195" t="s">
        <v>4157</v>
      </c>
      <c r="TZ195" t="s">
        <v>4157</v>
      </c>
      <c r="UA195" t="s">
        <v>4157</v>
      </c>
      <c r="UB195" t="s">
        <v>4157</v>
      </c>
      <c r="UC195" t="s">
        <v>4157</v>
      </c>
      <c r="UD195" t="s">
        <v>4157</v>
      </c>
      <c r="UE195" t="s">
        <v>4157</v>
      </c>
      <c r="UF195" t="s">
        <v>4157</v>
      </c>
      <c r="UG195" t="s">
        <v>4157</v>
      </c>
      <c r="UH195" t="s">
        <v>4157</v>
      </c>
      <c r="UI195" t="s">
        <v>4157</v>
      </c>
      <c r="UJ195" t="s">
        <v>4157</v>
      </c>
      <c r="UK195" t="s">
        <v>4157</v>
      </c>
      <c r="UL195" t="s">
        <v>4157</v>
      </c>
      <c r="UM195" t="s">
        <v>4157</v>
      </c>
      <c r="UN195" t="s">
        <v>4157</v>
      </c>
    </row>
    <row r="196" spans="18:561">
      <c r="R196" t="s">
        <v>1627</v>
      </c>
      <c r="S196" t="s">
        <v>1627</v>
      </c>
      <c r="T196" t="s">
        <v>1627</v>
      </c>
      <c r="U196" t="s">
        <v>1627</v>
      </c>
      <c r="V196" t="s">
        <v>1627</v>
      </c>
      <c r="W196" t="s">
        <v>1627</v>
      </c>
      <c r="X196" t="s">
        <v>1627</v>
      </c>
      <c r="Y196" t="s">
        <v>1627</v>
      </c>
      <c r="Z196" t="s">
        <v>1627</v>
      </c>
      <c r="AA196" t="s">
        <v>1627</v>
      </c>
      <c r="AB196" t="s">
        <v>1627</v>
      </c>
      <c r="AC196" t="s">
        <v>1627</v>
      </c>
      <c r="AD196" t="s">
        <v>1627</v>
      </c>
      <c r="AE196" t="s">
        <v>1627</v>
      </c>
      <c r="AF196" t="s">
        <v>1627</v>
      </c>
      <c r="AG196" t="s">
        <v>1627</v>
      </c>
      <c r="AH196" t="s">
        <v>1627</v>
      </c>
      <c r="AI196" t="s">
        <v>1627</v>
      </c>
      <c r="AJ196" t="s">
        <v>1627</v>
      </c>
      <c r="AK196" t="s">
        <v>1627</v>
      </c>
      <c r="AL196" t="s">
        <v>1627</v>
      </c>
      <c r="AM196" t="s">
        <v>1627</v>
      </c>
      <c r="AN196" t="s">
        <v>1627</v>
      </c>
      <c r="AO196" t="s">
        <v>1627</v>
      </c>
      <c r="AP196" t="s">
        <v>1627</v>
      </c>
      <c r="AQ196" t="s">
        <v>1627</v>
      </c>
      <c r="AR196" t="s">
        <v>1627</v>
      </c>
      <c r="AS196" t="s">
        <v>1627</v>
      </c>
      <c r="AT196" t="s">
        <v>1627</v>
      </c>
      <c r="AU196" t="s">
        <v>1627</v>
      </c>
      <c r="AV196" t="s">
        <v>1627</v>
      </c>
      <c r="AW196" t="s">
        <v>1627</v>
      </c>
      <c r="AX196" t="s">
        <v>1627</v>
      </c>
      <c r="AY196" t="s">
        <v>1627</v>
      </c>
      <c r="AZ196" t="s">
        <v>1627</v>
      </c>
      <c r="BA196" t="s">
        <v>1627</v>
      </c>
      <c r="BB196" t="s">
        <v>1627</v>
      </c>
      <c r="BC196" t="s">
        <v>1627</v>
      </c>
      <c r="BD196" t="s">
        <v>1627</v>
      </c>
      <c r="BE196" t="s">
        <v>1627</v>
      </c>
      <c r="BF196" t="s">
        <v>1627</v>
      </c>
      <c r="BG196" t="s">
        <v>1627</v>
      </c>
      <c r="BH196" t="s">
        <v>1627</v>
      </c>
      <c r="BI196" t="s">
        <v>1627</v>
      </c>
      <c r="BJ196" t="s">
        <v>1627</v>
      </c>
      <c r="BK196" t="s">
        <v>1627</v>
      </c>
      <c r="BL196" t="s">
        <v>1627</v>
      </c>
      <c r="BM196" t="s">
        <v>1627</v>
      </c>
      <c r="BN196" t="s">
        <v>1627</v>
      </c>
      <c r="BO196" t="s">
        <v>1627</v>
      </c>
      <c r="BP196" t="s">
        <v>1627</v>
      </c>
      <c r="BQ196" t="s">
        <v>1627</v>
      </c>
      <c r="BR196" t="s">
        <v>1627</v>
      </c>
      <c r="BS196" t="s">
        <v>1627</v>
      </c>
      <c r="BT196" t="s">
        <v>1627</v>
      </c>
      <c r="BU196" t="s">
        <v>1627</v>
      </c>
      <c r="BV196" t="s">
        <v>1627</v>
      </c>
      <c r="BW196" t="s">
        <v>1627</v>
      </c>
      <c r="BX196" t="s">
        <v>1627</v>
      </c>
      <c r="BY196" t="s">
        <v>1627</v>
      </c>
      <c r="BZ196" t="s">
        <v>1627</v>
      </c>
      <c r="CA196" t="s">
        <v>1627</v>
      </c>
      <c r="CB196" t="s">
        <v>1627</v>
      </c>
      <c r="CC196" t="s">
        <v>1627</v>
      </c>
      <c r="CD196" t="s">
        <v>1627</v>
      </c>
      <c r="CE196" t="s">
        <v>1627</v>
      </c>
      <c r="CF196" t="s">
        <v>1627</v>
      </c>
      <c r="CG196" t="s">
        <v>1627</v>
      </c>
      <c r="CH196" t="s">
        <v>1627</v>
      </c>
      <c r="CI196" t="s">
        <v>1627</v>
      </c>
      <c r="CJ196" t="s">
        <v>1627</v>
      </c>
      <c r="CK196" t="s">
        <v>1627</v>
      </c>
      <c r="CL196" t="s">
        <v>1627</v>
      </c>
      <c r="CM196" t="s">
        <v>1627</v>
      </c>
      <c r="CN196" t="s">
        <v>1627</v>
      </c>
      <c r="CO196" t="s">
        <v>1627</v>
      </c>
      <c r="CP196" t="s">
        <v>1627</v>
      </c>
      <c r="CQ196" t="s">
        <v>1627</v>
      </c>
      <c r="CR196" t="s">
        <v>1627</v>
      </c>
      <c r="CS196" t="s">
        <v>1627</v>
      </c>
      <c r="CT196" t="s">
        <v>1627</v>
      </c>
      <c r="CU196" t="s">
        <v>1627</v>
      </c>
      <c r="CV196" t="s">
        <v>1627</v>
      </c>
      <c r="CW196" t="s">
        <v>1627</v>
      </c>
      <c r="CX196" t="s">
        <v>1627</v>
      </c>
      <c r="CY196" t="s">
        <v>1627</v>
      </c>
      <c r="CZ196" t="s">
        <v>1627</v>
      </c>
      <c r="DA196" t="s">
        <v>1627</v>
      </c>
      <c r="DB196" t="s">
        <v>1627</v>
      </c>
      <c r="DC196" t="s">
        <v>1627</v>
      </c>
      <c r="DD196" t="s">
        <v>1627</v>
      </c>
      <c r="DE196" t="s">
        <v>1627</v>
      </c>
      <c r="DF196" t="s">
        <v>1627</v>
      </c>
      <c r="DG196" t="s">
        <v>1627</v>
      </c>
      <c r="DH196" t="s">
        <v>1627</v>
      </c>
      <c r="DI196" t="s">
        <v>1627</v>
      </c>
      <c r="DJ196" t="s">
        <v>1627</v>
      </c>
      <c r="DK196" t="s">
        <v>1627</v>
      </c>
      <c r="DL196" t="s">
        <v>1627</v>
      </c>
      <c r="DM196" t="s">
        <v>1627</v>
      </c>
      <c r="DN196" t="s">
        <v>1627</v>
      </c>
      <c r="DO196" t="s">
        <v>1627</v>
      </c>
      <c r="DP196" t="s">
        <v>1627</v>
      </c>
      <c r="DQ196" t="s">
        <v>1627</v>
      </c>
      <c r="DR196" t="s">
        <v>1627</v>
      </c>
      <c r="DS196" t="s">
        <v>1627</v>
      </c>
      <c r="DT196" t="s">
        <v>1627</v>
      </c>
      <c r="DU196" t="s">
        <v>1627</v>
      </c>
      <c r="DV196" t="s">
        <v>1627</v>
      </c>
      <c r="DW196" t="s">
        <v>1627</v>
      </c>
      <c r="DX196" t="s">
        <v>1627</v>
      </c>
      <c r="DY196" t="s">
        <v>1627</v>
      </c>
      <c r="DZ196" t="s">
        <v>1627</v>
      </c>
      <c r="EA196" t="s">
        <v>1627</v>
      </c>
      <c r="EB196" t="s">
        <v>1627</v>
      </c>
      <c r="EC196" t="s">
        <v>1627</v>
      </c>
      <c r="ED196" t="s">
        <v>1627</v>
      </c>
      <c r="EE196" t="s">
        <v>1627</v>
      </c>
      <c r="EF196" t="s">
        <v>1627</v>
      </c>
      <c r="EG196" t="s">
        <v>1627</v>
      </c>
      <c r="EH196" t="s">
        <v>1627</v>
      </c>
      <c r="EI196" t="s">
        <v>1627</v>
      </c>
      <c r="EJ196" t="s">
        <v>1627</v>
      </c>
      <c r="EK196" t="s">
        <v>1627</v>
      </c>
      <c r="EL196" t="s">
        <v>1627</v>
      </c>
      <c r="EM196" t="s">
        <v>1627</v>
      </c>
      <c r="EN196" t="s">
        <v>1627</v>
      </c>
      <c r="EO196" t="s">
        <v>1627</v>
      </c>
      <c r="EP196" t="s">
        <v>1627</v>
      </c>
      <c r="EQ196" t="s">
        <v>1627</v>
      </c>
      <c r="ER196" t="s">
        <v>1627</v>
      </c>
      <c r="ES196" t="s">
        <v>1627</v>
      </c>
      <c r="ET196" t="s">
        <v>1627</v>
      </c>
      <c r="EU196" t="s">
        <v>1627</v>
      </c>
      <c r="EV196" t="s">
        <v>1627</v>
      </c>
      <c r="EW196" t="s">
        <v>1627</v>
      </c>
      <c r="EX196" t="s">
        <v>1627</v>
      </c>
      <c r="EY196" t="s">
        <v>1627</v>
      </c>
      <c r="EZ196" t="s">
        <v>1627</v>
      </c>
      <c r="FA196" t="s">
        <v>1627</v>
      </c>
      <c r="FB196" t="s">
        <v>1627</v>
      </c>
      <c r="FC196" t="s">
        <v>1627</v>
      </c>
      <c r="FD196" t="s">
        <v>1627</v>
      </c>
      <c r="FE196" t="s">
        <v>1627</v>
      </c>
      <c r="FF196" t="s">
        <v>1627</v>
      </c>
      <c r="FG196" t="s">
        <v>1627</v>
      </c>
      <c r="FH196" t="s">
        <v>1627</v>
      </c>
      <c r="FI196" t="s">
        <v>1627</v>
      </c>
      <c r="FJ196" t="s">
        <v>1627</v>
      </c>
      <c r="FK196" t="s">
        <v>1627</v>
      </c>
      <c r="FL196" t="s">
        <v>1627</v>
      </c>
      <c r="FM196" t="s">
        <v>1627</v>
      </c>
      <c r="FN196" t="s">
        <v>1627</v>
      </c>
      <c r="FO196" t="s">
        <v>1627</v>
      </c>
      <c r="FP196" t="s">
        <v>1627</v>
      </c>
      <c r="FQ196" t="s">
        <v>1627</v>
      </c>
      <c r="FR196" t="s">
        <v>1627</v>
      </c>
      <c r="FS196" t="s">
        <v>1627</v>
      </c>
      <c r="FT196" t="s">
        <v>1627</v>
      </c>
      <c r="FU196" t="s">
        <v>1627</v>
      </c>
      <c r="FV196" t="s">
        <v>1627</v>
      </c>
      <c r="FW196" t="s">
        <v>1627</v>
      </c>
      <c r="FX196" t="s">
        <v>1627</v>
      </c>
      <c r="FY196" t="s">
        <v>1627</v>
      </c>
      <c r="FZ196" t="s">
        <v>1627</v>
      </c>
      <c r="GA196" t="s">
        <v>1627</v>
      </c>
      <c r="GB196" t="s">
        <v>1627</v>
      </c>
      <c r="GC196" t="s">
        <v>1627</v>
      </c>
      <c r="GD196" t="s">
        <v>1627</v>
      </c>
      <c r="GE196" t="s">
        <v>1627</v>
      </c>
      <c r="GF196" t="s">
        <v>1627</v>
      </c>
      <c r="GG196" t="s">
        <v>1627</v>
      </c>
      <c r="GH196" t="s">
        <v>1627</v>
      </c>
      <c r="GI196" t="s">
        <v>1627</v>
      </c>
      <c r="GJ196" t="s">
        <v>1627</v>
      </c>
      <c r="GK196" t="s">
        <v>1627</v>
      </c>
      <c r="GL196" t="s">
        <v>1627</v>
      </c>
      <c r="GM196" t="s">
        <v>1627</v>
      </c>
      <c r="GN196" t="s">
        <v>1627</v>
      </c>
      <c r="GO196" t="s">
        <v>1627</v>
      </c>
      <c r="GP196" t="s">
        <v>1627</v>
      </c>
      <c r="GQ196" t="s">
        <v>1627</v>
      </c>
      <c r="GR196" t="s">
        <v>1627</v>
      </c>
      <c r="GS196" t="s">
        <v>1627</v>
      </c>
      <c r="GT196" t="s">
        <v>1627</v>
      </c>
      <c r="GU196" t="s">
        <v>1627</v>
      </c>
      <c r="GV196" t="s">
        <v>1627</v>
      </c>
      <c r="GW196" t="s">
        <v>1627</v>
      </c>
      <c r="GX196" t="s">
        <v>1627</v>
      </c>
      <c r="GY196" t="s">
        <v>1627</v>
      </c>
      <c r="GZ196" t="s">
        <v>1627</v>
      </c>
      <c r="HA196" t="s">
        <v>1627</v>
      </c>
      <c r="HB196" t="s">
        <v>1627</v>
      </c>
      <c r="HC196" t="s">
        <v>1627</v>
      </c>
      <c r="HD196" t="s">
        <v>1627</v>
      </c>
      <c r="HE196" t="s">
        <v>1627</v>
      </c>
      <c r="HF196" t="s">
        <v>1627</v>
      </c>
      <c r="HG196" t="s">
        <v>1627</v>
      </c>
      <c r="HH196" t="s">
        <v>1627</v>
      </c>
      <c r="HI196" t="s">
        <v>1627</v>
      </c>
      <c r="HJ196" t="s">
        <v>1627</v>
      </c>
      <c r="HK196" t="s">
        <v>1627</v>
      </c>
      <c r="HL196" t="s">
        <v>1627</v>
      </c>
      <c r="HM196" t="s">
        <v>1627</v>
      </c>
      <c r="HN196" t="s">
        <v>1627</v>
      </c>
      <c r="HO196" t="s">
        <v>1627</v>
      </c>
      <c r="HP196" t="s">
        <v>6170</v>
      </c>
      <c r="HQ196" t="s">
        <v>1627</v>
      </c>
      <c r="HR196" t="s">
        <v>1627</v>
      </c>
      <c r="HS196" t="s">
        <v>1627</v>
      </c>
      <c r="HT196" t="s">
        <v>1627</v>
      </c>
      <c r="HU196" t="s">
        <v>1627</v>
      </c>
      <c r="HV196" t="s">
        <v>1627</v>
      </c>
      <c r="HW196" t="s">
        <v>1627</v>
      </c>
      <c r="HX196" t="s">
        <v>1627</v>
      </c>
      <c r="HY196" t="s">
        <v>1627</v>
      </c>
      <c r="HZ196" t="s">
        <v>1627</v>
      </c>
      <c r="IA196" t="s">
        <v>1627</v>
      </c>
      <c r="IB196" t="s">
        <v>1627</v>
      </c>
      <c r="IC196" t="s">
        <v>1627</v>
      </c>
      <c r="ID196" t="s">
        <v>1627</v>
      </c>
      <c r="IE196" t="s">
        <v>1627</v>
      </c>
      <c r="IF196" t="s">
        <v>1627</v>
      </c>
      <c r="IG196" t="s">
        <v>1627</v>
      </c>
      <c r="IH196" t="s">
        <v>1627</v>
      </c>
      <c r="II196" t="s">
        <v>1627</v>
      </c>
      <c r="IJ196" t="s">
        <v>1627</v>
      </c>
      <c r="IK196" t="s">
        <v>1627</v>
      </c>
      <c r="IL196" t="s">
        <v>1627</v>
      </c>
      <c r="IM196" t="s">
        <v>1627</v>
      </c>
      <c r="IN196" t="s">
        <v>1627</v>
      </c>
      <c r="IO196" t="s">
        <v>1627</v>
      </c>
      <c r="IP196" t="s">
        <v>1627</v>
      </c>
      <c r="IQ196" t="s">
        <v>1627</v>
      </c>
      <c r="IR196" t="s">
        <v>1627</v>
      </c>
      <c r="IS196" t="s">
        <v>1627</v>
      </c>
      <c r="IT196" t="s">
        <v>1627</v>
      </c>
      <c r="IU196" t="s">
        <v>1627</v>
      </c>
      <c r="IV196" t="s">
        <v>1627</v>
      </c>
      <c r="IW196" t="s">
        <v>1627</v>
      </c>
      <c r="IX196" t="s">
        <v>1627</v>
      </c>
      <c r="IY196" t="s">
        <v>1627</v>
      </c>
      <c r="IZ196" t="s">
        <v>1627</v>
      </c>
      <c r="JA196" t="s">
        <v>1627</v>
      </c>
      <c r="JB196" t="s">
        <v>1627</v>
      </c>
      <c r="JC196" t="s">
        <v>1627</v>
      </c>
      <c r="JD196" t="s">
        <v>1627</v>
      </c>
      <c r="JE196" t="s">
        <v>1627</v>
      </c>
      <c r="JF196" t="s">
        <v>1627</v>
      </c>
      <c r="JG196" t="s">
        <v>1627</v>
      </c>
      <c r="JH196" t="s">
        <v>1627</v>
      </c>
      <c r="JI196" t="s">
        <v>1627</v>
      </c>
      <c r="JJ196" t="s">
        <v>1627</v>
      </c>
      <c r="JK196" t="s">
        <v>1627</v>
      </c>
      <c r="JL196" t="s">
        <v>1627</v>
      </c>
      <c r="JM196" t="s">
        <v>1627</v>
      </c>
      <c r="JN196" t="s">
        <v>1627</v>
      </c>
      <c r="JO196" t="s">
        <v>1627</v>
      </c>
      <c r="JP196" t="s">
        <v>1627</v>
      </c>
      <c r="JQ196" t="s">
        <v>1627</v>
      </c>
      <c r="JR196" t="s">
        <v>1627</v>
      </c>
      <c r="JS196" t="s">
        <v>1627</v>
      </c>
      <c r="JT196" t="s">
        <v>1627</v>
      </c>
      <c r="JU196" t="s">
        <v>1627</v>
      </c>
      <c r="JV196" t="s">
        <v>1627</v>
      </c>
      <c r="JW196" t="s">
        <v>1627</v>
      </c>
      <c r="JX196" t="s">
        <v>1627</v>
      </c>
      <c r="JY196" t="s">
        <v>1627</v>
      </c>
      <c r="JZ196" t="s">
        <v>1627</v>
      </c>
      <c r="KA196" t="s">
        <v>1627</v>
      </c>
      <c r="KB196" t="s">
        <v>1627</v>
      </c>
      <c r="KC196" t="s">
        <v>1627</v>
      </c>
      <c r="KD196" t="s">
        <v>1627</v>
      </c>
      <c r="KE196" t="s">
        <v>1627</v>
      </c>
      <c r="KF196" t="s">
        <v>1627</v>
      </c>
      <c r="KG196" t="s">
        <v>1627</v>
      </c>
      <c r="KH196" t="s">
        <v>1627</v>
      </c>
      <c r="KI196" t="s">
        <v>1627</v>
      </c>
      <c r="KJ196" t="s">
        <v>1627</v>
      </c>
      <c r="KK196" t="s">
        <v>1627</v>
      </c>
      <c r="KL196" t="s">
        <v>1627</v>
      </c>
      <c r="KM196" t="s">
        <v>1627</v>
      </c>
      <c r="KN196" t="s">
        <v>1627</v>
      </c>
      <c r="KO196" t="s">
        <v>1627</v>
      </c>
      <c r="KP196" t="s">
        <v>1627</v>
      </c>
      <c r="KQ196" t="s">
        <v>1627</v>
      </c>
      <c r="KR196" t="s">
        <v>1627</v>
      </c>
      <c r="KS196" t="s">
        <v>1627</v>
      </c>
      <c r="KT196" t="s">
        <v>1627</v>
      </c>
      <c r="KU196" t="s">
        <v>1627</v>
      </c>
      <c r="KV196" t="s">
        <v>1627</v>
      </c>
      <c r="KW196" t="s">
        <v>1627</v>
      </c>
      <c r="KX196" t="s">
        <v>1627</v>
      </c>
      <c r="KY196" t="s">
        <v>1627</v>
      </c>
      <c r="KZ196" t="s">
        <v>1627</v>
      </c>
      <c r="LA196" t="s">
        <v>1627</v>
      </c>
      <c r="LB196" t="s">
        <v>1627</v>
      </c>
      <c r="LC196" t="s">
        <v>1627</v>
      </c>
      <c r="LD196" t="s">
        <v>1627</v>
      </c>
      <c r="LE196" t="s">
        <v>1627</v>
      </c>
      <c r="LF196" t="s">
        <v>1627</v>
      </c>
      <c r="LG196" t="s">
        <v>1627</v>
      </c>
      <c r="LH196" t="s">
        <v>1627</v>
      </c>
      <c r="LI196" t="s">
        <v>1627</v>
      </c>
      <c r="LJ196" t="s">
        <v>1627</v>
      </c>
      <c r="LK196" t="s">
        <v>1627</v>
      </c>
      <c r="LL196" t="s">
        <v>1627</v>
      </c>
      <c r="LM196" t="s">
        <v>1627</v>
      </c>
      <c r="LN196" t="s">
        <v>1627</v>
      </c>
      <c r="LO196" t="s">
        <v>1627</v>
      </c>
      <c r="LP196" t="s">
        <v>1627</v>
      </c>
      <c r="LQ196" t="s">
        <v>1627</v>
      </c>
      <c r="LR196" t="s">
        <v>1627</v>
      </c>
      <c r="LS196" t="s">
        <v>1627</v>
      </c>
      <c r="LT196" t="s">
        <v>1627</v>
      </c>
      <c r="LU196" t="s">
        <v>1627</v>
      </c>
      <c r="LV196" t="s">
        <v>1627</v>
      </c>
      <c r="LW196" t="s">
        <v>1627</v>
      </c>
      <c r="LX196" t="s">
        <v>1627</v>
      </c>
      <c r="LY196" t="s">
        <v>1627</v>
      </c>
      <c r="LZ196" t="s">
        <v>1627</v>
      </c>
      <c r="MA196" t="s">
        <v>1627</v>
      </c>
      <c r="MB196" t="s">
        <v>1627</v>
      </c>
      <c r="MC196" t="s">
        <v>1627</v>
      </c>
      <c r="MD196" t="s">
        <v>1627</v>
      </c>
      <c r="ME196" t="s">
        <v>1627</v>
      </c>
      <c r="MF196" t="s">
        <v>1627</v>
      </c>
      <c r="MG196" t="s">
        <v>1627</v>
      </c>
      <c r="MH196" t="s">
        <v>1627</v>
      </c>
      <c r="MI196" t="s">
        <v>1627</v>
      </c>
      <c r="MJ196" t="s">
        <v>1627</v>
      </c>
      <c r="MK196" t="s">
        <v>1627</v>
      </c>
      <c r="ML196" t="s">
        <v>1627</v>
      </c>
      <c r="MM196" t="s">
        <v>1627</v>
      </c>
      <c r="MN196" t="s">
        <v>1627</v>
      </c>
      <c r="MO196" t="s">
        <v>1627</v>
      </c>
      <c r="MP196" t="s">
        <v>1627</v>
      </c>
      <c r="MQ196" t="s">
        <v>1627</v>
      </c>
      <c r="MR196" t="s">
        <v>1627</v>
      </c>
      <c r="MS196" t="s">
        <v>1627</v>
      </c>
      <c r="MT196" t="s">
        <v>1627</v>
      </c>
      <c r="MU196" t="s">
        <v>1627</v>
      </c>
      <c r="MV196" t="s">
        <v>1627</v>
      </c>
      <c r="MW196" t="s">
        <v>1627</v>
      </c>
      <c r="MX196" t="s">
        <v>1627</v>
      </c>
      <c r="MY196" t="s">
        <v>1627</v>
      </c>
      <c r="MZ196" t="s">
        <v>1627</v>
      </c>
      <c r="NA196" t="s">
        <v>1627</v>
      </c>
      <c r="NB196" t="s">
        <v>1627</v>
      </c>
      <c r="NC196" t="s">
        <v>1627</v>
      </c>
      <c r="ND196" t="s">
        <v>1627</v>
      </c>
      <c r="NE196" t="s">
        <v>1627</v>
      </c>
      <c r="NF196" t="s">
        <v>1627</v>
      </c>
      <c r="NG196" t="s">
        <v>1627</v>
      </c>
      <c r="NH196" t="s">
        <v>1627</v>
      </c>
      <c r="NI196" t="s">
        <v>1627</v>
      </c>
      <c r="NJ196" t="s">
        <v>1627</v>
      </c>
      <c r="NK196" t="s">
        <v>1627</v>
      </c>
      <c r="NL196" t="s">
        <v>1627</v>
      </c>
      <c r="NM196" t="s">
        <v>1627</v>
      </c>
      <c r="NN196" t="s">
        <v>1627</v>
      </c>
      <c r="NO196" t="s">
        <v>1627</v>
      </c>
      <c r="NP196" t="s">
        <v>1627</v>
      </c>
      <c r="NQ196" t="s">
        <v>1627</v>
      </c>
      <c r="NR196" t="s">
        <v>1627</v>
      </c>
      <c r="NS196" t="s">
        <v>1627</v>
      </c>
      <c r="NT196" t="s">
        <v>1627</v>
      </c>
      <c r="NU196" t="s">
        <v>1627</v>
      </c>
      <c r="NV196" t="s">
        <v>1627</v>
      </c>
      <c r="NW196" t="s">
        <v>1627</v>
      </c>
      <c r="NX196" t="s">
        <v>1627</v>
      </c>
      <c r="NY196" t="s">
        <v>1627</v>
      </c>
      <c r="NZ196" t="s">
        <v>1627</v>
      </c>
      <c r="OA196" t="s">
        <v>1627</v>
      </c>
      <c r="OB196" t="s">
        <v>1627</v>
      </c>
      <c r="OC196" t="s">
        <v>1627</v>
      </c>
      <c r="OD196" t="s">
        <v>1627</v>
      </c>
      <c r="OE196" t="s">
        <v>1627</v>
      </c>
      <c r="OF196" t="s">
        <v>1627</v>
      </c>
      <c r="OG196" t="s">
        <v>1627</v>
      </c>
      <c r="OH196" t="s">
        <v>1627</v>
      </c>
      <c r="OI196" t="s">
        <v>1627</v>
      </c>
      <c r="OJ196" t="s">
        <v>1627</v>
      </c>
      <c r="OK196" t="s">
        <v>1627</v>
      </c>
      <c r="OL196" t="s">
        <v>1627</v>
      </c>
      <c r="OM196" t="s">
        <v>1627</v>
      </c>
      <c r="ON196" t="s">
        <v>1627</v>
      </c>
      <c r="OO196" t="s">
        <v>1627</v>
      </c>
      <c r="OP196" t="s">
        <v>1627</v>
      </c>
      <c r="OQ196" t="s">
        <v>1627</v>
      </c>
      <c r="OR196" t="s">
        <v>1627</v>
      </c>
      <c r="OS196" t="s">
        <v>1627</v>
      </c>
      <c r="OT196" t="s">
        <v>1627</v>
      </c>
      <c r="OU196" t="s">
        <v>1627</v>
      </c>
      <c r="OV196" t="s">
        <v>1627</v>
      </c>
      <c r="OW196" t="s">
        <v>1627</v>
      </c>
      <c r="OX196" t="s">
        <v>1627</v>
      </c>
      <c r="OY196" t="s">
        <v>1627</v>
      </c>
      <c r="OZ196" t="s">
        <v>1627</v>
      </c>
      <c r="PA196" t="s">
        <v>1627</v>
      </c>
      <c r="PB196" t="s">
        <v>1627</v>
      </c>
      <c r="RP196" t="s">
        <v>4157</v>
      </c>
      <c r="RQ196" t="s">
        <v>4157</v>
      </c>
      <c r="RR196" t="s">
        <v>4157</v>
      </c>
      <c r="RS196" t="s">
        <v>4157</v>
      </c>
      <c r="RT196" t="s">
        <v>4157</v>
      </c>
      <c r="RU196" t="s">
        <v>4157</v>
      </c>
      <c r="RV196" t="s">
        <v>4157</v>
      </c>
      <c r="RW196" t="s">
        <v>4157</v>
      </c>
      <c r="RX196" t="s">
        <v>4157</v>
      </c>
      <c r="RY196" t="s">
        <v>4157</v>
      </c>
      <c r="RZ196" t="s">
        <v>4157</v>
      </c>
      <c r="SA196" t="s">
        <v>4157</v>
      </c>
      <c r="SB196" t="s">
        <v>4157</v>
      </c>
      <c r="SC196" t="s">
        <v>4157</v>
      </c>
      <c r="SD196" t="s">
        <v>4157</v>
      </c>
      <c r="SE196" t="s">
        <v>4157</v>
      </c>
      <c r="SF196" t="s">
        <v>4157</v>
      </c>
      <c r="SG196" t="s">
        <v>4157</v>
      </c>
      <c r="SH196" t="s">
        <v>4157</v>
      </c>
      <c r="SI196" t="s">
        <v>4157</v>
      </c>
      <c r="SJ196" t="s">
        <v>4157</v>
      </c>
      <c r="SK196" t="s">
        <v>4157</v>
      </c>
      <c r="SL196" t="s">
        <v>4157</v>
      </c>
      <c r="SM196" t="s">
        <v>4157</v>
      </c>
      <c r="SN196" t="s">
        <v>4157</v>
      </c>
      <c r="SO196" t="s">
        <v>4157</v>
      </c>
      <c r="SP196" t="s">
        <v>4157</v>
      </c>
      <c r="SQ196" t="s">
        <v>4157</v>
      </c>
      <c r="SR196" t="s">
        <v>4157</v>
      </c>
      <c r="SS196" t="s">
        <v>4157</v>
      </c>
      <c r="ST196" t="s">
        <v>4157</v>
      </c>
      <c r="SU196" t="s">
        <v>4157</v>
      </c>
      <c r="SV196" t="s">
        <v>4157</v>
      </c>
      <c r="SW196" t="s">
        <v>4157</v>
      </c>
      <c r="SX196" t="s">
        <v>4157</v>
      </c>
      <c r="SY196" t="s">
        <v>4157</v>
      </c>
      <c r="SZ196" t="s">
        <v>4157</v>
      </c>
      <c r="TA196" t="s">
        <v>4157</v>
      </c>
      <c r="TB196" t="s">
        <v>4157</v>
      </c>
      <c r="TC196" t="s">
        <v>4157</v>
      </c>
      <c r="TD196" t="s">
        <v>4157</v>
      </c>
      <c r="TE196" t="s">
        <v>4157</v>
      </c>
      <c r="TF196" t="s">
        <v>4157</v>
      </c>
      <c r="TG196" t="s">
        <v>4157</v>
      </c>
      <c r="TH196" t="s">
        <v>4157</v>
      </c>
      <c r="TI196" t="s">
        <v>4157</v>
      </c>
      <c r="TJ196" t="s">
        <v>4157</v>
      </c>
      <c r="TK196" t="s">
        <v>4157</v>
      </c>
      <c r="TL196" t="s">
        <v>4157</v>
      </c>
      <c r="TM196" t="s">
        <v>4157</v>
      </c>
      <c r="TN196" t="s">
        <v>4157</v>
      </c>
      <c r="TO196" t="s">
        <v>4157</v>
      </c>
      <c r="TP196" t="s">
        <v>4157</v>
      </c>
      <c r="TQ196" t="s">
        <v>4157</v>
      </c>
      <c r="TR196" t="s">
        <v>4157</v>
      </c>
      <c r="TS196" t="s">
        <v>4157</v>
      </c>
      <c r="TT196" t="s">
        <v>4157</v>
      </c>
      <c r="TU196" t="s">
        <v>4157</v>
      </c>
      <c r="TV196" t="s">
        <v>4157</v>
      </c>
      <c r="TW196" t="s">
        <v>4157</v>
      </c>
      <c r="TX196" t="s">
        <v>4157</v>
      </c>
      <c r="TY196" t="s">
        <v>4157</v>
      </c>
      <c r="TZ196" t="s">
        <v>4157</v>
      </c>
      <c r="UA196" t="s">
        <v>4157</v>
      </c>
      <c r="UB196" t="s">
        <v>4157</v>
      </c>
      <c r="UC196" t="s">
        <v>4157</v>
      </c>
      <c r="UD196" t="s">
        <v>4157</v>
      </c>
      <c r="UE196" t="s">
        <v>4157</v>
      </c>
      <c r="UF196" t="s">
        <v>4157</v>
      </c>
      <c r="UG196" t="s">
        <v>4157</v>
      </c>
      <c r="UH196" t="s">
        <v>4157</v>
      </c>
      <c r="UI196" t="s">
        <v>4157</v>
      </c>
      <c r="UJ196" t="s">
        <v>4157</v>
      </c>
      <c r="UK196" t="s">
        <v>4157</v>
      </c>
      <c r="UL196" t="s">
        <v>4157</v>
      </c>
      <c r="UM196" t="s">
        <v>4157</v>
      </c>
      <c r="UN196" t="s">
        <v>4157</v>
      </c>
    </row>
    <row r="197" spans="18:561">
      <c r="R197" t="s">
        <v>1627</v>
      </c>
      <c r="S197" t="s">
        <v>1627</v>
      </c>
      <c r="T197" t="s">
        <v>1627</v>
      </c>
      <c r="U197" t="s">
        <v>1627</v>
      </c>
      <c r="V197" t="s">
        <v>1627</v>
      </c>
      <c r="W197" t="s">
        <v>1627</v>
      </c>
      <c r="X197" t="s">
        <v>1627</v>
      </c>
      <c r="Y197" t="s">
        <v>1627</v>
      </c>
      <c r="Z197" t="s">
        <v>1627</v>
      </c>
      <c r="AA197" t="s">
        <v>1627</v>
      </c>
      <c r="AB197" t="s">
        <v>1627</v>
      </c>
      <c r="AC197" t="s">
        <v>1627</v>
      </c>
      <c r="AD197" t="s">
        <v>1627</v>
      </c>
      <c r="AE197" t="s">
        <v>1627</v>
      </c>
      <c r="AF197" t="s">
        <v>1627</v>
      </c>
      <c r="AG197" t="s">
        <v>1627</v>
      </c>
      <c r="AH197" t="s">
        <v>1627</v>
      </c>
      <c r="AI197" t="s">
        <v>1627</v>
      </c>
      <c r="AJ197" t="s">
        <v>1627</v>
      </c>
      <c r="AK197" t="s">
        <v>1627</v>
      </c>
      <c r="AL197" t="s">
        <v>1627</v>
      </c>
      <c r="AM197" t="s">
        <v>1627</v>
      </c>
      <c r="AN197" t="s">
        <v>1627</v>
      </c>
      <c r="AO197" t="s">
        <v>1627</v>
      </c>
      <c r="AP197" t="s">
        <v>1627</v>
      </c>
      <c r="AQ197" t="s">
        <v>1627</v>
      </c>
      <c r="AR197" t="s">
        <v>1627</v>
      </c>
      <c r="AS197" t="s">
        <v>1627</v>
      </c>
      <c r="AT197" t="s">
        <v>1627</v>
      </c>
      <c r="AU197" t="s">
        <v>1627</v>
      </c>
      <c r="AV197" t="s">
        <v>1627</v>
      </c>
      <c r="AW197" t="s">
        <v>1627</v>
      </c>
      <c r="AX197" t="s">
        <v>1627</v>
      </c>
      <c r="AY197" t="s">
        <v>1627</v>
      </c>
      <c r="AZ197" t="s">
        <v>1627</v>
      </c>
      <c r="BA197" t="s">
        <v>1627</v>
      </c>
      <c r="BB197" t="s">
        <v>1627</v>
      </c>
      <c r="BC197" t="s">
        <v>1627</v>
      </c>
      <c r="BD197" t="s">
        <v>1627</v>
      </c>
      <c r="BE197" t="s">
        <v>1627</v>
      </c>
      <c r="BF197" t="s">
        <v>1627</v>
      </c>
      <c r="BG197" t="s">
        <v>1627</v>
      </c>
      <c r="BH197" t="s">
        <v>1627</v>
      </c>
      <c r="BI197" t="s">
        <v>1627</v>
      </c>
      <c r="BJ197" t="s">
        <v>1627</v>
      </c>
      <c r="BK197" t="s">
        <v>1627</v>
      </c>
      <c r="BL197" t="s">
        <v>1627</v>
      </c>
      <c r="BM197" t="s">
        <v>1627</v>
      </c>
      <c r="BN197" t="s">
        <v>1627</v>
      </c>
      <c r="BO197" t="s">
        <v>1627</v>
      </c>
      <c r="BP197" t="s">
        <v>1627</v>
      </c>
      <c r="BQ197" t="s">
        <v>1627</v>
      </c>
      <c r="BR197" t="s">
        <v>1627</v>
      </c>
      <c r="BS197" t="s">
        <v>1627</v>
      </c>
      <c r="BT197" t="s">
        <v>1627</v>
      </c>
      <c r="BU197" t="s">
        <v>1627</v>
      </c>
      <c r="BV197" t="s">
        <v>1627</v>
      </c>
      <c r="BW197" t="s">
        <v>1627</v>
      </c>
      <c r="BX197" t="s">
        <v>1627</v>
      </c>
      <c r="BY197" t="s">
        <v>1627</v>
      </c>
      <c r="BZ197" t="s">
        <v>1627</v>
      </c>
      <c r="CA197" t="s">
        <v>1627</v>
      </c>
      <c r="CB197" t="s">
        <v>1627</v>
      </c>
      <c r="CC197" t="s">
        <v>1627</v>
      </c>
      <c r="CD197" t="s">
        <v>1627</v>
      </c>
      <c r="CE197" t="s">
        <v>1627</v>
      </c>
      <c r="CF197" t="s">
        <v>1627</v>
      </c>
      <c r="CG197" t="s">
        <v>1627</v>
      </c>
      <c r="CH197" t="s">
        <v>1627</v>
      </c>
      <c r="CI197" t="s">
        <v>1627</v>
      </c>
      <c r="CJ197" t="s">
        <v>1627</v>
      </c>
      <c r="CK197" t="s">
        <v>1627</v>
      </c>
      <c r="CL197" t="s">
        <v>1627</v>
      </c>
      <c r="CM197" t="s">
        <v>1627</v>
      </c>
      <c r="CN197" t="s">
        <v>1627</v>
      </c>
      <c r="CO197" t="s">
        <v>1627</v>
      </c>
      <c r="CP197" t="s">
        <v>1627</v>
      </c>
      <c r="CQ197" t="s">
        <v>1627</v>
      </c>
      <c r="CR197" t="s">
        <v>1627</v>
      </c>
      <c r="CS197" t="s">
        <v>1627</v>
      </c>
      <c r="CT197" t="s">
        <v>1627</v>
      </c>
      <c r="CU197" t="s">
        <v>1627</v>
      </c>
      <c r="CV197" t="s">
        <v>1627</v>
      </c>
      <c r="CW197" t="s">
        <v>1627</v>
      </c>
      <c r="CX197" t="s">
        <v>1627</v>
      </c>
      <c r="CY197" t="s">
        <v>1627</v>
      </c>
      <c r="CZ197" t="s">
        <v>1627</v>
      </c>
      <c r="DA197" t="s">
        <v>1627</v>
      </c>
      <c r="DB197" t="s">
        <v>1627</v>
      </c>
      <c r="DC197" t="s">
        <v>1627</v>
      </c>
      <c r="DD197" t="s">
        <v>1627</v>
      </c>
      <c r="DE197" t="s">
        <v>1627</v>
      </c>
      <c r="DF197" t="s">
        <v>1627</v>
      </c>
      <c r="DG197" t="s">
        <v>1627</v>
      </c>
      <c r="DH197" t="s">
        <v>1627</v>
      </c>
      <c r="DI197" t="s">
        <v>1627</v>
      </c>
      <c r="DJ197" t="s">
        <v>1627</v>
      </c>
      <c r="DK197" t="s">
        <v>1627</v>
      </c>
      <c r="DL197" t="s">
        <v>1627</v>
      </c>
      <c r="DM197" t="s">
        <v>1627</v>
      </c>
      <c r="DN197" t="s">
        <v>1627</v>
      </c>
      <c r="DO197" t="s">
        <v>1627</v>
      </c>
      <c r="DP197" t="s">
        <v>1627</v>
      </c>
      <c r="DQ197" t="s">
        <v>1627</v>
      </c>
      <c r="DR197" t="s">
        <v>1627</v>
      </c>
      <c r="DS197" t="s">
        <v>1627</v>
      </c>
      <c r="DT197" t="s">
        <v>1627</v>
      </c>
      <c r="DU197" t="s">
        <v>1627</v>
      </c>
      <c r="DV197" t="s">
        <v>1627</v>
      </c>
      <c r="DW197" t="s">
        <v>1627</v>
      </c>
      <c r="DX197" t="s">
        <v>1627</v>
      </c>
      <c r="DY197" t="s">
        <v>1627</v>
      </c>
      <c r="DZ197" t="s">
        <v>1627</v>
      </c>
      <c r="EA197" t="s">
        <v>1627</v>
      </c>
      <c r="EB197" t="s">
        <v>1627</v>
      </c>
      <c r="EC197" t="s">
        <v>1627</v>
      </c>
      <c r="ED197" t="s">
        <v>1627</v>
      </c>
      <c r="EE197" t="s">
        <v>1627</v>
      </c>
      <c r="EF197" t="s">
        <v>1627</v>
      </c>
      <c r="EG197" t="s">
        <v>1627</v>
      </c>
      <c r="EH197" t="s">
        <v>1627</v>
      </c>
      <c r="EI197" t="s">
        <v>1627</v>
      </c>
      <c r="EJ197" t="s">
        <v>1627</v>
      </c>
      <c r="EK197" t="s">
        <v>1627</v>
      </c>
      <c r="EL197" t="s">
        <v>1627</v>
      </c>
      <c r="EM197" t="s">
        <v>1627</v>
      </c>
      <c r="EN197" t="s">
        <v>1627</v>
      </c>
      <c r="EO197" t="s">
        <v>1627</v>
      </c>
      <c r="EP197" t="s">
        <v>1627</v>
      </c>
      <c r="EQ197" t="s">
        <v>1627</v>
      </c>
      <c r="ER197" t="s">
        <v>1627</v>
      </c>
      <c r="ES197" t="s">
        <v>1627</v>
      </c>
      <c r="ET197" t="s">
        <v>1627</v>
      </c>
      <c r="EU197" t="s">
        <v>1627</v>
      </c>
      <c r="EV197" t="s">
        <v>1627</v>
      </c>
      <c r="EW197" t="s">
        <v>1627</v>
      </c>
      <c r="EX197" t="s">
        <v>1627</v>
      </c>
      <c r="EY197" t="s">
        <v>1627</v>
      </c>
      <c r="EZ197" t="s">
        <v>1627</v>
      </c>
      <c r="FA197" t="s">
        <v>1627</v>
      </c>
      <c r="FB197" t="s">
        <v>1627</v>
      </c>
      <c r="FC197" t="s">
        <v>1627</v>
      </c>
      <c r="FD197" t="s">
        <v>1627</v>
      </c>
      <c r="FE197" t="s">
        <v>1627</v>
      </c>
      <c r="FF197" t="s">
        <v>1627</v>
      </c>
      <c r="FG197" t="s">
        <v>1627</v>
      </c>
      <c r="FH197" t="s">
        <v>1627</v>
      </c>
      <c r="FI197" t="s">
        <v>1627</v>
      </c>
      <c r="FJ197" t="s">
        <v>1627</v>
      </c>
      <c r="FK197" t="s">
        <v>1627</v>
      </c>
      <c r="FL197" t="s">
        <v>1627</v>
      </c>
      <c r="FM197" t="s">
        <v>1627</v>
      </c>
      <c r="FN197" t="s">
        <v>1627</v>
      </c>
      <c r="FO197" t="s">
        <v>1627</v>
      </c>
      <c r="FP197" t="s">
        <v>1627</v>
      </c>
      <c r="FQ197" t="s">
        <v>1627</v>
      </c>
      <c r="FR197" t="s">
        <v>1627</v>
      </c>
      <c r="FS197" t="s">
        <v>1627</v>
      </c>
      <c r="FT197" t="s">
        <v>1627</v>
      </c>
      <c r="FU197" t="s">
        <v>1627</v>
      </c>
      <c r="FV197" t="s">
        <v>1627</v>
      </c>
      <c r="FW197" t="s">
        <v>1627</v>
      </c>
      <c r="FX197" t="s">
        <v>1627</v>
      </c>
      <c r="FY197" t="s">
        <v>1627</v>
      </c>
      <c r="FZ197" t="s">
        <v>1627</v>
      </c>
      <c r="GA197" t="s">
        <v>1627</v>
      </c>
      <c r="GB197" t="s">
        <v>1627</v>
      </c>
      <c r="GC197" t="s">
        <v>1627</v>
      </c>
      <c r="GD197" t="s">
        <v>1627</v>
      </c>
      <c r="GE197" t="s">
        <v>1627</v>
      </c>
      <c r="GF197" t="s">
        <v>1627</v>
      </c>
      <c r="GG197" t="s">
        <v>1627</v>
      </c>
      <c r="GH197" t="s">
        <v>1627</v>
      </c>
      <c r="GI197" t="s">
        <v>1627</v>
      </c>
      <c r="GJ197" t="s">
        <v>1627</v>
      </c>
      <c r="GK197" t="s">
        <v>1627</v>
      </c>
      <c r="GL197" t="s">
        <v>1627</v>
      </c>
      <c r="GM197" t="s">
        <v>1627</v>
      </c>
      <c r="GN197" t="s">
        <v>1627</v>
      </c>
      <c r="GO197" t="s">
        <v>1627</v>
      </c>
      <c r="GP197" t="s">
        <v>1627</v>
      </c>
      <c r="GQ197" t="s">
        <v>1627</v>
      </c>
      <c r="GR197" t="s">
        <v>1627</v>
      </c>
      <c r="GS197" t="s">
        <v>1627</v>
      </c>
      <c r="GT197" t="s">
        <v>1627</v>
      </c>
      <c r="GU197" t="s">
        <v>1627</v>
      </c>
      <c r="GV197" t="s">
        <v>1627</v>
      </c>
      <c r="GW197" t="s">
        <v>1627</v>
      </c>
      <c r="GX197" t="s">
        <v>1627</v>
      </c>
      <c r="GY197" t="s">
        <v>1627</v>
      </c>
      <c r="GZ197" t="s">
        <v>1627</v>
      </c>
      <c r="HA197" t="s">
        <v>1627</v>
      </c>
      <c r="HB197" t="s">
        <v>1627</v>
      </c>
      <c r="HC197" t="s">
        <v>1627</v>
      </c>
      <c r="HD197" t="s">
        <v>1627</v>
      </c>
      <c r="HE197" t="s">
        <v>1627</v>
      </c>
      <c r="HF197" t="s">
        <v>1627</v>
      </c>
      <c r="HG197" t="s">
        <v>1627</v>
      </c>
      <c r="HH197" t="s">
        <v>1627</v>
      </c>
      <c r="HI197" t="s">
        <v>1627</v>
      </c>
      <c r="HJ197" t="s">
        <v>1627</v>
      </c>
      <c r="HK197" t="s">
        <v>1627</v>
      </c>
      <c r="HL197" t="s">
        <v>1627</v>
      </c>
      <c r="HM197" t="s">
        <v>1627</v>
      </c>
      <c r="HN197" t="s">
        <v>1627</v>
      </c>
      <c r="HO197" t="s">
        <v>1627</v>
      </c>
      <c r="HP197" t="s">
        <v>6171</v>
      </c>
      <c r="HQ197" t="s">
        <v>1627</v>
      </c>
      <c r="HR197" t="s">
        <v>1627</v>
      </c>
      <c r="HS197" t="s">
        <v>1627</v>
      </c>
      <c r="HT197" t="s">
        <v>1627</v>
      </c>
      <c r="HU197" t="s">
        <v>1627</v>
      </c>
      <c r="HV197" t="s">
        <v>1627</v>
      </c>
      <c r="HW197" t="s">
        <v>1627</v>
      </c>
      <c r="HX197" t="s">
        <v>1627</v>
      </c>
      <c r="HY197" t="s">
        <v>1627</v>
      </c>
      <c r="HZ197" t="s">
        <v>1627</v>
      </c>
      <c r="IA197" t="s">
        <v>1627</v>
      </c>
      <c r="IB197" t="s">
        <v>1627</v>
      </c>
      <c r="IC197" t="s">
        <v>1627</v>
      </c>
      <c r="ID197" t="s">
        <v>1627</v>
      </c>
      <c r="IE197" t="s">
        <v>1627</v>
      </c>
      <c r="IF197" t="s">
        <v>1627</v>
      </c>
      <c r="IG197" t="s">
        <v>1627</v>
      </c>
      <c r="IH197" t="s">
        <v>1627</v>
      </c>
      <c r="II197" t="s">
        <v>1627</v>
      </c>
      <c r="IJ197" t="s">
        <v>1627</v>
      </c>
      <c r="IK197" t="s">
        <v>1627</v>
      </c>
      <c r="IL197" t="s">
        <v>1627</v>
      </c>
      <c r="IM197" t="s">
        <v>1627</v>
      </c>
      <c r="IN197" t="s">
        <v>1627</v>
      </c>
      <c r="IO197" t="s">
        <v>1627</v>
      </c>
      <c r="IP197" t="s">
        <v>1627</v>
      </c>
      <c r="IQ197" t="s">
        <v>1627</v>
      </c>
      <c r="IR197" t="s">
        <v>1627</v>
      </c>
      <c r="IS197" t="s">
        <v>1627</v>
      </c>
      <c r="IT197" t="s">
        <v>1627</v>
      </c>
      <c r="IU197" t="s">
        <v>1627</v>
      </c>
      <c r="IV197" t="s">
        <v>1627</v>
      </c>
      <c r="IW197" t="s">
        <v>1627</v>
      </c>
      <c r="IX197" t="s">
        <v>1627</v>
      </c>
      <c r="IY197" t="s">
        <v>1627</v>
      </c>
      <c r="IZ197" t="s">
        <v>1627</v>
      </c>
      <c r="JA197" t="s">
        <v>1627</v>
      </c>
      <c r="JB197" t="s">
        <v>1627</v>
      </c>
      <c r="JC197" t="s">
        <v>1627</v>
      </c>
      <c r="JD197" t="s">
        <v>1627</v>
      </c>
      <c r="JE197" t="s">
        <v>1627</v>
      </c>
      <c r="JF197" t="s">
        <v>1627</v>
      </c>
      <c r="JG197" t="s">
        <v>1627</v>
      </c>
      <c r="JH197" t="s">
        <v>1627</v>
      </c>
      <c r="JI197" t="s">
        <v>1627</v>
      </c>
      <c r="JJ197" t="s">
        <v>1627</v>
      </c>
      <c r="JK197" t="s">
        <v>1627</v>
      </c>
      <c r="JL197" t="s">
        <v>1627</v>
      </c>
      <c r="JM197" t="s">
        <v>1627</v>
      </c>
      <c r="JN197" t="s">
        <v>1627</v>
      </c>
      <c r="JO197" t="s">
        <v>1627</v>
      </c>
      <c r="JP197" t="s">
        <v>1627</v>
      </c>
      <c r="JQ197" t="s">
        <v>1627</v>
      </c>
      <c r="JR197" t="s">
        <v>1627</v>
      </c>
      <c r="JS197" t="s">
        <v>1627</v>
      </c>
      <c r="JT197" t="s">
        <v>1627</v>
      </c>
      <c r="JU197" t="s">
        <v>1627</v>
      </c>
      <c r="JV197" t="s">
        <v>1627</v>
      </c>
      <c r="JW197" t="s">
        <v>1627</v>
      </c>
      <c r="JX197" t="s">
        <v>1627</v>
      </c>
      <c r="JY197" t="s">
        <v>1627</v>
      </c>
      <c r="JZ197" t="s">
        <v>1627</v>
      </c>
      <c r="KA197" t="s">
        <v>1627</v>
      </c>
      <c r="KB197" t="s">
        <v>1627</v>
      </c>
      <c r="KC197" t="s">
        <v>1627</v>
      </c>
      <c r="KD197" t="s">
        <v>1627</v>
      </c>
      <c r="KE197" t="s">
        <v>1627</v>
      </c>
      <c r="KF197" t="s">
        <v>1627</v>
      </c>
      <c r="KG197" t="s">
        <v>1627</v>
      </c>
      <c r="KH197" t="s">
        <v>1627</v>
      </c>
      <c r="KI197" t="s">
        <v>1627</v>
      </c>
      <c r="KJ197" t="s">
        <v>1627</v>
      </c>
      <c r="KK197" t="s">
        <v>1627</v>
      </c>
      <c r="KL197" t="s">
        <v>1627</v>
      </c>
      <c r="KM197" t="s">
        <v>1627</v>
      </c>
      <c r="KN197" t="s">
        <v>1627</v>
      </c>
      <c r="KO197" t="s">
        <v>1627</v>
      </c>
      <c r="KP197" t="s">
        <v>1627</v>
      </c>
      <c r="KQ197" t="s">
        <v>1627</v>
      </c>
      <c r="KR197" t="s">
        <v>1627</v>
      </c>
      <c r="KS197" t="s">
        <v>1627</v>
      </c>
      <c r="KT197" t="s">
        <v>1627</v>
      </c>
      <c r="KU197" t="s">
        <v>1627</v>
      </c>
      <c r="KV197" t="s">
        <v>1627</v>
      </c>
      <c r="KW197" t="s">
        <v>1627</v>
      </c>
      <c r="KX197" t="s">
        <v>1627</v>
      </c>
      <c r="KY197" t="s">
        <v>1627</v>
      </c>
      <c r="KZ197" t="s">
        <v>1627</v>
      </c>
      <c r="LA197" t="s">
        <v>1627</v>
      </c>
      <c r="LB197" t="s">
        <v>1627</v>
      </c>
      <c r="LC197" t="s">
        <v>1627</v>
      </c>
      <c r="LD197" t="s">
        <v>1627</v>
      </c>
      <c r="LE197" t="s">
        <v>1627</v>
      </c>
      <c r="LF197" t="s">
        <v>1627</v>
      </c>
      <c r="LG197" t="s">
        <v>1627</v>
      </c>
      <c r="LH197" t="s">
        <v>1627</v>
      </c>
      <c r="LI197" t="s">
        <v>1627</v>
      </c>
      <c r="LJ197" t="s">
        <v>1627</v>
      </c>
      <c r="LK197" t="s">
        <v>1627</v>
      </c>
      <c r="LL197" t="s">
        <v>1627</v>
      </c>
      <c r="LM197" t="s">
        <v>1627</v>
      </c>
      <c r="LN197" t="s">
        <v>1627</v>
      </c>
      <c r="LO197" t="s">
        <v>1627</v>
      </c>
      <c r="LP197" t="s">
        <v>1627</v>
      </c>
      <c r="LQ197" t="s">
        <v>1627</v>
      </c>
      <c r="LR197" t="s">
        <v>1627</v>
      </c>
      <c r="LS197" t="s">
        <v>1627</v>
      </c>
      <c r="LT197" t="s">
        <v>1627</v>
      </c>
      <c r="LU197" t="s">
        <v>1627</v>
      </c>
      <c r="LV197" t="s">
        <v>1627</v>
      </c>
      <c r="LW197" t="s">
        <v>1627</v>
      </c>
      <c r="LX197" t="s">
        <v>1627</v>
      </c>
      <c r="LY197" t="s">
        <v>1627</v>
      </c>
      <c r="LZ197" t="s">
        <v>1627</v>
      </c>
      <c r="MA197" t="s">
        <v>1627</v>
      </c>
      <c r="MB197" t="s">
        <v>1627</v>
      </c>
      <c r="MC197" t="s">
        <v>1627</v>
      </c>
      <c r="MD197" t="s">
        <v>1627</v>
      </c>
      <c r="ME197" t="s">
        <v>1627</v>
      </c>
      <c r="MF197" t="s">
        <v>1627</v>
      </c>
      <c r="MG197" t="s">
        <v>1627</v>
      </c>
      <c r="MH197" t="s">
        <v>1627</v>
      </c>
      <c r="MI197" t="s">
        <v>1627</v>
      </c>
      <c r="MJ197" t="s">
        <v>1627</v>
      </c>
      <c r="MK197" t="s">
        <v>1627</v>
      </c>
      <c r="ML197" t="s">
        <v>1627</v>
      </c>
      <c r="MM197" t="s">
        <v>1627</v>
      </c>
      <c r="MN197" t="s">
        <v>1627</v>
      </c>
      <c r="MO197" t="s">
        <v>1627</v>
      </c>
      <c r="MP197" t="s">
        <v>1627</v>
      </c>
      <c r="MQ197" t="s">
        <v>1627</v>
      </c>
      <c r="MR197" t="s">
        <v>1627</v>
      </c>
      <c r="MS197" t="s">
        <v>1627</v>
      </c>
      <c r="MT197" t="s">
        <v>1627</v>
      </c>
      <c r="MU197" t="s">
        <v>1627</v>
      </c>
      <c r="MV197" t="s">
        <v>1627</v>
      </c>
      <c r="MW197" t="s">
        <v>1627</v>
      </c>
      <c r="MX197" t="s">
        <v>1627</v>
      </c>
      <c r="MY197" t="s">
        <v>1627</v>
      </c>
      <c r="MZ197" t="s">
        <v>1627</v>
      </c>
      <c r="NA197" t="s">
        <v>1627</v>
      </c>
      <c r="NB197" t="s">
        <v>1627</v>
      </c>
      <c r="NC197" t="s">
        <v>1627</v>
      </c>
      <c r="ND197" t="s">
        <v>1627</v>
      </c>
      <c r="NE197" t="s">
        <v>1627</v>
      </c>
      <c r="NF197" t="s">
        <v>1627</v>
      </c>
      <c r="NG197" t="s">
        <v>1627</v>
      </c>
      <c r="NH197" t="s">
        <v>1627</v>
      </c>
      <c r="NI197" t="s">
        <v>1627</v>
      </c>
      <c r="NJ197" t="s">
        <v>1627</v>
      </c>
      <c r="NK197" t="s">
        <v>1627</v>
      </c>
      <c r="NL197" t="s">
        <v>1627</v>
      </c>
      <c r="NM197" t="s">
        <v>1627</v>
      </c>
      <c r="NN197" t="s">
        <v>1627</v>
      </c>
      <c r="NO197" t="s">
        <v>1627</v>
      </c>
      <c r="NP197" t="s">
        <v>1627</v>
      </c>
      <c r="NQ197" t="s">
        <v>1627</v>
      </c>
      <c r="NR197" t="s">
        <v>1627</v>
      </c>
      <c r="NS197" t="s">
        <v>1627</v>
      </c>
      <c r="NT197" t="s">
        <v>1627</v>
      </c>
      <c r="NU197" t="s">
        <v>1627</v>
      </c>
      <c r="NV197" t="s">
        <v>1627</v>
      </c>
      <c r="NW197" t="s">
        <v>1627</v>
      </c>
      <c r="NX197" t="s">
        <v>1627</v>
      </c>
      <c r="NY197" t="s">
        <v>1627</v>
      </c>
      <c r="NZ197" t="s">
        <v>1627</v>
      </c>
      <c r="OA197" t="s">
        <v>1627</v>
      </c>
      <c r="OB197" t="s">
        <v>1627</v>
      </c>
      <c r="OC197" t="s">
        <v>1627</v>
      </c>
      <c r="OD197" t="s">
        <v>1627</v>
      </c>
      <c r="OE197" t="s">
        <v>1627</v>
      </c>
      <c r="OF197" t="s">
        <v>1627</v>
      </c>
      <c r="OG197" t="s">
        <v>1627</v>
      </c>
      <c r="OH197" t="s">
        <v>1627</v>
      </c>
      <c r="OI197" t="s">
        <v>1627</v>
      </c>
      <c r="OJ197" t="s">
        <v>1627</v>
      </c>
      <c r="OK197" t="s">
        <v>1627</v>
      </c>
      <c r="OL197" t="s">
        <v>1627</v>
      </c>
      <c r="OM197" t="s">
        <v>1627</v>
      </c>
      <c r="ON197" t="s">
        <v>1627</v>
      </c>
      <c r="OO197" t="s">
        <v>1627</v>
      </c>
      <c r="OP197" t="s">
        <v>1627</v>
      </c>
      <c r="OQ197" t="s">
        <v>1627</v>
      </c>
      <c r="OR197" t="s">
        <v>1627</v>
      </c>
      <c r="OS197" t="s">
        <v>1627</v>
      </c>
      <c r="OT197" t="s">
        <v>1627</v>
      </c>
      <c r="OU197" t="s">
        <v>1627</v>
      </c>
      <c r="OV197" t="s">
        <v>1627</v>
      </c>
      <c r="OW197" t="s">
        <v>1627</v>
      </c>
      <c r="OX197" t="s">
        <v>1627</v>
      </c>
      <c r="OY197" t="s">
        <v>1627</v>
      </c>
      <c r="OZ197" t="s">
        <v>1627</v>
      </c>
      <c r="PA197" t="s">
        <v>1627</v>
      </c>
      <c r="PB197" t="s">
        <v>1627</v>
      </c>
      <c r="RP197" t="s">
        <v>4157</v>
      </c>
      <c r="RQ197" t="s">
        <v>4157</v>
      </c>
      <c r="RR197" t="s">
        <v>4157</v>
      </c>
      <c r="RS197" t="s">
        <v>4157</v>
      </c>
      <c r="RT197" t="s">
        <v>4157</v>
      </c>
      <c r="RU197" t="s">
        <v>4157</v>
      </c>
      <c r="RV197" t="s">
        <v>4157</v>
      </c>
      <c r="RW197" t="s">
        <v>4157</v>
      </c>
      <c r="RX197" t="s">
        <v>4157</v>
      </c>
      <c r="RY197" t="s">
        <v>4157</v>
      </c>
      <c r="RZ197" t="s">
        <v>4157</v>
      </c>
      <c r="SA197" t="s">
        <v>4157</v>
      </c>
      <c r="SB197" t="s">
        <v>4157</v>
      </c>
      <c r="SC197" t="s">
        <v>4157</v>
      </c>
      <c r="SD197" t="s">
        <v>4157</v>
      </c>
      <c r="SE197" t="s">
        <v>4157</v>
      </c>
      <c r="SF197" t="s">
        <v>4157</v>
      </c>
      <c r="SG197" t="s">
        <v>4157</v>
      </c>
      <c r="SH197" t="s">
        <v>4157</v>
      </c>
      <c r="SI197" t="s">
        <v>4157</v>
      </c>
      <c r="SJ197" t="s">
        <v>4157</v>
      </c>
      <c r="SK197" t="s">
        <v>4157</v>
      </c>
      <c r="SL197" t="s">
        <v>4157</v>
      </c>
      <c r="SM197" t="s">
        <v>4157</v>
      </c>
      <c r="SN197" t="s">
        <v>4157</v>
      </c>
      <c r="SO197" t="s">
        <v>4157</v>
      </c>
      <c r="SP197" t="s">
        <v>4157</v>
      </c>
      <c r="SQ197" t="s">
        <v>4157</v>
      </c>
      <c r="SR197" t="s">
        <v>4157</v>
      </c>
      <c r="SS197" t="s">
        <v>4157</v>
      </c>
      <c r="ST197" t="s">
        <v>4157</v>
      </c>
      <c r="SU197" t="s">
        <v>4157</v>
      </c>
      <c r="SV197" t="s">
        <v>4157</v>
      </c>
      <c r="SW197" t="s">
        <v>4157</v>
      </c>
      <c r="SX197" t="s">
        <v>4157</v>
      </c>
      <c r="SY197" t="s">
        <v>4157</v>
      </c>
      <c r="SZ197" t="s">
        <v>4157</v>
      </c>
      <c r="TA197" t="s">
        <v>4157</v>
      </c>
      <c r="TB197" t="s">
        <v>4157</v>
      </c>
      <c r="TC197" t="s">
        <v>4157</v>
      </c>
      <c r="TD197" t="s">
        <v>4157</v>
      </c>
      <c r="TE197" t="s">
        <v>4157</v>
      </c>
      <c r="TF197" t="s">
        <v>4157</v>
      </c>
      <c r="TG197" t="s">
        <v>4157</v>
      </c>
      <c r="TH197" t="s">
        <v>4157</v>
      </c>
      <c r="TI197" t="s">
        <v>4157</v>
      </c>
      <c r="TJ197" t="s">
        <v>4157</v>
      </c>
      <c r="TK197" t="s">
        <v>4157</v>
      </c>
      <c r="TL197" t="s">
        <v>4157</v>
      </c>
      <c r="TM197" t="s">
        <v>4157</v>
      </c>
      <c r="TN197" t="s">
        <v>4157</v>
      </c>
      <c r="TO197" t="s">
        <v>4157</v>
      </c>
      <c r="TP197" t="s">
        <v>4157</v>
      </c>
      <c r="TQ197" t="s">
        <v>4157</v>
      </c>
      <c r="TR197" t="s">
        <v>4157</v>
      </c>
      <c r="TS197" t="s">
        <v>4157</v>
      </c>
      <c r="TT197" t="s">
        <v>4157</v>
      </c>
      <c r="TU197" t="s">
        <v>4157</v>
      </c>
      <c r="TV197" t="s">
        <v>4157</v>
      </c>
      <c r="TW197" t="s">
        <v>4157</v>
      </c>
      <c r="TX197" t="s">
        <v>4157</v>
      </c>
      <c r="TY197" t="s">
        <v>4157</v>
      </c>
      <c r="TZ197" t="s">
        <v>4157</v>
      </c>
      <c r="UA197" t="s">
        <v>4157</v>
      </c>
      <c r="UB197" t="s">
        <v>4157</v>
      </c>
      <c r="UC197" t="s">
        <v>4157</v>
      </c>
      <c r="UD197" t="s">
        <v>4157</v>
      </c>
      <c r="UE197" t="s">
        <v>4157</v>
      </c>
      <c r="UF197" t="s">
        <v>4157</v>
      </c>
      <c r="UG197" t="s">
        <v>4157</v>
      </c>
      <c r="UH197" t="s">
        <v>4157</v>
      </c>
      <c r="UI197" t="s">
        <v>4157</v>
      </c>
      <c r="UJ197" t="s">
        <v>4157</v>
      </c>
      <c r="UK197" t="s">
        <v>4157</v>
      </c>
      <c r="UL197" t="s">
        <v>4157</v>
      </c>
      <c r="UM197" t="s">
        <v>4157</v>
      </c>
      <c r="UN197" t="s">
        <v>4157</v>
      </c>
    </row>
    <row r="198" spans="18:561">
      <c r="R198" t="s">
        <v>1627</v>
      </c>
      <c r="S198" t="s">
        <v>1627</v>
      </c>
      <c r="T198" t="s">
        <v>1627</v>
      </c>
      <c r="U198" t="s">
        <v>1627</v>
      </c>
      <c r="V198" t="s">
        <v>1627</v>
      </c>
      <c r="W198" t="s">
        <v>1627</v>
      </c>
      <c r="X198" t="s">
        <v>1627</v>
      </c>
      <c r="Y198" t="s">
        <v>1627</v>
      </c>
      <c r="Z198" t="s">
        <v>1627</v>
      </c>
      <c r="AA198" t="s">
        <v>1627</v>
      </c>
      <c r="AB198" t="s">
        <v>1627</v>
      </c>
      <c r="AC198" t="s">
        <v>1627</v>
      </c>
      <c r="AD198" t="s">
        <v>1627</v>
      </c>
      <c r="AE198" t="s">
        <v>1627</v>
      </c>
      <c r="AF198" t="s">
        <v>1627</v>
      </c>
      <c r="AG198" t="s">
        <v>1627</v>
      </c>
      <c r="AH198" t="s">
        <v>1627</v>
      </c>
      <c r="AI198" t="s">
        <v>1627</v>
      </c>
      <c r="AJ198" t="s">
        <v>1627</v>
      </c>
      <c r="AK198" t="s">
        <v>1627</v>
      </c>
      <c r="AL198" t="s">
        <v>1627</v>
      </c>
      <c r="AM198" t="s">
        <v>1627</v>
      </c>
      <c r="AN198" t="s">
        <v>1627</v>
      </c>
      <c r="AO198" t="s">
        <v>1627</v>
      </c>
      <c r="AP198" t="s">
        <v>1627</v>
      </c>
      <c r="AQ198" t="s">
        <v>1627</v>
      </c>
      <c r="AR198" t="s">
        <v>1627</v>
      </c>
      <c r="AS198" t="s">
        <v>1627</v>
      </c>
      <c r="AT198" t="s">
        <v>1627</v>
      </c>
      <c r="AU198" t="s">
        <v>1627</v>
      </c>
      <c r="AV198" t="s">
        <v>1627</v>
      </c>
      <c r="AW198" t="s">
        <v>1627</v>
      </c>
      <c r="AX198" t="s">
        <v>1627</v>
      </c>
      <c r="AY198" t="s">
        <v>1627</v>
      </c>
      <c r="AZ198" t="s">
        <v>1627</v>
      </c>
      <c r="BA198" t="s">
        <v>1627</v>
      </c>
      <c r="BB198" t="s">
        <v>1627</v>
      </c>
      <c r="BC198" t="s">
        <v>1627</v>
      </c>
      <c r="BD198" t="s">
        <v>1627</v>
      </c>
      <c r="BE198" t="s">
        <v>1627</v>
      </c>
      <c r="BF198" t="s">
        <v>1627</v>
      </c>
      <c r="BG198" t="s">
        <v>1627</v>
      </c>
      <c r="BH198" t="s">
        <v>1627</v>
      </c>
      <c r="BI198" t="s">
        <v>1627</v>
      </c>
      <c r="BJ198" t="s">
        <v>1627</v>
      </c>
      <c r="BK198" t="s">
        <v>1627</v>
      </c>
      <c r="BL198" t="s">
        <v>1627</v>
      </c>
      <c r="BM198" t="s">
        <v>1627</v>
      </c>
      <c r="BN198" t="s">
        <v>1627</v>
      </c>
      <c r="BO198" t="s">
        <v>1627</v>
      </c>
      <c r="BP198" t="s">
        <v>1627</v>
      </c>
      <c r="BQ198" t="s">
        <v>1627</v>
      </c>
      <c r="BR198" t="s">
        <v>1627</v>
      </c>
      <c r="BS198" t="s">
        <v>1627</v>
      </c>
      <c r="BT198" t="s">
        <v>1627</v>
      </c>
      <c r="BU198" t="s">
        <v>1627</v>
      </c>
      <c r="BV198" t="s">
        <v>1627</v>
      </c>
      <c r="BW198" t="s">
        <v>1627</v>
      </c>
      <c r="BX198" t="s">
        <v>1627</v>
      </c>
      <c r="BY198" t="s">
        <v>1627</v>
      </c>
      <c r="BZ198" t="s">
        <v>1627</v>
      </c>
      <c r="CA198" t="s">
        <v>1627</v>
      </c>
      <c r="CB198" t="s">
        <v>1627</v>
      </c>
      <c r="CC198" t="s">
        <v>1627</v>
      </c>
      <c r="CD198" t="s">
        <v>1627</v>
      </c>
      <c r="CE198" t="s">
        <v>1627</v>
      </c>
      <c r="CF198" t="s">
        <v>1627</v>
      </c>
      <c r="CG198" t="s">
        <v>1627</v>
      </c>
      <c r="CH198" t="s">
        <v>1627</v>
      </c>
      <c r="CI198" t="s">
        <v>1627</v>
      </c>
      <c r="CJ198" t="s">
        <v>1627</v>
      </c>
      <c r="CK198" t="s">
        <v>1627</v>
      </c>
      <c r="CL198" t="s">
        <v>1627</v>
      </c>
      <c r="CM198" t="s">
        <v>1627</v>
      </c>
      <c r="CN198" t="s">
        <v>1627</v>
      </c>
      <c r="CO198" t="s">
        <v>1627</v>
      </c>
      <c r="CP198" t="s">
        <v>1627</v>
      </c>
      <c r="CQ198" t="s">
        <v>1627</v>
      </c>
      <c r="CR198" t="s">
        <v>1627</v>
      </c>
      <c r="CS198" t="s">
        <v>1627</v>
      </c>
      <c r="CT198" t="s">
        <v>1627</v>
      </c>
      <c r="CU198" t="s">
        <v>1627</v>
      </c>
      <c r="CV198" t="s">
        <v>1627</v>
      </c>
      <c r="CW198" t="s">
        <v>1627</v>
      </c>
      <c r="CX198" t="s">
        <v>1627</v>
      </c>
      <c r="CY198" t="s">
        <v>1627</v>
      </c>
      <c r="CZ198" t="s">
        <v>1627</v>
      </c>
      <c r="DA198" t="s">
        <v>1627</v>
      </c>
      <c r="DB198" t="s">
        <v>1627</v>
      </c>
      <c r="DC198" t="s">
        <v>1627</v>
      </c>
      <c r="DD198" t="s">
        <v>1627</v>
      </c>
      <c r="DE198" t="s">
        <v>1627</v>
      </c>
      <c r="DF198" t="s">
        <v>1627</v>
      </c>
      <c r="DG198" t="s">
        <v>1627</v>
      </c>
      <c r="DH198" t="s">
        <v>1627</v>
      </c>
      <c r="DI198" t="s">
        <v>1627</v>
      </c>
      <c r="DJ198" t="s">
        <v>1627</v>
      </c>
      <c r="DK198" t="s">
        <v>1627</v>
      </c>
      <c r="DL198" t="s">
        <v>1627</v>
      </c>
      <c r="DM198" t="s">
        <v>1627</v>
      </c>
      <c r="DN198" t="s">
        <v>1627</v>
      </c>
      <c r="DO198" t="s">
        <v>1627</v>
      </c>
      <c r="DP198" t="s">
        <v>1627</v>
      </c>
      <c r="DQ198" t="s">
        <v>1627</v>
      </c>
      <c r="DR198" t="s">
        <v>1627</v>
      </c>
      <c r="DS198" t="s">
        <v>1627</v>
      </c>
      <c r="DT198" t="s">
        <v>1627</v>
      </c>
      <c r="DU198" t="s">
        <v>1627</v>
      </c>
      <c r="DV198" t="s">
        <v>1627</v>
      </c>
      <c r="DW198" t="s">
        <v>1627</v>
      </c>
      <c r="DX198" t="s">
        <v>1627</v>
      </c>
      <c r="DY198" t="s">
        <v>1627</v>
      </c>
      <c r="DZ198" t="s">
        <v>1627</v>
      </c>
      <c r="EA198" t="s">
        <v>1627</v>
      </c>
      <c r="EB198" t="s">
        <v>1627</v>
      </c>
      <c r="EC198" t="s">
        <v>1627</v>
      </c>
      <c r="ED198" t="s">
        <v>1627</v>
      </c>
      <c r="EE198" t="s">
        <v>1627</v>
      </c>
      <c r="EF198" t="s">
        <v>1627</v>
      </c>
      <c r="EG198" t="s">
        <v>1627</v>
      </c>
      <c r="EH198" t="s">
        <v>1627</v>
      </c>
      <c r="EI198" t="s">
        <v>1627</v>
      </c>
      <c r="EJ198" t="s">
        <v>1627</v>
      </c>
      <c r="EK198" t="s">
        <v>1627</v>
      </c>
      <c r="EL198" t="s">
        <v>1627</v>
      </c>
      <c r="EM198" t="s">
        <v>1627</v>
      </c>
      <c r="EN198" t="s">
        <v>1627</v>
      </c>
      <c r="EO198" t="s">
        <v>1627</v>
      </c>
      <c r="EP198" t="s">
        <v>1627</v>
      </c>
      <c r="EQ198" t="s">
        <v>1627</v>
      </c>
      <c r="ER198" t="s">
        <v>1627</v>
      </c>
      <c r="ES198" t="s">
        <v>1627</v>
      </c>
      <c r="ET198" t="s">
        <v>1627</v>
      </c>
      <c r="EU198" t="s">
        <v>1627</v>
      </c>
      <c r="EV198" t="s">
        <v>1627</v>
      </c>
      <c r="EW198" t="s">
        <v>1627</v>
      </c>
      <c r="EX198" t="s">
        <v>1627</v>
      </c>
      <c r="EY198" t="s">
        <v>1627</v>
      </c>
      <c r="EZ198" t="s">
        <v>1627</v>
      </c>
      <c r="FA198" t="s">
        <v>1627</v>
      </c>
      <c r="FB198" t="s">
        <v>1627</v>
      </c>
      <c r="FC198" t="s">
        <v>1627</v>
      </c>
      <c r="FD198" t="s">
        <v>1627</v>
      </c>
      <c r="FE198" t="s">
        <v>1627</v>
      </c>
      <c r="FF198" t="s">
        <v>1627</v>
      </c>
      <c r="FG198" t="s">
        <v>1627</v>
      </c>
      <c r="FH198" t="s">
        <v>1627</v>
      </c>
      <c r="FI198" t="s">
        <v>1627</v>
      </c>
      <c r="FJ198" t="s">
        <v>1627</v>
      </c>
      <c r="FK198" t="s">
        <v>1627</v>
      </c>
      <c r="FL198" t="s">
        <v>1627</v>
      </c>
      <c r="FM198" t="s">
        <v>1627</v>
      </c>
      <c r="FN198" t="s">
        <v>1627</v>
      </c>
      <c r="FO198" t="s">
        <v>1627</v>
      </c>
      <c r="FP198" t="s">
        <v>1627</v>
      </c>
      <c r="FQ198" t="s">
        <v>1627</v>
      </c>
      <c r="FR198" t="s">
        <v>1627</v>
      </c>
      <c r="FS198" t="s">
        <v>1627</v>
      </c>
      <c r="FT198" t="s">
        <v>1627</v>
      </c>
      <c r="FU198" t="s">
        <v>1627</v>
      </c>
      <c r="FV198" t="s">
        <v>1627</v>
      </c>
      <c r="FW198" t="s">
        <v>1627</v>
      </c>
      <c r="FX198" t="s">
        <v>1627</v>
      </c>
      <c r="FY198" t="s">
        <v>1627</v>
      </c>
      <c r="FZ198" t="s">
        <v>1627</v>
      </c>
      <c r="GA198" t="s">
        <v>1627</v>
      </c>
      <c r="GB198" t="s">
        <v>1627</v>
      </c>
      <c r="GC198" t="s">
        <v>1627</v>
      </c>
      <c r="GD198" t="s">
        <v>1627</v>
      </c>
      <c r="GE198" t="s">
        <v>1627</v>
      </c>
      <c r="GF198" t="s">
        <v>1627</v>
      </c>
      <c r="GG198" t="s">
        <v>1627</v>
      </c>
      <c r="GH198" t="s">
        <v>1627</v>
      </c>
      <c r="GI198" t="s">
        <v>1627</v>
      </c>
      <c r="GJ198" t="s">
        <v>1627</v>
      </c>
      <c r="GK198" t="s">
        <v>1627</v>
      </c>
      <c r="GL198" t="s">
        <v>1627</v>
      </c>
      <c r="GM198" t="s">
        <v>1627</v>
      </c>
      <c r="GN198" t="s">
        <v>1627</v>
      </c>
      <c r="GO198" t="s">
        <v>1627</v>
      </c>
      <c r="GP198" t="s">
        <v>1627</v>
      </c>
      <c r="GQ198" t="s">
        <v>1627</v>
      </c>
      <c r="GR198" t="s">
        <v>1627</v>
      </c>
      <c r="GS198" t="s">
        <v>1627</v>
      </c>
      <c r="GT198" t="s">
        <v>1627</v>
      </c>
      <c r="GU198" t="s">
        <v>1627</v>
      </c>
      <c r="GV198" t="s">
        <v>1627</v>
      </c>
      <c r="GW198" t="s">
        <v>1627</v>
      </c>
      <c r="GX198" t="s">
        <v>1627</v>
      </c>
      <c r="GY198" t="s">
        <v>1627</v>
      </c>
      <c r="GZ198" t="s">
        <v>1627</v>
      </c>
      <c r="HA198" t="s">
        <v>1627</v>
      </c>
      <c r="HB198" t="s">
        <v>1627</v>
      </c>
      <c r="HC198" t="s">
        <v>1627</v>
      </c>
      <c r="HD198" t="s">
        <v>1627</v>
      </c>
      <c r="HE198" t="s">
        <v>1627</v>
      </c>
      <c r="HF198" t="s">
        <v>1627</v>
      </c>
      <c r="HG198" t="s">
        <v>1627</v>
      </c>
      <c r="HH198" t="s">
        <v>1627</v>
      </c>
      <c r="HI198" t="s">
        <v>1627</v>
      </c>
      <c r="HJ198" t="s">
        <v>1627</v>
      </c>
      <c r="HK198" t="s">
        <v>1627</v>
      </c>
      <c r="HL198" t="s">
        <v>1627</v>
      </c>
      <c r="HM198" t="s">
        <v>1627</v>
      </c>
      <c r="HN198" t="s">
        <v>1627</v>
      </c>
      <c r="HO198" t="s">
        <v>1627</v>
      </c>
      <c r="HP198" t="s">
        <v>6172</v>
      </c>
      <c r="HQ198" t="s">
        <v>1627</v>
      </c>
      <c r="HR198" t="s">
        <v>1627</v>
      </c>
      <c r="HS198" t="s">
        <v>1627</v>
      </c>
      <c r="HT198" t="s">
        <v>1627</v>
      </c>
      <c r="HU198" t="s">
        <v>1627</v>
      </c>
      <c r="HV198" t="s">
        <v>1627</v>
      </c>
      <c r="HW198" t="s">
        <v>1627</v>
      </c>
      <c r="HX198" t="s">
        <v>1627</v>
      </c>
      <c r="HY198" t="s">
        <v>1627</v>
      </c>
      <c r="HZ198" t="s">
        <v>1627</v>
      </c>
      <c r="IA198" t="s">
        <v>1627</v>
      </c>
      <c r="IB198" t="s">
        <v>1627</v>
      </c>
      <c r="IC198" t="s">
        <v>1627</v>
      </c>
      <c r="ID198" t="s">
        <v>1627</v>
      </c>
      <c r="IE198" t="s">
        <v>1627</v>
      </c>
      <c r="IF198" t="s">
        <v>1627</v>
      </c>
      <c r="IG198" t="s">
        <v>1627</v>
      </c>
      <c r="IH198" t="s">
        <v>1627</v>
      </c>
      <c r="II198" t="s">
        <v>1627</v>
      </c>
      <c r="IJ198" t="s">
        <v>1627</v>
      </c>
      <c r="IK198" t="s">
        <v>1627</v>
      </c>
      <c r="IL198" t="s">
        <v>1627</v>
      </c>
      <c r="IM198" t="s">
        <v>1627</v>
      </c>
      <c r="IN198" t="s">
        <v>1627</v>
      </c>
      <c r="IO198" t="s">
        <v>1627</v>
      </c>
      <c r="IP198" t="s">
        <v>1627</v>
      </c>
      <c r="IQ198" t="s">
        <v>1627</v>
      </c>
      <c r="IR198" t="s">
        <v>1627</v>
      </c>
      <c r="IS198" t="s">
        <v>1627</v>
      </c>
      <c r="IT198" t="s">
        <v>1627</v>
      </c>
      <c r="IU198" t="s">
        <v>1627</v>
      </c>
      <c r="IV198" t="s">
        <v>1627</v>
      </c>
      <c r="IW198" t="s">
        <v>1627</v>
      </c>
      <c r="IX198" t="s">
        <v>1627</v>
      </c>
      <c r="IY198" t="s">
        <v>1627</v>
      </c>
      <c r="IZ198" t="s">
        <v>1627</v>
      </c>
      <c r="JA198" t="s">
        <v>1627</v>
      </c>
      <c r="JB198" t="s">
        <v>1627</v>
      </c>
      <c r="JC198" t="s">
        <v>1627</v>
      </c>
      <c r="JD198" t="s">
        <v>1627</v>
      </c>
      <c r="JE198" t="s">
        <v>1627</v>
      </c>
      <c r="JF198" t="s">
        <v>1627</v>
      </c>
      <c r="JG198" t="s">
        <v>1627</v>
      </c>
      <c r="JH198" t="s">
        <v>1627</v>
      </c>
      <c r="JI198" t="s">
        <v>1627</v>
      </c>
      <c r="JJ198" t="s">
        <v>1627</v>
      </c>
      <c r="JK198" t="s">
        <v>1627</v>
      </c>
      <c r="JL198" t="s">
        <v>1627</v>
      </c>
      <c r="JM198" t="s">
        <v>1627</v>
      </c>
      <c r="JN198" t="s">
        <v>1627</v>
      </c>
      <c r="JO198" t="s">
        <v>1627</v>
      </c>
      <c r="JP198" t="s">
        <v>1627</v>
      </c>
      <c r="JQ198" t="s">
        <v>1627</v>
      </c>
      <c r="JR198" t="s">
        <v>1627</v>
      </c>
      <c r="JS198" t="s">
        <v>1627</v>
      </c>
      <c r="JT198" t="s">
        <v>1627</v>
      </c>
      <c r="JU198" t="s">
        <v>1627</v>
      </c>
      <c r="JV198" t="s">
        <v>1627</v>
      </c>
      <c r="JW198" t="s">
        <v>1627</v>
      </c>
      <c r="JX198" t="s">
        <v>1627</v>
      </c>
      <c r="JY198" t="s">
        <v>1627</v>
      </c>
      <c r="JZ198" t="s">
        <v>1627</v>
      </c>
      <c r="KA198" t="s">
        <v>1627</v>
      </c>
      <c r="KB198" t="s">
        <v>1627</v>
      </c>
      <c r="KC198" t="s">
        <v>1627</v>
      </c>
      <c r="KD198" t="s">
        <v>1627</v>
      </c>
      <c r="KE198" t="s">
        <v>1627</v>
      </c>
      <c r="KF198" t="s">
        <v>1627</v>
      </c>
      <c r="KG198" t="s">
        <v>1627</v>
      </c>
      <c r="KH198" t="s">
        <v>1627</v>
      </c>
      <c r="KI198" t="s">
        <v>1627</v>
      </c>
      <c r="KJ198" t="s">
        <v>1627</v>
      </c>
      <c r="KK198" t="s">
        <v>1627</v>
      </c>
      <c r="KL198" t="s">
        <v>1627</v>
      </c>
      <c r="KM198" t="s">
        <v>1627</v>
      </c>
      <c r="KN198" t="s">
        <v>1627</v>
      </c>
      <c r="KO198" t="s">
        <v>1627</v>
      </c>
      <c r="KP198" t="s">
        <v>1627</v>
      </c>
      <c r="KQ198" t="s">
        <v>1627</v>
      </c>
      <c r="KR198" t="s">
        <v>1627</v>
      </c>
      <c r="KS198" t="s">
        <v>1627</v>
      </c>
      <c r="KT198" t="s">
        <v>1627</v>
      </c>
      <c r="KU198" t="s">
        <v>1627</v>
      </c>
      <c r="KV198" t="s">
        <v>1627</v>
      </c>
      <c r="KW198" t="s">
        <v>1627</v>
      </c>
      <c r="KX198" t="s">
        <v>1627</v>
      </c>
      <c r="KY198" t="s">
        <v>1627</v>
      </c>
      <c r="KZ198" t="s">
        <v>1627</v>
      </c>
      <c r="LA198" t="s">
        <v>1627</v>
      </c>
      <c r="LB198" t="s">
        <v>1627</v>
      </c>
      <c r="LC198" t="s">
        <v>1627</v>
      </c>
      <c r="LD198" t="s">
        <v>1627</v>
      </c>
      <c r="LE198" t="s">
        <v>1627</v>
      </c>
      <c r="LF198" t="s">
        <v>1627</v>
      </c>
      <c r="LG198" t="s">
        <v>1627</v>
      </c>
      <c r="LH198" t="s">
        <v>1627</v>
      </c>
      <c r="LI198" t="s">
        <v>1627</v>
      </c>
      <c r="LJ198" t="s">
        <v>1627</v>
      </c>
      <c r="LK198" t="s">
        <v>1627</v>
      </c>
      <c r="LL198" t="s">
        <v>1627</v>
      </c>
      <c r="LM198" t="s">
        <v>1627</v>
      </c>
      <c r="LN198" t="s">
        <v>1627</v>
      </c>
      <c r="LO198" t="s">
        <v>1627</v>
      </c>
      <c r="LP198" t="s">
        <v>1627</v>
      </c>
      <c r="LQ198" t="s">
        <v>1627</v>
      </c>
      <c r="LR198" t="s">
        <v>1627</v>
      </c>
      <c r="LS198" t="s">
        <v>1627</v>
      </c>
      <c r="LT198" t="s">
        <v>1627</v>
      </c>
      <c r="LU198" t="s">
        <v>1627</v>
      </c>
      <c r="LV198" t="s">
        <v>1627</v>
      </c>
      <c r="LW198" t="s">
        <v>1627</v>
      </c>
      <c r="LX198" t="s">
        <v>1627</v>
      </c>
      <c r="LY198" t="s">
        <v>1627</v>
      </c>
      <c r="LZ198" t="s">
        <v>1627</v>
      </c>
      <c r="MA198" t="s">
        <v>1627</v>
      </c>
      <c r="MB198" t="s">
        <v>1627</v>
      </c>
      <c r="MC198" t="s">
        <v>1627</v>
      </c>
      <c r="MD198" t="s">
        <v>1627</v>
      </c>
      <c r="ME198" t="s">
        <v>1627</v>
      </c>
      <c r="MF198" t="s">
        <v>1627</v>
      </c>
      <c r="MG198" t="s">
        <v>1627</v>
      </c>
      <c r="MH198" t="s">
        <v>1627</v>
      </c>
      <c r="MI198" t="s">
        <v>1627</v>
      </c>
      <c r="MJ198" t="s">
        <v>1627</v>
      </c>
      <c r="MK198" t="s">
        <v>1627</v>
      </c>
      <c r="ML198" t="s">
        <v>1627</v>
      </c>
      <c r="MM198" t="s">
        <v>1627</v>
      </c>
      <c r="MN198" t="s">
        <v>1627</v>
      </c>
      <c r="MO198" t="s">
        <v>1627</v>
      </c>
      <c r="MP198" t="s">
        <v>1627</v>
      </c>
      <c r="MQ198" t="s">
        <v>1627</v>
      </c>
      <c r="MR198" t="s">
        <v>1627</v>
      </c>
      <c r="MS198" t="s">
        <v>1627</v>
      </c>
      <c r="MT198" t="s">
        <v>1627</v>
      </c>
      <c r="MU198" t="s">
        <v>1627</v>
      </c>
      <c r="MV198" t="s">
        <v>1627</v>
      </c>
      <c r="MW198" t="s">
        <v>1627</v>
      </c>
      <c r="MX198" t="s">
        <v>1627</v>
      </c>
      <c r="MY198" t="s">
        <v>1627</v>
      </c>
      <c r="MZ198" t="s">
        <v>1627</v>
      </c>
      <c r="NA198" t="s">
        <v>1627</v>
      </c>
      <c r="NB198" t="s">
        <v>1627</v>
      </c>
      <c r="NC198" t="s">
        <v>1627</v>
      </c>
      <c r="ND198" t="s">
        <v>1627</v>
      </c>
      <c r="NE198" t="s">
        <v>1627</v>
      </c>
      <c r="NF198" t="s">
        <v>1627</v>
      </c>
      <c r="NG198" t="s">
        <v>1627</v>
      </c>
      <c r="NH198" t="s">
        <v>1627</v>
      </c>
      <c r="NI198" t="s">
        <v>1627</v>
      </c>
      <c r="NJ198" t="s">
        <v>1627</v>
      </c>
      <c r="NK198" t="s">
        <v>1627</v>
      </c>
      <c r="NL198" t="s">
        <v>1627</v>
      </c>
      <c r="NM198" t="s">
        <v>1627</v>
      </c>
      <c r="NN198" t="s">
        <v>1627</v>
      </c>
      <c r="NO198" t="s">
        <v>1627</v>
      </c>
      <c r="NP198" t="s">
        <v>1627</v>
      </c>
      <c r="NQ198" t="s">
        <v>1627</v>
      </c>
      <c r="NR198" t="s">
        <v>1627</v>
      </c>
      <c r="NS198" t="s">
        <v>1627</v>
      </c>
      <c r="NT198" t="s">
        <v>1627</v>
      </c>
      <c r="NU198" t="s">
        <v>1627</v>
      </c>
      <c r="NV198" t="s">
        <v>1627</v>
      </c>
      <c r="NW198" t="s">
        <v>1627</v>
      </c>
      <c r="NX198" t="s">
        <v>1627</v>
      </c>
      <c r="NY198" t="s">
        <v>1627</v>
      </c>
      <c r="NZ198" t="s">
        <v>1627</v>
      </c>
      <c r="OA198" t="s">
        <v>1627</v>
      </c>
      <c r="OB198" t="s">
        <v>1627</v>
      </c>
      <c r="OC198" t="s">
        <v>1627</v>
      </c>
      <c r="OD198" t="s">
        <v>1627</v>
      </c>
      <c r="OE198" t="s">
        <v>1627</v>
      </c>
      <c r="OF198" t="s">
        <v>1627</v>
      </c>
      <c r="OG198" t="s">
        <v>1627</v>
      </c>
      <c r="OH198" t="s">
        <v>1627</v>
      </c>
      <c r="OI198" t="s">
        <v>1627</v>
      </c>
      <c r="OJ198" t="s">
        <v>1627</v>
      </c>
      <c r="OK198" t="s">
        <v>1627</v>
      </c>
      <c r="OL198" t="s">
        <v>1627</v>
      </c>
      <c r="OM198" t="s">
        <v>1627</v>
      </c>
      <c r="ON198" t="s">
        <v>1627</v>
      </c>
      <c r="OO198" t="s">
        <v>1627</v>
      </c>
      <c r="OP198" t="s">
        <v>1627</v>
      </c>
      <c r="OQ198" t="s">
        <v>1627</v>
      </c>
      <c r="OR198" t="s">
        <v>1627</v>
      </c>
      <c r="OS198" t="s">
        <v>1627</v>
      </c>
      <c r="OT198" t="s">
        <v>1627</v>
      </c>
      <c r="OU198" t="s">
        <v>1627</v>
      </c>
      <c r="OV198" t="s">
        <v>1627</v>
      </c>
      <c r="OW198" t="s">
        <v>1627</v>
      </c>
      <c r="OX198" t="s">
        <v>1627</v>
      </c>
      <c r="OY198" t="s">
        <v>1627</v>
      </c>
      <c r="OZ198" t="s">
        <v>1627</v>
      </c>
      <c r="PA198" t="s">
        <v>1627</v>
      </c>
      <c r="PB198" t="s">
        <v>1627</v>
      </c>
      <c r="RP198" t="s">
        <v>4157</v>
      </c>
      <c r="RQ198" t="s">
        <v>4157</v>
      </c>
      <c r="RR198" t="s">
        <v>4157</v>
      </c>
      <c r="RS198" t="s">
        <v>4157</v>
      </c>
      <c r="RT198" t="s">
        <v>4157</v>
      </c>
      <c r="RU198" t="s">
        <v>4157</v>
      </c>
      <c r="RV198" t="s">
        <v>4157</v>
      </c>
      <c r="RW198" t="s">
        <v>4157</v>
      </c>
      <c r="RX198" t="s">
        <v>4157</v>
      </c>
      <c r="RY198" t="s">
        <v>4157</v>
      </c>
      <c r="RZ198" t="s">
        <v>4157</v>
      </c>
      <c r="SA198" t="s">
        <v>4157</v>
      </c>
      <c r="SB198" t="s">
        <v>4157</v>
      </c>
      <c r="SC198" t="s">
        <v>4157</v>
      </c>
      <c r="SD198" t="s">
        <v>4157</v>
      </c>
      <c r="SE198" t="s">
        <v>4157</v>
      </c>
      <c r="SF198" t="s">
        <v>4157</v>
      </c>
      <c r="SG198" t="s">
        <v>4157</v>
      </c>
      <c r="SH198" t="s">
        <v>4157</v>
      </c>
      <c r="SI198" t="s">
        <v>4157</v>
      </c>
      <c r="SJ198" t="s">
        <v>4157</v>
      </c>
      <c r="SK198" t="s">
        <v>4157</v>
      </c>
      <c r="SL198" t="s">
        <v>4157</v>
      </c>
      <c r="SM198" t="s">
        <v>4157</v>
      </c>
      <c r="SN198" t="s">
        <v>4157</v>
      </c>
      <c r="SO198" t="s">
        <v>4157</v>
      </c>
      <c r="SP198" t="s">
        <v>4157</v>
      </c>
      <c r="SQ198" t="s">
        <v>4157</v>
      </c>
      <c r="SR198" t="s">
        <v>4157</v>
      </c>
      <c r="SS198" t="s">
        <v>4157</v>
      </c>
      <c r="ST198" t="s">
        <v>4157</v>
      </c>
      <c r="SU198" t="s">
        <v>4157</v>
      </c>
      <c r="SV198" t="s">
        <v>4157</v>
      </c>
      <c r="SW198" t="s">
        <v>4157</v>
      </c>
      <c r="SX198" t="s">
        <v>4157</v>
      </c>
      <c r="SY198" t="s">
        <v>4157</v>
      </c>
      <c r="SZ198" t="s">
        <v>4157</v>
      </c>
      <c r="TA198" t="s">
        <v>4157</v>
      </c>
      <c r="TB198" t="s">
        <v>4157</v>
      </c>
      <c r="TC198" t="s">
        <v>4157</v>
      </c>
      <c r="TD198" t="s">
        <v>4157</v>
      </c>
      <c r="TE198" t="s">
        <v>4157</v>
      </c>
      <c r="TF198" t="s">
        <v>4157</v>
      </c>
      <c r="TG198" t="s">
        <v>4157</v>
      </c>
      <c r="TH198" t="s">
        <v>4157</v>
      </c>
      <c r="TI198" t="s">
        <v>4157</v>
      </c>
      <c r="TJ198" t="s">
        <v>4157</v>
      </c>
      <c r="TK198" t="s">
        <v>4157</v>
      </c>
      <c r="TL198" t="s">
        <v>4157</v>
      </c>
      <c r="TM198" t="s">
        <v>4157</v>
      </c>
      <c r="TN198" t="s">
        <v>4157</v>
      </c>
      <c r="TO198" t="s">
        <v>4157</v>
      </c>
      <c r="TP198" t="s">
        <v>4157</v>
      </c>
      <c r="TQ198" t="s">
        <v>4157</v>
      </c>
      <c r="TR198" t="s">
        <v>4157</v>
      </c>
      <c r="TS198" t="s">
        <v>4157</v>
      </c>
      <c r="TT198" t="s">
        <v>4157</v>
      </c>
      <c r="TU198" t="s">
        <v>4157</v>
      </c>
      <c r="TV198" t="s">
        <v>4157</v>
      </c>
      <c r="TW198" t="s">
        <v>4157</v>
      </c>
      <c r="TX198" t="s">
        <v>4157</v>
      </c>
      <c r="TY198" t="s">
        <v>4157</v>
      </c>
      <c r="TZ198" t="s">
        <v>4157</v>
      </c>
      <c r="UA198" t="s">
        <v>4157</v>
      </c>
      <c r="UB198" t="s">
        <v>4157</v>
      </c>
      <c r="UC198" t="s">
        <v>4157</v>
      </c>
      <c r="UD198" t="s">
        <v>4157</v>
      </c>
      <c r="UE198" t="s">
        <v>4157</v>
      </c>
      <c r="UF198" t="s">
        <v>4157</v>
      </c>
      <c r="UG198" t="s">
        <v>4157</v>
      </c>
      <c r="UH198" t="s">
        <v>4157</v>
      </c>
      <c r="UI198" t="s">
        <v>4157</v>
      </c>
      <c r="UJ198" t="s">
        <v>4157</v>
      </c>
      <c r="UK198" t="s">
        <v>4157</v>
      </c>
      <c r="UL198" t="s">
        <v>4157</v>
      </c>
      <c r="UM198" t="s">
        <v>4157</v>
      </c>
    </row>
    <row r="199" spans="18:561">
      <c r="R199" t="s">
        <v>1627</v>
      </c>
      <c r="S199" t="s">
        <v>1627</v>
      </c>
      <c r="T199" t="s">
        <v>1627</v>
      </c>
      <c r="U199" t="s">
        <v>1627</v>
      </c>
      <c r="V199" t="s">
        <v>1627</v>
      </c>
      <c r="W199" t="s">
        <v>1627</v>
      </c>
      <c r="X199" t="s">
        <v>1627</v>
      </c>
      <c r="Y199" t="s">
        <v>1627</v>
      </c>
      <c r="Z199" t="s">
        <v>1627</v>
      </c>
      <c r="AA199" t="s">
        <v>1627</v>
      </c>
      <c r="AB199" t="s">
        <v>1627</v>
      </c>
      <c r="AC199" t="s">
        <v>1627</v>
      </c>
      <c r="AD199" t="s">
        <v>1627</v>
      </c>
      <c r="AE199" t="s">
        <v>1627</v>
      </c>
      <c r="AF199" t="s">
        <v>1627</v>
      </c>
      <c r="AG199" t="s">
        <v>1627</v>
      </c>
      <c r="AH199" t="s">
        <v>1627</v>
      </c>
      <c r="AI199" t="s">
        <v>1627</v>
      </c>
      <c r="AJ199" t="s">
        <v>1627</v>
      </c>
      <c r="AK199" t="s">
        <v>1627</v>
      </c>
      <c r="AL199" t="s">
        <v>1627</v>
      </c>
      <c r="AM199" t="s">
        <v>1627</v>
      </c>
      <c r="AN199" t="s">
        <v>1627</v>
      </c>
      <c r="AO199" t="s">
        <v>1627</v>
      </c>
      <c r="AP199" t="s">
        <v>1627</v>
      </c>
      <c r="AQ199" t="s">
        <v>1627</v>
      </c>
      <c r="AR199" t="s">
        <v>1627</v>
      </c>
      <c r="AS199" t="s">
        <v>1627</v>
      </c>
      <c r="AT199" t="s">
        <v>1627</v>
      </c>
      <c r="AU199" t="s">
        <v>1627</v>
      </c>
      <c r="AV199" t="s">
        <v>1627</v>
      </c>
      <c r="AW199" t="s">
        <v>1627</v>
      </c>
      <c r="AX199" t="s">
        <v>1627</v>
      </c>
      <c r="AY199" t="s">
        <v>1627</v>
      </c>
      <c r="AZ199" t="s">
        <v>1627</v>
      </c>
      <c r="BA199" t="s">
        <v>1627</v>
      </c>
      <c r="BB199" t="s">
        <v>1627</v>
      </c>
      <c r="BC199" t="s">
        <v>1627</v>
      </c>
      <c r="BD199" t="s">
        <v>1627</v>
      </c>
      <c r="BE199" t="s">
        <v>1627</v>
      </c>
      <c r="BF199" t="s">
        <v>1627</v>
      </c>
      <c r="BG199" t="s">
        <v>1627</v>
      </c>
      <c r="BH199" t="s">
        <v>1627</v>
      </c>
      <c r="BI199" t="s">
        <v>1627</v>
      </c>
      <c r="BJ199" t="s">
        <v>1627</v>
      </c>
      <c r="BK199" t="s">
        <v>1627</v>
      </c>
      <c r="BL199" t="s">
        <v>1627</v>
      </c>
      <c r="BM199" t="s">
        <v>1627</v>
      </c>
      <c r="BN199" t="s">
        <v>1627</v>
      </c>
      <c r="BO199" t="s">
        <v>1627</v>
      </c>
      <c r="BP199" t="s">
        <v>1627</v>
      </c>
      <c r="BQ199" t="s">
        <v>1627</v>
      </c>
      <c r="BR199" t="s">
        <v>1627</v>
      </c>
      <c r="BS199" t="s">
        <v>1627</v>
      </c>
      <c r="BT199" t="s">
        <v>1627</v>
      </c>
      <c r="BU199" t="s">
        <v>1627</v>
      </c>
      <c r="BV199" t="s">
        <v>1627</v>
      </c>
      <c r="BW199" t="s">
        <v>1627</v>
      </c>
      <c r="BX199" t="s">
        <v>1627</v>
      </c>
      <c r="BY199" t="s">
        <v>1627</v>
      </c>
      <c r="BZ199" t="s">
        <v>1627</v>
      </c>
      <c r="CA199" t="s">
        <v>1627</v>
      </c>
      <c r="CB199" t="s">
        <v>1627</v>
      </c>
      <c r="CC199" t="s">
        <v>1627</v>
      </c>
      <c r="CD199" t="s">
        <v>1627</v>
      </c>
      <c r="CE199" t="s">
        <v>1627</v>
      </c>
      <c r="CF199" t="s">
        <v>1627</v>
      </c>
      <c r="CG199" t="s">
        <v>1627</v>
      </c>
      <c r="CH199" t="s">
        <v>1627</v>
      </c>
      <c r="CI199" t="s">
        <v>1627</v>
      </c>
      <c r="CJ199" t="s">
        <v>1627</v>
      </c>
      <c r="CK199" t="s">
        <v>1627</v>
      </c>
      <c r="CL199" t="s">
        <v>1627</v>
      </c>
      <c r="CM199" t="s">
        <v>1627</v>
      </c>
      <c r="CN199" t="s">
        <v>1627</v>
      </c>
      <c r="CO199" t="s">
        <v>1627</v>
      </c>
      <c r="CP199" t="s">
        <v>1627</v>
      </c>
      <c r="CQ199" t="s">
        <v>1627</v>
      </c>
      <c r="CR199" t="s">
        <v>1627</v>
      </c>
      <c r="CS199" t="s">
        <v>1627</v>
      </c>
      <c r="CT199" t="s">
        <v>1627</v>
      </c>
      <c r="CU199" t="s">
        <v>1627</v>
      </c>
      <c r="CV199" t="s">
        <v>1627</v>
      </c>
      <c r="CW199" t="s">
        <v>1627</v>
      </c>
      <c r="CX199" t="s">
        <v>1627</v>
      </c>
      <c r="CY199" t="s">
        <v>1627</v>
      </c>
      <c r="CZ199" t="s">
        <v>1627</v>
      </c>
      <c r="DA199" t="s">
        <v>1627</v>
      </c>
      <c r="DB199" t="s">
        <v>1627</v>
      </c>
      <c r="DC199" t="s">
        <v>1627</v>
      </c>
      <c r="DD199" t="s">
        <v>1627</v>
      </c>
      <c r="DE199" t="s">
        <v>1627</v>
      </c>
      <c r="DF199" t="s">
        <v>1627</v>
      </c>
      <c r="DG199" t="s">
        <v>1627</v>
      </c>
      <c r="DH199" t="s">
        <v>1627</v>
      </c>
      <c r="DI199" t="s">
        <v>1627</v>
      </c>
      <c r="DJ199" t="s">
        <v>1627</v>
      </c>
      <c r="DK199" t="s">
        <v>1627</v>
      </c>
      <c r="DL199" t="s">
        <v>1627</v>
      </c>
      <c r="DM199" t="s">
        <v>1627</v>
      </c>
      <c r="DN199" t="s">
        <v>1627</v>
      </c>
      <c r="DO199" t="s">
        <v>1627</v>
      </c>
      <c r="DP199" t="s">
        <v>1627</v>
      </c>
      <c r="DQ199" t="s">
        <v>1627</v>
      </c>
      <c r="DR199" t="s">
        <v>1627</v>
      </c>
      <c r="DS199" t="s">
        <v>1627</v>
      </c>
      <c r="DT199" t="s">
        <v>1627</v>
      </c>
      <c r="DU199" t="s">
        <v>1627</v>
      </c>
      <c r="DV199" t="s">
        <v>1627</v>
      </c>
      <c r="DW199" t="s">
        <v>1627</v>
      </c>
      <c r="DX199" t="s">
        <v>1627</v>
      </c>
      <c r="DY199" t="s">
        <v>1627</v>
      </c>
      <c r="DZ199" t="s">
        <v>1627</v>
      </c>
      <c r="EA199" t="s">
        <v>1627</v>
      </c>
      <c r="EB199" t="s">
        <v>1627</v>
      </c>
      <c r="EC199" t="s">
        <v>1627</v>
      </c>
      <c r="ED199" t="s">
        <v>1627</v>
      </c>
      <c r="EE199" t="s">
        <v>1627</v>
      </c>
      <c r="EF199" t="s">
        <v>1627</v>
      </c>
      <c r="EG199" t="s">
        <v>1627</v>
      </c>
      <c r="EH199" t="s">
        <v>1627</v>
      </c>
      <c r="EI199" t="s">
        <v>1627</v>
      </c>
      <c r="EJ199" t="s">
        <v>1627</v>
      </c>
      <c r="EK199" t="s">
        <v>1627</v>
      </c>
      <c r="EL199" t="s">
        <v>1627</v>
      </c>
      <c r="EM199" t="s">
        <v>1627</v>
      </c>
      <c r="EN199" t="s">
        <v>1627</v>
      </c>
      <c r="EO199" t="s">
        <v>1627</v>
      </c>
      <c r="EP199" t="s">
        <v>1627</v>
      </c>
      <c r="EQ199" t="s">
        <v>1627</v>
      </c>
      <c r="ER199" t="s">
        <v>1627</v>
      </c>
      <c r="ES199" t="s">
        <v>1627</v>
      </c>
      <c r="ET199" t="s">
        <v>1627</v>
      </c>
      <c r="EU199" t="s">
        <v>1627</v>
      </c>
      <c r="EV199" t="s">
        <v>1627</v>
      </c>
      <c r="EW199" t="s">
        <v>1627</v>
      </c>
      <c r="EX199" t="s">
        <v>1627</v>
      </c>
      <c r="EY199" t="s">
        <v>1627</v>
      </c>
      <c r="EZ199" t="s">
        <v>1627</v>
      </c>
      <c r="FA199" t="s">
        <v>1627</v>
      </c>
      <c r="FB199" t="s">
        <v>1627</v>
      </c>
      <c r="FC199" t="s">
        <v>1627</v>
      </c>
      <c r="FD199" t="s">
        <v>1627</v>
      </c>
      <c r="FE199" t="s">
        <v>1627</v>
      </c>
      <c r="FF199" t="s">
        <v>1627</v>
      </c>
      <c r="FG199" t="s">
        <v>1627</v>
      </c>
      <c r="FH199" t="s">
        <v>1627</v>
      </c>
      <c r="FI199" t="s">
        <v>1627</v>
      </c>
      <c r="FJ199" t="s">
        <v>1627</v>
      </c>
      <c r="FK199" t="s">
        <v>1627</v>
      </c>
      <c r="FL199" t="s">
        <v>1627</v>
      </c>
      <c r="FM199" t="s">
        <v>1627</v>
      </c>
      <c r="FN199" t="s">
        <v>1627</v>
      </c>
      <c r="FO199" t="s">
        <v>1627</v>
      </c>
      <c r="FP199" t="s">
        <v>1627</v>
      </c>
      <c r="FQ199" t="s">
        <v>1627</v>
      </c>
      <c r="FR199" t="s">
        <v>1627</v>
      </c>
      <c r="FS199" t="s">
        <v>1627</v>
      </c>
      <c r="FT199" t="s">
        <v>1627</v>
      </c>
      <c r="FU199" t="s">
        <v>1627</v>
      </c>
      <c r="FV199" t="s">
        <v>1627</v>
      </c>
      <c r="FW199" t="s">
        <v>1627</v>
      </c>
      <c r="FX199" t="s">
        <v>1627</v>
      </c>
      <c r="FY199" t="s">
        <v>1627</v>
      </c>
      <c r="FZ199" t="s">
        <v>1627</v>
      </c>
      <c r="GA199" t="s">
        <v>1627</v>
      </c>
      <c r="GB199" t="s">
        <v>1627</v>
      </c>
      <c r="GC199" t="s">
        <v>1627</v>
      </c>
      <c r="GD199" t="s">
        <v>1627</v>
      </c>
      <c r="GE199" t="s">
        <v>1627</v>
      </c>
      <c r="GF199" t="s">
        <v>1627</v>
      </c>
      <c r="GG199" t="s">
        <v>1627</v>
      </c>
      <c r="GH199" t="s">
        <v>1627</v>
      </c>
      <c r="GI199" t="s">
        <v>1627</v>
      </c>
      <c r="GJ199" t="s">
        <v>1627</v>
      </c>
      <c r="GK199" t="s">
        <v>1627</v>
      </c>
      <c r="GL199" t="s">
        <v>1627</v>
      </c>
      <c r="GM199" t="s">
        <v>1627</v>
      </c>
      <c r="GN199" t="s">
        <v>1627</v>
      </c>
      <c r="GO199" t="s">
        <v>1627</v>
      </c>
      <c r="GP199" t="s">
        <v>1627</v>
      </c>
      <c r="GQ199" t="s">
        <v>1627</v>
      </c>
      <c r="GR199" t="s">
        <v>1627</v>
      </c>
      <c r="GS199" t="s">
        <v>1627</v>
      </c>
      <c r="GT199" t="s">
        <v>1627</v>
      </c>
      <c r="GU199" t="s">
        <v>1627</v>
      </c>
      <c r="GV199" t="s">
        <v>1627</v>
      </c>
      <c r="GW199" t="s">
        <v>1627</v>
      </c>
      <c r="GX199" t="s">
        <v>1627</v>
      </c>
      <c r="GY199" t="s">
        <v>1627</v>
      </c>
      <c r="GZ199" t="s">
        <v>1627</v>
      </c>
      <c r="HA199" t="s">
        <v>1627</v>
      </c>
      <c r="HB199" t="s">
        <v>1627</v>
      </c>
      <c r="HC199" t="s">
        <v>1627</v>
      </c>
      <c r="HD199" t="s">
        <v>1627</v>
      </c>
      <c r="HE199" t="s">
        <v>1627</v>
      </c>
      <c r="HF199" t="s">
        <v>1627</v>
      </c>
      <c r="HG199" t="s">
        <v>1627</v>
      </c>
      <c r="HH199" t="s">
        <v>1627</v>
      </c>
      <c r="HI199" t="s">
        <v>1627</v>
      </c>
      <c r="HJ199" t="s">
        <v>1627</v>
      </c>
      <c r="HK199" t="s">
        <v>1627</v>
      </c>
      <c r="HL199" t="s">
        <v>1627</v>
      </c>
      <c r="HM199" t="s">
        <v>1627</v>
      </c>
      <c r="HN199" t="s">
        <v>1627</v>
      </c>
      <c r="HO199" t="s">
        <v>1627</v>
      </c>
      <c r="HP199" t="s">
        <v>6173</v>
      </c>
      <c r="HQ199" t="s">
        <v>1627</v>
      </c>
      <c r="HR199" t="s">
        <v>1627</v>
      </c>
      <c r="HS199" t="s">
        <v>1627</v>
      </c>
      <c r="HT199" t="s">
        <v>1627</v>
      </c>
      <c r="HU199" t="s">
        <v>1627</v>
      </c>
      <c r="HV199" t="s">
        <v>1627</v>
      </c>
      <c r="HW199" t="s">
        <v>1627</v>
      </c>
      <c r="HX199" t="s">
        <v>1627</v>
      </c>
      <c r="HY199" t="s">
        <v>1627</v>
      </c>
      <c r="HZ199" t="s">
        <v>1627</v>
      </c>
      <c r="IA199" t="s">
        <v>1627</v>
      </c>
      <c r="IB199" t="s">
        <v>1627</v>
      </c>
      <c r="IC199" t="s">
        <v>1627</v>
      </c>
      <c r="ID199" t="s">
        <v>1627</v>
      </c>
      <c r="IE199" t="s">
        <v>1627</v>
      </c>
      <c r="IF199" t="s">
        <v>1627</v>
      </c>
      <c r="IG199" t="s">
        <v>1627</v>
      </c>
      <c r="IH199" t="s">
        <v>1627</v>
      </c>
      <c r="II199" t="s">
        <v>1627</v>
      </c>
      <c r="IJ199" t="s">
        <v>1627</v>
      </c>
      <c r="IK199" t="s">
        <v>1627</v>
      </c>
      <c r="IL199" t="s">
        <v>1627</v>
      </c>
      <c r="IM199" t="s">
        <v>1627</v>
      </c>
      <c r="IN199" t="s">
        <v>1627</v>
      </c>
      <c r="IO199" t="s">
        <v>1627</v>
      </c>
      <c r="IP199" t="s">
        <v>1627</v>
      </c>
      <c r="IQ199" t="s">
        <v>1627</v>
      </c>
      <c r="IR199" t="s">
        <v>1627</v>
      </c>
      <c r="IS199" t="s">
        <v>1627</v>
      </c>
      <c r="IT199" t="s">
        <v>1627</v>
      </c>
      <c r="IU199" t="s">
        <v>1627</v>
      </c>
      <c r="IV199" t="s">
        <v>1627</v>
      </c>
      <c r="IW199" t="s">
        <v>1627</v>
      </c>
      <c r="IX199" t="s">
        <v>1627</v>
      </c>
      <c r="IY199" t="s">
        <v>1627</v>
      </c>
      <c r="IZ199" t="s">
        <v>1627</v>
      </c>
      <c r="JA199" t="s">
        <v>1627</v>
      </c>
      <c r="JB199" t="s">
        <v>1627</v>
      </c>
      <c r="JC199" t="s">
        <v>1627</v>
      </c>
      <c r="JD199" t="s">
        <v>1627</v>
      </c>
      <c r="JE199" t="s">
        <v>1627</v>
      </c>
      <c r="JF199" t="s">
        <v>1627</v>
      </c>
      <c r="JG199" t="s">
        <v>1627</v>
      </c>
      <c r="JH199" t="s">
        <v>1627</v>
      </c>
      <c r="JI199" t="s">
        <v>1627</v>
      </c>
      <c r="JJ199" t="s">
        <v>1627</v>
      </c>
      <c r="JK199" t="s">
        <v>1627</v>
      </c>
      <c r="JL199" t="s">
        <v>1627</v>
      </c>
      <c r="JM199" t="s">
        <v>1627</v>
      </c>
      <c r="JN199" t="s">
        <v>1627</v>
      </c>
      <c r="JO199" t="s">
        <v>1627</v>
      </c>
      <c r="JP199" t="s">
        <v>1627</v>
      </c>
      <c r="JQ199" t="s">
        <v>1627</v>
      </c>
      <c r="JR199" t="s">
        <v>1627</v>
      </c>
      <c r="JS199" t="s">
        <v>1627</v>
      </c>
      <c r="JT199" t="s">
        <v>1627</v>
      </c>
      <c r="JU199" t="s">
        <v>1627</v>
      </c>
      <c r="JV199" t="s">
        <v>1627</v>
      </c>
      <c r="JW199" t="s">
        <v>1627</v>
      </c>
      <c r="JX199" t="s">
        <v>1627</v>
      </c>
      <c r="JY199" t="s">
        <v>1627</v>
      </c>
      <c r="JZ199" t="s">
        <v>1627</v>
      </c>
      <c r="KA199" t="s">
        <v>1627</v>
      </c>
      <c r="KB199" t="s">
        <v>1627</v>
      </c>
      <c r="KC199" t="s">
        <v>1627</v>
      </c>
      <c r="KD199" t="s">
        <v>1627</v>
      </c>
      <c r="KE199" t="s">
        <v>1627</v>
      </c>
      <c r="KF199" t="s">
        <v>1627</v>
      </c>
      <c r="KG199" t="s">
        <v>1627</v>
      </c>
      <c r="KH199" t="s">
        <v>1627</v>
      </c>
      <c r="KI199" t="s">
        <v>1627</v>
      </c>
      <c r="KJ199" t="s">
        <v>1627</v>
      </c>
      <c r="KK199" t="s">
        <v>1627</v>
      </c>
      <c r="KL199" t="s">
        <v>1627</v>
      </c>
      <c r="KM199" t="s">
        <v>1627</v>
      </c>
      <c r="KN199" t="s">
        <v>1627</v>
      </c>
      <c r="KO199" t="s">
        <v>1627</v>
      </c>
      <c r="KP199" t="s">
        <v>1627</v>
      </c>
      <c r="KQ199" t="s">
        <v>1627</v>
      </c>
      <c r="KR199" t="s">
        <v>1627</v>
      </c>
      <c r="KS199" t="s">
        <v>1627</v>
      </c>
      <c r="KT199" t="s">
        <v>1627</v>
      </c>
      <c r="KU199" t="s">
        <v>1627</v>
      </c>
      <c r="KV199" t="s">
        <v>1627</v>
      </c>
      <c r="KW199" t="s">
        <v>1627</v>
      </c>
      <c r="KX199" t="s">
        <v>1627</v>
      </c>
      <c r="KY199" t="s">
        <v>1627</v>
      </c>
      <c r="KZ199" t="s">
        <v>1627</v>
      </c>
      <c r="LA199" t="s">
        <v>1627</v>
      </c>
      <c r="LB199" t="s">
        <v>1627</v>
      </c>
      <c r="LC199" t="s">
        <v>1627</v>
      </c>
      <c r="LD199" t="s">
        <v>1627</v>
      </c>
      <c r="LE199" t="s">
        <v>1627</v>
      </c>
      <c r="LF199" t="s">
        <v>1627</v>
      </c>
      <c r="LG199" t="s">
        <v>1627</v>
      </c>
      <c r="LH199" t="s">
        <v>1627</v>
      </c>
      <c r="LI199" t="s">
        <v>1627</v>
      </c>
      <c r="LJ199" t="s">
        <v>1627</v>
      </c>
      <c r="LK199" t="s">
        <v>1627</v>
      </c>
      <c r="LL199" t="s">
        <v>1627</v>
      </c>
      <c r="LM199" t="s">
        <v>1627</v>
      </c>
      <c r="LN199" t="s">
        <v>1627</v>
      </c>
      <c r="LO199" t="s">
        <v>1627</v>
      </c>
      <c r="LP199" t="s">
        <v>1627</v>
      </c>
      <c r="LQ199" t="s">
        <v>1627</v>
      </c>
      <c r="LR199" t="s">
        <v>1627</v>
      </c>
      <c r="LS199" t="s">
        <v>1627</v>
      </c>
      <c r="LT199" t="s">
        <v>1627</v>
      </c>
      <c r="LU199" t="s">
        <v>1627</v>
      </c>
      <c r="LV199" t="s">
        <v>1627</v>
      </c>
      <c r="LW199" t="s">
        <v>1627</v>
      </c>
      <c r="LX199" t="s">
        <v>1627</v>
      </c>
      <c r="LY199" t="s">
        <v>1627</v>
      </c>
      <c r="LZ199" t="s">
        <v>1627</v>
      </c>
      <c r="MA199" t="s">
        <v>1627</v>
      </c>
      <c r="MB199" t="s">
        <v>1627</v>
      </c>
      <c r="MC199" t="s">
        <v>1627</v>
      </c>
      <c r="MD199" t="s">
        <v>1627</v>
      </c>
      <c r="ME199" t="s">
        <v>1627</v>
      </c>
      <c r="MF199" t="s">
        <v>1627</v>
      </c>
      <c r="MG199" t="s">
        <v>1627</v>
      </c>
      <c r="MH199" t="s">
        <v>1627</v>
      </c>
      <c r="MI199" t="s">
        <v>1627</v>
      </c>
      <c r="MJ199" t="s">
        <v>1627</v>
      </c>
      <c r="MK199" t="s">
        <v>1627</v>
      </c>
      <c r="ML199" t="s">
        <v>1627</v>
      </c>
      <c r="MM199" t="s">
        <v>1627</v>
      </c>
      <c r="MN199" t="s">
        <v>1627</v>
      </c>
      <c r="MO199" t="s">
        <v>1627</v>
      </c>
      <c r="MP199" t="s">
        <v>1627</v>
      </c>
      <c r="MQ199" t="s">
        <v>1627</v>
      </c>
      <c r="MR199" t="s">
        <v>1627</v>
      </c>
      <c r="MS199" t="s">
        <v>1627</v>
      </c>
      <c r="MT199" t="s">
        <v>1627</v>
      </c>
      <c r="MU199" t="s">
        <v>1627</v>
      </c>
      <c r="MV199" t="s">
        <v>1627</v>
      </c>
      <c r="MW199" t="s">
        <v>1627</v>
      </c>
      <c r="MX199" t="s">
        <v>1627</v>
      </c>
      <c r="MY199" t="s">
        <v>1627</v>
      </c>
      <c r="MZ199" t="s">
        <v>1627</v>
      </c>
      <c r="NA199" t="s">
        <v>1627</v>
      </c>
      <c r="NB199" t="s">
        <v>1627</v>
      </c>
      <c r="NC199" t="s">
        <v>1627</v>
      </c>
      <c r="ND199" t="s">
        <v>1627</v>
      </c>
      <c r="NE199" t="s">
        <v>1627</v>
      </c>
      <c r="NF199" t="s">
        <v>1627</v>
      </c>
      <c r="NG199" t="s">
        <v>1627</v>
      </c>
      <c r="NH199" t="s">
        <v>1627</v>
      </c>
      <c r="NI199" t="s">
        <v>1627</v>
      </c>
      <c r="NJ199" t="s">
        <v>1627</v>
      </c>
      <c r="NK199" t="s">
        <v>1627</v>
      </c>
      <c r="NL199" t="s">
        <v>1627</v>
      </c>
      <c r="NM199" t="s">
        <v>1627</v>
      </c>
      <c r="NN199" t="s">
        <v>1627</v>
      </c>
      <c r="NO199" t="s">
        <v>1627</v>
      </c>
      <c r="NP199" t="s">
        <v>1627</v>
      </c>
      <c r="NQ199" t="s">
        <v>1627</v>
      </c>
      <c r="NR199" t="s">
        <v>1627</v>
      </c>
      <c r="NS199" t="s">
        <v>1627</v>
      </c>
      <c r="NT199" t="s">
        <v>1627</v>
      </c>
      <c r="NU199" t="s">
        <v>1627</v>
      </c>
      <c r="NV199" t="s">
        <v>1627</v>
      </c>
      <c r="NW199" t="s">
        <v>1627</v>
      </c>
      <c r="NX199" t="s">
        <v>1627</v>
      </c>
      <c r="NY199" t="s">
        <v>1627</v>
      </c>
      <c r="NZ199" t="s">
        <v>1627</v>
      </c>
      <c r="OA199" t="s">
        <v>1627</v>
      </c>
      <c r="OB199" t="s">
        <v>1627</v>
      </c>
      <c r="OC199" t="s">
        <v>1627</v>
      </c>
      <c r="OD199" t="s">
        <v>1627</v>
      </c>
      <c r="OE199" t="s">
        <v>1627</v>
      </c>
      <c r="OF199" t="s">
        <v>1627</v>
      </c>
      <c r="OG199" t="s">
        <v>1627</v>
      </c>
      <c r="OH199" t="s">
        <v>1627</v>
      </c>
      <c r="OI199" t="s">
        <v>1627</v>
      </c>
      <c r="OJ199" t="s">
        <v>1627</v>
      </c>
      <c r="OK199" t="s">
        <v>1627</v>
      </c>
      <c r="OL199" t="s">
        <v>1627</v>
      </c>
      <c r="OM199" t="s">
        <v>1627</v>
      </c>
      <c r="ON199" t="s">
        <v>1627</v>
      </c>
      <c r="OO199" t="s">
        <v>1627</v>
      </c>
      <c r="OP199" t="s">
        <v>1627</v>
      </c>
      <c r="OQ199" t="s">
        <v>1627</v>
      </c>
      <c r="OR199" t="s">
        <v>1627</v>
      </c>
      <c r="OS199" t="s">
        <v>1627</v>
      </c>
      <c r="OT199" t="s">
        <v>1627</v>
      </c>
      <c r="OU199" t="s">
        <v>1627</v>
      </c>
      <c r="OV199" t="s">
        <v>1627</v>
      </c>
      <c r="OW199" t="s">
        <v>1627</v>
      </c>
      <c r="OX199" t="s">
        <v>1627</v>
      </c>
      <c r="OY199" t="s">
        <v>1627</v>
      </c>
      <c r="OZ199" t="s">
        <v>1627</v>
      </c>
      <c r="PA199" t="s">
        <v>1627</v>
      </c>
      <c r="RP199" t="s">
        <v>4157</v>
      </c>
      <c r="RQ199" t="s">
        <v>4157</v>
      </c>
      <c r="RR199" t="s">
        <v>4157</v>
      </c>
      <c r="RS199" t="s">
        <v>4157</v>
      </c>
      <c r="RT199" t="s">
        <v>4157</v>
      </c>
      <c r="RU199" t="s">
        <v>4157</v>
      </c>
      <c r="RV199" t="s">
        <v>4157</v>
      </c>
      <c r="RW199" t="s">
        <v>4157</v>
      </c>
      <c r="RX199" t="s">
        <v>4157</v>
      </c>
      <c r="RY199" t="s">
        <v>4157</v>
      </c>
      <c r="RZ199" t="s">
        <v>4157</v>
      </c>
      <c r="SA199" t="s">
        <v>4157</v>
      </c>
      <c r="SB199" t="s">
        <v>4157</v>
      </c>
      <c r="SC199" t="s">
        <v>4157</v>
      </c>
      <c r="SD199" t="s">
        <v>4157</v>
      </c>
      <c r="SE199" t="s">
        <v>4157</v>
      </c>
      <c r="SF199" t="s">
        <v>4157</v>
      </c>
      <c r="SG199" t="s">
        <v>4157</v>
      </c>
      <c r="SH199" t="s">
        <v>4157</v>
      </c>
      <c r="SI199" t="s">
        <v>4157</v>
      </c>
      <c r="SJ199" t="s">
        <v>4157</v>
      </c>
      <c r="SK199" t="s">
        <v>4157</v>
      </c>
      <c r="SL199" t="s">
        <v>4157</v>
      </c>
      <c r="SM199" t="s">
        <v>4157</v>
      </c>
      <c r="SN199" t="s">
        <v>4157</v>
      </c>
      <c r="SO199" t="s">
        <v>4157</v>
      </c>
      <c r="SP199" t="s">
        <v>4157</v>
      </c>
      <c r="SQ199" t="s">
        <v>4157</v>
      </c>
      <c r="SR199" t="s">
        <v>4157</v>
      </c>
      <c r="SS199" t="s">
        <v>4157</v>
      </c>
      <c r="ST199" t="s">
        <v>4157</v>
      </c>
      <c r="SU199" t="s">
        <v>4157</v>
      </c>
      <c r="SV199" t="s">
        <v>4157</v>
      </c>
      <c r="SW199" t="s">
        <v>4157</v>
      </c>
      <c r="SX199" t="s">
        <v>4157</v>
      </c>
      <c r="SY199" t="s">
        <v>4157</v>
      </c>
      <c r="SZ199" t="s">
        <v>4157</v>
      </c>
      <c r="TA199" t="s">
        <v>4157</v>
      </c>
      <c r="TB199" t="s">
        <v>4157</v>
      </c>
      <c r="TC199" t="s">
        <v>4157</v>
      </c>
      <c r="TD199" t="s">
        <v>4157</v>
      </c>
      <c r="TE199" t="s">
        <v>4157</v>
      </c>
      <c r="TF199" t="s">
        <v>4157</v>
      </c>
      <c r="TG199" t="s">
        <v>4157</v>
      </c>
      <c r="TH199" t="s">
        <v>4157</v>
      </c>
      <c r="TI199" t="s">
        <v>4157</v>
      </c>
      <c r="TJ199" t="s">
        <v>4157</v>
      </c>
      <c r="TK199" t="s">
        <v>4157</v>
      </c>
      <c r="TL199" t="s">
        <v>4157</v>
      </c>
      <c r="TM199" t="s">
        <v>4157</v>
      </c>
      <c r="TN199" t="s">
        <v>4157</v>
      </c>
      <c r="TO199" t="s">
        <v>4157</v>
      </c>
      <c r="TP199" t="s">
        <v>4157</v>
      </c>
      <c r="TQ199" t="s">
        <v>4157</v>
      </c>
      <c r="TR199" t="s">
        <v>4157</v>
      </c>
      <c r="TS199" t="s">
        <v>4157</v>
      </c>
      <c r="TT199" t="s">
        <v>4157</v>
      </c>
      <c r="TU199" t="s">
        <v>4157</v>
      </c>
      <c r="TV199" t="s">
        <v>4157</v>
      </c>
      <c r="TW199" t="s">
        <v>4157</v>
      </c>
      <c r="TX199" t="s">
        <v>4157</v>
      </c>
      <c r="TY199" t="s">
        <v>4157</v>
      </c>
      <c r="TZ199" t="s">
        <v>4157</v>
      </c>
      <c r="UA199" t="s">
        <v>4157</v>
      </c>
      <c r="UB199" t="s">
        <v>4157</v>
      </c>
      <c r="UC199" t="s">
        <v>4157</v>
      </c>
      <c r="UD199" t="s">
        <v>4157</v>
      </c>
      <c r="UE199" t="s">
        <v>4157</v>
      </c>
      <c r="UF199" t="s">
        <v>4157</v>
      </c>
      <c r="UG199" t="s">
        <v>4157</v>
      </c>
      <c r="UH199" t="s">
        <v>4157</v>
      </c>
      <c r="UI199" t="s">
        <v>4157</v>
      </c>
      <c r="UJ199" t="s">
        <v>4157</v>
      </c>
      <c r="UK199" t="s">
        <v>4157</v>
      </c>
      <c r="UL199" t="s">
        <v>4157</v>
      </c>
      <c r="UM199" t="s">
        <v>4157</v>
      </c>
    </row>
    <row r="200" spans="18:561">
      <c r="R200" t="s">
        <v>1627</v>
      </c>
      <c r="S200" t="s">
        <v>1627</v>
      </c>
      <c r="T200" t="s">
        <v>1627</v>
      </c>
      <c r="U200" t="s">
        <v>1627</v>
      </c>
      <c r="V200" t="s">
        <v>1627</v>
      </c>
      <c r="W200" t="s">
        <v>1627</v>
      </c>
      <c r="X200" t="s">
        <v>1627</v>
      </c>
      <c r="Y200" t="s">
        <v>1627</v>
      </c>
      <c r="Z200" t="s">
        <v>1627</v>
      </c>
      <c r="AA200" t="s">
        <v>1627</v>
      </c>
      <c r="AB200" t="s">
        <v>1627</v>
      </c>
      <c r="AC200" t="s">
        <v>1627</v>
      </c>
      <c r="AD200" t="s">
        <v>1627</v>
      </c>
      <c r="AE200" t="s">
        <v>1627</v>
      </c>
      <c r="AF200" t="s">
        <v>1627</v>
      </c>
      <c r="AG200" t="s">
        <v>1627</v>
      </c>
      <c r="AH200" t="s">
        <v>1627</v>
      </c>
      <c r="AI200" t="s">
        <v>1627</v>
      </c>
      <c r="AJ200" t="s">
        <v>1627</v>
      </c>
      <c r="AK200" t="s">
        <v>1627</v>
      </c>
      <c r="AL200" t="s">
        <v>1627</v>
      </c>
      <c r="AM200" t="s">
        <v>1627</v>
      </c>
      <c r="AN200" t="s">
        <v>1627</v>
      </c>
      <c r="AO200" t="s">
        <v>1627</v>
      </c>
      <c r="AP200" t="s">
        <v>1627</v>
      </c>
      <c r="AQ200" t="s">
        <v>1627</v>
      </c>
      <c r="AR200" t="s">
        <v>1627</v>
      </c>
      <c r="AS200" t="s">
        <v>1627</v>
      </c>
      <c r="AT200" t="s">
        <v>1627</v>
      </c>
      <c r="AU200" t="s">
        <v>1627</v>
      </c>
      <c r="AV200" t="s">
        <v>1627</v>
      </c>
      <c r="AW200" t="s">
        <v>1627</v>
      </c>
      <c r="AX200" t="s">
        <v>1627</v>
      </c>
      <c r="AY200" t="s">
        <v>1627</v>
      </c>
      <c r="AZ200" t="s">
        <v>1627</v>
      </c>
      <c r="BA200" t="s">
        <v>1627</v>
      </c>
      <c r="BB200" t="s">
        <v>1627</v>
      </c>
      <c r="BC200" t="s">
        <v>1627</v>
      </c>
      <c r="BD200" t="s">
        <v>1627</v>
      </c>
      <c r="BE200" t="s">
        <v>1627</v>
      </c>
      <c r="BF200" t="s">
        <v>1627</v>
      </c>
      <c r="BG200" t="s">
        <v>1627</v>
      </c>
      <c r="BH200" t="s">
        <v>1627</v>
      </c>
      <c r="BI200" t="s">
        <v>1627</v>
      </c>
      <c r="BJ200" t="s">
        <v>1627</v>
      </c>
      <c r="BK200" t="s">
        <v>1627</v>
      </c>
      <c r="BL200" t="s">
        <v>1627</v>
      </c>
      <c r="BM200" t="s">
        <v>1627</v>
      </c>
      <c r="BN200" t="s">
        <v>1627</v>
      </c>
      <c r="BO200" t="s">
        <v>1627</v>
      </c>
      <c r="BP200" t="s">
        <v>1627</v>
      </c>
      <c r="BQ200" t="s">
        <v>1627</v>
      </c>
      <c r="BR200" t="s">
        <v>1627</v>
      </c>
      <c r="BS200" t="s">
        <v>1627</v>
      </c>
      <c r="BT200" t="s">
        <v>1627</v>
      </c>
      <c r="BU200" t="s">
        <v>1627</v>
      </c>
      <c r="BV200" t="s">
        <v>1627</v>
      </c>
      <c r="BW200" t="s">
        <v>1627</v>
      </c>
      <c r="BX200" t="s">
        <v>1627</v>
      </c>
      <c r="BY200" t="s">
        <v>1627</v>
      </c>
      <c r="BZ200" t="s">
        <v>1627</v>
      </c>
      <c r="CA200" t="s">
        <v>1627</v>
      </c>
      <c r="CB200" t="s">
        <v>1627</v>
      </c>
      <c r="CC200" t="s">
        <v>1627</v>
      </c>
      <c r="CD200" t="s">
        <v>1627</v>
      </c>
      <c r="CE200" t="s">
        <v>1627</v>
      </c>
      <c r="CF200" t="s">
        <v>1627</v>
      </c>
      <c r="CG200" t="s">
        <v>1627</v>
      </c>
      <c r="CH200" t="s">
        <v>1627</v>
      </c>
      <c r="CI200" t="s">
        <v>1627</v>
      </c>
      <c r="CJ200" t="s">
        <v>1627</v>
      </c>
      <c r="CK200" t="s">
        <v>1627</v>
      </c>
      <c r="CL200" t="s">
        <v>1627</v>
      </c>
      <c r="CM200" t="s">
        <v>1627</v>
      </c>
      <c r="CN200" t="s">
        <v>1627</v>
      </c>
      <c r="CO200" t="s">
        <v>1627</v>
      </c>
      <c r="CP200" t="s">
        <v>1627</v>
      </c>
      <c r="CQ200" t="s">
        <v>1627</v>
      </c>
      <c r="CR200" t="s">
        <v>1627</v>
      </c>
      <c r="CS200" t="s">
        <v>1627</v>
      </c>
      <c r="CT200" t="s">
        <v>1627</v>
      </c>
      <c r="CU200" t="s">
        <v>1627</v>
      </c>
      <c r="CV200" t="s">
        <v>1627</v>
      </c>
      <c r="CW200" t="s">
        <v>1627</v>
      </c>
      <c r="CX200" t="s">
        <v>1627</v>
      </c>
      <c r="CY200" t="s">
        <v>1627</v>
      </c>
      <c r="CZ200" t="s">
        <v>1627</v>
      </c>
      <c r="DA200" t="s">
        <v>1627</v>
      </c>
      <c r="DB200" t="s">
        <v>1627</v>
      </c>
      <c r="DC200" t="s">
        <v>1627</v>
      </c>
      <c r="DD200" t="s">
        <v>1627</v>
      </c>
      <c r="DE200" t="s">
        <v>1627</v>
      </c>
      <c r="DF200" t="s">
        <v>1627</v>
      </c>
      <c r="DG200" t="s">
        <v>1627</v>
      </c>
      <c r="DH200" t="s">
        <v>1627</v>
      </c>
      <c r="DI200" t="s">
        <v>1627</v>
      </c>
      <c r="DJ200" t="s">
        <v>1627</v>
      </c>
      <c r="DK200" t="s">
        <v>1627</v>
      </c>
      <c r="DL200" t="s">
        <v>1627</v>
      </c>
      <c r="DM200" t="s">
        <v>1627</v>
      </c>
      <c r="DN200" t="s">
        <v>1627</v>
      </c>
      <c r="DO200" t="s">
        <v>1627</v>
      </c>
      <c r="DP200" t="s">
        <v>1627</v>
      </c>
      <c r="DQ200" t="s">
        <v>1627</v>
      </c>
      <c r="DR200" t="s">
        <v>1627</v>
      </c>
      <c r="DS200" t="s">
        <v>1627</v>
      </c>
      <c r="DT200" t="s">
        <v>1627</v>
      </c>
      <c r="DU200" t="s">
        <v>1627</v>
      </c>
      <c r="DV200" t="s">
        <v>1627</v>
      </c>
      <c r="DW200" t="s">
        <v>1627</v>
      </c>
      <c r="DX200" t="s">
        <v>1627</v>
      </c>
      <c r="DY200" t="s">
        <v>1627</v>
      </c>
      <c r="DZ200" t="s">
        <v>1627</v>
      </c>
      <c r="EA200" t="s">
        <v>1627</v>
      </c>
      <c r="EB200" t="s">
        <v>1627</v>
      </c>
      <c r="EC200" t="s">
        <v>1627</v>
      </c>
      <c r="ED200" t="s">
        <v>1627</v>
      </c>
      <c r="EE200" t="s">
        <v>1627</v>
      </c>
      <c r="EF200" t="s">
        <v>1627</v>
      </c>
      <c r="EG200" t="s">
        <v>1627</v>
      </c>
      <c r="EH200" t="s">
        <v>1627</v>
      </c>
      <c r="EI200" t="s">
        <v>1627</v>
      </c>
      <c r="EJ200" t="s">
        <v>1627</v>
      </c>
      <c r="EK200" t="s">
        <v>1627</v>
      </c>
      <c r="EL200" t="s">
        <v>1627</v>
      </c>
      <c r="EM200" t="s">
        <v>1627</v>
      </c>
      <c r="EN200" t="s">
        <v>1627</v>
      </c>
      <c r="EO200" t="s">
        <v>1627</v>
      </c>
      <c r="EP200" t="s">
        <v>1627</v>
      </c>
      <c r="EQ200" t="s">
        <v>1627</v>
      </c>
      <c r="ER200" t="s">
        <v>1627</v>
      </c>
      <c r="ES200" t="s">
        <v>1627</v>
      </c>
      <c r="ET200" t="s">
        <v>1627</v>
      </c>
      <c r="EU200" t="s">
        <v>1627</v>
      </c>
      <c r="EV200" t="s">
        <v>1627</v>
      </c>
      <c r="EW200" t="s">
        <v>1627</v>
      </c>
      <c r="EX200" t="s">
        <v>1627</v>
      </c>
      <c r="EY200" t="s">
        <v>1627</v>
      </c>
      <c r="EZ200" t="s">
        <v>1627</v>
      </c>
      <c r="FA200" t="s">
        <v>1627</v>
      </c>
      <c r="FB200" t="s">
        <v>1627</v>
      </c>
      <c r="FC200" t="s">
        <v>1627</v>
      </c>
      <c r="FD200" t="s">
        <v>1627</v>
      </c>
      <c r="FE200" t="s">
        <v>1627</v>
      </c>
      <c r="FF200" t="s">
        <v>1627</v>
      </c>
      <c r="FG200" t="s">
        <v>1627</v>
      </c>
      <c r="FH200" t="s">
        <v>1627</v>
      </c>
      <c r="FI200" t="s">
        <v>1627</v>
      </c>
      <c r="FJ200" t="s">
        <v>1627</v>
      </c>
      <c r="FK200" t="s">
        <v>1627</v>
      </c>
      <c r="FL200" t="s">
        <v>1627</v>
      </c>
      <c r="FM200" t="s">
        <v>1627</v>
      </c>
      <c r="FN200" t="s">
        <v>1627</v>
      </c>
      <c r="FO200" t="s">
        <v>1627</v>
      </c>
      <c r="FP200" t="s">
        <v>1627</v>
      </c>
      <c r="FQ200" t="s">
        <v>1627</v>
      </c>
      <c r="FR200" t="s">
        <v>1627</v>
      </c>
      <c r="FS200" t="s">
        <v>1627</v>
      </c>
      <c r="FT200" t="s">
        <v>1627</v>
      </c>
      <c r="FU200" t="s">
        <v>1627</v>
      </c>
      <c r="FV200" t="s">
        <v>1627</v>
      </c>
      <c r="FW200" t="s">
        <v>1627</v>
      </c>
      <c r="FX200" t="s">
        <v>1627</v>
      </c>
      <c r="FY200" t="s">
        <v>1627</v>
      </c>
      <c r="FZ200" t="s">
        <v>1627</v>
      </c>
      <c r="GA200" t="s">
        <v>1627</v>
      </c>
      <c r="GB200" t="s">
        <v>1627</v>
      </c>
      <c r="GC200" t="s">
        <v>1627</v>
      </c>
      <c r="GD200" t="s">
        <v>1627</v>
      </c>
      <c r="GE200" t="s">
        <v>1627</v>
      </c>
      <c r="GF200" t="s">
        <v>1627</v>
      </c>
      <c r="GG200" t="s">
        <v>1627</v>
      </c>
      <c r="GH200" t="s">
        <v>1627</v>
      </c>
      <c r="GI200" t="s">
        <v>1627</v>
      </c>
      <c r="GJ200" t="s">
        <v>1627</v>
      </c>
      <c r="GK200" t="s">
        <v>1627</v>
      </c>
      <c r="GL200" t="s">
        <v>1627</v>
      </c>
      <c r="GM200" t="s">
        <v>1627</v>
      </c>
      <c r="GN200" t="s">
        <v>1627</v>
      </c>
      <c r="GO200" t="s">
        <v>1627</v>
      </c>
      <c r="GP200" t="s">
        <v>1627</v>
      </c>
      <c r="GQ200" t="s">
        <v>1627</v>
      </c>
      <c r="GR200" t="s">
        <v>1627</v>
      </c>
      <c r="GS200" t="s">
        <v>1627</v>
      </c>
      <c r="GT200" t="s">
        <v>1627</v>
      </c>
      <c r="GU200" t="s">
        <v>1627</v>
      </c>
      <c r="GV200" t="s">
        <v>1627</v>
      </c>
      <c r="GW200" t="s">
        <v>1627</v>
      </c>
      <c r="GX200" t="s">
        <v>1627</v>
      </c>
      <c r="GY200" t="s">
        <v>1627</v>
      </c>
      <c r="GZ200" t="s">
        <v>1627</v>
      </c>
      <c r="HA200" t="s">
        <v>1627</v>
      </c>
      <c r="HB200" t="s">
        <v>1627</v>
      </c>
      <c r="HC200" t="s">
        <v>1627</v>
      </c>
      <c r="HD200" t="s">
        <v>1627</v>
      </c>
      <c r="HE200" t="s">
        <v>1627</v>
      </c>
      <c r="HF200" t="s">
        <v>1627</v>
      </c>
      <c r="HG200" t="s">
        <v>1627</v>
      </c>
      <c r="HH200" t="s">
        <v>1627</v>
      </c>
      <c r="HI200" t="s">
        <v>1627</v>
      </c>
      <c r="HJ200" t="s">
        <v>1627</v>
      </c>
      <c r="HK200" t="s">
        <v>1627</v>
      </c>
      <c r="HL200" t="s">
        <v>1627</v>
      </c>
      <c r="HM200" t="s">
        <v>1627</v>
      </c>
      <c r="HN200" t="s">
        <v>1627</v>
      </c>
      <c r="HO200" t="s">
        <v>1627</v>
      </c>
      <c r="HP200" t="s">
        <v>6174</v>
      </c>
      <c r="HQ200" t="s">
        <v>1627</v>
      </c>
      <c r="HR200" t="s">
        <v>1627</v>
      </c>
      <c r="HS200" t="s">
        <v>1627</v>
      </c>
      <c r="HT200" t="s">
        <v>1627</v>
      </c>
      <c r="HU200" t="s">
        <v>1627</v>
      </c>
      <c r="HV200" t="s">
        <v>1627</v>
      </c>
      <c r="HW200" t="s">
        <v>1627</v>
      </c>
      <c r="HX200" t="s">
        <v>1627</v>
      </c>
      <c r="HY200" t="s">
        <v>1627</v>
      </c>
      <c r="HZ200" t="s">
        <v>1627</v>
      </c>
      <c r="IA200" t="s">
        <v>1627</v>
      </c>
      <c r="IB200" t="s">
        <v>1627</v>
      </c>
      <c r="IC200" t="s">
        <v>1627</v>
      </c>
      <c r="ID200" t="s">
        <v>1627</v>
      </c>
      <c r="IE200" t="s">
        <v>1627</v>
      </c>
      <c r="IF200" t="s">
        <v>1627</v>
      </c>
      <c r="IG200" t="s">
        <v>1627</v>
      </c>
      <c r="IH200" t="s">
        <v>1627</v>
      </c>
      <c r="II200" t="s">
        <v>1627</v>
      </c>
      <c r="IJ200" t="s">
        <v>1627</v>
      </c>
      <c r="IK200" t="s">
        <v>1627</v>
      </c>
      <c r="IL200" t="s">
        <v>1627</v>
      </c>
      <c r="IM200" t="s">
        <v>1627</v>
      </c>
      <c r="IN200" t="s">
        <v>1627</v>
      </c>
      <c r="IO200" t="s">
        <v>1627</v>
      </c>
      <c r="IP200" t="s">
        <v>1627</v>
      </c>
      <c r="IQ200" t="s">
        <v>1627</v>
      </c>
      <c r="IR200" t="s">
        <v>1627</v>
      </c>
      <c r="IS200" t="s">
        <v>1627</v>
      </c>
      <c r="IT200" t="s">
        <v>1627</v>
      </c>
      <c r="IU200" t="s">
        <v>1627</v>
      </c>
      <c r="IV200" t="s">
        <v>1627</v>
      </c>
      <c r="IW200" t="s">
        <v>1627</v>
      </c>
      <c r="IX200" t="s">
        <v>1627</v>
      </c>
      <c r="IY200" t="s">
        <v>1627</v>
      </c>
      <c r="IZ200" t="s">
        <v>1627</v>
      </c>
      <c r="JA200" t="s">
        <v>1627</v>
      </c>
      <c r="JB200" t="s">
        <v>1627</v>
      </c>
      <c r="JC200" t="s">
        <v>1627</v>
      </c>
      <c r="JD200" t="s">
        <v>1627</v>
      </c>
      <c r="JE200" t="s">
        <v>1627</v>
      </c>
      <c r="JF200" t="s">
        <v>1627</v>
      </c>
      <c r="JG200" t="s">
        <v>1627</v>
      </c>
      <c r="JH200" t="s">
        <v>1627</v>
      </c>
      <c r="JI200" t="s">
        <v>1627</v>
      </c>
      <c r="JJ200" t="s">
        <v>1627</v>
      </c>
      <c r="JK200" t="s">
        <v>1627</v>
      </c>
      <c r="JL200" t="s">
        <v>1627</v>
      </c>
      <c r="JM200" t="s">
        <v>1627</v>
      </c>
      <c r="JN200" t="s">
        <v>1627</v>
      </c>
      <c r="JO200" t="s">
        <v>1627</v>
      </c>
      <c r="JP200" t="s">
        <v>1627</v>
      </c>
      <c r="JQ200" t="s">
        <v>1627</v>
      </c>
      <c r="JR200" t="s">
        <v>1627</v>
      </c>
      <c r="JS200" t="s">
        <v>1627</v>
      </c>
      <c r="JT200" t="s">
        <v>1627</v>
      </c>
      <c r="JU200" t="s">
        <v>1627</v>
      </c>
      <c r="JV200" t="s">
        <v>1627</v>
      </c>
      <c r="JW200" t="s">
        <v>1627</v>
      </c>
      <c r="JX200" t="s">
        <v>1627</v>
      </c>
      <c r="JY200" t="s">
        <v>1627</v>
      </c>
      <c r="JZ200" t="s">
        <v>1627</v>
      </c>
      <c r="KA200" t="s">
        <v>1627</v>
      </c>
      <c r="KB200" t="s">
        <v>1627</v>
      </c>
      <c r="KC200" t="s">
        <v>1627</v>
      </c>
      <c r="KD200" t="s">
        <v>1627</v>
      </c>
      <c r="KE200" t="s">
        <v>1627</v>
      </c>
      <c r="KF200" t="s">
        <v>1627</v>
      </c>
      <c r="KG200" t="s">
        <v>1627</v>
      </c>
      <c r="KH200" t="s">
        <v>1627</v>
      </c>
      <c r="KI200" t="s">
        <v>1627</v>
      </c>
      <c r="KJ200" t="s">
        <v>1627</v>
      </c>
      <c r="KK200" t="s">
        <v>1627</v>
      </c>
      <c r="KL200" t="s">
        <v>1627</v>
      </c>
      <c r="KM200" t="s">
        <v>1627</v>
      </c>
      <c r="KN200" t="s">
        <v>1627</v>
      </c>
      <c r="KO200" t="s">
        <v>1627</v>
      </c>
      <c r="KP200" t="s">
        <v>1627</v>
      </c>
      <c r="KQ200" t="s">
        <v>1627</v>
      </c>
      <c r="KR200" t="s">
        <v>1627</v>
      </c>
      <c r="KS200" t="s">
        <v>1627</v>
      </c>
      <c r="KT200" t="s">
        <v>1627</v>
      </c>
      <c r="KU200" t="s">
        <v>1627</v>
      </c>
      <c r="KV200" t="s">
        <v>1627</v>
      </c>
      <c r="KW200" t="s">
        <v>1627</v>
      </c>
      <c r="KX200" t="s">
        <v>1627</v>
      </c>
      <c r="KY200" t="s">
        <v>1627</v>
      </c>
      <c r="KZ200" t="s">
        <v>1627</v>
      </c>
      <c r="LA200" t="s">
        <v>1627</v>
      </c>
      <c r="LB200" t="s">
        <v>1627</v>
      </c>
      <c r="LC200" t="s">
        <v>1627</v>
      </c>
      <c r="LD200" t="s">
        <v>1627</v>
      </c>
      <c r="LE200" t="s">
        <v>1627</v>
      </c>
      <c r="LF200" t="s">
        <v>1627</v>
      </c>
      <c r="LG200" t="s">
        <v>1627</v>
      </c>
      <c r="LH200" t="s">
        <v>1627</v>
      </c>
      <c r="LI200" t="s">
        <v>1627</v>
      </c>
      <c r="LJ200" t="s">
        <v>1627</v>
      </c>
      <c r="LK200" t="s">
        <v>1627</v>
      </c>
      <c r="LL200" t="s">
        <v>1627</v>
      </c>
      <c r="LM200" t="s">
        <v>1627</v>
      </c>
      <c r="LN200" t="s">
        <v>1627</v>
      </c>
      <c r="LO200" t="s">
        <v>1627</v>
      </c>
      <c r="LP200" t="s">
        <v>1627</v>
      </c>
      <c r="LQ200" t="s">
        <v>1627</v>
      </c>
      <c r="LR200" t="s">
        <v>1627</v>
      </c>
      <c r="LS200" t="s">
        <v>1627</v>
      </c>
      <c r="LT200" t="s">
        <v>1627</v>
      </c>
      <c r="LU200" t="s">
        <v>1627</v>
      </c>
      <c r="LV200" t="s">
        <v>1627</v>
      </c>
      <c r="LW200" t="s">
        <v>1627</v>
      </c>
      <c r="LX200" t="s">
        <v>1627</v>
      </c>
      <c r="LY200" t="s">
        <v>1627</v>
      </c>
      <c r="LZ200" t="s">
        <v>1627</v>
      </c>
      <c r="MA200" t="s">
        <v>1627</v>
      </c>
      <c r="MB200" t="s">
        <v>1627</v>
      </c>
      <c r="MC200" t="s">
        <v>1627</v>
      </c>
      <c r="MD200" t="s">
        <v>1627</v>
      </c>
      <c r="ME200" t="s">
        <v>1627</v>
      </c>
      <c r="MF200" t="s">
        <v>1627</v>
      </c>
      <c r="MG200" t="s">
        <v>1627</v>
      </c>
      <c r="MH200" t="s">
        <v>1627</v>
      </c>
      <c r="MI200" t="s">
        <v>1627</v>
      </c>
      <c r="MJ200" t="s">
        <v>1627</v>
      </c>
      <c r="MK200" t="s">
        <v>1627</v>
      </c>
      <c r="ML200" t="s">
        <v>1627</v>
      </c>
      <c r="MM200" t="s">
        <v>1627</v>
      </c>
      <c r="MN200" t="s">
        <v>1627</v>
      </c>
      <c r="MO200" t="s">
        <v>1627</v>
      </c>
      <c r="MP200" t="s">
        <v>1627</v>
      </c>
      <c r="MQ200" t="s">
        <v>1627</v>
      </c>
      <c r="MR200" t="s">
        <v>1627</v>
      </c>
      <c r="MS200" t="s">
        <v>1627</v>
      </c>
      <c r="MT200" t="s">
        <v>1627</v>
      </c>
      <c r="MU200" t="s">
        <v>1627</v>
      </c>
      <c r="MV200" t="s">
        <v>1627</v>
      </c>
      <c r="MW200" t="s">
        <v>1627</v>
      </c>
      <c r="MX200" t="s">
        <v>1627</v>
      </c>
      <c r="MY200" t="s">
        <v>1627</v>
      </c>
      <c r="MZ200" t="s">
        <v>1627</v>
      </c>
      <c r="NA200" t="s">
        <v>1627</v>
      </c>
      <c r="NB200" t="s">
        <v>1627</v>
      </c>
      <c r="NC200" t="s">
        <v>1627</v>
      </c>
      <c r="ND200" t="s">
        <v>1627</v>
      </c>
      <c r="NE200" t="s">
        <v>1627</v>
      </c>
      <c r="NF200" t="s">
        <v>1627</v>
      </c>
      <c r="NG200" t="s">
        <v>1627</v>
      </c>
      <c r="NH200" t="s">
        <v>1627</v>
      </c>
      <c r="NI200" t="s">
        <v>1627</v>
      </c>
      <c r="NJ200" t="s">
        <v>1627</v>
      </c>
      <c r="NK200" t="s">
        <v>1627</v>
      </c>
      <c r="NL200" t="s">
        <v>1627</v>
      </c>
      <c r="NM200" t="s">
        <v>1627</v>
      </c>
      <c r="NN200" t="s">
        <v>1627</v>
      </c>
      <c r="NO200" t="s">
        <v>1627</v>
      </c>
      <c r="NP200" t="s">
        <v>1627</v>
      </c>
      <c r="NQ200" t="s">
        <v>1627</v>
      </c>
      <c r="NR200" t="s">
        <v>1627</v>
      </c>
      <c r="NS200" t="s">
        <v>1627</v>
      </c>
      <c r="NT200" t="s">
        <v>1627</v>
      </c>
      <c r="NU200" t="s">
        <v>1627</v>
      </c>
      <c r="NV200" t="s">
        <v>1627</v>
      </c>
      <c r="NW200" t="s">
        <v>1627</v>
      </c>
      <c r="NX200" t="s">
        <v>1627</v>
      </c>
      <c r="NY200" t="s">
        <v>1627</v>
      </c>
      <c r="NZ200" t="s">
        <v>1627</v>
      </c>
      <c r="OA200" t="s">
        <v>1627</v>
      </c>
      <c r="OB200" t="s">
        <v>1627</v>
      </c>
      <c r="OC200" t="s">
        <v>1627</v>
      </c>
      <c r="OD200" t="s">
        <v>1627</v>
      </c>
      <c r="OE200" t="s">
        <v>1627</v>
      </c>
      <c r="OF200" t="s">
        <v>1627</v>
      </c>
      <c r="OG200" t="s">
        <v>1627</v>
      </c>
      <c r="OH200" t="s">
        <v>1627</v>
      </c>
      <c r="OI200" t="s">
        <v>1627</v>
      </c>
      <c r="OJ200" t="s">
        <v>1627</v>
      </c>
      <c r="OK200" t="s">
        <v>1627</v>
      </c>
      <c r="OL200" t="s">
        <v>1627</v>
      </c>
      <c r="OM200" t="s">
        <v>1627</v>
      </c>
      <c r="ON200" t="s">
        <v>1627</v>
      </c>
      <c r="OO200" t="s">
        <v>1627</v>
      </c>
      <c r="OP200" t="s">
        <v>1627</v>
      </c>
      <c r="OQ200" t="s">
        <v>1627</v>
      </c>
      <c r="OR200" t="s">
        <v>1627</v>
      </c>
      <c r="OS200" t="s">
        <v>1627</v>
      </c>
      <c r="OT200" t="s">
        <v>1627</v>
      </c>
      <c r="OU200" t="s">
        <v>1627</v>
      </c>
      <c r="OV200" t="s">
        <v>1627</v>
      </c>
      <c r="OW200" t="s">
        <v>1627</v>
      </c>
      <c r="OX200" t="s">
        <v>1627</v>
      </c>
      <c r="OY200" t="s">
        <v>1627</v>
      </c>
      <c r="OZ200" t="s">
        <v>1627</v>
      </c>
      <c r="PA200" t="s">
        <v>1627</v>
      </c>
      <c r="RP200" t="s">
        <v>4157</v>
      </c>
      <c r="RQ200" t="s">
        <v>4157</v>
      </c>
      <c r="RR200" t="s">
        <v>4157</v>
      </c>
      <c r="RS200" t="s">
        <v>4157</v>
      </c>
      <c r="RT200" t="s">
        <v>4157</v>
      </c>
      <c r="RU200" t="s">
        <v>4157</v>
      </c>
      <c r="RV200" t="s">
        <v>4157</v>
      </c>
      <c r="RW200" t="s">
        <v>4157</v>
      </c>
      <c r="RX200" t="s">
        <v>4157</v>
      </c>
      <c r="RY200" t="s">
        <v>4157</v>
      </c>
      <c r="RZ200" t="s">
        <v>4157</v>
      </c>
      <c r="SA200" t="s">
        <v>4157</v>
      </c>
      <c r="SB200" t="s">
        <v>4157</v>
      </c>
      <c r="SC200" t="s">
        <v>4157</v>
      </c>
      <c r="SD200" t="s">
        <v>4157</v>
      </c>
      <c r="SE200" t="s">
        <v>4157</v>
      </c>
      <c r="SF200" t="s">
        <v>4157</v>
      </c>
      <c r="SG200" t="s">
        <v>4157</v>
      </c>
      <c r="SH200" t="s">
        <v>4157</v>
      </c>
      <c r="SI200" t="s">
        <v>4157</v>
      </c>
      <c r="SJ200" t="s">
        <v>4157</v>
      </c>
      <c r="SK200" t="s">
        <v>4157</v>
      </c>
      <c r="SL200" t="s">
        <v>4157</v>
      </c>
      <c r="SM200" t="s">
        <v>4157</v>
      </c>
      <c r="SN200" t="s">
        <v>4157</v>
      </c>
      <c r="SO200" t="s">
        <v>4157</v>
      </c>
      <c r="SP200" t="s">
        <v>4157</v>
      </c>
      <c r="SQ200" t="s">
        <v>4157</v>
      </c>
      <c r="SR200" t="s">
        <v>4157</v>
      </c>
      <c r="SS200" t="s">
        <v>4157</v>
      </c>
      <c r="ST200" t="s">
        <v>4157</v>
      </c>
      <c r="SU200" t="s">
        <v>4157</v>
      </c>
      <c r="SV200" t="s">
        <v>4157</v>
      </c>
      <c r="SW200" t="s">
        <v>4157</v>
      </c>
      <c r="SX200" t="s">
        <v>4157</v>
      </c>
      <c r="SY200" t="s">
        <v>4157</v>
      </c>
      <c r="SZ200" t="s">
        <v>4157</v>
      </c>
      <c r="TA200" t="s">
        <v>4157</v>
      </c>
      <c r="TB200" t="s">
        <v>4157</v>
      </c>
      <c r="TC200" t="s">
        <v>4157</v>
      </c>
      <c r="TD200" t="s">
        <v>4157</v>
      </c>
      <c r="TE200" t="s">
        <v>4157</v>
      </c>
      <c r="TF200" t="s">
        <v>4157</v>
      </c>
      <c r="TG200" t="s">
        <v>4157</v>
      </c>
      <c r="TH200" t="s">
        <v>4157</v>
      </c>
      <c r="TI200" t="s">
        <v>4157</v>
      </c>
      <c r="TJ200" t="s">
        <v>4157</v>
      </c>
      <c r="TK200" t="s">
        <v>4157</v>
      </c>
      <c r="TL200" t="s">
        <v>4157</v>
      </c>
      <c r="TM200" t="s">
        <v>4157</v>
      </c>
      <c r="TN200" t="s">
        <v>4157</v>
      </c>
      <c r="TO200" t="s">
        <v>4157</v>
      </c>
      <c r="TP200" t="s">
        <v>4157</v>
      </c>
      <c r="TQ200" t="s">
        <v>4157</v>
      </c>
      <c r="TR200" t="s">
        <v>4157</v>
      </c>
      <c r="TS200" t="s">
        <v>4157</v>
      </c>
      <c r="TT200" t="s">
        <v>4157</v>
      </c>
      <c r="TU200" t="s">
        <v>4157</v>
      </c>
      <c r="TV200" t="s">
        <v>4157</v>
      </c>
      <c r="TW200" t="s">
        <v>4157</v>
      </c>
      <c r="TX200" t="s">
        <v>4157</v>
      </c>
      <c r="TY200" t="s">
        <v>4157</v>
      </c>
      <c r="TZ200" t="s">
        <v>4157</v>
      </c>
      <c r="UA200" t="s">
        <v>4157</v>
      </c>
      <c r="UB200" t="s">
        <v>4157</v>
      </c>
      <c r="UC200" t="s">
        <v>4157</v>
      </c>
      <c r="UD200" t="s">
        <v>4157</v>
      </c>
      <c r="UE200" t="s">
        <v>4157</v>
      </c>
      <c r="UF200" t="s">
        <v>4157</v>
      </c>
      <c r="UG200" t="s">
        <v>4157</v>
      </c>
      <c r="UH200" t="s">
        <v>4157</v>
      </c>
      <c r="UI200" t="s">
        <v>4157</v>
      </c>
      <c r="UJ200" t="s">
        <v>4157</v>
      </c>
      <c r="UK200" t="s">
        <v>4157</v>
      </c>
      <c r="UL200" t="s">
        <v>4157</v>
      </c>
      <c r="UM200" t="s">
        <v>4157</v>
      </c>
    </row>
    <row r="201" spans="18:561">
      <c r="R201" t="s">
        <v>1627</v>
      </c>
      <c r="S201" t="s">
        <v>1627</v>
      </c>
      <c r="T201" t="s">
        <v>1627</v>
      </c>
      <c r="U201" t="s">
        <v>1627</v>
      </c>
      <c r="V201" t="s">
        <v>1627</v>
      </c>
      <c r="W201" t="s">
        <v>1627</v>
      </c>
      <c r="X201" t="s">
        <v>1627</v>
      </c>
      <c r="Y201" t="s">
        <v>1627</v>
      </c>
      <c r="Z201" t="s">
        <v>1627</v>
      </c>
      <c r="AA201" t="s">
        <v>1627</v>
      </c>
      <c r="AB201" t="s">
        <v>1627</v>
      </c>
      <c r="AC201" t="s">
        <v>1627</v>
      </c>
      <c r="AD201" t="s">
        <v>1627</v>
      </c>
      <c r="AE201" t="s">
        <v>1627</v>
      </c>
      <c r="AF201" t="s">
        <v>1627</v>
      </c>
      <c r="AG201" t="s">
        <v>1627</v>
      </c>
      <c r="AH201" t="s">
        <v>1627</v>
      </c>
      <c r="AI201" t="s">
        <v>1627</v>
      </c>
      <c r="AJ201" t="s">
        <v>1627</v>
      </c>
      <c r="AK201" t="s">
        <v>1627</v>
      </c>
      <c r="AL201" t="s">
        <v>1627</v>
      </c>
      <c r="AM201" t="s">
        <v>1627</v>
      </c>
      <c r="AN201" t="s">
        <v>1627</v>
      </c>
      <c r="AO201" t="s">
        <v>1627</v>
      </c>
      <c r="AP201" t="s">
        <v>1627</v>
      </c>
      <c r="AQ201" t="s">
        <v>1627</v>
      </c>
      <c r="AR201" t="s">
        <v>1627</v>
      </c>
      <c r="AS201" t="s">
        <v>1627</v>
      </c>
      <c r="AT201" t="s">
        <v>1627</v>
      </c>
      <c r="AU201" t="s">
        <v>1627</v>
      </c>
      <c r="AV201" t="s">
        <v>1627</v>
      </c>
      <c r="AW201" t="s">
        <v>1627</v>
      </c>
      <c r="AX201" t="s">
        <v>1627</v>
      </c>
      <c r="AY201" t="s">
        <v>1627</v>
      </c>
      <c r="AZ201" t="s">
        <v>1627</v>
      </c>
      <c r="BA201" t="s">
        <v>1627</v>
      </c>
      <c r="BB201" t="s">
        <v>1627</v>
      </c>
      <c r="BC201" t="s">
        <v>1627</v>
      </c>
      <c r="BD201" t="s">
        <v>1627</v>
      </c>
      <c r="BE201" t="s">
        <v>1627</v>
      </c>
      <c r="BF201" t="s">
        <v>1627</v>
      </c>
      <c r="BG201" t="s">
        <v>1627</v>
      </c>
      <c r="BH201" t="s">
        <v>1627</v>
      </c>
      <c r="BI201" t="s">
        <v>1627</v>
      </c>
      <c r="BJ201" t="s">
        <v>1627</v>
      </c>
      <c r="BK201" t="s">
        <v>1627</v>
      </c>
      <c r="BL201" t="s">
        <v>1627</v>
      </c>
      <c r="BM201" t="s">
        <v>1627</v>
      </c>
      <c r="BN201" t="s">
        <v>1627</v>
      </c>
      <c r="BO201" t="s">
        <v>1627</v>
      </c>
      <c r="BP201" t="s">
        <v>1627</v>
      </c>
      <c r="BQ201" t="s">
        <v>1627</v>
      </c>
      <c r="BR201" t="s">
        <v>1627</v>
      </c>
      <c r="BS201" t="s">
        <v>1627</v>
      </c>
      <c r="BT201" t="s">
        <v>1627</v>
      </c>
      <c r="BU201" t="s">
        <v>1627</v>
      </c>
      <c r="BV201" t="s">
        <v>1627</v>
      </c>
      <c r="BW201" t="s">
        <v>1627</v>
      </c>
      <c r="BX201" t="s">
        <v>1627</v>
      </c>
      <c r="BY201" t="s">
        <v>1627</v>
      </c>
      <c r="BZ201" t="s">
        <v>1627</v>
      </c>
      <c r="CA201" t="s">
        <v>1627</v>
      </c>
      <c r="CB201" t="s">
        <v>1627</v>
      </c>
      <c r="CC201" t="s">
        <v>1627</v>
      </c>
      <c r="CD201" t="s">
        <v>1627</v>
      </c>
      <c r="CE201" t="s">
        <v>1627</v>
      </c>
      <c r="CF201" t="s">
        <v>1627</v>
      </c>
      <c r="CG201" t="s">
        <v>1627</v>
      </c>
      <c r="CH201" t="s">
        <v>1627</v>
      </c>
      <c r="CI201" t="s">
        <v>1627</v>
      </c>
      <c r="CJ201" t="s">
        <v>1627</v>
      </c>
      <c r="CK201" t="s">
        <v>1627</v>
      </c>
      <c r="CL201" t="s">
        <v>1627</v>
      </c>
      <c r="CM201" t="s">
        <v>1627</v>
      </c>
      <c r="CN201" t="s">
        <v>1627</v>
      </c>
      <c r="CO201" t="s">
        <v>1627</v>
      </c>
      <c r="CP201" t="s">
        <v>1627</v>
      </c>
      <c r="CQ201" t="s">
        <v>1627</v>
      </c>
      <c r="CR201" t="s">
        <v>1627</v>
      </c>
      <c r="CS201" t="s">
        <v>1627</v>
      </c>
      <c r="CT201" t="s">
        <v>1627</v>
      </c>
      <c r="CU201" t="s">
        <v>1627</v>
      </c>
      <c r="CV201" t="s">
        <v>1627</v>
      </c>
      <c r="CW201" t="s">
        <v>1627</v>
      </c>
      <c r="CX201" t="s">
        <v>1627</v>
      </c>
      <c r="CY201" t="s">
        <v>1627</v>
      </c>
      <c r="CZ201" t="s">
        <v>1627</v>
      </c>
      <c r="DA201" t="s">
        <v>1627</v>
      </c>
      <c r="DB201" t="s">
        <v>1627</v>
      </c>
      <c r="DC201" t="s">
        <v>1627</v>
      </c>
      <c r="DD201" t="s">
        <v>1627</v>
      </c>
      <c r="DE201" t="s">
        <v>1627</v>
      </c>
      <c r="DF201" t="s">
        <v>1627</v>
      </c>
      <c r="DG201" t="s">
        <v>1627</v>
      </c>
      <c r="DH201" t="s">
        <v>1627</v>
      </c>
      <c r="DI201" t="s">
        <v>1627</v>
      </c>
      <c r="DJ201" t="s">
        <v>1627</v>
      </c>
      <c r="DK201" t="s">
        <v>1627</v>
      </c>
      <c r="DL201" t="s">
        <v>1627</v>
      </c>
      <c r="DM201" t="s">
        <v>1627</v>
      </c>
      <c r="DN201" t="s">
        <v>1627</v>
      </c>
      <c r="DO201" t="s">
        <v>1627</v>
      </c>
      <c r="DP201" t="s">
        <v>1627</v>
      </c>
      <c r="DQ201" t="s">
        <v>1627</v>
      </c>
      <c r="DR201" t="s">
        <v>1627</v>
      </c>
      <c r="DS201" t="s">
        <v>1627</v>
      </c>
      <c r="DT201" t="s">
        <v>1627</v>
      </c>
      <c r="DU201" t="s">
        <v>1627</v>
      </c>
      <c r="DV201" t="s">
        <v>1627</v>
      </c>
      <c r="DW201" t="s">
        <v>1627</v>
      </c>
      <c r="DX201" t="s">
        <v>1627</v>
      </c>
      <c r="DY201" t="s">
        <v>1627</v>
      </c>
      <c r="DZ201" t="s">
        <v>1627</v>
      </c>
      <c r="EA201" t="s">
        <v>1627</v>
      </c>
      <c r="EB201" t="s">
        <v>1627</v>
      </c>
      <c r="EC201" t="s">
        <v>1627</v>
      </c>
      <c r="ED201" t="s">
        <v>1627</v>
      </c>
      <c r="EE201" t="s">
        <v>1627</v>
      </c>
      <c r="EF201" t="s">
        <v>1627</v>
      </c>
      <c r="EG201" t="s">
        <v>1627</v>
      </c>
      <c r="EH201" t="s">
        <v>1627</v>
      </c>
      <c r="EI201" t="s">
        <v>1627</v>
      </c>
      <c r="EJ201" t="s">
        <v>1627</v>
      </c>
      <c r="EK201" t="s">
        <v>1627</v>
      </c>
      <c r="EL201" t="s">
        <v>1627</v>
      </c>
      <c r="EM201" t="s">
        <v>1627</v>
      </c>
      <c r="EN201" t="s">
        <v>1627</v>
      </c>
      <c r="EO201" t="s">
        <v>1627</v>
      </c>
      <c r="EP201" t="s">
        <v>1627</v>
      </c>
      <c r="EQ201" t="s">
        <v>1627</v>
      </c>
      <c r="ER201" t="s">
        <v>1627</v>
      </c>
      <c r="ES201" t="s">
        <v>1627</v>
      </c>
      <c r="ET201" t="s">
        <v>1627</v>
      </c>
      <c r="EU201" t="s">
        <v>1627</v>
      </c>
      <c r="EV201" t="s">
        <v>1627</v>
      </c>
      <c r="EW201" t="s">
        <v>1627</v>
      </c>
      <c r="EX201" t="s">
        <v>1627</v>
      </c>
      <c r="EY201" t="s">
        <v>1627</v>
      </c>
      <c r="EZ201" t="s">
        <v>1627</v>
      </c>
      <c r="FA201" t="s">
        <v>1627</v>
      </c>
      <c r="FB201" t="s">
        <v>1627</v>
      </c>
      <c r="FC201" t="s">
        <v>1627</v>
      </c>
      <c r="FD201" t="s">
        <v>1627</v>
      </c>
      <c r="FE201" t="s">
        <v>1627</v>
      </c>
      <c r="FF201" t="s">
        <v>1627</v>
      </c>
      <c r="FG201" t="s">
        <v>1627</v>
      </c>
      <c r="FH201" t="s">
        <v>1627</v>
      </c>
      <c r="FI201" t="s">
        <v>1627</v>
      </c>
      <c r="FJ201" t="s">
        <v>1627</v>
      </c>
      <c r="FK201" t="s">
        <v>1627</v>
      </c>
      <c r="FL201" t="s">
        <v>1627</v>
      </c>
      <c r="FM201" t="s">
        <v>1627</v>
      </c>
      <c r="FN201" t="s">
        <v>1627</v>
      </c>
      <c r="FO201" t="s">
        <v>1627</v>
      </c>
      <c r="FP201" t="s">
        <v>1627</v>
      </c>
      <c r="FQ201" t="s">
        <v>1627</v>
      </c>
      <c r="FR201" t="s">
        <v>1627</v>
      </c>
      <c r="FS201" t="s">
        <v>1627</v>
      </c>
      <c r="FT201" t="s">
        <v>1627</v>
      </c>
      <c r="FU201" t="s">
        <v>1627</v>
      </c>
      <c r="FV201" t="s">
        <v>1627</v>
      </c>
      <c r="FW201" t="s">
        <v>1627</v>
      </c>
      <c r="FX201" t="s">
        <v>1627</v>
      </c>
      <c r="FY201" t="s">
        <v>1627</v>
      </c>
      <c r="FZ201" t="s">
        <v>1627</v>
      </c>
      <c r="GA201" t="s">
        <v>1627</v>
      </c>
      <c r="GB201" t="s">
        <v>1627</v>
      </c>
      <c r="GC201" t="s">
        <v>1627</v>
      </c>
      <c r="GD201" t="s">
        <v>1627</v>
      </c>
      <c r="GE201" t="s">
        <v>1627</v>
      </c>
      <c r="GF201" t="s">
        <v>1627</v>
      </c>
      <c r="GG201" t="s">
        <v>1627</v>
      </c>
      <c r="GH201" t="s">
        <v>1627</v>
      </c>
      <c r="GI201" t="s">
        <v>1627</v>
      </c>
      <c r="GJ201" t="s">
        <v>1627</v>
      </c>
      <c r="GK201" t="s">
        <v>1627</v>
      </c>
      <c r="GL201" t="s">
        <v>1627</v>
      </c>
      <c r="GM201" t="s">
        <v>1627</v>
      </c>
      <c r="GN201" t="s">
        <v>1627</v>
      </c>
      <c r="GO201" t="s">
        <v>1627</v>
      </c>
      <c r="GP201" t="s">
        <v>1627</v>
      </c>
      <c r="GQ201" t="s">
        <v>1627</v>
      </c>
      <c r="GR201" t="s">
        <v>1627</v>
      </c>
      <c r="GS201" t="s">
        <v>1627</v>
      </c>
      <c r="GT201" t="s">
        <v>1627</v>
      </c>
      <c r="GU201" t="s">
        <v>1627</v>
      </c>
      <c r="GV201" t="s">
        <v>1627</v>
      </c>
      <c r="GW201" t="s">
        <v>1627</v>
      </c>
      <c r="GX201" t="s">
        <v>1627</v>
      </c>
      <c r="GY201" t="s">
        <v>1627</v>
      </c>
      <c r="GZ201" t="s">
        <v>1627</v>
      </c>
      <c r="HA201" t="s">
        <v>1627</v>
      </c>
      <c r="HB201" t="s">
        <v>1627</v>
      </c>
      <c r="HC201" t="s">
        <v>1627</v>
      </c>
      <c r="HD201" t="s">
        <v>1627</v>
      </c>
      <c r="HE201" t="s">
        <v>1627</v>
      </c>
      <c r="HF201" t="s">
        <v>1627</v>
      </c>
      <c r="HG201" t="s">
        <v>1627</v>
      </c>
      <c r="HH201" t="s">
        <v>1627</v>
      </c>
      <c r="HI201" t="s">
        <v>1627</v>
      </c>
      <c r="HJ201" t="s">
        <v>1627</v>
      </c>
      <c r="HK201" t="s">
        <v>1627</v>
      </c>
      <c r="HL201" t="s">
        <v>1627</v>
      </c>
      <c r="HM201" t="s">
        <v>1627</v>
      </c>
      <c r="HN201" t="s">
        <v>1627</v>
      </c>
      <c r="HO201" t="s">
        <v>1627</v>
      </c>
      <c r="HP201" t="s">
        <v>6175</v>
      </c>
      <c r="HQ201" t="s">
        <v>1627</v>
      </c>
      <c r="HR201" t="s">
        <v>1627</v>
      </c>
      <c r="HS201" t="s">
        <v>1627</v>
      </c>
      <c r="HT201" t="s">
        <v>1627</v>
      </c>
      <c r="HU201" t="s">
        <v>1627</v>
      </c>
      <c r="HV201" t="s">
        <v>1627</v>
      </c>
      <c r="HW201" t="s">
        <v>1627</v>
      </c>
      <c r="HX201" t="s">
        <v>1627</v>
      </c>
      <c r="HY201" t="s">
        <v>1627</v>
      </c>
      <c r="HZ201" t="s">
        <v>1627</v>
      </c>
      <c r="IA201" t="s">
        <v>1627</v>
      </c>
      <c r="IB201" t="s">
        <v>1627</v>
      </c>
      <c r="IC201" t="s">
        <v>1627</v>
      </c>
      <c r="ID201" t="s">
        <v>1627</v>
      </c>
      <c r="IE201" t="s">
        <v>1627</v>
      </c>
      <c r="IF201" t="s">
        <v>1627</v>
      </c>
      <c r="IG201" t="s">
        <v>1627</v>
      </c>
      <c r="IH201" t="s">
        <v>1627</v>
      </c>
      <c r="II201" t="s">
        <v>1627</v>
      </c>
      <c r="IJ201" t="s">
        <v>1627</v>
      </c>
      <c r="IK201" t="s">
        <v>1627</v>
      </c>
      <c r="IL201" t="s">
        <v>1627</v>
      </c>
      <c r="IM201" t="s">
        <v>1627</v>
      </c>
      <c r="IN201" t="s">
        <v>1627</v>
      </c>
      <c r="IO201" t="s">
        <v>1627</v>
      </c>
      <c r="IP201" t="s">
        <v>1627</v>
      </c>
      <c r="IQ201" t="s">
        <v>1627</v>
      </c>
      <c r="IR201" t="s">
        <v>1627</v>
      </c>
      <c r="IS201" t="s">
        <v>1627</v>
      </c>
      <c r="IT201" t="s">
        <v>1627</v>
      </c>
      <c r="IU201" t="s">
        <v>1627</v>
      </c>
      <c r="IV201" t="s">
        <v>1627</v>
      </c>
      <c r="IW201" t="s">
        <v>1627</v>
      </c>
      <c r="IX201" t="s">
        <v>1627</v>
      </c>
      <c r="IY201" t="s">
        <v>1627</v>
      </c>
      <c r="IZ201" t="s">
        <v>1627</v>
      </c>
      <c r="JA201" t="s">
        <v>1627</v>
      </c>
      <c r="JB201" t="s">
        <v>1627</v>
      </c>
      <c r="JC201" t="s">
        <v>1627</v>
      </c>
      <c r="JD201" t="s">
        <v>1627</v>
      </c>
      <c r="JE201" t="s">
        <v>1627</v>
      </c>
      <c r="JF201" t="s">
        <v>1627</v>
      </c>
      <c r="JG201" t="s">
        <v>1627</v>
      </c>
      <c r="JH201" t="s">
        <v>1627</v>
      </c>
      <c r="JI201" t="s">
        <v>1627</v>
      </c>
      <c r="JJ201" t="s">
        <v>1627</v>
      </c>
      <c r="JK201" t="s">
        <v>1627</v>
      </c>
      <c r="JL201" t="s">
        <v>1627</v>
      </c>
      <c r="JM201" t="s">
        <v>1627</v>
      </c>
      <c r="JN201" t="s">
        <v>1627</v>
      </c>
      <c r="JO201" t="s">
        <v>1627</v>
      </c>
      <c r="JP201" t="s">
        <v>1627</v>
      </c>
      <c r="JQ201" t="s">
        <v>1627</v>
      </c>
      <c r="JR201" t="s">
        <v>1627</v>
      </c>
      <c r="JS201" t="s">
        <v>1627</v>
      </c>
      <c r="JT201" t="s">
        <v>1627</v>
      </c>
      <c r="JU201" t="s">
        <v>1627</v>
      </c>
      <c r="JV201" t="s">
        <v>1627</v>
      </c>
      <c r="JW201" t="s">
        <v>1627</v>
      </c>
      <c r="JX201" t="s">
        <v>1627</v>
      </c>
      <c r="JY201" t="s">
        <v>1627</v>
      </c>
      <c r="JZ201" t="s">
        <v>1627</v>
      </c>
      <c r="KA201" t="s">
        <v>1627</v>
      </c>
      <c r="KB201" t="s">
        <v>1627</v>
      </c>
      <c r="KC201" t="s">
        <v>1627</v>
      </c>
      <c r="KD201" t="s">
        <v>1627</v>
      </c>
      <c r="KE201" t="s">
        <v>1627</v>
      </c>
      <c r="KF201" t="s">
        <v>1627</v>
      </c>
      <c r="KG201" t="s">
        <v>1627</v>
      </c>
      <c r="KH201" t="s">
        <v>1627</v>
      </c>
      <c r="KI201" t="s">
        <v>1627</v>
      </c>
      <c r="KJ201" t="s">
        <v>1627</v>
      </c>
      <c r="KK201" t="s">
        <v>1627</v>
      </c>
      <c r="KL201" t="s">
        <v>1627</v>
      </c>
      <c r="KM201" t="s">
        <v>1627</v>
      </c>
      <c r="KN201" t="s">
        <v>1627</v>
      </c>
      <c r="KO201" t="s">
        <v>1627</v>
      </c>
      <c r="KP201" t="s">
        <v>1627</v>
      </c>
      <c r="KQ201" t="s">
        <v>1627</v>
      </c>
      <c r="KR201" t="s">
        <v>1627</v>
      </c>
      <c r="KS201" t="s">
        <v>1627</v>
      </c>
      <c r="KT201" t="s">
        <v>1627</v>
      </c>
      <c r="KU201" t="s">
        <v>1627</v>
      </c>
      <c r="KV201" t="s">
        <v>1627</v>
      </c>
      <c r="KW201" t="s">
        <v>1627</v>
      </c>
      <c r="KX201" t="s">
        <v>1627</v>
      </c>
      <c r="KY201" t="s">
        <v>1627</v>
      </c>
      <c r="KZ201" t="s">
        <v>1627</v>
      </c>
      <c r="LA201" t="s">
        <v>1627</v>
      </c>
      <c r="LB201" t="s">
        <v>1627</v>
      </c>
      <c r="LC201" t="s">
        <v>1627</v>
      </c>
      <c r="LD201" t="s">
        <v>1627</v>
      </c>
      <c r="LE201" t="s">
        <v>1627</v>
      </c>
      <c r="LF201" t="s">
        <v>1627</v>
      </c>
      <c r="LG201" t="s">
        <v>1627</v>
      </c>
      <c r="LH201" t="s">
        <v>1627</v>
      </c>
      <c r="LI201" t="s">
        <v>1627</v>
      </c>
      <c r="LJ201" t="s">
        <v>1627</v>
      </c>
      <c r="LK201" t="s">
        <v>1627</v>
      </c>
      <c r="LL201" t="s">
        <v>1627</v>
      </c>
      <c r="LM201" t="s">
        <v>1627</v>
      </c>
      <c r="LN201" t="s">
        <v>1627</v>
      </c>
      <c r="LO201" t="s">
        <v>1627</v>
      </c>
      <c r="LP201" t="s">
        <v>1627</v>
      </c>
      <c r="LQ201" t="s">
        <v>1627</v>
      </c>
      <c r="LR201" t="s">
        <v>1627</v>
      </c>
      <c r="LS201" t="s">
        <v>1627</v>
      </c>
      <c r="LT201" t="s">
        <v>1627</v>
      </c>
      <c r="LU201" t="s">
        <v>1627</v>
      </c>
      <c r="LV201" t="s">
        <v>1627</v>
      </c>
      <c r="LW201" t="s">
        <v>1627</v>
      </c>
      <c r="LX201" t="s">
        <v>1627</v>
      </c>
      <c r="LY201" t="s">
        <v>1627</v>
      </c>
      <c r="LZ201" t="s">
        <v>1627</v>
      </c>
      <c r="MA201" t="s">
        <v>1627</v>
      </c>
      <c r="MB201" t="s">
        <v>1627</v>
      </c>
      <c r="MC201" t="s">
        <v>1627</v>
      </c>
      <c r="MD201" t="s">
        <v>1627</v>
      </c>
      <c r="ME201" t="s">
        <v>1627</v>
      </c>
      <c r="MF201" t="s">
        <v>1627</v>
      </c>
      <c r="MG201" t="s">
        <v>1627</v>
      </c>
      <c r="MH201" t="s">
        <v>1627</v>
      </c>
      <c r="MI201" t="s">
        <v>1627</v>
      </c>
      <c r="MJ201" t="s">
        <v>1627</v>
      </c>
      <c r="MK201" t="s">
        <v>1627</v>
      </c>
      <c r="ML201" t="s">
        <v>1627</v>
      </c>
      <c r="MM201" t="s">
        <v>1627</v>
      </c>
      <c r="MN201" t="s">
        <v>1627</v>
      </c>
      <c r="MO201" t="s">
        <v>1627</v>
      </c>
      <c r="MP201" t="s">
        <v>1627</v>
      </c>
      <c r="MQ201" t="s">
        <v>1627</v>
      </c>
      <c r="MR201" t="s">
        <v>1627</v>
      </c>
      <c r="MS201" t="s">
        <v>1627</v>
      </c>
      <c r="MT201" t="s">
        <v>1627</v>
      </c>
      <c r="MU201" t="s">
        <v>1627</v>
      </c>
      <c r="MV201" t="s">
        <v>1627</v>
      </c>
      <c r="MW201" t="s">
        <v>1627</v>
      </c>
      <c r="MX201" t="s">
        <v>1627</v>
      </c>
      <c r="MY201" t="s">
        <v>1627</v>
      </c>
      <c r="MZ201" t="s">
        <v>1627</v>
      </c>
      <c r="NA201" t="s">
        <v>1627</v>
      </c>
      <c r="NB201" t="s">
        <v>1627</v>
      </c>
      <c r="NC201" t="s">
        <v>1627</v>
      </c>
      <c r="ND201" t="s">
        <v>1627</v>
      </c>
      <c r="NE201" t="s">
        <v>1627</v>
      </c>
      <c r="NF201" t="s">
        <v>1627</v>
      </c>
      <c r="NG201" t="s">
        <v>1627</v>
      </c>
      <c r="NH201" t="s">
        <v>1627</v>
      </c>
      <c r="NI201" t="s">
        <v>1627</v>
      </c>
      <c r="NJ201" t="s">
        <v>1627</v>
      </c>
      <c r="NK201" t="s">
        <v>1627</v>
      </c>
      <c r="NL201" t="s">
        <v>1627</v>
      </c>
      <c r="NM201" t="s">
        <v>1627</v>
      </c>
      <c r="NN201" t="s">
        <v>1627</v>
      </c>
      <c r="NO201" t="s">
        <v>1627</v>
      </c>
      <c r="NP201" t="s">
        <v>1627</v>
      </c>
      <c r="NQ201" t="s">
        <v>1627</v>
      </c>
      <c r="NR201" t="s">
        <v>1627</v>
      </c>
      <c r="NS201" t="s">
        <v>1627</v>
      </c>
      <c r="NT201" t="s">
        <v>1627</v>
      </c>
      <c r="NU201" t="s">
        <v>1627</v>
      </c>
      <c r="NV201" t="s">
        <v>1627</v>
      </c>
      <c r="NW201" t="s">
        <v>1627</v>
      </c>
      <c r="NX201" t="s">
        <v>1627</v>
      </c>
      <c r="NY201" t="s">
        <v>1627</v>
      </c>
      <c r="NZ201" t="s">
        <v>1627</v>
      </c>
      <c r="OA201" t="s">
        <v>1627</v>
      </c>
      <c r="OB201" t="s">
        <v>1627</v>
      </c>
      <c r="OC201" t="s">
        <v>1627</v>
      </c>
      <c r="OD201" t="s">
        <v>1627</v>
      </c>
      <c r="OE201" t="s">
        <v>1627</v>
      </c>
      <c r="OF201" t="s">
        <v>1627</v>
      </c>
      <c r="OG201" t="s">
        <v>1627</v>
      </c>
      <c r="OH201" t="s">
        <v>1627</v>
      </c>
      <c r="OI201" t="s">
        <v>1627</v>
      </c>
      <c r="OJ201" t="s">
        <v>1627</v>
      </c>
      <c r="OK201" t="s">
        <v>1627</v>
      </c>
      <c r="OL201" t="s">
        <v>1627</v>
      </c>
      <c r="OM201" t="s">
        <v>1627</v>
      </c>
      <c r="ON201" t="s">
        <v>1627</v>
      </c>
      <c r="OO201" t="s">
        <v>1627</v>
      </c>
      <c r="OP201" t="s">
        <v>1627</v>
      </c>
      <c r="OQ201" t="s">
        <v>1627</v>
      </c>
      <c r="OR201" t="s">
        <v>1627</v>
      </c>
      <c r="OS201" t="s">
        <v>1627</v>
      </c>
      <c r="OT201" t="s">
        <v>1627</v>
      </c>
      <c r="OU201" t="s">
        <v>1627</v>
      </c>
      <c r="OV201" t="s">
        <v>1627</v>
      </c>
      <c r="OW201" t="s">
        <v>1627</v>
      </c>
      <c r="OX201" t="s">
        <v>1627</v>
      </c>
      <c r="OY201" t="s">
        <v>1627</v>
      </c>
      <c r="OZ201" t="s">
        <v>1627</v>
      </c>
      <c r="PA201" t="s">
        <v>1627</v>
      </c>
      <c r="RP201" t="s">
        <v>4157</v>
      </c>
      <c r="RQ201" t="s">
        <v>4157</v>
      </c>
      <c r="RR201" t="s">
        <v>4157</v>
      </c>
      <c r="RS201" t="s">
        <v>4157</v>
      </c>
      <c r="RT201" t="s">
        <v>4157</v>
      </c>
      <c r="RU201" t="s">
        <v>4157</v>
      </c>
      <c r="RV201" t="s">
        <v>4157</v>
      </c>
      <c r="RW201" t="s">
        <v>4157</v>
      </c>
      <c r="RX201" t="s">
        <v>4157</v>
      </c>
      <c r="RY201" t="s">
        <v>4157</v>
      </c>
      <c r="RZ201" t="s">
        <v>4157</v>
      </c>
      <c r="SA201" t="s">
        <v>4157</v>
      </c>
      <c r="SB201" t="s">
        <v>4157</v>
      </c>
      <c r="SC201" t="s">
        <v>4157</v>
      </c>
      <c r="SD201" t="s">
        <v>4157</v>
      </c>
      <c r="SE201" t="s">
        <v>4157</v>
      </c>
      <c r="SF201" t="s">
        <v>4157</v>
      </c>
      <c r="SG201" t="s">
        <v>4157</v>
      </c>
      <c r="SH201" t="s">
        <v>4157</v>
      </c>
      <c r="SI201" t="s">
        <v>4157</v>
      </c>
      <c r="SJ201" t="s">
        <v>4157</v>
      </c>
      <c r="SK201" t="s">
        <v>4157</v>
      </c>
      <c r="SL201" t="s">
        <v>4157</v>
      </c>
      <c r="SM201" t="s">
        <v>4157</v>
      </c>
      <c r="SN201" t="s">
        <v>4157</v>
      </c>
      <c r="SO201" t="s">
        <v>4157</v>
      </c>
      <c r="SP201" t="s">
        <v>4157</v>
      </c>
      <c r="SQ201" t="s">
        <v>4157</v>
      </c>
      <c r="SR201" t="s">
        <v>4157</v>
      </c>
      <c r="SS201" t="s">
        <v>4157</v>
      </c>
      <c r="ST201" t="s">
        <v>4157</v>
      </c>
      <c r="SU201" t="s">
        <v>4157</v>
      </c>
      <c r="SV201" t="s">
        <v>4157</v>
      </c>
      <c r="SW201" t="s">
        <v>4157</v>
      </c>
      <c r="SX201" t="s">
        <v>4157</v>
      </c>
      <c r="SY201" t="s">
        <v>4157</v>
      </c>
      <c r="SZ201" t="s">
        <v>4157</v>
      </c>
      <c r="TA201" t="s">
        <v>4157</v>
      </c>
      <c r="TB201" t="s">
        <v>4157</v>
      </c>
      <c r="TC201" t="s">
        <v>4157</v>
      </c>
      <c r="TD201" t="s">
        <v>4157</v>
      </c>
      <c r="TE201" t="s">
        <v>4157</v>
      </c>
      <c r="TF201" t="s">
        <v>4157</v>
      </c>
      <c r="TG201" t="s">
        <v>4157</v>
      </c>
      <c r="TH201" t="s">
        <v>4157</v>
      </c>
      <c r="TI201" t="s">
        <v>4157</v>
      </c>
      <c r="TJ201" t="s">
        <v>4157</v>
      </c>
      <c r="TK201" t="s">
        <v>4157</v>
      </c>
      <c r="TL201" t="s">
        <v>4157</v>
      </c>
      <c r="TM201" t="s">
        <v>4157</v>
      </c>
      <c r="TN201" t="s">
        <v>4157</v>
      </c>
      <c r="TO201" t="s">
        <v>4157</v>
      </c>
      <c r="TP201" t="s">
        <v>4157</v>
      </c>
      <c r="TQ201" t="s">
        <v>4157</v>
      </c>
      <c r="TR201" t="s">
        <v>4157</v>
      </c>
      <c r="TS201" t="s">
        <v>4157</v>
      </c>
      <c r="TT201" t="s">
        <v>4157</v>
      </c>
      <c r="TU201" t="s">
        <v>4157</v>
      </c>
      <c r="TV201" t="s">
        <v>4157</v>
      </c>
      <c r="TW201" t="s">
        <v>4157</v>
      </c>
      <c r="TX201" t="s">
        <v>4157</v>
      </c>
      <c r="TY201" t="s">
        <v>4157</v>
      </c>
      <c r="TZ201" t="s">
        <v>4157</v>
      </c>
      <c r="UA201" t="s">
        <v>4157</v>
      </c>
      <c r="UB201" t="s">
        <v>4157</v>
      </c>
      <c r="UC201" t="s">
        <v>4157</v>
      </c>
      <c r="UD201" t="s">
        <v>4157</v>
      </c>
      <c r="UE201" t="s">
        <v>4157</v>
      </c>
      <c r="UF201" t="s">
        <v>4157</v>
      </c>
      <c r="UG201" t="s">
        <v>4157</v>
      </c>
      <c r="UH201" t="s">
        <v>4157</v>
      </c>
      <c r="UI201" t="s">
        <v>4157</v>
      </c>
      <c r="UJ201" t="s">
        <v>4157</v>
      </c>
      <c r="UK201" t="s">
        <v>4157</v>
      </c>
      <c r="UL201" t="s">
        <v>4157</v>
      </c>
    </row>
    <row r="202" spans="18:561">
      <c r="R202" t="s">
        <v>1627</v>
      </c>
      <c r="S202" t="s">
        <v>1627</v>
      </c>
      <c r="T202" t="s">
        <v>1627</v>
      </c>
      <c r="U202" t="s">
        <v>1627</v>
      </c>
      <c r="V202" t="s">
        <v>1627</v>
      </c>
      <c r="W202" t="s">
        <v>1627</v>
      </c>
      <c r="X202" t="s">
        <v>1627</v>
      </c>
      <c r="Y202" t="s">
        <v>1627</v>
      </c>
      <c r="Z202" t="s">
        <v>1627</v>
      </c>
      <c r="AA202" t="s">
        <v>1627</v>
      </c>
      <c r="AB202" t="s">
        <v>1627</v>
      </c>
      <c r="AC202" t="s">
        <v>1627</v>
      </c>
      <c r="AD202" t="s">
        <v>1627</v>
      </c>
      <c r="AE202" t="s">
        <v>1627</v>
      </c>
      <c r="AF202" t="s">
        <v>1627</v>
      </c>
      <c r="AG202" t="s">
        <v>1627</v>
      </c>
      <c r="AH202" t="s">
        <v>1627</v>
      </c>
      <c r="AI202" t="s">
        <v>1627</v>
      </c>
      <c r="AJ202" t="s">
        <v>1627</v>
      </c>
      <c r="AK202" t="s">
        <v>1627</v>
      </c>
      <c r="AL202" t="s">
        <v>1627</v>
      </c>
      <c r="AM202" t="s">
        <v>1627</v>
      </c>
      <c r="AN202" t="s">
        <v>1627</v>
      </c>
      <c r="AO202" t="s">
        <v>1627</v>
      </c>
      <c r="AP202" t="s">
        <v>1627</v>
      </c>
      <c r="AQ202" t="s">
        <v>1627</v>
      </c>
      <c r="AR202" t="s">
        <v>1627</v>
      </c>
      <c r="AS202" t="s">
        <v>1627</v>
      </c>
      <c r="AT202" t="s">
        <v>1627</v>
      </c>
      <c r="AU202" t="s">
        <v>1627</v>
      </c>
      <c r="AV202" t="s">
        <v>1627</v>
      </c>
      <c r="AW202" t="s">
        <v>1627</v>
      </c>
      <c r="AX202" t="s">
        <v>1627</v>
      </c>
      <c r="AY202" t="s">
        <v>1627</v>
      </c>
      <c r="AZ202" t="s">
        <v>1627</v>
      </c>
      <c r="BA202" t="s">
        <v>1627</v>
      </c>
      <c r="BB202" t="s">
        <v>1627</v>
      </c>
      <c r="BC202" t="s">
        <v>1627</v>
      </c>
      <c r="BD202" t="s">
        <v>1627</v>
      </c>
      <c r="BE202" t="s">
        <v>1627</v>
      </c>
      <c r="BF202" t="s">
        <v>1627</v>
      </c>
      <c r="BG202" t="s">
        <v>1627</v>
      </c>
      <c r="BH202" t="s">
        <v>1627</v>
      </c>
      <c r="BI202" t="s">
        <v>1627</v>
      </c>
      <c r="BJ202" t="s">
        <v>1627</v>
      </c>
      <c r="BK202" t="s">
        <v>1627</v>
      </c>
      <c r="BL202" t="s">
        <v>1627</v>
      </c>
      <c r="BM202" t="s">
        <v>1627</v>
      </c>
      <c r="BN202" t="s">
        <v>1627</v>
      </c>
      <c r="BO202" t="s">
        <v>1627</v>
      </c>
      <c r="BP202" t="s">
        <v>1627</v>
      </c>
      <c r="BQ202" t="s">
        <v>1627</v>
      </c>
      <c r="BR202" t="s">
        <v>1627</v>
      </c>
      <c r="BS202" t="s">
        <v>1627</v>
      </c>
      <c r="BT202" t="s">
        <v>1627</v>
      </c>
      <c r="BU202" t="s">
        <v>1627</v>
      </c>
      <c r="BV202" t="s">
        <v>1627</v>
      </c>
      <c r="BW202" t="s">
        <v>1627</v>
      </c>
      <c r="BX202" t="s">
        <v>1627</v>
      </c>
      <c r="BY202" t="s">
        <v>1627</v>
      </c>
      <c r="BZ202" t="s">
        <v>1627</v>
      </c>
      <c r="CA202" t="s">
        <v>1627</v>
      </c>
      <c r="CB202" t="s">
        <v>1627</v>
      </c>
      <c r="CC202" t="s">
        <v>1627</v>
      </c>
      <c r="CD202" t="s">
        <v>1627</v>
      </c>
      <c r="CE202" t="s">
        <v>1627</v>
      </c>
      <c r="CF202" t="s">
        <v>1627</v>
      </c>
      <c r="CG202" t="s">
        <v>1627</v>
      </c>
      <c r="CH202" t="s">
        <v>1627</v>
      </c>
      <c r="CI202" t="s">
        <v>1627</v>
      </c>
      <c r="CJ202" t="s">
        <v>1627</v>
      </c>
      <c r="CK202" t="s">
        <v>1627</v>
      </c>
      <c r="CL202" t="s">
        <v>1627</v>
      </c>
      <c r="CM202" t="s">
        <v>1627</v>
      </c>
      <c r="CN202" t="s">
        <v>1627</v>
      </c>
      <c r="CO202" t="s">
        <v>1627</v>
      </c>
      <c r="CP202" t="s">
        <v>1627</v>
      </c>
      <c r="CQ202" t="s">
        <v>1627</v>
      </c>
      <c r="CR202" t="s">
        <v>1627</v>
      </c>
      <c r="CS202" t="s">
        <v>1627</v>
      </c>
      <c r="CT202" t="s">
        <v>1627</v>
      </c>
      <c r="CU202" t="s">
        <v>1627</v>
      </c>
      <c r="CV202" t="s">
        <v>1627</v>
      </c>
      <c r="CW202" t="s">
        <v>1627</v>
      </c>
      <c r="CX202" t="s">
        <v>1627</v>
      </c>
      <c r="CY202" t="s">
        <v>1627</v>
      </c>
      <c r="CZ202" t="s">
        <v>1627</v>
      </c>
      <c r="DA202" t="s">
        <v>1627</v>
      </c>
      <c r="DB202" t="s">
        <v>1627</v>
      </c>
      <c r="DC202" t="s">
        <v>1627</v>
      </c>
      <c r="DD202" t="s">
        <v>1627</v>
      </c>
      <c r="DE202" t="s">
        <v>1627</v>
      </c>
      <c r="DF202" t="s">
        <v>1627</v>
      </c>
      <c r="DG202" t="s">
        <v>1627</v>
      </c>
      <c r="DH202" t="s">
        <v>1627</v>
      </c>
      <c r="DI202" t="s">
        <v>1627</v>
      </c>
      <c r="DJ202" t="s">
        <v>1627</v>
      </c>
      <c r="DK202" t="s">
        <v>1627</v>
      </c>
      <c r="DL202" t="s">
        <v>1627</v>
      </c>
      <c r="DM202" t="s">
        <v>1627</v>
      </c>
      <c r="DN202" t="s">
        <v>1627</v>
      </c>
      <c r="DO202" t="s">
        <v>1627</v>
      </c>
      <c r="DP202" t="s">
        <v>1627</v>
      </c>
      <c r="DQ202" t="s">
        <v>1627</v>
      </c>
      <c r="DR202" t="s">
        <v>1627</v>
      </c>
      <c r="DS202" t="s">
        <v>1627</v>
      </c>
      <c r="DT202" t="s">
        <v>1627</v>
      </c>
      <c r="DU202" t="s">
        <v>1627</v>
      </c>
      <c r="DV202" t="s">
        <v>1627</v>
      </c>
      <c r="DW202" t="s">
        <v>1627</v>
      </c>
      <c r="DX202" t="s">
        <v>1627</v>
      </c>
      <c r="DY202" t="s">
        <v>1627</v>
      </c>
      <c r="DZ202" t="s">
        <v>1627</v>
      </c>
      <c r="EA202" t="s">
        <v>1627</v>
      </c>
      <c r="EB202" t="s">
        <v>1627</v>
      </c>
      <c r="EC202" t="s">
        <v>1627</v>
      </c>
      <c r="ED202" t="s">
        <v>1627</v>
      </c>
      <c r="EE202" t="s">
        <v>1627</v>
      </c>
      <c r="EF202" t="s">
        <v>1627</v>
      </c>
      <c r="EG202" t="s">
        <v>1627</v>
      </c>
      <c r="EH202" t="s">
        <v>1627</v>
      </c>
      <c r="EI202" t="s">
        <v>1627</v>
      </c>
      <c r="EJ202" t="s">
        <v>1627</v>
      </c>
      <c r="EK202" t="s">
        <v>1627</v>
      </c>
      <c r="EL202" t="s">
        <v>1627</v>
      </c>
      <c r="EM202" t="s">
        <v>1627</v>
      </c>
      <c r="EN202" t="s">
        <v>1627</v>
      </c>
      <c r="EO202" t="s">
        <v>1627</v>
      </c>
      <c r="EP202" t="s">
        <v>1627</v>
      </c>
      <c r="EQ202" t="s">
        <v>1627</v>
      </c>
      <c r="ER202" t="s">
        <v>1627</v>
      </c>
      <c r="ES202" t="s">
        <v>1627</v>
      </c>
      <c r="ET202" t="s">
        <v>1627</v>
      </c>
      <c r="EU202" t="s">
        <v>1627</v>
      </c>
      <c r="EV202" t="s">
        <v>1627</v>
      </c>
      <c r="EW202" t="s">
        <v>1627</v>
      </c>
      <c r="EX202" t="s">
        <v>1627</v>
      </c>
      <c r="EY202" t="s">
        <v>1627</v>
      </c>
      <c r="EZ202" t="s">
        <v>1627</v>
      </c>
      <c r="FA202" t="s">
        <v>1627</v>
      </c>
      <c r="FB202" t="s">
        <v>1627</v>
      </c>
      <c r="FC202" t="s">
        <v>1627</v>
      </c>
      <c r="FD202" t="s">
        <v>1627</v>
      </c>
      <c r="FE202" t="s">
        <v>1627</v>
      </c>
      <c r="FF202" t="s">
        <v>1627</v>
      </c>
      <c r="FG202" t="s">
        <v>1627</v>
      </c>
      <c r="FH202" t="s">
        <v>1627</v>
      </c>
      <c r="FI202" t="s">
        <v>1627</v>
      </c>
      <c r="FJ202" t="s">
        <v>1627</v>
      </c>
      <c r="FK202" t="s">
        <v>1627</v>
      </c>
      <c r="FL202" t="s">
        <v>1627</v>
      </c>
      <c r="FM202" t="s">
        <v>1627</v>
      </c>
      <c r="FN202" t="s">
        <v>1627</v>
      </c>
      <c r="FO202" t="s">
        <v>1627</v>
      </c>
      <c r="FP202" t="s">
        <v>1627</v>
      </c>
      <c r="FQ202" t="s">
        <v>1627</v>
      </c>
      <c r="FR202" t="s">
        <v>1627</v>
      </c>
      <c r="FS202" t="s">
        <v>1627</v>
      </c>
      <c r="FT202" t="s">
        <v>1627</v>
      </c>
      <c r="FU202" t="s">
        <v>1627</v>
      </c>
      <c r="FV202" t="s">
        <v>1627</v>
      </c>
      <c r="FW202" t="s">
        <v>1627</v>
      </c>
      <c r="FX202" t="s">
        <v>1627</v>
      </c>
      <c r="FY202" t="s">
        <v>1627</v>
      </c>
      <c r="FZ202" t="s">
        <v>1627</v>
      </c>
      <c r="GA202" t="s">
        <v>1627</v>
      </c>
      <c r="GB202" t="s">
        <v>1627</v>
      </c>
      <c r="GC202" t="s">
        <v>1627</v>
      </c>
      <c r="GD202" t="s">
        <v>1627</v>
      </c>
      <c r="GE202" t="s">
        <v>1627</v>
      </c>
      <c r="GF202" t="s">
        <v>1627</v>
      </c>
      <c r="GG202" t="s">
        <v>1627</v>
      </c>
      <c r="GH202" t="s">
        <v>1627</v>
      </c>
      <c r="GI202" t="s">
        <v>1627</v>
      </c>
      <c r="GJ202" t="s">
        <v>1627</v>
      </c>
      <c r="GK202" t="s">
        <v>1627</v>
      </c>
      <c r="GL202" t="s">
        <v>1627</v>
      </c>
      <c r="GM202" t="s">
        <v>1627</v>
      </c>
      <c r="GN202" t="s">
        <v>1627</v>
      </c>
      <c r="GO202" t="s">
        <v>1627</v>
      </c>
      <c r="GP202" t="s">
        <v>1627</v>
      </c>
      <c r="GQ202" t="s">
        <v>1627</v>
      </c>
      <c r="GR202" t="s">
        <v>1627</v>
      </c>
      <c r="GS202" t="s">
        <v>1627</v>
      </c>
      <c r="GT202" t="s">
        <v>1627</v>
      </c>
      <c r="GU202" t="s">
        <v>1627</v>
      </c>
      <c r="GV202" t="s">
        <v>1627</v>
      </c>
      <c r="GW202" t="s">
        <v>1627</v>
      </c>
      <c r="GX202" t="s">
        <v>1627</v>
      </c>
      <c r="GY202" t="s">
        <v>1627</v>
      </c>
      <c r="GZ202" t="s">
        <v>1627</v>
      </c>
      <c r="HA202" t="s">
        <v>1627</v>
      </c>
      <c r="HB202" t="s">
        <v>1627</v>
      </c>
      <c r="HC202" t="s">
        <v>1627</v>
      </c>
      <c r="HD202" t="s">
        <v>1627</v>
      </c>
      <c r="HE202" t="s">
        <v>1627</v>
      </c>
      <c r="HF202" t="s">
        <v>1627</v>
      </c>
      <c r="HG202" t="s">
        <v>1627</v>
      </c>
      <c r="HH202" t="s">
        <v>1627</v>
      </c>
      <c r="HI202" t="s">
        <v>1627</v>
      </c>
      <c r="HJ202" t="s">
        <v>1627</v>
      </c>
      <c r="HK202" t="s">
        <v>1627</v>
      </c>
      <c r="HL202" t="s">
        <v>1627</v>
      </c>
      <c r="HM202" t="s">
        <v>1627</v>
      </c>
      <c r="HN202" t="s">
        <v>1627</v>
      </c>
      <c r="HO202" t="s">
        <v>1627</v>
      </c>
      <c r="HP202" t="s">
        <v>6176</v>
      </c>
      <c r="HQ202" t="s">
        <v>1627</v>
      </c>
      <c r="HR202" t="s">
        <v>1627</v>
      </c>
      <c r="HS202" t="s">
        <v>1627</v>
      </c>
      <c r="HT202" t="s">
        <v>1627</v>
      </c>
      <c r="HU202" t="s">
        <v>1627</v>
      </c>
      <c r="HV202" t="s">
        <v>1627</v>
      </c>
      <c r="HW202" t="s">
        <v>1627</v>
      </c>
      <c r="HX202" t="s">
        <v>1627</v>
      </c>
      <c r="HY202" t="s">
        <v>1627</v>
      </c>
      <c r="HZ202" t="s">
        <v>1627</v>
      </c>
      <c r="IA202" t="s">
        <v>1627</v>
      </c>
      <c r="IB202" t="s">
        <v>1627</v>
      </c>
      <c r="IC202" t="s">
        <v>1627</v>
      </c>
      <c r="ID202" t="s">
        <v>1627</v>
      </c>
      <c r="IE202" t="s">
        <v>1627</v>
      </c>
      <c r="IF202" t="s">
        <v>1627</v>
      </c>
      <c r="IG202" t="s">
        <v>1627</v>
      </c>
      <c r="IH202" t="s">
        <v>1627</v>
      </c>
      <c r="II202" t="s">
        <v>1627</v>
      </c>
      <c r="IJ202" t="s">
        <v>1627</v>
      </c>
      <c r="IK202" t="s">
        <v>1627</v>
      </c>
      <c r="IL202" t="s">
        <v>1627</v>
      </c>
      <c r="IM202" t="s">
        <v>1627</v>
      </c>
      <c r="IN202" t="s">
        <v>1627</v>
      </c>
      <c r="IO202" t="s">
        <v>1627</v>
      </c>
      <c r="IP202" t="s">
        <v>1627</v>
      </c>
      <c r="IQ202" t="s">
        <v>1627</v>
      </c>
      <c r="IR202" t="s">
        <v>1627</v>
      </c>
      <c r="IS202" t="s">
        <v>1627</v>
      </c>
      <c r="IT202" t="s">
        <v>1627</v>
      </c>
      <c r="IU202" t="s">
        <v>1627</v>
      </c>
      <c r="IV202" t="s">
        <v>1627</v>
      </c>
      <c r="IW202" t="s">
        <v>1627</v>
      </c>
      <c r="IX202" t="s">
        <v>1627</v>
      </c>
      <c r="IY202" t="s">
        <v>1627</v>
      </c>
      <c r="IZ202" t="s">
        <v>1627</v>
      </c>
      <c r="JA202" t="s">
        <v>1627</v>
      </c>
      <c r="JB202" t="s">
        <v>1627</v>
      </c>
      <c r="JC202" t="s">
        <v>1627</v>
      </c>
      <c r="JD202" t="s">
        <v>1627</v>
      </c>
      <c r="JE202" t="s">
        <v>1627</v>
      </c>
      <c r="JF202" t="s">
        <v>1627</v>
      </c>
      <c r="JG202" t="s">
        <v>1627</v>
      </c>
      <c r="JH202" t="s">
        <v>1627</v>
      </c>
      <c r="JI202" t="s">
        <v>1627</v>
      </c>
      <c r="JJ202" t="s">
        <v>1627</v>
      </c>
      <c r="JK202" t="s">
        <v>1627</v>
      </c>
      <c r="JL202" t="s">
        <v>1627</v>
      </c>
      <c r="JM202" t="s">
        <v>1627</v>
      </c>
      <c r="JN202" t="s">
        <v>1627</v>
      </c>
      <c r="JO202" t="s">
        <v>1627</v>
      </c>
      <c r="JP202" t="s">
        <v>1627</v>
      </c>
      <c r="JQ202" t="s">
        <v>1627</v>
      </c>
      <c r="JR202" t="s">
        <v>1627</v>
      </c>
      <c r="JS202" t="s">
        <v>1627</v>
      </c>
      <c r="JT202" t="s">
        <v>1627</v>
      </c>
      <c r="JU202" t="s">
        <v>1627</v>
      </c>
      <c r="JV202" t="s">
        <v>1627</v>
      </c>
      <c r="JW202" t="s">
        <v>1627</v>
      </c>
      <c r="JX202" t="s">
        <v>1627</v>
      </c>
      <c r="JY202" t="s">
        <v>1627</v>
      </c>
      <c r="JZ202" t="s">
        <v>1627</v>
      </c>
      <c r="KA202" t="s">
        <v>1627</v>
      </c>
      <c r="KB202" t="s">
        <v>1627</v>
      </c>
      <c r="KC202" t="s">
        <v>1627</v>
      </c>
      <c r="KD202" t="s">
        <v>1627</v>
      </c>
      <c r="KE202" t="s">
        <v>1627</v>
      </c>
      <c r="KF202" t="s">
        <v>1627</v>
      </c>
      <c r="KG202" t="s">
        <v>1627</v>
      </c>
      <c r="KH202" t="s">
        <v>1627</v>
      </c>
      <c r="KI202" t="s">
        <v>1627</v>
      </c>
      <c r="KJ202" t="s">
        <v>1627</v>
      </c>
      <c r="KK202" t="s">
        <v>1627</v>
      </c>
      <c r="KL202" t="s">
        <v>1627</v>
      </c>
      <c r="KM202" t="s">
        <v>1627</v>
      </c>
      <c r="KN202" t="s">
        <v>1627</v>
      </c>
      <c r="KO202" t="s">
        <v>1627</v>
      </c>
      <c r="KP202" t="s">
        <v>1627</v>
      </c>
      <c r="KQ202" t="s">
        <v>1627</v>
      </c>
      <c r="KR202" t="s">
        <v>1627</v>
      </c>
      <c r="KS202" t="s">
        <v>1627</v>
      </c>
      <c r="KT202" t="s">
        <v>1627</v>
      </c>
      <c r="KU202" t="s">
        <v>1627</v>
      </c>
      <c r="KV202" t="s">
        <v>1627</v>
      </c>
      <c r="KW202" t="s">
        <v>1627</v>
      </c>
      <c r="KX202" t="s">
        <v>1627</v>
      </c>
      <c r="KY202" t="s">
        <v>1627</v>
      </c>
      <c r="KZ202" t="s">
        <v>1627</v>
      </c>
      <c r="LA202" t="s">
        <v>1627</v>
      </c>
      <c r="LB202" t="s">
        <v>1627</v>
      </c>
      <c r="LC202" t="s">
        <v>1627</v>
      </c>
      <c r="LD202" t="s">
        <v>1627</v>
      </c>
      <c r="LE202" t="s">
        <v>1627</v>
      </c>
      <c r="LF202" t="s">
        <v>1627</v>
      </c>
      <c r="LG202" t="s">
        <v>1627</v>
      </c>
      <c r="LH202" t="s">
        <v>1627</v>
      </c>
      <c r="LI202" t="s">
        <v>1627</v>
      </c>
      <c r="LJ202" t="s">
        <v>1627</v>
      </c>
      <c r="LK202" t="s">
        <v>1627</v>
      </c>
      <c r="LL202" t="s">
        <v>1627</v>
      </c>
      <c r="LM202" t="s">
        <v>1627</v>
      </c>
      <c r="LN202" t="s">
        <v>1627</v>
      </c>
      <c r="LO202" t="s">
        <v>1627</v>
      </c>
      <c r="LP202" t="s">
        <v>1627</v>
      </c>
      <c r="LQ202" t="s">
        <v>1627</v>
      </c>
      <c r="LR202" t="s">
        <v>1627</v>
      </c>
      <c r="LS202" t="s">
        <v>1627</v>
      </c>
      <c r="LT202" t="s">
        <v>1627</v>
      </c>
      <c r="LU202" t="s">
        <v>1627</v>
      </c>
      <c r="LV202" t="s">
        <v>1627</v>
      </c>
      <c r="LW202" t="s">
        <v>1627</v>
      </c>
      <c r="LX202" t="s">
        <v>1627</v>
      </c>
      <c r="LY202" t="s">
        <v>1627</v>
      </c>
      <c r="LZ202" t="s">
        <v>1627</v>
      </c>
      <c r="MA202" t="s">
        <v>1627</v>
      </c>
      <c r="MB202" t="s">
        <v>1627</v>
      </c>
      <c r="MC202" t="s">
        <v>1627</v>
      </c>
      <c r="MD202" t="s">
        <v>1627</v>
      </c>
      <c r="ME202" t="s">
        <v>1627</v>
      </c>
      <c r="MF202" t="s">
        <v>1627</v>
      </c>
      <c r="MG202" t="s">
        <v>1627</v>
      </c>
      <c r="MH202" t="s">
        <v>1627</v>
      </c>
      <c r="MI202" t="s">
        <v>1627</v>
      </c>
      <c r="MJ202" t="s">
        <v>1627</v>
      </c>
      <c r="MK202" t="s">
        <v>1627</v>
      </c>
      <c r="ML202" t="s">
        <v>1627</v>
      </c>
      <c r="MM202" t="s">
        <v>1627</v>
      </c>
      <c r="MN202" t="s">
        <v>1627</v>
      </c>
      <c r="MO202" t="s">
        <v>1627</v>
      </c>
      <c r="MP202" t="s">
        <v>1627</v>
      </c>
      <c r="MQ202" t="s">
        <v>1627</v>
      </c>
      <c r="MR202" t="s">
        <v>1627</v>
      </c>
      <c r="MS202" t="s">
        <v>1627</v>
      </c>
      <c r="MT202" t="s">
        <v>1627</v>
      </c>
      <c r="MU202" t="s">
        <v>1627</v>
      </c>
      <c r="MV202" t="s">
        <v>1627</v>
      </c>
      <c r="MW202" t="s">
        <v>1627</v>
      </c>
      <c r="MX202" t="s">
        <v>1627</v>
      </c>
      <c r="MY202" t="s">
        <v>1627</v>
      </c>
      <c r="MZ202" t="s">
        <v>1627</v>
      </c>
      <c r="NA202" t="s">
        <v>1627</v>
      </c>
      <c r="NB202" t="s">
        <v>1627</v>
      </c>
      <c r="NC202" t="s">
        <v>1627</v>
      </c>
      <c r="ND202" t="s">
        <v>1627</v>
      </c>
      <c r="NE202" t="s">
        <v>1627</v>
      </c>
      <c r="NF202" t="s">
        <v>1627</v>
      </c>
      <c r="NG202" t="s">
        <v>1627</v>
      </c>
      <c r="NH202" t="s">
        <v>1627</v>
      </c>
      <c r="NI202" t="s">
        <v>1627</v>
      </c>
      <c r="NJ202" t="s">
        <v>1627</v>
      </c>
      <c r="NK202" t="s">
        <v>1627</v>
      </c>
      <c r="NL202" t="s">
        <v>1627</v>
      </c>
      <c r="NM202" t="s">
        <v>1627</v>
      </c>
      <c r="NN202" t="s">
        <v>1627</v>
      </c>
      <c r="NO202" t="s">
        <v>1627</v>
      </c>
      <c r="NP202" t="s">
        <v>1627</v>
      </c>
      <c r="NQ202" t="s">
        <v>1627</v>
      </c>
      <c r="NR202" t="s">
        <v>1627</v>
      </c>
      <c r="NS202" t="s">
        <v>1627</v>
      </c>
      <c r="NT202" t="s">
        <v>1627</v>
      </c>
      <c r="NU202" t="s">
        <v>1627</v>
      </c>
      <c r="NV202" t="s">
        <v>1627</v>
      </c>
      <c r="NW202" t="s">
        <v>1627</v>
      </c>
      <c r="NX202" t="s">
        <v>1627</v>
      </c>
      <c r="NY202" t="s">
        <v>1627</v>
      </c>
      <c r="NZ202" t="s">
        <v>1627</v>
      </c>
      <c r="OA202" t="s">
        <v>1627</v>
      </c>
      <c r="OB202" t="s">
        <v>1627</v>
      </c>
      <c r="OC202" t="s">
        <v>1627</v>
      </c>
      <c r="OD202" t="s">
        <v>1627</v>
      </c>
      <c r="OE202" t="s">
        <v>1627</v>
      </c>
      <c r="OF202" t="s">
        <v>1627</v>
      </c>
      <c r="OG202" t="s">
        <v>1627</v>
      </c>
      <c r="OH202" t="s">
        <v>1627</v>
      </c>
      <c r="OI202" t="s">
        <v>1627</v>
      </c>
      <c r="OJ202" t="s">
        <v>1627</v>
      </c>
      <c r="OK202" t="s">
        <v>1627</v>
      </c>
      <c r="OL202" t="s">
        <v>1627</v>
      </c>
      <c r="OM202" t="s">
        <v>1627</v>
      </c>
      <c r="ON202" t="s">
        <v>1627</v>
      </c>
      <c r="OO202" t="s">
        <v>1627</v>
      </c>
      <c r="OP202" t="s">
        <v>1627</v>
      </c>
      <c r="OQ202" t="s">
        <v>1627</v>
      </c>
      <c r="OR202" t="s">
        <v>1627</v>
      </c>
      <c r="OS202" t="s">
        <v>1627</v>
      </c>
      <c r="OT202" t="s">
        <v>1627</v>
      </c>
      <c r="OU202" t="s">
        <v>1627</v>
      </c>
      <c r="OV202" t="s">
        <v>1627</v>
      </c>
      <c r="OW202" t="s">
        <v>1627</v>
      </c>
      <c r="OX202" t="s">
        <v>1627</v>
      </c>
      <c r="OY202" t="s">
        <v>1627</v>
      </c>
      <c r="OZ202" t="s">
        <v>1627</v>
      </c>
      <c r="RP202" t="s">
        <v>4157</v>
      </c>
      <c r="RQ202" t="s">
        <v>4157</v>
      </c>
      <c r="RR202" t="s">
        <v>4157</v>
      </c>
      <c r="RS202" t="s">
        <v>4157</v>
      </c>
      <c r="RT202" t="s">
        <v>4157</v>
      </c>
      <c r="RU202" t="s">
        <v>4157</v>
      </c>
      <c r="RV202" t="s">
        <v>4157</v>
      </c>
      <c r="RW202" t="s">
        <v>4157</v>
      </c>
      <c r="RX202" t="s">
        <v>4157</v>
      </c>
      <c r="RY202" t="s">
        <v>4157</v>
      </c>
      <c r="RZ202" t="s">
        <v>4157</v>
      </c>
      <c r="SA202" t="s">
        <v>4157</v>
      </c>
      <c r="SB202" t="s">
        <v>4157</v>
      </c>
      <c r="SC202" t="s">
        <v>4157</v>
      </c>
      <c r="SD202" t="s">
        <v>4157</v>
      </c>
      <c r="SE202" t="s">
        <v>4157</v>
      </c>
      <c r="SF202" t="s">
        <v>4157</v>
      </c>
      <c r="SG202" t="s">
        <v>4157</v>
      </c>
      <c r="SH202" t="s">
        <v>4157</v>
      </c>
      <c r="SI202" t="s">
        <v>4157</v>
      </c>
      <c r="SJ202" t="s">
        <v>4157</v>
      </c>
      <c r="SK202" t="s">
        <v>4157</v>
      </c>
      <c r="SL202" t="s">
        <v>4157</v>
      </c>
      <c r="SM202" t="s">
        <v>4157</v>
      </c>
      <c r="SN202" t="s">
        <v>4157</v>
      </c>
      <c r="SO202" t="s">
        <v>4157</v>
      </c>
      <c r="SP202" t="s">
        <v>4157</v>
      </c>
      <c r="SQ202" t="s">
        <v>4157</v>
      </c>
      <c r="SR202" t="s">
        <v>4157</v>
      </c>
      <c r="SS202" t="s">
        <v>4157</v>
      </c>
      <c r="ST202" t="s">
        <v>4157</v>
      </c>
      <c r="SU202" t="s">
        <v>4157</v>
      </c>
      <c r="SV202" t="s">
        <v>4157</v>
      </c>
      <c r="SW202" t="s">
        <v>4157</v>
      </c>
      <c r="SX202" t="s">
        <v>4157</v>
      </c>
      <c r="SY202" t="s">
        <v>4157</v>
      </c>
      <c r="SZ202" t="s">
        <v>4157</v>
      </c>
      <c r="TA202" t="s">
        <v>4157</v>
      </c>
      <c r="TB202" t="s">
        <v>4157</v>
      </c>
      <c r="TC202" t="s">
        <v>4157</v>
      </c>
      <c r="TD202" t="s">
        <v>4157</v>
      </c>
      <c r="TE202" t="s">
        <v>4157</v>
      </c>
      <c r="TF202" t="s">
        <v>4157</v>
      </c>
      <c r="TG202" t="s">
        <v>4157</v>
      </c>
      <c r="TH202" t="s">
        <v>4157</v>
      </c>
      <c r="TI202" t="s">
        <v>4157</v>
      </c>
      <c r="TJ202" t="s">
        <v>4157</v>
      </c>
      <c r="TK202" t="s">
        <v>4157</v>
      </c>
      <c r="TL202" t="s">
        <v>4157</v>
      </c>
      <c r="TM202" t="s">
        <v>4157</v>
      </c>
      <c r="TN202" t="s">
        <v>4157</v>
      </c>
      <c r="TO202" t="s">
        <v>4157</v>
      </c>
      <c r="TP202" t="s">
        <v>4157</v>
      </c>
      <c r="TQ202" t="s">
        <v>4157</v>
      </c>
      <c r="TR202" t="s">
        <v>4157</v>
      </c>
      <c r="TS202" t="s">
        <v>4157</v>
      </c>
      <c r="TT202" t="s">
        <v>4157</v>
      </c>
      <c r="TU202" t="s">
        <v>4157</v>
      </c>
      <c r="TV202" t="s">
        <v>4157</v>
      </c>
      <c r="TW202" t="s">
        <v>4157</v>
      </c>
      <c r="TX202" t="s">
        <v>4157</v>
      </c>
      <c r="TY202" t="s">
        <v>4157</v>
      </c>
      <c r="TZ202" t="s">
        <v>4157</v>
      </c>
      <c r="UA202" t="s">
        <v>4157</v>
      </c>
      <c r="UB202" t="s">
        <v>4157</v>
      </c>
      <c r="UC202" t="s">
        <v>4157</v>
      </c>
      <c r="UD202" t="s">
        <v>4157</v>
      </c>
      <c r="UE202" t="s">
        <v>4157</v>
      </c>
      <c r="UF202" t="s">
        <v>4157</v>
      </c>
      <c r="UG202" t="s">
        <v>4157</v>
      </c>
      <c r="UH202" t="s">
        <v>4157</v>
      </c>
      <c r="UI202" t="s">
        <v>4157</v>
      </c>
      <c r="UJ202" t="s">
        <v>4157</v>
      </c>
      <c r="UK202" t="s">
        <v>4157</v>
      </c>
      <c r="UL202" t="s">
        <v>4157</v>
      </c>
    </row>
    <row r="203" spans="18:561">
      <c r="R203" t="s">
        <v>1627</v>
      </c>
      <c r="S203" t="s">
        <v>1627</v>
      </c>
      <c r="T203" t="s">
        <v>1627</v>
      </c>
      <c r="U203" t="s">
        <v>1627</v>
      </c>
      <c r="V203" t="s">
        <v>1627</v>
      </c>
      <c r="W203" t="s">
        <v>1627</v>
      </c>
      <c r="X203" t="s">
        <v>1627</v>
      </c>
      <c r="Y203" t="s">
        <v>1627</v>
      </c>
      <c r="Z203" t="s">
        <v>1627</v>
      </c>
      <c r="AA203" t="s">
        <v>1627</v>
      </c>
      <c r="AB203" t="s">
        <v>1627</v>
      </c>
      <c r="AC203" t="s">
        <v>1627</v>
      </c>
      <c r="AD203" t="s">
        <v>1627</v>
      </c>
      <c r="AE203" t="s">
        <v>1627</v>
      </c>
      <c r="AF203" t="s">
        <v>1627</v>
      </c>
      <c r="AG203" t="s">
        <v>1627</v>
      </c>
      <c r="AH203" t="s">
        <v>1627</v>
      </c>
      <c r="AI203" t="s">
        <v>1627</v>
      </c>
      <c r="AJ203" t="s">
        <v>1627</v>
      </c>
      <c r="AK203" t="s">
        <v>1627</v>
      </c>
      <c r="AL203" t="s">
        <v>1627</v>
      </c>
      <c r="AM203" t="s">
        <v>1627</v>
      </c>
      <c r="AN203" t="s">
        <v>1627</v>
      </c>
      <c r="AO203" t="s">
        <v>1627</v>
      </c>
      <c r="AP203" t="s">
        <v>1627</v>
      </c>
      <c r="AQ203" t="s">
        <v>1627</v>
      </c>
      <c r="AR203" t="s">
        <v>1627</v>
      </c>
      <c r="AS203" t="s">
        <v>1627</v>
      </c>
      <c r="AT203" t="s">
        <v>1627</v>
      </c>
      <c r="AU203" t="s">
        <v>1627</v>
      </c>
      <c r="AV203" t="s">
        <v>1627</v>
      </c>
      <c r="AW203" t="s">
        <v>1627</v>
      </c>
      <c r="AX203" t="s">
        <v>1627</v>
      </c>
      <c r="AY203" t="s">
        <v>1627</v>
      </c>
      <c r="AZ203" t="s">
        <v>1627</v>
      </c>
      <c r="BA203" t="s">
        <v>1627</v>
      </c>
      <c r="BB203" t="s">
        <v>1627</v>
      </c>
      <c r="BC203" t="s">
        <v>1627</v>
      </c>
      <c r="BD203" t="s">
        <v>1627</v>
      </c>
      <c r="BE203" t="s">
        <v>1627</v>
      </c>
      <c r="BF203" t="s">
        <v>1627</v>
      </c>
      <c r="BG203" t="s">
        <v>1627</v>
      </c>
      <c r="BH203" t="s">
        <v>1627</v>
      </c>
      <c r="BI203" t="s">
        <v>1627</v>
      </c>
      <c r="BJ203" t="s">
        <v>1627</v>
      </c>
      <c r="BK203" t="s">
        <v>1627</v>
      </c>
      <c r="BL203" t="s">
        <v>1627</v>
      </c>
      <c r="BM203" t="s">
        <v>1627</v>
      </c>
      <c r="BN203" t="s">
        <v>1627</v>
      </c>
      <c r="BO203" t="s">
        <v>1627</v>
      </c>
      <c r="BP203" t="s">
        <v>1627</v>
      </c>
      <c r="BQ203" t="s">
        <v>1627</v>
      </c>
      <c r="BR203" t="s">
        <v>1627</v>
      </c>
      <c r="BS203" t="s">
        <v>1627</v>
      </c>
      <c r="BT203" t="s">
        <v>1627</v>
      </c>
      <c r="BU203" t="s">
        <v>1627</v>
      </c>
      <c r="BV203" t="s">
        <v>1627</v>
      </c>
      <c r="BW203" t="s">
        <v>1627</v>
      </c>
      <c r="BX203" t="s">
        <v>1627</v>
      </c>
      <c r="BY203" t="s">
        <v>1627</v>
      </c>
      <c r="BZ203" t="s">
        <v>1627</v>
      </c>
      <c r="CA203" t="s">
        <v>1627</v>
      </c>
      <c r="CB203" t="s">
        <v>1627</v>
      </c>
      <c r="CC203" t="s">
        <v>1627</v>
      </c>
      <c r="CD203" t="s">
        <v>1627</v>
      </c>
      <c r="CE203" t="s">
        <v>1627</v>
      </c>
      <c r="CF203" t="s">
        <v>1627</v>
      </c>
      <c r="CG203" t="s">
        <v>1627</v>
      </c>
      <c r="CH203" t="s">
        <v>1627</v>
      </c>
      <c r="CI203" t="s">
        <v>1627</v>
      </c>
      <c r="CJ203" t="s">
        <v>1627</v>
      </c>
      <c r="CK203" t="s">
        <v>1627</v>
      </c>
      <c r="CL203" t="s">
        <v>1627</v>
      </c>
      <c r="CM203" t="s">
        <v>1627</v>
      </c>
      <c r="CN203" t="s">
        <v>1627</v>
      </c>
      <c r="CO203" t="s">
        <v>1627</v>
      </c>
      <c r="CP203" t="s">
        <v>1627</v>
      </c>
      <c r="CQ203" t="s">
        <v>1627</v>
      </c>
      <c r="CR203" t="s">
        <v>1627</v>
      </c>
      <c r="CS203" t="s">
        <v>1627</v>
      </c>
      <c r="CT203" t="s">
        <v>1627</v>
      </c>
      <c r="CU203" t="s">
        <v>1627</v>
      </c>
      <c r="CV203" t="s">
        <v>1627</v>
      </c>
      <c r="CW203" t="s">
        <v>1627</v>
      </c>
      <c r="CX203" t="s">
        <v>1627</v>
      </c>
      <c r="CY203" t="s">
        <v>1627</v>
      </c>
      <c r="CZ203" t="s">
        <v>1627</v>
      </c>
      <c r="DA203" t="s">
        <v>1627</v>
      </c>
      <c r="DB203" t="s">
        <v>1627</v>
      </c>
      <c r="DC203" t="s">
        <v>1627</v>
      </c>
      <c r="DD203" t="s">
        <v>1627</v>
      </c>
      <c r="DE203" t="s">
        <v>1627</v>
      </c>
      <c r="DF203" t="s">
        <v>1627</v>
      </c>
      <c r="DG203" t="s">
        <v>1627</v>
      </c>
      <c r="DH203" t="s">
        <v>1627</v>
      </c>
      <c r="DI203" t="s">
        <v>1627</v>
      </c>
      <c r="DJ203" t="s">
        <v>1627</v>
      </c>
      <c r="DK203" t="s">
        <v>1627</v>
      </c>
      <c r="DL203" t="s">
        <v>1627</v>
      </c>
      <c r="DM203" t="s">
        <v>1627</v>
      </c>
      <c r="DN203" t="s">
        <v>1627</v>
      </c>
      <c r="DO203" t="s">
        <v>1627</v>
      </c>
      <c r="DP203" t="s">
        <v>1627</v>
      </c>
      <c r="DQ203" t="s">
        <v>1627</v>
      </c>
      <c r="DR203" t="s">
        <v>1627</v>
      </c>
      <c r="DS203" t="s">
        <v>1627</v>
      </c>
      <c r="DT203" t="s">
        <v>1627</v>
      </c>
      <c r="DU203" t="s">
        <v>1627</v>
      </c>
      <c r="DV203" t="s">
        <v>1627</v>
      </c>
      <c r="DW203" t="s">
        <v>1627</v>
      </c>
      <c r="DX203" t="s">
        <v>1627</v>
      </c>
      <c r="DY203" t="s">
        <v>1627</v>
      </c>
      <c r="DZ203" t="s">
        <v>1627</v>
      </c>
      <c r="EA203" t="s">
        <v>1627</v>
      </c>
      <c r="EB203" t="s">
        <v>1627</v>
      </c>
      <c r="EC203" t="s">
        <v>1627</v>
      </c>
      <c r="ED203" t="s">
        <v>1627</v>
      </c>
      <c r="EE203" t="s">
        <v>1627</v>
      </c>
      <c r="EF203" t="s">
        <v>1627</v>
      </c>
      <c r="EG203" t="s">
        <v>1627</v>
      </c>
      <c r="EH203" t="s">
        <v>1627</v>
      </c>
      <c r="EI203" t="s">
        <v>1627</v>
      </c>
      <c r="EJ203" t="s">
        <v>1627</v>
      </c>
      <c r="EK203" t="s">
        <v>1627</v>
      </c>
      <c r="EL203" t="s">
        <v>1627</v>
      </c>
      <c r="EM203" t="s">
        <v>1627</v>
      </c>
      <c r="EN203" t="s">
        <v>1627</v>
      </c>
      <c r="EO203" t="s">
        <v>1627</v>
      </c>
      <c r="EP203" t="s">
        <v>1627</v>
      </c>
      <c r="EQ203" t="s">
        <v>1627</v>
      </c>
      <c r="ER203" t="s">
        <v>1627</v>
      </c>
      <c r="ES203" t="s">
        <v>1627</v>
      </c>
      <c r="ET203" t="s">
        <v>1627</v>
      </c>
      <c r="EU203" t="s">
        <v>1627</v>
      </c>
      <c r="EV203" t="s">
        <v>1627</v>
      </c>
      <c r="EW203" t="s">
        <v>1627</v>
      </c>
      <c r="EX203" t="s">
        <v>1627</v>
      </c>
      <c r="EY203" t="s">
        <v>1627</v>
      </c>
      <c r="EZ203" t="s">
        <v>1627</v>
      </c>
      <c r="FA203" t="s">
        <v>1627</v>
      </c>
      <c r="FB203" t="s">
        <v>1627</v>
      </c>
      <c r="FC203" t="s">
        <v>1627</v>
      </c>
      <c r="FD203" t="s">
        <v>1627</v>
      </c>
      <c r="FE203" t="s">
        <v>1627</v>
      </c>
      <c r="FF203" t="s">
        <v>1627</v>
      </c>
      <c r="FG203" t="s">
        <v>1627</v>
      </c>
      <c r="FH203" t="s">
        <v>1627</v>
      </c>
      <c r="FI203" t="s">
        <v>1627</v>
      </c>
      <c r="FJ203" t="s">
        <v>1627</v>
      </c>
      <c r="FK203" t="s">
        <v>1627</v>
      </c>
      <c r="FL203" t="s">
        <v>1627</v>
      </c>
      <c r="FM203" t="s">
        <v>1627</v>
      </c>
      <c r="FN203" t="s">
        <v>1627</v>
      </c>
      <c r="FO203" t="s">
        <v>1627</v>
      </c>
      <c r="FP203" t="s">
        <v>1627</v>
      </c>
      <c r="FQ203" t="s">
        <v>1627</v>
      </c>
      <c r="FR203" t="s">
        <v>1627</v>
      </c>
      <c r="FS203" t="s">
        <v>1627</v>
      </c>
      <c r="FT203" t="s">
        <v>1627</v>
      </c>
      <c r="FU203" t="s">
        <v>1627</v>
      </c>
      <c r="FV203" t="s">
        <v>1627</v>
      </c>
      <c r="FW203" t="s">
        <v>1627</v>
      </c>
      <c r="FX203" t="s">
        <v>1627</v>
      </c>
      <c r="FY203" t="s">
        <v>1627</v>
      </c>
      <c r="FZ203" t="s">
        <v>1627</v>
      </c>
      <c r="GA203" t="s">
        <v>1627</v>
      </c>
      <c r="GB203" t="s">
        <v>1627</v>
      </c>
      <c r="GC203" t="s">
        <v>1627</v>
      </c>
      <c r="GD203" t="s">
        <v>1627</v>
      </c>
      <c r="GE203" t="s">
        <v>1627</v>
      </c>
      <c r="GF203" t="s">
        <v>1627</v>
      </c>
      <c r="GG203" t="s">
        <v>1627</v>
      </c>
      <c r="GH203" t="s">
        <v>1627</v>
      </c>
      <c r="GI203" t="s">
        <v>1627</v>
      </c>
      <c r="GJ203" t="s">
        <v>1627</v>
      </c>
      <c r="GK203" t="s">
        <v>1627</v>
      </c>
      <c r="GL203" t="s">
        <v>1627</v>
      </c>
      <c r="GM203" t="s">
        <v>1627</v>
      </c>
      <c r="GN203" t="s">
        <v>1627</v>
      </c>
      <c r="GO203" t="s">
        <v>1627</v>
      </c>
      <c r="GP203" t="s">
        <v>1627</v>
      </c>
      <c r="GQ203" t="s">
        <v>1627</v>
      </c>
      <c r="GR203" t="s">
        <v>1627</v>
      </c>
      <c r="GS203" t="s">
        <v>1627</v>
      </c>
      <c r="GT203" t="s">
        <v>1627</v>
      </c>
      <c r="GU203" t="s">
        <v>1627</v>
      </c>
      <c r="GV203" t="s">
        <v>1627</v>
      </c>
      <c r="GW203" t="s">
        <v>1627</v>
      </c>
      <c r="GX203" t="s">
        <v>1627</v>
      </c>
      <c r="GY203" t="s">
        <v>1627</v>
      </c>
      <c r="GZ203" t="s">
        <v>1627</v>
      </c>
      <c r="HA203" t="s">
        <v>1627</v>
      </c>
      <c r="HB203" t="s">
        <v>1627</v>
      </c>
      <c r="HC203" t="s">
        <v>1627</v>
      </c>
      <c r="HD203" t="s">
        <v>1627</v>
      </c>
      <c r="HE203" t="s">
        <v>1627</v>
      </c>
      <c r="HF203" t="s">
        <v>1627</v>
      </c>
      <c r="HG203" t="s">
        <v>1627</v>
      </c>
      <c r="HH203" t="s">
        <v>1627</v>
      </c>
      <c r="HI203" t="s">
        <v>1627</v>
      </c>
      <c r="HJ203" t="s">
        <v>1627</v>
      </c>
      <c r="HK203" t="s">
        <v>1627</v>
      </c>
      <c r="HL203" t="s">
        <v>1627</v>
      </c>
      <c r="HM203" t="s">
        <v>1627</v>
      </c>
      <c r="HN203" t="s">
        <v>1627</v>
      </c>
      <c r="HO203" t="s">
        <v>1627</v>
      </c>
      <c r="HP203" t="s">
        <v>6177</v>
      </c>
      <c r="HQ203" t="s">
        <v>1627</v>
      </c>
      <c r="HR203" t="s">
        <v>1627</v>
      </c>
      <c r="HS203" t="s">
        <v>1627</v>
      </c>
      <c r="HT203" t="s">
        <v>1627</v>
      </c>
      <c r="HU203" t="s">
        <v>1627</v>
      </c>
      <c r="HV203" t="s">
        <v>1627</v>
      </c>
      <c r="HW203" t="s">
        <v>1627</v>
      </c>
      <c r="HX203" t="s">
        <v>1627</v>
      </c>
      <c r="HY203" t="s">
        <v>1627</v>
      </c>
      <c r="HZ203" t="s">
        <v>1627</v>
      </c>
      <c r="IA203" t="s">
        <v>1627</v>
      </c>
      <c r="IB203" t="s">
        <v>1627</v>
      </c>
      <c r="IC203" t="s">
        <v>1627</v>
      </c>
      <c r="ID203" t="s">
        <v>1627</v>
      </c>
      <c r="IE203" t="s">
        <v>1627</v>
      </c>
      <c r="IF203" t="s">
        <v>1627</v>
      </c>
      <c r="IG203" t="s">
        <v>1627</v>
      </c>
      <c r="IH203" t="s">
        <v>1627</v>
      </c>
      <c r="II203" t="s">
        <v>1627</v>
      </c>
      <c r="IJ203" t="s">
        <v>1627</v>
      </c>
      <c r="IK203" t="s">
        <v>1627</v>
      </c>
      <c r="IL203" t="s">
        <v>1627</v>
      </c>
      <c r="IM203" t="s">
        <v>1627</v>
      </c>
      <c r="IN203" t="s">
        <v>1627</v>
      </c>
      <c r="IO203" t="s">
        <v>1627</v>
      </c>
      <c r="IP203" t="s">
        <v>1627</v>
      </c>
      <c r="IQ203" t="s">
        <v>1627</v>
      </c>
      <c r="IR203" t="s">
        <v>1627</v>
      </c>
      <c r="IS203" t="s">
        <v>1627</v>
      </c>
      <c r="IT203" t="s">
        <v>1627</v>
      </c>
      <c r="IU203" t="s">
        <v>1627</v>
      </c>
      <c r="IV203" t="s">
        <v>1627</v>
      </c>
      <c r="IW203" t="s">
        <v>1627</v>
      </c>
      <c r="IX203" t="s">
        <v>1627</v>
      </c>
      <c r="IY203" t="s">
        <v>1627</v>
      </c>
      <c r="IZ203" t="s">
        <v>1627</v>
      </c>
      <c r="JA203" t="s">
        <v>1627</v>
      </c>
      <c r="JB203" t="s">
        <v>1627</v>
      </c>
      <c r="JC203" t="s">
        <v>1627</v>
      </c>
      <c r="JD203" t="s">
        <v>1627</v>
      </c>
      <c r="JE203" t="s">
        <v>1627</v>
      </c>
      <c r="JF203" t="s">
        <v>1627</v>
      </c>
      <c r="JG203" t="s">
        <v>1627</v>
      </c>
      <c r="JH203" t="s">
        <v>1627</v>
      </c>
      <c r="JI203" t="s">
        <v>1627</v>
      </c>
      <c r="JJ203" t="s">
        <v>1627</v>
      </c>
      <c r="JK203" t="s">
        <v>1627</v>
      </c>
      <c r="JL203" t="s">
        <v>1627</v>
      </c>
      <c r="JM203" t="s">
        <v>1627</v>
      </c>
      <c r="JN203" t="s">
        <v>1627</v>
      </c>
      <c r="JO203" t="s">
        <v>1627</v>
      </c>
      <c r="JP203" t="s">
        <v>1627</v>
      </c>
      <c r="JQ203" t="s">
        <v>1627</v>
      </c>
      <c r="JR203" t="s">
        <v>1627</v>
      </c>
      <c r="JS203" t="s">
        <v>1627</v>
      </c>
      <c r="JT203" t="s">
        <v>1627</v>
      </c>
      <c r="JU203" t="s">
        <v>1627</v>
      </c>
      <c r="JV203" t="s">
        <v>1627</v>
      </c>
      <c r="JW203" t="s">
        <v>1627</v>
      </c>
      <c r="JX203" t="s">
        <v>1627</v>
      </c>
      <c r="JY203" t="s">
        <v>1627</v>
      </c>
      <c r="JZ203" t="s">
        <v>1627</v>
      </c>
      <c r="KA203" t="s">
        <v>1627</v>
      </c>
      <c r="KB203" t="s">
        <v>1627</v>
      </c>
      <c r="KC203" t="s">
        <v>1627</v>
      </c>
      <c r="KD203" t="s">
        <v>1627</v>
      </c>
      <c r="KE203" t="s">
        <v>1627</v>
      </c>
      <c r="KF203" t="s">
        <v>1627</v>
      </c>
      <c r="KG203" t="s">
        <v>1627</v>
      </c>
      <c r="KH203" t="s">
        <v>1627</v>
      </c>
      <c r="KI203" t="s">
        <v>1627</v>
      </c>
      <c r="KJ203" t="s">
        <v>1627</v>
      </c>
      <c r="KK203" t="s">
        <v>1627</v>
      </c>
      <c r="KL203" t="s">
        <v>1627</v>
      </c>
      <c r="KM203" t="s">
        <v>1627</v>
      </c>
      <c r="KN203" t="s">
        <v>1627</v>
      </c>
      <c r="KO203" t="s">
        <v>1627</v>
      </c>
      <c r="KP203" t="s">
        <v>1627</v>
      </c>
      <c r="KQ203" t="s">
        <v>1627</v>
      </c>
      <c r="KR203" t="s">
        <v>1627</v>
      </c>
      <c r="KS203" t="s">
        <v>1627</v>
      </c>
      <c r="KT203" t="s">
        <v>1627</v>
      </c>
      <c r="KU203" t="s">
        <v>1627</v>
      </c>
      <c r="KV203" t="s">
        <v>1627</v>
      </c>
      <c r="KW203" t="s">
        <v>1627</v>
      </c>
      <c r="KX203" t="s">
        <v>1627</v>
      </c>
      <c r="KY203" t="s">
        <v>1627</v>
      </c>
      <c r="KZ203" t="s">
        <v>1627</v>
      </c>
      <c r="LA203" t="s">
        <v>1627</v>
      </c>
      <c r="LB203" t="s">
        <v>1627</v>
      </c>
      <c r="LC203" t="s">
        <v>1627</v>
      </c>
      <c r="LD203" t="s">
        <v>1627</v>
      </c>
      <c r="LE203" t="s">
        <v>1627</v>
      </c>
      <c r="LF203" t="s">
        <v>1627</v>
      </c>
      <c r="LG203" t="s">
        <v>1627</v>
      </c>
      <c r="LH203" t="s">
        <v>1627</v>
      </c>
      <c r="LI203" t="s">
        <v>1627</v>
      </c>
      <c r="LJ203" t="s">
        <v>1627</v>
      </c>
      <c r="LK203" t="s">
        <v>1627</v>
      </c>
      <c r="LL203" t="s">
        <v>1627</v>
      </c>
      <c r="LM203" t="s">
        <v>1627</v>
      </c>
      <c r="LN203" t="s">
        <v>1627</v>
      </c>
      <c r="LO203" t="s">
        <v>1627</v>
      </c>
      <c r="LP203" t="s">
        <v>1627</v>
      </c>
      <c r="LQ203" t="s">
        <v>1627</v>
      </c>
      <c r="LR203" t="s">
        <v>1627</v>
      </c>
      <c r="LS203" t="s">
        <v>1627</v>
      </c>
      <c r="LT203" t="s">
        <v>1627</v>
      </c>
      <c r="LU203" t="s">
        <v>1627</v>
      </c>
      <c r="LV203" t="s">
        <v>1627</v>
      </c>
      <c r="LW203" t="s">
        <v>1627</v>
      </c>
      <c r="LX203" t="s">
        <v>1627</v>
      </c>
      <c r="LY203" t="s">
        <v>1627</v>
      </c>
      <c r="LZ203" t="s">
        <v>1627</v>
      </c>
      <c r="MA203" t="s">
        <v>1627</v>
      </c>
      <c r="MB203" t="s">
        <v>1627</v>
      </c>
      <c r="MC203" t="s">
        <v>1627</v>
      </c>
      <c r="MD203" t="s">
        <v>1627</v>
      </c>
      <c r="ME203" t="s">
        <v>1627</v>
      </c>
      <c r="MF203" t="s">
        <v>1627</v>
      </c>
      <c r="MG203" t="s">
        <v>1627</v>
      </c>
      <c r="MH203" t="s">
        <v>1627</v>
      </c>
      <c r="MI203" t="s">
        <v>1627</v>
      </c>
      <c r="MJ203" t="s">
        <v>1627</v>
      </c>
      <c r="MK203" t="s">
        <v>1627</v>
      </c>
      <c r="ML203" t="s">
        <v>1627</v>
      </c>
      <c r="MM203" t="s">
        <v>1627</v>
      </c>
      <c r="MN203" t="s">
        <v>1627</v>
      </c>
      <c r="MO203" t="s">
        <v>1627</v>
      </c>
      <c r="MP203" t="s">
        <v>1627</v>
      </c>
      <c r="MQ203" t="s">
        <v>1627</v>
      </c>
      <c r="MR203" t="s">
        <v>1627</v>
      </c>
      <c r="MS203" t="s">
        <v>1627</v>
      </c>
      <c r="MT203" t="s">
        <v>1627</v>
      </c>
      <c r="MU203" t="s">
        <v>1627</v>
      </c>
      <c r="MV203" t="s">
        <v>1627</v>
      </c>
      <c r="MW203" t="s">
        <v>1627</v>
      </c>
      <c r="MX203" t="s">
        <v>1627</v>
      </c>
      <c r="MY203" t="s">
        <v>1627</v>
      </c>
      <c r="MZ203" t="s">
        <v>1627</v>
      </c>
      <c r="NA203" t="s">
        <v>1627</v>
      </c>
      <c r="NB203" t="s">
        <v>1627</v>
      </c>
      <c r="NC203" t="s">
        <v>1627</v>
      </c>
      <c r="ND203" t="s">
        <v>1627</v>
      </c>
      <c r="NE203" t="s">
        <v>1627</v>
      </c>
      <c r="NF203" t="s">
        <v>1627</v>
      </c>
      <c r="NG203" t="s">
        <v>1627</v>
      </c>
      <c r="NH203" t="s">
        <v>1627</v>
      </c>
      <c r="NI203" t="s">
        <v>1627</v>
      </c>
      <c r="NJ203" t="s">
        <v>1627</v>
      </c>
      <c r="NK203" t="s">
        <v>1627</v>
      </c>
      <c r="NL203" t="s">
        <v>1627</v>
      </c>
      <c r="NM203" t="s">
        <v>1627</v>
      </c>
      <c r="NN203" t="s">
        <v>1627</v>
      </c>
      <c r="NO203" t="s">
        <v>1627</v>
      </c>
      <c r="NP203" t="s">
        <v>1627</v>
      </c>
      <c r="NQ203" t="s">
        <v>1627</v>
      </c>
      <c r="NR203" t="s">
        <v>1627</v>
      </c>
      <c r="NS203" t="s">
        <v>1627</v>
      </c>
      <c r="NT203" t="s">
        <v>1627</v>
      </c>
      <c r="NU203" t="s">
        <v>1627</v>
      </c>
      <c r="NV203" t="s">
        <v>1627</v>
      </c>
      <c r="NW203" t="s">
        <v>1627</v>
      </c>
      <c r="NX203" t="s">
        <v>1627</v>
      </c>
      <c r="NY203" t="s">
        <v>1627</v>
      </c>
      <c r="NZ203" t="s">
        <v>1627</v>
      </c>
      <c r="OA203" t="s">
        <v>1627</v>
      </c>
      <c r="OB203" t="s">
        <v>1627</v>
      </c>
      <c r="OC203" t="s">
        <v>1627</v>
      </c>
      <c r="OD203" t="s">
        <v>1627</v>
      </c>
      <c r="OE203" t="s">
        <v>1627</v>
      </c>
      <c r="OF203" t="s">
        <v>1627</v>
      </c>
      <c r="OG203" t="s">
        <v>1627</v>
      </c>
      <c r="OH203" t="s">
        <v>1627</v>
      </c>
      <c r="OI203" t="s">
        <v>1627</v>
      </c>
      <c r="OJ203" t="s">
        <v>1627</v>
      </c>
      <c r="OK203" t="s">
        <v>1627</v>
      </c>
      <c r="OL203" t="s">
        <v>1627</v>
      </c>
      <c r="OM203" t="s">
        <v>1627</v>
      </c>
      <c r="ON203" t="s">
        <v>1627</v>
      </c>
      <c r="OO203" t="s">
        <v>1627</v>
      </c>
      <c r="OP203" t="s">
        <v>1627</v>
      </c>
      <c r="OQ203" t="s">
        <v>1627</v>
      </c>
      <c r="OR203" t="s">
        <v>1627</v>
      </c>
      <c r="OS203" t="s">
        <v>1627</v>
      </c>
      <c r="OT203" t="s">
        <v>1627</v>
      </c>
      <c r="OU203" t="s">
        <v>1627</v>
      </c>
      <c r="OV203" t="s">
        <v>1627</v>
      </c>
      <c r="OW203" t="s">
        <v>1627</v>
      </c>
      <c r="OX203" t="s">
        <v>1627</v>
      </c>
      <c r="OY203" t="s">
        <v>1627</v>
      </c>
      <c r="OZ203" t="s">
        <v>1627</v>
      </c>
      <c r="RP203" t="s">
        <v>4157</v>
      </c>
      <c r="RQ203" t="s">
        <v>4157</v>
      </c>
      <c r="RR203" t="s">
        <v>4157</v>
      </c>
      <c r="RS203" t="s">
        <v>4157</v>
      </c>
      <c r="RT203" t="s">
        <v>4157</v>
      </c>
      <c r="RU203" t="s">
        <v>4157</v>
      </c>
      <c r="RV203" t="s">
        <v>4157</v>
      </c>
      <c r="RW203" t="s">
        <v>4157</v>
      </c>
      <c r="RX203" t="s">
        <v>4157</v>
      </c>
      <c r="RY203" t="s">
        <v>4157</v>
      </c>
      <c r="RZ203" t="s">
        <v>4157</v>
      </c>
      <c r="SA203" t="s">
        <v>4157</v>
      </c>
      <c r="SB203" t="s">
        <v>4157</v>
      </c>
      <c r="SC203" t="s">
        <v>4157</v>
      </c>
      <c r="SD203" t="s">
        <v>4157</v>
      </c>
      <c r="SE203" t="s">
        <v>4157</v>
      </c>
      <c r="SF203" t="s">
        <v>4157</v>
      </c>
      <c r="SG203" t="s">
        <v>4157</v>
      </c>
      <c r="SH203" t="s">
        <v>4157</v>
      </c>
      <c r="SI203" t="s">
        <v>4157</v>
      </c>
      <c r="SJ203" t="s">
        <v>4157</v>
      </c>
      <c r="SK203" t="s">
        <v>4157</v>
      </c>
      <c r="SL203" t="s">
        <v>4157</v>
      </c>
      <c r="SM203" t="s">
        <v>4157</v>
      </c>
      <c r="SN203" t="s">
        <v>4157</v>
      </c>
      <c r="SO203" t="s">
        <v>4157</v>
      </c>
      <c r="SP203" t="s">
        <v>4157</v>
      </c>
      <c r="SQ203" t="s">
        <v>4157</v>
      </c>
      <c r="SR203" t="s">
        <v>4157</v>
      </c>
      <c r="SS203" t="s">
        <v>4157</v>
      </c>
      <c r="ST203" t="s">
        <v>4157</v>
      </c>
      <c r="SU203" t="s">
        <v>4157</v>
      </c>
      <c r="SV203" t="s">
        <v>4157</v>
      </c>
      <c r="SW203" t="s">
        <v>4157</v>
      </c>
      <c r="SX203" t="s">
        <v>4157</v>
      </c>
      <c r="SY203" t="s">
        <v>4157</v>
      </c>
      <c r="SZ203" t="s">
        <v>4157</v>
      </c>
      <c r="TA203" t="s">
        <v>4157</v>
      </c>
      <c r="TB203" t="s">
        <v>4157</v>
      </c>
      <c r="TC203" t="s">
        <v>4157</v>
      </c>
      <c r="TD203" t="s">
        <v>4157</v>
      </c>
      <c r="TE203" t="s">
        <v>4157</v>
      </c>
      <c r="TF203" t="s">
        <v>4157</v>
      </c>
      <c r="TG203" t="s">
        <v>4157</v>
      </c>
      <c r="TH203" t="s">
        <v>4157</v>
      </c>
      <c r="TI203" t="s">
        <v>4157</v>
      </c>
      <c r="TJ203" t="s">
        <v>4157</v>
      </c>
      <c r="TK203" t="s">
        <v>4157</v>
      </c>
      <c r="TL203" t="s">
        <v>4157</v>
      </c>
      <c r="TM203" t="s">
        <v>4157</v>
      </c>
      <c r="TN203" t="s">
        <v>4157</v>
      </c>
      <c r="TO203" t="s">
        <v>4157</v>
      </c>
      <c r="TP203" t="s">
        <v>4157</v>
      </c>
      <c r="TQ203" t="s">
        <v>4157</v>
      </c>
      <c r="TR203" t="s">
        <v>4157</v>
      </c>
      <c r="TS203" t="s">
        <v>4157</v>
      </c>
      <c r="TT203" t="s">
        <v>4157</v>
      </c>
      <c r="TU203" t="s">
        <v>4157</v>
      </c>
      <c r="TV203" t="s">
        <v>4157</v>
      </c>
      <c r="TW203" t="s">
        <v>4157</v>
      </c>
      <c r="TX203" t="s">
        <v>4157</v>
      </c>
      <c r="TY203" t="s">
        <v>4157</v>
      </c>
      <c r="TZ203" t="s">
        <v>4157</v>
      </c>
      <c r="UA203" t="s">
        <v>4157</v>
      </c>
      <c r="UB203" t="s">
        <v>4157</v>
      </c>
      <c r="UC203" t="s">
        <v>4157</v>
      </c>
      <c r="UD203" t="s">
        <v>4157</v>
      </c>
      <c r="UE203" t="s">
        <v>4157</v>
      </c>
      <c r="UF203" t="s">
        <v>4157</v>
      </c>
      <c r="UG203" t="s">
        <v>4157</v>
      </c>
      <c r="UH203" t="s">
        <v>4157</v>
      </c>
      <c r="UI203" t="s">
        <v>4157</v>
      </c>
      <c r="UJ203" t="s">
        <v>4157</v>
      </c>
      <c r="UK203" t="s">
        <v>4157</v>
      </c>
      <c r="UL203" t="s">
        <v>4157</v>
      </c>
    </row>
    <row r="204" spans="18:561">
      <c r="R204" t="s">
        <v>1627</v>
      </c>
      <c r="S204" t="s">
        <v>1627</v>
      </c>
      <c r="T204" t="s">
        <v>1627</v>
      </c>
      <c r="U204" t="s">
        <v>1627</v>
      </c>
      <c r="V204" t="s">
        <v>1627</v>
      </c>
      <c r="W204" t="s">
        <v>1627</v>
      </c>
      <c r="X204" t="s">
        <v>1627</v>
      </c>
      <c r="Y204" t="s">
        <v>1627</v>
      </c>
      <c r="Z204" t="s">
        <v>1627</v>
      </c>
      <c r="AA204" t="s">
        <v>1627</v>
      </c>
      <c r="AB204" t="s">
        <v>1627</v>
      </c>
      <c r="AC204" t="s">
        <v>1627</v>
      </c>
      <c r="AD204" t="s">
        <v>1627</v>
      </c>
      <c r="AE204" t="s">
        <v>1627</v>
      </c>
      <c r="AF204" t="s">
        <v>1627</v>
      </c>
      <c r="AG204" t="s">
        <v>1627</v>
      </c>
      <c r="AH204" t="s">
        <v>1627</v>
      </c>
      <c r="AI204" t="s">
        <v>1627</v>
      </c>
      <c r="AJ204" t="s">
        <v>1627</v>
      </c>
      <c r="AK204" t="s">
        <v>1627</v>
      </c>
      <c r="AL204" t="s">
        <v>1627</v>
      </c>
      <c r="AM204" t="s">
        <v>1627</v>
      </c>
      <c r="AN204" t="s">
        <v>1627</v>
      </c>
      <c r="AO204" t="s">
        <v>1627</v>
      </c>
      <c r="AP204" t="s">
        <v>1627</v>
      </c>
      <c r="AQ204" t="s">
        <v>1627</v>
      </c>
      <c r="AR204" t="s">
        <v>1627</v>
      </c>
      <c r="AS204" t="s">
        <v>1627</v>
      </c>
      <c r="AT204" t="s">
        <v>1627</v>
      </c>
      <c r="AU204" t="s">
        <v>1627</v>
      </c>
      <c r="AV204" t="s">
        <v>1627</v>
      </c>
      <c r="AW204" t="s">
        <v>1627</v>
      </c>
      <c r="AX204" t="s">
        <v>1627</v>
      </c>
      <c r="AY204" t="s">
        <v>1627</v>
      </c>
      <c r="AZ204" t="s">
        <v>1627</v>
      </c>
      <c r="BA204" t="s">
        <v>1627</v>
      </c>
      <c r="BB204" t="s">
        <v>1627</v>
      </c>
      <c r="BC204" t="s">
        <v>1627</v>
      </c>
      <c r="BD204" t="s">
        <v>1627</v>
      </c>
      <c r="BE204" t="s">
        <v>1627</v>
      </c>
      <c r="BF204" t="s">
        <v>1627</v>
      </c>
      <c r="BG204" t="s">
        <v>1627</v>
      </c>
      <c r="BH204" t="s">
        <v>1627</v>
      </c>
      <c r="BI204" t="s">
        <v>1627</v>
      </c>
      <c r="BJ204" t="s">
        <v>1627</v>
      </c>
      <c r="BK204" t="s">
        <v>1627</v>
      </c>
      <c r="BL204" t="s">
        <v>1627</v>
      </c>
      <c r="BM204" t="s">
        <v>1627</v>
      </c>
      <c r="BN204" t="s">
        <v>1627</v>
      </c>
      <c r="BO204" t="s">
        <v>1627</v>
      </c>
      <c r="BP204" t="s">
        <v>1627</v>
      </c>
      <c r="BQ204" t="s">
        <v>1627</v>
      </c>
      <c r="BR204" t="s">
        <v>1627</v>
      </c>
      <c r="BS204" t="s">
        <v>1627</v>
      </c>
      <c r="BT204" t="s">
        <v>1627</v>
      </c>
      <c r="BU204" t="s">
        <v>1627</v>
      </c>
      <c r="BV204" t="s">
        <v>1627</v>
      </c>
      <c r="BW204" t="s">
        <v>1627</v>
      </c>
      <c r="BX204" t="s">
        <v>1627</v>
      </c>
      <c r="BY204" t="s">
        <v>1627</v>
      </c>
      <c r="BZ204" t="s">
        <v>1627</v>
      </c>
      <c r="CA204" t="s">
        <v>1627</v>
      </c>
      <c r="CB204" t="s">
        <v>1627</v>
      </c>
      <c r="CC204" t="s">
        <v>1627</v>
      </c>
      <c r="CD204" t="s">
        <v>1627</v>
      </c>
      <c r="CE204" t="s">
        <v>1627</v>
      </c>
      <c r="CF204" t="s">
        <v>1627</v>
      </c>
      <c r="CG204" t="s">
        <v>1627</v>
      </c>
      <c r="CH204" t="s">
        <v>1627</v>
      </c>
      <c r="CI204" t="s">
        <v>1627</v>
      </c>
      <c r="CJ204" t="s">
        <v>1627</v>
      </c>
      <c r="CK204" t="s">
        <v>1627</v>
      </c>
      <c r="CL204" t="s">
        <v>1627</v>
      </c>
      <c r="CM204" t="s">
        <v>1627</v>
      </c>
      <c r="CN204" t="s">
        <v>1627</v>
      </c>
      <c r="CO204" t="s">
        <v>1627</v>
      </c>
      <c r="CP204" t="s">
        <v>1627</v>
      </c>
      <c r="CQ204" t="s">
        <v>1627</v>
      </c>
      <c r="CR204" t="s">
        <v>1627</v>
      </c>
      <c r="CS204" t="s">
        <v>1627</v>
      </c>
      <c r="CT204" t="s">
        <v>1627</v>
      </c>
      <c r="CU204" t="s">
        <v>1627</v>
      </c>
      <c r="CV204" t="s">
        <v>1627</v>
      </c>
      <c r="CW204" t="s">
        <v>1627</v>
      </c>
      <c r="CX204" t="s">
        <v>1627</v>
      </c>
      <c r="CY204" t="s">
        <v>1627</v>
      </c>
      <c r="CZ204" t="s">
        <v>1627</v>
      </c>
      <c r="DA204" t="s">
        <v>1627</v>
      </c>
      <c r="DB204" t="s">
        <v>1627</v>
      </c>
      <c r="DC204" t="s">
        <v>1627</v>
      </c>
      <c r="DD204" t="s">
        <v>1627</v>
      </c>
      <c r="DE204" t="s">
        <v>1627</v>
      </c>
      <c r="DF204" t="s">
        <v>1627</v>
      </c>
      <c r="DG204" t="s">
        <v>1627</v>
      </c>
      <c r="DH204" t="s">
        <v>1627</v>
      </c>
      <c r="DI204" t="s">
        <v>1627</v>
      </c>
      <c r="DJ204" t="s">
        <v>1627</v>
      </c>
      <c r="DK204" t="s">
        <v>1627</v>
      </c>
      <c r="DL204" t="s">
        <v>1627</v>
      </c>
      <c r="DM204" t="s">
        <v>1627</v>
      </c>
      <c r="DN204" t="s">
        <v>1627</v>
      </c>
      <c r="DO204" t="s">
        <v>1627</v>
      </c>
      <c r="DP204" t="s">
        <v>1627</v>
      </c>
      <c r="DQ204" t="s">
        <v>1627</v>
      </c>
      <c r="DR204" t="s">
        <v>1627</v>
      </c>
      <c r="DS204" t="s">
        <v>1627</v>
      </c>
      <c r="DT204" t="s">
        <v>1627</v>
      </c>
      <c r="DU204" t="s">
        <v>1627</v>
      </c>
      <c r="DV204" t="s">
        <v>1627</v>
      </c>
      <c r="DW204" t="s">
        <v>1627</v>
      </c>
      <c r="DX204" t="s">
        <v>1627</v>
      </c>
      <c r="DY204" t="s">
        <v>1627</v>
      </c>
      <c r="DZ204" t="s">
        <v>1627</v>
      </c>
      <c r="EA204" t="s">
        <v>1627</v>
      </c>
      <c r="EB204" t="s">
        <v>1627</v>
      </c>
      <c r="EC204" t="s">
        <v>1627</v>
      </c>
      <c r="ED204" t="s">
        <v>1627</v>
      </c>
      <c r="EE204" t="s">
        <v>1627</v>
      </c>
      <c r="EF204" t="s">
        <v>1627</v>
      </c>
      <c r="EG204" t="s">
        <v>1627</v>
      </c>
      <c r="EH204" t="s">
        <v>1627</v>
      </c>
      <c r="EI204" t="s">
        <v>1627</v>
      </c>
      <c r="EJ204" t="s">
        <v>1627</v>
      </c>
      <c r="EK204" t="s">
        <v>1627</v>
      </c>
      <c r="EL204" t="s">
        <v>1627</v>
      </c>
      <c r="EM204" t="s">
        <v>1627</v>
      </c>
      <c r="EN204" t="s">
        <v>1627</v>
      </c>
      <c r="EO204" t="s">
        <v>1627</v>
      </c>
      <c r="EP204" t="s">
        <v>1627</v>
      </c>
      <c r="EQ204" t="s">
        <v>1627</v>
      </c>
      <c r="ER204" t="s">
        <v>1627</v>
      </c>
      <c r="ES204" t="s">
        <v>1627</v>
      </c>
      <c r="ET204" t="s">
        <v>1627</v>
      </c>
      <c r="EU204" t="s">
        <v>1627</v>
      </c>
      <c r="EV204" t="s">
        <v>1627</v>
      </c>
      <c r="EW204" t="s">
        <v>1627</v>
      </c>
      <c r="EX204" t="s">
        <v>1627</v>
      </c>
      <c r="EY204" t="s">
        <v>1627</v>
      </c>
      <c r="EZ204" t="s">
        <v>1627</v>
      </c>
      <c r="FA204" t="s">
        <v>1627</v>
      </c>
      <c r="FB204" t="s">
        <v>1627</v>
      </c>
      <c r="FC204" t="s">
        <v>1627</v>
      </c>
      <c r="FD204" t="s">
        <v>1627</v>
      </c>
      <c r="FE204" t="s">
        <v>1627</v>
      </c>
      <c r="FF204" t="s">
        <v>1627</v>
      </c>
      <c r="FG204" t="s">
        <v>1627</v>
      </c>
      <c r="FH204" t="s">
        <v>1627</v>
      </c>
      <c r="FI204" t="s">
        <v>1627</v>
      </c>
      <c r="FJ204" t="s">
        <v>1627</v>
      </c>
      <c r="FK204" t="s">
        <v>1627</v>
      </c>
      <c r="FL204" t="s">
        <v>1627</v>
      </c>
      <c r="FM204" t="s">
        <v>1627</v>
      </c>
      <c r="FN204" t="s">
        <v>1627</v>
      </c>
      <c r="FO204" t="s">
        <v>1627</v>
      </c>
      <c r="FP204" t="s">
        <v>1627</v>
      </c>
      <c r="FQ204" t="s">
        <v>1627</v>
      </c>
      <c r="FR204" t="s">
        <v>1627</v>
      </c>
      <c r="FS204" t="s">
        <v>1627</v>
      </c>
      <c r="FT204" t="s">
        <v>1627</v>
      </c>
      <c r="FU204" t="s">
        <v>1627</v>
      </c>
      <c r="FV204" t="s">
        <v>1627</v>
      </c>
      <c r="FW204" t="s">
        <v>1627</v>
      </c>
      <c r="FX204" t="s">
        <v>1627</v>
      </c>
      <c r="FY204" t="s">
        <v>1627</v>
      </c>
      <c r="FZ204" t="s">
        <v>1627</v>
      </c>
      <c r="GA204" t="s">
        <v>1627</v>
      </c>
      <c r="GB204" t="s">
        <v>1627</v>
      </c>
      <c r="GC204" t="s">
        <v>1627</v>
      </c>
      <c r="GD204" t="s">
        <v>1627</v>
      </c>
      <c r="GE204" t="s">
        <v>1627</v>
      </c>
      <c r="GF204" t="s">
        <v>1627</v>
      </c>
      <c r="GG204" t="s">
        <v>1627</v>
      </c>
      <c r="GH204" t="s">
        <v>1627</v>
      </c>
      <c r="GI204" t="s">
        <v>1627</v>
      </c>
      <c r="GJ204" t="s">
        <v>1627</v>
      </c>
      <c r="GK204" t="s">
        <v>1627</v>
      </c>
      <c r="GL204" t="s">
        <v>1627</v>
      </c>
      <c r="GM204" t="s">
        <v>1627</v>
      </c>
      <c r="GN204" t="s">
        <v>1627</v>
      </c>
      <c r="GO204" t="s">
        <v>1627</v>
      </c>
      <c r="GP204" t="s">
        <v>1627</v>
      </c>
      <c r="GQ204" t="s">
        <v>1627</v>
      </c>
      <c r="GR204" t="s">
        <v>1627</v>
      </c>
      <c r="GS204" t="s">
        <v>1627</v>
      </c>
      <c r="GT204" t="s">
        <v>1627</v>
      </c>
      <c r="GU204" t="s">
        <v>1627</v>
      </c>
      <c r="GV204" t="s">
        <v>1627</v>
      </c>
      <c r="GW204" t="s">
        <v>1627</v>
      </c>
      <c r="GX204" t="s">
        <v>1627</v>
      </c>
      <c r="GY204" t="s">
        <v>1627</v>
      </c>
      <c r="GZ204" t="s">
        <v>1627</v>
      </c>
      <c r="HA204" t="s">
        <v>1627</v>
      </c>
      <c r="HB204" t="s">
        <v>1627</v>
      </c>
      <c r="HC204" t="s">
        <v>1627</v>
      </c>
      <c r="HD204" t="s">
        <v>1627</v>
      </c>
      <c r="HE204" t="s">
        <v>1627</v>
      </c>
      <c r="HF204" t="s">
        <v>1627</v>
      </c>
      <c r="HG204" t="s">
        <v>1627</v>
      </c>
      <c r="HH204" t="s">
        <v>1627</v>
      </c>
      <c r="HI204" t="s">
        <v>1627</v>
      </c>
      <c r="HJ204" t="s">
        <v>1627</v>
      </c>
      <c r="HK204" t="s">
        <v>1627</v>
      </c>
      <c r="HL204" t="s">
        <v>1627</v>
      </c>
      <c r="HM204" t="s">
        <v>1627</v>
      </c>
      <c r="HN204" t="s">
        <v>1627</v>
      </c>
      <c r="HO204" t="s">
        <v>1627</v>
      </c>
      <c r="HP204" t="s">
        <v>6178</v>
      </c>
      <c r="HQ204" t="s">
        <v>1627</v>
      </c>
      <c r="HR204" t="s">
        <v>1627</v>
      </c>
      <c r="HS204" t="s">
        <v>1627</v>
      </c>
      <c r="HT204" t="s">
        <v>1627</v>
      </c>
      <c r="HU204" t="s">
        <v>1627</v>
      </c>
      <c r="HV204" t="s">
        <v>1627</v>
      </c>
      <c r="HW204" t="s">
        <v>1627</v>
      </c>
      <c r="HX204" t="s">
        <v>1627</v>
      </c>
      <c r="HY204" t="s">
        <v>1627</v>
      </c>
      <c r="HZ204" t="s">
        <v>1627</v>
      </c>
      <c r="IA204" t="s">
        <v>1627</v>
      </c>
      <c r="IB204" t="s">
        <v>1627</v>
      </c>
      <c r="IC204" t="s">
        <v>1627</v>
      </c>
      <c r="ID204" t="s">
        <v>1627</v>
      </c>
      <c r="IE204" t="s">
        <v>1627</v>
      </c>
      <c r="IF204" t="s">
        <v>1627</v>
      </c>
      <c r="IG204" t="s">
        <v>1627</v>
      </c>
      <c r="IH204" t="s">
        <v>1627</v>
      </c>
      <c r="II204" t="s">
        <v>1627</v>
      </c>
      <c r="IJ204" t="s">
        <v>1627</v>
      </c>
      <c r="IK204" t="s">
        <v>1627</v>
      </c>
      <c r="IL204" t="s">
        <v>1627</v>
      </c>
      <c r="IM204" t="s">
        <v>1627</v>
      </c>
      <c r="IN204" t="s">
        <v>1627</v>
      </c>
      <c r="IO204" t="s">
        <v>1627</v>
      </c>
      <c r="IP204" t="s">
        <v>1627</v>
      </c>
      <c r="IQ204" t="s">
        <v>1627</v>
      </c>
      <c r="IR204" t="s">
        <v>1627</v>
      </c>
      <c r="IS204" t="s">
        <v>1627</v>
      </c>
      <c r="IT204" t="s">
        <v>1627</v>
      </c>
      <c r="IU204" t="s">
        <v>1627</v>
      </c>
      <c r="IV204" t="s">
        <v>1627</v>
      </c>
      <c r="IW204" t="s">
        <v>1627</v>
      </c>
      <c r="IX204" t="s">
        <v>1627</v>
      </c>
      <c r="IY204" t="s">
        <v>1627</v>
      </c>
      <c r="IZ204" t="s">
        <v>1627</v>
      </c>
      <c r="JA204" t="s">
        <v>1627</v>
      </c>
      <c r="JB204" t="s">
        <v>1627</v>
      </c>
      <c r="JC204" t="s">
        <v>1627</v>
      </c>
      <c r="JD204" t="s">
        <v>1627</v>
      </c>
      <c r="JE204" t="s">
        <v>1627</v>
      </c>
      <c r="JF204" t="s">
        <v>1627</v>
      </c>
      <c r="JG204" t="s">
        <v>1627</v>
      </c>
      <c r="JH204" t="s">
        <v>1627</v>
      </c>
      <c r="JI204" t="s">
        <v>1627</v>
      </c>
      <c r="JJ204" t="s">
        <v>1627</v>
      </c>
      <c r="JK204" t="s">
        <v>1627</v>
      </c>
      <c r="JL204" t="s">
        <v>1627</v>
      </c>
      <c r="JM204" t="s">
        <v>1627</v>
      </c>
      <c r="JN204" t="s">
        <v>1627</v>
      </c>
      <c r="JO204" t="s">
        <v>1627</v>
      </c>
      <c r="JP204" t="s">
        <v>1627</v>
      </c>
      <c r="JQ204" t="s">
        <v>1627</v>
      </c>
      <c r="JR204" t="s">
        <v>1627</v>
      </c>
      <c r="JS204" t="s">
        <v>1627</v>
      </c>
      <c r="JT204" t="s">
        <v>1627</v>
      </c>
      <c r="JU204" t="s">
        <v>1627</v>
      </c>
      <c r="JV204" t="s">
        <v>1627</v>
      </c>
      <c r="JW204" t="s">
        <v>1627</v>
      </c>
      <c r="JX204" t="s">
        <v>1627</v>
      </c>
      <c r="JY204" t="s">
        <v>1627</v>
      </c>
      <c r="JZ204" t="s">
        <v>1627</v>
      </c>
      <c r="KA204" t="s">
        <v>1627</v>
      </c>
      <c r="KB204" t="s">
        <v>1627</v>
      </c>
      <c r="KC204" t="s">
        <v>1627</v>
      </c>
      <c r="KD204" t="s">
        <v>1627</v>
      </c>
      <c r="KE204" t="s">
        <v>1627</v>
      </c>
      <c r="KF204" t="s">
        <v>1627</v>
      </c>
      <c r="KG204" t="s">
        <v>1627</v>
      </c>
      <c r="KH204" t="s">
        <v>1627</v>
      </c>
      <c r="KI204" t="s">
        <v>1627</v>
      </c>
      <c r="KJ204" t="s">
        <v>1627</v>
      </c>
      <c r="KK204" t="s">
        <v>1627</v>
      </c>
      <c r="KL204" t="s">
        <v>1627</v>
      </c>
      <c r="KM204" t="s">
        <v>1627</v>
      </c>
      <c r="KN204" t="s">
        <v>1627</v>
      </c>
      <c r="KO204" t="s">
        <v>1627</v>
      </c>
      <c r="KP204" t="s">
        <v>1627</v>
      </c>
      <c r="KQ204" t="s">
        <v>1627</v>
      </c>
      <c r="KR204" t="s">
        <v>1627</v>
      </c>
      <c r="KS204" t="s">
        <v>1627</v>
      </c>
      <c r="KT204" t="s">
        <v>1627</v>
      </c>
      <c r="KU204" t="s">
        <v>1627</v>
      </c>
      <c r="KV204" t="s">
        <v>1627</v>
      </c>
      <c r="KW204" t="s">
        <v>1627</v>
      </c>
      <c r="KX204" t="s">
        <v>1627</v>
      </c>
      <c r="KY204" t="s">
        <v>1627</v>
      </c>
      <c r="KZ204" t="s">
        <v>1627</v>
      </c>
      <c r="LA204" t="s">
        <v>1627</v>
      </c>
      <c r="LB204" t="s">
        <v>1627</v>
      </c>
      <c r="LC204" t="s">
        <v>1627</v>
      </c>
      <c r="LD204" t="s">
        <v>1627</v>
      </c>
      <c r="LE204" t="s">
        <v>1627</v>
      </c>
      <c r="LF204" t="s">
        <v>1627</v>
      </c>
      <c r="LG204" t="s">
        <v>1627</v>
      </c>
      <c r="LH204" t="s">
        <v>1627</v>
      </c>
      <c r="LI204" t="s">
        <v>1627</v>
      </c>
      <c r="LJ204" t="s">
        <v>1627</v>
      </c>
      <c r="LK204" t="s">
        <v>1627</v>
      </c>
      <c r="LL204" t="s">
        <v>1627</v>
      </c>
      <c r="LM204" t="s">
        <v>1627</v>
      </c>
      <c r="LN204" t="s">
        <v>1627</v>
      </c>
      <c r="LO204" t="s">
        <v>1627</v>
      </c>
      <c r="LP204" t="s">
        <v>1627</v>
      </c>
      <c r="LQ204" t="s">
        <v>1627</v>
      </c>
      <c r="LR204" t="s">
        <v>1627</v>
      </c>
      <c r="LS204" t="s">
        <v>1627</v>
      </c>
      <c r="LT204" t="s">
        <v>1627</v>
      </c>
      <c r="LU204" t="s">
        <v>1627</v>
      </c>
      <c r="LV204" t="s">
        <v>1627</v>
      </c>
      <c r="LW204" t="s">
        <v>1627</v>
      </c>
      <c r="LX204" t="s">
        <v>1627</v>
      </c>
      <c r="LY204" t="s">
        <v>1627</v>
      </c>
      <c r="LZ204" t="s">
        <v>1627</v>
      </c>
      <c r="MA204" t="s">
        <v>1627</v>
      </c>
      <c r="MB204" t="s">
        <v>1627</v>
      </c>
      <c r="MC204" t="s">
        <v>1627</v>
      </c>
      <c r="MD204" t="s">
        <v>1627</v>
      </c>
      <c r="ME204" t="s">
        <v>1627</v>
      </c>
      <c r="MF204" t="s">
        <v>1627</v>
      </c>
      <c r="MG204" t="s">
        <v>1627</v>
      </c>
      <c r="MH204" t="s">
        <v>1627</v>
      </c>
      <c r="MI204" t="s">
        <v>1627</v>
      </c>
      <c r="MJ204" t="s">
        <v>1627</v>
      </c>
      <c r="MK204" t="s">
        <v>1627</v>
      </c>
      <c r="ML204" t="s">
        <v>1627</v>
      </c>
      <c r="MM204" t="s">
        <v>1627</v>
      </c>
      <c r="MN204" t="s">
        <v>1627</v>
      </c>
      <c r="MO204" t="s">
        <v>1627</v>
      </c>
      <c r="MP204" t="s">
        <v>1627</v>
      </c>
      <c r="MQ204" t="s">
        <v>1627</v>
      </c>
      <c r="MR204" t="s">
        <v>1627</v>
      </c>
      <c r="MS204" t="s">
        <v>1627</v>
      </c>
      <c r="MT204" t="s">
        <v>1627</v>
      </c>
      <c r="MU204" t="s">
        <v>1627</v>
      </c>
      <c r="MV204" t="s">
        <v>1627</v>
      </c>
      <c r="MW204" t="s">
        <v>1627</v>
      </c>
      <c r="MX204" t="s">
        <v>1627</v>
      </c>
      <c r="MY204" t="s">
        <v>1627</v>
      </c>
      <c r="MZ204" t="s">
        <v>1627</v>
      </c>
      <c r="NA204" t="s">
        <v>1627</v>
      </c>
      <c r="NB204" t="s">
        <v>1627</v>
      </c>
      <c r="NC204" t="s">
        <v>1627</v>
      </c>
      <c r="ND204" t="s">
        <v>1627</v>
      </c>
      <c r="NE204" t="s">
        <v>1627</v>
      </c>
      <c r="NF204" t="s">
        <v>1627</v>
      </c>
      <c r="NG204" t="s">
        <v>1627</v>
      </c>
      <c r="NH204" t="s">
        <v>1627</v>
      </c>
      <c r="NI204" t="s">
        <v>1627</v>
      </c>
      <c r="NJ204" t="s">
        <v>1627</v>
      </c>
      <c r="NK204" t="s">
        <v>1627</v>
      </c>
      <c r="NL204" t="s">
        <v>1627</v>
      </c>
      <c r="NM204" t="s">
        <v>1627</v>
      </c>
      <c r="NN204" t="s">
        <v>1627</v>
      </c>
      <c r="NO204" t="s">
        <v>1627</v>
      </c>
      <c r="NP204" t="s">
        <v>1627</v>
      </c>
      <c r="NQ204" t="s">
        <v>1627</v>
      </c>
      <c r="NR204" t="s">
        <v>1627</v>
      </c>
      <c r="NS204" t="s">
        <v>1627</v>
      </c>
      <c r="NT204" t="s">
        <v>1627</v>
      </c>
      <c r="NU204" t="s">
        <v>1627</v>
      </c>
      <c r="NV204" t="s">
        <v>1627</v>
      </c>
      <c r="NW204" t="s">
        <v>1627</v>
      </c>
      <c r="NX204" t="s">
        <v>1627</v>
      </c>
      <c r="NY204" t="s">
        <v>1627</v>
      </c>
      <c r="NZ204" t="s">
        <v>1627</v>
      </c>
      <c r="OA204" t="s">
        <v>1627</v>
      </c>
      <c r="OB204" t="s">
        <v>1627</v>
      </c>
      <c r="OC204" t="s">
        <v>1627</v>
      </c>
      <c r="OD204" t="s">
        <v>1627</v>
      </c>
      <c r="OE204" t="s">
        <v>1627</v>
      </c>
      <c r="OF204" t="s">
        <v>1627</v>
      </c>
      <c r="OG204" t="s">
        <v>1627</v>
      </c>
      <c r="OH204" t="s">
        <v>1627</v>
      </c>
      <c r="OI204" t="s">
        <v>1627</v>
      </c>
      <c r="OJ204" t="s">
        <v>1627</v>
      </c>
      <c r="OK204" t="s">
        <v>1627</v>
      </c>
      <c r="OL204" t="s">
        <v>1627</v>
      </c>
      <c r="OM204" t="s">
        <v>1627</v>
      </c>
      <c r="ON204" t="s">
        <v>1627</v>
      </c>
      <c r="OO204" t="s">
        <v>1627</v>
      </c>
      <c r="OP204" t="s">
        <v>1627</v>
      </c>
      <c r="OQ204" t="s">
        <v>1627</v>
      </c>
      <c r="OR204" t="s">
        <v>1627</v>
      </c>
      <c r="OS204" t="s">
        <v>1627</v>
      </c>
      <c r="OT204" t="s">
        <v>1627</v>
      </c>
      <c r="OU204" t="s">
        <v>1627</v>
      </c>
      <c r="OV204" t="s">
        <v>1627</v>
      </c>
      <c r="OW204" t="s">
        <v>1627</v>
      </c>
      <c r="OX204" t="s">
        <v>1627</v>
      </c>
      <c r="OY204" t="s">
        <v>1627</v>
      </c>
      <c r="OZ204" t="s">
        <v>1627</v>
      </c>
      <c r="RP204" t="s">
        <v>4157</v>
      </c>
      <c r="RQ204" t="s">
        <v>4157</v>
      </c>
      <c r="RR204" t="s">
        <v>4157</v>
      </c>
      <c r="RS204" t="s">
        <v>4157</v>
      </c>
      <c r="RT204" t="s">
        <v>4157</v>
      </c>
      <c r="RU204" t="s">
        <v>4157</v>
      </c>
      <c r="RV204" t="s">
        <v>4157</v>
      </c>
      <c r="RW204" t="s">
        <v>4157</v>
      </c>
      <c r="RX204" t="s">
        <v>4157</v>
      </c>
      <c r="RY204" t="s">
        <v>4157</v>
      </c>
      <c r="RZ204" t="s">
        <v>4157</v>
      </c>
      <c r="SA204" t="s">
        <v>4157</v>
      </c>
      <c r="SB204" t="s">
        <v>4157</v>
      </c>
      <c r="SC204" t="s">
        <v>4157</v>
      </c>
      <c r="SD204" t="s">
        <v>4157</v>
      </c>
      <c r="SE204" t="s">
        <v>4157</v>
      </c>
      <c r="SF204" t="s">
        <v>4157</v>
      </c>
      <c r="SG204" t="s">
        <v>4157</v>
      </c>
      <c r="SH204" t="s">
        <v>4157</v>
      </c>
      <c r="SI204" t="s">
        <v>4157</v>
      </c>
      <c r="SJ204" t="s">
        <v>4157</v>
      </c>
      <c r="SK204" t="s">
        <v>4157</v>
      </c>
      <c r="SL204" t="s">
        <v>4157</v>
      </c>
      <c r="SM204" t="s">
        <v>4157</v>
      </c>
      <c r="SN204" t="s">
        <v>4157</v>
      </c>
      <c r="SO204" t="s">
        <v>4157</v>
      </c>
      <c r="SP204" t="s">
        <v>4157</v>
      </c>
      <c r="SQ204" t="s">
        <v>4157</v>
      </c>
      <c r="SR204" t="s">
        <v>4157</v>
      </c>
      <c r="SS204" t="s">
        <v>4157</v>
      </c>
      <c r="ST204" t="s">
        <v>4157</v>
      </c>
      <c r="SU204" t="s">
        <v>4157</v>
      </c>
      <c r="SV204" t="s">
        <v>4157</v>
      </c>
      <c r="SW204" t="s">
        <v>4157</v>
      </c>
      <c r="SX204" t="s">
        <v>4157</v>
      </c>
      <c r="SY204" t="s">
        <v>4157</v>
      </c>
      <c r="SZ204" t="s">
        <v>4157</v>
      </c>
      <c r="TA204" t="s">
        <v>4157</v>
      </c>
      <c r="TB204" t="s">
        <v>4157</v>
      </c>
      <c r="TC204" t="s">
        <v>4157</v>
      </c>
      <c r="TD204" t="s">
        <v>4157</v>
      </c>
      <c r="TE204" t="s">
        <v>4157</v>
      </c>
      <c r="TF204" t="s">
        <v>4157</v>
      </c>
      <c r="TG204" t="s">
        <v>4157</v>
      </c>
      <c r="TH204" t="s">
        <v>4157</v>
      </c>
      <c r="TI204" t="s">
        <v>4157</v>
      </c>
      <c r="TJ204" t="s">
        <v>4157</v>
      </c>
      <c r="TK204" t="s">
        <v>4157</v>
      </c>
      <c r="TL204" t="s">
        <v>4157</v>
      </c>
      <c r="TM204" t="s">
        <v>4157</v>
      </c>
      <c r="TN204" t="s">
        <v>4157</v>
      </c>
      <c r="TO204" t="s">
        <v>4157</v>
      </c>
      <c r="TP204" t="s">
        <v>4157</v>
      </c>
      <c r="TQ204" t="s">
        <v>4157</v>
      </c>
      <c r="TR204" t="s">
        <v>4157</v>
      </c>
      <c r="TS204" t="s">
        <v>4157</v>
      </c>
      <c r="TT204" t="s">
        <v>4157</v>
      </c>
      <c r="TU204" t="s">
        <v>4157</v>
      </c>
      <c r="TV204" t="s">
        <v>4157</v>
      </c>
      <c r="TW204" t="s">
        <v>4157</v>
      </c>
      <c r="TX204" t="s">
        <v>4157</v>
      </c>
      <c r="TY204" t="s">
        <v>4157</v>
      </c>
      <c r="TZ204" t="s">
        <v>4157</v>
      </c>
      <c r="UA204" t="s">
        <v>4157</v>
      </c>
      <c r="UB204" t="s">
        <v>4157</v>
      </c>
      <c r="UC204" t="s">
        <v>4157</v>
      </c>
      <c r="UD204" t="s">
        <v>4157</v>
      </c>
      <c r="UE204" t="s">
        <v>4157</v>
      </c>
      <c r="UF204" t="s">
        <v>4157</v>
      </c>
      <c r="UG204" t="s">
        <v>4157</v>
      </c>
      <c r="UH204" t="s">
        <v>4157</v>
      </c>
      <c r="UI204" t="s">
        <v>4157</v>
      </c>
      <c r="UJ204" t="s">
        <v>4157</v>
      </c>
      <c r="UK204" t="s">
        <v>4157</v>
      </c>
    </row>
    <row r="205" spans="18:561">
      <c r="R205" t="s">
        <v>1627</v>
      </c>
      <c r="S205" t="s">
        <v>1627</v>
      </c>
      <c r="T205" t="s">
        <v>1627</v>
      </c>
      <c r="U205" t="s">
        <v>1627</v>
      </c>
      <c r="V205" t="s">
        <v>1627</v>
      </c>
      <c r="W205" t="s">
        <v>1627</v>
      </c>
      <c r="X205" t="s">
        <v>1627</v>
      </c>
      <c r="Y205" t="s">
        <v>1627</v>
      </c>
      <c r="Z205" t="s">
        <v>1627</v>
      </c>
      <c r="AA205" t="s">
        <v>1627</v>
      </c>
      <c r="AB205" t="s">
        <v>1627</v>
      </c>
      <c r="AC205" t="s">
        <v>1627</v>
      </c>
      <c r="AD205" t="s">
        <v>1627</v>
      </c>
      <c r="AE205" t="s">
        <v>1627</v>
      </c>
      <c r="AF205" t="s">
        <v>1627</v>
      </c>
      <c r="AG205" t="s">
        <v>1627</v>
      </c>
      <c r="AH205" t="s">
        <v>1627</v>
      </c>
      <c r="AI205" t="s">
        <v>1627</v>
      </c>
      <c r="AJ205" t="s">
        <v>1627</v>
      </c>
      <c r="AK205" t="s">
        <v>1627</v>
      </c>
      <c r="AL205" t="s">
        <v>1627</v>
      </c>
      <c r="AM205" t="s">
        <v>1627</v>
      </c>
      <c r="AN205" t="s">
        <v>1627</v>
      </c>
      <c r="AO205" t="s">
        <v>1627</v>
      </c>
      <c r="AP205" t="s">
        <v>1627</v>
      </c>
      <c r="AQ205" t="s">
        <v>1627</v>
      </c>
      <c r="AR205" t="s">
        <v>1627</v>
      </c>
      <c r="AS205" t="s">
        <v>1627</v>
      </c>
      <c r="AT205" t="s">
        <v>1627</v>
      </c>
      <c r="AU205" t="s">
        <v>1627</v>
      </c>
      <c r="AV205" t="s">
        <v>1627</v>
      </c>
      <c r="AW205" t="s">
        <v>1627</v>
      </c>
      <c r="AX205" t="s">
        <v>1627</v>
      </c>
      <c r="AY205" t="s">
        <v>1627</v>
      </c>
      <c r="AZ205" t="s">
        <v>1627</v>
      </c>
      <c r="BA205" t="s">
        <v>1627</v>
      </c>
      <c r="BB205" t="s">
        <v>1627</v>
      </c>
      <c r="BC205" t="s">
        <v>1627</v>
      </c>
      <c r="BD205" t="s">
        <v>1627</v>
      </c>
      <c r="BE205" t="s">
        <v>1627</v>
      </c>
      <c r="BF205" t="s">
        <v>1627</v>
      </c>
      <c r="BG205" t="s">
        <v>1627</v>
      </c>
      <c r="BH205" t="s">
        <v>1627</v>
      </c>
      <c r="BI205" t="s">
        <v>1627</v>
      </c>
      <c r="BJ205" t="s">
        <v>1627</v>
      </c>
      <c r="BK205" t="s">
        <v>1627</v>
      </c>
      <c r="BL205" t="s">
        <v>1627</v>
      </c>
      <c r="BM205" t="s">
        <v>1627</v>
      </c>
      <c r="BN205" t="s">
        <v>1627</v>
      </c>
      <c r="BO205" t="s">
        <v>1627</v>
      </c>
      <c r="BP205" t="s">
        <v>1627</v>
      </c>
      <c r="BQ205" t="s">
        <v>1627</v>
      </c>
      <c r="BR205" t="s">
        <v>1627</v>
      </c>
      <c r="BS205" t="s">
        <v>1627</v>
      </c>
      <c r="BT205" t="s">
        <v>1627</v>
      </c>
      <c r="BU205" t="s">
        <v>1627</v>
      </c>
      <c r="BV205" t="s">
        <v>1627</v>
      </c>
      <c r="BW205" t="s">
        <v>1627</v>
      </c>
      <c r="BX205" t="s">
        <v>1627</v>
      </c>
      <c r="BY205" t="s">
        <v>1627</v>
      </c>
      <c r="BZ205" t="s">
        <v>1627</v>
      </c>
      <c r="CA205" t="s">
        <v>1627</v>
      </c>
      <c r="CB205" t="s">
        <v>1627</v>
      </c>
      <c r="CC205" t="s">
        <v>1627</v>
      </c>
      <c r="CD205" t="s">
        <v>1627</v>
      </c>
      <c r="CE205" t="s">
        <v>1627</v>
      </c>
      <c r="CF205" t="s">
        <v>1627</v>
      </c>
      <c r="CG205" t="s">
        <v>1627</v>
      </c>
      <c r="CH205" t="s">
        <v>1627</v>
      </c>
      <c r="CI205" t="s">
        <v>1627</v>
      </c>
      <c r="CJ205" t="s">
        <v>1627</v>
      </c>
      <c r="CK205" t="s">
        <v>1627</v>
      </c>
      <c r="CL205" t="s">
        <v>1627</v>
      </c>
      <c r="CM205" t="s">
        <v>1627</v>
      </c>
      <c r="CN205" t="s">
        <v>1627</v>
      </c>
      <c r="CO205" t="s">
        <v>1627</v>
      </c>
      <c r="CP205" t="s">
        <v>1627</v>
      </c>
      <c r="CQ205" t="s">
        <v>1627</v>
      </c>
      <c r="CR205" t="s">
        <v>1627</v>
      </c>
      <c r="CS205" t="s">
        <v>1627</v>
      </c>
      <c r="CT205" t="s">
        <v>1627</v>
      </c>
      <c r="CU205" t="s">
        <v>1627</v>
      </c>
      <c r="CV205" t="s">
        <v>1627</v>
      </c>
      <c r="CW205" t="s">
        <v>1627</v>
      </c>
      <c r="CX205" t="s">
        <v>1627</v>
      </c>
      <c r="CY205" t="s">
        <v>1627</v>
      </c>
      <c r="CZ205" t="s">
        <v>1627</v>
      </c>
      <c r="DA205" t="s">
        <v>1627</v>
      </c>
      <c r="DB205" t="s">
        <v>1627</v>
      </c>
      <c r="DC205" t="s">
        <v>1627</v>
      </c>
      <c r="DD205" t="s">
        <v>1627</v>
      </c>
      <c r="DE205" t="s">
        <v>1627</v>
      </c>
      <c r="DF205" t="s">
        <v>1627</v>
      </c>
      <c r="DG205" t="s">
        <v>1627</v>
      </c>
      <c r="DH205" t="s">
        <v>1627</v>
      </c>
      <c r="DI205" t="s">
        <v>1627</v>
      </c>
      <c r="DJ205" t="s">
        <v>1627</v>
      </c>
      <c r="DK205" t="s">
        <v>1627</v>
      </c>
      <c r="DL205" t="s">
        <v>1627</v>
      </c>
      <c r="DM205" t="s">
        <v>1627</v>
      </c>
      <c r="DN205" t="s">
        <v>1627</v>
      </c>
      <c r="DO205" t="s">
        <v>1627</v>
      </c>
      <c r="DP205" t="s">
        <v>1627</v>
      </c>
      <c r="DQ205" t="s">
        <v>1627</v>
      </c>
      <c r="DR205" t="s">
        <v>1627</v>
      </c>
      <c r="DS205" t="s">
        <v>1627</v>
      </c>
      <c r="DT205" t="s">
        <v>1627</v>
      </c>
      <c r="DU205" t="s">
        <v>1627</v>
      </c>
      <c r="DV205" t="s">
        <v>1627</v>
      </c>
      <c r="DW205" t="s">
        <v>1627</v>
      </c>
      <c r="DX205" t="s">
        <v>1627</v>
      </c>
      <c r="DY205" t="s">
        <v>1627</v>
      </c>
      <c r="DZ205" t="s">
        <v>1627</v>
      </c>
      <c r="EA205" t="s">
        <v>1627</v>
      </c>
      <c r="EB205" t="s">
        <v>1627</v>
      </c>
      <c r="EC205" t="s">
        <v>1627</v>
      </c>
      <c r="ED205" t="s">
        <v>1627</v>
      </c>
      <c r="EE205" t="s">
        <v>1627</v>
      </c>
      <c r="EF205" t="s">
        <v>1627</v>
      </c>
      <c r="EG205" t="s">
        <v>1627</v>
      </c>
      <c r="EH205" t="s">
        <v>1627</v>
      </c>
      <c r="EI205" t="s">
        <v>1627</v>
      </c>
      <c r="EJ205" t="s">
        <v>1627</v>
      </c>
      <c r="EK205" t="s">
        <v>1627</v>
      </c>
      <c r="EL205" t="s">
        <v>1627</v>
      </c>
      <c r="EM205" t="s">
        <v>1627</v>
      </c>
      <c r="EN205" t="s">
        <v>1627</v>
      </c>
      <c r="EO205" t="s">
        <v>1627</v>
      </c>
      <c r="EP205" t="s">
        <v>1627</v>
      </c>
      <c r="EQ205" t="s">
        <v>1627</v>
      </c>
      <c r="ER205" t="s">
        <v>1627</v>
      </c>
      <c r="ES205" t="s">
        <v>1627</v>
      </c>
      <c r="ET205" t="s">
        <v>1627</v>
      </c>
      <c r="EU205" t="s">
        <v>1627</v>
      </c>
      <c r="EV205" t="s">
        <v>1627</v>
      </c>
      <c r="EW205" t="s">
        <v>1627</v>
      </c>
      <c r="EX205" t="s">
        <v>1627</v>
      </c>
      <c r="EY205" t="s">
        <v>1627</v>
      </c>
      <c r="EZ205" t="s">
        <v>1627</v>
      </c>
      <c r="FA205" t="s">
        <v>1627</v>
      </c>
      <c r="FB205" t="s">
        <v>1627</v>
      </c>
      <c r="FC205" t="s">
        <v>1627</v>
      </c>
      <c r="FD205" t="s">
        <v>1627</v>
      </c>
      <c r="FE205" t="s">
        <v>1627</v>
      </c>
      <c r="FF205" t="s">
        <v>1627</v>
      </c>
      <c r="FG205" t="s">
        <v>1627</v>
      </c>
      <c r="FH205" t="s">
        <v>1627</v>
      </c>
      <c r="FI205" t="s">
        <v>1627</v>
      </c>
      <c r="FJ205" t="s">
        <v>1627</v>
      </c>
      <c r="FK205" t="s">
        <v>1627</v>
      </c>
      <c r="FL205" t="s">
        <v>1627</v>
      </c>
      <c r="FM205" t="s">
        <v>1627</v>
      </c>
      <c r="FN205" t="s">
        <v>1627</v>
      </c>
      <c r="FO205" t="s">
        <v>1627</v>
      </c>
      <c r="FP205" t="s">
        <v>1627</v>
      </c>
      <c r="FQ205" t="s">
        <v>1627</v>
      </c>
      <c r="FR205" t="s">
        <v>1627</v>
      </c>
      <c r="FS205" t="s">
        <v>1627</v>
      </c>
      <c r="FT205" t="s">
        <v>1627</v>
      </c>
      <c r="FU205" t="s">
        <v>1627</v>
      </c>
      <c r="FV205" t="s">
        <v>1627</v>
      </c>
      <c r="FW205" t="s">
        <v>1627</v>
      </c>
      <c r="FX205" t="s">
        <v>1627</v>
      </c>
      <c r="FY205" t="s">
        <v>1627</v>
      </c>
      <c r="FZ205" t="s">
        <v>1627</v>
      </c>
      <c r="GA205" t="s">
        <v>1627</v>
      </c>
      <c r="GB205" t="s">
        <v>1627</v>
      </c>
      <c r="GC205" t="s">
        <v>1627</v>
      </c>
      <c r="GD205" t="s">
        <v>1627</v>
      </c>
      <c r="GE205" t="s">
        <v>1627</v>
      </c>
      <c r="GF205" t="s">
        <v>1627</v>
      </c>
      <c r="GG205" t="s">
        <v>1627</v>
      </c>
      <c r="GH205" t="s">
        <v>1627</v>
      </c>
      <c r="GI205" t="s">
        <v>1627</v>
      </c>
      <c r="GJ205" t="s">
        <v>1627</v>
      </c>
      <c r="GK205" t="s">
        <v>1627</v>
      </c>
      <c r="GL205" t="s">
        <v>1627</v>
      </c>
      <c r="GM205" t="s">
        <v>1627</v>
      </c>
      <c r="GN205" t="s">
        <v>1627</v>
      </c>
      <c r="GO205" t="s">
        <v>1627</v>
      </c>
      <c r="GP205" t="s">
        <v>1627</v>
      </c>
      <c r="GQ205" t="s">
        <v>1627</v>
      </c>
      <c r="GR205" t="s">
        <v>1627</v>
      </c>
      <c r="GS205" t="s">
        <v>1627</v>
      </c>
      <c r="GT205" t="s">
        <v>1627</v>
      </c>
      <c r="GU205" t="s">
        <v>1627</v>
      </c>
      <c r="GV205" t="s">
        <v>1627</v>
      </c>
      <c r="GW205" t="s">
        <v>1627</v>
      </c>
      <c r="GX205" t="s">
        <v>1627</v>
      </c>
      <c r="GY205" t="s">
        <v>1627</v>
      </c>
      <c r="GZ205" t="s">
        <v>1627</v>
      </c>
      <c r="HA205" t="s">
        <v>1627</v>
      </c>
      <c r="HB205" t="s">
        <v>1627</v>
      </c>
      <c r="HC205" t="s">
        <v>1627</v>
      </c>
      <c r="HD205" t="s">
        <v>1627</v>
      </c>
      <c r="HE205" t="s">
        <v>1627</v>
      </c>
      <c r="HF205" t="s">
        <v>1627</v>
      </c>
      <c r="HG205" t="s">
        <v>1627</v>
      </c>
      <c r="HH205" t="s">
        <v>1627</v>
      </c>
      <c r="HI205" t="s">
        <v>1627</v>
      </c>
      <c r="HJ205" t="s">
        <v>1627</v>
      </c>
      <c r="HK205" t="s">
        <v>1627</v>
      </c>
      <c r="HL205" t="s">
        <v>1627</v>
      </c>
      <c r="HM205" t="s">
        <v>1627</v>
      </c>
      <c r="HN205" t="s">
        <v>1627</v>
      </c>
      <c r="HO205" t="s">
        <v>1627</v>
      </c>
      <c r="HP205" t="s">
        <v>6179</v>
      </c>
      <c r="HQ205" t="s">
        <v>1627</v>
      </c>
      <c r="HR205" t="s">
        <v>1627</v>
      </c>
      <c r="HS205" t="s">
        <v>1627</v>
      </c>
      <c r="HT205" t="s">
        <v>1627</v>
      </c>
      <c r="HU205" t="s">
        <v>1627</v>
      </c>
      <c r="HV205" t="s">
        <v>1627</v>
      </c>
      <c r="HW205" t="s">
        <v>1627</v>
      </c>
      <c r="HX205" t="s">
        <v>1627</v>
      </c>
      <c r="HY205" t="s">
        <v>1627</v>
      </c>
      <c r="HZ205" t="s">
        <v>1627</v>
      </c>
      <c r="IA205" t="s">
        <v>1627</v>
      </c>
      <c r="IB205" t="s">
        <v>1627</v>
      </c>
      <c r="IC205" t="s">
        <v>1627</v>
      </c>
      <c r="ID205" t="s">
        <v>1627</v>
      </c>
      <c r="IE205" t="s">
        <v>1627</v>
      </c>
      <c r="IF205" t="s">
        <v>1627</v>
      </c>
      <c r="IG205" t="s">
        <v>1627</v>
      </c>
      <c r="IH205" t="s">
        <v>1627</v>
      </c>
      <c r="II205" t="s">
        <v>1627</v>
      </c>
      <c r="IJ205" t="s">
        <v>1627</v>
      </c>
      <c r="IK205" t="s">
        <v>1627</v>
      </c>
      <c r="IL205" t="s">
        <v>1627</v>
      </c>
      <c r="IM205" t="s">
        <v>1627</v>
      </c>
      <c r="IN205" t="s">
        <v>1627</v>
      </c>
      <c r="IO205" t="s">
        <v>1627</v>
      </c>
      <c r="IP205" t="s">
        <v>1627</v>
      </c>
      <c r="IQ205" t="s">
        <v>1627</v>
      </c>
      <c r="IR205" t="s">
        <v>1627</v>
      </c>
      <c r="IS205" t="s">
        <v>1627</v>
      </c>
      <c r="IT205" t="s">
        <v>1627</v>
      </c>
      <c r="IU205" t="s">
        <v>1627</v>
      </c>
      <c r="IV205" t="s">
        <v>1627</v>
      </c>
      <c r="IW205" t="s">
        <v>1627</v>
      </c>
      <c r="IX205" t="s">
        <v>1627</v>
      </c>
      <c r="IY205" t="s">
        <v>1627</v>
      </c>
      <c r="IZ205" t="s">
        <v>1627</v>
      </c>
      <c r="JA205" t="s">
        <v>1627</v>
      </c>
      <c r="JB205" t="s">
        <v>1627</v>
      </c>
      <c r="JC205" t="s">
        <v>1627</v>
      </c>
      <c r="JD205" t="s">
        <v>1627</v>
      </c>
      <c r="JE205" t="s">
        <v>1627</v>
      </c>
      <c r="JF205" t="s">
        <v>1627</v>
      </c>
      <c r="JG205" t="s">
        <v>1627</v>
      </c>
      <c r="JH205" t="s">
        <v>1627</v>
      </c>
      <c r="JI205" t="s">
        <v>1627</v>
      </c>
      <c r="JJ205" t="s">
        <v>1627</v>
      </c>
      <c r="JK205" t="s">
        <v>1627</v>
      </c>
      <c r="JL205" t="s">
        <v>1627</v>
      </c>
      <c r="JM205" t="s">
        <v>1627</v>
      </c>
      <c r="JN205" t="s">
        <v>1627</v>
      </c>
      <c r="JO205" t="s">
        <v>1627</v>
      </c>
      <c r="JP205" t="s">
        <v>1627</v>
      </c>
      <c r="JQ205" t="s">
        <v>1627</v>
      </c>
      <c r="JR205" t="s">
        <v>1627</v>
      </c>
      <c r="JS205" t="s">
        <v>1627</v>
      </c>
      <c r="JT205" t="s">
        <v>1627</v>
      </c>
      <c r="JU205" t="s">
        <v>1627</v>
      </c>
      <c r="JV205" t="s">
        <v>1627</v>
      </c>
      <c r="JW205" t="s">
        <v>1627</v>
      </c>
      <c r="JX205" t="s">
        <v>1627</v>
      </c>
      <c r="JY205" t="s">
        <v>1627</v>
      </c>
      <c r="JZ205" t="s">
        <v>1627</v>
      </c>
      <c r="KA205" t="s">
        <v>1627</v>
      </c>
      <c r="KB205" t="s">
        <v>1627</v>
      </c>
      <c r="KC205" t="s">
        <v>1627</v>
      </c>
      <c r="KD205" t="s">
        <v>1627</v>
      </c>
      <c r="KE205" t="s">
        <v>1627</v>
      </c>
      <c r="KF205" t="s">
        <v>1627</v>
      </c>
      <c r="KG205" t="s">
        <v>1627</v>
      </c>
      <c r="KH205" t="s">
        <v>1627</v>
      </c>
      <c r="KI205" t="s">
        <v>1627</v>
      </c>
      <c r="KJ205" t="s">
        <v>1627</v>
      </c>
      <c r="KK205" t="s">
        <v>1627</v>
      </c>
      <c r="KL205" t="s">
        <v>1627</v>
      </c>
      <c r="KM205" t="s">
        <v>1627</v>
      </c>
      <c r="KN205" t="s">
        <v>1627</v>
      </c>
      <c r="KO205" t="s">
        <v>1627</v>
      </c>
      <c r="KP205" t="s">
        <v>1627</v>
      </c>
      <c r="KQ205" t="s">
        <v>1627</v>
      </c>
      <c r="KR205" t="s">
        <v>1627</v>
      </c>
      <c r="KS205" t="s">
        <v>1627</v>
      </c>
      <c r="KT205" t="s">
        <v>1627</v>
      </c>
      <c r="KU205" t="s">
        <v>1627</v>
      </c>
      <c r="KV205" t="s">
        <v>1627</v>
      </c>
      <c r="KW205" t="s">
        <v>1627</v>
      </c>
      <c r="KX205" t="s">
        <v>1627</v>
      </c>
      <c r="KY205" t="s">
        <v>1627</v>
      </c>
      <c r="KZ205" t="s">
        <v>1627</v>
      </c>
      <c r="LA205" t="s">
        <v>1627</v>
      </c>
      <c r="LB205" t="s">
        <v>1627</v>
      </c>
      <c r="LC205" t="s">
        <v>1627</v>
      </c>
      <c r="LD205" t="s">
        <v>1627</v>
      </c>
      <c r="LE205" t="s">
        <v>1627</v>
      </c>
      <c r="LF205" t="s">
        <v>1627</v>
      </c>
      <c r="LG205" t="s">
        <v>1627</v>
      </c>
      <c r="LH205" t="s">
        <v>1627</v>
      </c>
      <c r="LI205" t="s">
        <v>1627</v>
      </c>
      <c r="LJ205" t="s">
        <v>1627</v>
      </c>
      <c r="LK205" t="s">
        <v>1627</v>
      </c>
      <c r="LL205" t="s">
        <v>1627</v>
      </c>
      <c r="LM205" t="s">
        <v>1627</v>
      </c>
      <c r="LN205" t="s">
        <v>1627</v>
      </c>
      <c r="LO205" t="s">
        <v>1627</v>
      </c>
      <c r="LP205" t="s">
        <v>1627</v>
      </c>
      <c r="LQ205" t="s">
        <v>1627</v>
      </c>
      <c r="LR205" t="s">
        <v>1627</v>
      </c>
      <c r="LS205" t="s">
        <v>1627</v>
      </c>
      <c r="LT205" t="s">
        <v>1627</v>
      </c>
      <c r="LU205" t="s">
        <v>1627</v>
      </c>
      <c r="LV205" t="s">
        <v>1627</v>
      </c>
      <c r="LW205" t="s">
        <v>1627</v>
      </c>
      <c r="LX205" t="s">
        <v>1627</v>
      </c>
      <c r="LY205" t="s">
        <v>1627</v>
      </c>
      <c r="LZ205" t="s">
        <v>1627</v>
      </c>
      <c r="MA205" t="s">
        <v>1627</v>
      </c>
      <c r="MB205" t="s">
        <v>1627</v>
      </c>
      <c r="MC205" t="s">
        <v>1627</v>
      </c>
      <c r="MD205" t="s">
        <v>1627</v>
      </c>
      <c r="ME205" t="s">
        <v>1627</v>
      </c>
      <c r="MF205" t="s">
        <v>1627</v>
      </c>
      <c r="MG205" t="s">
        <v>1627</v>
      </c>
      <c r="MH205" t="s">
        <v>1627</v>
      </c>
      <c r="MI205" t="s">
        <v>1627</v>
      </c>
      <c r="MJ205" t="s">
        <v>1627</v>
      </c>
      <c r="MK205" t="s">
        <v>1627</v>
      </c>
      <c r="ML205" t="s">
        <v>1627</v>
      </c>
      <c r="MM205" t="s">
        <v>1627</v>
      </c>
      <c r="MN205" t="s">
        <v>1627</v>
      </c>
      <c r="MO205" t="s">
        <v>1627</v>
      </c>
      <c r="MP205" t="s">
        <v>1627</v>
      </c>
      <c r="MQ205" t="s">
        <v>1627</v>
      </c>
      <c r="MR205" t="s">
        <v>1627</v>
      </c>
      <c r="MS205" t="s">
        <v>1627</v>
      </c>
      <c r="MT205" t="s">
        <v>1627</v>
      </c>
      <c r="MU205" t="s">
        <v>1627</v>
      </c>
      <c r="MV205" t="s">
        <v>1627</v>
      </c>
      <c r="MW205" t="s">
        <v>1627</v>
      </c>
      <c r="MX205" t="s">
        <v>1627</v>
      </c>
      <c r="MY205" t="s">
        <v>1627</v>
      </c>
      <c r="MZ205" t="s">
        <v>1627</v>
      </c>
      <c r="NA205" t="s">
        <v>1627</v>
      </c>
      <c r="NB205" t="s">
        <v>1627</v>
      </c>
      <c r="NC205" t="s">
        <v>1627</v>
      </c>
      <c r="ND205" t="s">
        <v>1627</v>
      </c>
      <c r="NE205" t="s">
        <v>1627</v>
      </c>
      <c r="NF205" t="s">
        <v>1627</v>
      </c>
      <c r="NG205" t="s">
        <v>1627</v>
      </c>
      <c r="NH205" t="s">
        <v>1627</v>
      </c>
      <c r="NI205" t="s">
        <v>1627</v>
      </c>
      <c r="NJ205" t="s">
        <v>1627</v>
      </c>
      <c r="NK205" t="s">
        <v>1627</v>
      </c>
      <c r="NL205" t="s">
        <v>1627</v>
      </c>
      <c r="NM205" t="s">
        <v>1627</v>
      </c>
      <c r="NN205" t="s">
        <v>1627</v>
      </c>
      <c r="NO205" t="s">
        <v>1627</v>
      </c>
      <c r="NP205" t="s">
        <v>1627</v>
      </c>
      <c r="NQ205" t="s">
        <v>1627</v>
      </c>
      <c r="NR205" t="s">
        <v>1627</v>
      </c>
      <c r="NS205" t="s">
        <v>1627</v>
      </c>
      <c r="NT205" t="s">
        <v>1627</v>
      </c>
      <c r="NU205" t="s">
        <v>1627</v>
      </c>
      <c r="NV205" t="s">
        <v>1627</v>
      </c>
      <c r="NW205" t="s">
        <v>1627</v>
      </c>
      <c r="NX205" t="s">
        <v>1627</v>
      </c>
      <c r="NY205" t="s">
        <v>1627</v>
      </c>
      <c r="NZ205" t="s">
        <v>1627</v>
      </c>
      <c r="OA205" t="s">
        <v>1627</v>
      </c>
      <c r="OB205" t="s">
        <v>1627</v>
      </c>
      <c r="OC205" t="s">
        <v>1627</v>
      </c>
      <c r="OD205" t="s">
        <v>1627</v>
      </c>
      <c r="OE205" t="s">
        <v>1627</v>
      </c>
      <c r="OF205" t="s">
        <v>1627</v>
      </c>
      <c r="OG205" t="s">
        <v>1627</v>
      </c>
      <c r="OH205" t="s">
        <v>1627</v>
      </c>
      <c r="OI205" t="s">
        <v>1627</v>
      </c>
      <c r="OJ205" t="s">
        <v>1627</v>
      </c>
      <c r="OK205" t="s">
        <v>1627</v>
      </c>
      <c r="OL205" t="s">
        <v>1627</v>
      </c>
      <c r="OM205" t="s">
        <v>1627</v>
      </c>
      <c r="ON205" t="s">
        <v>1627</v>
      </c>
      <c r="OO205" t="s">
        <v>1627</v>
      </c>
      <c r="OP205" t="s">
        <v>1627</v>
      </c>
      <c r="OQ205" t="s">
        <v>1627</v>
      </c>
      <c r="OR205" t="s">
        <v>1627</v>
      </c>
      <c r="OS205" t="s">
        <v>1627</v>
      </c>
      <c r="OT205" t="s">
        <v>1627</v>
      </c>
      <c r="OU205" t="s">
        <v>1627</v>
      </c>
      <c r="OV205" t="s">
        <v>1627</v>
      </c>
      <c r="OW205" t="s">
        <v>1627</v>
      </c>
      <c r="OX205" t="s">
        <v>1627</v>
      </c>
      <c r="OY205" t="s">
        <v>1627</v>
      </c>
      <c r="RP205" t="s">
        <v>4157</v>
      </c>
      <c r="RQ205" t="s">
        <v>4157</v>
      </c>
      <c r="RR205" t="s">
        <v>4157</v>
      </c>
      <c r="RS205" t="s">
        <v>4157</v>
      </c>
      <c r="RT205" t="s">
        <v>4157</v>
      </c>
      <c r="RU205" t="s">
        <v>4157</v>
      </c>
      <c r="RV205" t="s">
        <v>4157</v>
      </c>
      <c r="RW205" t="s">
        <v>4157</v>
      </c>
      <c r="RX205" t="s">
        <v>4157</v>
      </c>
      <c r="RY205" t="s">
        <v>4157</v>
      </c>
      <c r="RZ205" t="s">
        <v>4157</v>
      </c>
      <c r="SA205" t="s">
        <v>4157</v>
      </c>
      <c r="SB205" t="s">
        <v>4157</v>
      </c>
      <c r="SC205" t="s">
        <v>4157</v>
      </c>
      <c r="SD205" t="s">
        <v>4157</v>
      </c>
      <c r="SE205" t="s">
        <v>4157</v>
      </c>
      <c r="SF205" t="s">
        <v>4157</v>
      </c>
      <c r="SG205" t="s">
        <v>4157</v>
      </c>
      <c r="SH205" t="s">
        <v>4157</v>
      </c>
      <c r="SI205" t="s">
        <v>4157</v>
      </c>
      <c r="SJ205" t="s">
        <v>4157</v>
      </c>
      <c r="SK205" t="s">
        <v>4157</v>
      </c>
      <c r="SL205" t="s">
        <v>4157</v>
      </c>
      <c r="SM205" t="s">
        <v>4157</v>
      </c>
      <c r="SN205" t="s">
        <v>4157</v>
      </c>
      <c r="SO205" t="s">
        <v>4157</v>
      </c>
      <c r="SP205" t="s">
        <v>4157</v>
      </c>
      <c r="SQ205" t="s">
        <v>4157</v>
      </c>
      <c r="SR205" t="s">
        <v>4157</v>
      </c>
      <c r="SS205" t="s">
        <v>4157</v>
      </c>
      <c r="ST205" t="s">
        <v>4157</v>
      </c>
      <c r="SU205" t="s">
        <v>4157</v>
      </c>
      <c r="SV205" t="s">
        <v>4157</v>
      </c>
      <c r="SW205" t="s">
        <v>4157</v>
      </c>
      <c r="SX205" t="s">
        <v>4157</v>
      </c>
      <c r="SY205" t="s">
        <v>4157</v>
      </c>
      <c r="SZ205" t="s">
        <v>4157</v>
      </c>
      <c r="TA205" t="s">
        <v>4157</v>
      </c>
      <c r="TB205" t="s">
        <v>4157</v>
      </c>
      <c r="TC205" t="s">
        <v>4157</v>
      </c>
      <c r="TD205" t="s">
        <v>4157</v>
      </c>
      <c r="TE205" t="s">
        <v>4157</v>
      </c>
      <c r="TF205" t="s">
        <v>4157</v>
      </c>
      <c r="TG205" t="s">
        <v>4157</v>
      </c>
      <c r="TH205" t="s">
        <v>4157</v>
      </c>
      <c r="TI205" t="s">
        <v>4157</v>
      </c>
      <c r="TJ205" t="s">
        <v>4157</v>
      </c>
      <c r="TK205" t="s">
        <v>4157</v>
      </c>
      <c r="TL205" t="s">
        <v>4157</v>
      </c>
      <c r="TM205" t="s">
        <v>4157</v>
      </c>
      <c r="TN205" t="s">
        <v>4157</v>
      </c>
      <c r="TO205" t="s">
        <v>4157</v>
      </c>
      <c r="TP205" t="s">
        <v>4157</v>
      </c>
      <c r="TQ205" t="s">
        <v>4157</v>
      </c>
      <c r="TR205" t="s">
        <v>4157</v>
      </c>
      <c r="TS205" t="s">
        <v>4157</v>
      </c>
      <c r="TT205" t="s">
        <v>4157</v>
      </c>
      <c r="TU205" t="s">
        <v>4157</v>
      </c>
      <c r="TV205" t="s">
        <v>4157</v>
      </c>
      <c r="TW205" t="s">
        <v>4157</v>
      </c>
      <c r="TX205" t="s">
        <v>4157</v>
      </c>
      <c r="TY205" t="s">
        <v>4157</v>
      </c>
      <c r="TZ205" t="s">
        <v>4157</v>
      </c>
      <c r="UA205" t="s">
        <v>4157</v>
      </c>
      <c r="UB205" t="s">
        <v>4157</v>
      </c>
      <c r="UC205" t="s">
        <v>4157</v>
      </c>
      <c r="UD205" t="s">
        <v>4157</v>
      </c>
      <c r="UE205" t="s">
        <v>4157</v>
      </c>
      <c r="UF205" t="s">
        <v>4157</v>
      </c>
      <c r="UG205" t="s">
        <v>4157</v>
      </c>
      <c r="UH205" t="s">
        <v>4157</v>
      </c>
      <c r="UI205" t="s">
        <v>4157</v>
      </c>
      <c r="UJ205" t="s">
        <v>4157</v>
      </c>
      <c r="UK205" t="s">
        <v>4157</v>
      </c>
    </row>
    <row r="206" spans="18:561">
      <c r="RP206" t="s">
        <v>4157</v>
      </c>
      <c r="RQ206" t="s">
        <v>4157</v>
      </c>
      <c r="RR206" t="s">
        <v>4157</v>
      </c>
      <c r="RS206" t="s">
        <v>4157</v>
      </c>
      <c r="RT206" t="s">
        <v>4157</v>
      </c>
      <c r="RU206" t="s">
        <v>4157</v>
      </c>
      <c r="RV206" t="s">
        <v>4157</v>
      </c>
      <c r="RW206" t="s">
        <v>4157</v>
      </c>
      <c r="RX206" t="s">
        <v>4157</v>
      </c>
      <c r="RY206" t="s">
        <v>4157</v>
      </c>
      <c r="RZ206" t="s">
        <v>4157</v>
      </c>
      <c r="SA206" t="s">
        <v>4157</v>
      </c>
      <c r="SB206" t="s">
        <v>4157</v>
      </c>
      <c r="SC206" t="s">
        <v>4157</v>
      </c>
      <c r="SD206" t="s">
        <v>4157</v>
      </c>
      <c r="SE206" t="s">
        <v>4157</v>
      </c>
      <c r="SF206" t="s">
        <v>4157</v>
      </c>
      <c r="SG206" t="s">
        <v>4157</v>
      </c>
      <c r="SH206" t="s">
        <v>4157</v>
      </c>
      <c r="SI206" t="s">
        <v>4157</v>
      </c>
      <c r="SJ206" t="s">
        <v>4157</v>
      </c>
      <c r="SK206" t="s">
        <v>4157</v>
      </c>
      <c r="SL206" t="s">
        <v>4157</v>
      </c>
      <c r="SM206" t="s">
        <v>4157</v>
      </c>
      <c r="SN206" t="s">
        <v>4157</v>
      </c>
      <c r="SO206" t="s">
        <v>4157</v>
      </c>
      <c r="SP206" t="s">
        <v>4157</v>
      </c>
      <c r="SQ206" t="s">
        <v>4157</v>
      </c>
      <c r="SR206" t="s">
        <v>4157</v>
      </c>
      <c r="SS206" t="s">
        <v>4157</v>
      </c>
      <c r="ST206" t="s">
        <v>4157</v>
      </c>
      <c r="SU206" t="s">
        <v>4157</v>
      </c>
      <c r="SV206" t="s">
        <v>4157</v>
      </c>
      <c r="SW206" t="s">
        <v>4157</v>
      </c>
      <c r="SX206" t="s">
        <v>4157</v>
      </c>
      <c r="SY206" t="s">
        <v>4157</v>
      </c>
      <c r="SZ206" t="s">
        <v>4157</v>
      </c>
      <c r="TA206" t="s">
        <v>4157</v>
      </c>
      <c r="TB206" t="s">
        <v>4157</v>
      </c>
      <c r="TC206" t="s">
        <v>4157</v>
      </c>
      <c r="TD206" t="s">
        <v>4157</v>
      </c>
      <c r="TE206" t="s">
        <v>4157</v>
      </c>
      <c r="TF206" t="s">
        <v>4157</v>
      </c>
      <c r="TG206" t="s">
        <v>4157</v>
      </c>
      <c r="TH206" t="s">
        <v>4157</v>
      </c>
      <c r="TI206" t="s">
        <v>4157</v>
      </c>
      <c r="TJ206" t="s">
        <v>4157</v>
      </c>
      <c r="TK206" t="s">
        <v>4157</v>
      </c>
      <c r="TL206" t="s">
        <v>4157</v>
      </c>
      <c r="TM206" t="s">
        <v>4157</v>
      </c>
      <c r="TN206" t="s">
        <v>4157</v>
      </c>
      <c r="TO206" t="s">
        <v>4157</v>
      </c>
      <c r="TP206" t="s">
        <v>4157</v>
      </c>
      <c r="TQ206" t="s">
        <v>4157</v>
      </c>
      <c r="TR206" t="s">
        <v>4157</v>
      </c>
      <c r="TS206" t="s">
        <v>4157</v>
      </c>
      <c r="TT206" t="s">
        <v>4157</v>
      </c>
      <c r="TU206" t="s">
        <v>4157</v>
      </c>
      <c r="TV206" t="s">
        <v>4157</v>
      </c>
      <c r="TW206" t="s">
        <v>4157</v>
      </c>
      <c r="TX206" t="s">
        <v>4157</v>
      </c>
      <c r="TY206" t="s">
        <v>4157</v>
      </c>
      <c r="TZ206" t="s">
        <v>4157</v>
      </c>
      <c r="UA206" t="s">
        <v>4157</v>
      </c>
      <c r="UB206" t="s">
        <v>4157</v>
      </c>
      <c r="UC206" t="s">
        <v>4157</v>
      </c>
      <c r="UD206" t="s">
        <v>4157</v>
      </c>
      <c r="UE206" t="s">
        <v>4157</v>
      </c>
      <c r="UF206" t="s">
        <v>4157</v>
      </c>
      <c r="UG206" t="s">
        <v>4157</v>
      </c>
      <c r="UH206" t="s">
        <v>4157</v>
      </c>
      <c r="UI206" t="s">
        <v>4157</v>
      </c>
      <c r="UJ206" t="s">
        <v>4157</v>
      </c>
      <c r="UK206" t="s">
        <v>4157</v>
      </c>
    </row>
    <row r="207" spans="18:561">
      <c r="RP207" t="s">
        <v>4157</v>
      </c>
      <c r="RQ207" t="s">
        <v>4157</v>
      </c>
      <c r="RR207" t="s">
        <v>4157</v>
      </c>
      <c r="RS207" t="s">
        <v>4157</v>
      </c>
      <c r="RT207" t="s">
        <v>4157</v>
      </c>
      <c r="RU207" t="s">
        <v>4157</v>
      </c>
      <c r="RV207" t="s">
        <v>4157</v>
      </c>
      <c r="RW207" t="s">
        <v>4157</v>
      </c>
      <c r="RX207" t="s">
        <v>4157</v>
      </c>
      <c r="RY207" t="s">
        <v>4157</v>
      </c>
      <c r="RZ207" t="s">
        <v>4157</v>
      </c>
      <c r="SA207" t="s">
        <v>4157</v>
      </c>
      <c r="SB207" t="s">
        <v>4157</v>
      </c>
      <c r="SC207" t="s">
        <v>4157</v>
      </c>
      <c r="SD207" t="s">
        <v>4157</v>
      </c>
      <c r="SE207" t="s">
        <v>4157</v>
      </c>
      <c r="SF207" t="s">
        <v>4157</v>
      </c>
      <c r="SG207" t="s">
        <v>4157</v>
      </c>
      <c r="SH207" t="s">
        <v>4157</v>
      </c>
      <c r="SI207" t="s">
        <v>4157</v>
      </c>
      <c r="SJ207" t="s">
        <v>4157</v>
      </c>
      <c r="SK207" t="s">
        <v>4157</v>
      </c>
      <c r="SL207" t="s">
        <v>4157</v>
      </c>
      <c r="SM207" t="s">
        <v>4157</v>
      </c>
      <c r="SN207" t="s">
        <v>4157</v>
      </c>
      <c r="SO207" t="s">
        <v>4157</v>
      </c>
      <c r="SP207" t="s">
        <v>4157</v>
      </c>
      <c r="SQ207" t="s">
        <v>4157</v>
      </c>
      <c r="SR207" t="s">
        <v>4157</v>
      </c>
      <c r="SS207" t="s">
        <v>4157</v>
      </c>
      <c r="ST207" t="s">
        <v>4157</v>
      </c>
      <c r="SU207" t="s">
        <v>4157</v>
      </c>
      <c r="SV207" t="s">
        <v>4157</v>
      </c>
      <c r="SW207" t="s">
        <v>4157</v>
      </c>
      <c r="SX207" t="s">
        <v>4157</v>
      </c>
      <c r="SY207" t="s">
        <v>4157</v>
      </c>
      <c r="SZ207" t="s">
        <v>4157</v>
      </c>
      <c r="TA207" t="s">
        <v>4157</v>
      </c>
      <c r="TB207" t="s">
        <v>4157</v>
      </c>
      <c r="TC207" t="s">
        <v>4157</v>
      </c>
      <c r="TD207" t="s">
        <v>4157</v>
      </c>
      <c r="TE207" t="s">
        <v>4157</v>
      </c>
      <c r="TF207" t="s">
        <v>4157</v>
      </c>
      <c r="TG207" t="s">
        <v>4157</v>
      </c>
      <c r="TH207" t="s">
        <v>4157</v>
      </c>
      <c r="TI207" t="s">
        <v>4157</v>
      </c>
      <c r="TJ207" t="s">
        <v>4157</v>
      </c>
      <c r="TK207" t="s">
        <v>4157</v>
      </c>
      <c r="TL207" t="s">
        <v>4157</v>
      </c>
      <c r="TM207" t="s">
        <v>4157</v>
      </c>
      <c r="TN207" t="s">
        <v>4157</v>
      </c>
      <c r="TO207" t="s">
        <v>4157</v>
      </c>
      <c r="TP207" t="s">
        <v>4157</v>
      </c>
      <c r="TQ207" t="s">
        <v>4157</v>
      </c>
      <c r="TR207" t="s">
        <v>4157</v>
      </c>
      <c r="TS207" t="s">
        <v>4157</v>
      </c>
      <c r="TT207" t="s">
        <v>4157</v>
      </c>
      <c r="TU207" t="s">
        <v>4157</v>
      </c>
      <c r="TV207" t="s">
        <v>4157</v>
      </c>
      <c r="TW207" t="s">
        <v>4157</v>
      </c>
      <c r="TX207" t="s">
        <v>4157</v>
      </c>
      <c r="TY207" t="s">
        <v>4157</v>
      </c>
      <c r="TZ207" t="s">
        <v>4157</v>
      </c>
      <c r="UA207" t="s">
        <v>4157</v>
      </c>
      <c r="UB207" t="s">
        <v>4157</v>
      </c>
      <c r="UC207" t="s">
        <v>4157</v>
      </c>
      <c r="UD207" t="s">
        <v>4157</v>
      </c>
      <c r="UE207" t="s">
        <v>4157</v>
      </c>
      <c r="UF207" t="s">
        <v>4157</v>
      </c>
      <c r="UG207" t="s">
        <v>4157</v>
      </c>
      <c r="UH207" t="s">
        <v>4157</v>
      </c>
      <c r="UI207" t="s">
        <v>4157</v>
      </c>
      <c r="UJ207" t="s">
        <v>4157</v>
      </c>
    </row>
    <row r="208" spans="18:561">
      <c r="RP208" t="s">
        <v>4157</v>
      </c>
      <c r="RQ208" t="s">
        <v>4157</v>
      </c>
      <c r="RR208" t="s">
        <v>4157</v>
      </c>
      <c r="RS208" t="s">
        <v>4157</v>
      </c>
      <c r="RT208" t="s">
        <v>4157</v>
      </c>
      <c r="RU208" t="s">
        <v>4157</v>
      </c>
      <c r="RV208" t="s">
        <v>4157</v>
      </c>
      <c r="RW208" t="s">
        <v>4157</v>
      </c>
      <c r="RX208" t="s">
        <v>4157</v>
      </c>
      <c r="RY208" t="s">
        <v>4157</v>
      </c>
      <c r="RZ208" t="s">
        <v>4157</v>
      </c>
      <c r="SA208" t="s">
        <v>4157</v>
      </c>
      <c r="SB208" t="s">
        <v>4157</v>
      </c>
      <c r="SC208" t="s">
        <v>4157</v>
      </c>
      <c r="SD208" t="s">
        <v>4157</v>
      </c>
      <c r="SE208" t="s">
        <v>4157</v>
      </c>
      <c r="SF208" t="s">
        <v>4157</v>
      </c>
      <c r="SG208" t="s">
        <v>4157</v>
      </c>
      <c r="SH208" t="s">
        <v>4157</v>
      </c>
      <c r="SI208" t="s">
        <v>4157</v>
      </c>
      <c r="SJ208" t="s">
        <v>4157</v>
      </c>
      <c r="SK208" t="s">
        <v>4157</v>
      </c>
      <c r="SL208" t="s">
        <v>4157</v>
      </c>
      <c r="SM208" t="s">
        <v>4157</v>
      </c>
      <c r="SN208" t="s">
        <v>4157</v>
      </c>
      <c r="SO208" t="s">
        <v>4157</v>
      </c>
      <c r="SP208" t="s">
        <v>4157</v>
      </c>
      <c r="SQ208" t="s">
        <v>4157</v>
      </c>
      <c r="SR208" t="s">
        <v>4157</v>
      </c>
      <c r="SS208" t="s">
        <v>4157</v>
      </c>
      <c r="ST208" t="s">
        <v>4157</v>
      </c>
      <c r="SU208" t="s">
        <v>4157</v>
      </c>
      <c r="SV208" t="s">
        <v>4157</v>
      </c>
      <c r="SW208" t="s">
        <v>4157</v>
      </c>
      <c r="SX208" t="s">
        <v>4157</v>
      </c>
      <c r="SY208" t="s">
        <v>4157</v>
      </c>
      <c r="SZ208" t="s">
        <v>4157</v>
      </c>
      <c r="TA208" t="s">
        <v>4157</v>
      </c>
      <c r="TB208" t="s">
        <v>4157</v>
      </c>
      <c r="TC208" t="s">
        <v>4157</v>
      </c>
      <c r="TD208" t="s">
        <v>4157</v>
      </c>
      <c r="TE208" t="s">
        <v>4157</v>
      </c>
      <c r="TF208" t="s">
        <v>4157</v>
      </c>
      <c r="TG208" t="s">
        <v>4157</v>
      </c>
      <c r="TH208" t="s">
        <v>4157</v>
      </c>
      <c r="TI208" t="s">
        <v>4157</v>
      </c>
      <c r="TJ208" t="s">
        <v>4157</v>
      </c>
      <c r="TK208" t="s">
        <v>4157</v>
      </c>
      <c r="TL208" t="s">
        <v>4157</v>
      </c>
      <c r="TM208" t="s">
        <v>4157</v>
      </c>
      <c r="TN208" t="s">
        <v>4157</v>
      </c>
      <c r="TO208" t="s">
        <v>4157</v>
      </c>
      <c r="TP208" t="s">
        <v>4157</v>
      </c>
      <c r="TQ208" t="s">
        <v>4157</v>
      </c>
      <c r="TR208" t="s">
        <v>4157</v>
      </c>
      <c r="TS208" t="s">
        <v>4157</v>
      </c>
      <c r="TT208" t="s">
        <v>4157</v>
      </c>
      <c r="TU208" t="s">
        <v>4157</v>
      </c>
      <c r="TV208" t="s">
        <v>4157</v>
      </c>
      <c r="TW208" t="s">
        <v>4157</v>
      </c>
      <c r="TX208" t="s">
        <v>4157</v>
      </c>
      <c r="TY208" t="s">
        <v>4157</v>
      </c>
      <c r="TZ208" t="s">
        <v>4157</v>
      </c>
      <c r="UA208" t="s">
        <v>4157</v>
      </c>
      <c r="UB208" t="s">
        <v>4157</v>
      </c>
      <c r="UC208" t="s">
        <v>4157</v>
      </c>
      <c r="UD208" t="s">
        <v>4157</v>
      </c>
      <c r="UE208" t="s">
        <v>4157</v>
      </c>
      <c r="UF208" t="s">
        <v>4157</v>
      </c>
      <c r="UG208" t="s">
        <v>4157</v>
      </c>
      <c r="UH208" t="s">
        <v>4157</v>
      </c>
      <c r="UI208" t="s">
        <v>4157</v>
      </c>
      <c r="UJ208" t="s">
        <v>4157</v>
      </c>
    </row>
    <row r="209" spans="484:556">
      <c r="RP209" t="s">
        <v>4157</v>
      </c>
      <c r="RQ209" t="s">
        <v>4157</v>
      </c>
      <c r="RR209" t="s">
        <v>4157</v>
      </c>
      <c r="RS209" t="s">
        <v>4157</v>
      </c>
      <c r="RT209" t="s">
        <v>4157</v>
      </c>
      <c r="RU209" t="s">
        <v>4157</v>
      </c>
      <c r="RV209" t="s">
        <v>4157</v>
      </c>
      <c r="RW209" t="s">
        <v>4157</v>
      </c>
      <c r="RX209" t="s">
        <v>4157</v>
      </c>
      <c r="RY209" t="s">
        <v>4157</v>
      </c>
      <c r="RZ209" t="s">
        <v>4157</v>
      </c>
      <c r="SA209" t="s">
        <v>4157</v>
      </c>
      <c r="SB209" t="s">
        <v>4157</v>
      </c>
      <c r="SC209" t="s">
        <v>4157</v>
      </c>
      <c r="SD209" t="s">
        <v>4157</v>
      </c>
      <c r="SE209" t="s">
        <v>4157</v>
      </c>
      <c r="SF209" t="s">
        <v>4157</v>
      </c>
      <c r="SG209" t="s">
        <v>4157</v>
      </c>
      <c r="SH209" t="s">
        <v>4157</v>
      </c>
      <c r="SI209" t="s">
        <v>4157</v>
      </c>
      <c r="SJ209" t="s">
        <v>4157</v>
      </c>
      <c r="SK209" t="s">
        <v>4157</v>
      </c>
      <c r="SL209" t="s">
        <v>4157</v>
      </c>
      <c r="SM209" t="s">
        <v>4157</v>
      </c>
      <c r="SN209" t="s">
        <v>4157</v>
      </c>
      <c r="SO209" t="s">
        <v>4157</v>
      </c>
      <c r="SP209" t="s">
        <v>4157</v>
      </c>
      <c r="SQ209" t="s">
        <v>4157</v>
      </c>
      <c r="SR209" t="s">
        <v>4157</v>
      </c>
      <c r="SS209" t="s">
        <v>4157</v>
      </c>
      <c r="ST209" t="s">
        <v>4157</v>
      </c>
      <c r="SU209" t="s">
        <v>4157</v>
      </c>
      <c r="SV209" t="s">
        <v>4157</v>
      </c>
      <c r="SW209" t="s">
        <v>4157</v>
      </c>
      <c r="SX209" t="s">
        <v>4157</v>
      </c>
      <c r="SY209" t="s">
        <v>4157</v>
      </c>
      <c r="SZ209" t="s">
        <v>4157</v>
      </c>
      <c r="TA209" t="s">
        <v>4157</v>
      </c>
      <c r="TB209" t="s">
        <v>4157</v>
      </c>
      <c r="TC209" t="s">
        <v>4157</v>
      </c>
      <c r="TD209" t="s">
        <v>4157</v>
      </c>
      <c r="TE209" t="s">
        <v>4157</v>
      </c>
      <c r="TF209" t="s">
        <v>4157</v>
      </c>
      <c r="TG209" t="s">
        <v>4157</v>
      </c>
      <c r="TH209" t="s">
        <v>4157</v>
      </c>
      <c r="TI209" t="s">
        <v>4157</v>
      </c>
      <c r="TJ209" t="s">
        <v>4157</v>
      </c>
      <c r="TK209" t="s">
        <v>4157</v>
      </c>
      <c r="TL209" t="s">
        <v>4157</v>
      </c>
      <c r="TM209" t="s">
        <v>4157</v>
      </c>
      <c r="TN209" t="s">
        <v>4157</v>
      </c>
      <c r="TO209" t="s">
        <v>4157</v>
      </c>
      <c r="TP209" t="s">
        <v>4157</v>
      </c>
      <c r="TQ209" t="s">
        <v>4157</v>
      </c>
      <c r="TR209" t="s">
        <v>4157</v>
      </c>
      <c r="TS209" t="s">
        <v>4157</v>
      </c>
      <c r="TT209" t="s">
        <v>4157</v>
      </c>
      <c r="TU209" t="s">
        <v>4157</v>
      </c>
      <c r="TV209" t="s">
        <v>4157</v>
      </c>
      <c r="TW209" t="s">
        <v>4157</v>
      </c>
      <c r="TX209" t="s">
        <v>4157</v>
      </c>
      <c r="TY209" t="s">
        <v>4157</v>
      </c>
      <c r="TZ209" t="s">
        <v>4157</v>
      </c>
      <c r="UA209" t="s">
        <v>4157</v>
      </c>
      <c r="UB209" t="s">
        <v>4157</v>
      </c>
      <c r="UC209" t="s">
        <v>4157</v>
      </c>
      <c r="UD209" t="s">
        <v>4157</v>
      </c>
      <c r="UE209" t="s">
        <v>4157</v>
      </c>
      <c r="UF209" t="s">
        <v>4157</v>
      </c>
      <c r="UG209" t="s">
        <v>4157</v>
      </c>
      <c r="UH209" t="s">
        <v>4157</v>
      </c>
      <c r="UI209" t="s">
        <v>4157</v>
      </c>
      <c r="UJ209" t="s">
        <v>4157</v>
      </c>
    </row>
    <row r="210" spans="484:556">
      <c r="RP210" t="s">
        <v>4157</v>
      </c>
      <c r="RQ210" t="s">
        <v>4157</v>
      </c>
      <c r="RR210" t="s">
        <v>4157</v>
      </c>
      <c r="RS210" t="s">
        <v>4157</v>
      </c>
      <c r="RT210" t="s">
        <v>4157</v>
      </c>
      <c r="RU210" t="s">
        <v>4157</v>
      </c>
      <c r="RV210" t="s">
        <v>4157</v>
      </c>
      <c r="RW210" t="s">
        <v>4157</v>
      </c>
      <c r="RX210" t="s">
        <v>4157</v>
      </c>
      <c r="RY210" t="s">
        <v>4157</v>
      </c>
      <c r="RZ210" t="s">
        <v>4157</v>
      </c>
      <c r="SA210" t="s">
        <v>4157</v>
      </c>
      <c r="SB210" t="s">
        <v>4157</v>
      </c>
      <c r="SC210" t="s">
        <v>4157</v>
      </c>
      <c r="SD210" t="s">
        <v>4157</v>
      </c>
      <c r="SE210" t="s">
        <v>4157</v>
      </c>
      <c r="SF210" t="s">
        <v>4157</v>
      </c>
      <c r="SG210" t="s">
        <v>4157</v>
      </c>
      <c r="SH210" t="s">
        <v>4157</v>
      </c>
      <c r="SI210" t="s">
        <v>4157</v>
      </c>
      <c r="SJ210" t="s">
        <v>4157</v>
      </c>
      <c r="SK210" t="s">
        <v>4157</v>
      </c>
      <c r="SL210" t="s">
        <v>4157</v>
      </c>
      <c r="SM210" t="s">
        <v>4157</v>
      </c>
      <c r="SN210" t="s">
        <v>4157</v>
      </c>
      <c r="SO210" t="s">
        <v>4157</v>
      </c>
      <c r="SP210" t="s">
        <v>4157</v>
      </c>
      <c r="SQ210" t="s">
        <v>4157</v>
      </c>
      <c r="SR210" t="s">
        <v>4157</v>
      </c>
      <c r="SS210" t="s">
        <v>4157</v>
      </c>
      <c r="ST210" t="s">
        <v>4157</v>
      </c>
      <c r="SU210" t="s">
        <v>4157</v>
      </c>
      <c r="SV210" t="s">
        <v>4157</v>
      </c>
      <c r="SW210" t="s">
        <v>4157</v>
      </c>
      <c r="SX210" t="s">
        <v>4157</v>
      </c>
      <c r="SY210" t="s">
        <v>4157</v>
      </c>
      <c r="SZ210" t="s">
        <v>4157</v>
      </c>
      <c r="TA210" t="s">
        <v>4157</v>
      </c>
      <c r="TB210" t="s">
        <v>4157</v>
      </c>
      <c r="TC210" t="s">
        <v>4157</v>
      </c>
      <c r="TD210" t="s">
        <v>4157</v>
      </c>
      <c r="TE210" t="s">
        <v>4157</v>
      </c>
      <c r="TF210" t="s">
        <v>4157</v>
      </c>
      <c r="TG210" t="s">
        <v>4157</v>
      </c>
      <c r="TH210" t="s">
        <v>4157</v>
      </c>
      <c r="TI210" t="s">
        <v>4157</v>
      </c>
      <c r="TJ210" t="s">
        <v>4157</v>
      </c>
      <c r="TK210" t="s">
        <v>4157</v>
      </c>
      <c r="TL210" t="s">
        <v>4157</v>
      </c>
      <c r="TM210" t="s">
        <v>4157</v>
      </c>
      <c r="TN210" t="s">
        <v>4157</v>
      </c>
      <c r="TO210" t="s">
        <v>4157</v>
      </c>
      <c r="TP210" t="s">
        <v>4157</v>
      </c>
      <c r="TQ210" t="s">
        <v>4157</v>
      </c>
      <c r="TR210" t="s">
        <v>4157</v>
      </c>
      <c r="TS210" t="s">
        <v>4157</v>
      </c>
      <c r="TT210" t="s">
        <v>4157</v>
      </c>
      <c r="TU210" t="s">
        <v>4157</v>
      </c>
      <c r="TV210" t="s">
        <v>4157</v>
      </c>
      <c r="TW210" t="s">
        <v>4157</v>
      </c>
      <c r="TX210" t="s">
        <v>4157</v>
      </c>
      <c r="TY210" t="s">
        <v>4157</v>
      </c>
      <c r="TZ210" t="s">
        <v>4157</v>
      </c>
      <c r="UA210" t="s">
        <v>4157</v>
      </c>
      <c r="UB210" t="s">
        <v>4157</v>
      </c>
      <c r="UC210" t="s">
        <v>4157</v>
      </c>
      <c r="UD210" t="s">
        <v>4157</v>
      </c>
      <c r="UE210" t="s">
        <v>4157</v>
      </c>
      <c r="UF210" t="s">
        <v>4157</v>
      </c>
      <c r="UG210" t="s">
        <v>4157</v>
      </c>
      <c r="UH210" t="s">
        <v>4157</v>
      </c>
      <c r="UI210" t="s">
        <v>4157</v>
      </c>
    </row>
    <row r="211" spans="484:556">
      <c r="RP211" t="s">
        <v>4157</v>
      </c>
      <c r="RQ211" t="s">
        <v>4157</v>
      </c>
      <c r="RR211" t="s">
        <v>4157</v>
      </c>
      <c r="RS211" t="s">
        <v>4157</v>
      </c>
      <c r="RT211" t="s">
        <v>4157</v>
      </c>
      <c r="RU211" t="s">
        <v>4157</v>
      </c>
      <c r="RV211" t="s">
        <v>4157</v>
      </c>
      <c r="RW211" t="s">
        <v>4157</v>
      </c>
      <c r="RX211" t="s">
        <v>4157</v>
      </c>
      <c r="RY211" t="s">
        <v>4157</v>
      </c>
      <c r="RZ211" t="s">
        <v>4157</v>
      </c>
      <c r="SA211" t="s">
        <v>4157</v>
      </c>
      <c r="SB211" t="s">
        <v>4157</v>
      </c>
      <c r="SC211" t="s">
        <v>4157</v>
      </c>
      <c r="SD211" t="s">
        <v>4157</v>
      </c>
      <c r="SE211" t="s">
        <v>4157</v>
      </c>
      <c r="SF211" t="s">
        <v>4157</v>
      </c>
      <c r="SG211" t="s">
        <v>4157</v>
      </c>
      <c r="SH211" t="s">
        <v>4157</v>
      </c>
      <c r="SI211" t="s">
        <v>4157</v>
      </c>
      <c r="SJ211" t="s">
        <v>4157</v>
      </c>
      <c r="SK211" t="s">
        <v>4157</v>
      </c>
      <c r="SL211" t="s">
        <v>4157</v>
      </c>
      <c r="SM211" t="s">
        <v>4157</v>
      </c>
      <c r="SN211" t="s">
        <v>4157</v>
      </c>
      <c r="SO211" t="s">
        <v>4157</v>
      </c>
      <c r="SP211" t="s">
        <v>4157</v>
      </c>
      <c r="SQ211" t="s">
        <v>4157</v>
      </c>
      <c r="SR211" t="s">
        <v>4157</v>
      </c>
      <c r="SS211" t="s">
        <v>4157</v>
      </c>
      <c r="ST211" t="s">
        <v>4157</v>
      </c>
      <c r="SU211" t="s">
        <v>4157</v>
      </c>
      <c r="SV211" t="s">
        <v>4157</v>
      </c>
      <c r="SW211" t="s">
        <v>4157</v>
      </c>
      <c r="SX211" t="s">
        <v>4157</v>
      </c>
      <c r="SY211" t="s">
        <v>4157</v>
      </c>
      <c r="SZ211" t="s">
        <v>4157</v>
      </c>
      <c r="TA211" t="s">
        <v>4157</v>
      </c>
      <c r="TB211" t="s">
        <v>4157</v>
      </c>
      <c r="TC211" t="s">
        <v>4157</v>
      </c>
      <c r="TD211" t="s">
        <v>4157</v>
      </c>
      <c r="TE211" t="s">
        <v>4157</v>
      </c>
      <c r="TF211" t="s">
        <v>4157</v>
      </c>
      <c r="TG211" t="s">
        <v>4157</v>
      </c>
      <c r="TH211" t="s">
        <v>4157</v>
      </c>
      <c r="TI211" t="s">
        <v>4157</v>
      </c>
      <c r="TJ211" t="s">
        <v>4157</v>
      </c>
      <c r="TK211" t="s">
        <v>4157</v>
      </c>
      <c r="TL211" t="s">
        <v>4157</v>
      </c>
      <c r="TM211" t="s">
        <v>4157</v>
      </c>
      <c r="TN211" t="s">
        <v>4157</v>
      </c>
      <c r="TO211" t="s">
        <v>4157</v>
      </c>
      <c r="TP211" t="s">
        <v>4157</v>
      </c>
      <c r="TQ211" t="s">
        <v>4157</v>
      </c>
      <c r="TR211" t="s">
        <v>4157</v>
      </c>
      <c r="TS211" t="s">
        <v>4157</v>
      </c>
      <c r="TT211" t="s">
        <v>4157</v>
      </c>
      <c r="TU211" t="s">
        <v>4157</v>
      </c>
      <c r="TV211" t="s">
        <v>4157</v>
      </c>
      <c r="TW211" t="s">
        <v>4157</v>
      </c>
      <c r="TX211" t="s">
        <v>4157</v>
      </c>
      <c r="TY211" t="s">
        <v>4157</v>
      </c>
      <c r="TZ211" t="s">
        <v>4157</v>
      </c>
      <c r="UA211" t="s">
        <v>4157</v>
      </c>
      <c r="UB211" t="s">
        <v>4157</v>
      </c>
      <c r="UC211" t="s">
        <v>4157</v>
      </c>
      <c r="UD211" t="s">
        <v>4157</v>
      </c>
      <c r="UE211" t="s">
        <v>4157</v>
      </c>
      <c r="UF211" t="s">
        <v>4157</v>
      </c>
      <c r="UG211" t="s">
        <v>4157</v>
      </c>
      <c r="UH211" t="s">
        <v>4157</v>
      </c>
      <c r="UI211" t="s">
        <v>4157</v>
      </c>
    </row>
    <row r="212" spans="484:556">
      <c r="RP212" t="s">
        <v>4157</v>
      </c>
      <c r="RQ212" t="s">
        <v>4157</v>
      </c>
      <c r="RR212" t="s">
        <v>4157</v>
      </c>
      <c r="RS212" t="s">
        <v>4157</v>
      </c>
      <c r="RT212" t="s">
        <v>4157</v>
      </c>
      <c r="RU212" t="s">
        <v>4157</v>
      </c>
      <c r="RV212" t="s">
        <v>4157</v>
      </c>
      <c r="RW212" t="s">
        <v>4157</v>
      </c>
      <c r="RX212" t="s">
        <v>4157</v>
      </c>
      <c r="RY212" t="s">
        <v>4157</v>
      </c>
      <c r="RZ212" t="s">
        <v>4157</v>
      </c>
      <c r="SA212" t="s">
        <v>4157</v>
      </c>
      <c r="SB212" t="s">
        <v>4157</v>
      </c>
      <c r="SC212" t="s">
        <v>4157</v>
      </c>
      <c r="SD212" t="s">
        <v>4157</v>
      </c>
      <c r="SE212" t="s">
        <v>4157</v>
      </c>
      <c r="SF212" t="s">
        <v>4157</v>
      </c>
      <c r="SG212" t="s">
        <v>4157</v>
      </c>
      <c r="SH212" t="s">
        <v>4157</v>
      </c>
      <c r="SI212" t="s">
        <v>4157</v>
      </c>
      <c r="SJ212" t="s">
        <v>4157</v>
      </c>
      <c r="SK212" t="s">
        <v>4157</v>
      </c>
      <c r="SL212" t="s">
        <v>4157</v>
      </c>
      <c r="SM212" t="s">
        <v>4157</v>
      </c>
      <c r="SN212" t="s">
        <v>4157</v>
      </c>
      <c r="SO212" t="s">
        <v>4157</v>
      </c>
      <c r="SP212" t="s">
        <v>4157</v>
      </c>
      <c r="SQ212" t="s">
        <v>4157</v>
      </c>
      <c r="SR212" t="s">
        <v>4157</v>
      </c>
      <c r="SS212" t="s">
        <v>4157</v>
      </c>
      <c r="ST212" t="s">
        <v>4157</v>
      </c>
      <c r="SU212" t="s">
        <v>4157</v>
      </c>
      <c r="SV212" t="s">
        <v>4157</v>
      </c>
      <c r="SW212" t="s">
        <v>4157</v>
      </c>
      <c r="SX212" t="s">
        <v>4157</v>
      </c>
      <c r="SY212" t="s">
        <v>4157</v>
      </c>
      <c r="SZ212" t="s">
        <v>4157</v>
      </c>
      <c r="TA212" t="s">
        <v>4157</v>
      </c>
      <c r="TB212" t="s">
        <v>4157</v>
      </c>
      <c r="TC212" t="s">
        <v>4157</v>
      </c>
      <c r="TD212" t="s">
        <v>4157</v>
      </c>
      <c r="TE212" t="s">
        <v>4157</v>
      </c>
      <c r="TF212" t="s">
        <v>4157</v>
      </c>
      <c r="TG212" t="s">
        <v>4157</v>
      </c>
      <c r="TH212" t="s">
        <v>4157</v>
      </c>
      <c r="TI212" t="s">
        <v>4157</v>
      </c>
      <c r="TJ212" t="s">
        <v>4157</v>
      </c>
      <c r="TK212" t="s">
        <v>4157</v>
      </c>
      <c r="TL212" t="s">
        <v>4157</v>
      </c>
      <c r="TM212" t="s">
        <v>4157</v>
      </c>
      <c r="TN212" t="s">
        <v>4157</v>
      </c>
      <c r="TO212" t="s">
        <v>4157</v>
      </c>
      <c r="TP212" t="s">
        <v>4157</v>
      </c>
      <c r="TQ212" t="s">
        <v>4157</v>
      </c>
      <c r="TR212" t="s">
        <v>4157</v>
      </c>
      <c r="TS212" t="s">
        <v>4157</v>
      </c>
      <c r="TT212" t="s">
        <v>4157</v>
      </c>
      <c r="TU212" t="s">
        <v>4157</v>
      </c>
      <c r="TV212" t="s">
        <v>4157</v>
      </c>
      <c r="TW212" t="s">
        <v>4157</v>
      </c>
      <c r="TX212" t="s">
        <v>4157</v>
      </c>
      <c r="TY212" t="s">
        <v>4157</v>
      </c>
      <c r="TZ212" t="s">
        <v>4157</v>
      </c>
      <c r="UA212" t="s">
        <v>4157</v>
      </c>
      <c r="UB212" t="s">
        <v>4157</v>
      </c>
      <c r="UC212" t="s">
        <v>4157</v>
      </c>
      <c r="UD212" t="s">
        <v>4157</v>
      </c>
      <c r="UE212" t="s">
        <v>4157</v>
      </c>
      <c r="UF212" t="s">
        <v>4157</v>
      </c>
      <c r="UG212" t="s">
        <v>4157</v>
      </c>
      <c r="UH212" t="s">
        <v>4157</v>
      </c>
      <c r="UI212" t="s">
        <v>4157</v>
      </c>
    </row>
    <row r="213" spans="484:556">
      <c r="RP213" t="s">
        <v>4157</v>
      </c>
      <c r="RQ213" t="s">
        <v>4157</v>
      </c>
      <c r="RR213" t="s">
        <v>4157</v>
      </c>
      <c r="RS213" t="s">
        <v>4157</v>
      </c>
      <c r="RT213" t="s">
        <v>4157</v>
      </c>
      <c r="RU213" t="s">
        <v>4157</v>
      </c>
      <c r="RV213" t="s">
        <v>4157</v>
      </c>
      <c r="RW213" t="s">
        <v>4157</v>
      </c>
      <c r="RX213" t="s">
        <v>4157</v>
      </c>
      <c r="RY213" t="s">
        <v>4157</v>
      </c>
      <c r="RZ213" t="s">
        <v>4157</v>
      </c>
      <c r="SA213" t="s">
        <v>4157</v>
      </c>
      <c r="SB213" t="s">
        <v>4157</v>
      </c>
      <c r="SC213" t="s">
        <v>4157</v>
      </c>
      <c r="SD213" t="s">
        <v>4157</v>
      </c>
      <c r="SE213" t="s">
        <v>4157</v>
      </c>
      <c r="SF213" t="s">
        <v>4157</v>
      </c>
      <c r="SG213" t="s">
        <v>4157</v>
      </c>
      <c r="SH213" t="s">
        <v>4157</v>
      </c>
      <c r="SI213" t="s">
        <v>4157</v>
      </c>
      <c r="SJ213" t="s">
        <v>4157</v>
      </c>
      <c r="SK213" t="s">
        <v>4157</v>
      </c>
      <c r="SL213" t="s">
        <v>4157</v>
      </c>
      <c r="SM213" t="s">
        <v>4157</v>
      </c>
      <c r="SN213" t="s">
        <v>4157</v>
      </c>
      <c r="SO213" t="s">
        <v>4157</v>
      </c>
      <c r="SP213" t="s">
        <v>4157</v>
      </c>
      <c r="SQ213" t="s">
        <v>4157</v>
      </c>
      <c r="SR213" t="s">
        <v>4157</v>
      </c>
      <c r="SS213" t="s">
        <v>4157</v>
      </c>
      <c r="ST213" t="s">
        <v>4157</v>
      </c>
      <c r="SU213" t="s">
        <v>4157</v>
      </c>
      <c r="SV213" t="s">
        <v>4157</v>
      </c>
      <c r="SW213" t="s">
        <v>4157</v>
      </c>
      <c r="SX213" t="s">
        <v>4157</v>
      </c>
      <c r="SY213" t="s">
        <v>4157</v>
      </c>
      <c r="SZ213" t="s">
        <v>4157</v>
      </c>
      <c r="TA213" t="s">
        <v>4157</v>
      </c>
      <c r="TB213" t="s">
        <v>4157</v>
      </c>
      <c r="TC213" t="s">
        <v>4157</v>
      </c>
      <c r="TD213" t="s">
        <v>4157</v>
      </c>
      <c r="TE213" t="s">
        <v>4157</v>
      </c>
      <c r="TF213" t="s">
        <v>4157</v>
      </c>
      <c r="TG213" t="s">
        <v>4157</v>
      </c>
      <c r="TH213" t="s">
        <v>4157</v>
      </c>
      <c r="TI213" t="s">
        <v>4157</v>
      </c>
      <c r="TJ213" t="s">
        <v>4157</v>
      </c>
      <c r="TK213" t="s">
        <v>4157</v>
      </c>
      <c r="TL213" t="s">
        <v>4157</v>
      </c>
      <c r="TM213" t="s">
        <v>4157</v>
      </c>
      <c r="TN213" t="s">
        <v>4157</v>
      </c>
      <c r="TO213" t="s">
        <v>4157</v>
      </c>
      <c r="TP213" t="s">
        <v>4157</v>
      </c>
      <c r="TQ213" t="s">
        <v>4157</v>
      </c>
      <c r="TR213" t="s">
        <v>4157</v>
      </c>
      <c r="TS213" t="s">
        <v>4157</v>
      </c>
      <c r="TT213" t="s">
        <v>4157</v>
      </c>
      <c r="TU213" t="s">
        <v>4157</v>
      </c>
      <c r="TV213" t="s">
        <v>4157</v>
      </c>
      <c r="TW213" t="s">
        <v>4157</v>
      </c>
      <c r="TX213" t="s">
        <v>4157</v>
      </c>
      <c r="TY213" t="s">
        <v>4157</v>
      </c>
      <c r="TZ213" t="s">
        <v>4157</v>
      </c>
      <c r="UA213" t="s">
        <v>4157</v>
      </c>
      <c r="UB213" t="s">
        <v>4157</v>
      </c>
      <c r="UC213" t="s">
        <v>4157</v>
      </c>
      <c r="UD213" t="s">
        <v>4157</v>
      </c>
      <c r="UE213" t="s">
        <v>4157</v>
      </c>
      <c r="UF213" t="s">
        <v>4157</v>
      </c>
      <c r="UG213" t="s">
        <v>4157</v>
      </c>
      <c r="UH213" t="s">
        <v>4157</v>
      </c>
    </row>
    <row r="214" spans="484:556">
      <c r="RP214" t="s">
        <v>4157</v>
      </c>
      <c r="RQ214" t="s">
        <v>4157</v>
      </c>
      <c r="RR214" t="s">
        <v>4157</v>
      </c>
      <c r="RS214" t="s">
        <v>4157</v>
      </c>
      <c r="RT214" t="s">
        <v>4157</v>
      </c>
      <c r="RU214" t="s">
        <v>4157</v>
      </c>
      <c r="RV214" t="s">
        <v>4157</v>
      </c>
      <c r="RW214" t="s">
        <v>4157</v>
      </c>
      <c r="RX214" t="s">
        <v>4157</v>
      </c>
      <c r="RY214" t="s">
        <v>4157</v>
      </c>
      <c r="RZ214" t="s">
        <v>4157</v>
      </c>
      <c r="SA214" t="s">
        <v>4157</v>
      </c>
      <c r="SB214" t="s">
        <v>4157</v>
      </c>
      <c r="SC214" t="s">
        <v>4157</v>
      </c>
      <c r="SD214" t="s">
        <v>4157</v>
      </c>
      <c r="SE214" t="s">
        <v>4157</v>
      </c>
      <c r="SF214" t="s">
        <v>4157</v>
      </c>
      <c r="SG214" t="s">
        <v>4157</v>
      </c>
      <c r="SH214" t="s">
        <v>4157</v>
      </c>
      <c r="SI214" t="s">
        <v>4157</v>
      </c>
      <c r="SJ214" t="s">
        <v>4157</v>
      </c>
      <c r="SK214" t="s">
        <v>4157</v>
      </c>
      <c r="SL214" t="s">
        <v>4157</v>
      </c>
      <c r="SM214" t="s">
        <v>4157</v>
      </c>
      <c r="SN214" t="s">
        <v>4157</v>
      </c>
      <c r="SO214" t="s">
        <v>4157</v>
      </c>
      <c r="SP214" t="s">
        <v>4157</v>
      </c>
      <c r="SQ214" t="s">
        <v>4157</v>
      </c>
      <c r="SR214" t="s">
        <v>4157</v>
      </c>
      <c r="SS214" t="s">
        <v>4157</v>
      </c>
      <c r="ST214" t="s">
        <v>4157</v>
      </c>
      <c r="SU214" t="s">
        <v>4157</v>
      </c>
      <c r="SV214" t="s">
        <v>4157</v>
      </c>
      <c r="SW214" t="s">
        <v>4157</v>
      </c>
      <c r="SX214" t="s">
        <v>4157</v>
      </c>
      <c r="SY214" t="s">
        <v>4157</v>
      </c>
      <c r="SZ214" t="s">
        <v>4157</v>
      </c>
      <c r="TA214" t="s">
        <v>4157</v>
      </c>
      <c r="TB214" t="s">
        <v>4157</v>
      </c>
      <c r="TC214" t="s">
        <v>4157</v>
      </c>
      <c r="TD214" t="s">
        <v>4157</v>
      </c>
      <c r="TE214" t="s">
        <v>4157</v>
      </c>
      <c r="TF214" t="s">
        <v>4157</v>
      </c>
      <c r="TG214" t="s">
        <v>4157</v>
      </c>
      <c r="TH214" t="s">
        <v>4157</v>
      </c>
      <c r="TI214" t="s">
        <v>4157</v>
      </c>
      <c r="TJ214" t="s">
        <v>4157</v>
      </c>
      <c r="TK214" t="s">
        <v>4157</v>
      </c>
      <c r="TL214" t="s">
        <v>4157</v>
      </c>
      <c r="TM214" t="s">
        <v>4157</v>
      </c>
      <c r="TN214" t="s">
        <v>4157</v>
      </c>
      <c r="TO214" t="s">
        <v>4157</v>
      </c>
      <c r="TP214" t="s">
        <v>4157</v>
      </c>
      <c r="TQ214" t="s">
        <v>4157</v>
      </c>
      <c r="TR214" t="s">
        <v>4157</v>
      </c>
      <c r="TS214" t="s">
        <v>4157</v>
      </c>
      <c r="TT214" t="s">
        <v>4157</v>
      </c>
      <c r="TU214" t="s">
        <v>4157</v>
      </c>
      <c r="TV214" t="s">
        <v>4157</v>
      </c>
      <c r="TW214" t="s">
        <v>4157</v>
      </c>
      <c r="TX214" t="s">
        <v>4157</v>
      </c>
      <c r="TY214" t="s">
        <v>4157</v>
      </c>
      <c r="TZ214" t="s">
        <v>4157</v>
      </c>
      <c r="UA214" t="s">
        <v>4157</v>
      </c>
      <c r="UB214" t="s">
        <v>4157</v>
      </c>
      <c r="UC214" t="s">
        <v>4157</v>
      </c>
      <c r="UD214" t="s">
        <v>4157</v>
      </c>
      <c r="UE214" t="s">
        <v>4157</v>
      </c>
      <c r="UF214" t="s">
        <v>4157</v>
      </c>
      <c r="UG214" t="s">
        <v>4157</v>
      </c>
      <c r="UH214" t="s">
        <v>4157</v>
      </c>
    </row>
    <row r="215" spans="484:556">
      <c r="RP215" t="s">
        <v>4157</v>
      </c>
      <c r="RQ215" t="s">
        <v>4157</v>
      </c>
      <c r="RR215" t="s">
        <v>4157</v>
      </c>
      <c r="RS215" t="s">
        <v>4157</v>
      </c>
      <c r="RT215" t="s">
        <v>4157</v>
      </c>
      <c r="RU215" t="s">
        <v>4157</v>
      </c>
      <c r="RV215" t="s">
        <v>4157</v>
      </c>
      <c r="RW215" t="s">
        <v>4157</v>
      </c>
      <c r="RX215" t="s">
        <v>4157</v>
      </c>
      <c r="RY215" t="s">
        <v>4157</v>
      </c>
      <c r="RZ215" t="s">
        <v>4157</v>
      </c>
      <c r="SA215" t="s">
        <v>4157</v>
      </c>
      <c r="SB215" t="s">
        <v>4157</v>
      </c>
      <c r="SC215" t="s">
        <v>4157</v>
      </c>
      <c r="SD215" t="s">
        <v>4157</v>
      </c>
      <c r="SE215" t="s">
        <v>4157</v>
      </c>
      <c r="SF215" t="s">
        <v>4157</v>
      </c>
      <c r="SG215" t="s">
        <v>4157</v>
      </c>
      <c r="SH215" t="s">
        <v>4157</v>
      </c>
      <c r="SI215" t="s">
        <v>4157</v>
      </c>
      <c r="SJ215" t="s">
        <v>4157</v>
      </c>
      <c r="SK215" t="s">
        <v>4157</v>
      </c>
      <c r="SL215" t="s">
        <v>4157</v>
      </c>
      <c r="SM215" t="s">
        <v>4157</v>
      </c>
      <c r="SN215" t="s">
        <v>4157</v>
      </c>
      <c r="SO215" t="s">
        <v>4157</v>
      </c>
      <c r="SP215" t="s">
        <v>4157</v>
      </c>
      <c r="SQ215" t="s">
        <v>4157</v>
      </c>
      <c r="SR215" t="s">
        <v>4157</v>
      </c>
      <c r="SS215" t="s">
        <v>4157</v>
      </c>
      <c r="ST215" t="s">
        <v>4157</v>
      </c>
      <c r="SU215" t="s">
        <v>4157</v>
      </c>
      <c r="SV215" t="s">
        <v>4157</v>
      </c>
      <c r="SW215" t="s">
        <v>4157</v>
      </c>
      <c r="SX215" t="s">
        <v>4157</v>
      </c>
      <c r="SY215" t="s">
        <v>4157</v>
      </c>
      <c r="SZ215" t="s">
        <v>4157</v>
      </c>
      <c r="TA215" t="s">
        <v>4157</v>
      </c>
      <c r="TB215" t="s">
        <v>4157</v>
      </c>
      <c r="TC215" t="s">
        <v>4157</v>
      </c>
      <c r="TD215" t="s">
        <v>4157</v>
      </c>
      <c r="TE215" t="s">
        <v>4157</v>
      </c>
      <c r="TF215" t="s">
        <v>4157</v>
      </c>
      <c r="TG215" t="s">
        <v>4157</v>
      </c>
      <c r="TH215" t="s">
        <v>4157</v>
      </c>
      <c r="TI215" t="s">
        <v>4157</v>
      </c>
      <c r="TJ215" t="s">
        <v>4157</v>
      </c>
      <c r="TK215" t="s">
        <v>4157</v>
      </c>
      <c r="TL215" t="s">
        <v>4157</v>
      </c>
      <c r="TM215" t="s">
        <v>4157</v>
      </c>
      <c r="TN215" t="s">
        <v>4157</v>
      </c>
      <c r="TO215" t="s">
        <v>4157</v>
      </c>
      <c r="TP215" t="s">
        <v>4157</v>
      </c>
      <c r="TQ215" t="s">
        <v>4157</v>
      </c>
      <c r="TR215" t="s">
        <v>4157</v>
      </c>
      <c r="TS215" t="s">
        <v>4157</v>
      </c>
      <c r="TT215" t="s">
        <v>4157</v>
      </c>
      <c r="TU215" t="s">
        <v>4157</v>
      </c>
      <c r="TV215" t="s">
        <v>4157</v>
      </c>
      <c r="TW215" t="s">
        <v>4157</v>
      </c>
      <c r="TX215" t="s">
        <v>4157</v>
      </c>
      <c r="TY215" t="s">
        <v>4157</v>
      </c>
      <c r="TZ215" t="s">
        <v>4157</v>
      </c>
      <c r="UA215" t="s">
        <v>4157</v>
      </c>
      <c r="UB215" t="s">
        <v>4157</v>
      </c>
      <c r="UC215" t="s">
        <v>4157</v>
      </c>
      <c r="UD215" t="s">
        <v>4157</v>
      </c>
      <c r="UE215" t="s">
        <v>4157</v>
      </c>
      <c r="UF215" t="s">
        <v>4157</v>
      </c>
      <c r="UG215" t="s">
        <v>4157</v>
      </c>
      <c r="UH215" t="s">
        <v>4157</v>
      </c>
    </row>
    <row r="216" spans="484:556">
      <c r="RP216" t="s">
        <v>4157</v>
      </c>
      <c r="RQ216" t="s">
        <v>4157</v>
      </c>
      <c r="RR216" t="s">
        <v>4157</v>
      </c>
      <c r="RS216" t="s">
        <v>4157</v>
      </c>
      <c r="RT216" t="s">
        <v>4157</v>
      </c>
      <c r="RU216" t="s">
        <v>4157</v>
      </c>
      <c r="RV216" t="s">
        <v>4157</v>
      </c>
      <c r="RW216" t="s">
        <v>4157</v>
      </c>
      <c r="RX216" t="s">
        <v>4157</v>
      </c>
      <c r="RY216" t="s">
        <v>4157</v>
      </c>
      <c r="RZ216" t="s">
        <v>4157</v>
      </c>
      <c r="SA216" t="s">
        <v>4157</v>
      </c>
      <c r="SB216" t="s">
        <v>4157</v>
      </c>
      <c r="SC216" t="s">
        <v>4157</v>
      </c>
      <c r="SD216" t="s">
        <v>4157</v>
      </c>
      <c r="SE216" t="s">
        <v>4157</v>
      </c>
      <c r="SF216" t="s">
        <v>4157</v>
      </c>
      <c r="SG216" t="s">
        <v>4157</v>
      </c>
      <c r="SH216" t="s">
        <v>4157</v>
      </c>
      <c r="SI216" t="s">
        <v>4157</v>
      </c>
      <c r="SJ216" t="s">
        <v>4157</v>
      </c>
      <c r="SK216" t="s">
        <v>4157</v>
      </c>
      <c r="SL216" t="s">
        <v>4157</v>
      </c>
      <c r="SM216" t="s">
        <v>4157</v>
      </c>
      <c r="SN216" t="s">
        <v>4157</v>
      </c>
      <c r="SO216" t="s">
        <v>4157</v>
      </c>
      <c r="SP216" t="s">
        <v>4157</v>
      </c>
      <c r="SQ216" t="s">
        <v>4157</v>
      </c>
      <c r="SR216" t="s">
        <v>4157</v>
      </c>
      <c r="SS216" t="s">
        <v>4157</v>
      </c>
      <c r="ST216" t="s">
        <v>4157</v>
      </c>
      <c r="SU216" t="s">
        <v>4157</v>
      </c>
      <c r="SV216" t="s">
        <v>4157</v>
      </c>
      <c r="SW216" t="s">
        <v>4157</v>
      </c>
      <c r="SX216" t="s">
        <v>4157</v>
      </c>
      <c r="SY216" t="s">
        <v>4157</v>
      </c>
      <c r="SZ216" t="s">
        <v>4157</v>
      </c>
      <c r="TA216" t="s">
        <v>4157</v>
      </c>
      <c r="TB216" t="s">
        <v>4157</v>
      </c>
      <c r="TC216" t="s">
        <v>4157</v>
      </c>
      <c r="TD216" t="s">
        <v>4157</v>
      </c>
      <c r="TE216" t="s">
        <v>4157</v>
      </c>
      <c r="TF216" t="s">
        <v>4157</v>
      </c>
      <c r="TG216" t="s">
        <v>4157</v>
      </c>
      <c r="TH216" t="s">
        <v>4157</v>
      </c>
      <c r="TI216" t="s">
        <v>4157</v>
      </c>
      <c r="TJ216" t="s">
        <v>4157</v>
      </c>
      <c r="TK216" t="s">
        <v>4157</v>
      </c>
      <c r="TL216" t="s">
        <v>4157</v>
      </c>
      <c r="TM216" t="s">
        <v>4157</v>
      </c>
      <c r="TN216" t="s">
        <v>4157</v>
      </c>
      <c r="TO216" t="s">
        <v>4157</v>
      </c>
      <c r="TP216" t="s">
        <v>4157</v>
      </c>
      <c r="TQ216" t="s">
        <v>4157</v>
      </c>
      <c r="TR216" t="s">
        <v>4157</v>
      </c>
      <c r="TS216" t="s">
        <v>4157</v>
      </c>
      <c r="TT216" t="s">
        <v>4157</v>
      </c>
      <c r="TU216" t="s">
        <v>4157</v>
      </c>
      <c r="TV216" t="s">
        <v>4157</v>
      </c>
      <c r="TW216" t="s">
        <v>4157</v>
      </c>
      <c r="TX216" t="s">
        <v>4157</v>
      </c>
      <c r="TY216" t="s">
        <v>4157</v>
      </c>
      <c r="TZ216" t="s">
        <v>4157</v>
      </c>
      <c r="UA216" t="s">
        <v>4157</v>
      </c>
      <c r="UB216" t="s">
        <v>4157</v>
      </c>
      <c r="UC216" t="s">
        <v>4157</v>
      </c>
      <c r="UD216" t="s">
        <v>4157</v>
      </c>
      <c r="UE216" t="s">
        <v>4157</v>
      </c>
      <c r="UF216" t="s">
        <v>4157</v>
      </c>
      <c r="UG216" t="s">
        <v>4157</v>
      </c>
    </row>
    <row r="217" spans="484:556">
      <c r="RP217" t="s">
        <v>4157</v>
      </c>
      <c r="RQ217" t="s">
        <v>4157</v>
      </c>
      <c r="RR217" t="s">
        <v>4157</v>
      </c>
      <c r="RS217" t="s">
        <v>4157</v>
      </c>
      <c r="RT217" t="s">
        <v>4157</v>
      </c>
      <c r="RU217" t="s">
        <v>4157</v>
      </c>
      <c r="RV217" t="s">
        <v>4157</v>
      </c>
      <c r="RW217" t="s">
        <v>4157</v>
      </c>
      <c r="RX217" t="s">
        <v>4157</v>
      </c>
      <c r="RY217" t="s">
        <v>4157</v>
      </c>
      <c r="RZ217" t="s">
        <v>4157</v>
      </c>
      <c r="SA217" t="s">
        <v>4157</v>
      </c>
      <c r="SB217" t="s">
        <v>4157</v>
      </c>
      <c r="SC217" t="s">
        <v>4157</v>
      </c>
      <c r="SD217" t="s">
        <v>4157</v>
      </c>
      <c r="SE217" t="s">
        <v>4157</v>
      </c>
      <c r="SF217" t="s">
        <v>4157</v>
      </c>
      <c r="SG217" t="s">
        <v>4157</v>
      </c>
      <c r="SH217" t="s">
        <v>4157</v>
      </c>
      <c r="SI217" t="s">
        <v>4157</v>
      </c>
      <c r="SJ217" t="s">
        <v>4157</v>
      </c>
      <c r="SK217" t="s">
        <v>4157</v>
      </c>
      <c r="SL217" t="s">
        <v>4157</v>
      </c>
      <c r="SM217" t="s">
        <v>4157</v>
      </c>
      <c r="SN217" t="s">
        <v>4157</v>
      </c>
      <c r="SO217" t="s">
        <v>4157</v>
      </c>
      <c r="SP217" t="s">
        <v>4157</v>
      </c>
      <c r="SQ217" t="s">
        <v>4157</v>
      </c>
      <c r="SR217" t="s">
        <v>4157</v>
      </c>
      <c r="SS217" t="s">
        <v>4157</v>
      </c>
      <c r="ST217" t="s">
        <v>4157</v>
      </c>
      <c r="SU217" t="s">
        <v>4157</v>
      </c>
      <c r="SV217" t="s">
        <v>4157</v>
      </c>
      <c r="SW217" t="s">
        <v>4157</v>
      </c>
      <c r="SX217" t="s">
        <v>4157</v>
      </c>
      <c r="SY217" t="s">
        <v>4157</v>
      </c>
      <c r="SZ217" t="s">
        <v>4157</v>
      </c>
      <c r="TA217" t="s">
        <v>4157</v>
      </c>
      <c r="TB217" t="s">
        <v>4157</v>
      </c>
      <c r="TC217" t="s">
        <v>4157</v>
      </c>
      <c r="TD217" t="s">
        <v>4157</v>
      </c>
      <c r="TE217" t="s">
        <v>4157</v>
      </c>
      <c r="TF217" t="s">
        <v>4157</v>
      </c>
      <c r="TG217" t="s">
        <v>4157</v>
      </c>
      <c r="TH217" t="s">
        <v>4157</v>
      </c>
      <c r="TI217" t="s">
        <v>4157</v>
      </c>
      <c r="TJ217" t="s">
        <v>4157</v>
      </c>
      <c r="TK217" t="s">
        <v>4157</v>
      </c>
      <c r="TL217" t="s">
        <v>4157</v>
      </c>
      <c r="TM217" t="s">
        <v>4157</v>
      </c>
      <c r="TN217" t="s">
        <v>4157</v>
      </c>
      <c r="TO217" t="s">
        <v>4157</v>
      </c>
      <c r="TP217" t="s">
        <v>4157</v>
      </c>
      <c r="TQ217" t="s">
        <v>4157</v>
      </c>
      <c r="TR217" t="s">
        <v>4157</v>
      </c>
      <c r="TS217" t="s">
        <v>4157</v>
      </c>
      <c r="TT217" t="s">
        <v>4157</v>
      </c>
      <c r="TU217" t="s">
        <v>4157</v>
      </c>
      <c r="TV217" t="s">
        <v>4157</v>
      </c>
      <c r="TW217" t="s">
        <v>4157</v>
      </c>
      <c r="TX217" t="s">
        <v>4157</v>
      </c>
      <c r="TY217" t="s">
        <v>4157</v>
      </c>
      <c r="TZ217" t="s">
        <v>4157</v>
      </c>
      <c r="UA217" t="s">
        <v>4157</v>
      </c>
      <c r="UB217" t="s">
        <v>4157</v>
      </c>
      <c r="UC217" t="s">
        <v>4157</v>
      </c>
      <c r="UD217" t="s">
        <v>4157</v>
      </c>
      <c r="UE217" t="s">
        <v>4157</v>
      </c>
      <c r="UF217" t="s">
        <v>4157</v>
      </c>
      <c r="UG217" t="s">
        <v>4157</v>
      </c>
    </row>
    <row r="218" spans="484:556">
      <c r="RP218" t="s">
        <v>4157</v>
      </c>
      <c r="RQ218" t="s">
        <v>4157</v>
      </c>
      <c r="RR218" t="s">
        <v>4157</v>
      </c>
      <c r="RS218" t="s">
        <v>4157</v>
      </c>
      <c r="RT218" t="s">
        <v>4157</v>
      </c>
      <c r="RU218" t="s">
        <v>4157</v>
      </c>
      <c r="RV218" t="s">
        <v>4157</v>
      </c>
      <c r="RW218" t="s">
        <v>4157</v>
      </c>
      <c r="RX218" t="s">
        <v>4157</v>
      </c>
      <c r="RY218" t="s">
        <v>4157</v>
      </c>
      <c r="RZ218" t="s">
        <v>4157</v>
      </c>
      <c r="SA218" t="s">
        <v>4157</v>
      </c>
      <c r="SB218" t="s">
        <v>4157</v>
      </c>
      <c r="SC218" t="s">
        <v>4157</v>
      </c>
      <c r="SD218" t="s">
        <v>4157</v>
      </c>
      <c r="SE218" t="s">
        <v>4157</v>
      </c>
      <c r="SF218" t="s">
        <v>4157</v>
      </c>
      <c r="SG218" t="s">
        <v>4157</v>
      </c>
      <c r="SH218" t="s">
        <v>4157</v>
      </c>
      <c r="SI218" t="s">
        <v>4157</v>
      </c>
      <c r="SJ218" t="s">
        <v>4157</v>
      </c>
      <c r="SK218" t="s">
        <v>4157</v>
      </c>
      <c r="SL218" t="s">
        <v>4157</v>
      </c>
      <c r="SM218" t="s">
        <v>4157</v>
      </c>
      <c r="SN218" t="s">
        <v>4157</v>
      </c>
      <c r="SO218" t="s">
        <v>4157</v>
      </c>
      <c r="SP218" t="s">
        <v>4157</v>
      </c>
      <c r="SQ218" t="s">
        <v>4157</v>
      </c>
      <c r="SR218" t="s">
        <v>4157</v>
      </c>
      <c r="SS218" t="s">
        <v>4157</v>
      </c>
      <c r="ST218" t="s">
        <v>4157</v>
      </c>
      <c r="SU218" t="s">
        <v>4157</v>
      </c>
      <c r="SV218" t="s">
        <v>4157</v>
      </c>
      <c r="SW218" t="s">
        <v>4157</v>
      </c>
      <c r="SX218" t="s">
        <v>4157</v>
      </c>
      <c r="SY218" t="s">
        <v>4157</v>
      </c>
      <c r="SZ218" t="s">
        <v>4157</v>
      </c>
      <c r="TA218" t="s">
        <v>4157</v>
      </c>
      <c r="TB218" t="s">
        <v>4157</v>
      </c>
      <c r="TC218" t="s">
        <v>4157</v>
      </c>
      <c r="TD218" t="s">
        <v>4157</v>
      </c>
      <c r="TE218" t="s">
        <v>4157</v>
      </c>
      <c r="TF218" t="s">
        <v>4157</v>
      </c>
      <c r="TG218" t="s">
        <v>4157</v>
      </c>
      <c r="TH218" t="s">
        <v>4157</v>
      </c>
      <c r="TI218" t="s">
        <v>4157</v>
      </c>
      <c r="TJ218" t="s">
        <v>4157</v>
      </c>
      <c r="TK218" t="s">
        <v>4157</v>
      </c>
      <c r="TL218" t="s">
        <v>4157</v>
      </c>
      <c r="TM218" t="s">
        <v>4157</v>
      </c>
      <c r="TN218" t="s">
        <v>4157</v>
      </c>
      <c r="TO218" t="s">
        <v>4157</v>
      </c>
      <c r="TP218" t="s">
        <v>4157</v>
      </c>
      <c r="TQ218" t="s">
        <v>4157</v>
      </c>
      <c r="TR218" t="s">
        <v>4157</v>
      </c>
      <c r="TS218" t="s">
        <v>4157</v>
      </c>
      <c r="TT218" t="s">
        <v>4157</v>
      </c>
      <c r="TU218" t="s">
        <v>4157</v>
      </c>
      <c r="TV218" t="s">
        <v>4157</v>
      </c>
      <c r="TW218" t="s">
        <v>4157</v>
      </c>
      <c r="TX218" t="s">
        <v>4157</v>
      </c>
      <c r="TY218" t="s">
        <v>4157</v>
      </c>
      <c r="TZ218" t="s">
        <v>4157</v>
      </c>
      <c r="UA218" t="s">
        <v>4157</v>
      </c>
      <c r="UB218" t="s">
        <v>4157</v>
      </c>
      <c r="UC218" t="s">
        <v>4157</v>
      </c>
      <c r="UD218" t="s">
        <v>4157</v>
      </c>
      <c r="UE218" t="s">
        <v>4157</v>
      </c>
      <c r="UF218" t="s">
        <v>4157</v>
      </c>
      <c r="UG218" t="s">
        <v>4157</v>
      </c>
    </row>
    <row r="219" spans="484:556">
      <c r="RP219" t="s">
        <v>4157</v>
      </c>
      <c r="RQ219" t="s">
        <v>4157</v>
      </c>
      <c r="RR219" t="s">
        <v>4157</v>
      </c>
      <c r="RS219" t="s">
        <v>4157</v>
      </c>
      <c r="RT219" t="s">
        <v>4157</v>
      </c>
      <c r="RU219" t="s">
        <v>4157</v>
      </c>
      <c r="RV219" t="s">
        <v>4157</v>
      </c>
      <c r="RW219" t="s">
        <v>4157</v>
      </c>
      <c r="RX219" t="s">
        <v>4157</v>
      </c>
      <c r="RY219" t="s">
        <v>4157</v>
      </c>
      <c r="RZ219" t="s">
        <v>4157</v>
      </c>
      <c r="SA219" t="s">
        <v>4157</v>
      </c>
      <c r="SB219" t="s">
        <v>4157</v>
      </c>
      <c r="SC219" t="s">
        <v>4157</v>
      </c>
      <c r="SD219" t="s">
        <v>4157</v>
      </c>
      <c r="SE219" t="s">
        <v>4157</v>
      </c>
      <c r="SF219" t="s">
        <v>4157</v>
      </c>
      <c r="SG219" t="s">
        <v>4157</v>
      </c>
      <c r="SH219" t="s">
        <v>4157</v>
      </c>
      <c r="SI219" t="s">
        <v>4157</v>
      </c>
      <c r="SJ219" t="s">
        <v>4157</v>
      </c>
      <c r="SK219" t="s">
        <v>4157</v>
      </c>
      <c r="SL219" t="s">
        <v>4157</v>
      </c>
      <c r="SM219" t="s">
        <v>4157</v>
      </c>
      <c r="SN219" t="s">
        <v>4157</v>
      </c>
      <c r="SO219" t="s">
        <v>4157</v>
      </c>
      <c r="SP219" t="s">
        <v>4157</v>
      </c>
      <c r="SQ219" t="s">
        <v>4157</v>
      </c>
      <c r="SR219" t="s">
        <v>4157</v>
      </c>
      <c r="SS219" t="s">
        <v>4157</v>
      </c>
      <c r="ST219" t="s">
        <v>4157</v>
      </c>
      <c r="SU219" t="s">
        <v>4157</v>
      </c>
      <c r="SV219" t="s">
        <v>4157</v>
      </c>
      <c r="SW219" t="s">
        <v>4157</v>
      </c>
      <c r="SX219" t="s">
        <v>4157</v>
      </c>
      <c r="SY219" t="s">
        <v>4157</v>
      </c>
      <c r="SZ219" t="s">
        <v>4157</v>
      </c>
      <c r="TA219" t="s">
        <v>4157</v>
      </c>
      <c r="TB219" t="s">
        <v>4157</v>
      </c>
      <c r="TC219" t="s">
        <v>4157</v>
      </c>
      <c r="TD219" t="s">
        <v>4157</v>
      </c>
      <c r="TE219" t="s">
        <v>4157</v>
      </c>
      <c r="TF219" t="s">
        <v>4157</v>
      </c>
      <c r="TG219" t="s">
        <v>4157</v>
      </c>
      <c r="TH219" t="s">
        <v>4157</v>
      </c>
      <c r="TI219" t="s">
        <v>4157</v>
      </c>
      <c r="TJ219" t="s">
        <v>4157</v>
      </c>
      <c r="TK219" t="s">
        <v>4157</v>
      </c>
      <c r="TL219" t="s">
        <v>4157</v>
      </c>
      <c r="TM219" t="s">
        <v>4157</v>
      </c>
      <c r="TN219" t="s">
        <v>4157</v>
      </c>
      <c r="TO219" t="s">
        <v>4157</v>
      </c>
      <c r="TP219" t="s">
        <v>4157</v>
      </c>
      <c r="TQ219" t="s">
        <v>4157</v>
      </c>
      <c r="TR219" t="s">
        <v>4157</v>
      </c>
      <c r="TS219" t="s">
        <v>4157</v>
      </c>
      <c r="TT219" t="s">
        <v>4157</v>
      </c>
      <c r="TU219" t="s">
        <v>4157</v>
      </c>
      <c r="TV219" t="s">
        <v>4157</v>
      </c>
      <c r="TW219" t="s">
        <v>4157</v>
      </c>
      <c r="TX219" t="s">
        <v>4157</v>
      </c>
      <c r="TY219" t="s">
        <v>4157</v>
      </c>
      <c r="TZ219" t="s">
        <v>4157</v>
      </c>
      <c r="UA219" t="s">
        <v>4157</v>
      </c>
      <c r="UB219" t="s">
        <v>4157</v>
      </c>
      <c r="UC219" t="s">
        <v>4157</v>
      </c>
      <c r="UD219" t="s">
        <v>4157</v>
      </c>
      <c r="UE219" t="s">
        <v>4157</v>
      </c>
      <c r="UF219" t="s">
        <v>4157</v>
      </c>
    </row>
    <row r="220" spans="484:556">
      <c r="RP220" t="s">
        <v>4157</v>
      </c>
      <c r="RQ220" t="s">
        <v>4157</v>
      </c>
      <c r="RR220" t="s">
        <v>4157</v>
      </c>
      <c r="RS220" t="s">
        <v>4157</v>
      </c>
      <c r="RT220" t="s">
        <v>4157</v>
      </c>
      <c r="RU220" t="s">
        <v>4157</v>
      </c>
      <c r="RV220" t="s">
        <v>4157</v>
      </c>
      <c r="RW220" t="s">
        <v>4157</v>
      </c>
      <c r="RX220" t="s">
        <v>4157</v>
      </c>
      <c r="RY220" t="s">
        <v>4157</v>
      </c>
      <c r="RZ220" t="s">
        <v>4157</v>
      </c>
      <c r="SA220" t="s">
        <v>4157</v>
      </c>
      <c r="SB220" t="s">
        <v>4157</v>
      </c>
      <c r="SC220" t="s">
        <v>4157</v>
      </c>
      <c r="SD220" t="s">
        <v>4157</v>
      </c>
      <c r="SE220" t="s">
        <v>4157</v>
      </c>
      <c r="SF220" t="s">
        <v>4157</v>
      </c>
      <c r="SG220" t="s">
        <v>4157</v>
      </c>
      <c r="SH220" t="s">
        <v>4157</v>
      </c>
      <c r="SI220" t="s">
        <v>4157</v>
      </c>
      <c r="SJ220" t="s">
        <v>4157</v>
      </c>
      <c r="SK220" t="s">
        <v>4157</v>
      </c>
      <c r="SL220" t="s">
        <v>4157</v>
      </c>
      <c r="SM220" t="s">
        <v>4157</v>
      </c>
      <c r="SN220" t="s">
        <v>4157</v>
      </c>
      <c r="SO220" t="s">
        <v>4157</v>
      </c>
      <c r="SP220" t="s">
        <v>4157</v>
      </c>
      <c r="SQ220" t="s">
        <v>4157</v>
      </c>
      <c r="SR220" t="s">
        <v>4157</v>
      </c>
      <c r="SS220" t="s">
        <v>4157</v>
      </c>
      <c r="ST220" t="s">
        <v>4157</v>
      </c>
      <c r="SU220" t="s">
        <v>4157</v>
      </c>
      <c r="SV220" t="s">
        <v>4157</v>
      </c>
      <c r="SW220" t="s">
        <v>4157</v>
      </c>
      <c r="SX220" t="s">
        <v>4157</v>
      </c>
      <c r="SY220" t="s">
        <v>4157</v>
      </c>
      <c r="SZ220" t="s">
        <v>4157</v>
      </c>
      <c r="TA220" t="s">
        <v>4157</v>
      </c>
      <c r="TB220" t="s">
        <v>4157</v>
      </c>
      <c r="TC220" t="s">
        <v>4157</v>
      </c>
      <c r="TD220" t="s">
        <v>4157</v>
      </c>
      <c r="TE220" t="s">
        <v>4157</v>
      </c>
      <c r="TF220" t="s">
        <v>4157</v>
      </c>
      <c r="TG220" t="s">
        <v>4157</v>
      </c>
      <c r="TH220" t="s">
        <v>4157</v>
      </c>
      <c r="TI220" t="s">
        <v>4157</v>
      </c>
      <c r="TJ220" t="s">
        <v>4157</v>
      </c>
      <c r="TK220" t="s">
        <v>4157</v>
      </c>
      <c r="TL220" t="s">
        <v>4157</v>
      </c>
      <c r="TM220" t="s">
        <v>4157</v>
      </c>
      <c r="TN220" t="s">
        <v>4157</v>
      </c>
      <c r="TO220" t="s">
        <v>4157</v>
      </c>
      <c r="TP220" t="s">
        <v>4157</v>
      </c>
      <c r="TQ220" t="s">
        <v>4157</v>
      </c>
      <c r="TR220" t="s">
        <v>4157</v>
      </c>
      <c r="TS220" t="s">
        <v>4157</v>
      </c>
      <c r="TT220" t="s">
        <v>4157</v>
      </c>
      <c r="TU220" t="s">
        <v>4157</v>
      </c>
      <c r="TV220" t="s">
        <v>4157</v>
      </c>
      <c r="TW220" t="s">
        <v>4157</v>
      </c>
      <c r="TX220" t="s">
        <v>4157</v>
      </c>
      <c r="TY220" t="s">
        <v>4157</v>
      </c>
      <c r="TZ220" t="s">
        <v>4157</v>
      </c>
      <c r="UA220" t="s">
        <v>4157</v>
      </c>
      <c r="UB220" t="s">
        <v>4157</v>
      </c>
      <c r="UC220" t="s">
        <v>4157</v>
      </c>
      <c r="UD220" t="s">
        <v>4157</v>
      </c>
      <c r="UE220" t="s">
        <v>4157</v>
      </c>
      <c r="UF220" t="s">
        <v>4157</v>
      </c>
    </row>
    <row r="221" spans="484:556">
      <c r="RP221" t="s">
        <v>4157</v>
      </c>
      <c r="RQ221" t="s">
        <v>4157</v>
      </c>
      <c r="RR221" t="s">
        <v>4157</v>
      </c>
      <c r="RS221" t="s">
        <v>4157</v>
      </c>
      <c r="RT221" t="s">
        <v>4157</v>
      </c>
      <c r="RU221" t="s">
        <v>4157</v>
      </c>
      <c r="RV221" t="s">
        <v>4157</v>
      </c>
      <c r="RW221" t="s">
        <v>4157</v>
      </c>
      <c r="RX221" t="s">
        <v>4157</v>
      </c>
      <c r="RY221" t="s">
        <v>4157</v>
      </c>
      <c r="RZ221" t="s">
        <v>4157</v>
      </c>
      <c r="SA221" t="s">
        <v>4157</v>
      </c>
      <c r="SB221" t="s">
        <v>4157</v>
      </c>
      <c r="SC221" t="s">
        <v>4157</v>
      </c>
      <c r="SD221" t="s">
        <v>4157</v>
      </c>
      <c r="SE221" t="s">
        <v>4157</v>
      </c>
      <c r="SF221" t="s">
        <v>4157</v>
      </c>
      <c r="SG221" t="s">
        <v>4157</v>
      </c>
      <c r="SH221" t="s">
        <v>4157</v>
      </c>
      <c r="SI221" t="s">
        <v>4157</v>
      </c>
      <c r="SJ221" t="s">
        <v>4157</v>
      </c>
      <c r="SK221" t="s">
        <v>4157</v>
      </c>
      <c r="SL221" t="s">
        <v>4157</v>
      </c>
      <c r="SM221" t="s">
        <v>4157</v>
      </c>
      <c r="SN221" t="s">
        <v>4157</v>
      </c>
      <c r="SO221" t="s">
        <v>4157</v>
      </c>
      <c r="SP221" t="s">
        <v>4157</v>
      </c>
      <c r="SQ221" t="s">
        <v>4157</v>
      </c>
      <c r="SR221" t="s">
        <v>4157</v>
      </c>
      <c r="SS221" t="s">
        <v>4157</v>
      </c>
      <c r="ST221" t="s">
        <v>4157</v>
      </c>
      <c r="SU221" t="s">
        <v>4157</v>
      </c>
      <c r="SV221" t="s">
        <v>4157</v>
      </c>
      <c r="SW221" t="s">
        <v>4157</v>
      </c>
      <c r="SX221" t="s">
        <v>4157</v>
      </c>
      <c r="SY221" t="s">
        <v>4157</v>
      </c>
      <c r="SZ221" t="s">
        <v>4157</v>
      </c>
      <c r="TA221" t="s">
        <v>4157</v>
      </c>
      <c r="TB221" t="s">
        <v>4157</v>
      </c>
      <c r="TC221" t="s">
        <v>4157</v>
      </c>
      <c r="TD221" t="s">
        <v>4157</v>
      </c>
      <c r="TE221" t="s">
        <v>4157</v>
      </c>
      <c r="TF221" t="s">
        <v>4157</v>
      </c>
      <c r="TG221" t="s">
        <v>4157</v>
      </c>
      <c r="TH221" t="s">
        <v>4157</v>
      </c>
      <c r="TI221" t="s">
        <v>4157</v>
      </c>
      <c r="TJ221" t="s">
        <v>4157</v>
      </c>
      <c r="TK221" t="s">
        <v>4157</v>
      </c>
      <c r="TL221" t="s">
        <v>4157</v>
      </c>
      <c r="TM221" t="s">
        <v>4157</v>
      </c>
      <c r="TN221" t="s">
        <v>4157</v>
      </c>
      <c r="TO221" t="s">
        <v>4157</v>
      </c>
      <c r="TP221" t="s">
        <v>4157</v>
      </c>
      <c r="TQ221" t="s">
        <v>4157</v>
      </c>
      <c r="TR221" t="s">
        <v>4157</v>
      </c>
      <c r="TS221" t="s">
        <v>4157</v>
      </c>
      <c r="TT221" t="s">
        <v>4157</v>
      </c>
      <c r="TU221" t="s">
        <v>4157</v>
      </c>
      <c r="TV221" t="s">
        <v>4157</v>
      </c>
      <c r="TW221" t="s">
        <v>4157</v>
      </c>
      <c r="TX221" t="s">
        <v>4157</v>
      </c>
      <c r="TY221" t="s">
        <v>4157</v>
      </c>
      <c r="TZ221" t="s">
        <v>4157</v>
      </c>
      <c r="UA221" t="s">
        <v>4157</v>
      </c>
      <c r="UB221" t="s">
        <v>4157</v>
      </c>
      <c r="UC221" t="s">
        <v>4157</v>
      </c>
      <c r="UD221" t="s">
        <v>4157</v>
      </c>
      <c r="UE221" t="s">
        <v>4157</v>
      </c>
      <c r="UF221" t="s">
        <v>4157</v>
      </c>
    </row>
    <row r="222" spans="484:556">
      <c r="RP222" t="s">
        <v>4157</v>
      </c>
      <c r="RQ222" t="s">
        <v>4157</v>
      </c>
      <c r="RR222" t="s">
        <v>4157</v>
      </c>
      <c r="RS222" t="s">
        <v>4157</v>
      </c>
      <c r="RT222" t="s">
        <v>4157</v>
      </c>
      <c r="RU222" t="s">
        <v>4157</v>
      </c>
      <c r="RV222" t="s">
        <v>4157</v>
      </c>
      <c r="RW222" t="s">
        <v>4157</v>
      </c>
      <c r="RX222" t="s">
        <v>4157</v>
      </c>
      <c r="RY222" t="s">
        <v>4157</v>
      </c>
      <c r="RZ222" t="s">
        <v>4157</v>
      </c>
      <c r="SA222" t="s">
        <v>4157</v>
      </c>
      <c r="SB222" t="s">
        <v>4157</v>
      </c>
      <c r="SC222" t="s">
        <v>4157</v>
      </c>
      <c r="SD222" t="s">
        <v>4157</v>
      </c>
      <c r="SE222" t="s">
        <v>4157</v>
      </c>
      <c r="SF222" t="s">
        <v>4157</v>
      </c>
      <c r="SG222" t="s">
        <v>4157</v>
      </c>
      <c r="SH222" t="s">
        <v>4157</v>
      </c>
      <c r="SI222" t="s">
        <v>4157</v>
      </c>
      <c r="SJ222" t="s">
        <v>4157</v>
      </c>
      <c r="SK222" t="s">
        <v>4157</v>
      </c>
      <c r="SL222" t="s">
        <v>4157</v>
      </c>
      <c r="SM222" t="s">
        <v>4157</v>
      </c>
      <c r="SN222" t="s">
        <v>4157</v>
      </c>
      <c r="SO222" t="s">
        <v>4157</v>
      </c>
      <c r="SP222" t="s">
        <v>4157</v>
      </c>
      <c r="SQ222" t="s">
        <v>4157</v>
      </c>
      <c r="SR222" t="s">
        <v>4157</v>
      </c>
      <c r="SS222" t="s">
        <v>4157</v>
      </c>
      <c r="ST222" t="s">
        <v>4157</v>
      </c>
      <c r="SU222" t="s">
        <v>4157</v>
      </c>
      <c r="SV222" t="s">
        <v>4157</v>
      </c>
      <c r="SW222" t="s">
        <v>4157</v>
      </c>
      <c r="SX222" t="s">
        <v>4157</v>
      </c>
      <c r="SY222" t="s">
        <v>4157</v>
      </c>
      <c r="SZ222" t="s">
        <v>4157</v>
      </c>
      <c r="TA222" t="s">
        <v>4157</v>
      </c>
      <c r="TB222" t="s">
        <v>4157</v>
      </c>
      <c r="TC222" t="s">
        <v>4157</v>
      </c>
      <c r="TD222" t="s">
        <v>4157</v>
      </c>
      <c r="TE222" t="s">
        <v>4157</v>
      </c>
      <c r="TF222" t="s">
        <v>4157</v>
      </c>
      <c r="TG222" t="s">
        <v>4157</v>
      </c>
      <c r="TH222" t="s">
        <v>4157</v>
      </c>
      <c r="TI222" t="s">
        <v>4157</v>
      </c>
      <c r="TJ222" t="s">
        <v>4157</v>
      </c>
      <c r="TK222" t="s">
        <v>4157</v>
      </c>
      <c r="TL222" t="s">
        <v>4157</v>
      </c>
      <c r="TM222" t="s">
        <v>4157</v>
      </c>
      <c r="TN222" t="s">
        <v>4157</v>
      </c>
      <c r="TO222" t="s">
        <v>4157</v>
      </c>
      <c r="TP222" t="s">
        <v>4157</v>
      </c>
      <c r="TQ222" t="s">
        <v>4157</v>
      </c>
      <c r="TR222" t="s">
        <v>4157</v>
      </c>
      <c r="TS222" t="s">
        <v>4157</v>
      </c>
      <c r="TT222" t="s">
        <v>4157</v>
      </c>
      <c r="TU222" t="s">
        <v>4157</v>
      </c>
      <c r="TV222" t="s">
        <v>4157</v>
      </c>
      <c r="TW222" t="s">
        <v>4157</v>
      </c>
      <c r="TX222" t="s">
        <v>4157</v>
      </c>
      <c r="TY222" t="s">
        <v>4157</v>
      </c>
      <c r="TZ222" t="s">
        <v>4157</v>
      </c>
      <c r="UA222" t="s">
        <v>4157</v>
      </c>
      <c r="UB222" t="s">
        <v>4157</v>
      </c>
      <c r="UC222" t="s">
        <v>4157</v>
      </c>
      <c r="UD222" t="s">
        <v>4157</v>
      </c>
      <c r="UE222" t="s">
        <v>4157</v>
      </c>
    </row>
    <row r="223" spans="484:556">
      <c r="RP223" t="s">
        <v>4157</v>
      </c>
      <c r="RQ223" t="s">
        <v>4157</v>
      </c>
      <c r="RR223" t="s">
        <v>4157</v>
      </c>
      <c r="RS223" t="s">
        <v>4157</v>
      </c>
      <c r="RT223" t="s">
        <v>4157</v>
      </c>
      <c r="RU223" t="s">
        <v>4157</v>
      </c>
      <c r="RV223" t="s">
        <v>4157</v>
      </c>
      <c r="RW223" t="s">
        <v>4157</v>
      </c>
      <c r="RX223" t="s">
        <v>4157</v>
      </c>
      <c r="RY223" t="s">
        <v>4157</v>
      </c>
      <c r="RZ223" t="s">
        <v>4157</v>
      </c>
      <c r="SA223" t="s">
        <v>4157</v>
      </c>
      <c r="SB223" t="s">
        <v>4157</v>
      </c>
      <c r="SC223" t="s">
        <v>4157</v>
      </c>
      <c r="SD223" t="s">
        <v>4157</v>
      </c>
      <c r="SE223" t="s">
        <v>4157</v>
      </c>
      <c r="SF223" t="s">
        <v>4157</v>
      </c>
      <c r="SG223" t="s">
        <v>4157</v>
      </c>
      <c r="SH223" t="s">
        <v>4157</v>
      </c>
      <c r="SI223" t="s">
        <v>4157</v>
      </c>
      <c r="SJ223" t="s">
        <v>4157</v>
      </c>
      <c r="SK223" t="s">
        <v>4157</v>
      </c>
      <c r="SL223" t="s">
        <v>4157</v>
      </c>
      <c r="SM223" t="s">
        <v>4157</v>
      </c>
      <c r="SN223" t="s">
        <v>4157</v>
      </c>
      <c r="SO223" t="s">
        <v>4157</v>
      </c>
      <c r="SP223" t="s">
        <v>4157</v>
      </c>
      <c r="SQ223" t="s">
        <v>4157</v>
      </c>
      <c r="SR223" t="s">
        <v>4157</v>
      </c>
      <c r="SS223" t="s">
        <v>4157</v>
      </c>
      <c r="ST223" t="s">
        <v>4157</v>
      </c>
      <c r="SU223" t="s">
        <v>4157</v>
      </c>
      <c r="SV223" t="s">
        <v>4157</v>
      </c>
      <c r="SW223" t="s">
        <v>4157</v>
      </c>
      <c r="SX223" t="s">
        <v>4157</v>
      </c>
      <c r="SY223" t="s">
        <v>4157</v>
      </c>
      <c r="SZ223" t="s">
        <v>4157</v>
      </c>
      <c r="TA223" t="s">
        <v>4157</v>
      </c>
      <c r="TB223" t="s">
        <v>4157</v>
      </c>
      <c r="TC223" t="s">
        <v>4157</v>
      </c>
      <c r="TD223" t="s">
        <v>4157</v>
      </c>
      <c r="TE223" t="s">
        <v>4157</v>
      </c>
      <c r="TF223" t="s">
        <v>4157</v>
      </c>
      <c r="TG223" t="s">
        <v>4157</v>
      </c>
      <c r="TH223" t="s">
        <v>4157</v>
      </c>
      <c r="TI223" t="s">
        <v>4157</v>
      </c>
      <c r="TJ223" t="s">
        <v>4157</v>
      </c>
      <c r="TK223" t="s">
        <v>4157</v>
      </c>
      <c r="TL223" t="s">
        <v>4157</v>
      </c>
      <c r="TM223" t="s">
        <v>4157</v>
      </c>
      <c r="TN223" t="s">
        <v>4157</v>
      </c>
      <c r="TO223" t="s">
        <v>4157</v>
      </c>
      <c r="TP223" t="s">
        <v>4157</v>
      </c>
      <c r="TQ223" t="s">
        <v>4157</v>
      </c>
      <c r="TR223" t="s">
        <v>4157</v>
      </c>
      <c r="TS223" t="s">
        <v>4157</v>
      </c>
      <c r="TT223" t="s">
        <v>4157</v>
      </c>
      <c r="TU223" t="s">
        <v>4157</v>
      </c>
      <c r="TV223" t="s">
        <v>4157</v>
      </c>
      <c r="TW223" t="s">
        <v>4157</v>
      </c>
      <c r="TX223" t="s">
        <v>4157</v>
      </c>
      <c r="TY223" t="s">
        <v>4157</v>
      </c>
      <c r="TZ223" t="s">
        <v>4157</v>
      </c>
      <c r="UA223" t="s">
        <v>4157</v>
      </c>
      <c r="UB223" t="s">
        <v>4157</v>
      </c>
      <c r="UC223" t="s">
        <v>4157</v>
      </c>
      <c r="UD223" t="s">
        <v>4157</v>
      </c>
      <c r="UE223" t="s">
        <v>4157</v>
      </c>
    </row>
    <row r="224" spans="484:556">
      <c r="RP224" t="s">
        <v>4157</v>
      </c>
      <c r="RQ224" t="s">
        <v>4157</v>
      </c>
      <c r="RR224" t="s">
        <v>4157</v>
      </c>
      <c r="RS224" t="s">
        <v>4157</v>
      </c>
      <c r="RT224" t="s">
        <v>4157</v>
      </c>
      <c r="RU224" t="s">
        <v>4157</v>
      </c>
      <c r="RV224" t="s">
        <v>4157</v>
      </c>
      <c r="RW224" t="s">
        <v>4157</v>
      </c>
      <c r="RX224" t="s">
        <v>4157</v>
      </c>
      <c r="RY224" t="s">
        <v>4157</v>
      </c>
      <c r="RZ224" t="s">
        <v>4157</v>
      </c>
      <c r="SA224" t="s">
        <v>4157</v>
      </c>
      <c r="SB224" t="s">
        <v>4157</v>
      </c>
      <c r="SC224" t="s">
        <v>4157</v>
      </c>
      <c r="SD224" t="s">
        <v>4157</v>
      </c>
      <c r="SE224" t="s">
        <v>4157</v>
      </c>
      <c r="SF224" t="s">
        <v>4157</v>
      </c>
      <c r="SG224" t="s">
        <v>4157</v>
      </c>
      <c r="SH224" t="s">
        <v>4157</v>
      </c>
      <c r="SI224" t="s">
        <v>4157</v>
      </c>
      <c r="SJ224" t="s">
        <v>4157</v>
      </c>
      <c r="SK224" t="s">
        <v>4157</v>
      </c>
      <c r="SL224" t="s">
        <v>4157</v>
      </c>
      <c r="SM224" t="s">
        <v>4157</v>
      </c>
      <c r="SN224" t="s">
        <v>4157</v>
      </c>
      <c r="SO224" t="s">
        <v>4157</v>
      </c>
      <c r="SP224" t="s">
        <v>4157</v>
      </c>
      <c r="SQ224" t="s">
        <v>4157</v>
      </c>
      <c r="SR224" t="s">
        <v>4157</v>
      </c>
      <c r="SS224" t="s">
        <v>4157</v>
      </c>
      <c r="ST224" t="s">
        <v>4157</v>
      </c>
      <c r="SU224" t="s">
        <v>4157</v>
      </c>
      <c r="SV224" t="s">
        <v>4157</v>
      </c>
      <c r="SW224" t="s">
        <v>4157</v>
      </c>
      <c r="SX224" t="s">
        <v>4157</v>
      </c>
      <c r="SY224" t="s">
        <v>4157</v>
      </c>
      <c r="SZ224" t="s">
        <v>4157</v>
      </c>
      <c r="TA224" t="s">
        <v>4157</v>
      </c>
      <c r="TB224" t="s">
        <v>4157</v>
      </c>
      <c r="TC224" t="s">
        <v>4157</v>
      </c>
      <c r="TD224" t="s">
        <v>4157</v>
      </c>
      <c r="TE224" t="s">
        <v>4157</v>
      </c>
      <c r="TF224" t="s">
        <v>4157</v>
      </c>
      <c r="TG224" t="s">
        <v>4157</v>
      </c>
      <c r="TH224" t="s">
        <v>4157</v>
      </c>
      <c r="TI224" t="s">
        <v>4157</v>
      </c>
      <c r="TJ224" t="s">
        <v>4157</v>
      </c>
      <c r="TK224" t="s">
        <v>4157</v>
      </c>
      <c r="TL224" t="s">
        <v>4157</v>
      </c>
      <c r="TM224" t="s">
        <v>4157</v>
      </c>
      <c r="TN224" t="s">
        <v>4157</v>
      </c>
      <c r="TO224" t="s">
        <v>4157</v>
      </c>
      <c r="TP224" t="s">
        <v>4157</v>
      </c>
      <c r="TQ224" t="s">
        <v>4157</v>
      </c>
      <c r="TR224" t="s">
        <v>4157</v>
      </c>
      <c r="TS224" t="s">
        <v>4157</v>
      </c>
      <c r="TT224" t="s">
        <v>4157</v>
      </c>
      <c r="TU224" t="s">
        <v>4157</v>
      </c>
      <c r="TV224" t="s">
        <v>4157</v>
      </c>
      <c r="TW224" t="s">
        <v>4157</v>
      </c>
      <c r="TX224" t="s">
        <v>4157</v>
      </c>
      <c r="TY224" t="s">
        <v>4157</v>
      </c>
      <c r="TZ224" t="s">
        <v>4157</v>
      </c>
      <c r="UA224" t="s">
        <v>4157</v>
      </c>
      <c r="UB224" t="s">
        <v>4157</v>
      </c>
      <c r="UC224" t="s">
        <v>4157</v>
      </c>
      <c r="UD224" t="s">
        <v>4157</v>
      </c>
      <c r="UE224" t="s">
        <v>4157</v>
      </c>
    </row>
    <row r="225" spans="484:550">
      <c r="RP225" t="s">
        <v>4157</v>
      </c>
      <c r="RQ225" t="s">
        <v>4157</v>
      </c>
      <c r="RR225" t="s">
        <v>4157</v>
      </c>
      <c r="RS225" t="s">
        <v>4157</v>
      </c>
      <c r="RT225" t="s">
        <v>4157</v>
      </c>
      <c r="RU225" t="s">
        <v>4157</v>
      </c>
      <c r="RV225" t="s">
        <v>4157</v>
      </c>
      <c r="RW225" t="s">
        <v>4157</v>
      </c>
      <c r="RX225" t="s">
        <v>4157</v>
      </c>
      <c r="RY225" t="s">
        <v>4157</v>
      </c>
      <c r="RZ225" t="s">
        <v>4157</v>
      </c>
      <c r="SA225" t="s">
        <v>4157</v>
      </c>
      <c r="SB225" t="s">
        <v>4157</v>
      </c>
      <c r="SC225" t="s">
        <v>4157</v>
      </c>
      <c r="SD225" t="s">
        <v>4157</v>
      </c>
      <c r="SE225" t="s">
        <v>4157</v>
      </c>
      <c r="SF225" t="s">
        <v>4157</v>
      </c>
      <c r="SG225" t="s">
        <v>4157</v>
      </c>
      <c r="SH225" t="s">
        <v>4157</v>
      </c>
      <c r="SI225" t="s">
        <v>4157</v>
      </c>
      <c r="SJ225" t="s">
        <v>4157</v>
      </c>
      <c r="SK225" t="s">
        <v>4157</v>
      </c>
      <c r="SL225" t="s">
        <v>4157</v>
      </c>
      <c r="SM225" t="s">
        <v>4157</v>
      </c>
      <c r="SN225" t="s">
        <v>4157</v>
      </c>
      <c r="SO225" t="s">
        <v>4157</v>
      </c>
      <c r="SP225" t="s">
        <v>4157</v>
      </c>
      <c r="SQ225" t="s">
        <v>4157</v>
      </c>
      <c r="SR225" t="s">
        <v>4157</v>
      </c>
      <c r="SS225" t="s">
        <v>4157</v>
      </c>
      <c r="ST225" t="s">
        <v>4157</v>
      </c>
      <c r="SU225" t="s">
        <v>4157</v>
      </c>
      <c r="SV225" t="s">
        <v>4157</v>
      </c>
      <c r="SW225" t="s">
        <v>4157</v>
      </c>
      <c r="SX225" t="s">
        <v>4157</v>
      </c>
      <c r="SY225" t="s">
        <v>4157</v>
      </c>
      <c r="SZ225" t="s">
        <v>4157</v>
      </c>
      <c r="TA225" t="s">
        <v>4157</v>
      </c>
      <c r="TB225" t="s">
        <v>4157</v>
      </c>
      <c r="TC225" t="s">
        <v>4157</v>
      </c>
      <c r="TD225" t="s">
        <v>4157</v>
      </c>
      <c r="TE225" t="s">
        <v>4157</v>
      </c>
      <c r="TF225" t="s">
        <v>4157</v>
      </c>
      <c r="TG225" t="s">
        <v>4157</v>
      </c>
      <c r="TH225" t="s">
        <v>4157</v>
      </c>
      <c r="TI225" t="s">
        <v>4157</v>
      </c>
      <c r="TJ225" t="s">
        <v>4157</v>
      </c>
      <c r="TK225" t="s">
        <v>4157</v>
      </c>
      <c r="TL225" t="s">
        <v>4157</v>
      </c>
      <c r="TM225" t="s">
        <v>4157</v>
      </c>
      <c r="TN225" t="s">
        <v>4157</v>
      </c>
      <c r="TO225" t="s">
        <v>4157</v>
      </c>
      <c r="TP225" t="s">
        <v>4157</v>
      </c>
      <c r="TQ225" t="s">
        <v>4157</v>
      </c>
      <c r="TR225" t="s">
        <v>4157</v>
      </c>
      <c r="TS225" t="s">
        <v>4157</v>
      </c>
      <c r="TT225" t="s">
        <v>4157</v>
      </c>
      <c r="TU225" t="s">
        <v>4157</v>
      </c>
      <c r="TV225" t="s">
        <v>4157</v>
      </c>
      <c r="TW225" t="s">
        <v>4157</v>
      </c>
      <c r="TX225" t="s">
        <v>4157</v>
      </c>
      <c r="TY225" t="s">
        <v>4157</v>
      </c>
      <c r="TZ225" t="s">
        <v>4157</v>
      </c>
      <c r="UA225" t="s">
        <v>4157</v>
      </c>
      <c r="UB225" t="s">
        <v>4157</v>
      </c>
      <c r="UC225" t="s">
        <v>4157</v>
      </c>
      <c r="UD225" t="s">
        <v>4157</v>
      </c>
    </row>
    <row r="226" spans="484:550">
      <c r="RP226" t="s">
        <v>4157</v>
      </c>
      <c r="RQ226" t="s">
        <v>4157</v>
      </c>
      <c r="RR226" t="s">
        <v>4157</v>
      </c>
      <c r="RS226" t="s">
        <v>4157</v>
      </c>
      <c r="RT226" t="s">
        <v>4157</v>
      </c>
      <c r="RU226" t="s">
        <v>4157</v>
      </c>
      <c r="RV226" t="s">
        <v>4157</v>
      </c>
      <c r="RW226" t="s">
        <v>4157</v>
      </c>
      <c r="RX226" t="s">
        <v>4157</v>
      </c>
      <c r="RY226" t="s">
        <v>4157</v>
      </c>
      <c r="RZ226" t="s">
        <v>4157</v>
      </c>
      <c r="SA226" t="s">
        <v>4157</v>
      </c>
      <c r="SB226" t="s">
        <v>4157</v>
      </c>
      <c r="SC226" t="s">
        <v>4157</v>
      </c>
      <c r="SD226" t="s">
        <v>4157</v>
      </c>
      <c r="SE226" t="s">
        <v>4157</v>
      </c>
      <c r="SF226" t="s">
        <v>4157</v>
      </c>
      <c r="SG226" t="s">
        <v>4157</v>
      </c>
      <c r="SH226" t="s">
        <v>4157</v>
      </c>
      <c r="SI226" t="s">
        <v>4157</v>
      </c>
      <c r="SJ226" t="s">
        <v>4157</v>
      </c>
      <c r="SK226" t="s">
        <v>4157</v>
      </c>
      <c r="SL226" t="s">
        <v>4157</v>
      </c>
      <c r="SM226" t="s">
        <v>4157</v>
      </c>
      <c r="SN226" t="s">
        <v>4157</v>
      </c>
      <c r="SO226" t="s">
        <v>4157</v>
      </c>
      <c r="SP226" t="s">
        <v>4157</v>
      </c>
      <c r="SQ226" t="s">
        <v>4157</v>
      </c>
      <c r="SR226" t="s">
        <v>4157</v>
      </c>
      <c r="SS226" t="s">
        <v>4157</v>
      </c>
      <c r="ST226" t="s">
        <v>4157</v>
      </c>
      <c r="SU226" t="s">
        <v>4157</v>
      </c>
      <c r="SV226" t="s">
        <v>4157</v>
      </c>
      <c r="SW226" t="s">
        <v>4157</v>
      </c>
      <c r="SX226" t="s">
        <v>4157</v>
      </c>
      <c r="SY226" t="s">
        <v>4157</v>
      </c>
      <c r="SZ226" t="s">
        <v>4157</v>
      </c>
      <c r="TA226" t="s">
        <v>4157</v>
      </c>
      <c r="TB226" t="s">
        <v>4157</v>
      </c>
      <c r="TC226" t="s">
        <v>4157</v>
      </c>
      <c r="TD226" t="s">
        <v>4157</v>
      </c>
      <c r="TE226" t="s">
        <v>4157</v>
      </c>
      <c r="TF226" t="s">
        <v>4157</v>
      </c>
      <c r="TG226" t="s">
        <v>4157</v>
      </c>
      <c r="TH226" t="s">
        <v>4157</v>
      </c>
      <c r="TI226" t="s">
        <v>4157</v>
      </c>
      <c r="TJ226" t="s">
        <v>4157</v>
      </c>
      <c r="TK226" t="s">
        <v>4157</v>
      </c>
      <c r="TL226" t="s">
        <v>4157</v>
      </c>
      <c r="TM226" t="s">
        <v>4157</v>
      </c>
      <c r="TN226" t="s">
        <v>4157</v>
      </c>
      <c r="TO226" t="s">
        <v>4157</v>
      </c>
      <c r="TP226" t="s">
        <v>4157</v>
      </c>
      <c r="TQ226" t="s">
        <v>4157</v>
      </c>
      <c r="TR226" t="s">
        <v>4157</v>
      </c>
      <c r="TS226" t="s">
        <v>4157</v>
      </c>
      <c r="TT226" t="s">
        <v>4157</v>
      </c>
      <c r="TU226" t="s">
        <v>4157</v>
      </c>
      <c r="TV226" t="s">
        <v>4157</v>
      </c>
      <c r="TW226" t="s">
        <v>4157</v>
      </c>
      <c r="TX226" t="s">
        <v>4157</v>
      </c>
      <c r="TY226" t="s">
        <v>4157</v>
      </c>
      <c r="TZ226" t="s">
        <v>4157</v>
      </c>
      <c r="UA226" t="s">
        <v>4157</v>
      </c>
      <c r="UB226" t="s">
        <v>4157</v>
      </c>
      <c r="UC226" t="s">
        <v>4157</v>
      </c>
      <c r="UD226" t="s">
        <v>4157</v>
      </c>
    </row>
    <row r="227" spans="484:550">
      <c r="RP227" t="s">
        <v>4157</v>
      </c>
      <c r="RQ227" t="s">
        <v>4157</v>
      </c>
      <c r="RR227" t="s">
        <v>4157</v>
      </c>
      <c r="RS227" t="s">
        <v>4157</v>
      </c>
      <c r="RT227" t="s">
        <v>4157</v>
      </c>
      <c r="RU227" t="s">
        <v>4157</v>
      </c>
      <c r="RV227" t="s">
        <v>4157</v>
      </c>
      <c r="RW227" t="s">
        <v>4157</v>
      </c>
      <c r="RX227" t="s">
        <v>4157</v>
      </c>
      <c r="RY227" t="s">
        <v>4157</v>
      </c>
      <c r="RZ227" t="s">
        <v>4157</v>
      </c>
      <c r="SA227" t="s">
        <v>4157</v>
      </c>
      <c r="SB227" t="s">
        <v>4157</v>
      </c>
      <c r="SC227" t="s">
        <v>4157</v>
      </c>
      <c r="SD227" t="s">
        <v>4157</v>
      </c>
      <c r="SE227" t="s">
        <v>4157</v>
      </c>
      <c r="SF227" t="s">
        <v>4157</v>
      </c>
      <c r="SG227" t="s">
        <v>4157</v>
      </c>
      <c r="SH227" t="s">
        <v>4157</v>
      </c>
      <c r="SI227" t="s">
        <v>4157</v>
      </c>
      <c r="SJ227" t="s">
        <v>4157</v>
      </c>
      <c r="SK227" t="s">
        <v>4157</v>
      </c>
      <c r="SL227" t="s">
        <v>4157</v>
      </c>
      <c r="SM227" t="s">
        <v>4157</v>
      </c>
      <c r="SN227" t="s">
        <v>4157</v>
      </c>
      <c r="SO227" t="s">
        <v>4157</v>
      </c>
      <c r="SP227" t="s">
        <v>4157</v>
      </c>
      <c r="SQ227" t="s">
        <v>4157</v>
      </c>
      <c r="SR227" t="s">
        <v>4157</v>
      </c>
      <c r="SS227" t="s">
        <v>4157</v>
      </c>
      <c r="ST227" t="s">
        <v>4157</v>
      </c>
      <c r="SU227" t="s">
        <v>4157</v>
      </c>
      <c r="SV227" t="s">
        <v>4157</v>
      </c>
      <c r="SW227" t="s">
        <v>4157</v>
      </c>
      <c r="SX227" t="s">
        <v>4157</v>
      </c>
      <c r="SY227" t="s">
        <v>4157</v>
      </c>
      <c r="SZ227" t="s">
        <v>4157</v>
      </c>
      <c r="TA227" t="s">
        <v>4157</v>
      </c>
      <c r="TB227" t="s">
        <v>4157</v>
      </c>
      <c r="TC227" t="s">
        <v>4157</v>
      </c>
      <c r="TD227" t="s">
        <v>4157</v>
      </c>
      <c r="TE227" t="s">
        <v>4157</v>
      </c>
      <c r="TF227" t="s">
        <v>4157</v>
      </c>
      <c r="TG227" t="s">
        <v>4157</v>
      </c>
      <c r="TH227" t="s">
        <v>4157</v>
      </c>
      <c r="TI227" t="s">
        <v>4157</v>
      </c>
      <c r="TJ227" t="s">
        <v>4157</v>
      </c>
      <c r="TK227" t="s">
        <v>4157</v>
      </c>
      <c r="TL227" t="s">
        <v>4157</v>
      </c>
      <c r="TM227" t="s">
        <v>4157</v>
      </c>
      <c r="TN227" t="s">
        <v>4157</v>
      </c>
      <c r="TO227" t="s">
        <v>4157</v>
      </c>
      <c r="TP227" t="s">
        <v>4157</v>
      </c>
      <c r="TQ227" t="s">
        <v>4157</v>
      </c>
      <c r="TR227" t="s">
        <v>4157</v>
      </c>
      <c r="TS227" t="s">
        <v>4157</v>
      </c>
      <c r="TT227" t="s">
        <v>4157</v>
      </c>
      <c r="TU227" t="s">
        <v>4157</v>
      </c>
      <c r="TV227" t="s">
        <v>4157</v>
      </c>
      <c r="TW227" t="s">
        <v>4157</v>
      </c>
      <c r="TX227" t="s">
        <v>4157</v>
      </c>
      <c r="TY227" t="s">
        <v>4157</v>
      </c>
      <c r="TZ227" t="s">
        <v>4157</v>
      </c>
      <c r="UA227" t="s">
        <v>4157</v>
      </c>
      <c r="UB227" t="s">
        <v>4157</v>
      </c>
      <c r="UC227" t="s">
        <v>4157</v>
      </c>
      <c r="UD227" t="s">
        <v>4157</v>
      </c>
    </row>
    <row r="228" spans="484:550">
      <c r="RP228" t="s">
        <v>4157</v>
      </c>
      <c r="RQ228" t="s">
        <v>4157</v>
      </c>
      <c r="RR228" t="s">
        <v>4157</v>
      </c>
      <c r="RS228" t="s">
        <v>4157</v>
      </c>
      <c r="RT228" t="s">
        <v>4157</v>
      </c>
      <c r="RU228" t="s">
        <v>4157</v>
      </c>
      <c r="RV228" t="s">
        <v>4157</v>
      </c>
      <c r="RW228" t="s">
        <v>4157</v>
      </c>
      <c r="RX228" t="s">
        <v>4157</v>
      </c>
      <c r="RY228" t="s">
        <v>4157</v>
      </c>
      <c r="RZ228" t="s">
        <v>4157</v>
      </c>
      <c r="SA228" t="s">
        <v>4157</v>
      </c>
      <c r="SB228" t="s">
        <v>4157</v>
      </c>
      <c r="SC228" t="s">
        <v>4157</v>
      </c>
      <c r="SD228" t="s">
        <v>4157</v>
      </c>
      <c r="SE228" t="s">
        <v>4157</v>
      </c>
      <c r="SF228" t="s">
        <v>4157</v>
      </c>
      <c r="SG228" t="s">
        <v>4157</v>
      </c>
      <c r="SH228" t="s">
        <v>4157</v>
      </c>
      <c r="SI228" t="s">
        <v>4157</v>
      </c>
      <c r="SJ228" t="s">
        <v>4157</v>
      </c>
      <c r="SK228" t="s">
        <v>4157</v>
      </c>
      <c r="SL228" t="s">
        <v>4157</v>
      </c>
      <c r="SM228" t="s">
        <v>4157</v>
      </c>
      <c r="SN228" t="s">
        <v>4157</v>
      </c>
      <c r="SO228" t="s">
        <v>4157</v>
      </c>
      <c r="SP228" t="s">
        <v>4157</v>
      </c>
      <c r="SQ228" t="s">
        <v>4157</v>
      </c>
      <c r="SR228" t="s">
        <v>4157</v>
      </c>
      <c r="SS228" t="s">
        <v>4157</v>
      </c>
      <c r="ST228" t="s">
        <v>4157</v>
      </c>
      <c r="SU228" t="s">
        <v>4157</v>
      </c>
      <c r="SV228" t="s">
        <v>4157</v>
      </c>
      <c r="SW228" t="s">
        <v>4157</v>
      </c>
      <c r="SX228" t="s">
        <v>4157</v>
      </c>
      <c r="SY228" t="s">
        <v>4157</v>
      </c>
      <c r="SZ228" t="s">
        <v>4157</v>
      </c>
      <c r="TA228" t="s">
        <v>4157</v>
      </c>
      <c r="TB228" t="s">
        <v>4157</v>
      </c>
      <c r="TC228" t="s">
        <v>4157</v>
      </c>
      <c r="TD228" t="s">
        <v>4157</v>
      </c>
      <c r="TE228" t="s">
        <v>4157</v>
      </c>
      <c r="TF228" t="s">
        <v>4157</v>
      </c>
      <c r="TG228" t="s">
        <v>4157</v>
      </c>
      <c r="TH228" t="s">
        <v>4157</v>
      </c>
      <c r="TI228" t="s">
        <v>4157</v>
      </c>
      <c r="TJ228" t="s">
        <v>4157</v>
      </c>
      <c r="TK228" t="s">
        <v>4157</v>
      </c>
      <c r="TL228" t="s">
        <v>4157</v>
      </c>
      <c r="TM228" t="s">
        <v>4157</v>
      </c>
      <c r="TN228" t="s">
        <v>4157</v>
      </c>
      <c r="TO228" t="s">
        <v>4157</v>
      </c>
      <c r="TP228" t="s">
        <v>4157</v>
      </c>
      <c r="TQ228" t="s">
        <v>4157</v>
      </c>
      <c r="TR228" t="s">
        <v>4157</v>
      </c>
      <c r="TS228" t="s">
        <v>4157</v>
      </c>
      <c r="TT228" t="s">
        <v>4157</v>
      </c>
      <c r="TU228" t="s">
        <v>4157</v>
      </c>
      <c r="TV228" t="s">
        <v>4157</v>
      </c>
      <c r="TW228" t="s">
        <v>4157</v>
      </c>
      <c r="TX228" t="s">
        <v>4157</v>
      </c>
      <c r="TY228" t="s">
        <v>4157</v>
      </c>
      <c r="TZ228" t="s">
        <v>4157</v>
      </c>
      <c r="UA228" t="s">
        <v>4157</v>
      </c>
      <c r="UB228" t="s">
        <v>4157</v>
      </c>
      <c r="UC228" t="s">
        <v>4157</v>
      </c>
    </row>
    <row r="229" spans="484:550">
      <c r="RP229" t="s">
        <v>4157</v>
      </c>
      <c r="RQ229" t="s">
        <v>4157</v>
      </c>
      <c r="RR229" t="s">
        <v>4157</v>
      </c>
      <c r="RS229" t="s">
        <v>4157</v>
      </c>
      <c r="RT229" t="s">
        <v>4157</v>
      </c>
      <c r="RU229" t="s">
        <v>4157</v>
      </c>
      <c r="RV229" t="s">
        <v>4157</v>
      </c>
      <c r="RW229" t="s">
        <v>4157</v>
      </c>
      <c r="RX229" t="s">
        <v>4157</v>
      </c>
      <c r="RY229" t="s">
        <v>4157</v>
      </c>
      <c r="RZ229" t="s">
        <v>4157</v>
      </c>
      <c r="SA229" t="s">
        <v>4157</v>
      </c>
      <c r="SB229" t="s">
        <v>4157</v>
      </c>
      <c r="SC229" t="s">
        <v>4157</v>
      </c>
      <c r="SD229" t="s">
        <v>4157</v>
      </c>
      <c r="SE229" t="s">
        <v>4157</v>
      </c>
      <c r="SF229" t="s">
        <v>4157</v>
      </c>
      <c r="SG229" t="s">
        <v>4157</v>
      </c>
      <c r="SH229" t="s">
        <v>4157</v>
      </c>
      <c r="SI229" t="s">
        <v>4157</v>
      </c>
      <c r="SJ229" t="s">
        <v>4157</v>
      </c>
      <c r="SK229" t="s">
        <v>4157</v>
      </c>
      <c r="SL229" t="s">
        <v>4157</v>
      </c>
      <c r="SM229" t="s">
        <v>4157</v>
      </c>
      <c r="SN229" t="s">
        <v>4157</v>
      </c>
      <c r="SO229" t="s">
        <v>4157</v>
      </c>
      <c r="SP229" t="s">
        <v>4157</v>
      </c>
      <c r="SQ229" t="s">
        <v>4157</v>
      </c>
      <c r="SR229" t="s">
        <v>4157</v>
      </c>
      <c r="SS229" t="s">
        <v>4157</v>
      </c>
      <c r="ST229" t="s">
        <v>4157</v>
      </c>
      <c r="SU229" t="s">
        <v>4157</v>
      </c>
      <c r="SV229" t="s">
        <v>4157</v>
      </c>
      <c r="SW229" t="s">
        <v>4157</v>
      </c>
      <c r="SX229" t="s">
        <v>4157</v>
      </c>
      <c r="SY229" t="s">
        <v>4157</v>
      </c>
      <c r="SZ229" t="s">
        <v>4157</v>
      </c>
      <c r="TA229" t="s">
        <v>4157</v>
      </c>
      <c r="TB229" t="s">
        <v>4157</v>
      </c>
      <c r="TC229" t="s">
        <v>4157</v>
      </c>
      <c r="TD229" t="s">
        <v>4157</v>
      </c>
      <c r="TE229" t="s">
        <v>4157</v>
      </c>
      <c r="TF229" t="s">
        <v>4157</v>
      </c>
      <c r="TG229" t="s">
        <v>4157</v>
      </c>
      <c r="TH229" t="s">
        <v>4157</v>
      </c>
      <c r="TI229" t="s">
        <v>4157</v>
      </c>
      <c r="TJ229" t="s">
        <v>4157</v>
      </c>
      <c r="TK229" t="s">
        <v>4157</v>
      </c>
      <c r="TL229" t="s">
        <v>4157</v>
      </c>
      <c r="TM229" t="s">
        <v>4157</v>
      </c>
      <c r="TN229" t="s">
        <v>4157</v>
      </c>
      <c r="TO229" t="s">
        <v>4157</v>
      </c>
      <c r="TP229" t="s">
        <v>4157</v>
      </c>
      <c r="TQ229" t="s">
        <v>4157</v>
      </c>
      <c r="TR229" t="s">
        <v>4157</v>
      </c>
      <c r="TS229" t="s">
        <v>4157</v>
      </c>
      <c r="TT229" t="s">
        <v>4157</v>
      </c>
      <c r="TU229" t="s">
        <v>4157</v>
      </c>
      <c r="TV229" t="s">
        <v>4157</v>
      </c>
      <c r="TW229" t="s">
        <v>4157</v>
      </c>
      <c r="TX229" t="s">
        <v>4157</v>
      </c>
      <c r="TY229" t="s">
        <v>4157</v>
      </c>
      <c r="TZ229" t="s">
        <v>4157</v>
      </c>
      <c r="UA229" t="s">
        <v>4157</v>
      </c>
      <c r="UB229" t="s">
        <v>4157</v>
      </c>
      <c r="UC229" t="s">
        <v>4157</v>
      </c>
    </row>
    <row r="230" spans="484:550">
      <c r="RP230" t="s">
        <v>4157</v>
      </c>
      <c r="RQ230" t="s">
        <v>4157</v>
      </c>
      <c r="RR230" t="s">
        <v>4157</v>
      </c>
      <c r="RS230" t="s">
        <v>4157</v>
      </c>
      <c r="RT230" t="s">
        <v>4157</v>
      </c>
      <c r="RU230" t="s">
        <v>4157</v>
      </c>
      <c r="RV230" t="s">
        <v>4157</v>
      </c>
      <c r="RW230" t="s">
        <v>4157</v>
      </c>
      <c r="RX230" t="s">
        <v>4157</v>
      </c>
      <c r="RY230" t="s">
        <v>4157</v>
      </c>
      <c r="RZ230" t="s">
        <v>4157</v>
      </c>
      <c r="SA230" t="s">
        <v>4157</v>
      </c>
      <c r="SB230" t="s">
        <v>4157</v>
      </c>
      <c r="SC230" t="s">
        <v>4157</v>
      </c>
      <c r="SD230" t="s">
        <v>4157</v>
      </c>
      <c r="SE230" t="s">
        <v>4157</v>
      </c>
      <c r="SF230" t="s">
        <v>4157</v>
      </c>
      <c r="SG230" t="s">
        <v>4157</v>
      </c>
      <c r="SH230" t="s">
        <v>4157</v>
      </c>
      <c r="SI230" t="s">
        <v>4157</v>
      </c>
      <c r="SJ230" t="s">
        <v>4157</v>
      </c>
      <c r="SK230" t="s">
        <v>4157</v>
      </c>
      <c r="SL230" t="s">
        <v>4157</v>
      </c>
      <c r="SM230" t="s">
        <v>4157</v>
      </c>
      <c r="SN230" t="s">
        <v>4157</v>
      </c>
      <c r="SO230" t="s">
        <v>4157</v>
      </c>
      <c r="SP230" t="s">
        <v>4157</v>
      </c>
      <c r="SQ230" t="s">
        <v>4157</v>
      </c>
      <c r="SR230" t="s">
        <v>4157</v>
      </c>
      <c r="SS230" t="s">
        <v>4157</v>
      </c>
      <c r="ST230" t="s">
        <v>4157</v>
      </c>
      <c r="SU230" t="s">
        <v>4157</v>
      </c>
      <c r="SV230" t="s">
        <v>4157</v>
      </c>
      <c r="SW230" t="s">
        <v>4157</v>
      </c>
      <c r="SX230" t="s">
        <v>4157</v>
      </c>
      <c r="SY230" t="s">
        <v>4157</v>
      </c>
      <c r="SZ230" t="s">
        <v>4157</v>
      </c>
      <c r="TA230" t="s">
        <v>4157</v>
      </c>
      <c r="TB230" t="s">
        <v>4157</v>
      </c>
      <c r="TC230" t="s">
        <v>4157</v>
      </c>
      <c r="TD230" t="s">
        <v>4157</v>
      </c>
      <c r="TE230" t="s">
        <v>4157</v>
      </c>
      <c r="TF230" t="s">
        <v>4157</v>
      </c>
      <c r="TG230" t="s">
        <v>4157</v>
      </c>
      <c r="TH230" t="s">
        <v>4157</v>
      </c>
      <c r="TI230" t="s">
        <v>4157</v>
      </c>
      <c r="TJ230" t="s">
        <v>4157</v>
      </c>
      <c r="TK230" t="s">
        <v>4157</v>
      </c>
      <c r="TL230" t="s">
        <v>4157</v>
      </c>
      <c r="TM230" t="s">
        <v>4157</v>
      </c>
      <c r="TN230" t="s">
        <v>4157</v>
      </c>
      <c r="TO230" t="s">
        <v>4157</v>
      </c>
      <c r="TP230" t="s">
        <v>4157</v>
      </c>
      <c r="TQ230" t="s">
        <v>4157</v>
      </c>
      <c r="TR230" t="s">
        <v>4157</v>
      </c>
      <c r="TS230" t="s">
        <v>4157</v>
      </c>
      <c r="TT230" t="s">
        <v>4157</v>
      </c>
      <c r="TU230" t="s">
        <v>4157</v>
      </c>
      <c r="TV230" t="s">
        <v>4157</v>
      </c>
      <c r="TW230" t="s">
        <v>4157</v>
      </c>
      <c r="TX230" t="s">
        <v>4157</v>
      </c>
      <c r="TY230" t="s">
        <v>4157</v>
      </c>
      <c r="TZ230" t="s">
        <v>4157</v>
      </c>
      <c r="UA230" t="s">
        <v>4157</v>
      </c>
      <c r="UB230" t="s">
        <v>4157</v>
      </c>
      <c r="UC230" t="s">
        <v>4157</v>
      </c>
    </row>
    <row r="231" spans="484:550">
      <c r="RP231" t="s">
        <v>4157</v>
      </c>
      <c r="RQ231" t="s">
        <v>4157</v>
      </c>
      <c r="RR231" t="s">
        <v>4157</v>
      </c>
      <c r="RS231" t="s">
        <v>4157</v>
      </c>
      <c r="RT231" t="s">
        <v>4157</v>
      </c>
      <c r="RU231" t="s">
        <v>4157</v>
      </c>
      <c r="RV231" t="s">
        <v>4157</v>
      </c>
      <c r="RW231" t="s">
        <v>4157</v>
      </c>
      <c r="RX231" t="s">
        <v>4157</v>
      </c>
      <c r="RY231" t="s">
        <v>4157</v>
      </c>
      <c r="RZ231" t="s">
        <v>4157</v>
      </c>
      <c r="SA231" t="s">
        <v>4157</v>
      </c>
      <c r="SB231" t="s">
        <v>4157</v>
      </c>
      <c r="SC231" t="s">
        <v>4157</v>
      </c>
      <c r="SD231" t="s">
        <v>4157</v>
      </c>
      <c r="SE231" t="s">
        <v>4157</v>
      </c>
      <c r="SF231" t="s">
        <v>4157</v>
      </c>
      <c r="SG231" t="s">
        <v>4157</v>
      </c>
      <c r="SH231" t="s">
        <v>4157</v>
      </c>
      <c r="SI231" t="s">
        <v>4157</v>
      </c>
      <c r="SJ231" t="s">
        <v>4157</v>
      </c>
      <c r="SK231" t="s">
        <v>4157</v>
      </c>
      <c r="SL231" t="s">
        <v>4157</v>
      </c>
      <c r="SM231" t="s">
        <v>4157</v>
      </c>
      <c r="SN231" t="s">
        <v>4157</v>
      </c>
      <c r="SO231" t="s">
        <v>4157</v>
      </c>
      <c r="SP231" t="s">
        <v>4157</v>
      </c>
      <c r="SQ231" t="s">
        <v>4157</v>
      </c>
      <c r="SR231" t="s">
        <v>4157</v>
      </c>
      <c r="SS231" t="s">
        <v>4157</v>
      </c>
      <c r="ST231" t="s">
        <v>4157</v>
      </c>
      <c r="SU231" t="s">
        <v>4157</v>
      </c>
      <c r="SV231" t="s">
        <v>4157</v>
      </c>
      <c r="SW231" t="s">
        <v>4157</v>
      </c>
      <c r="SX231" t="s">
        <v>4157</v>
      </c>
      <c r="SY231" t="s">
        <v>4157</v>
      </c>
      <c r="SZ231" t="s">
        <v>4157</v>
      </c>
      <c r="TA231" t="s">
        <v>4157</v>
      </c>
      <c r="TB231" t="s">
        <v>4157</v>
      </c>
      <c r="TC231" t="s">
        <v>4157</v>
      </c>
      <c r="TD231" t="s">
        <v>4157</v>
      </c>
      <c r="TE231" t="s">
        <v>4157</v>
      </c>
      <c r="TF231" t="s">
        <v>4157</v>
      </c>
      <c r="TG231" t="s">
        <v>4157</v>
      </c>
      <c r="TH231" t="s">
        <v>4157</v>
      </c>
      <c r="TI231" t="s">
        <v>4157</v>
      </c>
      <c r="TJ231" t="s">
        <v>4157</v>
      </c>
      <c r="TK231" t="s">
        <v>4157</v>
      </c>
      <c r="TL231" t="s">
        <v>4157</v>
      </c>
      <c r="TM231" t="s">
        <v>4157</v>
      </c>
      <c r="TN231" t="s">
        <v>4157</v>
      </c>
      <c r="TO231" t="s">
        <v>4157</v>
      </c>
      <c r="TP231" t="s">
        <v>4157</v>
      </c>
      <c r="TQ231" t="s">
        <v>4157</v>
      </c>
      <c r="TR231" t="s">
        <v>4157</v>
      </c>
      <c r="TS231" t="s">
        <v>4157</v>
      </c>
      <c r="TT231" t="s">
        <v>4157</v>
      </c>
      <c r="TU231" t="s">
        <v>4157</v>
      </c>
      <c r="TV231" t="s">
        <v>4157</v>
      </c>
      <c r="TW231" t="s">
        <v>4157</v>
      </c>
      <c r="TX231" t="s">
        <v>4157</v>
      </c>
      <c r="TY231" t="s">
        <v>4157</v>
      </c>
      <c r="TZ231" t="s">
        <v>4157</v>
      </c>
      <c r="UA231" t="s">
        <v>4157</v>
      </c>
      <c r="UB231" t="s">
        <v>4157</v>
      </c>
    </row>
    <row r="232" spans="484:550">
      <c r="RP232" t="s">
        <v>4157</v>
      </c>
      <c r="RQ232" t="s">
        <v>4157</v>
      </c>
      <c r="RR232" t="s">
        <v>4157</v>
      </c>
      <c r="RS232" t="s">
        <v>4157</v>
      </c>
      <c r="RT232" t="s">
        <v>4157</v>
      </c>
      <c r="RU232" t="s">
        <v>4157</v>
      </c>
      <c r="RV232" t="s">
        <v>4157</v>
      </c>
      <c r="RW232" t="s">
        <v>4157</v>
      </c>
      <c r="RX232" t="s">
        <v>4157</v>
      </c>
      <c r="RY232" t="s">
        <v>4157</v>
      </c>
      <c r="RZ232" t="s">
        <v>4157</v>
      </c>
      <c r="SA232" t="s">
        <v>4157</v>
      </c>
      <c r="SB232" t="s">
        <v>4157</v>
      </c>
      <c r="SC232" t="s">
        <v>4157</v>
      </c>
      <c r="SD232" t="s">
        <v>4157</v>
      </c>
      <c r="SE232" t="s">
        <v>4157</v>
      </c>
      <c r="SF232" t="s">
        <v>4157</v>
      </c>
      <c r="SG232" t="s">
        <v>4157</v>
      </c>
      <c r="SH232" t="s">
        <v>4157</v>
      </c>
      <c r="SI232" t="s">
        <v>4157</v>
      </c>
      <c r="SJ232" t="s">
        <v>4157</v>
      </c>
      <c r="SK232" t="s">
        <v>4157</v>
      </c>
      <c r="SL232" t="s">
        <v>4157</v>
      </c>
      <c r="SM232" t="s">
        <v>4157</v>
      </c>
      <c r="SN232" t="s">
        <v>4157</v>
      </c>
      <c r="SO232" t="s">
        <v>4157</v>
      </c>
      <c r="SP232" t="s">
        <v>4157</v>
      </c>
      <c r="SQ232" t="s">
        <v>4157</v>
      </c>
      <c r="SR232" t="s">
        <v>4157</v>
      </c>
      <c r="SS232" t="s">
        <v>4157</v>
      </c>
      <c r="ST232" t="s">
        <v>4157</v>
      </c>
      <c r="SU232" t="s">
        <v>4157</v>
      </c>
      <c r="SV232" t="s">
        <v>4157</v>
      </c>
      <c r="SW232" t="s">
        <v>4157</v>
      </c>
      <c r="SX232" t="s">
        <v>4157</v>
      </c>
      <c r="SY232" t="s">
        <v>4157</v>
      </c>
      <c r="SZ232" t="s">
        <v>4157</v>
      </c>
      <c r="TA232" t="s">
        <v>4157</v>
      </c>
      <c r="TB232" t="s">
        <v>4157</v>
      </c>
      <c r="TC232" t="s">
        <v>4157</v>
      </c>
      <c r="TD232" t="s">
        <v>4157</v>
      </c>
      <c r="TE232" t="s">
        <v>4157</v>
      </c>
      <c r="TF232" t="s">
        <v>4157</v>
      </c>
      <c r="TG232" t="s">
        <v>4157</v>
      </c>
      <c r="TH232" t="s">
        <v>4157</v>
      </c>
      <c r="TI232" t="s">
        <v>4157</v>
      </c>
      <c r="TJ232" t="s">
        <v>4157</v>
      </c>
      <c r="TK232" t="s">
        <v>4157</v>
      </c>
      <c r="TL232" t="s">
        <v>4157</v>
      </c>
      <c r="TM232" t="s">
        <v>4157</v>
      </c>
      <c r="TN232" t="s">
        <v>4157</v>
      </c>
      <c r="TO232" t="s">
        <v>4157</v>
      </c>
      <c r="TP232" t="s">
        <v>4157</v>
      </c>
      <c r="TQ232" t="s">
        <v>4157</v>
      </c>
      <c r="TR232" t="s">
        <v>4157</v>
      </c>
      <c r="TS232" t="s">
        <v>4157</v>
      </c>
      <c r="TT232" t="s">
        <v>4157</v>
      </c>
      <c r="TU232" t="s">
        <v>4157</v>
      </c>
      <c r="TV232" t="s">
        <v>4157</v>
      </c>
      <c r="TW232" t="s">
        <v>4157</v>
      </c>
      <c r="TX232" t="s">
        <v>4157</v>
      </c>
      <c r="TY232" t="s">
        <v>4157</v>
      </c>
      <c r="TZ232" t="s">
        <v>4157</v>
      </c>
      <c r="UA232" t="s">
        <v>4157</v>
      </c>
      <c r="UB232" t="s">
        <v>4157</v>
      </c>
    </row>
    <row r="233" spans="484:550">
      <c r="RP233" t="s">
        <v>4157</v>
      </c>
      <c r="RQ233" t="s">
        <v>4157</v>
      </c>
      <c r="RR233" t="s">
        <v>4157</v>
      </c>
      <c r="RS233" t="s">
        <v>4157</v>
      </c>
      <c r="RT233" t="s">
        <v>4157</v>
      </c>
      <c r="RU233" t="s">
        <v>4157</v>
      </c>
      <c r="RV233" t="s">
        <v>4157</v>
      </c>
      <c r="RW233" t="s">
        <v>4157</v>
      </c>
      <c r="RX233" t="s">
        <v>4157</v>
      </c>
      <c r="RY233" t="s">
        <v>4157</v>
      </c>
      <c r="RZ233" t="s">
        <v>4157</v>
      </c>
      <c r="SA233" t="s">
        <v>4157</v>
      </c>
      <c r="SB233" t="s">
        <v>4157</v>
      </c>
      <c r="SC233" t="s">
        <v>4157</v>
      </c>
      <c r="SD233" t="s">
        <v>4157</v>
      </c>
      <c r="SE233" t="s">
        <v>4157</v>
      </c>
      <c r="SF233" t="s">
        <v>4157</v>
      </c>
      <c r="SG233" t="s">
        <v>4157</v>
      </c>
      <c r="SH233" t="s">
        <v>4157</v>
      </c>
      <c r="SI233" t="s">
        <v>4157</v>
      </c>
      <c r="SJ233" t="s">
        <v>4157</v>
      </c>
      <c r="SK233" t="s">
        <v>4157</v>
      </c>
      <c r="SL233" t="s">
        <v>4157</v>
      </c>
      <c r="SM233" t="s">
        <v>4157</v>
      </c>
      <c r="SN233" t="s">
        <v>4157</v>
      </c>
      <c r="SO233" t="s">
        <v>4157</v>
      </c>
      <c r="SP233" t="s">
        <v>4157</v>
      </c>
      <c r="SQ233" t="s">
        <v>4157</v>
      </c>
      <c r="SR233" t="s">
        <v>4157</v>
      </c>
      <c r="SS233" t="s">
        <v>4157</v>
      </c>
      <c r="ST233" t="s">
        <v>4157</v>
      </c>
      <c r="SU233" t="s">
        <v>4157</v>
      </c>
      <c r="SV233" t="s">
        <v>4157</v>
      </c>
      <c r="SW233" t="s">
        <v>4157</v>
      </c>
      <c r="SX233" t="s">
        <v>4157</v>
      </c>
      <c r="SY233" t="s">
        <v>4157</v>
      </c>
      <c r="SZ233" t="s">
        <v>4157</v>
      </c>
      <c r="TA233" t="s">
        <v>4157</v>
      </c>
      <c r="TB233" t="s">
        <v>4157</v>
      </c>
      <c r="TC233" t="s">
        <v>4157</v>
      </c>
      <c r="TD233" t="s">
        <v>4157</v>
      </c>
      <c r="TE233" t="s">
        <v>4157</v>
      </c>
      <c r="TF233" t="s">
        <v>4157</v>
      </c>
      <c r="TG233" t="s">
        <v>4157</v>
      </c>
      <c r="TH233" t="s">
        <v>4157</v>
      </c>
      <c r="TI233" t="s">
        <v>4157</v>
      </c>
      <c r="TJ233" t="s">
        <v>4157</v>
      </c>
      <c r="TK233" t="s">
        <v>4157</v>
      </c>
      <c r="TL233" t="s">
        <v>4157</v>
      </c>
      <c r="TM233" t="s">
        <v>4157</v>
      </c>
      <c r="TN233" t="s">
        <v>4157</v>
      </c>
      <c r="TO233" t="s">
        <v>4157</v>
      </c>
      <c r="TP233" t="s">
        <v>4157</v>
      </c>
      <c r="TQ233" t="s">
        <v>4157</v>
      </c>
      <c r="TR233" t="s">
        <v>4157</v>
      </c>
      <c r="TS233" t="s">
        <v>4157</v>
      </c>
      <c r="TT233" t="s">
        <v>4157</v>
      </c>
      <c r="TU233" t="s">
        <v>4157</v>
      </c>
      <c r="TV233" t="s">
        <v>4157</v>
      </c>
      <c r="TW233" t="s">
        <v>4157</v>
      </c>
      <c r="TX233" t="s">
        <v>4157</v>
      </c>
      <c r="TY233" t="s">
        <v>4157</v>
      </c>
      <c r="TZ233" t="s">
        <v>4157</v>
      </c>
      <c r="UA233" t="s">
        <v>4157</v>
      </c>
      <c r="UB233" t="s">
        <v>4157</v>
      </c>
    </row>
    <row r="234" spans="484:550">
      <c r="RP234" t="s">
        <v>4157</v>
      </c>
      <c r="RQ234" t="s">
        <v>4157</v>
      </c>
      <c r="RR234" t="s">
        <v>4157</v>
      </c>
      <c r="RS234" t="s">
        <v>4157</v>
      </c>
      <c r="RT234" t="s">
        <v>4157</v>
      </c>
      <c r="RU234" t="s">
        <v>4157</v>
      </c>
      <c r="RV234" t="s">
        <v>4157</v>
      </c>
      <c r="RW234" t="s">
        <v>4157</v>
      </c>
      <c r="RX234" t="s">
        <v>4157</v>
      </c>
      <c r="RY234" t="s">
        <v>4157</v>
      </c>
      <c r="RZ234" t="s">
        <v>4157</v>
      </c>
      <c r="SA234" t="s">
        <v>4157</v>
      </c>
      <c r="SB234" t="s">
        <v>4157</v>
      </c>
      <c r="SC234" t="s">
        <v>4157</v>
      </c>
      <c r="SD234" t="s">
        <v>4157</v>
      </c>
      <c r="SE234" t="s">
        <v>4157</v>
      </c>
      <c r="SF234" t="s">
        <v>4157</v>
      </c>
      <c r="SG234" t="s">
        <v>4157</v>
      </c>
      <c r="SH234" t="s">
        <v>4157</v>
      </c>
      <c r="SI234" t="s">
        <v>4157</v>
      </c>
      <c r="SJ234" t="s">
        <v>4157</v>
      </c>
      <c r="SK234" t="s">
        <v>4157</v>
      </c>
      <c r="SL234" t="s">
        <v>4157</v>
      </c>
      <c r="SM234" t="s">
        <v>4157</v>
      </c>
      <c r="SN234" t="s">
        <v>4157</v>
      </c>
      <c r="SO234" t="s">
        <v>4157</v>
      </c>
      <c r="SP234" t="s">
        <v>4157</v>
      </c>
      <c r="SQ234" t="s">
        <v>4157</v>
      </c>
      <c r="SR234" t="s">
        <v>4157</v>
      </c>
      <c r="SS234" t="s">
        <v>4157</v>
      </c>
      <c r="ST234" t="s">
        <v>4157</v>
      </c>
      <c r="SU234" t="s">
        <v>4157</v>
      </c>
      <c r="SV234" t="s">
        <v>4157</v>
      </c>
      <c r="SW234" t="s">
        <v>4157</v>
      </c>
      <c r="SX234" t="s">
        <v>4157</v>
      </c>
      <c r="SY234" t="s">
        <v>4157</v>
      </c>
      <c r="SZ234" t="s">
        <v>4157</v>
      </c>
      <c r="TA234" t="s">
        <v>4157</v>
      </c>
      <c r="TB234" t="s">
        <v>4157</v>
      </c>
      <c r="TC234" t="s">
        <v>4157</v>
      </c>
      <c r="TD234" t="s">
        <v>4157</v>
      </c>
      <c r="TE234" t="s">
        <v>4157</v>
      </c>
      <c r="TF234" t="s">
        <v>4157</v>
      </c>
      <c r="TG234" t="s">
        <v>4157</v>
      </c>
      <c r="TH234" t="s">
        <v>4157</v>
      </c>
      <c r="TI234" t="s">
        <v>4157</v>
      </c>
      <c r="TJ234" t="s">
        <v>4157</v>
      </c>
      <c r="TK234" t="s">
        <v>4157</v>
      </c>
      <c r="TL234" t="s">
        <v>4157</v>
      </c>
      <c r="TM234" t="s">
        <v>4157</v>
      </c>
      <c r="TN234" t="s">
        <v>4157</v>
      </c>
      <c r="TO234" t="s">
        <v>4157</v>
      </c>
      <c r="TP234" t="s">
        <v>4157</v>
      </c>
      <c r="TQ234" t="s">
        <v>4157</v>
      </c>
      <c r="TR234" t="s">
        <v>4157</v>
      </c>
      <c r="TS234" t="s">
        <v>4157</v>
      </c>
      <c r="TT234" t="s">
        <v>4157</v>
      </c>
      <c r="TU234" t="s">
        <v>4157</v>
      </c>
      <c r="TV234" t="s">
        <v>4157</v>
      </c>
      <c r="TW234" t="s">
        <v>4157</v>
      </c>
      <c r="TX234" t="s">
        <v>4157</v>
      </c>
      <c r="TY234" t="s">
        <v>4157</v>
      </c>
      <c r="TZ234" t="s">
        <v>4157</v>
      </c>
      <c r="UA234" t="s">
        <v>4157</v>
      </c>
    </row>
    <row r="235" spans="484:550">
      <c r="RP235" t="s">
        <v>4157</v>
      </c>
      <c r="RQ235" t="s">
        <v>4157</v>
      </c>
      <c r="RR235" t="s">
        <v>4157</v>
      </c>
      <c r="RS235" t="s">
        <v>4157</v>
      </c>
      <c r="RT235" t="s">
        <v>4157</v>
      </c>
      <c r="RU235" t="s">
        <v>4157</v>
      </c>
      <c r="RV235" t="s">
        <v>4157</v>
      </c>
      <c r="RW235" t="s">
        <v>4157</v>
      </c>
      <c r="RX235" t="s">
        <v>4157</v>
      </c>
      <c r="RY235" t="s">
        <v>4157</v>
      </c>
      <c r="RZ235" t="s">
        <v>4157</v>
      </c>
      <c r="SA235" t="s">
        <v>4157</v>
      </c>
      <c r="SB235" t="s">
        <v>4157</v>
      </c>
      <c r="SC235" t="s">
        <v>4157</v>
      </c>
      <c r="SD235" t="s">
        <v>4157</v>
      </c>
      <c r="SE235" t="s">
        <v>4157</v>
      </c>
      <c r="SF235" t="s">
        <v>4157</v>
      </c>
      <c r="SG235" t="s">
        <v>4157</v>
      </c>
      <c r="SH235" t="s">
        <v>4157</v>
      </c>
      <c r="SI235" t="s">
        <v>4157</v>
      </c>
      <c r="SJ235" t="s">
        <v>4157</v>
      </c>
      <c r="SK235" t="s">
        <v>4157</v>
      </c>
      <c r="SL235" t="s">
        <v>4157</v>
      </c>
      <c r="SM235" t="s">
        <v>4157</v>
      </c>
      <c r="SN235" t="s">
        <v>4157</v>
      </c>
      <c r="SO235" t="s">
        <v>4157</v>
      </c>
      <c r="SP235" t="s">
        <v>4157</v>
      </c>
      <c r="SQ235" t="s">
        <v>4157</v>
      </c>
      <c r="SR235" t="s">
        <v>4157</v>
      </c>
      <c r="SS235" t="s">
        <v>4157</v>
      </c>
      <c r="ST235" t="s">
        <v>4157</v>
      </c>
      <c r="SU235" t="s">
        <v>4157</v>
      </c>
      <c r="SV235" t="s">
        <v>4157</v>
      </c>
      <c r="SW235" t="s">
        <v>4157</v>
      </c>
      <c r="SX235" t="s">
        <v>4157</v>
      </c>
      <c r="SY235" t="s">
        <v>4157</v>
      </c>
      <c r="SZ235" t="s">
        <v>4157</v>
      </c>
      <c r="TA235" t="s">
        <v>4157</v>
      </c>
      <c r="TB235" t="s">
        <v>4157</v>
      </c>
      <c r="TC235" t="s">
        <v>4157</v>
      </c>
      <c r="TD235" t="s">
        <v>4157</v>
      </c>
      <c r="TE235" t="s">
        <v>4157</v>
      </c>
      <c r="TF235" t="s">
        <v>4157</v>
      </c>
      <c r="TG235" t="s">
        <v>4157</v>
      </c>
      <c r="TH235" t="s">
        <v>4157</v>
      </c>
      <c r="TI235" t="s">
        <v>4157</v>
      </c>
      <c r="TJ235" t="s">
        <v>4157</v>
      </c>
      <c r="TK235" t="s">
        <v>4157</v>
      </c>
      <c r="TL235" t="s">
        <v>4157</v>
      </c>
      <c r="TM235" t="s">
        <v>4157</v>
      </c>
      <c r="TN235" t="s">
        <v>4157</v>
      </c>
      <c r="TO235" t="s">
        <v>4157</v>
      </c>
      <c r="TP235" t="s">
        <v>4157</v>
      </c>
      <c r="TQ235" t="s">
        <v>4157</v>
      </c>
      <c r="TR235" t="s">
        <v>4157</v>
      </c>
      <c r="TS235" t="s">
        <v>4157</v>
      </c>
      <c r="TT235" t="s">
        <v>4157</v>
      </c>
      <c r="TU235" t="s">
        <v>4157</v>
      </c>
      <c r="TV235" t="s">
        <v>4157</v>
      </c>
      <c r="TW235" t="s">
        <v>4157</v>
      </c>
      <c r="TX235" t="s">
        <v>4157</v>
      </c>
      <c r="TY235" t="s">
        <v>4157</v>
      </c>
      <c r="TZ235" t="s">
        <v>4157</v>
      </c>
      <c r="UA235" t="s">
        <v>4157</v>
      </c>
    </row>
    <row r="236" spans="484:550">
      <c r="RP236" t="s">
        <v>4157</v>
      </c>
      <c r="RQ236" t="s">
        <v>4157</v>
      </c>
      <c r="RR236" t="s">
        <v>4157</v>
      </c>
      <c r="RS236" t="s">
        <v>4157</v>
      </c>
      <c r="RT236" t="s">
        <v>4157</v>
      </c>
      <c r="RU236" t="s">
        <v>4157</v>
      </c>
      <c r="RV236" t="s">
        <v>4157</v>
      </c>
      <c r="RW236" t="s">
        <v>4157</v>
      </c>
      <c r="RX236" t="s">
        <v>4157</v>
      </c>
      <c r="RY236" t="s">
        <v>4157</v>
      </c>
      <c r="RZ236" t="s">
        <v>4157</v>
      </c>
      <c r="SA236" t="s">
        <v>4157</v>
      </c>
      <c r="SB236" t="s">
        <v>4157</v>
      </c>
      <c r="SC236" t="s">
        <v>4157</v>
      </c>
      <c r="SD236" t="s">
        <v>4157</v>
      </c>
      <c r="SE236" t="s">
        <v>4157</v>
      </c>
      <c r="SF236" t="s">
        <v>4157</v>
      </c>
      <c r="SG236" t="s">
        <v>4157</v>
      </c>
      <c r="SH236" t="s">
        <v>4157</v>
      </c>
      <c r="SI236" t="s">
        <v>4157</v>
      </c>
      <c r="SJ236" t="s">
        <v>4157</v>
      </c>
      <c r="SK236" t="s">
        <v>4157</v>
      </c>
      <c r="SL236" t="s">
        <v>4157</v>
      </c>
      <c r="SM236" t="s">
        <v>4157</v>
      </c>
      <c r="SN236" t="s">
        <v>4157</v>
      </c>
      <c r="SO236" t="s">
        <v>4157</v>
      </c>
      <c r="SP236" t="s">
        <v>4157</v>
      </c>
      <c r="SQ236" t="s">
        <v>4157</v>
      </c>
      <c r="SR236" t="s">
        <v>4157</v>
      </c>
      <c r="SS236" t="s">
        <v>4157</v>
      </c>
      <c r="ST236" t="s">
        <v>4157</v>
      </c>
      <c r="SU236" t="s">
        <v>4157</v>
      </c>
      <c r="SV236" t="s">
        <v>4157</v>
      </c>
      <c r="SW236" t="s">
        <v>4157</v>
      </c>
      <c r="SX236" t="s">
        <v>4157</v>
      </c>
      <c r="SY236" t="s">
        <v>4157</v>
      </c>
      <c r="SZ236" t="s">
        <v>4157</v>
      </c>
      <c r="TA236" t="s">
        <v>4157</v>
      </c>
      <c r="TB236" t="s">
        <v>4157</v>
      </c>
      <c r="TC236" t="s">
        <v>4157</v>
      </c>
      <c r="TD236" t="s">
        <v>4157</v>
      </c>
      <c r="TE236" t="s">
        <v>4157</v>
      </c>
      <c r="TF236" t="s">
        <v>4157</v>
      </c>
      <c r="TG236" t="s">
        <v>4157</v>
      </c>
      <c r="TH236" t="s">
        <v>4157</v>
      </c>
      <c r="TI236" t="s">
        <v>4157</v>
      </c>
      <c r="TJ236" t="s">
        <v>4157</v>
      </c>
      <c r="TK236" t="s">
        <v>4157</v>
      </c>
      <c r="TL236" t="s">
        <v>4157</v>
      </c>
      <c r="TM236" t="s">
        <v>4157</v>
      </c>
      <c r="TN236" t="s">
        <v>4157</v>
      </c>
      <c r="TO236" t="s">
        <v>4157</v>
      </c>
      <c r="TP236" t="s">
        <v>4157</v>
      </c>
      <c r="TQ236" t="s">
        <v>4157</v>
      </c>
      <c r="TR236" t="s">
        <v>4157</v>
      </c>
      <c r="TS236" t="s">
        <v>4157</v>
      </c>
      <c r="TT236" t="s">
        <v>4157</v>
      </c>
      <c r="TU236" t="s">
        <v>4157</v>
      </c>
      <c r="TV236" t="s">
        <v>4157</v>
      </c>
      <c r="TW236" t="s">
        <v>4157</v>
      </c>
      <c r="TX236" t="s">
        <v>4157</v>
      </c>
      <c r="TY236" t="s">
        <v>4157</v>
      </c>
      <c r="TZ236" t="s">
        <v>4157</v>
      </c>
      <c r="UA236" t="s">
        <v>4157</v>
      </c>
    </row>
    <row r="237" spans="484:550">
      <c r="RP237" t="s">
        <v>4157</v>
      </c>
      <c r="RQ237" t="s">
        <v>4157</v>
      </c>
      <c r="RR237" t="s">
        <v>4157</v>
      </c>
      <c r="RS237" t="s">
        <v>4157</v>
      </c>
      <c r="RT237" t="s">
        <v>4157</v>
      </c>
      <c r="RU237" t="s">
        <v>4157</v>
      </c>
      <c r="RV237" t="s">
        <v>4157</v>
      </c>
      <c r="RW237" t="s">
        <v>4157</v>
      </c>
      <c r="RX237" t="s">
        <v>4157</v>
      </c>
      <c r="RY237" t="s">
        <v>4157</v>
      </c>
      <c r="RZ237" t="s">
        <v>4157</v>
      </c>
      <c r="SA237" t="s">
        <v>4157</v>
      </c>
      <c r="SB237" t="s">
        <v>4157</v>
      </c>
      <c r="SC237" t="s">
        <v>4157</v>
      </c>
      <c r="SD237" t="s">
        <v>4157</v>
      </c>
      <c r="SE237" t="s">
        <v>4157</v>
      </c>
      <c r="SF237" t="s">
        <v>4157</v>
      </c>
      <c r="SG237" t="s">
        <v>4157</v>
      </c>
      <c r="SH237" t="s">
        <v>4157</v>
      </c>
      <c r="SI237" t="s">
        <v>4157</v>
      </c>
      <c r="SJ237" t="s">
        <v>4157</v>
      </c>
      <c r="SK237" t="s">
        <v>4157</v>
      </c>
      <c r="SL237" t="s">
        <v>4157</v>
      </c>
      <c r="SM237" t="s">
        <v>4157</v>
      </c>
      <c r="SN237" t="s">
        <v>4157</v>
      </c>
      <c r="SO237" t="s">
        <v>4157</v>
      </c>
      <c r="SP237" t="s">
        <v>4157</v>
      </c>
      <c r="SQ237" t="s">
        <v>4157</v>
      </c>
      <c r="SR237" t="s">
        <v>4157</v>
      </c>
      <c r="SS237" t="s">
        <v>4157</v>
      </c>
      <c r="ST237" t="s">
        <v>4157</v>
      </c>
      <c r="SU237" t="s">
        <v>4157</v>
      </c>
      <c r="SV237" t="s">
        <v>4157</v>
      </c>
      <c r="SW237" t="s">
        <v>4157</v>
      </c>
      <c r="SX237" t="s">
        <v>4157</v>
      </c>
      <c r="SY237" t="s">
        <v>4157</v>
      </c>
      <c r="SZ237" t="s">
        <v>4157</v>
      </c>
      <c r="TA237" t="s">
        <v>4157</v>
      </c>
      <c r="TB237" t="s">
        <v>4157</v>
      </c>
      <c r="TC237" t="s">
        <v>4157</v>
      </c>
      <c r="TD237" t="s">
        <v>4157</v>
      </c>
      <c r="TE237" t="s">
        <v>4157</v>
      </c>
      <c r="TF237" t="s">
        <v>4157</v>
      </c>
      <c r="TG237" t="s">
        <v>4157</v>
      </c>
      <c r="TH237" t="s">
        <v>4157</v>
      </c>
      <c r="TI237" t="s">
        <v>4157</v>
      </c>
      <c r="TJ237" t="s">
        <v>4157</v>
      </c>
      <c r="TK237" t="s">
        <v>4157</v>
      </c>
      <c r="TL237" t="s">
        <v>4157</v>
      </c>
      <c r="TM237" t="s">
        <v>4157</v>
      </c>
      <c r="TN237" t="s">
        <v>4157</v>
      </c>
      <c r="TO237" t="s">
        <v>4157</v>
      </c>
      <c r="TP237" t="s">
        <v>4157</v>
      </c>
      <c r="TQ237" t="s">
        <v>4157</v>
      </c>
      <c r="TR237" t="s">
        <v>4157</v>
      </c>
      <c r="TS237" t="s">
        <v>4157</v>
      </c>
      <c r="TT237" t="s">
        <v>4157</v>
      </c>
      <c r="TU237" t="s">
        <v>4157</v>
      </c>
      <c r="TV237" t="s">
        <v>4157</v>
      </c>
      <c r="TW237" t="s">
        <v>4157</v>
      </c>
      <c r="TX237" t="s">
        <v>4157</v>
      </c>
      <c r="TY237" t="s">
        <v>4157</v>
      </c>
      <c r="TZ237" t="s">
        <v>4157</v>
      </c>
    </row>
    <row r="238" spans="484:550">
      <c r="RP238" t="s">
        <v>4157</v>
      </c>
      <c r="RQ238" t="s">
        <v>4157</v>
      </c>
      <c r="RR238" t="s">
        <v>4157</v>
      </c>
      <c r="RS238" t="s">
        <v>4157</v>
      </c>
      <c r="RT238" t="s">
        <v>4157</v>
      </c>
      <c r="RU238" t="s">
        <v>4157</v>
      </c>
      <c r="RV238" t="s">
        <v>4157</v>
      </c>
      <c r="RW238" t="s">
        <v>4157</v>
      </c>
      <c r="RX238" t="s">
        <v>4157</v>
      </c>
      <c r="RY238" t="s">
        <v>4157</v>
      </c>
      <c r="RZ238" t="s">
        <v>4157</v>
      </c>
      <c r="SA238" t="s">
        <v>4157</v>
      </c>
      <c r="SB238" t="s">
        <v>4157</v>
      </c>
      <c r="SC238" t="s">
        <v>4157</v>
      </c>
      <c r="SD238" t="s">
        <v>4157</v>
      </c>
      <c r="SE238" t="s">
        <v>4157</v>
      </c>
      <c r="SF238" t="s">
        <v>4157</v>
      </c>
      <c r="SG238" t="s">
        <v>4157</v>
      </c>
      <c r="SH238" t="s">
        <v>4157</v>
      </c>
      <c r="SI238" t="s">
        <v>4157</v>
      </c>
      <c r="SJ238" t="s">
        <v>4157</v>
      </c>
      <c r="SK238" t="s">
        <v>4157</v>
      </c>
      <c r="SL238" t="s">
        <v>4157</v>
      </c>
      <c r="SM238" t="s">
        <v>4157</v>
      </c>
      <c r="SN238" t="s">
        <v>4157</v>
      </c>
      <c r="SO238" t="s">
        <v>4157</v>
      </c>
      <c r="SP238" t="s">
        <v>4157</v>
      </c>
      <c r="SQ238" t="s">
        <v>4157</v>
      </c>
      <c r="SR238" t="s">
        <v>4157</v>
      </c>
      <c r="SS238" t="s">
        <v>4157</v>
      </c>
      <c r="ST238" t="s">
        <v>4157</v>
      </c>
      <c r="SU238" t="s">
        <v>4157</v>
      </c>
      <c r="SV238" t="s">
        <v>4157</v>
      </c>
      <c r="SW238" t="s">
        <v>4157</v>
      </c>
      <c r="SX238" t="s">
        <v>4157</v>
      </c>
      <c r="SY238" t="s">
        <v>4157</v>
      </c>
      <c r="SZ238" t="s">
        <v>4157</v>
      </c>
      <c r="TA238" t="s">
        <v>4157</v>
      </c>
      <c r="TB238" t="s">
        <v>4157</v>
      </c>
      <c r="TC238" t="s">
        <v>4157</v>
      </c>
      <c r="TD238" t="s">
        <v>4157</v>
      </c>
      <c r="TE238" t="s">
        <v>4157</v>
      </c>
      <c r="TF238" t="s">
        <v>4157</v>
      </c>
      <c r="TG238" t="s">
        <v>4157</v>
      </c>
      <c r="TH238" t="s">
        <v>4157</v>
      </c>
      <c r="TI238" t="s">
        <v>4157</v>
      </c>
      <c r="TJ238" t="s">
        <v>4157</v>
      </c>
      <c r="TK238" t="s">
        <v>4157</v>
      </c>
      <c r="TL238" t="s">
        <v>4157</v>
      </c>
      <c r="TM238" t="s">
        <v>4157</v>
      </c>
      <c r="TN238" t="s">
        <v>4157</v>
      </c>
      <c r="TO238" t="s">
        <v>4157</v>
      </c>
      <c r="TP238" t="s">
        <v>4157</v>
      </c>
      <c r="TQ238" t="s">
        <v>4157</v>
      </c>
      <c r="TR238" t="s">
        <v>4157</v>
      </c>
      <c r="TS238" t="s">
        <v>4157</v>
      </c>
      <c r="TT238" t="s">
        <v>4157</v>
      </c>
      <c r="TU238" t="s">
        <v>4157</v>
      </c>
      <c r="TV238" t="s">
        <v>4157</v>
      </c>
      <c r="TW238" t="s">
        <v>4157</v>
      </c>
      <c r="TX238" t="s">
        <v>4157</v>
      </c>
      <c r="TY238" t="s">
        <v>4157</v>
      </c>
      <c r="TZ238" t="s">
        <v>4157</v>
      </c>
    </row>
    <row r="239" spans="484:550">
      <c r="RP239" t="s">
        <v>4157</v>
      </c>
      <c r="RQ239" t="s">
        <v>4157</v>
      </c>
      <c r="RR239" t="s">
        <v>4157</v>
      </c>
      <c r="RS239" t="s">
        <v>4157</v>
      </c>
      <c r="RT239" t="s">
        <v>4157</v>
      </c>
      <c r="RU239" t="s">
        <v>4157</v>
      </c>
      <c r="RV239" t="s">
        <v>4157</v>
      </c>
      <c r="RW239" t="s">
        <v>4157</v>
      </c>
      <c r="RX239" t="s">
        <v>4157</v>
      </c>
      <c r="RY239" t="s">
        <v>4157</v>
      </c>
      <c r="RZ239" t="s">
        <v>4157</v>
      </c>
      <c r="SA239" t="s">
        <v>4157</v>
      </c>
      <c r="SB239" t="s">
        <v>4157</v>
      </c>
      <c r="SC239" t="s">
        <v>4157</v>
      </c>
      <c r="SD239" t="s">
        <v>4157</v>
      </c>
      <c r="SE239" t="s">
        <v>4157</v>
      </c>
      <c r="SF239" t="s">
        <v>4157</v>
      </c>
      <c r="SG239" t="s">
        <v>4157</v>
      </c>
      <c r="SH239" t="s">
        <v>4157</v>
      </c>
      <c r="SI239" t="s">
        <v>4157</v>
      </c>
      <c r="SJ239" t="s">
        <v>4157</v>
      </c>
      <c r="SK239" t="s">
        <v>4157</v>
      </c>
      <c r="SL239" t="s">
        <v>4157</v>
      </c>
      <c r="SM239" t="s">
        <v>4157</v>
      </c>
      <c r="SN239" t="s">
        <v>4157</v>
      </c>
      <c r="SO239" t="s">
        <v>4157</v>
      </c>
      <c r="SP239" t="s">
        <v>4157</v>
      </c>
      <c r="SQ239" t="s">
        <v>4157</v>
      </c>
      <c r="SR239" t="s">
        <v>4157</v>
      </c>
      <c r="SS239" t="s">
        <v>4157</v>
      </c>
      <c r="ST239" t="s">
        <v>4157</v>
      </c>
      <c r="SU239" t="s">
        <v>4157</v>
      </c>
      <c r="SV239" t="s">
        <v>4157</v>
      </c>
      <c r="SW239" t="s">
        <v>4157</v>
      </c>
      <c r="SX239" t="s">
        <v>4157</v>
      </c>
      <c r="SY239" t="s">
        <v>4157</v>
      </c>
      <c r="SZ239" t="s">
        <v>4157</v>
      </c>
      <c r="TA239" t="s">
        <v>4157</v>
      </c>
      <c r="TB239" t="s">
        <v>4157</v>
      </c>
      <c r="TC239" t="s">
        <v>4157</v>
      </c>
      <c r="TD239" t="s">
        <v>4157</v>
      </c>
      <c r="TE239" t="s">
        <v>4157</v>
      </c>
      <c r="TF239" t="s">
        <v>4157</v>
      </c>
      <c r="TG239" t="s">
        <v>4157</v>
      </c>
      <c r="TH239" t="s">
        <v>4157</v>
      </c>
      <c r="TI239" t="s">
        <v>4157</v>
      </c>
      <c r="TJ239" t="s">
        <v>4157</v>
      </c>
      <c r="TK239" t="s">
        <v>4157</v>
      </c>
      <c r="TL239" t="s">
        <v>4157</v>
      </c>
      <c r="TM239" t="s">
        <v>4157</v>
      </c>
      <c r="TN239" t="s">
        <v>4157</v>
      </c>
      <c r="TO239" t="s">
        <v>4157</v>
      </c>
      <c r="TP239" t="s">
        <v>4157</v>
      </c>
      <c r="TQ239" t="s">
        <v>4157</v>
      </c>
      <c r="TR239" t="s">
        <v>4157</v>
      </c>
      <c r="TS239" t="s">
        <v>4157</v>
      </c>
      <c r="TT239" t="s">
        <v>4157</v>
      </c>
      <c r="TU239" t="s">
        <v>4157</v>
      </c>
      <c r="TV239" t="s">
        <v>4157</v>
      </c>
      <c r="TW239" t="s">
        <v>4157</v>
      </c>
      <c r="TX239" t="s">
        <v>4157</v>
      </c>
      <c r="TY239" t="s">
        <v>4157</v>
      </c>
      <c r="TZ239" t="s">
        <v>4157</v>
      </c>
    </row>
    <row r="240" spans="484:550">
      <c r="RP240" t="s">
        <v>4157</v>
      </c>
      <c r="RQ240" t="s">
        <v>4157</v>
      </c>
      <c r="RR240" t="s">
        <v>4157</v>
      </c>
      <c r="RS240" t="s">
        <v>4157</v>
      </c>
      <c r="RT240" t="s">
        <v>4157</v>
      </c>
      <c r="RU240" t="s">
        <v>4157</v>
      </c>
      <c r="RV240" t="s">
        <v>4157</v>
      </c>
      <c r="RW240" t="s">
        <v>4157</v>
      </c>
      <c r="RX240" t="s">
        <v>4157</v>
      </c>
      <c r="RY240" t="s">
        <v>4157</v>
      </c>
      <c r="RZ240" t="s">
        <v>4157</v>
      </c>
      <c r="SA240" t="s">
        <v>4157</v>
      </c>
      <c r="SB240" t="s">
        <v>4157</v>
      </c>
      <c r="SC240" t="s">
        <v>4157</v>
      </c>
      <c r="SD240" t="s">
        <v>4157</v>
      </c>
      <c r="SE240" t="s">
        <v>4157</v>
      </c>
      <c r="SF240" t="s">
        <v>4157</v>
      </c>
      <c r="SG240" t="s">
        <v>4157</v>
      </c>
      <c r="SH240" t="s">
        <v>4157</v>
      </c>
      <c r="SI240" t="s">
        <v>4157</v>
      </c>
      <c r="SJ240" t="s">
        <v>4157</v>
      </c>
      <c r="SK240" t="s">
        <v>4157</v>
      </c>
      <c r="SL240" t="s">
        <v>4157</v>
      </c>
      <c r="SM240" t="s">
        <v>4157</v>
      </c>
      <c r="SN240" t="s">
        <v>4157</v>
      </c>
      <c r="SO240" t="s">
        <v>4157</v>
      </c>
      <c r="SP240" t="s">
        <v>4157</v>
      </c>
      <c r="SQ240" t="s">
        <v>4157</v>
      </c>
      <c r="SR240" t="s">
        <v>4157</v>
      </c>
      <c r="SS240" t="s">
        <v>4157</v>
      </c>
      <c r="ST240" t="s">
        <v>4157</v>
      </c>
      <c r="SU240" t="s">
        <v>4157</v>
      </c>
      <c r="SV240" t="s">
        <v>4157</v>
      </c>
      <c r="SW240" t="s">
        <v>4157</v>
      </c>
      <c r="SX240" t="s">
        <v>4157</v>
      </c>
      <c r="SY240" t="s">
        <v>4157</v>
      </c>
      <c r="SZ240" t="s">
        <v>4157</v>
      </c>
      <c r="TA240" t="s">
        <v>4157</v>
      </c>
      <c r="TB240" t="s">
        <v>4157</v>
      </c>
      <c r="TC240" t="s">
        <v>4157</v>
      </c>
      <c r="TD240" t="s">
        <v>4157</v>
      </c>
      <c r="TE240" t="s">
        <v>4157</v>
      </c>
      <c r="TF240" t="s">
        <v>4157</v>
      </c>
      <c r="TG240" t="s">
        <v>4157</v>
      </c>
      <c r="TH240" t="s">
        <v>4157</v>
      </c>
      <c r="TI240" t="s">
        <v>4157</v>
      </c>
      <c r="TJ240" t="s">
        <v>4157</v>
      </c>
      <c r="TK240" t="s">
        <v>4157</v>
      </c>
      <c r="TL240" t="s">
        <v>4157</v>
      </c>
      <c r="TM240" t="s">
        <v>4157</v>
      </c>
      <c r="TN240" t="s">
        <v>4157</v>
      </c>
      <c r="TO240" t="s">
        <v>4157</v>
      </c>
      <c r="TP240" t="s">
        <v>4157</v>
      </c>
      <c r="TQ240" t="s">
        <v>4157</v>
      </c>
      <c r="TR240" t="s">
        <v>4157</v>
      </c>
      <c r="TS240" t="s">
        <v>4157</v>
      </c>
      <c r="TT240" t="s">
        <v>4157</v>
      </c>
      <c r="TU240" t="s">
        <v>4157</v>
      </c>
      <c r="TV240" t="s">
        <v>4157</v>
      </c>
      <c r="TW240" t="s">
        <v>4157</v>
      </c>
      <c r="TX240" t="s">
        <v>4157</v>
      </c>
      <c r="TY240" t="s">
        <v>4157</v>
      </c>
    </row>
    <row r="241" spans="484:545">
      <c r="RP241" t="s">
        <v>4157</v>
      </c>
      <c r="RQ241" t="s">
        <v>4157</v>
      </c>
      <c r="RR241" t="s">
        <v>4157</v>
      </c>
      <c r="RS241" t="s">
        <v>4157</v>
      </c>
      <c r="RT241" t="s">
        <v>4157</v>
      </c>
      <c r="RU241" t="s">
        <v>4157</v>
      </c>
      <c r="RV241" t="s">
        <v>4157</v>
      </c>
      <c r="RW241" t="s">
        <v>4157</v>
      </c>
      <c r="RX241" t="s">
        <v>4157</v>
      </c>
      <c r="RY241" t="s">
        <v>4157</v>
      </c>
      <c r="RZ241" t="s">
        <v>4157</v>
      </c>
      <c r="SA241" t="s">
        <v>4157</v>
      </c>
      <c r="SB241" t="s">
        <v>4157</v>
      </c>
      <c r="SC241" t="s">
        <v>4157</v>
      </c>
      <c r="SD241" t="s">
        <v>4157</v>
      </c>
      <c r="SE241" t="s">
        <v>4157</v>
      </c>
      <c r="SF241" t="s">
        <v>4157</v>
      </c>
      <c r="SG241" t="s">
        <v>4157</v>
      </c>
      <c r="SH241" t="s">
        <v>4157</v>
      </c>
      <c r="SI241" t="s">
        <v>4157</v>
      </c>
      <c r="SJ241" t="s">
        <v>4157</v>
      </c>
      <c r="SK241" t="s">
        <v>4157</v>
      </c>
      <c r="SL241" t="s">
        <v>4157</v>
      </c>
      <c r="SM241" t="s">
        <v>4157</v>
      </c>
      <c r="SN241" t="s">
        <v>4157</v>
      </c>
      <c r="SO241" t="s">
        <v>4157</v>
      </c>
      <c r="SP241" t="s">
        <v>4157</v>
      </c>
      <c r="SQ241" t="s">
        <v>4157</v>
      </c>
      <c r="SR241" t="s">
        <v>4157</v>
      </c>
      <c r="SS241" t="s">
        <v>4157</v>
      </c>
      <c r="ST241" t="s">
        <v>4157</v>
      </c>
      <c r="SU241" t="s">
        <v>4157</v>
      </c>
      <c r="SV241" t="s">
        <v>4157</v>
      </c>
      <c r="SW241" t="s">
        <v>4157</v>
      </c>
      <c r="SX241" t="s">
        <v>4157</v>
      </c>
      <c r="SY241" t="s">
        <v>4157</v>
      </c>
      <c r="SZ241" t="s">
        <v>4157</v>
      </c>
      <c r="TA241" t="s">
        <v>4157</v>
      </c>
      <c r="TB241" t="s">
        <v>4157</v>
      </c>
      <c r="TC241" t="s">
        <v>4157</v>
      </c>
      <c r="TD241" t="s">
        <v>4157</v>
      </c>
      <c r="TE241" t="s">
        <v>4157</v>
      </c>
      <c r="TF241" t="s">
        <v>4157</v>
      </c>
      <c r="TG241" t="s">
        <v>4157</v>
      </c>
      <c r="TH241" t="s">
        <v>4157</v>
      </c>
      <c r="TI241" t="s">
        <v>4157</v>
      </c>
      <c r="TJ241" t="s">
        <v>4157</v>
      </c>
      <c r="TK241" t="s">
        <v>4157</v>
      </c>
      <c r="TL241" t="s">
        <v>4157</v>
      </c>
      <c r="TM241" t="s">
        <v>4157</v>
      </c>
      <c r="TN241" t="s">
        <v>4157</v>
      </c>
      <c r="TO241" t="s">
        <v>4157</v>
      </c>
      <c r="TP241" t="s">
        <v>4157</v>
      </c>
      <c r="TQ241" t="s">
        <v>4157</v>
      </c>
      <c r="TR241" t="s">
        <v>4157</v>
      </c>
      <c r="TS241" t="s">
        <v>4157</v>
      </c>
      <c r="TT241" t="s">
        <v>4157</v>
      </c>
      <c r="TU241" t="s">
        <v>4157</v>
      </c>
      <c r="TV241" t="s">
        <v>4157</v>
      </c>
      <c r="TW241" t="s">
        <v>4157</v>
      </c>
      <c r="TX241" t="s">
        <v>4157</v>
      </c>
      <c r="TY241" t="s">
        <v>4157</v>
      </c>
    </row>
    <row r="242" spans="484:545">
      <c r="RP242" t="s">
        <v>4157</v>
      </c>
      <c r="RQ242" t="s">
        <v>4157</v>
      </c>
      <c r="RR242" t="s">
        <v>4157</v>
      </c>
      <c r="RS242" t="s">
        <v>4157</v>
      </c>
      <c r="RT242" t="s">
        <v>4157</v>
      </c>
      <c r="RU242" t="s">
        <v>4157</v>
      </c>
      <c r="RV242" t="s">
        <v>4157</v>
      </c>
      <c r="RW242" t="s">
        <v>4157</v>
      </c>
      <c r="RX242" t="s">
        <v>4157</v>
      </c>
      <c r="RY242" t="s">
        <v>4157</v>
      </c>
      <c r="RZ242" t="s">
        <v>4157</v>
      </c>
      <c r="SA242" t="s">
        <v>4157</v>
      </c>
      <c r="SB242" t="s">
        <v>4157</v>
      </c>
      <c r="SC242" t="s">
        <v>4157</v>
      </c>
      <c r="SD242" t="s">
        <v>4157</v>
      </c>
      <c r="SE242" t="s">
        <v>4157</v>
      </c>
      <c r="SF242" t="s">
        <v>4157</v>
      </c>
      <c r="SG242" t="s">
        <v>4157</v>
      </c>
      <c r="SH242" t="s">
        <v>4157</v>
      </c>
      <c r="SI242" t="s">
        <v>4157</v>
      </c>
      <c r="SJ242" t="s">
        <v>4157</v>
      </c>
      <c r="SK242" t="s">
        <v>4157</v>
      </c>
      <c r="SL242" t="s">
        <v>4157</v>
      </c>
      <c r="SM242" t="s">
        <v>4157</v>
      </c>
      <c r="SN242" t="s">
        <v>4157</v>
      </c>
      <c r="SO242" t="s">
        <v>4157</v>
      </c>
      <c r="SP242" t="s">
        <v>4157</v>
      </c>
      <c r="SQ242" t="s">
        <v>4157</v>
      </c>
      <c r="SR242" t="s">
        <v>4157</v>
      </c>
      <c r="SS242" t="s">
        <v>4157</v>
      </c>
      <c r="ST242" t="s">
        <v>4157</v>
      </c>
      <c r="SU242" t="s">
        <v>4157</v>
      </c>
      <c r="SV242" t="s">
        <v>4157</v>
      </c>
      <c r="SW242" t="s">
        <v>4157</v>
      </c>
      <c r="SX242" t="s">
        <v>4157</v>
      </c>
      <c r="SY242" t="s">
        <v>4157</v>
      </c>
      <c r="SZ242" t="s">
        <v>4157</v>
      </c>
      <c r="TA242" t="s">
        <v>4157</v>
      </c>
      <c r="TB242" t="s">
        <v>4157</v>
      </c>
      <c r="TC242" t="s">
        <v>4157</v>
      </c>
      <c r="TD242" t="s">
        <v>4157</v>
      </c>
      <c r="TE242" t="s">
        <v>4157</v>
      </c>
      <c r="TF242" t="s">
        <v>4157</v>
      </c>
      <c r="TG242" t="s">
        <v>4157</v>
      </c>
      <c r="TH242" t="s">
        <v>4157</v>
      </c>
      <c r="TI242" t="s">
        <v>4157</v>
      </c>
      <c r="TJ242" t="s">
        <v>4157</v>
      </c>
      <c r="TK242" t="s">
        <v>4157</v>
      </c>
      <c r="TL242" t="s">
        <v>4157</v>
      </c>
      <c r="TM242" t="s">
        <v>4157</v>
      </c>
      <c r="TN242" t="s">
        <v>4157</v>
      </c>
      <c r="TO242" t="s">
        <v>4157</v>
      </c>
      <c r="TP242" t="s">
        <v>4157</v>
      </c>
      <c r="TQ242" t="s">
        <v>4157</v>
      </c>
      <c r="TR242" t="s">
        <v>4157</v>
      </c>
      <c r="TS242" t="s">
        <v>4157</v>
      </c>
      <c r="TT242" t="s">
        <v>4157</v>
      </c>
      <c r="TU242" t="s">
        <v>4157</v>
      </c>
      <c r="TV242" t="s">
        <v>4157</v>
      </c>
      <c r="TW242" t="s">
        <v>4157</v>
      </c>
      <c r="TX242" t="s">
        <v>4157</v>
      </c>
      <c r="TY242" t="s">
        <v>4157</v>
      </c>
    </row>
    <row r="243" spans="484:545">
      <c r="RP243" t="s">
        <v>4157</v>
      </c>
      <c r="RQ243" t="s">
        <v>4157</v>
      </c>
      <c r="RR243" t="s">
        <v>4157</v>
      </c>
      <c r="RS243" t="s">
        <v>4157</v>
      </c>
      <c r="RT243" t="s">
        <v>4157</v>
      </c>
      <c r="RU243" t="s">
        <v>4157</v>
      </c>
      <c r="RV243" t="s">
        <v>4157</v>
      </c>
      <c r="RW243" t="s">
        <v>4157</v>
      </c>
      <c r="RX243" t="s">
        <v>4157</v>
      </c>
      <c r="RY243" t="s">
        <v>4157</v>
      </c>
      <c r="RZ243" t="s">
        <v>4157</v>
      </c>
      <c r="SA243" t="s">
        <v>4157</v>
      </c>
      <c r="SB243" t="s">
        <v>4157</v>
      </c>
      <c r="SC243" t="s">
        <v>4157</v>
      </c>
      <c r="SD243" t="s">
        <v>4157</v>
      </c>
      <c r="SE243" t="s">
        <v>4157</v>
      </c>
      <c r="SF243" t="s">
        <v>4157</v>
      </c>
      <c r="SG243" t="s">
        <v>4157</v>
      </c>
      <c r="SH243" t="s">
        <v>4157</v>
      </c>
      <c r="SI243" t="s">
        <v>4157</v>
      </c>
      <c r="SJ243" t="s">
        <v>4157</v>
      </c>
      <c r="SK243" t="s">
        <v>4157</v>
      </c>
      <c r="SL243" t="s">
        <v>4157</v>
      </c>
      <c r="SM243" t="s">
        <v>4157</v>
      </c>
      <c r="SN243" t="s">
        <v>4157</v>
      </c>
      <c r="SO243" t="s">
        <v>4157</v>
      </c>
      <c r="SP243" t="s">
        <v>4157</v>
      </c>
      <c r="SQ243" t="s">
        <v>4157</v>
      </c>
      <c r="SR243" t="s">
        <v>4157</v>
      </c>
      <c r="SS243" t="s">
        <v>4157</v>
      </c>
      <c r="ST243" t="s">
        <v>4157</v>
      </c>
      <c r="SU243" t="s">
        <v>4157</v>
      </c>
      <c r="SV243" t="s">
        <v>4157</v>
      </c>
      <c r="SW243" t="s">
        <v>4157</v>
      </c>
      <c r="SX243" t="s">
        <v>4157</v>
      </c>
      <c r="SY243" t="s">
        <v>4157</v>
      </c>
      <c r="SZ243" t="s">
        <v>4157</v>
      </c>
      <c r="TA243" t="s">
        <v>4157</v>
      </c>
      <c r="TB243" t="s">
        <v>4157</v>
      </c>
      <c r="TC243" t="s">
        <v>4157</v>
      </c>
      <c r="TD243" t="s">
        <v>4157</v>
      </c>
      <c r="TE243" t="s">
        <v>4157</v>
      </c>
      <c r="TF243" t="s">
        <v>4157</v>
      </c>
      <c r="TG243" t="s">
        <v>4157</v>
      </c>
      <c r="TH243" t="s">
        <v>4157</v>
      </c>
      <c r="TI243" t="s">
        <v>4157</v>
      </c>
      <c r="TJ243" t="s">
        <v>4157</v>
      </c>
      <c r="TK243" t="s">
        <v>4157</v>
      </c>
      <c r="TL243" t="s">
        <v>4157</v>
      </c>
      <c r="TM243" t="s">
        <v>4157</v>
      </c>
      <c r="TN243" t="s">
        <v>4157</v>
      </c>
      <c r="TO243" t="s">
        <v>4157</v>
      </c>
      <c r="TP243" t="s">
        <v>4157</v>
      </c>
      <c r="TQ243" t="s">
        <v>4157</v>
      </c>
      <c r="TR243" t="s">
        <v>4157</v>
      </c>
      <c r="TS243" t="s">
        <v>4157</v>
      </c>
      <c r="TT243" t="s">
        <v>4157</v>
      </c>
      <c r="TU243" t="s">
        <v>4157</v>
      </c>
      <c r="TV243" t="s">
        <v>4157</v>
      </c>
      <c r="TW243" t="s">
        <v>4157</v>
      </c>
      <c r="TX243" t="s">
        <v>4157</v>
      </c>
    </row>
    <row r="244" spans="484:545">
      <c r="RP244" t="s">
        <v>4157</v>
      </c>
      <c r="RQ244" t="s">
        <v>4157</v>
      </c>
      <c r="RR244" t="s">
        <v>4157</v>
      </c>
      <c r="RS244" t="s">
        <v>4157</v>
      </c>
      <c r="RT244" t="s">
        <v>4157</v>
      </c>
      <c r="RU244" t="s">
        <v>4157</v>
      </c>
      <c r="RV244" t="s">
        <v>4157</v>
      </c>
      <c r="RW244" t="s">
        <v>4157</v>
      </c>
      <c r="RX244" t="s">
        <v>4157</v>
      </c>
      <c r="RY244" t="s">
        <v>4157</v>
      </c>
      <c r="RZ244" t="s">
        <v>4157</v>
      </c>
      <c r="SA244" t="s">
        <v>4157</v>
      </c>
      <c r="SB244" t="s">
        <v>4157</v>
      </c>
      <c r="SC244" t="s">
        <v>4157</v>
      </c>
      <c r="SD244" t="s">
        <v>4157</v>
      </c>
      <c r="SE244" t="s">
        <v>4157</v>
      </c>
      <c r="SF244" t="s">
        <v>4157</v>
      </c>
      <c r="SG244" t="s">
        <v>4157</v>
      </c>
      <c r="SH244" t="s">
        <v>4157</v>
      </c>
      <c r="SI244" t="s">
        <v>4157</v>
      </c>
      <c r="SJ244" t="s">
        <v>4157</v>
      </c>
      <c r="SK244" t="s">
        <v>4157</v>
      </c>
      <c r="SL244" t="s">
        <v>4157</v>
      </c>
      <c r="SM244" t="s">
        <v>4157</v>
      </c>
      <c r="SN244" t="s">
        <v>4157</v>
      </c>
      <c r="SO244" t="s">
        <v>4157</v>
      </c>
      <c r="SP244" t="s">
        <v>4157</v>
      </c>
      <c r="SQ244" t="s">
        <v>4157</v>
      </c>
      <c r="SR244" t="s">
        <v>4157</v>
      </c>
      <c r="SS244" t="s">
        <v>4157</v>
      </c>
      <c r="ST244" t="s">
        <v>4157</v>
      </c>
      <c r="SU244" t="s">
        <v>4157</v>
      </c>
      <c r="SV244" t="s">
        <v>4157</v>
      </c>
      <c r="SW244" t="s">
        <v>4157</v>
      </c>
      <c r="SX244" t="s">
        <v>4157</v>
      </c>
      <c r="SY244" t="s">
        <v>4157</v>
      </c>
      <c r="SZ244" t="s">
        <v>4157</v>
      </c>
      <c r="TA244" t="s">
        <v>4157</v>
      </c>
      <c r="TB244" t="s">
        <v>4157</v>
      </c>
      <c r="TC244" t="s">
        <v>4157</v>
      </c>
      <c r="TD244" t="s">
        <v>4157</v>
      </c>
      <c r="TE244" t="s">
        <v>4157</v>
      </c>
      <c r="TF244" t="s">
        <v>4157</v>
      </c>
      <c r="TG244" t="s">
        <v>4157</v>
      </c>
      <c r="TH244" t="s">
        <v>4157</v>
      </c>
      <c r="TI244" t="s">
        <v>4157</v>
      </c>
      <c r="TJ244" t="s">
        <v>4157</v>
      </c>
      <c r="TK244" t="s">
        <v>4157</v>
      </c>
      <c r="TL244" t="s">
        <v>4157</v>
      </c>
      <c r="TM244" t="s">
        <v>4157</v>
      </c>
      <c r="TN244" t="s">
        <v>4157</v>
      </c>
      <c r="TO244" t="s">
        <v>4157</v>
      </c>
      <c r="TP244" t="s">
        <v>4157</v>
      </c>
      <c r="TQ244" t="s">
        <v>4157</v>
      </c>
      <c r="TR244" t="s">
        <v>4157</v>
      </c>
      <c r="TS244" t="s">
        <v>4157</v>
      </c>
      <c r="TT244" t="s">
        <v>4157</v>
      </c>
      <c r="TU244" t="s">
        <v>4157</v>
      </c>
      <c r="TV244" t="s">
        <v>4157</v>
      </c>
      <c r="TW244" t="s">
        <v>4157</v>
      </c>
      <c r="TX244" t="s">
        <v>4157</v>
      </c>
    </row>
    <row r="245" spans="484:545">
      <c r="RP245" t="s">
        <v>4157</v>
      </c>
      <c r="RQ245" t="s">
        <v>4157</v>
      </c>
      <c r="RR245" t="s">
        <v>4157</v>
      </c>
      <c r="RS245" t="s">
        <v>4157</v>
      </c>
      <c r="RT245" t="s">
        <v>4157</v>
      </c>
      <c r="RU245" t="s">
        <v>4157</v>
      </c>
      <c r="RV245" t="s">
        <v>4157</v>
      </c>
      <c r="RW245" t="s">
        <v>4157</v>
      </c>
      <c r="RX245" t="s">
        <v>4157</v>
      </c>
      <c r="RY245" t="s">
        <v>4157</v>
      </c>
      <c r="RZ245" t="s">
        <v>4157</v>
      </c>
      <c r="SA245" t="s">
        <v>4157</v>
      </c>
      <c r="SB245" t="s">
        <v>4157</v>
      </c>
      <c r="SC245" t="s">
        <v>4157</v>
      </c>
      <c r="SD245" t="s">
        <v>4157</v>
      </c>
      <c r="SE245" t="s">
        <v>4157</v>
      </c>
      <c r="SF245" t="s">
        <v>4157</v>
      </c>
      <c r="SG245" t="s">
        <v>4157</v>
      </c>
      <c r="SH245" t="s">
        <v>4157</v>
      </c>
      <c r="SI245" t="s">
        <v>4157</v>
      </c>
      <c r="SJ245" t="s">
        <v>4157</v>
      </c>
      <c r="SK245" t="s">
        <v>4157</v>
      </c>
      <c r="SL245" t="s">
        <v>4157</v>
      </c>
      <c r="SM245" t="s">
        <v>4157</v>
      </c>
      <c r="SN245" t="s">
        <v>4157</v>
      </c>
      <c r="SO245" t="s">
        <v>4157</v>
      </c>
      <c r="SP245" t="s">
        <v>4157</v>
      </c>
      <c r="SQ245" t="s">
        <v>4157</v>
      </c>
      <c r="SR245" t="s">
        <v>4157</v>
      </c>
      <c r="SS245" t="s">
        <v>4157</v>
      </c>
      <c r="ST245" t="s">
        <v>4157</v>
      </c>
      <c r="SU245" t="s">
        <v>4157</v>
      </c>
      <c r="SV245" t="s">
        <v>4157</v>
      </c>
      <c r="SW245" t="s">
        <v>4157</v>
      </c>
      <c r="SX245" t="s">
        <v>4157</v>
      </c>
      <c r="SY245" t="s">
        <v>4157</v>
      </c>
      <c r="SZ245" t="s">
        <v>4157</v>
      </c>
      <c r="TA245" t="s">
        <v>4157</v>
      </c>
      <c r="TB245" t="s">
        <v>4157</v>
      </c>
      <c r="TC245" t="s">
        <v>4157</v>
      </c>
      <c r="TD245" t="s">
        <v>4157</v>
      </c>
      <c r="TE245" t="s">
        <v>4157</v>
      </c>
      <c r="TF245" t="s">
        <v>4157</v>
      </c>
      <c r="TG245" t="s">
        <v>4157</v>
      </c>
      <c r="TH245" t="s">
        <v>4157</v>
      </c>
      <c r="TI245" t="s">
        <v>4157</v>
      </c>
      <c r="TJ245" t="s">
        <v>4157</v>
      </c>
      <c r="TK245" t="s">
        <v>4157</v>
      </c>
      <c r="TL245" t="s">
        <v>4157</v>
      </c>
      <c r="TM245" t="s">
        <v>4157</v>
      </c>
      <c r="TN245" t="s">
        <v>4157</v>
      </c>
      <c r="TO245" t="s">
        <v>4157</v>
      </c>
      <c r="TP245" t="s">
        <v>4157</v>
      </c>
      <c r="TQ245" t="s">
        <v>4157</v>
      </c>
      <c r="TR245" t="s">
        <v>4157</v>
      </c>
      <c r="TS245" t="s">
        <v>4157</v>
      </c>
      <c r="TT245" t="s">
        <v>4157</v>
      </c>
      <c r="TU245" t="s">
        <v>4157</v>
      </c>
      <c r="TV245" t="s">
        <v>4157</v>
      </c>
      <c r="TW245" t="s">
        <v>4157</v>
      </c>
      <c r="TX245" t="s">
        <v>4157</v>
      </c>
    </row>
    <row r="246" spans="484:545">
      <c r="RP246" t="s">
        <v>4157</v>
      </c>
      <c r="RQ246" t="s">
        <v>4157</v>
      </c>
      <c r="RR246" t="s">
        <v>4157</v>
      </c>
      <c r="RS246" t="s">
        <v>4157</v>
      </c>
      <c r="RT246" t="s">
        <v>4157</v>
      </c>
      <c r="RU246" t="s">
        <v>4157</v>
      </c>
      <c r="RV246" t="s">
        <v>4157</v>
      </c>
      <c r="RW246" t="s">
        <v>4157</v>
      </c>
      <c r="RX246" t="s">
        <v>4157</v>
      </c>
      <c r="RY246" t="s">
        <v>4157</v>
      </c>
      <c r="RZ246" t="s">
        <v>4157</v>
      </c>
      <c r="SA246" t="s">
        <v>4157</v>
      </c>
      <c r="SB246" t="s">
        <v>4157</v>
      </c>
      <c r="SC246" t="s">
        <v>4157</v>
      </c>
      <c r="SD246" t="s">
        <v>4157</v>
      </c>
      <c r="SE246" t="s">
        <v>4157</v>
      </c>
      <c r="SF246" t="s">
        <v>4157</v>
      </c>
      <c r="SG246" t="s">
        <v>4157</v>
      </c>
      <c r="SH246" t="s">
        <v>4157</v>
      </c>
      <c r="SI246" t="s">
        <v>4157</v>
      </c>
      <c r="SJ246" t="s">
        <v>4157</v>
      </c>
      <c r="SK246" t="s">
        <v>4157</v>
      </c>
      <c r="SL246" t="s">
        <v>4157</v>
      </c>
      <c r="SM246" t="s">
        <v>4157</v>
      </c>
      <c r="SN246" t="s">
        <v>4157</v>
      </c>
      <c r="SO246" t="s">
        <v>4157</v>
      </c>
      <c r="SP246" t="s">
        <v>4157</v>
      </c>
      <c r="SQ246" t="s">
        <v>4157</v>
      </c>
      <c r="SR246" t="s">
        <v>4157</v>
      </c>
      <c r="SS246" t="s">
        <v>4157</v>
      </c>
      <c r="ST246" t="s">
        <v>4157</v>
      </c>
      <c r="SU246" t="s">
        <v>4157</v>
      </c>
      <c r="SV246" t="s">
        <v>4157</v>
      </c>
      <c r="SW246" t="s">
        <v>4157</v>
      </c>
      <c r="SX246" t="s">
        <v>4157</v>
      </c>
      <c r="SY246" t="s">
        <v>4157</v>
      </c>
      <c r="SZ246" t="s">
        <v>4157</v>
      </c>
      <c r="TA246" t="s">
        <v>4157</v>
      </c>
      <c r="TB246" t="s">
        <v>4157</v>
      </c>
      <c r="TC246" t="s">
        <v>4157</v>
      </c>
      <c r="TD246" t="s">
        <v>4157</v>
      </c>
      <c r="TE246" t="s">
        <v>4157</v>
      </c>
      <c r="TF246" t="s">
        <v>4157</v>
      </c>
      <c r="TG246" t="s">
        <v>4157</v>
      </c>
      <c r="TH246" t="s">
        <v>4157</v>
      </c>
      <c r="TI246" t="s">
        <v>4157</v>
      </c>
      <c r="TJ246" t="s">
        <v>4157</v>
      </c>
      <c r="TK246" t="s">
        <v>4157</v>
      </c>
      <c r="TL246" t="s">
        <v>4157</v>
      </c>
      <c r="TM246" t="s">
        <v>4157</v>
      </c>
      <c r="TN246" t="s">
        <v>4157</v>
      </c>
      <c r="TO246" t="s">
        <v>4157</v>
      </c>
      <c r="TP246" t="s">
        <v>4157</v>
      </c>
      <c r="TQ246" t="s">
        <v>4157</v>
      </c>
      <c r="TR246" t="s">
        <v>4157</v>
      </c>
      <c r="TS246" t="s">
        <v>4157</v>
      </c>
      <c r="TT246" t="s">
        <v>4157</v>
      </c>
      <c r="TU246" t="s">
        <v>4157</v>
      </c>
      <c r="TV246" t="s">
        <v>4157</v>
      </c>
      <c r="TW246" t="s">
        <v>4157</v>
      </c>
    </row>
    <row r="247" spans="484:545">
      <c r="RP247" t="s">
        <v>4157</v>
      </c>
      <c r="RQ247" t="s">
        <v>4157</v>
      </c>
      <c r="RR247" t="s">
        <v>4157</v>
      </c>
      <c r="RS247" t="s">
        <v>4157</v>
      </c>
      <c r="RT247" t="s">
        <v>4157</v>
      </c>
      <c r="RU247" t="s">
        <v>4157</v>
      </c>
      <c r="RV247" t="s">
        <v>4157</v>
      </c>
      <c r="RW247" t="s">
        <v>4157</v>
      </c>
      <c r="RX247" t="s">
        <v>4157</v>
      </c>
      <c r="RY247" t="s">
        <v>4157</v>
      </c>
      <c r="RZ247" t="s">
        <v>4157</v>
      </c>
      <c r="SA247" t="s">
        <v>4157</v>
      </c>
      <c r="SB247" t="s">
        <v>4157</v>
      </c>
      <c r="SC247" t="s">
        <v>4157</v>
      </c>
      <c r="SD247" t="s">
        <v>4157</v>
      </c>
      <c r="SE247" t="s">
        <v>4157</v>
      </c>
      <c r="SF247" t="s">
        <v>4157</v>
      </c>
      <c r="SG247" t="s">
        <v>4157</v>
      </c>
      <c r="SH247" t="s">
        <v>4157</v>
      </c>
      <c r="SI247" t="s">
        <v>4157</v>
      </c>
      <c r="SJ247" t="s">
        <v>4157</v>
      </c>
      <c r="SK247" t="s">
        <v>4157</v>
      </c>
      <c r="SL247" t="s">
        <v>4157</v>
      </c>
      <c r="SM247" t="s">
        <v>4157</v>
      </c>
      <c r="SN247" t="s">
        <v>4157</v>
      </c>
      <c r="SO247" t="s">
        <v>4157</v>
      </c>
      <c r="SP247" t="s">
        <v>4157</v>
      </c>
      <c r="SQ247" t="s">
        <v>4157</v>
      </c>
      <c r="SR247" t="s">
        <v>4157</v>
      </c>
      <c r="SS247" t="s">
        <v>4157</v>
      </c>
      <c r="ST247" t="s">
        <v>4157</v>
      </c>
      <c r="SU247" t="s">
        <v>4157</v>
      </c>
      <c r="SV247" t="s">
        <v>4157</v>
      </c>
      <c r="SW247" t="s">
        <v>4157</v>
      </c>
      <c r="SX247" t="s">
        <v>4157</v>
      </c>
      <c r="SY247" t="s">
        <v>4157</v>
      </c>
      <c r="SZ247" t="s">
        <v>4157</v>
      </c>
      <c r="TA247" t="s">
        <v>4157</v>
      </c>
      <c r="TB247" t="s">
        <v>4157</v>
      </c>
      <c r="TC247" t="s">
        <v>4157</v>
      </c>
      <c r="TD247" t="s">
        <v>4157</v>
      </c>
      <c r="TE247" t="s">
        <v>4157</v>
      </c>
      <c r="TF247" t="s">
        <v>4157</v>
      </c>
      <c r="TG247" t="s">
        <v>4157</v>
      </c>
      <c r="TH247" t="s">
        <v>4157</v>
      </c>
      <c r="TI247" t="s">
        <v>4157</v>
      </c>
      <c r="TJ247" t="s">
        <v>4157</v>
      </c>
      <c r="TK247" t="s">
        <v>4157</v>
      </c>
      <c r="TL247" t="s">
        <v>4157</v>
      </c>
      <c r="TM247" t="s">
        <v>4157</v>
      </c>
      <c r="TN247" t="s">
        <v>4157</v>
      </c>
      <c r="TO247" t="s">
        <v>4157</v>
      </c>
      <c r="TP247" t="s">
        <v>4157</v>
      </c>
      <c r="TQ247" t="s">
        <v>4157</v>
      </c>
      <c r="TR247" t="s">
        <v>4157</v>
      </c>
      <c r="TS247" t="s">
        <v>4157</v>
      </c>
      <c r="TT247" t="s">
        <v>4157</v>
      </c>
      <c r="TU247" t="s">
        <v>4157</v>
      </c>
      <c r="TV247" t="s">
        <v>4157</v>
      </c>
      <c r="TW247" t="s">
        <v>4157</v>
      </c>
    </row>
    <row r="248" spans="484:545">
      <c r="RP248" t="s">
        <v>4157</v>
      </c>
      <c r="RQ248" t="s">
        <v>4157</v>
      </c>
      <c r="RR248" t="s">
        <v>4157</v>
      </c>
      <c r="RS248" t="s">
        <v>4157</v>
      </c>
      <c r="RT248" t="s">
        <v>4157</v>
      </c>
      <c r="RU248" t="s">
        <v>4157</v>
      </c>
      <c r="RV248" t="s">
        <v>4157</v>
      </c>
      <c r="RW248" t="s">
        <v>4157</v>
      </c>
      <c r="RX248" t="s">
        <v>4157</v>
      </c>
      <c r="RY248" t="s">
        <v>4157</v>
      </c>
      <c r="RZ248" t="s">
        <v>4157</v>
      </c>
      <c r="SA248" t="s">
        <v>4157</v>
      </c>
      <c r="SB248" t="s">
        <v>4157</v>
      </c>
      <c r="SC248" t="s">
        <v>4157</v>
      </c>
      <c r="SD248" t="s">
        <v>4157</v>
      </c>
      <c r="SE248" t="s">
        <v>4157</v>
      </c>
      <c r="SF248" t="s">
        <v>4157</v>
      </c>
      <c r="SG248" t="s">
        <v>4157</v>
      </c>
      <c r="SH248" t="s">
        <v>4157</v>
      </c>
      <c r="SI248" t="s">
        <v>4157</v>
      </c>
      <c r="SJ248" t="s">
        <v>4157</v>
      </c>
      <c r="SK248" t="s">
        <v>4157</v>
      </c>
      <c r="SL248" t="s">
        <v>4157</v>
      </c>
      <c r="SM248" t="s">
        <v>4157</v>
      </c>
      <c r="SN248" t="s">
        <v>4157</v>
      </c>
      <c r="SO248" t="s">
        <v>4157</v>
      </c>
      <c r="SP248" t="s">
        <v>4157</v>
      </c>
      <c r="SQ248" t="s">
        <v>4157</v>
      </c>
      <c r="SR248" t="s">
        <v>4157</v>
      </c>
      <c r="SS248" t="s">
        <v>4157</v>
      </c>
      <c r="ST248" t="s">
        <v>4157</v>
      </c>
      <c r="SU248" t="s">
        <v>4157</v>
      </c>
      <c r="SV248" t="s">
        <v>4157</v>
      </c>
      <c r="SW248" t="s">
        <v>4157</v>
      </c>
      <c r="SX248" t="s">
        <v>4157</v>
      </c>
      <c r="SY248" t="s">
        <v>4157</v>
      </c>
      <c r="SZ248" t="s">
        <v>4157</v>
      </c>
      <c r="TA248" t="s">
        <v>4157</v>
      </c>
      <c r="TB248" t="s">
        <v>4157</v>
      </c>
      <c r="TC248" t="s">
        <v>4157</v>
      </c>
      <c r="TD248" t="s">
        <v>4157</v>
      </c>
      <c r="TE248" t="s">
        <v>4157</v>
      </c>
      <c r="TF248" t="s">
        <v>4157</v>
      </c>
      <c r="TG248" t="s">
        <v>4157</v>
      </c>
      <c r="TH248" t="s">
        <v>4157</v>
      </c>
      <c r="TI248" t="s">
        <v>4157</v>
      </c>
      <c r="TJ248" t="s">
        <v>4157</v>
      </c>
      <c r="TK248" t="s">
        <v>4157</v>
      </c>
      <c r="TL248" t="s">
        <v>4157</v>
      </c>
      <c r="TM248" t="s">
        <v>4157</v>
      </c>
      <c r="TN248" t="s">
        <v>4157</v>
      </c>
      <c r="TO248" t="s">
        <v>4157</v>
      </c>
      <c r="TP248" t="s">
        <v>4157</v>
      </c>
      <c r="TQ248" t="s">
        <v>4157</v>
      </c>
      <c r="TR248" t="s">
        <v>4157</v>
      </c>
      <c r="TS248" t="s">
        <v>4157</v>
      </c>
      <c r="TT248" t="s">
        <v>4157</v>
      </c>
      <c r="TU248" t="s">
        <v>4157</v>
      </c>
      <c r="TV248" t="s">
        <v>4157</v>
      </c>
      <c r="TW248" t="s">
        <v>4157</v>
      </c>
    </row>
    <row r="249" spans="484:545">
      <c r="RP249" t="s">
        <v>4157</v>
      </c>
      <c r="RQ249" t="s">
        <v>4157</v>
      </c>
      <c r="RR249" t="s">
        <v>4157</v>
      </c>
      <c r="RS249" t="s">
        <v>4157</v>
      </c>
      <c r="RT249" t="s">
        <v>4157</v>
      </c>
      <c r="RU249" t="s">
        <v>4157</v>
      </c>
      <c r="RV249" t="s">
        <v>4157</v>
      </c>
      <c r="RW249" t="s">
        <v>4157</v>
      </c>
      <c r="RX249" t="s">
        <v>4157</v>
      </c>
      <c r="RY249" t="s">
        <v>4157</v>
      </c>
      <c r="RZ249" t="s">
        <v>4157</v>
      </c>
      <c r="SA249" t="s">
        <v>4157</v>
      </c>
      <c r="SB249" t="s">
        <v>4157</v>
      </c>
      <c r="SC249" t="s">
        <v>4157</v>
      </c>
      <c r="SD249" t="s">
        <v>4157</v>
      </c>
      <c r="SE249" t="s">
        <v>4157</v>
      </c>
      <c r="SF249" t="s">
        <v>4157</v>
      </c>
      <c r="SG249" t="s">
        <v>4157</v>
      </c>
      <c r="SH249" t="s">
        <v>4157</v>
      </c>
      <c r="SI249" t="s">
        <v>4157</v>
      </c>
      <c r="SJ249" t="s">
        <v>4157</v>
      </c>
      <c r="SK249" t="s">
        <v>4157</v>
      </c>
      <c r="SL249" t="s">
        <v>4157</v>
      </c>
      <c r="SM249" t="s">
        <v>4157</v>
      </c>
      <c r="SN249" t="s">
        <v>4157</v>
      </c>
      <c r="SO249" t="s">
        <v>4157</v>
      </c>
      <c r="SP249" t="s">
        <v>4157</v>
      </c>
      <c r="SQ249" t="s">
        <v>4157</v>
      </c>
      <c r="SR249" t="s">
        <v>4157</v>
      </c>
      <c r="SS249" t="s">
        <v>4157</v>
      </c>
      <c r="ST249" t="s">
        <v>4157</v>
      </c>
      <c r="SU249" t="s">
        <v>4157</v>
      </c>
      <c r="SV249" t="s">
        <v>4157</v>
      </c>
      <c r="SW249" t="s">
        <v>4157</v>
      </c>
      <c r="SX249" t="s">
        <v>4157</v>
      </c>
      <c r="SY249" t="s">
        <v>4157</v>
      </c>
      <c r="SZ249" t="s">
        <v>4157</v>
      </c>
      <c r="TA249" t="s">
        <v>4157</v>
      </c>
      <c r="TB249" t="s">
        <v>4157</v>
      </c>
      <c r="TC249" t="s">
        <v>4157</v>
      </c>
      <c r="TD249" t="s">
        <v>4157</v>
      </c>
      <c r="TE249" t="s">
        <v>4157</v>
      </c>
      <c r="TF249" t="s">
        <v>4157</v>
      </c>
      <c r="TG249" t="s">
        <v>4157</v>
      </c>
      <c r="TH249" t="s">
        <v>4157</v>
      </c>
      <c r="TI249" t="s">
        <v>4157</v>
      </c>
      <c r="TJ249" t="s">
        <v>4157</v>
      </c>
      <c r="TK249" t="s">
        <v>4157</v>
      </c>
      <c r="TL249" t="s">
        <v>4157</v>
      </c>
      <c r="TM249" t="s">
        <v>4157</v>
      </c>
      <c r="TN249" t="s">
        <v>4157</v>
      </c>
      <c r="TO249" t="s">
        <v>4157</v>
      </c>
      <c r="TP249" t="s">
        <v>4157</v>
      </c>
      <c r="TQ249" t="s">
        <v>4157</v>
      </c>
      <c r="TR249" t="s">
        <v>4157</v>
      </c>
      <c r="TS249" t="s">
        <v>4157</v>
      </c>
      <c r="TT249" t="s">
        <v>4157</v>
      </c>
      <c r="TU249" t="s">
        <v>4157</v>
      </c>
      <c r="TV249" t="s">
        <v>4157</v>
      </c>
    </row>
    <row r="250" spans="484:545">
      <c r="RP250" t="s">
        <v>4157</v>
      </c>
      <c r="RQ250" t="s">
        <v>4157</v>
      </c>
      <c r="RR250" t="s">
        <v>4157</v>
      </c>
      <c r="RS250" t="s">
        <v>4157</v>
      </c>
      <c r="RT250" t="s">
        <v>4157</v>
      </c>
      <c r="RU250" t="s">
        <v>4157</v>
      </c>
      <c r="RV250" t="s">
        <v>4157</v>
      </c>
      <c r="RW250" t="s">
        <v>4157</v>
      </c>
      <c r="RX250" t="s">
        <v>4157</v>
      </c>
      <c r="RY250" t="s">
        <v>4157</v>
      </c>
      <c r="RZ250" t="s">
        <v>4157</v>
      </c>
      <c r="SA250" t="s">
        <v>4157</v>
      </c>
      <c r="SB250" t="s">
        <v>4157</v>
      </c>
      <c r="SC250" t="s">
        <v>4157</v>
      </c>
      <c r="SD250" t="s">
        <v>4157</v>
      </c>
      <c r="SE250" t="s">
        <v>4157</v>
      </c>
      <c r="SF250" t="s">
        <v>4157</v>
      </c>
      <c r="SG250" t="s">
        <v>4157</v>
      </c>
      <c r="SH250" t="s">
        <v>4157</v>
      </c>
      <c r="SI250" t="s">
        <v>4157</v>
      </c>
      <c r="SJ250" t="s">
        <v>4157</v>
      </c>
      <c r="SK250" t="s">
        <v>4157</v>
      </c>
      <c r="SL250" t="s">
        <v>4157</v>
      </c>
      <c r="SM250" t="s">
        <v>4157</v>
      </c>
      <c r="SN250" t="s">
        <v>4157</v>
      </c>
      <c r="SO250" t="s">
        <v>4157</v>
      </c>
      <c r="SP250" t="s">
        <v>4157</v>
      </c>
      <c r="SQ250" t="s">
        <v>4157</v>
      </c>
      <c r="SR250" t="s">
        <v>4157</v>
      </c>
      <c r="SS250" t="s">
        <v>4157</v>
      </c>
      <c r="ST250" t="s">
        <v>4157</v>
      </c>
      <c r="SU250" t="s">
        <v>4157</v>
      </c>
      <c r="SV250" t="s">
        <v>4157</v>
      </c>
      <c r="SW250" t="s">
        <v>4157</v>
      </c>
      <c r="SX250" t="s">
        <v>4157</v>
      </c>
      <c r="SY250" t="s">
        <v>4157</v>
      </c>
      <c r="SZ250" t="s">
        <v>4157</v>
      </c>
      <c r="TA250" t="s">
        <v>4157</v>
      </c>
      <c r="TB250" t="s">
        <v>4157</v>
      </c>
      <c r="TC250" t="s">
        <v>4157</v>
      </c>
      <c r="TD250" t="s">
        <v>4157</v>
      </c>
      <c r="TE250" t="s">
        <v>4157</v>
      </c>
      <c r="TF250" t="s">
        <v>4157</v>
      </c>
      <c r="TG250" t="s">
        <v>4157</v>
      </c>
      <c r="TH250" t="s">
        <v>4157</v>
      </c>
      <c r="TI250" t="s">
        <v>4157</v>
      </c>
      <c r="TJ250" t="s">
        <v>4157</v>
      </c>
      <c r="TK250" t="s">
        <v>4157</v>
      </c>
      <c r="TL250" t="s">
        <v>4157</v>
      </c>
      <c r="TM250" t="s">
        <v>4157</v>
      </c>
      <c r="TN250" t="s">
        <v>4157</v>
      </c>
      <c r="TO250" t="s">
        <v>4157</v>
      </c>
      <c r="TP250" t="s">
        <v>4157</v>
      </c>
      <c r="TQ250" t="s">
        <v>4157</v>
      </c>
      <c r="TR250" t="s">
        <v>4157</v>
      </c>
      <c r="TS250" t="s">
        <v>4157</v>
      </c>
      <c r="TT250" t="s">
        <v>4157</v>
      </c>
      <c r="TU250" t="s">
        <v>4157</v>
      </c>
      <c r="TV250" t="s">
        <v>4157</v>
      </c>
    </row>
    <row r="251" spans="484:545">
      <c r="RP251" t="s">
        <v>4157</v>
      </c>
      <c r="RQ251" t="s">
        <v>4157</v>
      </c>
      <c r="RR251" t="s">
        <v>4157</v>
      </c>
      <c r="RS251" t="s">
        <v>4157</v>
      </c>
      <c r="RT251" t="s">
        <v>4157</v>
      </c>
      <c r="RU251" t="s">
        <v>4157</v>
      </c>
      <c r="RV251" t="s">
        <v>4157</v>
      </c>
      <c r="RW251" t="s">
        <v>4157</v>
      </c>
      <c r="RX251" t="s">
        <v>4157</v>
      </c>
      <c r="RY251" t="s">
        <v>4157</v>
      </c>
      <c r="RZ251" t="s">
        <v>4157</v>
      </c>
      <c r="SA251" t="s">
        <v>4157</v>
      </c>
      <c r="SB251" t="s">
        <v>4157</v>
      </c>
      <c r="SC251" t="s">
        <v>4157</v>
      </c>
      <c r="SD251" t="s">
        <v>4157</v>
      </c>
      <c r="SE251" t="s">
        <v>4157</v>
      </c>
      <c r="SF251" t="s">
        <v>4157</v>
      </c>
      <c r="SG251" t="s">
        <v>4157</v>
      </c>
      <c r="SH251" t="s">
        <v>4157</v>
      </c>
      <c r="SI251" t="s">
        <v>4157</v>
      </c>
      <c r="SJ251" t="s">
        <v>4157</v>
      </c>
      <c r="SK251" t="s">
        <v>4157</v>
      </c>
      <c r="SL251" t="s">
        <v>4157</v>
      </c>
      <c r="SM251" t="s">
        <v>4157</v>
      </c>
      <c r="SN251" t="s">
        <v>4157</v>
      </c>
      <c r="SO251" t="s">
        <v>4157</v>
      </c>
      <c r="SP251" t="s">
        <v>4157</v>
      </c>
      <c r="SQ251" t="s">
        <v>4157</v>
      </c>
      <c r="SR251" t="s">
        <v>4157</v>
      </c>
      <c r="SS251" t="s">
        <v>4157</v>
      </c>
      <c r="ST251" t="s">
        <v>4157</v>
      </c>
      <c r="SU251" t="s">
        <v>4157</v>
      </c>
      <c r="SV251" t="s">
        <v>4157</v>
      </c>
      <c r="SW251" t="s">
        <v>4157</v>
      </c>
      <c r="SX251" t="s">
        <v>4157</v>
      </c>
      <c r="SY251" t="s">
        <v>4157</v>
      </c>
      <c r="SZ251" t="s">
        <v>4157</v>
      </c>
      <c r="TA251" t="s">
        <v>4157</v>
      </c>
      <c r="TB251" t="s">
        <v>4157</v>
      </c>
      <c r="TC251" t="s">
        <v>4157</v>
      </c>
      <c r="TD251" t="s">
        <v>4157</v>
      </c>
      <c r="TE251" t="s">
        <v>4157</v>
      </c>
      <c r="TF251" t="s">
        <v>4157</v>
      </c>
      <c r="TG251" t="s">
        <v>4157</v>
      </c>
      <c r="TH251" t="s">
        <v>4157</v>
      </c>
      <c r="TI251" t="s">
        <v>4157</v>
      </c>
      <c r="TJ251" t="s">
        <v>4157</v>
      </c>
      <c r="TK251" t="s">
        <v>4157</v>
      </c>
      <c r="TL251" t="s">
        <v>4157</v>
      </c>
      <c r="TM251" t="s">
        <v>4157</v>
      </c>
      <c r="TN251" t="s">
        <v>4157</v>
      </c>
      <c r="TO251" t="s">
        <v>4157</v>
      </c>
      <c r="TP251" t="s">
        <v>4157</v>
      </c>
      <c r="TQ251" t="s">
        <v>4157</v>
      </c>
      <c r="TR251" t="s">
        <v>4157</v>
      </c>
      <c r="TS251" t="s">
        <v>4157</v>
      </c>
      <c r="TT251" t="s">
        <v>4157</v>
      </c>
      <c r="TU251" t="s">
        <v>4157</v>
      </c>
      <c r="TV251" t="s">
        <v>4157</v>
      </c>
    </row>
    <row r="252" spans="484:545">
      <c r="RP252" t="s">
        <v>4157</v>
      </c>
      <c r="RQ252" t="s">
        <v>4157</v>
      </c>
      <c r="RR252" t="s">
        <v>4157</v>
      </c>
      <c r="RS252" t="s">
        <v>4157</v>
      </c>
      <c r="RT252" t="s">
        <v>4157</v>
      </c>
      <c r="RU252" t="s">
        <v>4157</v>
      </c>
      <c r="RV252" t="s">
        <v>4157</v>
      </c>
      <c r="RW252" t="s">
        <v>4157</v>
      </c>
      <c r="RX252" t="s">
        <v>4157</v>
      </c>
      <c r="RY252" t="s">
        <v>4157</v>
      </c>
      <c r="RZ252" t="s">
        <v>4157</v>
      </c>
      <c r="SA252" t="s">
        <v>4157</v>
      </c>
      <c r="SB252" t="s">
        <v>4157</v>
      </c>
      <c r="SC252" t="s">
        <v>4157</v>
      </c>
      <c r="SD252" t="s">
        <v>4157</v>
      </c>
      <c r="SE252" t="s">
        <v>4157</v>
      </c>
      <c r="SF252" t="s">
        <v>4157</v>
      </c>
      <c r="SG252" t="s">
        <v>4157</v>
      </c>
      <c r="SH252" t="s">
        <v>4157</v>
      </c>
      <c r="SI252" t="s">
        <v>4157</v>
      </c>
      <c r="SJ252" t="s">
        <v>4157</v>
      </c>
      <c r="SK252" t="s">
        <v>4157</v>
      </c>
      <c r="SL252" t="s">
        <v>4157</v>
      </c>
      <c r="SM252" t="s">
        <v>4157</v>
      </c>
      <c r="SN252" t="s">
        <v>4157</v>
      </c>
      <c r="SO252" t="s">
        <v>4157</v>
      </c>
      <c r="SP252" t="s">
        <v>4157</v>
      </c>
      <c r="SQ252" t="s">
        <v>4157</v>
      </c>
      <c r="SR252" t="s">
        <v>4157</v>
      </c>
      <c r="SS252" t="s">
        <v>4157</v>
      </c>
      <c r="ST252" t="s">
        <v>4157</v>
      </c>
      <c r="SU252" t="s">
        <v>4157</v>
      </c>
      <c r="SV252" t="s">
        <v>4157</v>
      </c>
      <c r="SW252" t="s">
        <v>4157</v>
      </c>
      <c r="SX252" t="s">
        <v>4157</v>
      </c>
      <c r="SY252" t="s">
        <v>4157</v>
      </c>
      <c r="SZ252" t="s">
        <v>4157</v>
      </c>
      <c r="TA252" t="s">
        <v>4157</v>
      </c>
      <c r="TB252" t="s">
        <v>4157</v>
      </c>
      <c r="TC252" t="s">
        <v>4157</v>
      </c>
      <c r="TD252" t="s">
        <v>4157</v>
      </c>
      <c r="TE252" t="s">
        <v>4157</v>
      </c>
      <c r="TF252" t="s">
        <v>4157</v>
      </c>
      <c r="TG252" t="s">
        <v>4157</v>
      </c>
      <c r="TH252" t="s">
        <v>4157</v>
      </c>
      <c r="TI252" t="s">
        <v>4157</v>
      </c>
      <c r="TJ252" t="s">
        <v>4157</v>
      </c>
      <c r="TK252" t="s">
        <v>4157</v>
      </c>
      <c r="TL252" t="s">
        <v>4157</v>
      </c>
      <c r="TM252" t="s">
        <v>4157</v>
      </c>
      <c r="TN252" t="s">
        <v>4157</v>
      </c>
      <c r="TO252" t="s">
        <v>4157</v>
      </c>
      <c r="TP252" t="s">
        <v>4157</v>
      </c>
      <c r="TQ252" t="s">
        <v>4157</v>
      </c>
      <c r="TR252" t="s">
        <v>4157</v>
      </c>
      <c r="TS252" t="s">
        <v>4157</v>
      </c>
      <c r="TT252" t="s">
        <v>4157</v>
      </c>
      <c r="TU252" t="s">
        <v>4157</v>
      </c>
    </row>
    <row r="253" spans="484:545">
      <c r="RP253" t="s">
        <v>4157</v>
      </c>
      <c r="RQ253" t="s">
        <v>4157</v>
      </c>
      <c r="RR253" t="s">
        <v>4157</v>
      </c>
      <c r="RS253" t="s">
        <v>4157</v>
      </c>
      <c r="RT253" t="s">
        <v>4157</v>
      </c>
      <c r="RU253" t="s">
        <v>4157</v>
      </c>
      <c r="RV253" t="s">
        <v>4157</v>
      </c>
      <c r="RW253" t="s">
        <v>4157</v>
      </c>
      <c r="RX253" t="s">
        <v>4157</v>
      </c>
      <c r="RY253" t="s">
        <v>4157</v>
      </c>
      <c r="RZ253" t="s">
        <v>4157</v>
      </c>
      <c r="SA253" t="s">
        <v>4157</v>
      </c>
      <c r="SB253" t="s">
        <v>4157</v>
      </c>
      <c r="SC253" t="s">
        <v>4157</v>
      </c>
      <c r="SD253" t="s">
        <v>4157</v>
      </c>
      <c r="SE253" t="s">
        <v>4157</v>
      </c>
      <c r="SF253" t="s">
        <v>4157</v>
      </c>
      <c r="SG253" t="s">
        <v>4157</v>
      </c>
      <c r="SH253" t="s">
        <v>4157</v>
      </c>
      <c r="SI253" t="s">
        <v>4157</v>
      </c>
      <c r="SJ253" t="s">
        <v>4157</v>
      </c>
      <c r="SK253" t="s">
        <v>4157</v>
      </c>
      <c r="SL253" t="s">
        <v>4157</v>
      </c>
      <c r="SM253" t="s">
        <v>4157</v>
      </c>
      <c r="SN253" t="s">
        <v>4157</v>
      </c>
      <c r="SO253" t="s">
        <v>4157</v>
      </c>
      <c r="SP253" t="s">
        <v>4157</v>
      </c>
      <c r="SQ253" t="s">
        <v>4157</v>
      </c>
      <c r="SR253" t="s">
        <v>4157</v>
      </c>
      <c r="SS253" t="s">
        <v>4157</v>
      </c>
      <c r="ST253" t="s">
        <v>4157</v>
      </c>
      <c r="SU253" t="s">
        <v>4157</v>
      </c>
      <c r="SV253" t="s">
        <v>4157</v>
      </c>
      <c r="SW253" t="s">
        <v>4157</v>
      </c>
      <c r="SX253" t="s">
        <v>4157</v>
      </c>
      <c r="SY253" t="s">
        <v>4157</v>
      </c>
      <c r="SZ253" t="s">
        <v>4157</v>
      </c>
      <c r="TA253" t="s">
        <v>4157</v>
      </c>
      <c r="TB253" t="s">
        <v>4157</v>
      </c>
      <c r="TC253" t="s">
        <v>4157</v>
      </c>
      <c r="TD253" t="s">
        <v>4157</v>
      </c>
      <c r="TE253" t="s">
        <v>4157</v>
      </c>
      <c r="TF253" t="s">
        <v>4157</v>
      </c>
      <c r="TG253" t="s">
        <v>4157</v>
      </c>
      <c r="TH253" t="s">
        <v>4157</v>
      </c>
      <c r="TI253" t="s">
        <v>4157</v>
      </c>
      <c r="TJ253" t="s">
        <v>4157</v>
      </c>
      <c r="TK253" t="s">
        <v>4157</v>
      </c>
      <c r="TL253" t="s">
        <v>4157</v>
      </c>
      <c r="TM253" t="s">
        <v>4157</v>
      </c>
      <c r="TN253" t="s">
        <v>4157</v>
      </c>
      <c r="TO253" t="s">
        <v>4157</v>
      </c>
      <c r="TP253" t="s">
        <v>4157</v>
      </c>
      <c r="TQ253" t="s">
        <v>4157</v>
      </c>
      <c r="TR253" t="s">
        <v>4157</v>
      </c>
      <c r="TS253" t="s">
        <v>4157</v>
      </c>
      <c r="TT253" t="s">
        <v>4157</v>
      </c>
      <c r="TU253" t="s">
        <v>4157</v>
      </c>
    </row>
    <row r="254" spans="484:545">
      <c r="RP254" t="s">
        <v>4157</v>
      </c>
      <c r="RQ254" t="s">
        <v>4157</v>
      </c>
      <c r="RR254" t="s">
        <v>4157</v>
      </c>
      <c r="RS254" t="s">
        <v>4157</v>
      </c>
      <c r="RT254" t="s">
        <v>4157</v>
      </c>
      <c r="RU254" t="s">
        <v>4157</v>
      </c>
      <c r="RV254" t="s">
        <v>4157</v>
      </c>
      <c r="RW254" t="s">
        <v>4157</v>
      </c>
      <c r="RX254" t="s">
        <v>4157</v>
      </c>
      <c r="RY254" t="s">
        <v>4157</v>
      </c>
      <c r="RZ254" t="s">
        <v>4157</v>
      </c>
      <c r="SA254" t="s">
        <v>4157</v>
      </c>
      <c r="SB254" t="s">
        <v>4157</v>
      </c>
      <c r="SC254" t="s">
        <v>4157</v>
      </c>
      <c r="SD254" t="s">
        <v>4157</v>
      </c>
      <c r="SE254" t="s">
        <v>4157</v>
      </c>
      <c r="SF254" t="s">
        <v>4157</v>
      </c>
      <c r="SG254" t="s">
        <v>4157</v>
      </c>
      <c r="SH254" t="s">
        <v>4157</v>
      </c>
      <c r="SI254" t="s">
        <v>4157</v>
      </c>
      <c r="SJ254" t="s">
        <v>4157</v>
      </c>
      <c r="SK254" t="s">
        <v>4157</v>
      </c>
      <c r="SL254" t="s">
        <v>4157</v>
      </c>
      <c r="SM254" t="s">
        <v>4157</v>
      </c>
      <c r="SN254" t="s">
        <v>4157</v>
      </c>
      <c r="SO254" t="s">
        <v>4157</v>
      </c>
      <c r="SP254" t="s">
        <v>4157</v>
      </c>
      <c r="SQ254" t="s">
        <v>4157</v>
      </c>
      <c r="SR254" t="s">
        <v>4157</v>
      </c>
      <c r="SS254" t="s">
        <v>4157</v>
      </c>
      <c r="ST254" t="s">
        <v>4157</v>
      </c>
      <c r="SU254" t="s">
        <v>4157</v>
      </c>
      <c r="SV254" t="s">
        <v>4157</v>
      </c>
      <c r="SW254" t="s">
        <v>4157</v>
      </c>
      <c r="SX254" t="s">
        <v>4157</v>
      </c>
      <c r="SY254" t="s">
        <v>4157</v>
      </c>
      <c r="SZ254" t="s">
        <v>4157</v>
      </c>
      <c r="TA254" t="s">
        <v>4157</v>
      </c>
      <c r="TB254" t="s">
        <v>4157</v>
      </c>
      <c r="TC254" t="s">
        <v>4157</v>
      </c>
      <c r="TD254" t="s">
        <v>4157</v>
      </c>
      <c r="TE254" t="s">
        <v>4157</v>
      </c>
      <c r="TF254" t="s">
        <v>4157</v>
      </c>
      <c r="TG254" t="s">
        <v>4157</v>
      </c>
      <c r="TH254" t="s">
        <v>4157</v>
      </c>
      <c r="TI254" t="s">
        <v>4157</v>
      </c>
      <c r="TJ254" t="s">
        <v>4157</v>
      </c>
      <c r="TK254" t="s">
        <v>4157</v>
      </c>
      <c r="TL254" t="s">
        <v>4157</v>
      </c>
      <c r="TM254" t="s">
        <v>4157</v>
      </c>
      <c r="TN254" t="s">
        <v>4157</v>
      </c>
      <c r="TO254" t="s">
        <v>4157</v>
      </c>
      <c r="TP254" t="s">
        <v>4157</v>
      </c>
      <c r="TQ254" t="s">
        <v>4157</v>
      </c>
      <c r="TR254" t="s">
        <v>4157</v>
      </c>
      <c r="TS254" t="s">
        <v>4157</v>
      </c>
      <c r="TT254" t="s">
        <v>4157</v>
      </c>
      <c r="TU254" t="s">
        <v>4157</v>
      </c>
    </row>
    <row r="255" spans="484:545">
      <c r="RP255" t="s">
        <v>4157</v>
      </c>
      <c r="RQ255" t="s">
        <v>4157</v>
      </c>
      <c r="RR255" t="s">
        <v>4157</v>
      </c>
      <c r="RS255" t="s">
        <v>4157</v>
      </c>
      <c r="RT255" t="s">
        <v>4157</v>
      </c>
      <c r="RU255" t="s">
        <v>4157</v>
      </c>
      <c r="RV255" t="s">
        <v>4157</v>
      </c>
      <c r="RW255" t="s">
        <v>4157</v>
      </c>
      <c r="RX255" t="s">
        <v>4157</v>
      </c>
      <c r="RY255" t="s">
        <v>4157</v>
      </c>
      <c r="RZ255" t="s">
        <v>4157</v>
      </c>
      <c r="SA255" t="s">
        <v>4157</v>
      </c>
      <c r="SB255" t="s">
        <v>4157</v>
      </c>
      <c r="SC255" t="s">
        <v>4157</v>
      </c>
      <c r="SD255" t="s">
        <v>4157</v>
      </c>
      <c r="SE255" t="s">
        <v>4157</v>
      </c>
      <c r="SF255" t="s">
        <v>4157</v>
      </c>
      <c r="SG255" t="s">
        <v>4157</v>
      </c>
      <c r="SH255" t="s">
        <v>4157</v>
      </c>
      <c r="SI255" t="s">
        <v>4157</v>
      </c>
      <c r="SJ255" t="s">
        <v>4157</v>
      </c>
      <c r="SK255" t="s">
        <v>4157</v>
      </c>
      <c r="SL255" t="s">
        <v>4157</v>
      </c>
      <c r="SM255" t="s">
        <v>4157</v>
      </c>
      <c r="SN255" t="s">
        <v>4157</v>
      </c>
      <c r="SO255" t="s">
        <v>4157</v>
      </c>
      <c r="SP255" t="s">
        <v>4157</v>
      </c>
      <c r="SQ255" t="s">
        <v>4157</v>
      </c>
      <c r="SR255" t="s">
        <v>4157</v>
      </c>
      <c r="SS255" t="s">
        <v>4157</v>
      </c>
      <c r="ST255" t="s">
        <v>4157</v>
      </c>
      <c r="SU255" t="s">
        <v>4157</v>
      </c>
      <c r="SV255" t="s">
        <v>4157</v>
      </c>
      <c r="SW255" t="s">
        <v>4157</v>
      </c>
      <c r="SX255" t="s">
        <v>4157</v>
      </c>
      <c r="SY255" t="s">
        <v>4157</v>
      </c>
      <c r="SZ255" t="s">
        <v>4157</v>
      </c>
      <c r="TA255" t="s">
        <v>4157</v>
      </c>
      <c r="TB255" t="s">
        <v>4157</v>
      </c>
      <c r="TC255" t="s">
        <v>4157</v>
      </c>
      <c r="TD255" t="s">
        <v>4157</v>
      </c>
      <c r="TE255" t="s">
        <v>4157</v>
      </c>
      <c r="TF255" t="s">
        <v>4157</v>
      </c>
      <c r="TG255" t="s">
        <v>4157</v>
      </c>
      <c r="TH255" t="s">
        <v>4157</v>
      </c>
      <c r="TI255" t="s">
        <v>4157</v>
      </c>
      <c r="TJ255" t="s">
        <v>4157</v>
      </c>
      <c r="TK255" t="s">
        <v>4157</v>
      </c>
      <c r="TL255" t="s">
        <v>4157</v>
      </c>
      <c r="TM255" t="s">
        <v>4157</v>
      </c>
      <c r="TN255" t="s">
        <v>4157</v>
      </c>
      <c r="TO255" t="s">
        <v>4157</v>
      </c>
      <c r="TP255" t="s">
        <v>4157</v>
      </c>
      <c r="TQ255" t="s">
        <v>4157</v>
      </c>
      <c r="TR255" t="s">
        <v>4157</v>
      </c>
      <c r="TS255" t="s">
        <v>4157</v>
      </c>
      <c r="TT255" t="s">
        <v>4157</v>
      </c>
    </row>
    <row r="256" spans="484:545">
      <c r="RP256" t="s">
        <v>4157</v>
      </c>
      <c r="RQ256" t="s">
        <v>4157</v>
      </c>
      <c r="RR256" t="s">
        <v>4157</v>
      </c>
      <c r="RS256" t="s">
        <v>4157</v>
      </c>
      <c r="RT256" t="s">
        <v>4157</v>
      </c>
      <c r="RU256" t="s">
        <v>4157</v>
      </c>
      <c r="RV256" t="s">
        <v>4157</v>
      </c>
      <c r="RW256" t="s">
        <v>4157</v>
      </c>
      <c r="RX256" t="s">
        <v>4157</v>
      </c>
      <c r="RY256" t="s">
        <v>4157</v>
      </c>
      <c r="RZ256" t="s">
        <v>4157</v>
      </c>
      <c r="SA256" t="s">
        <v>4157</v>
      </c>
      <c r="SB256" t="s">
        <v>4157</v>
      </c>
      <c r="SC256" t="s">
        <v>4157</v>
      </c>
      <c r="SD256" t="s">
        <v>4157</v>
      </c>
      <c r="SE256" t="s">
        <v>4157</v>
      </c>
      <c r="SF256" t="s">
        <v>4157</v>
      </c>
      <c r="SG256" t="s">
        <v>4157</v>
      </c>
      <c r="SH256" t="s">
        <v>4157</v>
      </c>
      <c r="SI256" t="s">
        <v>4157</v>
      </c>
      <c r="SJ256" t="s">
        <v>4157</v>
      </c>
      <c r="SK256" t="s">
        <v>4157</v>
      </c>
      <c r="SL256" t="s">
        <v>4157</v>
      </c>
      <c r="SM256" t="s">
        <v>4157</v>
      </c>
      <c r="SN256" t="s">
        <v>4157</v>
      </c>
      <c r="SO256" t="s">
        <v>4157</v>
      </c>
      <c r="SP256" t="s">
        <v>4157</v>
      </c>
      <c r="SQ256" t="s">
        <v>4157</v>
      </c>
      <c r="SR256" t="s">
        <v>4157</v>
      </c>
      <c r="SS256" t="s">
        <v>4157</v>
      </c>
      <c r="ST256" t="s">
        <v>4157</v>
      </c>
      <c r="SU256" t="s">
        <v>4157</v>
      </c>
      <c r="SV256" t="s">
        <v>4157</v>
      </c>
      <c r="SW256" t="s">
        <v>4157</v>
      </c>
      <c r="SX256" t="s">
        <v>4157</v>
      </c>
      <c r="SY256" t="s">
        <v>4157</v>
      </c>
      <c r="SZ256" t="s">
        <v>4157</v>
      </c>
      <c r="TA256" t="s">
        <v>4157</v>
      </c>
      <c r="TB256" t="s">
        <v>4157</v>
      </c>
      <c r="TC256" t="s">
        <v>4157</v>
      </c>
      <c r="TD256" t="s">
        <v>4157</v>
      </c>
      <c r="TE256" t="s">
        <v>4157</v>
      </c>
      <c r="TF256" t="s">
        <v>4157</v>
      </c>
      <c r="TG256" t="s">
        <v>4157</v>
      </c>
      <c r="TH256" t="s">
        <v>4157</v>
      </c>
      <c r="TI256" t="s">
        <v>4157</v>
      </c>
      <c r="TJ256" t="s">
        <v>4157</v>
      </c>
      <c r="TK256" t="s">
        <v>4157</v>
      </c>
      <c r="TL256" t="s">
        <v>4157</v>
      </c>
      <c r="TM256" t="s">
        <v>4157</v>
      </c>
      <c r="TN256" t="s">
        <v>4157</v>
      </c>
      <c r="TO256" t="s">
        <v>4157</v>
      </c>
      <c r="TP256" t="s">
        <v>4157</v>
      </c>
      <c r="TQ256" t="s">
        <v>4157</v>
      </c>
      <c r="TR256" t="s">
        <v>4157</v>
      </c>
      <c r="TS256" t="s">
        <v>4157</v>
      </c>
      <c r="TT256" t="s">
        <v>4157</v>
      </c>
    </row>
    <row r="257" spans="484:540">
      <c r="RP257" t="s">
        <v>4157</v>
      </c>
      <c r="RQ257" t="s">
        <v>4157</v>
      </c>
      <c r="RR257" t="s">
        <v>4157</v>
      </c>
      <c r="RS257" t="s">
        <v>4157</v>
      </c>
      <c r="RT257" t="s">
        <v>4157</v>
      </c>
      <c r="RU257" t="s">
        <v>4157</v>
      </c>
      <c r="RV257" t="s">
        <v>4157</v>
      </c>
      <c r="RW257" t="s">
        <v>4157</v>
      </c>
      <c r="RX257" t="s">
        <v>4157</v>
      </c>
      <c r="RY257" t="s">
        <v>4157</v>
      </c>
      <c r="RZ257" t="s">
        <v>4157</v>
      </c>
      <c r="SA257" t="s">
        <v>4157</v>
      </c>
      <c r="SB257" t="s">
        <v>4157</v>
      </c>
      <c r="SC257" t="s">
        <v>4157</v>
      </c>
      <c r="SD257" t="s">
        <v>4157</v>
      </c>
      <c r="SE257" t="s">
        <v>4157</v>
      </c>
      <c r="SF257" t="s">
        <v>4157</v>
      </c>
      <c r="SG257" t="s">
        <v>4157</v>
      </c>
      <c r="SH257" t="s">
        <v>4157</v>
      </c>
      <c r="SI257" t="s">
        <v>4157</v>
      </c>
      <c r="SJ257" t="s">
        <v>4157</v>
      </c>
      <c r="SK257" t="s">
        <v>4157</v>
      </c>
      <c r="SL257" t="s">
        <v>4157</v>
      </c>
      <c r="SM257" t="s">
        <v>4157</v>
      </c>
      <c r="SN257" t="s">
        <v>4157</v>
      </c>
      <c r="SO257" t="s">
        <v>4157</v>
      </c>
      <c r="SP257" t="s">
        <v>4157</v>
      </c>
      <c r="SQ257" t="s">
        <v>4157</v>
      </c>
      <c r="SR257" t="s">
        <v>4157</v>
      </c>
      <c r="SS257" t="s">
        <v>4157</v>
      </c>
      <c r="ST257" t="s">
        <v>4157</v>
      </c>
      <c r="SU257" t="s">
        <v>4157</v>
      </c>
      <c r="SV257" t="s">
        <v>4157</v>
      </c>
      <c r="SW257" t="s">
        <v>4157</v>
      </c>
      <c r="SX257" t="s">
        <v>4157</v>
      </c>
      <c r="SY257" t="s">
        <v>4157</v>
      </c>
      <c r="SZ257" t="s">
        <v>4157</v>
      </c>
      <c r="TA257" t="s">
        <v>4157</v>
      </c>
      <c r="TB257" t="s">
        <v>4157</v>
      </c>
      <c r="TC257" t="s">
        <v>4157</v>
      </c>
      <c r="TD257" t="s">
        <v>4157</v>
      </c>
      <c r="TE257" t="s">
        <v>4157</v>
      </c>
      <c r="TF257" t="s">
        <v>4157</v>
      </c>
      <c r="TG257" t="s">
        <v>4157</v>
      </c>
      <c r="TH257" t="s">
        <v>4157</v>
      </c>
      <c r="TI257" t="s">
        <v>4157</v>
      </c>
      <c r="TJ257" t="s">
        <v>4157</v>
      </c>
      <c r="TK257" t="s">
        <v>4157</v>
      </c>
      <c r="TL257" t="s">
        <v>4157</v>
      </c>
      <c r="TM257" t="s">
        <v>4157</v>
      </c>
      <c r="TN257" t="s">
        <v>4157</v>
      </c>
      <c r="TO257" t="s">
        <v>4157</v>
      </c>
      <c r="TP257" t="s">
        <v>4157</v>
      </c>
      <c r="TQ257" t="s">
        <v>4157</v>
      </c>
      <c r="TR257" t="s">
        <v>4157</v>
      </c>
      <c r="TS257" t="s">
        <v>4157</v>
      </c>
      <c r="TT257" t="s">
        <v>4157</v>
      </c>
    </row>
    <row r="258" spans="484:540">
      <c r="RP258" t="s">
        <v>4157</v>
      </c>
      <c r="RQ258" t="s">
        <v>4157</v>
      </c>
      <c r="RR258" t="s">
        <v>4157</v>
      </c>
      <c r="RS258" t="s">
        <v>4157</v>
      </c>
      <c r="RT258" t="s">
        <v>4157</v>
      </c>
      <c r="RU258" t="s">
        <v>4157</v>
      </c>
      <c r="RV258" t="s">
        <v>4157</v>
      </c>
      <c r="RW258" t="s">
        <v>4157</v>
      </c>
      <c r="RX258" t="s">
        <v>4157</v>
      </c>
      <c r="RY258" t="s">
        <v>4157</v>
      </c>
      <c r="RZ258" t="s">
        <v>4157</v>
      </c>
      <c r="SA258" t="s">
        <v>4157</v>
      </c>
      <c r="SB258" t="s">
        <v>4157</v>
      </c>
      <c r="SC258" t="s">
        <v>4157</v>
      </c>
      <c r="SD258" t="s">
        <v>4157</v>
      </c>
      <c r="SE258" t="s">
        <v>4157</v>
      </c>
      <c r="SF258" t="s">
        <v>4157</v>
      </c>
      <c r="SG258" t="s">
        <v>4157</v>
      </c>
      <c r="SH258" t="s">
        <v>4157</v>
      </c>
      <c r="SI258" t="s">
        <v>4157</v>
      </c>
      <c r="SJ258" t="s">
        <v>4157</v>
      </c>
      <c r="SK258" t="s">
        <v>4157</v>
      </c>
      <c r="SL258" t="s">
        <v>4157</v>
      </c>
      <c r="SM258" t="s">
        <v>4157</v>
      </c>
      <c r="SN258" t="s">
        <v>4157</v>
      </c>
      <c r="SO258" t="s">
        <v>4157</v>
      </c>
      <c r="SP258" t="s">
        <v>4157</v>
      </c>
      <c r="SQ258" t="s">
        <v>4157</v>
      </c>
      <c r="SR258" t="s">
        <v>4157</v>
      </c>
      <c r="SS258" t="s">
        <v>4157</v>
      </c>
      <c r="ST258" t="s">
        <v>4157</v>
      </c>
      <c r="SU258" t="s">
        <v>4157</v>
      </c>
      <c r="SV258" t="s">
        <v>4157</v>
      </c>
      <c r="SW258" t="s">
        <v>4157</v>
      </c>
      <c r="SX258" t="s">
        <v>4157</v>
      </c>
      <c r="SY258" t="s">
        <v>4157</v>
      </c>
      <c r="SZ258" t="s">
        <v>4157</v>
      </c>
      <c r="TA258" t="s">
        <v>4157</v>
      </c>
      <c r="TB258" t="s">
        <v>4157</v>
      </c>
      <c r="TC258" t="s">
        <v>4157</v>
      </c>
      <c r="TD258" t="s">
        <v>4157</v>
      </c>
      <c r="TE258" t="s">
        <v>4157</v>
      </c>
      <c r="TF258" t="s">
        <v>4157</v>
      </c>
      <c r="TG258" t="s">
        <v>4157</v>
      </c>
      <c r="TH258" t="s">
        <v>4157</v>
      </c>
      <c r="TI258" t="s">
        <v>4157</v>
      </c>
      <c r="TJ258" t="s">
        <v>4157</v>
      </c>
      <c r="TK258" t="s">
        <v>4157</v>
      </c>
      <c r="TL258" t="s">
        <v>4157</v>
      </c>
      <c r="TM258" t="s">
        <v>4157</v>
      </c>
      <c r="TN258" t="s">
        <v>4157</v>
      </c>
      <c r="TO258" t="s">
        <v>4157</v>
      </c>
      <c r="TP258" t="s">
        <v>4157</v>
      </c>
      <c r="TQ258" t="s">
        <v>4157</v>
      </c>
      <c r="TR258" t="s">
        <v>4157</v>
      </c>
      <c r="TS258" t="s">
        <v>4157</v>
      </c>
    </row>
    <row r="259" spans="484:540">
      <c r="RP259" t="s">
        <v>4157</v>
      </c>
      <c r="RQ259" t="s">
        <v>4157</v>
      </c>
      <c r="RR259" t="s">
        <v>4157</v>
      </c>
      <c r="RS259" t="s">
        <v>4157</v>
      </c>
      <c r="RT259" t="s">
        <v>4157</v>
      </c>
      <c r="RU259" t="s">
        <v>4157</v>
      </c>
      <c r="RV259" t="s">
        <v>4157</v>
      </c>
      <c r="RW259" t="s">
        <v>4157</v>
      </c>
      <c r="RX259" t="s">
        <v>4157</v>
      </c>
      <c r="RY259" t="s">
        <v>4157</v>
      </c>
      <c r="RZ259" t="s">
        <v>4157</v>
      </c>
      <c r="SA259" t="s">
        <v>4157</v>
      </c>
      <c r="SB259" t="s">
        <v>4157</v>
      </c>
      <c r="SC259" t="s">
        <v>4157</v>
      </c>
      <c r="SD259" t="s">
        <v>4157</v>
      </c>
      <c r="SE259" t="s">
        <v>4157</v>
      </c>
      <c r="SF259" t="s">
        <v>4157</v>
      </c>
      <c r="SG259" t="s">
        <v>4157</v>
      </c>
      <c r="SH259" t="s">
        <v>4157</v>
      </c>
      <c r="SI259" t="s">
        <v>4157</v>
      </c>
      <c r="SJ259" t="s">
        <v>4157</v>
      </c>
      <c r="SK259" t="s">
        <v>4157</v>
      </c>
      <c r="SL259" t="s">
        <v>4157</v>
      </c>
      <c r="SM259" t="s">
        <v>4157</v>
      </c>
      <c r="SN259" t="s">
        <v>4157</v>
      </c>
      <c r="SO259" t="s">
        <v>4157</v>
      </c>
      <c r="SP259" t="s">
        <v>4157</v>
      </c>
      <c r="SQ259" t="s">
        <v>4157</v>
      </c>
      <c r="SR259" t="s">
        <v>4157</v>
      </c>
      <c r="SS259" t="s">
        <v>4157</v>
      </c>
      <c r="ST259" t="s">
        <v>4157</v>
      </c>
      <c r="SU259" t="s">
        <v>4157</v>
      </c>
      <c r="SV259" t="s">
        <v>4157</v>
      </c>
      <c r="SW259" t="s">
        <v>4157</v>
      </c>
      <c r="SX259" t="s">
        <v>4157</v>
      </c>
      <c r="SY259" t="s">
        <v>4157</v>
      </c>
      <c r="SZ259" t="s">
        <v>4157</v>
      </c>
      <c r="TA259" t="s">
        <v>4157</v>
      </c>
      <c r="TB259" t="s">
        <v>4157</v>
      </c>
      <c r="TC259" t="s">
        <v>4157</v>
      </c>
      <c r="TD259" t="s">
        <v>4157</v>
      </c>
      <c r="TE259" t="s">
        <v>4157</v>
      </c>
      <c r="TF259" t="s">
        <v>4157</v>
      </c>
      <c r="TG259" t="s">
        <v>4157</v>
      </c>
      <c r="TH259" t="s">
        <v>4157</v>
      </c>
      <c r="TI259" t="s">
        <v>4157</v>
      </c>
      <c r="TJ259" t="s">
        <v>4157</v>
      </c>
      <c r="TK259" t="s">
        <v>4157</v>
      </c>
      <c r="TL259" t="s">
        <v>4157</v>
      </c>
      <c r="TM259" t="s">
        <v>4157</v>
      </c>
      <c r="TN259" t="s">
        <v>4157</v>
      </c>
      <c r="TO259" t="s">
        <v>4157</v>
      </c>
      <c r="TP259" t="s">
        <v>4157</v>
      </c>
      <c r="TQ259" t="s">
        <v>4157</v>
      </c>
      <c r="TR259" t="s">
        <v>4157</v>
      </c>
      <c r="TS259" t="s">
        <v>4157</v>
      </c>
    </row>
    <row r="260" spans="484:540">
      <c r="RP260" t="s">
        <v>4157</v>
      </c>
      <c r="RQ260" t="s">
        <v>4157</v>
      </c>
      <c r="RR260" t="s">
        <v>4157</v>
      </c>
      <c r="RS260" t="s">
        <v>4157</v>
      </c>
      <c r="RT260" t="s">
        <v>4157</v>
      </c>
      <c r="RU260" t="s">
        <v>4157</v>
      </c>
      <c r="RV260" t="s">
        <v>4157</v>
      </c>
      <c r="RW260" t="s">
        <v>4157</v>
      </c>
      <c r="RX260" t="s">
        <v>4157</v>
      </c>
      <c r="RY260" t="s">
        <v>4157</v>
      </c>
      <c r="RZ260" t="s">
        <v>4157</v>
      </c>
      <c r="SA260" t="s">
        <v>4157</v>
      </c>
      <c r="SB260" t="s">
        <v>4157</v>
      </c>
      <c r="SC260" t="s">
        <v>4157</v>
      </c>
      <c r="SD260" t="s">
        <v>4157</v>
      </c>
      <c r="SE260" t="s">
        <v>4157</v>
      </c>
      <c r="SF260" t="s">
        <v>4157</v>
      </c>
      <c r="SG260" t="s">
        <v>4157</v>
      </c>
      <c r="SH260" t="s">
        <v>4157</v>
      </c>
      <c r="SI260" t="s">
        <v>4157</v>
      </c>
      <c r="SJ260" t="s">
        <v>4157</v>
      </c>
      <c r="SK260" t="s">
        <v>4157</v>
      </c>
      <c r="SL260" t="s">
        <v>4157</v>
      </c>
      <c r="SM260" t="s">
        <v>4157</v>
      </c>
      <c r="SN260" t="s">
        <v>4157</v>
      </c>
      <c r="SO260" t="s">
        <v>4157</v>
      </c>
      <c r="SP260" t="s">
        <v>4157</v>
      </c>
      <c r="SQ260" t="s">
        <v>4157</v>
      </c>
      <c r="SR260" t="s">
        <v>4157</v>
      </c>
      <c r="SS260" t="s">
        <v>4157</v>
      </c>
      <c r="ST260" t="s">
        <v>4157</v>
      </c>
      <c r="SU260" t="s">
        <v>4157</v>
      </c>
      <c r="SV260" t="s">
        <v>4157</v>
      </c>
      <c r="SW260" t="s">
        <v>4157</v>
      </c>
      <c r="SX260" t="s">
        <v>4157</v>
      </c>
      <c r="SY260" t="s">
        <v>4157</v>
      </c>
      <c r="SZ260" t="s">
        <v>4157</v>
      </c>
      <c r="TA260" t="s">
        <v>4157</v>
      </c>
      <c r="TB260" t="s">
        <v>4157</v>
      </c>
      <c r="TC260" t="s">
        <v>4157</v>
      </c>
      <c r="TD260" t="s">
        <v>4157</v>
      </c>
      <c r="TE260" t="s">
        <v>4157</v>
      </c>
      <c r="TF260" t="s">
        <v>4157</v>
      </c>
      <c r="TG260" t="s">
        <v>4157</v>
      </c>
      <c r="TH260" t="s">
        <v>4157</v>
      </c>
      <c r="TI260" t="s">
        <v>4157</v>
      </c>
      <c r="TJ260" t="s">
        <v>4157</v>
      </c>
      <c r="TK260" t="s">
        <v>4157</v>
      </c>
      <c r="TL260" t="s">
        <v>4157</v>
      </c>
      <c r="TM260" t="s">
        <v>4157</v>
      </c>
      <c r="TN260" t="s">
        <v>4157</v>
      </c>
      <c r="TO260" t="s">
        <v>4157</v>
      </c>
      <c r="TP260" t="s">
        <v>4157</v>
      </c>
      <c r="TQ260" t="s">
        <v>4157</v>
      </c>
      <c r="TR260" t="s">
        <v>4157</v>
      </c>
      <c r="TS260" t="s">
        <v>4157</v>
      </c>
    </row>
    <row r="261" spans="484:540">
      <c r="RP261" t="s">
        <v>4157</v>
      </c>
      <c r="RQ261" t="s">
        <v>4157</v>
      </c>
      <c r="RR261" t="s">
        <v>4157</v>
      </c>
      <c r="RS261" t="s">
        <v>4157</v>
      </c>
      <c r="RT261" t="s">
        <v>4157</v>
      </c>
      <c r="RU261" t="s">
        <v>4157</v>
      </c>
      <c r="RV261" t="s">
        <v>4157</v>
      </c>
      <c r="RW261" t="s">
        <v>4157</v>
      </c>
      <c r="RX261" t="s">
        <v>4157</v>
      </c>
      <c r="RY261" t="s">
        <v>4157</v>
      </c>
      <c r="RZ261" t="s">
        <v>4157</v>
      </c>
      <c r="SA261" t="s">
        <v>4157</v>
      </c>
      <c r="SB261" t="s">
        <v>4157</v>
      </c>
      <c r="SC261" t="s">
        <v>4157</v>
      </c>
      <c r="SD261" t="s">
        <v>4157</v>
      </c>
      <c r="SE261" t="s">
        <v>4157</v>
      </c>
      <c r="SF261" t="s">
        <v>4157</v>
      </c>
      <c r="SG261" t="s">
        <v>4157</v>
      </c>
      <c r="SH261" t="s">
        <v>4157</v>
      </c>
      <c r="SI261" t="s">
        <v>4157</v>
      </c>
      <c r="SJ261" t="s">
        <v>4157</v>
      </c>
      <c r="SK261" t="s">
        <v>4157</v>
      </c>
      <c r="SL261" t="s">
        <v>4157</v>
      </c>
      <c r="SM261" t="s">
        <v>4157</v>
      </c>
      <c r="SN261" t="s">
        <v>4157</v>
      </c>
      <c r="SO261" t="s">
        <v>4157</v>
      </c>
      <c r="SP261" t="s">
        <v>4157</v>
      </c>
      <c r="SQ261" t="s">
        <v>4157</v>
      </c>
      <c r="SR261" t="s">
        <v>4157</v>
      </c>
      <c r="SS261" t="s">
        <v>4157</v>
      </c>
      <c r="ST261" t="s">
        <v>4157</v>
      </c>
      <c r="SU261" t="s">
        <v>4157</v>
      </c>
      <c r="SV261" t="s">
        <v>4157</v>
      </c>
      <c r="SW261" t="s">
        <v>4157</v>
      </c>
      <c r="SX261" t="s">
        <v>4157</v>
      </c>
      <c r="SY261" t="s">
        <v>4157</v>
      </c>
      <c r="SZ261" t="s">
        <v>4157</v>
      </c>
      <c r="TA261" t="s">
        <v>4157</v>
      </c>
      <c r="TB261" t="s">
        <v>4157</v>
      </c>
      <c r="TC261" t="s">
        <v>4157</v>
      </c>
      <c r="TD261" t="s">
        <v>4157</v>
      </c>
      <c r="TE261" t="s">
        <v>4157</v>
      </c>
      <c r="TF261" t="s">
        <v>4157</v>
      </c>
      <c r="TG261" t="s">
        <v>4157</v>
      </c>
      <c r="TH261" t="s">
        <v>4157</v>
      </c>
      <c r="TI261" t="s">
        <v>4157</v>
      </c>
      <c r="TJ261" t="s">
        <v>4157</v>
      </c>
      <c r="TK261" t="s">
        <v>4157</v>
      </c>
      <c r="TL261" t="s">
        <v>4157</v>
      </c>
      <c r="TM261" t="s">
        <v>4157</v>
      </c>
      <c r="TN261" t="s">
        <v>4157</v>
      </c>
      <c r="TO261" t="s">
        <v>4157</v>
      </c>
      <c r="TP261" t="s">
        <v>4157</v>
      </c>
      <c r="TQ261" t="s">
        <v>4157</v>
      </c>
      <c r="TR261" t="s">
        <v>4157</v>
      </c>
    </row>
    <row r="262" spans="484:540">
      <c r="RP262" t="s">
        <v>4157</v>
      </c>
      <c r="RQ262" t="s">
        <v>4157</v>
      </c>
      <c r="RR262" t="s">
        <v>4157</v>
      </c>
      <c r="RS262" t="s">
        <v>4157</v>
      </c>
      <c r="RT262" t="s">
        <v>4157</v>
      </c>
      <c r="RU262" t="s">
        <v>4157</v>
      </c>
      <c r="RV262" t="s">
        <v>4157</v>
      </c>
      <c r="RW262" t="s">
        <v>4157</v>
      </c>
      <c r="RX262" t="s">
        <v>4157</v>
      </c>
      <c r="RY262" t="s">
        <v>4157</v>
      </c>
      <c r="RZ262" t="s">
        <v>4157</v>
      </c>
      <c r="SA262" t="s">
        <v>4157</v>
      </c>
      <c r="SB262" t="s">
        <v>4157</v>
      </c>
      <c r="SC262" t="s">
        <v>4157</v>
      </c>
      <c r="SD262" t="s">
        <v>4157</v>
      </c>
      <c r="SE262" t="s">
        <v>4157</v>
      </c>
      <c r="SF262" t="s">
        <v>4157</v>
      </c>
      <c r="SG262" t="s">
        <v>4157</v>
      </c>
      <c r="SH262" t="s">
        <v>4157</v>
      </c>
      <c r="SI262" t="s">
        <v>4157</v>
      </c>
      <c r="SJ262" t="s">
        <v>4157</v>
      </c>
      <c r="SK262" t="s">
        <v>4157</v>
      </c>
      <c r="SL262" t="s">
        <v>4157</v>
      </c>
      <c r="SM262" t="s">
        <v>4157</v>
      </c>
      <c r="SN262" t="s">
        <v>4157</v>
      </c>
      <c r="SO262" t="s">
        <v>4157</v>
      </c>
      <c r="SP262" t="s">
        <v>4157</v>
      </c>
      <c r="SQ262" t="s">
        <v>4157</v>
      </c>
      <c r="SR262" t="s">
        <v>4157</v>
      </c>
      <c r="SS262" t="s">
        <v>4157</v>
      </c>
      <c r="ST262" t="s">
        <v>4157</v>
      </c>
      <c r="SU262" t="s">
        <v>4157</v>
      </c>
      <c r="SV262" t="s">
        <v>4157</v>
      </c>
      <c r="SW262" t="s">
        <v>4157</v>
      </c>
      <c r="SX262" t="s">
        <v>4157</v>
      </c>
      <c r="SY262" t="s">
        <v>4157</v>
      </c>
      <c r="SZ262" t="s">
        <v>4157</v>
      </c>
      <c r="TA262" t="s">
        <v>4157</v>
      </c>
      <c r="TB262" t="s">
        <v>4157</v>
      </c>
      <c r="TC262" t="s">
        <v>4157</v>
      </c>
      <c r="TD262" t="s">
        <v>4157</v>
      </c>
      <c r="TE262" t="s">
        <v>4157</v>
      </c>
      <c r="TF262" t="s">
        <v>4157</v>
      </c>
      <c r="TG262" t="s">
        <v>4157</v>
      </c>
      <c r="TH262" t="s">
        <v>4157</v>
      </c>
      <c r="TI262" t="s">
        <v>4157</v>
      </c>
      <c r="TJ262" t="s">
        <v>4157</v>
      </c>
      <c r="TK262" t="s">
        <v>4157</v>
      </c>
      <c r="TL262" t="s">
        <v>4157</v>
      </c>
      <c r="TM262" t="s">
        <v>4157</v>
      </c>
      <c r="TN262" t="s">
        <v>4157</v>
      </c>
      <c r="TO262" t="s">
        <v>4157</v>
      </c>
      <c r="TP262" t="s">
        <v>4157</v>
      </c>
      <c r="TQ262" t="s">
        <v>4157</v>
      </c>
      <c r="TR262" t="s">
        <v>4157</v>
      </c>
    </row>
    <row r="263" spans="484:540">
      <c r="RP263" t="s">
        <v>4157</v>
      </c>
      <c r="RQ263" t="s">
        <v>4157</v>
      </c>
      <c r="RR263" t="s">
        <v>4157</v>
      </c>
      <c r="RS263" t="s">
        <v>4157</v>
      </c>
      <c r="RT263" t="s">
        <v>4157</v>
      </c>
      <c r="RU263" t="s">
        <v>4157</v>
      </c>
      <c r="RV263" t="s">
        <v>4157</v>
      </c>
      <c r="RW263" t="s">
        <v>4157</v>
      </c>
      <c r="RX263" t="s">
        <v>4157</v>
      </c>
      <c r="RY263" t="s">
        <v>4157</v>
      </c>
      <c r="RZ263" t="s">
        <v>4157</v>
      </c>
      <c r="SA263" t="s">
        <v>4157</v>
      </c>
      <c r="SB263" t="s">
        <v>4157</v>
      </c>
      <c r="SC263" t="s">
        <v>4157</v>
      </c>
      <c r="SD263" t="s">
        <v>4157</v>
      </c>
      <c r="SE263" t="s">
        <v>4157</v>
      </c>
      <c r="SF263" t="s">
        <v>4157</v>
      </c>
      <c r="SG263" t="s">
        <v>4157</v>
      </c>
      <c r="SH263" t="s">
        <v>4157</v>
      </c>
      <c r="SI263" t="s">
        <v>4157</v>
      </c>
      <c r="SJ263" t="s">
        <v>4157</v>
      </c>
      <c r="SK263" t="s">
        <v>4157</v>
      </c>
      <c r="SL263" t="s">
        <v>4157</v>
      </c>
      <c r="SM263" t="s">
        <v>4157</v>
      </c>
      <c r="SN263" t="s">
        <v>4157</v>
      </c>
      <c r="SO263" t="s">
        <v>4157</v>
      </c>
      <c r="SP263" t="s">
        <v>4157</v>
      </c>
      <c r="SQ263" t="s">
        <v>4157</v>
      </c>
      <c r="SR263" t="s">
        <v>4157</v>
      </c>
      <c r="SS263" t="s">
        <v>4157</v>
      </c>
      <c r="ST263" t="s">
        <v>4157</v>
      </c>
      <c r="SU263" t="s">
        <v>4157</v>
      </c>
      <c r="SV263" t="s">
        <v>4157</v>
      </c>
      <c r="SW263" t="s">
        <v>4157</v>
      </c>
      <c r="SX263" t="s">
        <v>4157</v>
      </c>
      <c r="SY263" t="s">
        <v>4157</v>
      </c>
      <c r="SZ263" t="s">
        <v>4157</v>
      </c>
      <c r="TA263" t="s">
        <v>4157</v>
      </c>
      <c r="TB263" t="s">
        <v>4157</v>
      </c>
      <c r="TC263" t="s">
        <v>4157</v>
      </c>
      <c r="TD263" t="s">
        <v>4157</v>
      </c>
      <c r="TE263" t="s">
        <v>4157</v>
      </c>
      <c r="TF263" t="s">
        <v>4157</v>
      </c>
      <c r="TG263" t="s">
        <v>4157</v>
      </c>
      <c r="TH263" t="s">
        <v>4157</v>
      </c>
      <c r="TI263" t="s">
        <v>4157</v>
      </c>
      <c r="TJ263" t="s">
        <v>4157</v>
      </c>
      <c r="TK263" t="s">
        <v>4157</v>
      </c>
      <c r="TL263" t="s">
        <v>4157</v>
      </c>
      <c r="TM263" t="s">
        <v>4157</v>
      </c>
      <c r="TN263" t="s">
        <v>4157</v>
      </c>
      <c r="TO263" t="s">
        <v>4157</v>
      </c>
      <c r="TP263" t="s">
        <v>4157</v>
      </c>
      <c r="TQ263" t="s">
        <v>4157</v>
      </c>
      <c r="TR263" t="s">
        <v>4157</v>
      </c>
    </row>
    <row r="264" spans="484:540">
      <c r="RP264" t="s">
        <v>4157</v>
      </c>
      <c r="RQ264" t="s">
        <v>4157</v>
      </c>
      <c r="RR264" t="s">
        <v>4157</v>
      </c>
      <c r="RS264" t="s">
        <v>4157</v>
      </c>
      <c r="RT264" t="s">
        <v>4157</v>
      </c>
      <c r="RU264" t="s">
        <v>4157</v>
      </c>
      <c r="RV264" t="s">
        <v>4157</v>
      </c>
      <c r="RW264" t="s">
        <v>4157</v>
      </c>
      <c r="RX264" t="s">
        <v>4157</v>
      </c>
      <c r="RY264" t="s">
        <v>4157</v>
      </c>
      <c r="RZ264" t="s">
        <v>4157</v>
      </c>
      <c r="SA264" t="s">
        <v>4157</v>
      </c>
      <c r="SB264" t="s">
        <v>4157</v>
      </c>
      <c r="SC264" t="s">
        <v>4157</v>
      </c>
      <c r="SD264" t="s">
        <v>4157</v>
      </c>
      <c r="SE264" t="s">
        <v>4157</v>
      </c>
      <c r="SF264" t="s">
        <v>4157</v>
      </c>
      <c r="SG264" t="s">
        <v>4157</v>
      </c>
      <c r="SH264" t="s">
        <v>4157</v>
      </c>
      <c r="SI264" t="s">
        <v>4157</v>
      </c>
      <c r="SJ264" t="s">
        <v>4157</v>
      </c>
      <c r="SK264" t="s">
        <v>4157</v>
      </c>
      <c r="SL264" t="s">
        <v>4157</v>
      </c>
      <c r="SM264" t="s">
        <v>4157</v>
      </c>
      <c r="SN264" t="s">
        <v>4157</v>
      </c>
      <c r="SO264" t="s">
        <v>4157</v>
      </c>
      <c r="SP264" t="s">
        <v>4157</v>
      </c>
      <c r="SQ264" t="s">
        <v>4157</v>
      </c>
      <c r="SR264" t="s">
        <v>4157</v>
      </c>
      <c r="SS264" t="s">
        <v>4157</v>
      </c>
      <c r="ST264" t="s">
        <v>4157</v>
      </c>
      <c r="SU264" t="s">
        <v>4157</v>
      </c>
      <c r="SV264" t="s">
        <v>4157</v>
      </c>
      <c r="SW264" t="s">
        <v>4157</v>
      </c>
      <c r="SX264" t="s">
        <v>4157</v>
      </c>
      <c r="SY264" t="s">
        <v>4157</v>
      </c>
      <c r="SZ264" t="s">
        <v>4157</v>
      </c>
      <c r="TA264" t="s">
        <v>4157</v>
      </c>
      <c r="TB264" t="s">
        <v>4157</v>
      </c>
      <c r="TC264" t="s">
        <v>4157</v>
      </c>
      <c r="TD264" t="s">
        <v>4157</v>
      </c>
      <c r="TE264" t="s">
        <v>4157</v>
      </c>
      <c r="TF264" t="s">
        <v>4157</v>
      </c>
      <c r="TG264" t="s">
        <v>4157</v>
      </c>
      <c r="TH264" t="s">
        <v>4157</v>
      </c>
      <c r="TI264" t="s">
        <v>4157</v>
      </c>
      <c r="TJ264" t="s">
        <v>4157</v>
      </c>
      <c r="TK264" t="s">
        <v>4157</v>
      </c>
      <c r="TL264" t="s">
        <v>4157</v>
      </c>
      <c r="TM264" t="s">
        <v>4157</v>
      </c>
      <c r="TN264" t="s">
        <v>4157</v>
      </c>
      <c r="TO264" t="s">
        <v>4157</v>
      </c>
      <c r="TP264" t="s">
        <v>4157</v>
      </c>
      <c r="TQ264" t="s">
        <v>4157</v>
      </c>
    </row>
    <row r="265" spans="484:540">
      <c r="RP265" t="s">
        <v>4157</v>
      </c>
      <c r="RQ265" t="s">
        <v>4157</v>
      </c>
      <c r="RR265" t="s">
        <v>4157</v>
      </c>
      <c r="RS265" t="s">
        <v>4157</v>
      </c>
      <c r="RT265" t="s">
        <v>4157</v>
      </c>
      <c r="RU265" t="s">
        <v>4157</v>
      </c>
      <c r="RV265" t="s">
        <v>4157</v>
      </c>
      <c r="RW265" t="s">
        <v>4157</v>
      </c>
      <c r="RX265" t="s">
        <v>4157</v>
      </c>
      <c r="RY265" t="s">
        <v>4157</v>
      </c>
      <c r="RZ265" t="s">
        <v>4157</v>
      </c>
      <c r="SA265" t="s">
        <v>4157</v>
      </c>
      <c r="SB265" t="s">
        <v>4157</v>
      </c>
      <c r="SC265" t="s">
        <v>4157</v>
      </c>
      <c r="SD265" t="s">
        <v>4157</v>
      </c>
      <c r="SE265" t="s">
        <v>4157</v>
      </c>
      <c r="SF265" t="s">
        <v>4157</v>
      </c>
      <c r="SG265" t="s">
        <v>4157</v>
      </c>
      <c r="SH265" t="s">
        <v>4157</v>
      </c>
      <c r="SI265" t="s">
        <v>4157</v>
      </c>
      <c r="SJ265" t="s">
        <v>4157</v>
      </c>
      <c r="SK265" t="s">
        <v>4157</v>
      </c>
      <c r="SL265" t="s">
        <v>4157</v>
      </c>
      <c r="SM265" t="s">
        <v>4157</v>
      </c>
      <c r="SN265" t="s">
        <v>4157</v>
      </c>
      <c r="SO265" t="s">
        <v>4157</v>
      </c>
      <c r="SP265" t="s">
        <v>4157</v>
      </c>
      <c r="SQ265" t="s">
        <v>4157</v>
      </c>
      <c r="SR265" t="s">
        <v>4157</v>
      </c>
      <c r="SS265" t="s">
        <v>4157</v>
      </c>
      <c r="ST265" t="s">
        <v>4157</v>
      </c>
      <c r="SU265" t="s">
        <v>4157</v>
      </c>
      <c r="SV265" t="s">
        <v>4157</v>
      </c>
      <c r="SW265" t="s">
        <v>4157</v>
      </c>
      <c r="SX265" t="s">
        <v>4157</v>
      </c>
      <c r="SY265" t="s">
        <v>4157</v>
      </c>
      <c r="SZ265" t="s">
        <v>4157</v>
      </c>
      <c r="TA265" t="s">
        <v>4157</v>
      </c>
      <c r="TB265" t="s">
        <v>4157</v>
      </c>
      <c r="TC265" t="s">
        <v>4157</v>
      </c>
      <c r="TD265" t="s">
        <v>4157</v>
      </c>
      <c r="TE265" t="s">
        <v>4157</v>
      </c>
      <c r="TF265" t="s">
        <v>4157</v>
      </c>
      <c r="TG265" t="s">
        <v>4157</v>
      </c>
      <c r="TH265" t="s">
        <v>4157</v>
      </c>
      <c r="TI265" t="s">
        <v>4157</v>
      </c>
      <c r="TJ265" t="s">
        <v>4157</v>
      </c>
      <c r="TK265" t="s">
        <v>4157</v>
      </c>
      <c r="TL265" t="s">
        <v>4157</v>
      </c>
      <c r="TM265" t="s">
        <v>4157</v>
      </c>
      <c r="TN265" t="s">
        <v>4157</v>
      </c>
      <c r="TO265" t="s">
        <v>4157</v>
      </c>
      <c r="TP265" t="s">
        <v>4157</v>
      </c>
      <c r="TQ265" t="s">
        <v>4157</v>
      </c>
    </row>
    <row r="266" spans="484:540">
      <c r="RP266" t="s">
        <v>4157</v>
      </c>
      <c r="RQ266" t="s">
        <v>4157</v>
      </c>
      <c r="RR266" t="s">
        <v>4157</v>
      </c>
      <c r="RS266" t="s">
        <v>4157</v>
      </c>
      <c r="RT266" t="s">
        <v>4157</v>
      </c>
      <c r="RU266" t="s">
        <v>4157</v>
      </c>
      <c r="RV266" t="s">
        <v>4157</v>
      </c>
      <c r="RW266" t="s">
        <v>4157</v>
      </c>
      <c r="RX266" t="s">
        <v>4157</v>
      </c>
      <c r="RY266" t="s">
        <v>4157</v>
      </c>
      <c r="RZ266" t="s">
        <v>4157</v>
      </c>
      <c r="SA266" t="s">
        <v>4157</v>
      </c>
      <c r="SB266" t="s">
        <v>4157</v>
      </c>
      <c r="SC266" t="s">
        <v>4157</v>
      </c>
      <c r="SD266" t="s">
        <v>4157</v>
      </c>
      <c r="SE266" t="s">
        <v>4157</v>
      </c>
      <c r="SF266" t="s">
        <v>4157</v>
      </c>
      <c r="SG266" t="s">
        <v>4157</v>
      </c>
      <c r="SH266" t="s">
        <v>4157</v>
      </c>
      <c r="SI266" t="s">
        <v>4157</v>
      </c>
      <c r="SJ266" t="s">
        <v>4157</v>
      </c>
      <c r="SK266" t="s">
        <v>4157</v>
      </c>
      <c r="SL266" t="s">
        <v>4157</v>
      </c>
      <c r="SM266" t="s">
        <v>4157</v>
      </c>
      <c r="SN266" t="s">
        <v>4157</v>
      </c>
      <c r="SO266" t="s">
        <v>4157</v>
      </c>
      <c r="SP266" t="s">
        <v>4157</v>
      </c>
      <c r="SQ266" t="s">
        <v>4157</v>
      </c>
      <c r="SR266" t="s">
        <v>4157</v>
      </c>
      <c r="SS266" t="s">
        <v>4157</v>
      </c>
      <c r="ST266" t="s">
        <v>4157</v>
      </c>
      <c r="SU266" t="s">
        <v>4157</v>
      </c>
      <c r="SV266" t="s">
        <v>4157</v>
      </c>
      <c r="SW266" t="s">
        <v>4157</v>
      </c>
      <c r="SX266" t="s">
        <v>4157</v>
      </c>
      <c r="SY266" t="s">
        <v>4157</v>
      </c>
      <c r="SZ266" t="s">
        <v>4157</v>
      </c>
      <c r="TA266" t="s">
        <v>4157</v>
      </c>
      <c r="TB266" t="s">
        <v>4157</v>
      </c>
      <c r="TC266" t="s">
        <v>4157</v>
      </c>
      <c r="TD266" t="s">
        <v>4157</v>
      </c>
      <c r="TE266" t="s">
        <v>4157</v>
      </c>
      <c r="TF266" t="s">
        <v>4157</v>
      </c>
      <c r="TG266" t="s">
        <v>4157</v>
      </c>
      <c r="TH266" t="s">
        <v>4157</v>
      </c>
      <c r="TI266" t="s">
        <v>4157</v>
      </c>
      <c r="TJ266" t="s">
        <v>4157</v>
      </c>
      <c r="TK266" t="s">
        <v>4157</v>
      </c>
      <c r="TL266" t="s">
        <v>4157</v>
      </c>
      <c r="TM266" t="s">
        <v>4157</v>
      </c>
      <c r="TN266" t="s">
        <v>4157</v>
      </c>
      <c r="TO266" t="s">
        <v>4157</v>
      </c>
      <c r="TP266" t="s">
        <v>4157</v>
      </c>
      <c r="TQ266" t="s">
        <v>4157</v>
      </c>
    </row>
    <row r="267" spans="484:540">
      <c r="RP267" t="s">
        <v>4157</v>
      </c>
      <c r="RQ267" t="s">
        <v>4157</v>
      </c>
      <c r="RR267" t="s">
        <v>4157</v>
      </c>
      <c r="RS267" t="s">
        <v>4157</v>
      </c>
      <c r="RT267" t="s">
        <v>4157</v>
      </c>
      <c r="RU267" t="s">
        <v>4157</v>
      </c>
      <c r="RV267" t="s">
        <v>4157</v>
      </c>
      <c r="RW267" t="s">
        <v>4157</v>
      </c>
      <c r="RX267" t="s">
        <v>4157</v>
      </c>
      <c r="RY267" t="s">
        <v>4157</v>
      </c>
      <c r="RZ267" t="s">
        <v>4157</v>
      </c>
      <c r="SA267" t="s">
        <v>4157</v>
      </c>
      <c r="SB267" t="s">
        <v>4157</v>
      </c>
      <c r="SC267" t="s">
        <v>4157</v>
      </c>
      <c r="SD267" t="s">
        <v>4157</v>
      </c>
      <c r="SE267" t="s">
        <v>4157</v>
      </c>
      <c r="SF267" t="s">
        <v>4157</v>
      </c>
      <c r="SG267" t="s">
        <v>4157</v>
      </c>
      <c r="SH267" t="s">
        <v>4157</v>
      </c>
      <c r="SI267" t="s">
        <v>4157</v>
      </c>
      <c r="SJ267" t="s">
        <v>4157</v>
      </c>
      <c r="SK267" t="s">
        <v>4157</v>
      </c>
      <c r="SL267" t="s">
        <v>4157</v>
      </c>
      <c r="SM267" t="s">
        <v>4157</v>
      </c>
      <c r="SN267" t="s">
        <v>4157</v>
      </c>
      <c r="SO267" t="s">
        <v>4157</v>
      </c>
      <c r="SP267" t="s">
        <v>4157</v>
      </c>
      <c r="SQ267" t="s">
        <v>4157</v>
      </c>
      <c r="SR267" t="s">
        <v>4157</v>
      </c>
      <c r="SS267" t="s">
        <v>4157</v>
      </c>
      <c r="ST267" t="s">
        <v>4157</v>
      </c>
      <c r="SU267" t="s">
        <v>4157</v>
      </c>
      <c r="SV267" t="s">
        <v>4157</v>
      </c>
      <c r="SW267" t="s">
        <v>4157</v>
      </c>
      <c r="SX267" t="s">
        <v>4157</v>
      </c>
      <c r="SY267" t="s">
        <v>4157</v>
      </c>
      <c r="SZ267" t="s">
        <v>4157</v>
      </c>
      <c r="TA267" t="s">
        <v>4157</v>
      </c>
      <c r="TB267" t="s">
        <v>4157</v>
      </c>
      <c r="TC267" t="s">
        <v>4157</v>
      </c>
      <c r="TD267" t="s">
        <v>4157</v>
      </c>
      <c r="TE267" t="s">
        <v>4157</v>
      </c>
      <c r="TF267" t="s">
        <v>4157</v>
      </c>
      <c r="TG267" t="s">
        <v>4157</v>
      </c>
      <c r="TH267" t="s">
        <v>4157</v>
      </c>
      <c r="TI267" t="s">
        <v>4157</v>
      </c>
      <c r="TJ267" t="s">
        <v>4157</v>
      </c>
      <c r="TK267" t="s">
        <v>4157</v>
      </c>
      <c r="TL267" t="s">
        <v>4157</v>
      </c>
      <c r="TM267" t="s">
        <v>4157</v>
      </c>
      <c r="TN267" t="s">
        <v>4157</v>
      </c>
      <c r="TO267" t="s">
        <v>4157</v>
      </c>
      <c r="TP267" t="s">
        <v>4157</v>
      </c>
    </row>
    <row r="268" spans="484:540">
      <c r="RP268" t="s">
        <v>4157</v>
      </c>
      <c r="RQ268" t="s">
        <v>4157</v>
      </c>
      <c r="RR268" t="s">
        <v>4157</v>
      </c>
      <c r="RS268" t="s">
        <v>4157</v>
      </c>
      <c r="RT268" t="s">
        <v>4157</v>
      </c>
      <c r="RU268" t="s">
        <v>4157</v>
      </c>
      <c r="RV268" t="s">
        <v>4157</v>
      </c>
      <c r="RW268" t="s">
        <v>4157</v>
      </c>
      <c r="RX268" t="s">
        <v>4157</v>
      </c>
      <c r="RY268" t="s">
        <v>4157</v>
      </c>
      <c r="RZ268" t="s">
        <v>4157</v>
      </c>
      <c r="SA268" t="s">
        <v>4157</v>
      </c>
      <c r="SB268" t="s">
        <v>4157</v>
      </c>
      <c r="SC268" t="s">
        <v>4157</v>
      </c>
      <c r="SD268" t="s">
        <v>4157</v>
      </c>
      <c r="SE268" t="s">
        <v>4157</v>
      </c>
      <c r="SF268" t="s">
        <v>4157</v>
      </c>
      <c r="SG268" t="s">
        <v>4157</v>
      </c>
      <c r="SH268" t="s">
        <v>4157</v>
      </c>
      <c r="SI268" t="s">
        <v>4157</v>
      </c>
      <c r="SJ268" t="s">
        <v>4157</v>
      </c>
      <c r="SK268" t="s">
        <v>4157</v>
      </c>
      <c r="SL268" t="s">
        <v>4157</v>
      </c>
      <c r="SM268" t="s">
        <v>4157</v>
      </c>
      <c r="SN268" t="s">
        <v>4157</v>
      </c>
      <c r="SO268" t="s">
        <v>4157</v>
      </c>
      <c r="SP268" t="s">
        <v>4157</v>
      </c>
      <c r="SQ268" t="s">
        <v>4157</v>
      </c>
      <c r="SR268" t="s">
        <v>4157</v>
      </c>
      <c r="SS268" t="s">
        <v>4157</v>
      </c>
      <c r="ST268" t="s">
        <v>4157</v>
      </c>
      <c r="SU268" t="s">
        <v>4157</v>
      </c>
      <c r="SV268" t="s">
        <v>4157</v>
      </c>
      <c r="SW268" t="s">
        <v>4157</v>
      </c>
      <c r="SX268" t="s">
        <v>4157</v>
      </c>
      <c r="SY268" t="s">
        <v>4157</v>
      </c>
      <c r="SZ268" t="s">
        <v>4157</v>
      </c>
      <c r="TA268" t="s">
        <v>4157</v>
      </c>
      <c r="TB268" t="s">
        <v>4157</v>
      </c>
      <c r="TC268" t="s">
        <v>4157</v>
      </c>
      <c r="TD268" t="s">
        <v>4157</v>
      </c>
      <c r="TE268" t="s">
        <v>4157</v>
      </c>
      <c r="TF268" t="s">
        <v>4157</v>
      </c>
      <c r="TG268" t="s">
        <v>4157</v>
      </c>
      <c r="TH268" t="s">
        <v>4157</v>
      </c>
      <c r="TI268" t="s">
        <v>4157</v>
      </c>
      <c r="TJ268" t="s">
        <v>4157</v>
      </c>
      <c r="TK268" t="s">
        <v>4157</v>
      </c>
      <c r="TL268" t="s">
        <v>4157</v>
      </c>
      <c r="TM268" t="s">
        <v>4157</v>
      </c>
      <c r="TN268" t="s">
        <v>4157</v>
      </c>
      <c r="TO268" t="s">
        <v>4157</v>
      </c>
      <c r="TP268" t="s">
        <v>4157</v>
      </c>
    </row>
    <row r="269" spans="484:540">
      <c r="RP269" t="s">
        <v>4157</v>
      </c>
      <c r="RQ269" t="s">
        <v>4157</v>
      </c>
      <c r="RR269" t="s">
        <v>4157</v>
      </c>
      <c r="RS269" t="s">
        <v>4157</v>
      </c>
      <c r="RT269" t="s">
        <v>4157</v>
      </c>
      <c r="RU269" t="s">
        <v>4157</v>
      </c>
      <c r="RV269" t="s">
        <v>4157</v>
      </c>
      <c r="RW269" t="s">
        <v>4157</v>
      </c>
      <c r="RX269" t="s">
        <v>4157</v>
      </c>
      <c r="RY269" t="s">
        <v>4157</v>
      </c>
      <c r="RZ269" t="s">
        <v>4157</v>
      </c>
      <c r="SA269" t="s">
        <v>4157</v>
      </c>
      <c r="SB269" t="s">
        <v>4157</v>
      </c>
      <c r="SC269" t="s">
        <v>4157</v>
      </c>
      <c r="SD269" t="s">
        <v>4157</v>
      </c>
      <c r="SE269" t="s">
        <v>4157</v>
      </c>
      <c r="SF269" t="s">
        <v>4157</v>
      </c>
      <c r="SG269" t="s">
        <v>4157</v>
      </c>
      <c r="SH269" t="s">
        <v>4157</v>
      </c>
      <c r="SI269" t="s">
        <v>4157</v>
      </c>
      <c r="SJ269" t="s">
        <v>4157</v>
      </c>
      <c r="SK269" t="s">
        <v>4157</v>
      </c>
      <c r="SL269" t="s">
        <v>4157</v>
      </c>
      <c r="SM269" t="s">
        <v>4157</v>
      </c>
      <c r="SN269" t="s">
        <v>4157</v>
      </c>
      <c r="SO269" t="s">
        <v>4157</v>
      </c>
      <c r="SP269" t="s">
        <v>4157</v>
      </c>
      <c r="SQ269" t="s">
        <v>4157</v>
      </c>
      <c r="SR269" t="s">
        <v>4157</v>
      </c>
      <c r="SS269" t="s">
        <v>4157</v>
      </c>
      <c r="ST269" t="s">
        <v>4157</v>
      </c>
      <c r="SU269" t="s">
        <v>4157</v>
      </c>
      <c r="SV269" t="s">
        <v>4157</v>
      </c>
      <c r="SW269" t="s">
        <v>4157</v>
      </c>
      <c r="SX269" t="s">
        <v>4157</v>
      </c>
      <c r="SY269" t="s">
        <v>4157</v>
      </c>
      <c r="SZ269" t="s">
        <v>4157</v>
      </c>
      <c r="TA269" t="s">
        <v>4157</v>
      </c>
      <c r="TB269" t="s">
        <v>4157</v>
      </c>
      <c r="TC269" t="s">
        <v>4157</v>
      </c>
      <c r="TD269" t="s">
        <v>4157</v>
      </c>
      <c r="TE269" t="s">
        <v>4157</v>
      </c>
      <c r="TF269" t="s">
        <v>4157</v>
      </c>
      <c r="TG269" t="s">
        <v>4157</v>
      </c>
      <c r="TH269" t="s">
        <v>4157</v>
      </c>
      <c r="TI269" t="s">
        <v>4157</v>
      </c>
      <c r="TJ269" t="s">
        <v>4157</v>
      </c>
      <c r="TK269" t="s">
        <v>4157</v>
      </c>
      <c r="TL269" t="s">
        <v>4157</v>
      </c>
      <c r="TM269" t="s">
        <v>4157</v>
      </c>
      <c r="TN269" t="s">
        <v>4157</v>
      </c>
      <c r="TO269" t="s">
        <v>4157</v>
      </c>
      <c r="TP269" t="s">
        <v>4157</v>
      </c>
    </row>
    <row r="270" spans="484:540">
      <c r="RP270" t="s">
        <v>4157</v>
      </c>
      <c r="RQ270" t="s">
        <v>4157</v>
      </c>
      <c r="RR270" t="s">
        <v>4157</v>
      </c>
      <c r="RS270" t="s">
        <v>4157</v>
      </c>
      <c r="RT270" t="s">
        <v>4157</v>
      </c>
      <c r="RU270" t="s">
        <v>4157</v>
      </c>
      <c r="RV270" t="s">
        <v>4157</v>
      </c>
      <c r="RW270" t="s">
        <v>4157</v>
      </c>
      <c r="RX270" t="s">
        <v>4157</v>
      </c>
      <c r="RY270" t="s">
        <v>4157</v>
      </c>
      <c r="RZ270" t="s">
        <v>4157</v>
      </c>
      <c r="SA270" t="s">
        <v>4157</v>
      </c>
      <c r="SB270" t="s">
        <v>4157</v>
      </c>
      <c r="SC270" t="s">
        <v>4157</v>
      </c>
      <c r="SD270" t="s">
        <v>4157</v>
      </c>
      <c r="SE270" t="s">
        <v>4157</v>
      </c>
      <c r="SF270" t="s">
        <v>4157</v>
      </c>
      <c r="SG270" t="s">
        <v>4157</v>
      </c>
      <c r="SH270" t="s">
        <v>4157</v>
      </c>
      <c r="SI270" t="s">
        <v>4157</v>
      </c>
      <c r="SJ270" t="s">
        <v>4157</v>
      </c>
      <c r="SK270" t="s">
        <v>4157</v>
      </c>
      <c r="SL270" t="s">
        <v>4157</v>
      </c>
      <c r="SM270" t="s">
        <v>4157</v>
      </c>
      <c r="SN270" t="s">
        <v>4157</v>
      </c>
      <c r="SO270" t="s">
        <v>4157</v>
      </c>
      <c r="SP270" t="s">
        <v>4157</v>
      </c>
      <c r="SQ270" t="s">
        <v>4157</v>
      </c>
      <c r="SR270" t="s">
        <v>4157</v>
      </c>
      <c r="SS270" t="s">
        <v>4157</v>
      </c>
      <c r="ST270" t="s">
        <v>4157</v>
      </c>
      <c r="SU270" t="s">
        <v>4157</v>
      </c>
      <c r="SV270" t="s">
        <v>4157</v>
      </c>
      <c r="SW270" t="s">
        <v>4157</v>
      </c>
      <c r="SX270" t="s">
        <v>4157</v>
      </c>
      <c r="SY270" t="s">
        <v>4157</v>
      </c>
      <c r="SZ270" t="s">
        <v>4157</v>
      </c>
      <c r="TA270" t="s">
        <v>4157</v>
      </c>
      <c r="TB270" t="s">
        <v>4157</v>
      </c>
      <c r="TC270" t="s">
        <v>4157</v>
      </c>
      <c r="TD270" t="s">
        <v>4157</v>
      </c>
      <c r="TE270" t="s">
        <v>4157</v>
      </c>
      <c r="TF270" t="s">
        <v>4157</v>
      </c>
      <c r="TG270" t="s">
        <v>4157</v>
      </c>
      <c r="TH270" t="s">
        <v>4157</v>
      </c>
      <c r="TI270" t="s">
        <v>4157</v>
      </c>
      <c r="TJ270" t="s">
        <v>4157</v>
      </c>
      <c r="TK270" t="s">
        <v>4157</v>
      </c>
      <c r="TL270" t="s">
        <v>4157</v>
      </c>
      <c r="TM270" t="s">
        <v>4157</v>
      </c>
      <c r="TN270" t="s">
        <v>4157</v>
      </c>
      <c r="TO270" t="s">
        <v>4157</v>
      </c>
    </row>
    <row r="271" spans="484:540">
      <c r="RP271" t="s">
        <v>4157</v>
      </c>
      <c r="RQ271" t="s">
        <v>4157</v>
      </c>
      <c r="RR271" t="s">
        <v>4157</v>
      </c>
      <c r="RS271" t="s">
        <v>4157</v>
      </c>
      <c r="RT271" t="s">
        <v>4157</v>
      </c>
      <c r="RU271" t="s">
        <v>4157</v>
      </c>
      <c r="RV271" t="s">
        <v>4157</v>
      </c>
      <c r="RW271" t="s">
        <v>4157</v>
      </c>
      <c r="RX271" t="s">
        <v>4157</v>
      </c>
      <c r="RY271" t="s">
        <v>4157</v>
      </c>
      <c r="RZ271" t="s">
        <v>4157</v>
      </c>
      <c r="SA271" t="s">
        <v>4157</v>
      </c>
      <c r="SB271" t="s">
        <v>4157</v>
      </c>
      <c r="SC271" t="s">
        <v>4157</v>
      </c>
      <c r="SD271" t="s">
        <v>4157</v>
      </c>
      <c r="SE271" t="s">
        <v>4157</v>
      </c>
      <c r="SF271" t="s">
        <v>4157</v>
      </c>
      <c r="SG271" t="s">
        <v>4157</v>
      </c>
      <c r="SH271" t="s">
        <v>4157</v>
      </c>
      <c r="SI271" t="s">
        <v>4157</v>
      </c>
      <c r="SJ271" t="s">
        <v>4157</v>
      </c>
      <c r="SK271" t="s">
        <v>4157</v>
      </c>
      <c r="SL271" t="s">
        <v>4157</v>
      </c>
      <c r="SM271" t="s">
        <v>4157</v>
      </c>
      <c r="SN271" t="s">
        <v>4157</v>
      </c>
      <c r="SO271" t="s">
        <v>4157</v>
      </c>
      <c r="SP271" t="s">
        <v>4157</v>
      </c>
      <c r="SQ271" t="s">
        <v>4157</v>
      </c>
      <c r="SR271" t="s">
        <v>4157</v>
      </c>
      <c r="SS271" t="s">
        <v>4157</v>
      </c>
      <c r="ST271" t="s">
        <v>4157</v>
      </c>
      <c r="SU271" t="s">
        <v>4157</v>
      </c>
      <c r="SV271" t="s">
        <v>4157</v>
      </c>
      <c r="SW271" t="s">
        <v>4157</v>
      </c>
      <c r="SX271" t="s">
        <v>4157</v>
      </c>
      <c r="SY271" t="s">
        <v>4157</v>
      </c>
      <c r="SZ271" t="s">
        <v>4157</v>
      </c>
      <c r="TA271" t="s">
        <v>4157</v>
      </c>
      <c r="TB271" t="s">
        <v>4157</v>
      </c>
      <c r="TC271" t="s">
        <v>4157</v>
      </c>
      <c r="TD271" t="s">
        <v>4157</v>
      </c>
      <c r="TE271" t="s">
        <v>4157</v>
      </c>
      <c r="TF271" t="s">
        <v>4157</v>
      </c>
      <c r="TG271" t="s">
        <v>4157</v>
      </c>
      <c r="TH271" t="s">
        <v>4157</v>
      </c>
      <c r="TI271" t="s">
        <v>4157</v>
      </c>
      <c r="TJ271" t="s">
        <v>4157</v>
      </c>
      <c r="TK271" t="s">
        <v>4157</v>
      </c>
      <c r="TL271" t="s">
        <v>4157</v>
      </c>
      <c r="TM271" t="s">
        <v>4157</v>
      </c>
      <c r="TN271" t="s">
        <v>4157</v>
      </c>
      <c r="TO271" t="s">
        <v>4157</v>
      </c>
    </row>
    <row r="272" spans="484:540">
      <c r="RP272" t="s">
        <v>4157</v>
      </c>
      <c r="RQ272" t="s">
        <v>4157</v>
      </c>
      <c r="RR272" t="s">
        <v>4157</v>
      </c>
      <c r="RS272" t="s">
        <v>4157</v>
      </c>
      <c r="RT272" t="s">
        <v>4157</v>
      </c>
      <c r="RU272" t="s">
        <v>4157</v>
      </c>
      <c r="RV272" t="s">
        <v>4157</v>
      </c>
      <c r="RW272" t="s">
        <v>4157</v>
      </c>
      <c r="RX272" t="s">
        <v>4157</v>
      </c>
      <c r="RY272" t="s">
        <v>4157</v>
      </c>
      <c r="RZ272" t="s">
        <v>4157</v>
      </c>
      <c r="SA272" t="s">
        <v>4157</v>
      </c>
      <c r="SB272" t="s">
        <v>4157</v>
      </c>
      <c r="SC272" t="s">
        <v>4157</v>
      </c>
      <c r="SD272" t="s">
        <v>4157</v>
      </c>
      <c r="SE272" t="s">
        <v>4157</v>
      </c>
      <c r="SF272" t="s">
        <v>4157</v>
      </c>
      <c r="SG272" t="s">
        <v>4157</v>
      </c>
      <c r="SH272" t="s">
        <v>4157</v>
      </c>
      <c r="SI272" t="s">
        <v>4157</v>
      </c>
      <c r="SJ272" t="s">
        <v>4157</v>
      </c>
      <c r="SK272" t="s">
        <v>4157</v>
      </c>
      <c r="SL272" t="s">
        <v>4157</v>
      </c>
      <c r="SM272" t="s">
        <v>4157</v>
      </c>
      <c r="SN272" t="s">
        <v>4157</v>
      </c>
      <c r="SO272" t="s">
        <v>4157</v>
      </c>
      <c r="SP272" t="s">
        <v>4157</v>
      </c>
      <c r="SQ272" t="s">
        <v>4157</v>
      </c>
      <c r="SR272" t="s">
        <v>4157</v>
      </c>
      <c r="SS272" t="s">
        <v>4157</v>
      </c>
      <c r="ST272" t="s">
        <v>4157</v>
      </c>
      <c r="SU272" t="s">
        <v>4157</v>
      </c>
      <c r="SV272" t="s">
        <v>4157</v>
      </c>
      <c r="SW272" t="s">
        <v>4157</v>
      </c>
      <c r="SX272" t="s">
        <v>4157</v>
      </c>
      <c r="SY272" t="s">
        <v>4157</v>
      </c>
      <c r="SZ272" t="s">
        <v>4157</v>
      </c>
      <c r="TA272" t="s">
        <v>4157</v>
      </c>
      <c r="TB272" t="s">
        <v>4157</v>
      </c>
      <c r="TC272" t="s">
        <v>4157</v>
      </c>
      <c r="TD272" t="s">
        <v>4157</v>
      </c>
      <c r="TE272" t="s">
        <v>4157</v>
      </c>
      <c r="TF272" t="s">
        <v>4157</v>
      </c>
      <c r="TG272" t="s">
        <v>4157</v>
      </c>
      <c r="TH272" t="s">
        <v>4157</v>
      </c>
      <c r="TI272" t="s">
        <v>4157</v>
      </c>
      <c r="TJ272" t="s">
        <v>4157</v>
      </c>
      <c r="TK272" t="s">
        <v>4157</v>
      </c>
      <c r="TL272" t="s">
        <v>4157</v>
      </c>
      <c r="TM272" t="s">
        <v>4157</v>
      </c>
      <c r="TN272" t="s">
        <v>4157</v>
      </c>
      <c r="TO272" t="s">
        <v>4157</v>
      </c>
    </row>
    <row r="273" spans="484:534">
      <c r="RP273" t="s">
        <v>4157</v>
      </c>
      <c r="RQ273" t="s">
        <v>4157</v>
      </c>
      <c r="RR273" t="s">
        <v>4157</v>
      </c>
      <c r="RS273" t="s">
        <v>4157</v>
      </c>
      <c r="RT273" t="s">
        <v>4157</v>
      </c>
      <c r="RU273" t="s">
        <v>4157</v>
      </c>
      <c r="RV273" t="s">
        <v>4157</v>
      </c>
      <c r="RW273" t="s">
        <v>4157</v>
      </c>
      <c r="RX273" t="s">
        <v>4157</v>
      </c>
      <c r="RY273" t="s">
        <v>4157</v>
      </c>
      <c r="RZ273" t="s">
        <v>4157</v>
      </c>
      <c r="SA273" t="s">
        <v>4157</v>
      </c>
      <c r="SB273" t="s">
        <v>4157</v>
      </c>
      <c r="SC273" t="s">
        <v>4157</v>
      </c>
      <c r="SD273" t="s">
        <v>4157</v>
      </c>
      <c r="SE273" t="s">
        <v>4157</v>
      </c>
      <c r="SF273" t="s">
        <v>4157</v>
      </c>
      <c r="SG273" t="s">
        <v>4157</v>
      </c>
      <c r="SH273" t="s">
        <v>4157</v>
      </c>
      <c r="SI273" t="s">
        <v>4157</v>
      </c>
      <c r="SJ273" t="s">
        <v>4157</v>
      </c>
      <c r="SK273" t="s">
        <v>4157</v>
      </c>
      <c r="SL273" t="s">
        <v>4157</v>
      </c>
      <c r="SM273" t="s">
        <v>4157</v>
      </c>
      <c r="SN273" t="s">
        <v>4157</v>
      </c>
      <c r="SO273" t="s">
        <v>4157</v>
      </c>
      <c r="SP273" t="s">
        <v>4157</v>
      </c>
      <c r="SQ273" t="s">
        <v>4157</v>
      </c>
      <c r="SR273" t="s">
        <v>4157</v>
      </c>
      <c r="SS273" t="s">
        <v>4157</v>
      </c>
      <c r="ST273" t="s">
        <v>4157</v>
      </c>
      <c r="SU273" t="s">
        <v>4157</v>
      </c>
      <c r="SV273" t="s">
        <v>4157</v>
      </c>
      <c r="SW273" t="s">
        <v>4157</v>
      </c>
      <c r="SX273" t="s">
        <v>4157</v>
      </c>
      <c r="SY273" t="s">
        <v>4157</v>
      </c>
      <c r="SZ273" t="s">
        <v>4157</v>
      </c>
      <c r="TA273" t="s">
        <v>4157</v>
      </c>
      <c r="TB273" t="s">
        <v>4157</v>
      </c>
      <c r="TC273" t="s">
        <v>4157</v>
      </c>
      <c r="TD273" t="s">
        <v>4157</v>
      </c>
      <c r="TE273" t="s">
        <v>4157</v>
      </c>
      <c r="TF273" t="s">
        <v>4157</v>
      </c>
      <c r="TG273" t="s">
        <v>4157</v>
      </c>
      <c r="TH273" t="s">
        <v>4157</v>
      </c>
      <c r="TI273" t="s">
        <v>4157</v>
      </c>
      <c r="TJ273" t="s">
        <v>4157</v>
      </c>
      <c r="TK273" t="s">
        <v>4157</v>
      </c>
      <c r="TL273" t="s">
        <v>4157</v>
      </c>
      <c r="TM273" t="s">
        <v>4157</v>
      </c>
      <c r="TN273" t="s">
        <v>4157</v>
      </c>
    </row>
    <row r="274" spans="484:534">
      <c r="RP274" t="s">
        <v>4157</v>
      </c>
      <c r="RQ274" t="s">
        <v>4157</v>
      </c>
      <c r="RR274" t="s">
        <v>4157</v>
      </c>
      <c r="RS274" t="s">
        <v>4157</v>
      </c>
      <c r="RT274" t="s">
        <v>4157</v>
      </c>
      <c r="RU274" t="s">
        <v>4157</v>
      </c>
      <c r="RV274" t="s">
        <v>4157</v>
      </c>
      <c r="RW274" t="s">
        <v>4157</v>
      </c>
      <c r="RX274" t="s">
        <v>4157</v>
      </c>
      <c r="RY274" t="s">
        <v>4157</v>
      </c>
      <c r="RZ274" t="s">
        <v>4157</v>
      </c>
      <c r="SA274" t="s">
        <v>4157</v>
      </c>
      <c r="SB274" t="s">
        <v>4157</v>
      </c>
      <c r="SC274" t="s">
        <v>4157</v>
      </c>
      <c r="SD274" t="s">
        <v>4157</v>
      </c>
      <c r="SE274" t="s">
        <v>4157</v>
      </c>
      <c r="SF274" t="s">
        <v>4157</v>
      </c>
      <c r="SG274" t="s">
        <v>4157</v>
      </c>
      <c r="SH274" t="s">
        <v>4157</v>
      </c>
      <c r="SI274" t="s">
        <v>4157</v>
      </c>
      <c r="SJ274" t="s">
        <v>4157</v>
      </c>
      <c r="SK274" t="s">
        <v>4157</v>
      </c>
      <c r="SL274" t="s">
        <v>4157</v>
      </c>
      <c r="SM274" t="s">
        <v>4157</v>
      </c>
      <c r="SN274" t="s">
        <v>4157</v>
      </c>
      <c r="SO274" t="s">
        <v>4157</v>
      </c>
      <c r="SP274" t="s">
        <v>4157</v>
      </c>
      <c r="SQ274" t="s">
        <v>4157</v>
      </c>
      <c r="SR274" t="s">
        <v>4157</v>
      </c>
      <c r="SS274" t="s">
        <v>4157</v>
      </c>
      <c r="ST274" t="s">
        <v>4157</v>
      </c>
      <c r="SU274" t="s">
        <v>4157</v>
      </c>
      <c r="SV274" t="s">
        <v>4157</v>
      </c>
      <c r="SW274" t="s">
        <v>4157</v>
      </c>
      <c r="SX274" t="s">
        <v>4157</v>
      </c>
      <c r="SY274" t="s">
        <v>4157</v>
      </c>
      <c r="SZ274" t="s">
        <v>4157</v>
      </c>
      <c r="TA274" t="s">
        <v>4157</v>
      </c>
      <c r="TB274" t="s">
        <v>4157</v>
      </c>
      <c r="TC274" t="s">
        <v>4157</v>
      </c>
      <c r="TD274" t="s">
        <v>4157</v>
      </c>
      <c r="TE274" t="s">
        <v>4157</v>
      </c>
      <c r="TF274" t="s">
        <v>4157</v>
      </c>
      <c r="TG274" t="s">
        <v>4157</v>
      </c>
      <c r="TH274" t="s">
        <v>4157</v>
      </c>
      <c r="TI274" t="s">
        <v>4157</v>
      </c>
      <c r="TJ274" t="s">
        <v>4157</v>
      </c>
      <c r="TK274" t="s">
        <v>4157</v>
      </c>
      <c r="TL274" t="s">
        <v>4157</v>
      </c>
      <c r="TM274" t="s">
        <v>4157</v>
      </c>
      <c r="TN274" t="s">
        <v>4157</v>
      </c>
    </row>
    <row r="275" spans="484:534">
      <c r="RP275" t="s">
        <v>4157</v>
      </c>
      <c r="RQ275" t="s">
        <v>4157</v>
      </c>
      <c r="RR275" t="s">
        <v>4157</v>
      </c>
      <c r="RS275" t="s">
        <v>4157</v>
      </c>
      <c r="RT275" t="s">
        <v>4157</v>
      </c>
      <c r="RU275" t="s">
        <v>4157</v>
      </c>
      <c r="RV275" t="s">
        <v>4157</v>
      </c>
      <c r="RW275" t="s">
        <v>4157</v>
      </c>
      <c r="RX275" t="s">
        <v>4157</v>
      </c>
      <c r="RY275" t="s">
        <v>4157</v>
      </c>
      <c r="RZ275" t="s">
        <v>4157</v>
      </c>
      <c r="SA275" t="s">
        <v>4157</v>
      </c>
      <c r="SB275" t="s">
        <v>4157</v>
      </c>
      <c r="SC275" t="s">
        <v>4157</v>
      </c>
      <c r="SD275" t="s">
        <v>4157</v>
      </c>
      <c r="SE275" t="s">
        <v>4157</v>
      </c>
      <c r="SF275" t="s">
        <v>4157</v>
      </c>
      <c r="SG275" t="s">
        <v>4157</v>
      </c>
      <c r="SH275" t="s">
        <v>4157</v>
      </c>
      <c r="SI275" t="s">
        <v>4157</v>
      </c>
      <c r="SJ275" t="s">
        <v>4157</v>
      </c>
      <c r="SK275" t="s">
        <v>4157</v>
      </c>
      <c r="SL275" t="s">
        <v>4157</v>
      </c>
      <c r="SM275" t="s">
        <v>4157</v>
      </c>
      <c r="SN275" t="s">
        <v>4157</v>
      </c>
      <c r="SO275" t="s">
        <v>4157</v>
      </c>
      <c r="SP275" t="s">
        <v>4157</v>
      </c>
      <c r="SQ275" t="s">
        <v>4157</v>
      </c>
      <c r="SR275" t="s">
        <v>4157</v>
      </c>
      <c r="SS275" t="s">
        <v>4157</v>
      </c>
      <c r="ST275" t="s">
        <v>4157</v>
      </c>
      <c r="SU275" t="s">
        <v>4157</v>
      </c>
      <c r="SV275" t="s">
        <v>4157</v>
      </c>
      <c r="SW275" t="s">
        <v>4157</v>
      </c>
      <c r="SX275" t="s">
        <v>4157</v>
      </c>
      <c r="SY275" t="s">
        <v>4157</v>
      </c>
      <c r="SZ275" t="s">
        <v>4157</v>
      </c>
      <c r="TA275" t="s">
        <v>4157</v>
      </c>
      <c r="TB275" t="s">
        <v>4157</v>
      </c>
      <c r="TC275" t="s">
        <v>4157</v>
      </c>
      <c r="TD275" t="s">
        <v>4157</v>
      </c>
      <c r="TE275" t="s">
        <v>4157</v>
      </c>
      <c r="TF275" t="s">
        <v>4157</v>
      </c>
      <c r="TG275" t="s">
        <v>4157</v>
      </c>
      <c r="TH275" t="s">
        <v>4157</v>
      </c>
      <c r="TI275" t="s">
        <v>4157</v>
      </c>
      <c r="TJ275" t="s">
        <v>4157</v>
      </c>
      <c r="TK275" t="s">
        <v>4157</v>
      </c>
      <c r="TL275" t="s">
        <v>4157</v>
      </c>
      <c r="TM275" t="s">
        <v>4157</v>
      </c>
      <c r="TN275" t="s">
        <v>4157</v>
      </c>
    </row>
    <row r="276" spans="484:534">
      <c r="RP276" t="s">
        <v>4157</v>
      </c>
      <c r="RQ276" t="s">
        <v>4157</v>
      </c>
      <c r="RR276" t="s">
        <v>4157</v>
      </c>
      <c r="RS276" t="s">
        <v>4157</v>
      </c>
      <c r="RT276" t="s">
        <v>4157</v>
      </c>
      <c r="RU276" t="s">
        <v>4157</v>
      </c>
      <c r="RV276" t="s">
        <v>4157</v>
      </c>
      <c r="RW276" t="s">
        <v>4157</v>
      </c>
      <c r="RX276" t="s">
        <v>4157</v>
      </c>
      <c r="RY276" t="s">
        <v>4157</v>
      </c>
      <c r="RZ276" t="s">
        <v>4157</v>
      </c>
      <c r="SA276" t="s">
        <v>4157</v>
      </c>
      <c r="SB276" t="s">
        <v>4157</v>
      </c>
      <c r="SC276" t="s">
        <v>4157</v>
      </c>
      <c r="SD276" t="s">
        <v>4157</v>
      </c>
      <c r="SE276" t="s">
        <v>4157</v>
      </c>
      <c r="SF276" t="s">
        <v>4157</v>
      </c>
      <c r="SG276" t="s">
        <v>4157</v>
      </c>
      <c r="SH276" t="s">
        <v>4157</v>
      </c>
      <c r="SI276" t="s">
        <v>4157</v>
      </c>
      <c r="SJ276" t="s">
        <v>4157</v>
      </c>
      <c r="SK276" t="s">
        <v>4157</v>
      </c>
      <c r="SL276" t="s">
        <v>4157</v>
      </c>
      <c r="SM276" t="s">
        <v>4157</v>
      </c>
      <c r="SN276" t="s">
        <v>4157</v>
      </c>
      <c r="SO276" t="s">
        <v>4157</v>
      </c>
      <c r="SP276" t="s">
        <v>4157</v>
      </c>
      <c r="SQ276" t="s">
        <v>4157</v>
      </c>
      <c r="SR276" t="s">
        <v>4157</v>
      </c>
      <c r="SS276" t="s">
        <v>4157</v>
      </c>
      <c r="ST276" t="s">
        <v>4157</v>
      </c>
      <c r="SU276" t="s">
        <v>4157</v>
      </c>
      <c r="SV276" t="s">
        <v>4157</v>
      </c>
      <c r="SW276" t="s">
        <v>4157</v>
      </c>
      <c r="SX276" t="s">
        <v>4157</v>
      </c>
      <c r="SY276" t="s">
        <v>4157</v>
      </c>
      <c r="SZ276" t="s">
        <v>4157</v>
      </c>
      <c r="TA276" t="s">
        <v>4157</v>
      </c>
      <c r="TB276" t="s">
        <v>4157</v>
      </c>
      <c r="TC276" t="s">
        <v>4157</v>
      </c>
      <c r="TD276" t="s">
        <v>4157</v>
      </c>
      <c r="TE276" t="s">
        <v>4157</v>
      </c>
      <c r="TF276" t="s">
        <v>4157</v>
      </c>
      <c r="TG276" t="s">
        <v>4157</v>
      </c>
      <c r="TH276" t="s">
        <v>4157</v>
      </c>
      <c r="TI276" t="s">
        <v>4157</v>
      </c>
      <c r="TJ276" t="s">
        <v>4157</v>
      </c>
      <c r="TK276" t="s">
        <v>4157</v>
      </c>
      <c r="TL276" t="s">
        <v>4157</v>
      </c>
      <c r="TM276" t="s">
        <v>4157</v>
      </c>
    </row>
    <row r="277" spans="484:534">
      <c r="RP277" t="s">
        <v>4157</v>
      </c>
      <c r="RQ277" t="s">
        <v>4157</v>
      </c>
      <c r="RR277" t="s">
        <v>4157</v>
      </c>
      <c r="RS277" t="s">
        <v>4157</v>
      </c>
      <c r="RT277" t="s">
        <v>4157</v>
      </c>
      <c r="RU277" t="s">
        <v>4157</v>
      </c>
      <c r="RV277" t="s">
        <v>4157</v>
      </c>
      <c r="RW277" t="s">
        <v>4157</v>
      </c>
      <c r="RX277" t="s">
        <v>4157</v>
      </c>
      <c r="RY277" t="s">
        <v>4157</v>
      </c>
      <c r="RZ277" t="s">
        <v>4157</v>
      </c>
      <c r="SA277" t="s">
        <v>4157</v>
      </c>
      <c r="SB277" t="s">
        <v>4157</v>
      </c>
      <c r="SC277" t="s">
        <v>4157</v>
      </c>
      <c r="SD277" t="s">
        <v>4157</v>
      </c>
      <c r="SE277" t="s">
        <v>4157</v>
      </c>
      <c r="SF277" t="s">
        <v>4157</v>
      </c>
      <c r="SG277" t="s">
        <v>4157</v>
      </c>
      <c r="SH277" t="s">
        <v>4157</v>
      </c>
      <c r="SI277" t="s">
        <v>4157</v>
      </c>
      <c r="SJ277" t="s">
        <v>4157</v>
      </c>
      <c r="SK277" t="s">
        <v>4157</v>
      </c>
      <c r="SL277" t="s">
        <v>4157</v>
      </c>
      <c r="SM277" t="s">
        <v>4157</v>
      </c>
      <c r="SN277" t="s">
        <v>4157</v>
      </c>
      <c r="SO277" t="s">
        <v>4157</v>
      </c>
      <c r="SP277" t="s">
        <v>4157</v>
      </c>
      <c r="SQ277" t="s">
        <v>4157</v>
      </c>
      <c r="SR277" t="s">
        <v>4157</v>
      </c>
      <c r="SS277" t="s">
        <v>4157</v>
      </c>
      <c r="ST277" t="s">
        <v>4157</v>
      </c>
      <c r="SU277" t="s">
        <v>4157</v>
      </c>
      <c r="SV277" t="s">
        <v>4157</v>
      </c>
      <c r="SW277" t="s">
        <v>4157</v>
      </c>
      <c r="SX277" t="s">
        <v>4157</v>
      </c>
      <c r="SY277" t="s">
        <v>4157</v>
      </c>
      <c r="SZ277" t="s">
        <v>4157</v>
      </c>
      <c r="TA277" t="s">
        <v>4157</v>
      </c>
      <c r="TB277" t="s">
        <v>4157</v>
      </c>
      <c r="TC277" t="s">
        <v>4157</v>
      </c>
      <c r="TD277" t="s">
        <v>4157</v>
      </c>
      <c r="TE277" t="s">
        <v>4157</v>
      </c>
      <c r="TF277" t="s">
        <v>4157</v>
      </c>
      <c r="TG277" t="s">
        <v>4157</v>
      </c>
      <c r="TH277" t="s">
        <v>4157</v>
      </c>
      <c r="TI277" t="s">
        <v>4157</v>
      </c>
      <c r="TJ277" t="s">
        <v>4157</v>
      </c>
      <c r="TK277" t="s">
        <v>4157</v>
      </c>
      <c r="TL277" t="s">
        <v>4157</v>
      </c>
      <c r="TM277" t="s">
        <v>4157</v>
      </c>
    </row>
    <row r="278" spans="484:534">
      <c r="RP278" t="s">
        <v>4157</v>
      </c>
      <c r="RQ278" t="s">
        <v>4157</v>
      </c>
      <c r="RR278" t="s">
        <v>4157</v>
      </c>
      <c r="RS278" t="s">
        <v>4157</v>
      </c>
      <c r="RT278" t="s">
        <v>4157</v>
      </c>
      <c r="RU278" t="s">
        <v>4157</v>
      </c>
      <c r="RV278" t="s">
        <v>4157</v>
      </c>
      <c r="RW278" t="s">
        <v>4157</v>
      </c>
      <c r="RX278" t="s">
        <v>4157</v>
      </c>
      <c r="RY278" t="s">
        <v>4157</v>
      </c>
      <c r="RZ278" t="s">
        <v>4157</v>
      </c>
      <c r="SA278" t="s">
        <v>4157</v>
      </c>
      <c r="SB278" t="s">
        <v>4157</v>
      </c>
      <c r="SC278" t="s">
        <v>4157</v>
      </c>
      <c r="SD278" t="s">
        <v>4157</v>
      </c>
      <c r="SE278" t="s">
        <v>4157</v>
      </c>
      <c r="SF278" t="s">
        <v>4157</v>
      </c>
      <c r="SG278" t="s">
        <v>4157</v>
      </c>
      <c r="SH278" t="s">
        <v>4157</v>
      </c>
      <c r="SI278" t="s">
        <v>4157</v>
      </c>
      <c r="SJ278" t="s">
        <v>4157</v>
      </c>
      <c r="SK278" t="s">
        <v>4157</v>
      </c>
      <c r="SL278" t="s">
        <v>4157</v>
      </c>
      <c r="SM278" t="s">
        <v>4157</v>
      </c>
      <c r="SN278" t="s">
        <v>4157</v>
      </c>
      <c r="SO278" t="s">
        <v>4157</v>
      </c>
      <c r="SP278" t="s">
        <v>4157</v>
      </c>
      <c r="SQ278" t="s">
        <v>4157</v>
      </c>
      <c r="SR278" t="s">
        <v>4157</v>
      </c>
      <c r="SS278" t="s">
        <v>4157</v>
      </c>
      <c r="ST278" t="s">
        <v>4157</v>
      </c>
      <c r="SU278" t="s">
        <v>4157</v>
      </c>
      <c r="SV278" t="s">
        <v>4157</v>
      </c>
      <c r="SW278" t="s">
        <v>4157</v>
      </c>
      <c r="SX278" t="s">
        <v>4157</v>
      </c>
      <c r="SY278" t="s">
        <v>4157</v>
      </c>
      <c r="SZ278" t="s">
        <v>4157</v>
      </c>
      <c r="TA278" t="s">
        <v>4157</v>
      </c>
      <c r="TB278" t="s">
        <v>4157</v>
      </c>
      <c r="TC278" t="s">
        <v>4157</v>
      </c>
      <c r="TD278" t="s">
        <v>4157</v>
      </c>
      <c r="TE278" t="s">
        <v>4157</v>
      </c>
      <c r="TF278" t="s">
        <v>4157</v>
      </c>
      <c r="TG278" t="s">
        <v>4157</v>
      </c>
      <c r="TH278" t="s">
        <v>4157</v>
      </c>
      <c r="TI278" t="s">
        <v>4157</v>
      </c>
      <c r="TJ278" t="s">
        <v>4157</v>
      </c>
      <c r="TK278" t="s">
        <v>4157</v>
      </c>
      <c r="TL278" t="s">
        <v>4157</v>
      </c>
      <c r="TM278" t="s">
        <v>4157</v>
      </c>
    </row>
    <row r="279" spans="484:534">
      <c r="RP279" t="s">
        <v>4157</v>
      </c>
      <c r="RQ279" t="s">
        <v>4157</v>
      </c>
      <c r="RR279" t="s">
        <v>4157</v>
      </c>
      <c r="RS279" t="s">
        <v>4157</v>
      </c>
      <c r="RT279" t="s">
        <v>4157</v>
      </c>
      <c r="RU279" t="s">
        <v>4157</v>
      </c>
      <c r="RV279" t="s">
        <v>4157</v>
      </c>
      <c r="RW279" t="s">
        <v>4157</v>
      </c>
      <c r="RX279" t="s">
        <v>4157</v>
      </c>
      <c r="RY279" t="s">
        <v>4157</v>
      </c>
      <c r="RZ279" t="s">
        <v>4157</v>
      </c>
      <c r="SA279" t="s">
        <v>4157</v>
      </c>
      <c r="SB279" t="s">
        <v>4157</v>
      </c>
      <c r="SC279" t="s">
        <v>4157</v>
      </c>
      <c r="SD279" t="s">
        <v>4157</v>
      </c>
      <c r="SE279" t="s">
        <v>4157</v>
      </c>
      <c r="SF279" t="s">
        <v>4157</v>
      </c>
      <c r="SG279" t="s">
        <v>4157</v>
      </c>
      <c r="SH279" t="s">
        <v>4157</v>
      </c>
      <c r="SI279" t="s">
        <v>4157</v>
      </c>
      <c r="SJ279" t="s">
        <v>4157</v>
      </c>
      <c r="SK279" t="s">
        <v>4157</v>
      </c>
      <c r="SL279" t="s">
        <v>4157</v>
      </c>
      <c r="SM279" t="s">
        <v>4157</v>
      </c>
      <c r="SN279" t="s">
        <v>4157</v>
      </c>
      <c r="SO279" t="s">
        <v>4157</v>
      </c>
      <c r="SP279" t="s">
        <v>4157</v>
      </c>
      <c r="SQ279" t="s">
        <v>4157</v>
      </c>
      <c r="SR279" t="s">
        <v>4157</v>
      </c>
      <c r="SS279" t="s">
        <v>4157</v>
      </c>
      <c r="ST279" t="s">
        <v>4157</v>
      </c>
      <c r="SU279" t="s">
        <v>4157</v>
      </c>
      <c r="SV279" t="s">
        <v>4157</v>
      </c>
      <c r="SW279" t="s">
        <v>4157</v>
      </c>
      <c r="SX279" t="s">
        <v>4157</v>
      </c>
      <c r="SY279" t="s">
        <v>4157</v>
      </c>
      <c r="SZ279" t="s">
        <v>4157</v>
      </c>
      <c r="TA279" t="s">
        <v>4157</v>
      </c>
      <c r="TB279" t="s">
        <v>4157</v>
      </c>
      <c r="TC279" t="s">
        <v>4157</v>
      </c>
      <c r="TD279" t="s">
        <v>4157</v>
      </c>
      <c r="TE279" t="s">
        <v>4157</v>
      </c>
      <c r="TF279" t="s">
        <v>4157</v>
      </c>
      <c r="TG279" t="s">
        <v>4157</v>
      </c>
      <c r="TH279" t="s">
        <v>4157</v>
      </c>
      <c r="TI279" t="s">
        <v>4157</v>
      </c>
      <c r="TJ279" t="s">
        <v>4157</v>
      </c>
      <c r="TK279" t="s">
        <v>4157</v>
      </c>
      <c r="TL279" t="s">
        <v>4157</v>
      </c>
    </row>
    <row r="280" spans="484:534">
      <c r="RP280" t="s">
        <v>4157</v>
      </c>
      <c r="RQ280" t="s">
        <v>4157</v>
      </c>
      <c r="RR280" t="s">
        <v>4157</v>
      </c>
      <c r="RS280" t="s">
        <v>4157</v>
      </c>
      <c r="RT280" t="s">
        <v>4157</v>
      </c>
      <c r="RU280" t="s">
        <v>4157</v>
      </c>
      <c r="RV280" t="s">
        <v>4157</v>
      </c>
      <c r="RW280" t="s">
        <v>4157</v>
      </c>
      <c r="RX280" t="s">
        <v>4157</v>
      </c>
      <c r="RY280" t="s">
        <v>4157</v>
      </c>
      <c r="RZ280" t="s">
        <v>4157</v>
      </c>
      <c r="SA280" t="s">
        <v>4157</v>
      </c>
      <c r="SB280" t="s">
        <v>4157</v>
      </c>
      <c r="SC280" t="s">
        <v>4157</v>
      </c>
      <c r="SD280" t="s">
        <v>4157</v>
      </c>
      <c r="SE280" t="s">
        <v>4157</v>
      </c>
      <c r="SF280" t="s">
        <v>4157</v>
      </c>
      <c r="SG280" t="s">
        <v>4157</v>
      </c>
      <c r="SH280" t="s">
        <v>4157</v>
      </c>
      <c r="SI280" t="s">
        <v>4157</v>
      </c>
      <c r="SJ280" t="s">
        <v>4157</v>
      </c>
      <c r="SK280" t="s">
        <v>4157</v>
      </c>
      <c r="SL280" t="s">
        <v>4157</v>
      </c>
      <c r="SM280" t="s">
        <v>4157</v>
      </c>
      <c r="SN280" t="s">
        <v>4157</v>
      </c>
      <c r="SO280" t="s">
        <v>4157</v>
      </c>
      <c r="SP280" t="s">
        <v>4157</v>
      </c>
      <c r="SQ280" t="s">
        <v>4157</v>
      </c>
      <c r="SR280" t="s">
        <v>4157</v>
      </c>
      <c r="SS280" t="s">
        <v>4157</v>
      </c>
      <c r="ST280" t="s">
        <v>4157</v>
      </c>
      <c r="SU280" t="s">
        <v>4157</v>
      </c>
      <c r="SV280" t="s">
        <v>4157</v>
      </c>
      <c r="SW280" t="s">
        <v>4157</v>
      </c>
      <c r="SX280" t="s">
        <v>4157</v>
      </c>
      <c r="SY280" t="s">
        <v>4157</v>
      </c>
      <c r="SZ280" t="s">
        <v>4157</v>
      </c>
      <c r="TA280" t="s">
        <v>4157</v>
      </c>
      <c r="TB280" t="s">
        <v>4157</v>
      </c>
      <c r="TC280" t="s">
        <v>4157</v>
      </c>
      <c r="TD280" t="s">
        <v>4157</v>
      </c>
      <c r="TE280" t="s">
        <v>4157</v>
      </c>
      <c r="TF280" t="s">
        <v>4157</v>
      </c>
      <c r="TG280" t="s">
        <v>4157</v>
      </c>
      <c r="TH280" t="s">
        <v>4157</v>
      </c>
      <c r="TI280" t="s">
        <v>4157</v>
      </c>
      <c r="TJ280" t="s">
        <v>4157</v>
      </c>
      <c r="TK280" t="s">
        <v>4157</v>
      </c>
      <c r="TL280" t="s">
        <v>4157</v>
      </c>
    </row>
    <row r="281" spans="484:534">
      <c r="RP281" t="s">
        <v>4157</v>
      </c>
      <c r="RQ281" t="s">
        <v>4157</v>
      </c>
      <c r="RR281" t="s">
        <v>4157</v>
      </c>
      <c r="RS281" t="s">
        <v>4157</v>
      </c>
      <c r="RT281" t="s">
        <v>4157</v>
      </c>
      <c r="RU281" t="s">
        <v>4157</v>
      </c>
      <c r="RV281" t="s">
        <v>4157</v>
      </c>
      <c r="RW281" t="s">
        <v>4157</v>
      </c>
      <c r="RX281" t="s">
        <v>4157</v>
      </c>
      <c r="RY281" t="s">
        <v>4157</v>
      </c>
      <c r="RZ281" t="s">
        <v>4157</v>
      </c>
      <c r="SA281" t="s">
        <v>4157</v>
      </c>
      <c r="SB281" t="s">
        <v>4157</v>
      </c>
      <c r="SC281" t="s">
        <v>4157</v>
      </c>
      <c r="SD281" t="s">
        <v>4157</v>
      </c>
      <c r="SE281" t="s">
        <v>4157</v>
      </c>
      <c r="SF281" t="s">
        <v>4157</v>
      </c>
      <c r="SG281" t="s">
        <v>4157</v>
      </c>
      <c r="SH281" t="s">
        <v>4157</v>
      </c>
      <c r="SI281" t="s">
        <v>4157</v>
      </c>
      <c r="SJ281" t="s">
        <v>4157</v>
      </c>
      <c r="SK281" t="s">
        <v>4157</v>
      </c>
      <c r="SL281" t="s">
        <v>4157</v>
      </c>
      <c r="SM281" t="s">
        <v>4157</v>
      </c>
      <c r="SN281" t="s">
        <v>4157</v>
      </c>
      <c r="SO281" t="s">
        <v>4157</v>
      </c>
      <c r="SP281" t="s">
        <v>4157</v>
      </c>
      <c r="SQ281" t="s">
        <v>4157</v>
      </c>
      <c r="SR281" t="s">
        <v>4157</v>
      </c>
      <c r="SS281" t="s">
        <v>4157</v>
      </c>
      <c r="ST281" t="s">
        <v>4157</v>
      </c>
      <c r="SU281" t="s">
        <v>4157</v>
      </c>
      <c r="SV281" t="s">
        <v>4157</v>
      </c>
      <c r="SW281" t="s">
        <v>4157</v>
      </c>
      <c r="SX281" t="s">
        <v>4157</v>
      </c>
      <c r="SY281" t="s">
        <v>4157</v>
      </c>
      <c r="SZ281" t="s">
        <v>4157</v>
      </c>
      <c r="TA281" t="s">
        <v>4157</v>
      </c>
      <c r="TB281" t="s">
        <v>4157</v>
      </c>
      <c r="TC281" t="s">
        <v>4157</v>
      </c>
      <c r="TD281" t="s">
        <v>4157</v>
      </c>
      <c r="TE281" t="s">
        <v>4157</v>
      </c>
      <c r="TF281" t="s">
        <v>4157</v>
      </c>
      <c r="TG281" t="s">
        <v>4157</v>
      </c>
      <c r="TH281" t="s">
        <v>4157</v>
      </c>
      <c r="TI281" t="s">
        <v>4157</v>
      </c>
      <c r="TJ281" t="s">
        <v>4157</v>
      </c>
      <c r="TK281" t="s">
        <v>4157</v>
      </c>
      <c r="TL281" t="s">
        <v>4157</v>
      </c>
    </row>
    <row r="282" spans="484:534">
      <c r="RP282" t="s">
        <v>4157</v>
      </c>
      <c r="RQ282" t="s">
        <v>4157</v>
      </c>
      <c r="RR282" t="s">
        <v>4157</v>
      </c>
      <c r="RS282" t="s">
        <v>4157</v>
      </c>
      <c r="RT282" t="s">
        <v>4157</v>
      </c>
      <c r="RU282" t="s">
        <v>4157</v>
      </c>
      <c r="RV282" t="s">
        <v>4157</v>
      </c>
      <c r="RW282" t="s">
        <v>4157</v>
      </c>
      <c r="RX282" t="s">
        <v>4157</v>
      </c>
      <c r="RY282" t="s">
        <v>4157</v>
      </c>
      <c r="RZ282" t="s">
        <v>4157</v>
      </c>
      <c r="SA282" t="s">
        <v>4157</v>
      </c>
      <c r="SB282" t="s">
        <v>4157</v>
      </c>
      <c r="SC282" t="s">
        <v>4157</v>
      </c>
      <c r="SD282" t="s">
        <v>4157</v>
      </c>
      <c r="SE282" t="s">
        <v>4157</v>
      </c>
      <c r="SF282" t="s">
        <v>4157</v>
      </c>
      <c r="SG282" t="s">
        <v>4157</v>
      </c>
      <c r="SH282" t="s">
        <v>4157</v>
      </c>
      <c r="SI282" t="s">
        <v>4157</v>
      </c>
      <c r="SJ282" t="s">
        <v>4157</v>
      </c>
      <c r="SK282" t="s">
        <v>4157</v>
      </c>
      <c r="SL282" t="s">
        <v>4157</v>
      </c>
      <c r="SM282" t="s">
        <v>4157</v>
      </c>
      <c r="SN282" t="s">
        <v>4157</v>
      </c>
      <c r="SO282" t="s">
        <v>4157</v>
      </c>
      <c r="SP282" t="s">
        <v>4157</v>
      </c>
      <c r="SQ282" t="s">
        <v>4157</v>
      </c>
      <c r="SR282" t="s">
        <v>4157</v>
      </c>
      <c r="SS282" t="s">
        <v>4157</v>
      </c>
      <c r="ST282" t="s">
        <v>4157</v>
      </c>
      <c r="SU282" t="s">
        <v>4157</v>
      </c>
      <c r="SV282" t="s">
        <v>4157</v>
      </c>
      <c r="SW282" t="s">
        <v>4157</v>
      </c>
      <c r="SX282" t="s">
        <v>4157</v>
      </c>
      <c r="SY282" t="s">
        <v>4157</v>
      </c>
      <c r="SZ282" t="s">
        <v>4157</v>
      </c>
      <c r="TA282" t="s">
        <v>4157</v>
      </c>
      <c r="TB282" t="s">
        <v>4157</v>
      </c>
      <c r="TC282" t="s">
        <v>4157</v>
      </c>
      <c r="TD282" t="s">
        <v>4157</v>
      </c>
      <c r="TE282" t="s">
        <v>4157</v>
      </c>
      <c r="TF282" t="s">
        <v>4157</v>
      </c>
      <c r="TG282" t="s">
        <v>4157</v>
      </c>
      <c r="TH282" t="s">
        <v>4157</v>
      </c>
      <c r="TI282" t="s">
        <v>4157</v>
      </c>
      <c r="TJ282" t="s">
        <v>4157</v>
      </c>
      <c r="TK282" t="s">
        <v>4157</v>
      </c>
    </row>
    <row r="283" spans="484:534">
      <c r="RP283" t="s">
        <v>4157</v>
      </c>
      <c r="RQ283" t="s">
        <v>4157</v>
      </c>
      <c r="RR283" t="s">
        <v>4157</v>
      </c>
      <c r="RS283" t="s">
        <v>4157</v>
      </c>
      <c r="RT283" t="s">
        <v>4157</v>
      </c>
      <c r="RU283" t="s">
        <v>4157</v>
      </c>
      <c r="RV283" t="s">
        <v>4157</v>
      </c>
      <c r="RW283" t="s">
        <v>4157</v>
      </c>
      <c r="RX283" t="s">
        <v>4157</v>
      </c>
      <c r="RY283" t="s">
        <v>4157</v>
      </c>
      <c r="RZ283" t="s">
        <v>4157</v>
      </c>
      <c r="SA283" t="s">
        <v>4157</v>
      </c>
      <c r="SB283" t="s">
        <v>4157</v>
      </c>
      <c r="SC283" t="s">
        <v>4157</v>
      </c>
      <c r="SD283" t="s">
        <v>4157</v>
      </c>
      <c r="SE283" t="s">
        <v>4157</v>
      </c>
      <c r="SF283" t="s">
        <v>4157</v>
      </c>
      <c r="SG283" t="s">
        <v>4157</v>
      </c>
      <c r="SH283" t="s">
        <v>4157</v>
      </c>
      <c r="SI283" t="s">
        <v>4157</v>
      </c>
      <c r="SJ283" t="s">
        <v>4157</v>
      </c>
      <c r="SK283" t="s">
        <v>4157</v>
      </c>
      <c r="SL283" t="s">
        <v>4157</v>
      </c>
      <c r="SM283" t="s">
        <v>4157</v>
      </c>
      <c r="SN283" t="s">
        <v>4157</v>
      </c>
      <c r="SO283" t="s">
        <v>4157</v>
      </c>
      <c r="SP283" t="s">
        <v>4157</v>
      </c>
      <c r="SQ283" t="s">
        <v>4157</v>
      </c>
      <c r="SR283" t="s">
        <v>4157</v>
      </c>
      <c r="SS283" t="s">
        <v>4157</v>
      </c>
      <c r="ST283" t="s">
        <v>4157</v>
      </c>
      <c r="SU283" t="s">
        <v>4157</v>
      </c>
      <c r="SV283" t="s">
        <v>4157</v>
      </c>
      <c r="SW283" t="s">
        <v>4157</v>
      </c>
      <c r="SX283" t="s">
        <v>4157</v>
      </c>
      <c r="SY283" t="s">
        <v>4157</v>
      </c>
      <c r="SZ283" t="s">
        <v>4157</v>
      </c>
      <c r="TA283" t="s">
        <v>4157</v>
      </c>
      <c r="TB283" t="s">
        <v>4157</v>
      </c>
      <c r="TC283" t="s">
        <v>4157</v>
      </c>
      <c r="TD283" t="s">
        <v>4157</v>
      </c>
      <c r="TE283" t="s">
        <v>4157</v>
      </c>
      <c r="TF283" t="s">
        <v>4157</v>
      </c>
      <c r="TG283" t="s">
        <v>4157</v>
      </c>
      <c r="TH283" t="s">
        <v>4157</v>
      </c>
      <c r="TI283" t="s">
        <v>4157</v>
      </c>
      <c r="TJ283" t="s">
        <v>4157</v>
      </c>
      <c r="TK283" t="s">
        <v>4157</v>
      </c>
    </row>
    <row r="284" spans="484:534">
      <c r="RP284" t="s">
        <v>4157</v>
      </c>
      <c r="RQ284" t="s">
        <v>4157</v>
      </c>
      <c r="RR284" t="s">
        <v>4157</v>
      </c>
      <c r="RS284" t="s">
        <v>4157</v>
      </c>
      <c r="RT284" t="s">
        <v>4157</v>
      </c>
      <c r="RU284" t="s">
        <v>4157</v>
      </c>
      <c r="RV284" t="s">
        <v>4157</v>
      </c>
      <c r="RW284" t="s">
        <v>4157</v>
      </c>
      <c r="RX284" t="s">
        <v>4157</v>
      </c>
      <c r="RY284" t="s">
        <v>4157</v>
      </c>
      <c r="RZ284" t="s">
        <v>4157</v>
      </c>
      <c r="SA284" t="s">
        <v>4157</v>
      </c>
      <c r="SB284" t="s">
        <v>4157</v>
      </c>
      <c r="SC284" t="s">
        <v>4157</v>
      </c>
      <c r="SD284" t="s">
        <v>4157</v>
      </c>
      <c r="SE284" t="s">
        <v>4157</v>
      </c>
      <c r="SF284" t="s">
        <v>4157</v>
      </c>
      <c r="SG284" t="s">
        <v>4157</v>
      </c>
      <c r="SH284" t="s">
        <v>4157</v>
      </c>
      <c r="SI284" t="s">
        <v>4157</v>
      </c>
      <c r="SJ284" t="s">
        <v>4157</v>
      </c>
      <c r="SK284" t="s">
        <v>4157</v>
      </c>
      <c r="SL284" t="s">
        <v>4157</v>
      </c>
      <c r="SM284" t="s">
        <v>4157</v>
      </c>
      <c r="SN284" t="s">
        <v>4157</v>
      </c>
      <c r="SO284" t="s">
        <v>4157</v>
      </c>
      <c r="SP284" t="s">
        <v>4157</v>
      </c>
      <c r="SQ284" t="s">
        <v>4157</v>
      </c>
      <c r="SR284" t="s">
        <v>4157</v>
      </c>
      <c r="SS284" t="s">
        <v>4157</v>
      </c>
      <c r="ST284" t="s">
        <v>4157</v>
      </c>
      <c r="SU284" t="s">
        <v>4157</v>
      </c>
      <c r="SV284" t="s">
        <v>4157</v>
      </c>
      <c r="SW284" t="s">
        <v>4157</v>
      </c>
      <c r="SX284" t="s">
        <v>4157</v>
      </c>
      <c r="SY284" t="s">
        <v>4157</v>
      </c>
      <c r="SZ284" t="s">
        <v>4157</v>
      </c>
      <c r="TA284" t="s">
        <v>4157</v>
      </c>
      <c r="TB284" t="s">
        <v>4157</v>
      </c>
      <c r="TC284" t="s">
        <v>4157</v>
      </c>
      <c r="TD284" t="s">
        <v>4157</v>
      </c>
      <c r="TE284" t="s">
        <v>4157</v>
      </c>
      <c r="TF284" t="s">
        <v>4157</v>
      </c>
      <c r="TG284" t="s">
        <v>4157</v>
      </c>
      <c r="TH284" t="s">
        <v>4157</v>
      </c>
      <c r="TI284" t="s">
        <v>4157</v>
      </c>
      <c r="TJ284" t="s">
        <v>4157</v>
      </c>
      <c r="TK284" t="s">
        <v>4157</v>
      </c>
    </row>
    <row r="285" spans="484:534">
      <c r="RP285" t="s">
        <v>4157</v>
      </c>
      <c r="RQ285" t="s">
        <v>4157</v>
      </c>
      <c r="RR285" t="s">
        <v>4157</v>
      </c>
      <c r="RS285" t="s">
        <v>4157</v>
      </c>
      <c r="RT285" t="s">
        <v>4157</v>
      </c>
      <c r="RU285" t="s">
        <v>4157</v>
      </c>
      <c r="RV285" t="s">
        <v>4157</v>
      </c>
      <c r="RW285" t="s">
        <v>4157</v>
      </c>
      <c r="RX285" t="s">
        <v>4157</v>
      </c>
      <c r="RY285" t="s">
        <v>4157</v>
      </c>
      <c r="RZ285" t="s">
        <v>4157</v>
      </c>
      <c r="SA285" t="s">
        <v>4157</v>
      </c>
      <c r="SB285" t="s">
        <v>4157</v>
      </c>
      <c r="SC285" t="s">
        <v>4157</v>
      </c>
      <c r="SD285" t="s">
        <v>4157</v>
      </c>
      <c r="SE285" t="s">
        <v>4157</v>
      </c>
      <c r="SF285" t="s">
        <v>4157</v>
      </c>
      <c r="SG285" t="s">
        <v>4157</v>
      </c>
      <c r="SH285" t="s">
        <v>4157</v>
      </c>
      <c r="SI285" t="s">
        <v>4157</v>
      </c>
      <c r="SJ285" t="s">
        <v>4157</v>
      </c>
      <c r="SK285" t="s">
        <v>4157</v>
      </c>
      <c r="SL285" t="s">
        <v>4157</v>
      </c>
      <c r="SM285" t="s">
        <v>4157</v>
      </c>
      <c r="SN285" t="s">
        <v>4157</v>
      </c>
      <c r="SO285" t="s">
        <v>4157</v>
      </c>
      <c r="SP285" t="s">
        <v>4157</v>
      </c>
      <c r="SQ285" t="s">
        <v>4157</v>
      </c>
      <c r="SR285" t="s">
        <v>4157</v>
      </c>
      <c r="SS285" t="s">
        <v>4157</v>
      </c>
      <c r="ST285" t="s">
        <v>4157</v>
      </c>
      <c r="SU285" t="s">
        <v>4157</v>
      </c>
      <c r="SV285" t="s">
        <v>4157</v>
      </c>
      <c r="SW285" t="s">
        <v>4157</v>
      </c>
      <c r="SX285" t="s">
        <v>4157</v>
      </c>
      <c r="SY285" t="s">
        <v>4157</v>
      </c>
      <c r="SZ285" t="s">
        <v>4157</v>
      </c>
      <c r="TA285" t="s">
        <v>4157</v>
      </c>
      <c r="TB285" t="s">
        <v>4157</v>
      </c>
      <c r="TC285" t="s">
        <v>4157</v>
      </c>
      <c r="TD285" t="s">
        <v>4157</v>
      </c>
      <c r="TE285" t="s">
        <v>4157</v>
      </c>
      <c r="TF285" t="s">
        <v>4157</v>
      </c>
      <c r="TG285" t="s">
        <v>4157</v>
      </c>
      <c r="TH285" t="s">
        <v>4157</v>
      </c>
      <c r="TI285" t="s">
        <v>4157</v>
      </c>
      <c r="TJ285" t="s">
        <v>4157</v>
      </c>
    </row>
    <row r="286" spans="484:534">
      <c r="RP286" t="s">
        <v>4157</v>
      </c>
      <c r="RQ286" t="s">
        <v>4157</v>
      </c>
      <c r="RR286" t="s">
        <v>4157</v>
      </c>
      <c r="RS286" t="s">
        <v>4157</v>
      </c>
      <c r="RT286" t="s">
        <v>4157</v>
      </c>
      <c r="RU286" t="s">
        <v>4157</v>
      </c>
      <c r="RV286" t="s">
        <v>4157</v>
      </c>
      <c r="RW286" t="s">
        <v>4157</v>
      </c>
      <c r="RX286" t="s">
        <v>4157</v>
      </c>
      <c r="RY286" t="s">
        <v>4157</v>
      </c>
      <c r="RZ286" t="s">
        <v>4157</v>
      </c>
      <c r="SA286" t="s">
        <v>4157</v>
      </c>
      <c r="SB286" t="s">
        <v>4157</v>
      </c>
      <c r="SC286" t="s">
        <v>4157</v>
      </c>
      <c r="SD286" t="s">
        <v>4157</v>
      </c>
      <c r="SE286" t="s">
        <v>4157</v>
      </c>
      <c r="SF286" t="s">
        <v>4157</v>
      </c>
      <c r="SG286" t="s">
        <v>4157</v>
      </c>
      <c r="SH286" t="s">
        <v>4157</v>
      </c>
      <c r="SI286" t="s">
        <v>4157</v>
      </c>
      <c r="SJ286" t="s">
        <v>4157</v>
      </c>
      <c r="SK286" t="s">
        <v>4157</v>
      </c>
      <c r="SL286" t="s">
        <v>4157</v>
      </c>
      <c r="SM286" t="s">
        <v>4157</v>
      </c>
      <c r="SN286" t="s">
        <v>4157</v>
      </c>
      <c r="SO286" t="s">
        <v>4157</v>
      </c>
      <c r="SP286" t="s">
        <v>4157</v>
      </c>
      <c r="SQ286" t="s">
        <v>4157</v>
      </c>
      <c r="SR286" t="s">
        <v>4157</v>
      </c>
      <c r="SS286" t="s">
        <v>4157</v>
      </c>
      <c r="ST286" t="s">
        <v>4157</v>
      </c>
      <c r="SU286" t="s">
        <v>4157</v>
      </c>
      <c r="SV286" t="s">
        <v>4157</v>
      </c>
      <c r="SW286" t="s">
        <v>4157</v>
      </c>
      <c r="SX286" t="s">
        <v>4157</v>
      </c>
      <c r="SY286" t="s">
        <v>4157</v>
      </c>
      <c r="SZ286" t="s">
        <v>4157</v>
      </c>
      <c r="TA286" t="s">
        <v>4157</v>
      </c>
      <c r="TB286" t="s">
        <v>4157</v>
      </c>
      <c r="TC286" t="s">
        <v>4157</v>
      </c>
      <c r="TD286" t="s">
        <v>4157</v>
      </c>
      <c r="TE286" t="s">
        <v>4157</v>
      </c>
      <c r="TF286" t="s">
        <v>4157</v>
      </c>
      <c r="TG286" t="s">
        <v>4157</v>
      </c>
      <c r="TH286" t="s">
        <v>4157</v>
      </c>
      <c r="TI286" t="s">
        <v>4157</v>
      </c>
      <c r="TJ286" t="s">
        <v>4157</v>
      </c>
    </row>
    <row r="287" spans="484:534">
      <c r="RP287" t="s">
        <v>4157</v>
      </c>
      <c r="RQ287" t="s">
        <v>4157</v>
      </c>
      <c r="RR287" t="s">
        <v>4157</v>
      </c>
      <c r="RS287" t="s">
        <v>4157</v>
      </c>
      <c r="RT287" t="s">
        <v>4157</v>
      </c>
      <c r="RU287" t="s">
        <v>4157</v>
      </c>
      <c r="RV287" t="s">
        <v>4157</v>
      </c>
      <c r="RW287" t="s">
        <v>4157</v>
      </c>
      <c r="RX287" t="s">
        <v>4157</v>
      </c>
      <c r="RY287" t="s">
        <v>4157</v>
      </c>
      <c r="RZ287" t="s">
        <v>4157</v>
      </c>
      <c r="SA287" t="s">
        <v>4157</v>
      </c>
      <c r="SB287" t="s">
        <v>4157</v>
      </c>
      <c r="SC287" t="s">
        <v>4157</v>
      </c>
      <c r="SD287" t="s">
        <v>4157</v>
      </c>
      <c r="SE287" t="s">
        <v>4157</v>
      </c>
      <c r="SF287" t="s">
        <v>4157</v>
      </c>
      <c r="SG287" t="s">
        <v>4157</v>
      </c>
      <c r="SH287" t="s">
        <v>4157</v>
      </c>
      <c r="SI287" t="s">
        <v>4157</v>
      </c>
      <c r="SJ287" t="s">
        <v>4157</v>
      </c>
      <c r="SK287" t="s">
        <v>4157</v>
      </c>
      <c r="SL287" t="s">
        <v>4157</v>
      </c>
      <c r="SM287" t="s">
        <v>4157</v>
      </c>
      <c r="SN287" t="s">
        <v>4157</v>
      </c>
      <c r="SO287" t="s">
        <v>4157</v>
      </c>
      <c r="SP287" t="s">
        <v>4157</v>
      </c>
      <c r="SQ287" t="s">
        <v>4157</v>
      </c>
      <c r="SR287" t="s">
        <v>4157</v>
      </c>
      <c r="SS287" t="s">
        <v>4157</v>
      </c>
      <c r="ST287" t="s">
        <v>4157</v>
      </c>
      <c r="SU287" t="s">
        <v>4157</v>
      </c>
      <c r="SV287" t="s">
        <v>4157</v>
      </c>
      <c r="SW287" t="s">
        <v>4157</v>
      </c>
      <c r="SX287" t="s">
        <v>4157</v>
      </c>
      <c r="SY287" t="s">
        <v>4157</v>
      </c>
      <c r="SZ287" t="s">
        <v>4157</v>
      </c>
      <c r="TA287" t="s">
        <v>4157</v>
      </c>
      <c r="TB287" t="s">
        <v>4157</v>
      </c>
      <c r="TC287" t="s">
        <v>4157</v>
      </c>
      <c r="TD287" t="s">
        <v>4157</v>
      </c>
      <c r="TE287" t="s">
        <v>4157</v>
      </c>
      <c r="TF287" t="s">
        <v>4157</v>
      </c>
      <c r="TG287" t="s">
        <v>4157</v>
      </c>
      <c r="TH287" t="s">
        <v>4157</v>
      </c>
      <c r="TI287" t="s">
        <v>4157</v>
      </c>
      <c r="TJ287" t="s">
        <v>4157</v>
      </c>
    </row>
    <row r="288" spans="484:534">
      <c r="RP288" t="s">
        <v>4157</v>
      </c>
      <c r="RQ288" t="s">
        <v>4157</v>
      </c>
      <c r="RR288" t="s">
        <v>4157</v>
      </c>
      <c r="RS288" t="s">
        <v>4157</v>
      </c>
      <c r="RT288" t="s">
        <v>4157</v>
      </c>
      <c r="RU288" t="s">
        <v>4157</v>
      </c>
      <c r="RV288" t="s">
        <v>4157</v>
      </c>
      <c r="RW288" t="s">
        <v>4157</v>
      </c>
      <c r="RX288" t="s">
        <v>4157</v>
      </c>
      <c r="RY288" t="s">
        <v>4157</v>
      </c>
      <c r="RZ288" t="s">
        <v>4157</v>
      </c>
      <c r="SA288" t="s">
        <v>4157</v>
      </c>
      <c r="SB288" t="s">
        <v>4157</v>
      </c>
      <c r="SC288" t="s">
        <v>4157</v>
      </c>
      <c r="SD288" t="s">
        <v>4157</v>
      </c>
      <c r="SE288" t="s">
        <v>4157</v>
      </c>
      <c r="SF288" t="s">
        <v>4157</v>
      </c>
      <c r="SG288" t="s">
        <v>4157</v>
      </c>
      <c r="SH288" t="s">
        <v>4157</v>
      </c>
      <c r="SI288" t="s">
        <v>4157</v>
      </c>
      <c r="SJ288" t="s">
        <v>4157</v>
      </c>
      <c r="SK288" t="s">
        <v>4157</v>
      </c>
      <c r="SL288" t="s">
        <v>4157</v>
      </c>
      <c r="SM288" t="s">
        <v>4157</v>
      </c>
      <c r="SN288" t="s">
        <v>4157</v>
      </c>
      <c r="SO288" t="s">
        <v>4157</v>
      </c>
      <c r="SP288" t="s">
        <v>4157</v>
      </c>
      <c r="SQ288" t="s">
        <v>4157</v>
      </c>
      <c r="SR288" t="s">
        <v>4157</v>
      </c>
      <c r="SS288" t="s">
        <v>4157</v>
      </c>
      <c r="ST288" t="s">
        <v>4157</v>
      </c>
      <c r="SU288" t="s">
        <v>4157</v>
      </c>
      <c r="SV288" t="s">
        <v>4157</v>
      </c>
      <c r="SW288" t="s">
        <v>4157</v>
      </c>
      <c r="SX288" t="s">
        <v>4157</v>
      </c>
      <c r="SY288" t="s">
        <v>4157</v>
      </c>
      <c r="SZ288" t="s">
        <v>4157</v>
      </c>
      <c r="TA288" t="s">
        <v>4157</v>
      </c>
      <c r="TB288" t="s">
        <v>4157</v>
      </c>
      <c r="TC288" t="s">
        <v>4157</v>
      </c>
      <c r="TD288" t="s">
        <v>4157</v>
      </c>
      <c r="TE288" t="s">
        <v>4157</v>
      </c>
      <c r="TF288" t="s">
        <v>4157</v>
      </c>
      <c r="TG288" t="s">
        <v>4157</v>
      </c>
      <c r="TH288" t="s">
        <v>4157</v>
      </c>
      <c r="TI288" t="s">
        <v>4157</v>
      </c>
    </row>
    <row r="289" spans="484:529">
      <c r="RP289" t="s">
        <v>4157</v>
      </c>
      <c r="RQ289" t="s">
        <v>4157</v>
      </c>
      <c r="RR289" t="s">
        <v>4157</v>
      </c>
      <c r="RS289" t="s">
        <v>4157</v>
      </c>
      <c r="RT289" t="s">
        <v>4157</v>
      </c>
      <c r="RU289" t="s">
        <v>4157</v>
      </c>
      <c r="RV289" t="s">
        <v>4157</v>
      </c>
      <c r="RW289" t="s">
        <v>4157</v>
      </c>
      <c r="RX289" t="s">
        <v>4157</v>
      </c>
      <c r="RY289" t="s">
        <v>4157</v>
      </c>
      <c r="RZ289" t="s">
        <v>4157</v>
      </c>
      <c r="SA289" t="s">
        <v>4157</v>
      </c>
      <c r="SB289" t="s">
        <v>4157</v>
      </c>
      <c r="SC289" t="s">
        <v>4157</v>
      </c>
      <c r="SD289" t="s">
        <v>4157</v>
      </c>
      <c r="SE289" t="s">
        <v>4157</v>
      </c>
      <c r="SF289" t="s">
        <v>4157</v>
      </c>
      <c r="SG289" t="s">
        <v>4157</v>
      </c>
      <c r="SH289" t="s">
        <v>4157</v>
      </c>
      <c r="SI289" t="s">
        <v>4157</v>
      </c>
      <c r="SJ289" t="s">
        <v>4157</v>
      </c>
      <c r="SK289" t="s">
        <v>4157</v>
      </c>
      <c r="SL289" t="s">
        <v>4157</v>
      </c>
      <c r="SM289" t="s">
        <v>4157</v>
      </c>
      <c r="SN289" t="s">
        <v>4157</v>
      </c>
      <c r="SO289" t="s">
        <v>4157</v>
      </c>
      <c r="SP289" t="s">
        <v>4157</v>
      </c>
      <c r="SQ289" t="s">
        <v>4157</v>
      </c>
      <c r="SR289" t="s">
        <v>4157</v>
      </c>
      <c r="SS289" t="s">
        <v>4157</v>
      </c>
      <c r="ST289" t="s">
        <v>4157</v>
      </c>
      <c r="SU289" t="s">
        <v>4157</v>
      </c>
      <c r="SV289" t="s">
        <v>4157</v>
      </c>
      <c r="SW289" t="s">
        <v>4157</v>
      </c>
      <c r="SX289" t="s">
        <v>4157</v>
      </c>
      <c r="SY289" t="s">
        <v>4157</v>
      </c>
      <c r="SZ289" t="s">
        <v>4157</v>
      </c>
      <c r="TA289" t="s">
        <v>4157</v>
      </c>
      <c r="TB289" t="s">
        <v>4157</v>
      </c>
      <c r="TC289" t="s">
        <v>4157</v>
      </c>
      <c r="TD289" t="s">
        <v>4157</v>
      </c>
      <c r="TE289" t="s">
        <v>4157</v>
      </c>
      <c r="TF289" t="s">
        <v>4157</v>
      </c>
      <c r="TG289" t="s">
        <v>4157</v>
      </c>
      <c r="TH289" t="s">
        <v>4157</v>
      </c>
      <c r="TI289" t="s">
        <v>4157</v>
      </c>
    </row>
    <row r="290" spans="484:529">
      <c r="RP290" t="s">
        <v>4157</v>
      </c>
      <c r="RQ290" t="s">
        <v>4157</v>
      </c>
      <c r="RR290" t="s">
        <v>4157</v>
      </c>
      <c r="RS290" t="s">
        <v>4157</v>
      </c>
      <c r="RT290" t="s">
        <v>4157</v>
      </c>
      <c r="RU290" t="s">
        <v>4157</v>
      </c>
      <c r="RV290" t="s">
        <v>4157</v>
      </c>
      <c r="RW290" t="s">
        <v>4157</v>
      </c>
      <c r="RX290" t="s">
        <v>4157</v>
      </c>
      <c r="RY290" t="s">
        <v>4157</v>
      </c>
      <c r="RZ290" t="s">
        <v>4157</v>
      </c>
      <c r="SA290" t="s">
        <v>4157</v>
      </c>
      <c r="SB290" t="s">
        <v>4157</v>
      </c>
      <c r="SC290" t="s">
        <v>4157</v>
      </c>
      <c r="SD290" t="s">
        <v>4157</v>
      </c>
      <c r="SE290" t="s">
        <v>4157</v>
      </c>
      <c r="SF290" t="s">
        <v>4157</v>
      </c>
      <c r="SG290" t="s">
        <v>4157</v>
      </c>
      <c r="SH290" t="s">
        <v>4157</v>
      </c>
      <c r="SI290" t="s">
        <v>4157</v>
      </c>
      <c r="SJ290" t="s">
        <v>4157</v>
      </c>
      <c r="SK290" t="s">
        <v>4157</v>
      </c>
      <c r="SL290" t="s">
        <v>4157</v>
      </c>
      <c r="SM290" t="s">
        <v>4157</v>
      </c>
      <c r="SN290" t="s">
        <v>4157</v>
      </c>
      <c r="SO290" t="s">
        <v>4157</v>
      </c>
      <c r="SP290" t="s">
        <v>4157</v>
      </c>
      <c r="SQ290" t="s">
        <v>4157</v>
      </c>
      <c r="SR290" t="s">
        <v>4157</v>
      </c>
      <c r="SS290" t="s">
        <v>4157</v>
      </c>
      <c r="ST290" t="s">
        <v>4157</v>
      </c>
      <c r="SU290" t="s">
        <v>4157</v>
      </c>
      <c r="SV290" t="s">
        <v>4157</v>
      </c>
      <c r="SW290" t="s">
        <v>4157</v>
      </c>
      <c r="SX290" t="s">
        <v>4157</v>
      </c>
      <c r="SY290" t="s">
        <v>4157</v>
      </c>
      <c r="SZ290" t="s">
        <v>4157</v>
      </c>
      <c r="TA290" t="s">
        <v>4157</v>
      </c>
      <c r="TB290" t="s">
        <v>4157</v>
      </c>
      <c r="TC290" t="s">
        <v>4157</v>
      </c>
      <c r="TD290" t="s">
        <v>4157</v>
      </c>
      <c r="TE290" t="s">
        <v>4157</v>
      </c>
      <c r="TF290" t="s">
        <v>4157</v>
      </c>
      <c r="TG290" t="s">
        <v>4157</v>
      </c>
      <c r="TH290" t="s">
        <v>4157</v>
      </c>
      <c r="TI290" t="s">
        <v>4157</v>
      </c>
    </row>
    <row r="291" spans="484:529">
      <c r="RP291" t="s">
        <v>4157</v>
      </c>
      <c r="RQ291" t="s">
        <v>4157</v>
      </c>
      <c r="RR291" t="s">
        <v>4157</v>
      </c>
      <c r="RS291" t="s">
        <v>4157</v>
      </c>
      <c r="RT291" t="s">
        <v>4157</v>
      </c>
      <c r="RU291" t="s">
        <v>4157</v>
      </c>
      <c r="RV291" t="s">
        <v>4157</v>
      </c>
      <c r="RW291" t="s">
        <v>4157</v>
      </c>
      <c r="RX291" t="s">
        <v>4157</v>
      </c>
      <c r="RY291" t="s">
        <v>4157</v>
      </c>
      <c r="RZ291" t="s">
        <v>4157</v>
      </c>
      <c r="SA291" t="s">
        <v>4157</v>
      </c>
      <c r="SB291" t="s">
        <v>4157</v>
      </c>
      <c r="SC291" t="s">
        <v>4157</v>
      </c>
      <c r="SD291" t="s">
        <v>4157</v>
      </c>
      <c r="SE291" t="s">
        <v>4157</v>
      </c>
      <c r="SF291" t="s">
        <v>4157</v>
      </c>
      <c r="SG291" t="s">
        <v>4157</v>
      </c>
      <c r="SH291" t="s">
        <v>4157</v>
      </c>
      <c r="SI291" t="s">
        <v>4157</v>
      </c>
      <c r="SJ291" t="s">
        <v>4157</v>
      </c>
      <c r="SK291" t="s">
        <v>4157</v>
      </c>
      <c r="SL291" t="s">
        <v>4157</v>
      </c>
      <c r="SM291" t="s">
        <v>4157</v>
      </c>
      <c r="SN291" t="s">
        <v>4157</v>
      </c>
      <c r="SO291" t="s">
        <v>4157</v>
      </c>
      <c r="SP291" t="s">
        <v>4157</v>
      </c>
      <c r="SQ291" t="s">
        <v>4157</v>
      </c>
      <c r="SR291" t="s">
        <v>4157</v>
      </c>
      <c r="SS291" t="s">
        <v>4157</v>
      </c>
      <c r="ST291" t="s">
        <v>4157</v>
      </c>
      <c r="SU291" t="s">
        <v>4157</v>
      </c>
      <c r="SV291" t="s">
        <v>4157</v>
      </c>
      <c r="SW291" t="s">
        <v>4157</v>
      </c>
      <c r="SX291" t="s">
        <v>4157</v>
      </c>
      <c r="SY291" t="s">
        <v>4157</v>
      </c>
      <c r="SZ291" t="s">
        <v>4157</v>
      </c>
      <c r="TA291" t="s">
        <v>4157</v>
      </c>
      <c r="TB291" t="s">
        <v>4157</v>
      </c>
      <c r="TC291" t="s">
        <v>4157</v>
      </c>
      <c r="TD291" t="s">
        <v>4157</v>
      </c>
      <c r="TE291" t="s">
        <v>4157</v>
      </c>
      <c r="TF291" t="s">
        <v>4157</v>
      </c>
      <c r="TG291" t="s">
        <v>4157</v>
      </c>
      <c r="TH291" t="s">
        <v>4157</v>
      </c>
    </row>
    <row r="292" spans="484:529">
      <c r="RP292" t="s">
        <v>4157</v>
      </c>
      <c r="RQ292" t="s">
        <v>4157</v>
      </c>
      <c r="RR292" t="s">
        <v>4157</v>
      </c>
      <c r="RS292" t="s">
        <v>4157</v>
      </c>
      <c r="RT292" t="s">
        <v>4157</v>
      </c>
      <c r="RU292" t="s">
        <v>4157</v>
      </c>
      <c r="RV292" t="s">
        <v>4157</v>
      </c>
      <c r="RW292" t="s">
        <v>4157</v>
      </c>
      <c r="RX292" t="s">
        <v>4157</v>
      </c>
      <c r="RY292" t="s">
        <v>4157</v>
      </c>
      <c r="RZ292" t="s">
        <v>4157</v>
      </c>
      <c r="SA292" t="s">
        <v>4157</v>
      </c>
      <c r="SB292" t="s">
        <v>4157</v>
      </c>
      <c r="SC292" t="s">
        <v>4157</v>
      </c>
      <c r="SD292" t="s">
        <v>4157</v>
      </c>
      <c r="SE292" t="s">
        <v>4157</v>
      </c>
      <c r="SF292" t="s">
        <v>4157</v>
      </c>
      <c r="SG292" t="s">
        <v>4157</v>
      </c>
      <c r="SH292" t="s">
        <v>4157</v>
      </c>
      <c r="SI292" t="s">
        <v>4157</v>
      </c>
      <c r="SJ292" t="s">
        <v>4157</v>
      </c>
      <c r="SK292" t="s">
        <v>4157</v>
      </c>
      <c r="SL292" t="s">
        <v>4157</v>
      </c>
      <c r="SM292" t="s">
        <v>4157</v>
      </c>
      <c r="SN292" t="s">
        <v>4157</v>
      </c>
      <c r="SO292" t="s">
        <v>4157</v>
      </c>
      <c r="SP292" t="s">
        <v>4157</v>
      </c>
      <c r="SQ292" t="s">
        <v>4157</v>
      </c>
      <c r="SR292" t="s">
        <v>4157</v>
      </c>
      <c r="SS292" t="s">
        <v>4157</v>
      </c>
      <c r="ST292" t="s">
        <v>4157</v>
      </c>
      <c r="SU292" t="s">
        <v>4157</v>
      </c>
      <c r="SV292" t="s">
        <v>4157</v>
      </c>
      <c r="SW292" t="s">
        <v>4157</v>
      </c>
      <c r="SX292" t="s">
        <v>4157</v>
      </c>
      <c r="SY292" t="s">
        <v>4157</v>
      </c>
      <c r="SZ292" t="s">
        <v>4157</v>
      </c>
      <c r="TA292" t="s">
        <v>4157</v>
      </c>
      <c r="TB292" t="s">
        <v>4157</v>
      </c>
      <c r="TC292" t="s">
        <v>4157</v>
      </c>
      <c r="TD292" t="s">
        <v>4157</v>
      </c>
      <c r="TE292" t="s">
        <v>4157</v>
      </c>
      <c r="TF292" t="s">
        <v>4157</v>
      </c>
      <c r="TG292" t="s">
        <v>4157</v>
      </c>
      <c r="TH292" t="s">
        <v>4157</v>
      </c>
    </row>
    <row r="293" spans="484:529">
      <c r="RP293" t="s">
        <v>4157</v>
      </c>
      <c r="RQ293" t="s">
        <v>4157</v>
      </c>
      <c r="RR293" t="s">
        <v>4157</v>
      </c>
      <c r="RS293" t="s">
        <v>4157</v>
      </c>
      <c r="RT293" t="s">
        <v>4157</v>
      </c>
      <c r="RU293" t="s">
        <v>4157</v>
      </c>
      <c r="RV293" t="s">
        <v>4157</v>
      </c>
      <c r="RW293" t="s">
        <v>4157</v>
      </c>
      <c r="RX293" t="s">
        <v>4157</v>
      </c>
      <c r="RY293" t="s">
        <v>4157</v>
      </c>
      <c r="RZ293" t="s">
        <v>4157</v>
      </c>
      <c r="SA293" t="s">
        <v>4157</v>
      </c>
      <c r="SB293" t="s">
        <v>4157</v>
      </c>
      <c r="SC293" t="s">
        <v>4157</v>
      </c>
      <c r="SD293" t="s">
        <v>4157</v>
      </c>
      <c r="SE293" t="s">
        <v>4157</v>
      </c>
      <c r="SF293" t="s">
        <v>4157</v>
      </c>
      <c r="SG293" t="s">
        <v>4157</v>
      </c>
      <c r="SH293" t="s">
        <v>4157</v>
      </c>
      <c r="SI293" t="s">
        <v>4157</v>
      </c>
      <c r="SJ293" t="s">
        <v>4157</v>
      </c>
      <c r="SK293" t="s">
        <v>4157</v>
      </c>
      <c r="SL293" t="s">
        <v>4157</v>
      </c>
      <c r="SM293" t="s">
        <v>4157</v>
      </c>
      <c r="SN293" t="s">
        <v>4157</v>
      </c>
      <c r="SO293" t="s">
        <v>4157</v>
      </c>
      <c r="SP293" t="s">
        <v>4157</v>
      </c>
      <c r="SQ293" t="s">
        <v>4157</v>
      </c>
      <c r="SR293" t="s">
        <v>4157</v>
      </c>
      <c r="SS293" t="s">
        <v>4157</v>
      </c>
      <c r="ST293" t="s">
        <v>4157</v>
      </c>
      <c r="SU293" t="s">
        <v>4157</v>
      </c>
      <c r="SV293" t="s">
        <v>4157</v>
      </c>
      <c r="SW293" t="s">
        <v>4157</v>
      </c>
      <c r="SX293" t="s">
        <v>4157</v>
      </c>
      <c r="SY293" t="s">
        <v>4157</v>
      </c>
      <c r="SZ293" t="s">
        <v>4157</v>
      </c>
      <c r="TA293" t="s">
        <v>4157</v>
      </c>
      <c r="TB293" t="s">
        <v>4157</v>
      </c>
      <c r="TC293" t="s">
        <v>4157</v>
      </c>
      <c r="TD293" t="s">
        <v>4157</v>
      </c>
      <c r="TE293" t="s">
        <v>4157</v>
      </c>
      <c r="TF293" t="s">
        <v>4157</v>
      </c>
      <c r="TG293" t="s">
        <v>4157</v>
      </c>
      <c r="TH293" t="s">
        <v>4157</v>
      </c>
    </row>
    <row r="294" spans="484:529">
      <c r="RP294" t="s">
        <v>4157</v>
      </c>
      <c r="RQ294" t="s">
        <v>4157</v>
      </c>
      <c r="RR294" t="s">
        <v>4157</v>
      </c>
      <c r="RS294" t="s">
        <v>4157</v>
      </c>
      <c r="RT294" t="s">
        <v>4157</v>
      </c>
      <c r="RU294" t="s">
        <v>4157</v>
      </c>
      <c r="RV294" t="s">
        <v>4157</v>
      </c>
      <c r="RW294" t="s">
        <v>4157</v>
      </c>
      <c r="RX294" t="s">
        <v>4157</v>
      </c>
      <c r="RY294" t="s">
        <v>4157</v>
      </c>
      <c r="RZ294" t="s">
        <v>4157</v>
      </c>
      <c r="SA294" t="s">
        <v>4157</v>
      </c>
      <c r="SB294" t="s">
        <v>4157</v>
      </c>
      <c r="SC294" t="s">
        <v>4157</v>
      </c>
      <c r="SD294" t="s">
        <v>4157</v>
      </c>
      <c r="SE294" t="s">
        <v>4157</v>
      </c>
      <c r="SF294" t="s">
        <v>4157</v>
      </c>
      <c r="SG294" t="s">
        <v>4157</v>
      </c>
      <c r="SH294" t="s">
        <v>4157</v>
      </c>
      <c r="SI294" t="s">
        <v>4157</v>
      </c>
      <c r="SJ294" t="s">
        <v>4157</v>
      </c>
      <c r="SK294" t="s">
        <v>4157</v>
      </c>
      <c r="SL294" t="s">
        <v>4157</v>
      </c>
      <c r="SM294" t="s">
        <v>4157</v>
      </c>
      <c r="SN294" t="s">
        <v>4157</v>
      </c>
      <c r="SO294" t="s">
        <v>4157</v>
      </c>
      <c r="SP294" t="s">
        <v>4157</v>
      </c>
      <c r="SQ294" t="s">
        <v>4157</v>
      </c>
      <c r="SR294" t="s">
        <v>4157</v>
      </c>
      <c r="SS294" t="s">
        <v>4157</v>
      </c>
      <c r="ST294" t="s">
        <v>4157</v>
      </c>
      <c r="SU294" t="s">
        <v>4157</v>
      </c>
      <c r="SV294" t="s">
        <v>4157</v>
      </c>
      <c r="SW294" t="s">
        <v>4157</v>
      </c>
      <c r="SX294" t="s">
        <v>4157</v>
      </c>
      <c r="SY294" t="s">
        <v>4157</v>
      </c>
      <c r="SZ294" t="s">
        <v>4157</v>
      </c>
      <c r="TA294" t="s">
        <v>4157</v>
      </c>
      <c r="TB294" t="s">
        <v>4157</v>
      </c>
      <c r="TC294" t="s">
        <v>4157</v>
      </c>
      <c r="TD294" t="s">
        <v>4157</v>
      </c>
      <c r="TE294" t="s">
        <v>4157</v>
      </c>
      <c r="TF294" t="s">
        <v>4157</v>
      </c>
      <c r="TG294" t="s">
        <v>4157</v>
      </c>
    </row>
    <row r="295" spans="484:529">
      <c r="RP295" t="s">
        <v>4157</v>
      </c>
      <c r="RQ295" t="s">
        <v>4157</v>
      </c>
      <c r="RR295" t="s">
        <v>4157</v>
      </c>
      <c r="RS295" t="s">
        <v>4157</v>
      </c>
      <c r="RT295" t="s">
        <v>4157</v>
      </c>
      <c r="RU295" t="s">
        <v>4157</v>
      </c>
      <c r="RV295" t="s">
        <v>4157</v>
      </c>
      <c r="RW295" t="s">
        <v>4157</v>
      </c>
      <c r="RX295" t="s">
        <v>4157</v>
      </c>
      <c r="RY295" t="s">
        <v>4157</v>
      </c>
      <c r="RZ295" t="s">
        <v>4157</v>
      </c>
      <c r="SA295" t="s">
        <v>4157</v>
      </c>
      <c r="SB295" t="s">
        <v>4157</v>
      </c>
      <c r="SC295" t="s">
        <v>4157</v>
      </c>
      <c r="SD295" t="s">
        <v>4157</v>
      </c>
      <c r="SE295" t="s">
        <v>4157</v>
      </c>
      <c r="SF295" t="s">
        <v>4157</v>
      </c>
      <c r="SG295" t="s">
        <v>4157</v>
      </c>
      <c r="SH295" t="s">
        <v>4157</v>
      </c>
      <c r="SI295" t="s">
        <v>4157</v>
      </c>
      <c r="SJ295" t="s">
        <v>4157</v>
      </c>
      <c r="SK295" t="s">
        <v>4157</v>
      </c>
      <c r="SL295" t="s">
        <v>4157</v>
      </c>
      <c r="SM295" t="s">
        <v>4157</v>
      </c>
      <c r="SN295" t="s">
        <v>4157</v>
      </c>
      <c r="SO295" t="s">
        <v>4157</v>
      </c>
      <c r="SP295" t="s">
        <v>4157</v>
      </c>
      <c r="SQ295" t="s">
        <v>4157</v>
      </c>
      <c r="SR295" t="s">
        <v>4157</v>
      </c>
      <c r="SS295" t="s">
        <v>4157</v>
      </c>
      <c r="ST295" t="s">
        <v>4157</v>
      </c>
      <c r="SU295" t="s">
        <v>4157</v>
      </c>
      <c r="SV295" t="s">
        <v>4157</v>
      </c>
      <c r="SW295" t="s">
        <v>4157</v>
      </c>
      <c r="SX295" t="s">
        <v>4157</v>
      </c>
      <c r="SY295" t="s">
        <v>4157</v>
      </c>
      <c r="SZ295" t="s">
        <v>4157</v>
      </c>
      <c r="TA295" t="s">
        <v>4157</v>
      </c>
      <c r="TB295" t="s">
        <v>4157</v>
      </c>
      <c r="TC295" t="s">
        <v>4157</v>
      </c>
      <c r="TD295" t="s">
        <v>4157</v>
      </c>
      <c r="TE295" t="s">
        <v>4157</v>
      </c>
      <c r="TF295" t="s">
        <v>4157</v>
      </c>
      <c r="TG295" t="s">
        <v>4157</v>
      </c>
    </row>
    <row r="296" spans="484:529">
      <c r="RP296" t="s">
        <v>4157</v>
      </c>
      <c r="RQ296" t="s">
        <v>4157</v>
      </c>
      <c r="RR296" t="s">
        <v>4157</v>
      </c>
      <c r="RS296" t="s">
        <v>4157</v>
      </c>
      <c r="RT296" t="s">
        <v>4157</v>
      </c>
      <c r="RU296" t="s">
        <v>4157</v>
      </c>
      <c r="RV296" t="s">
        <v>4157</v>
      </c>
      <c r="RW296" t="s">
        <v>4157</v>
      </c>
      <c r="RX296" t="s">
        <v>4157</v>
      </c>
      <c r="RY296" t="s">
        <v>4157</v>
      </c>
      <c r="RZ296" t="s">
        <v>4157</v>
      </c>
      <c r="SA296" t="s">
        <v>4157</v>
      </c>
      <c r="SB296" t="s">
        <v>4157</v>
      </c>
      <c r="SC296" t="s">
        <v>4157</v>
      </c>
      <c r="SD296" t="s">
        <v>4157</v>
      </c>
      <c r="SE296" t="s">
        <v>4157</v>
      </c>
      <c r="SF296" t="s">
        <v>4157</v>
      </c>
      <c r="SG296" t="s">
        <v>4157</v>
      </c>
      <c r="SH296" t="s">
        <v>4157</v>
      </c>
      <c r="SI296" t="s">
        <v>4157</v>
      </c>
      <c r="SJ296" t="s">
        <v>4157</v>
      </c>
      <c r="SK296" t="s">
        <v>4157</v>
      </c>
      <c r="SL296" t="s">
        <v>4157</v>
      </c>
      <c r="SM296" t="s">
        <v>4157</v>
      </c>
      <c r="SN296" t="s">
        <v>4157</v>
      </c>
      <c r="SO296" t="s">
        <v>4157</v>
      </c>
      <c r="SP296" t="s">
        <v>4157</v>
      </c>
      <c r="SQ296" t="s">
        <v>4157</v>
      </c>
      <c r="SR296" t="s">
        <v>4157</v>
      </c>
      <c r="SS296" t="s">
        <v>4157</v>
      </c>
      <c r="ST296" t="s">
        <v>4157</v>
      </c>
      <c r="SU296" t="s">
        <v>4157</v>
      </c>
      <c r="SV296" t="s">
        <v>4157</v>
      </c>
      <c r="SW296" t="s">
        <v>4157</v>
      </c>
      <c r="SX296" t="s">
        <v>4157</v>
      </c>
      <c r="SY296" t="s">
        <v>4157</v>
      </c>
      <c r="SZ296" t="s">
        <v>4157</v>
      </c>
      <c r="TA296" t="s">
        <v>4157</v>
      </c>
      <c r="TB296" t="s">
        <v>4157</v>
      </c>
      <c r="TC296" t="s">
        <v>4157</v>
      </c>
      <c r="TD296" t="s">
        <v>4157</v>
      </c>
      <c r="TE296" t="s">
        <v>4157</v>
      </c>
      <c r="TF296" t="s">
        <v>4157</v>
      </c>
      <c r="TG296" t="s">
        <v>4157</v>
      </c>
    </row>
    <row r="297" spans="484:529">
      <c r="RP297" t="s">
        <v>4157</v>
      </c>
      <c r="RQ297" t="s">
        <v>4157</v>
      </c>
      <c r="RR297" t="s">
        <v>4157</v>
      </c>
      <c r="RS297" t="s">
        <v>4157</v>
      </c>
      <c r="RT297" t="s">
        <v>4157</v>
      </c>
      <c r="RU297" t="s">
        <v>4157</v>
      </c>
      <c r="RV297" t="s">
        <v>4157</v>
      </c>
      <c r="RW297" t="s">
        <v>4157</v>
      </c>
      <c r="RX297" t="s">
        <v>4157</v>
      </c>
      <c r="RY297" t="s">
        <v>4157</v>
      </c>
      <c r="RZ297" t="s">
        <v>4157</v>
      </c>
      <c r="SA297" t="s">
        <v>4157</v>
      </c>
      <c r="SB297" t="s">
        <v>4157</v>
      </c>
      <c r="SC297" t="s">
        <v>4157</v>
      </c>
      <c r="SD297" t="s">
        <v>4157</v>
      </c>
      <c r="SE297" t="s">
        <v>4157</v>
      </c>
      <c r="SF297" t="s">
        <v>4157</v>
      </c>
      <c r="SG297" t="s">
        <v>4157</v>
      </c>
      <c r="SH297" t="s">
        <v>4157</v>
      </c>
      <c r="SI297" t="s">
        <v>4157</v>
      </c>
      <c r="SJ297" t="s">
        <v>4157</v>
      </c>
      <c r="SK297" t="s">
        <v>4157</v>
      </c>
      <c r="SL297" t="s">
        <v>4157</v>
      </c>
      <c r="SM297" t="s">
        <v>4157</v>
      </c>
      <c r="SN297" t="s">
        <v>4157</v>
      </c>
      <c r="SO297" t="s">
        <v>4157</v>
      </c>
      <c r="SP297" t="s">
        <v>4157</v>
      </c>
      <c r="SQ297" t="s">
        <v>4157</v>
      </c>
      <c r="SR297" t="s">
        <v>4157</v>
      </c>
      <c r="SS297" t="s">
        <v>4157</v>
      </c>
      <c r="ST297" t="s">
        <v>4157</v>
      </c>
      <c r="SU297" t="s">
        <v>4157</v>
      </c>
      <c r="SV297" t="s">
        <v>4157</v>
      </c>
      <c r="SW297" t="s">
        <v>4157</v>
      </c>
      <c r="SX297" t="s">
        <v>4157</v>
      </c>
      <c r="SY297" t="s">
        <v>4157</v>
      </c>
      <c r="SZ297" t="s">
        <v>4157</v>
      </c>
      <c r="TA297" t="s">
        <v>4157</v>
      </c>
      <c r="TB297" t="s">
        <v>4157</v>
      </c>
      <c r="TC297" t="s">
        <v>4157</v>
      </c>
      <c r="TD297" t="s">
        <v>4157</v>
      </c>
      <c r="TE297" t="s">
        <v>4157</v>
      </c>
      <c r="TF297" t="s">
        <v>4157</v>
      </c>
    </row>
    <row r="298" spans="484:529">
      <c r="RP298" t="s">
        <v>4157</v>
      </c>
      <c r="RQ298" t="s">
        <v>4157</v>
      </c>
      <c r="RR298" t="s">
        <v>4157</v>
      </c>
      <c r="RS298" t="s">
        <v>4157</v>
      </c>
      <c r="RT298" t="s">
        <v>4157</v>
      </c>
      <c r="RU298" t="s">
        <v>4157</v>
      </c>
      <c r="RV298" t="s">
        <v>4157</v>
      </c>
      <c r="RW298" t="s">
        <v>4157</v>
      </c>
      <c r="RX298" t="s">
        <v>4157</v>
      </c>
      <c r="RY298" t="s">
        <v>4157</v>
      </c>
      <c r="RZ298" t="s">
        <v>4157</v>
      </c>
      <c r="SA298" t="s">
        <v>4157</v>
      </c>
      <c r="SB298" t="s">
        <v>4157</v>
      </c>
      <c r="SC298" t="s">
        <v>4157</v>
      </c>
      <c r="SD298" t="s">
        <v>4157</v>
      </c>
      <c r="SE298" t="s">
        <v>4157</v>
      </c>
      <c r="SF298" t="s">
        <v>4157</v>
      </c>
      <c r="SG298" t="s">
        <v>4157</v>
      </c>
      <c r="SH298" t="s">
        <v>4157</v>
      </c>
      <c r="SI298" t="s">
        <v>4157</v>
      </c>
      <c r="SJ298" t="s">
        <v>4157</v>
      </c>
      <c r="SK298" t="s">
        <v>4157</v>
      </c>
      <c r="SL298" t="s">
        <v>4157</v>
      </c>
      <c r="SM298" t="s">
        <v>4157</v>
      </c>
      <c r="SN298" t="s">
        <v>4157</v>
      </c>
      <c r="SO298" t="s">
        <v>4157</v>
      </c>
      <c r="SP298" t="s">
        <v>4157</v>
      </c>
      <c r="SQ298" t="s">
        <v>4157</v>
      </c>
      <c r="SR298" t="s">
        <v>4157</v>
      </c>
      <c r="SS298" t="s">
        <v>4157</v>
      </c>
      <c r="ST298" t="s">
        <v>4157</v>
      </c>
      <c r="SU298" t="s">
        <v>4157</v>
      </c>
      <c r="SV298" t="s">
        <v>4157</v>
      </c>
      <c r="SW298" t="s">
        <v>4157</v>
      </c>
      <c r="SX298" t="s">
        <v>4157</v>
      </c>
      <c r="SY298" t="s">
        <v>4157</v>
      </c>
      <c r="SZ298" t="s">
        <v>4157</v>
      </c>
      <c r="TA298" t="s">
        <v>4157</v>
      </c>
      <c r="TB298" t="s">
        <v>4157</v>
      </c>
      <c r="TC298" t="s">
        <v>4157</v>
      </c>
      <c r="TD298" t="s">
        <v>4157</v>
      </c>
      <c r="TE298" t="s">
        <v>4157</v>
      </c>
      <c r="TF298" t="s">
        <v>4157</v>
      </c>
    </row>
    <row r="299" spans="484:529">
      <c r="RP299" t="s">
        <v>4157</v>
      </c>
      <c r="RQ299" t="s">
        <v>4157</v>
      </c>
      <c r="RR299" t="s">
        <v>4157</v>
      </c>
      <c r="RS299" t="s">
        <v>4157</v>
      </c>
      <c r="RT299" t="s">
        <v>4157</v>
      </c>
      <c r="RU299" t="s">
        <v>4157</v>
      </c>
      <c r="RV299" t="s">
        <v>4157</v>
      </c>
      <c r="RW299" t="s">
        <v>4157</v>
      </c>
      <c r="RX299" t="s">
        <v>4157</v>
      </c>
      <c r="RY299" t="s">
        <v>4157</v>
      </c>
      <c r="RZ299" t="s">
        <v>4157</v>
      </c>
      <c r="SA299" t="s">
        <v>4157</v>
      </c>
      <c r="SB299" t="s">
        <v>4157</v>
      </c>
      <c r="SC299" t="s">
        <v>4157</v>
      </c>
      <c r="SD299" t="s">
        <v>4157</v>
      </c>
      <c r="SE299" t="s">
        <v>4157</v>
      </c>
      <c r="SF299" t="s">
        <v>4157</v>
      </c>
      <c r="SG299" t="s">
        <v>4157</v>
      </c>
      <c r="SH299" t="s">
        <v>4157</v>
      </c>
      <c r="SI299" t="s">
        <v>4157</v>
      </c>
      <c r="SJ299" t="s">
        <v>4157</v>
      </c>
      <c r="SK299" t="s">
        <v>4157</v>
      </c>
      <c r="SL299" t="s">
        <v>4157</v>
      </c>
      <c r="SM299" t="s">
        <v>4157</v>
      </c>
      <c r="SN299" t="s">
        <v>4157</v>
      </c>
      <c r="SO299" t="s">
        <v>4157</v>
      </c>
      <c r="SP299" t="s">
        <v>4157</v>
      </c>
      <c r="SQ299" t="s">
        <v>4157</v>
      </c>
      <c r="SR299" t="s">
        <v>4157</v>
      </c>
      <c r="SS299" t="s">
        <v>4157</v>
      </c>
      <c r="ST299" t="s">
        <v>4157</v>
      </c>
      <c r="SU299" t="s">
        <v>4157</v>
      </c>
      <c r="SV299" t="s">
        <v>4157</v>
      </c>
      <c r="SW299" t="s">
        <v>4157</v>
      </c>
      <c r="SX299" t="s">
        <v>4157</v>
      </c>
      <c r="SY299" t="s">
        <v>4157</v>
      </c>
      <c r="SZ299" t="s">
        <v>4157</v>
      </c>
      <c r="TA299" t="s">
        <v>4157</v>
      </c>
      <c r="TB299" t="s">
        <v>4157</v>
      </c>
      <c r="TC299" t="s">
        <v>4157</v>
      </c>
      <c r="TD299" t="s">
        <v>4157</v>
      </c>
      <c r="TE299" t="s">
        <v>4157</v>
      </c>
      <c r="TF299" t="s">
        <v>4157</v>
      </c>
    </row>
    <row r="300" spans="484:529">
      <c r="RP300" t="s">
        <v>4157</v>
      </c>
      <c r="RQ300" t="s">
        <v>4157</v>
      </c>
      <c r="RR300" t="s">
        <v>4157</v>
      </c>
      <c r="RS300" t="s">
        <v>4157</v>
      </c>
      <c r="RT300" t="s">
        <v>4157</v>
      </c>
      <c r="RU300" t="s">
        <v>4157</v>
      </c>
      <c r="RV300" t="s">
        <v>4157</v>
      </c>
      <c r="RW300" t="s">
        <v>4157</v>
      </c>
      <c r="RX300" t="s">
        <v>4157</v>
      </c>
      <c r="RY300" t="s">
        <v>4157</v>
      </c>
      <c r="RZ300" t="s">
        <v>4157</v>
      </c>
      <c r="SA300" t="s">
        <v>4157</v>
      </c>
      <c r="SB300" t="s">
        <v>4157</v>
      </c>
      <c r="SC300" t="s">
        <v>4157</v>
      </c>
      <c r="SD300" t="s">
        <v>4157</v>
      </c>
      <c r="SE300" t="s">
        <v>4157</v>
      </c>
      <c r="SF300" t="s">
        <v>4157</v>
      </c>
      <c r="SG300" t="s">
        <v>4157</v>
      </c>
      <c r="SH300" t="s">
        <v>4157</v>
      </c>
      <c r="SI300" t="s">
        <v>4157</v>
      </c>
      <c r="SJ300" t="s">
        <v>4157</v>
      </c>
      <c r="SK300" t="s">
        <v>4157</v>
      </c>
      <c r="SL300" t="s">
        <v>4157</v>
      </c>
      <c r="SM300" t="s">
        <v>4157</v>
      </c>
      <c r="SN300" t="s">
        <v>4157</v>
      </c>
      <c r="SO300" t="s">
        <v>4157</v>
      </c>
      <c r="SP300" t="s">
        <v>4157</v>
      </c>
      <c r="SQ300" t="s">
        <v>4157</v>
      </c>
      <c r="SR300" t="s">
        <v>4157</v>
      </c>
      <c r="SS300" t="s">
        <v>4157</v>
      </c>
      <c r="ST300" t="s">
        <v>4157</v>
      </c>
      <c r="SU300" t="s">
        <v>4157</v>
      </c>
      <c r="SV300" t="s">
        <v>4157</v>
      </c>
      <c r="SW300" t="s">
        <v>4157</v>
      </c>
      <c r="SX300" t="s">
        <v>4157</v>
      </c>
      <c r="SY300" t="s">
        <v>4157</v>
      </c>
      <c r="SZ300" t="s">
        <v>4157</v>
      </c>
      <c r="TA300" t="s">
        <v>4157</v>
      </c>
      <c r="TB300" t="s">
        <v>4157</v>
      </c>
      <c r="TC300" t="s">
        <v>4157</v>
      </c>
      <c r="TD300" t="s">
        <v>4157</v>
      </c>
      <c r="TE300" t="s">
        <v>4157</v>
      </c>
    </row>
    <row r="301" spans="484:529">
      <c r="RP301" t="s">
        <v>4157</v>
      </c>
      <c r="RQ301" t="s">
        <v>4157</v>
      </c>
      <c r="RR301" t="s">
        <v>4157</v>
      </c>
      <c r="RS301" t="s">
        <v>4157</v>
      </c>
      <c r="RT301" t="s">
        <v>4157</v>
      </c>
      <c r="RU301" t="s">
        <v>4157</v>
      </c>
      <c r="RV301" t="s">
        <v>4157</v>
      </c>
      <c r="RW301" t="s">
        <v>4157</v>
      </c>
      <c r="RX301" t="s">
        <v>4157</v>
      </c>
      <c r="RY301" t="s">
        <v>4157</v>
      </c>
      <c r="RZ301" t="s">
        <v>4157</v>
      </c>
      <c r="SA301" t="s">
        <v>4157</v>
      </c>
      <c r="SB301" t="s">
        <v>4157</v>
      </c>
      <c r="SC301" t="s">
        <v>4157</v>
      </c>
      <c r="SD301" t="s">
        <v>4157</v>
      </c>
      <c r="SE301" t="s">
        <v>4157</v>
      </c>
      <c r="SF301" t="s">
        <v>4157</v>
      </c>
      <c r="SG301" t="s">
        <v>4157</v>
      </c>
      <c r="SH301" t="s">
        <v>4157</v>
      </c>
      <c r="SI301" t="s">
        <v>4157</v>
      </c>
      <c r="SJ301" t="s">
        <v>4157</v>
      </c>
      <c r="SK301" t="s">
        <v>4157</v>
      </c>
      <c r="SL301" t="s">
        <v>4157</v>
      </c>
      <c r="SM301" t="s">
        <v>4157</v>
      </c>
      <c r="SN301" t="s">
        <v>4157</v>
      </c>
      <c r="SO301" t="s">
        <v>4157</v>
      </c>
      <c r="SP301" t="s">
        <v>4157</v>
      </c>
      <c r="SQ301" t="s">
        <v>4157</v>
      </c>
      <c r="SR301" t="s">
        <v>4157</v>
      </c>
      <c r="SS301" t="s">
        <v>4157</v>
      </c>
      <c r="ST301" t="s">
        <v>4157</v>
      </c>
      <c r="SU301" t="s">
        <v>4157</v>
      </c>
      <c r="SV301" t="s">
        <v>4157</v>
      </c>
      <c r="SW301" t="s">
        <v>4157</v>
      </c>
      <c r="SX301" t="s">
        <v>4157</v>
      </c>
      <c r="SY301" t="s">
        <v>4157</v>
      </c>
      <c r="SZ301" t="s">
        <v>4157</v>
      </c>
      <c r="TA301" t="s">
        <v>4157</v>
      </c>
      <c r="TB301" t="s">
        <v>4157</v>
      </c>
      <c r="TC301" t="s">
        <v>4157</v>
      </c>
      <c r="TD301" t="s">
        <v>4157</v>
      </c>
      <c r="TE301" t="s">
        <v>4157</v>
      </c>
    </row>
    <row r="302" spans="484:529">
      <c r="RP302" t="s">
        <v>4157</v>
      </c>
      <c r="RQ302" t="s">
        <v>4157</v>
      </c>
      <c r="RR302" t="s">
        <v>4157</v>
      </c>
      <c r="RS302" t="s">
        <v>4157</v>
      </c>
      <c r="RT302" t="s">
        <v>4157</v>
      </c>
      <c r="RU302" t="s">
        <v>4157</v>
      </c>
      <c r="RV302" t="s">
        <v>4157</v>
      </c>
      <c r="RW302" t="s">
        <v>4157</v>
      </c>
      <c r="RX302" t="s">
        <v>4157</v>
      </c>
      <c r="RY302" t="s">
        <v>4157</v>
      </c>
      <c r="RZ302" t="s">
        <v>4157</v>
      </c>
      <c r="SA302" t="s">
        <v>4157</v>
      </c>
      <c r="SB302" t="s">
        <v>4157</v>
      </c>
      <c r="SC302" t="s">
        <v>4157</v>
      </c>
      <c r="SD302" t="s">
        <v>4157</v>
      </c>
      <c r="SE302" t="s">
        <v>4157</v>
      </c>
      <c r="SF302" t="s">
        <v>4157</v>
      </c>
      <c r="SG302" t="s">
        <v>4157</v>
      </c>
      <c r="SH302" t="s">
        <v>4157</v>
      </c>
      <c r="SI302" t="s">
        <v>4157</v>
      </c>
      <c r="SJ302" t="s">
        <v>4157</v>
      </c>
      <c r="SK302" t="s">
        <v>4157</v>
      </c>
      <c r="SL302" t="s">
        <v>4157</v>
      </c>
      <c r="SM302" t="s">
        <v>4157</v>
      </c>
      <c r="SN302" t="s">
        <v>4157</v>
      </c>
      <c r="SO302" t="s">
        <v>4157</v>
      </c>
      <c r="SP302" t="s">
        <v>4157</v>
      </c>
      <c r="SQ302" t="s">
        <v>4157</v>
      </c>
      <c r="SR302" t="s">
        <v>4157</v>
      </c>
      <c r="SS302" t="s">
        <v>4157</v>
      </c>
      <c r="ST302" t="s">
        <v>4157</v>
      </c>
      <c r="SU302" t="s">
        <v>4157</v>
      </c>
      <c r="SV302" t="s">
        <v>4157</v>
      </c>
      <c r="SW302" t="s">
        <v>4157</v>
      </c>
      <c r="SX302" t="s">
        <v>4157</v>
      </c>
      <c r="SY302" t="s">
        <v>4157</v>
      </c>
      <c r="SZ302" t="s">
        <v>4157</v>
      </c>
      <c r="TA302" t="s">
        <v>4157</v>
      </c>
      <c r="TB302" t="s">
        <v>4157</v>
      </c>
      <c r="TC302" t="s">
        <v>4157</v>
      </c>
      <c r="TD302" t="s">
        <v>4157</v>
      </c>
      <c r="TE302" t="s">
        <v>4157</v>
      </c>
    </row>
    <row r="303" spans="484:529">
      <c r="RP303" t="s">
        <v>4157</v>
      </c>
      <c r="RQ303" t="s">
        <v>4157</v>
      </c>
      <c r="RR303" t="s">
        <v>4157</v>
      </c>
      <c r="RS303" t="s">
        <v>4157</v>
      </c>
      <c r="RT303" t="s">
        <v>4157</v>
      </c>
      <c r="RU303" t="s">
        <v>4157</v>
      </c>
      <c r="RV303" t="s">
        <v>4157</v>
      </c>
      <c r="RW303" t="s">
        <v>4157</v>
      </c>
      <c r="RX303" t="s">
        <v>4157</v>
      </c>
      <c r="RY303" t="s">
        <v>4157</v>
      </c>
      <c r="RZ303" t="s">
        <v>4157</v>
      </c>
      <c r="SA303" t="s">
        <v>4157</v>
      </c>
      <c r="SB303" t="s">
        <v>4157</v>
      </c>
      <c r="SC303" t="s">
        <v>4157</v>
      </c>
      <c r="SD303" t="s">
        <v>4157</v>
      </c>
      <c r="SE303" t="s">
        <v>4157</v>
      </c>
      <c r="SF303" t="s">
        <v>4157</v>
      </c>
      <c r="SG303" t="s">
        <v>4157</v>
      </c>
      <c r="SH303" t="s">
        <v>4157</v>
      </c>
      <c r="SI303" t="s">
        <v>4157</v>
      </c>
      <c r="SJ303" t="s">
        <v>4157</v>
      </c>
      <c r="SK303" t="s">
        <v>4157</v>
      </c>
      <c r="SL303" t="s">
        <v>4157</v>
      </c>
      <c r="SM303" t="s">
        <v>4157</v>
      </c>
      <c r="SN303" t="s">
        <v>4157</v>
      </c>
      <c r="SO303" t="s">
        <v>4157</v>
      </c>
      <c r="SP303" t="s">
        <v>4157</v>
      </c>
      <c r="SQ303" t="s">
        <v>4157</v>
      </c>
      <c r="SR303" t="s">
        <v>4157</v>
      </c>
      <c r="SS303" t="s">
        <v>4157</v>
      </c>
      <c r="ST303" t="s">
        <v>4157</v>
      </c>
      <c r="SU303" t="s">
        <v>4157</v>
      </c>
      <c r="SV303" t="s">
        <v>4157</v>
      </c>
      <c r="SW303" t="s">
        <v>4157</v>
      </c>
      <c r="SX303" t="s">
        <v>4157</v>
      </c>
      <c r="SY303" t="s">
        <v>4157</v>
      </c>
      <c r="SZ303" t="s">
        <v>4157</v>
      </c>
      <c r="TA303" t="s">
        <v>4157</v>
      </c>
      <c r="TB303" t="s">
        <v>4157</v>
      </c>
      <c r="TC303" t="s">
        <v>4157</v>
      </c>
      <c r="TD303" t="s">
        <v>4157</v>
      </c>
    </row>
    <row r="304" spans="484:529">
      <c r="RP304" t="s">
        <v>4157</v>
      </c>
      <c r="RQ304" t="s">
        <v>4157</v>
      </c>
      <c r="RR304" t="s">
        <v>4157</v>
      </c>
      <c r="RS304" t="s">
        <v>4157</v>
      </c>
      <c r="RT304" t="s">
        <v>4157</v>
      </c>
      <c r="RU304" t="s">
        <v>4157</v>
      </c>
      <c r="RV304" t="s">
        <v>4157</v>
      </c>
      <c r="RW304" t="s">
        <v>4157</v>
      </c>
      <c r="RX304" t="s">
        <v>4157</v>
      </c>
      <c r="RY304" t="s">
        <v>4157</v>
      </c>
      <c r="RZ304" t="s">
        <v>4157</v>
      </c>
      <c r="SA304" t="s">
        <v>4157</v>
      </c>
      <c r="SB304" t="s">
        <v>4157</v>
      </c>
      <c r="SC304" t="s">
        <v>4157</v>
      </c>
      <c r="SD304" t="s">
        <v>4157</v>
      </c>
      <c r="SE304" t="s">
        <v>4157</v>
      </c>
      <c r="SF304" t="s">
        <v>4157</v>
      </c>
      <c r="SG304" t="s">
        <v>4157</v>
      </c>
      <c r="SH304" t="s">
        <v>4157</v>
      </c>
      <c r="SI304" t="s">
        <v>4157</v>
      </c>
      <c r="SJ304" t="s">
        <v>4157</v>
      </c>
      <c r="SK304" t="s">
        <v>4157</v>
      </c>
      <c r="SL304" t="s">
        <v>4157</v>
      </c>
      <c r="SM304" t="s">
        <v>4157</v>
      </c>
      <c r="SN304" t="s">
        <v>4157</v>
      </c>
      <c r="SO304" t="s">
        <v>4157</v>
      </c>
      <c r="SP304" t="s">
        <v>4157</v>
      </c>
      <c r="SQ304" t="s">
        <v>4157</v>
      </c>
      <c r="SR304" t="s">
        <v>4157</v>
      </c>
      <c r="SS304" t="s">
        <v>4157</v>
      </c>
      <c r="ST304" t="s">
        <v>4157</v>
      </c>
      <c r="SU304" t="s">
        <v>4157</v>
      </c>
      <c r="SV304" t="s">
        <v>4157</v>
      </c>
      <c r="SW304" t="s">
        <v>4157</v>
      </c>
      <c r="SX304" t="s">
        <v>4157</v>
      </c>
      <c r="SY304" t="s">
        <v>4157</v>
      </c>
      <c r="SZ304" t="s">
        <v>4157</v>
      </c>
      <c r="TA304" t="s">
        <v>4157</v>
      </c>
      <c r="TB304" t="s">
        <v>4157</v>
      </c>
      <c r="TC304" t="s">
        <v>4157</v>
      </c>
      <c r="TD304" t="s">
        <v>4157</v>
      </c>
    </row>
    <row r="305" spans="484:524">
      <c r="RP305" t="s">
        <v>4157</v>
      </c>
      <c r="RQ305" t="s">
        <v>4157</v>
      </c>
      <c r="RR305" t="s">
        <v>4157</v>
      </c>
      <c r="RS305" t="s">
        <v>4157</v>
      </c>
      <c r="RT305" t="s">
        <v>4157</v>
      </c>
      <c r="RU305" t="s">
        <v>4157</v>
      </c>
      <c r="RV305" t="s">
        <v>4157</v>
      </c>
      <c r="RW305" t="s">
        <v>4157</v>
      </c>
      <c r="RX305" t="s">
        <v>4157</v>
      </c>
      <c r="RY305" t="s">
        <v>4157</v>
      </c>
      <c r="RZ305" t="s">
        <v>4157</v>
      </c>
      <c r="SA305" t="s">
        <v>4157</v>
      </c>
      <c r="SB305" t="s">
        <v>4157</v>
      </c>
      <c r="SC305" t="s">
        <v>4157</v>
      </c>
      <c r="SD305" t="s">
        <v>4157</v>
      </c>
      <c r="SE305" t="s">
        <v>4157</v>
      </c>
      <c r="SF305" t="s">
        <v>4157</v>
      </c>
      <c r="SG305" t="s">
        <v>4157</v>
      </c>
      <c r="SH305" t="s">
        <v>4157</v>
      </c>
      <c r="SI305" t="s">
        <v>4157</v>
      </c>
      <c r="SJ305" t="s">
        <v>4157</v>
      </c>
      <c r="SK305" t="s">
        <v>4157</v>
      </c>
      <c r="SL305" t="s">
        <v>4157</v>
      </c>
      <c r="SM305" t="s">
        <v>4157</v>
      </c>
      <c r="SN305" t="s">
        <v>4157</v>
      </c>
      <c r="SO305" t="s">
        <v>4157</v>
      </c>
      <c r="SP305" t="s">
        <v>4157</v>
      </c>
      <c r="SQ305" t="s">
        <v>4157</v>
      </c>
      <c r="SR305" t="s">
        <v>4157</v>
      </c>
      <c r="SS305" t="s">
        <v>4157</v>
      </c>
      <c r="ST305" t="s">
        <v>4157</v>
      </c>
      <c r="SU305" t="s">
        <v>4157</v>
      </c>
      <c r="SV305" t="s">
        <v>4157</v>
      </c>
      <c r="SW305" t="s">
        <v>4157</v>
      </c>
      <c r="SX305" t="s">
        <v>4157</v>
      </c>
      <c r="SY305" t="s">
        <v>4157</v>
      </c>
      <c r="SZ305" t="s">
        <v>4157</v>
      </c>
      <c r="TA305" t="s">
        <v>4157</v>
      </c>
      <c r="TB305" t="s">
        <v>4157</v>
      </c>
      <c r="TC305" t="s">
        <v>4157</v>
      </c>
      <c r="TD305" t="s">
        <v>4157</v>
      </c>
    </row>
    <row r="306" spans="484:524">
      <c r="RP306" t="s">
        <v>4157</v>
      </c>
      <c r="RQ306" t="s">
        <v>4157</v>
      </c>
      <c r="RR306" t="s">
        <v>4157</v>
      </c>
      <c r="RS306" t="s">
        <v>4157</v>
      </c>
      <c r="RT306" t="s">
        <v>4157</v>
      </c>
      <c r="RU306" t="s">
        <v>4157</v>
      </c>
      <c r="RV306" t="s">
        <v>4157</v>
      </c>
      <c r="RW306" t="s">
        <v>4157</v>
      </c>
      <c r="RX306" t="s">
        <v>4157</v>
      </c>
      <c r="RY306" t="s">
        <v>4157</v>
      </c>
      <c r="RZ306" t="s">
        <v>4157</v>
      </c>
      <c r="SA306" t="s">
        <v>4157</v>
      </c>
      <c r="SB306" t="s">
        <v>4157</v>
      </c>
      <c r="SC306" t="s">
        <v>4157</v>
      </c>
      <c r="SD306" t="s">
        <v>4157</v>
      </c>
      <c r="SE306" t="s">
        <v>4157</v>
      </c>
      <c r="SF306" t="s">
        <v>4157</v>
      </c>
      <c r="SG306" t="s">
        <v>4157</v>
      </c>
      <c r="SH306" t="s">
        <v>4157</v>
      </c>
      <c r="SI306" t="s">
        <v>4157</v>
      </c>
      <c r="SJ306" t="s">
        <v>4157</v>
      </c>
      <c r="SK306" t="s">
        <v>4157</v>
      </c>
      <c r="SL306" t="s">
        <v>4157</v>
      </c>
      <c r="SM306" t="s">
        <v>4157</v>
      </c>
      <c r="SN306" t="s">
        <v>4157</v>
      </c>
      <c r="SO306" t="s">
        <v>4157</v>
      </c>
      <c r="SP306" t="s">
        <v>4157</v>
      </c>
      <c r="SQ306" t="s">
        <v>4157</v>
      </c>
      <c r="SR306" t="s">
        <v>4157</v>
      </c>
      <c r="SS306" t="s">
        <v>4157</v>
      </c>
      <c r="ST306" t="s">
        <v>4157</v>
      </c>
      <c r="SU306" t="s">
        <v>4157</v>
      </c>
      <c r="SV306" t="s">
        <v>4157</v>
      </c>
      <c r="SW306" t="s">
        <v>4157</v>
      </c>
      <c r="SX306" t="s">
        <v>4157</v>
      </c>
      <c r="SY306" t="s">
        <v>4157</v>
      </c>
      <c r="SZ306" t="s">
        <v>4157</v>
      </c>
      <c r="TA306" t="s">
        <v>4157</v>
      </c>
      <c r="TB306" t="s">
        <v>4157</v>
      </c>
      <c r="TC306" t="s">
        <v>4157</v>
      </c>
    </row>
    <row r="307" spans="484:524">
      <c r="RP307" t="s">
        <v>4157</v>
      </c>
      <c r="RQ307" t="s">
        <v>4157</v>
      </c>
      <c r="RR307" t="s">
        <v>4157</v>
      </c>
      <c r="RS307" t="s">
        <v>4157</v>
      </c>
      <c r="RT307" t="s">
        <v>4157</v>
      </c>
      <c r="RU307" t="s">
        <v>4157</v>
      </c>
      <c r="RV307" t="s">
        <v>4157</v>
      </c>
      <c r="RW307" t="s">
        <v>4157</v>
      </c>
      <c r="RX307" t="s">
        <v>4157</v>
      </c>
      <c r="RY307" t="s">
        <v>4157</v>
      </c>
      <c r="RZ307" t="s">
        <v>4157</v>
      </c>
      <c r="SA307" t="s">
        <v>4157</v>
      </c>
      <c r="SB307" t="s">
        <v>4157</v>
      </c>
      <c r="SC307" t="s">
        <v>4157</v>
      </c>
      <c r="SD307" t="s">
        <v>4157</v>
      </c>
      <c r="SE307" t="s">
        <v>4157</v>
      </c>
      <c r="SF307" t="s">
        <v>4157</v>
      </c>
      <c r="SG307" t="s">
        <v>4157</v>
      </c>
      <c r="SH307" t="s">
        <v>4157</v>
      </c>
      <c r="SI307" t="s">
        <v>4157</v>
      </c>
      <c r="SJ307" t="s">
        <v>4157</v>
      </c>
      <c r="SK307" t="s">
        <v>4157</v>
      </c>
      <c r="SL307" t="s">
        <v>4157</v>
      </c>
      <c r="SM307" t="s">
        <v>4157</v>
      </c>
      <c r="SN307" t="s">
        <v>4157</v>
      </c>
      <c r="SO307" t="s">
        <v>4157</v>
      </c>
      <c r="SP307" t="s">
        <v>4157</v>
      </c>
      <c r="SQ307" t="s">
        <v>4157</v>
      </c>
      <c r="SR307" t="s">
        <v>4157</v>
      </c>
      <c r="SS307" t="s">
        <v>4157</v>
      </c>
      <c r="ST307" t="s">
        <v>4157</v>
      </c>
      <c r="SU307" t="s">
        <v>4157</v>
      </c>
      <c r="SV307" t="s">
        <v>4157</v>
      </c>
      <c r="SW307" t="s">
        <v>4157</v>
      </c>
      <c r="SX307" t="s">
        <v>4157</v>
      </c>
      <c r="SY307" t="s">
        <v>4157</v>
      </c>
      <c r="SZ307" t="s">
        <v>4157</v>
      </c>
      <c r="TA307" t="s">
        <v>4157</v>
      </c>
      <c r="TB307" t="s">
        <v>4157</v>
      </c>
      <c r="TC307" t="s">
        <v>4157</v>
      </c>
    </row>
    <row r="308" spans="484:524">
      <c r="RP308" t="s">
        <v>4157</v>
      </c>
      <c r="RQ308" t="s">
        <v>4157</v>
      </c>
      <c r="RR308" t="s">
        <v>4157</v>
      </c>
      <c r="RS308" t="s">
        <v>4157</v>
      </c>
      <c r="RT308" t="s">
        <v>4157</v>
      </c>
      <c r="RU308" t="s">
        <v>4157</v>
      </c>
      <c r="RV308" t="s">
        <v>4157</v>
      </c>
      <c r="RW308" t="s">
        <v>4157</v>
      </c>
      <c r="RX308" t="s">
        <v>4157</v>
      </c>
      <c r="RY308" t="s">
        <v>4157</v>
      </c>
      <c r="RZ308" t="s">
        <v>4157</v>
      </c>
      <c r="SA308" t="s">
        <v>4157</v>
      </c>
      <c r="SB308" t="s">
        <v>4157</v>
      </c>
      <c r="SC308" t="s">
        <v>4157</v>
      </c>
      <c r="SD308" t="s">
        <v>4157</v>
      </c>
      <c r="SE308" t="s">
        <v>4157</v>
      </c>
      <c r="SF308" t="s">
        <v>4157</v>
      </c>
      <c r="SG308" t="s">
        <v>4157</v>
      </c>
      <c r="SH308" t="s">
        <v>4157</v>
      </c>
      <c r="SI308" t="s">
        <v>4157</v>
      </c>
      <c r="SJ308" t="s">
        <v>4157</v>
      </c>
      <c r="SK308" t="s">
        <v>4157</v>
      </c>
      <c r="SL308" t="s">
        <v>4157</v>
      </c>
      <c r="SM308" t="s">
        <v>4157</v>
      </c>
      <c r="SN308" t="s">
        <v>4157</v>
      </c>
      <c r="SO308" t="s">
        <v>4157</v>
      </c>
      <c r="SP308" t="s">
        <v>4157</v>
      </c>
      <c r="SQ308" t="s">
        <v>4157</v>
      </c>
      <c r="SR308" t="s">
        <v>4157</v>
      </c>
      <c r="SS308" t="s">
        <v>4157</v>
      </c>
      <c r="ST308" t="s">
        <v>4157</v>
      </c>
      <c r="SU308" t="s">
        <v>4157</v>
      </c>
      <c r="SV308" t="s">
        <v>4157</v>
      </c>
      <c r="SW308" t="s">
        <v>4157</v>
      </c>
      <c r="SX308" t="s">
        <v>4157</v>
      </c>
      <c r="SY308" t="s">
        <v>4157</v>
      </c>
      <c r="SZ308" t="s">
        <v>4157</v>
      </c>
      <c r="TA308" t="s">
        <v>4157</v>
      </c>
      <c r="TB308" t="s">
        <v>4157</v>
      </c>
      <c r="TC308" t="s">
        <v>4157</v>
      </c>
    </row>
    <row r="309" spans="484:524">
      <c r="RP309" t="s">
        <v>4157</v>
      </c>
      <c r="RQ309" t="s">
        <v>4157</v>
      </c>
      <c r="RR309" t="s">
        <v>4157</v>
      </c>
      <c r="RS309" t="s">
        <v>4157</v>
      </c>
      <c r="RT309" t="s">
        <v>4157</v>
      </c>
      <c r="RU309" t="s">
        <v>4157</v>
      </c>
      <c r="RV309" t="s">
        <v>4157</v>
      </c>
      <c r="RW309" t="s">
        <v>4157</v>
      </c>
      <c r="RX309" t="s">
        <v>4157</v>
      </c>
      <c r="RY309" t="s">
        <v>4157</v>
      </c>
      <c r="RZ309" t="s">
        <v>4157</v>
      </c>
      <c r="SA309" t="s">
        <v>4157</v>
      </c>
      <c r="SB309" t="s">
        <v>4157</v>
      </c>
      <c r="SC309" t="s">
        <v>4157</v>
      </c>
      <c r="SD309" t="s">
        <v>4157</v>
      </c>
      <c r="SE309" t="s">
        <v>4157</v>
      </c>
      <c r="SF309" t="s">
        <v>4157</v>
      </c>
      <c r="SG309" t="s">
        <v>4157</v>
      </c>
      <c r="SH309" t="s">
        <v>4157</v>
      </c>
      <c r="SI309" t="s">
        <v>4157</v>
      </c>
      <c r="SJ309" t="s">
        <v>4157</v>
      </c>
      <c r="SK309" t="s">
        <v>4157</v>
      </c>
      <c r="SL309" t="s">
        <v>4157</v>
      </c>
      <c r="SM309" t="s">
        <v>4157</v>
      </c>
      <c r="SN309" t="s">
        <v>4157</v>
      </c>
      <c r="SO309" t="s">
        <v>4157</v>
      </c>
      <c r="SP309" t="s">
        <v>4157</v>
      </c>
      <c r="SQ309" t="s">
        <v>4157</v>
      </c>
      <c r="SR309" t="s">
        <v>4157</v>
      </c>
      <c r="SS309" t="s">
        <v>4157</v>
      </c>
      <c r="ST309" t="s">
        <v>4157</v>
      </c>
      <c r="SU309" t="s">
        <v>4157</v>
      </c>
      <c r="SV309" t="s">
        <v>4157</v>
      </c>
      <c r="SW309" t="s">
        <v>4157</v>
      </c>
      <c r="SX309" t="s">
        <v>4157</v>
      </c>
      <c r="SY309" t="s">
        <v>4157</v>
      </c>
      <c r="SZ309" t="s">
        <v>4157</v>
      </c>
      <c r="TA309" t="s">
        <v>4157</v>
      </c>
      <c r="TB309" t="s">
        <v>4157</v>
      </c>
    </row>
    <row r="310" spans="484:524">
      <c r="RP310" t="s">
        <v>4157</v>
      </c>
      <c r="RQ310" t="s">
        <v>4157</v>
      </c>
      <c r="RR310" t="s">
        <v>4157</v>
      </c>
      <c r="RS310" t="s">
        <v>4157</v>
      </c>
      <c r="RT310" t="s">
        <v>4157</v>
      </c>
      <c r="RU310" t="s">
        <v>4157</v>
      </c>
      <c r="RV310" t="s">
        <v>4157</v>
      </c>
      <c r="RW310" t="s">
        <v>4157</v>
      </c>
      <c r="RX310" t="s">
        <v>4157</v>
      </c>
      <c r="RY310" t="s">
        <v>4157</v>
      </c>
      <c r="RZ310" t="s">
        <v>4157</v>
      </c>
      <c r="SA310" t="s">
        <v>4157</v>
      </c>
      <c r="SB310" t="s">
        <v>4157</v>
      </c>
      <c r="SC310" t="s">
        <v>4157</v>
      </c>
      <c r="SD310" t="s">
        <v>4157</v>
      </c>
      <c r="SE310" t="s">
        <v>4157</v>
      </c>
      <c r="SF310" t="s">
        <v>4157</v>
      </c>
      <c r="SG310" t="s">
        <v>4157</v>
      </c>
      <c r="SH310" t="s">
        <v>4157</v>
      </c>
      <c r="SI310" t="s">
        <v>4157</v>
      </c>
      <c r="SJ310" t="s">
        <v>4157</v>
      </c>
      <c r="SK310" t="s">
        <v>4157</v>
      </c>
      <c r="SL310" t="s">
        <v>4157</v>
      </c>
      <c r="SM310" t="s">
        <v>4157</v>
      </c>
      <c r="SN310" t="s">
        <v>4157</v>
      </c>
      <c r="SO310" t="s">
        <v>4157</v>
      </c>
      <c r="SP310" t="s">
        <v>4157</v>
      </c>
      <c r="SQ310" t="s">
        <v>4157</v>
      </c>
      <c r="SR310" t="s">
        <v>4157</v>
      </c>
      <c r="SS310" t="s">
        <v>4157</v>
      </c>
      <c r="ST310" t="s">
        <v>4157</v>
      </c>
      <c r="SU310" t="s">
        <v>4157</v>
      </c>
      <c r="SV310" t="s">
        <v>4157</v>
      </c>
      <c r="SW310" t="s">
        <v>4157</v>
      </c>
      <c r="SX310" t="s">
        <v>4157</v>
      </c>
      <c r="SY310" t="s">
        <v>4157</v>
      </c>
      <c r="SZ310" t="s">
        <v>4157</v>
      </c>
      <c r="TA310" t="s">
        <v>4157</v>
      </c>
      <c r="TB310" t="s">
        <v>4157</v>
      </c>
    </row>
    <row r="311" spans="484:524">
      <c r="RP311" t="s">
        <v>4157</v>
      </c>
      <c r="RQ311" t="s">
        <v>4157</v>
      </c>
      <c r="RR311" t="s">
        <v>4157</v>
      </c>
      <c r="RS311" t="s">
        <v>4157</v>
      </c>
      <c r="RT311" t="s">
        <v>4157</v>
      </c>
      <c r="RU311" t="s">
        <v>4157</v>
      </c>
      <c r="RV311" t="s">
        <v>4157</v>
      </c>
      <c r="RW311" t="s">
        <v>4157</v>
      </c>
      <c r="RX311" t="s">
        <v>4157</v>
      </c>
      <c r="RY311" t="s">
        <v>4157</v>
      </c>
      <c r="RZ311" t="s">
        <v>4157</v>
      </c>
      <c r="SA311" t="s">
        <v>4157</v>
      </c>
      <c r="SB311" t="s">
        <v>4157</v>
      </c>
      <c r="SC311" t="s">
        <v>4157</v>
      </c>
      <c r="SD311" t="s">
        <v>4157</v>
      </c>
      <c r="SE311" t="s">
        <v>4157</v>
      </c>
      <c r="SF311" t="s">
        <v>4157</v>
      </c>
      <c r="SG311" t="s">
        <v>4157</v>
      </c>
      <c r="SH311" t="s">
        <v>4157</v>
      </c>
      <c r="SI311" t="s">
        <v>4157</v>
      </c>
      <c r="SJ311" t="s">
        <v>4157</v>
      </c>
      <c r="SK311" t="s">
        <v>4157</v>
      </c>
      <c r="SL311" t="s">
        <v>4157</v>
      </c>
      <c r="SM311" t="s">
        <v>4157</v>
      </c>
      <c r="SN311" t="s">
        <v>4157</v>
      </c>
      <c r="SO311" t="s">
        <v>4157</v>
      </c>
      <c r="SP311" t="s">
        <v>4157</v>
      </c>
      <c r="SQ311" t="s">
        <v>4157</v>
      </c>
      <c r="SR311" t="s">
        <v>4157</v>
      </c>
      <c r="SS311" t="s">
        <v>4157</v>
      </c>
      <c r="ST311" t="s">
        <v>4157</v>
      </c>
      <c r="SU311" t="s">
        <v>4157</v>
      </c>
      <c r="SV311" t="s">
        <v>4157</v>
      </c>
      <c r="SW311" t="s">
        <v>4157</v>
      </c>
      <c r="SX311" t="s">
        <v>4157</v>
      </c>
      <c r="SY311" t="s">
        <v>4157</v>
      </c>
      <c r="SZ311" t="s">
        <v>4157</v>
      </c>
      <c r="TA311" t="s">
        <v>4157</v>
      </c>
      <c r="TB311" t="s">
        <v>4157</v>
      </c>
    </row>
    <row r="312" spans="484:524">
      <c r="RP312" t="s">
        <v>4157</v>
      </c>
      <c r="RQ312" t="s">
        <v>4157</v>
      </c>
      <c r="RR312" t="s">
        <v>4157</v>
      </c>
      <c r="RS312" t="s">
        <v>4157</v>
      </c>
      <c r="RT312" t="s">
        <v>4157</v>
      </c>
      <c r="RU312" t="s">
        <v>4157</v>
      </c>
      <c r="RV312" t="s">
        <v>4157</v>
      </c>
      <c r="RW312" t="s">
        <v>4157</v>
      </c>
      <c r="RX312" t="s">
        <v>4157</v>
      </c>
      <c r="RY312" t="s">
        <v>4157</v>
      </c>
      <c r="RZ312" t="s">
        <v>4157</v>
      </c>
      <c r="SA312" t="s">
        <v>4157</v>
      </c>
      <c r="SB312" t="s">
        <v>4157</v>
      </c>
      <c r="SC312" t="s">
        <v>4157</v>
      </c>
      <c r="SD312" t="s">
        <v>4157</v>
      </c>
      <c r="SE312" t="s">
        <v>4157</v>
      </c>
      <c r="SF312" t="s">
        <v>4157</v>
      </c>
      <c r="SG312" t="s">
        <v>4157</v>
      </c>
      <c r="SH312" t="s">
        <v>4157</v>
      </c>
      <c r="SI312" t="s">
        <v>4157</v>
      </c>
      <c r="SJ312" t="s">
        <v>4157</v>
      </c>
      <c r="SK312" t="s">
        <v>4157</v>
      </c>
      <c r="SL312" t="s">
        <v>4157</v>
      </c>
      <c r="SM312" t="s">
        <v>4157</v>
      </c>
      <c r="SN312" t="s">
        <v>4157</v>
      </c>
      <c r="SO312" t="s">
        <v>4157</v>
      </c>
      <c r="SP312" t="s">
        <v>4157</v>
      </c>
      <c r="SQ312" t="s">
        <v>4157</v>
      </c>
      <c r="SR312" t="s">
        <v>4157</v>
      </c>
      <c r="SS312" t="s">
        <v>4157</v>
      </c>
      <c r="ST312" t="s">
        <v>4157</v>
      </c>
      <c r="SU312" t="s">
        <v>4157</v>
      </c>
      <c r="SV312" t="s">
        <v>4157</v>
      </c>
      <c r="SW312" t="s">
        <v>4157</v>
      </c>
      <c r="SX312" t="s">
        <v>4157</v>
      </c>
      <c r="SY312" t="s">
        <v>4157</v>
      </c>
      <c r="SZ312" t="s">
        <v>4157</v>
      </c>
      <c r="TA312" t="s">
        <v>4157</v>
      </c>
    </row>
    <row r="313" spans="484:524">
      <c r="RP313" t="s">
        <v>4157</v>
      </c>
      <c r="RQ313" t="s">
        <v>4157</v>
      </c>
      <c r="RR313" t="s">
        <v>4157</v>
      </c>
      <c r="RS313" t="s">
        <v>4157</v>
      </c>
      <c r="RT313" t="s">
        <v>4157</v>
      </c>
      <c r="RU313" t="s">
        <v>4157</v>
      </c>
      <c r="RV313" t="s">
        <v>4157</v>
      </c>
      <c r="RW313" t="s">
        <v>4157</v>
      </c>
      <c r="RX313" t="s">
        <v>4157</v>
      </c>
      <c r="RY313" t="s">
        <v>4157</v>
      </c>
      <c r="RZ313" t="s">
        <v>4157</v>
      </c>
      <c r="SA313" t="s">
        <v>4157</v>
      </c>
      <c r="SB313" t="s">
        <v>4157</v>
      </c>
      <c r="SC313" t="s">
        <v>4157</v>
      </c>
      <c r="SD313" t="s">
        <v>4157</v>
      </c>
      <c r="SE313" t="s">
        <v>4157</v>
      </c>
      <c r="SF313" t="s">
        <v>4157</v>
      </c>
      <c r="SG313" t="s">
        <v>4157</v>
      </c>
      <c r="SH313" t="s">
        <v>4157</v>
      </c>
      <c r="SI313" t="s">
        <v>4157</v>
      </c>
      <c r="SJ313" t="s">
        <v>4157</v>
      </c>
      <c r="SK313" t="s">
        <v>4157</v>
      </c>
      <c r="SL313" t="s">
        <v>4157</v>
      </c>
      <c r="SM313" t="s">
        <v>4157</v>
      </c>
      <c r="SN313" t="s">
        <v>4157</v>
      </c>
      <c r="SO313" t="s">
        <v>4157</v>
      </c>
      <c r="SP313" t="s">
        <v>4157</v>
      </c>
      <c r="SQ313" t="s">
        <v>4157</v>
      </c>
      <c r="SR313" t="s">
        <v>4157</v>
      </c>
      <c r="SS313" t="s">
        <v>4157</v>
      </c>
      <c r="ST313" t="s">
        <v>4157</v>
      </c>
      <c r="SU313" t="s">
        <v>4157</v>
      </c>
      <c r="SV313" t="s">
        <v>4157</v>
      </c>
      <c r="SW313" t="s">
        <v>4157</v>
      </c>
      <c r="SX313" t="s">
        <v>4157</v>
      </c>
      <c r="SY313" t="s">
        <v>4157</v>
      </c>
      <c r="SZ313" t="s">
        <v>4157</v>
      </c>
      <c r="TA313" t="s">
        <v>4157</v>
      </c>
    </row>
    <row r="314" spans="484:524">
      <c r="RP314" t="s">
        <v>4157</v>
      </c>
      <c r="RQ314" t="s">
        <v>4157</v>
      </c>
      <c r="RR314" t="s">
        <v>4157</v>
      </c>
      <c r="RS314" t="s">
        <v>4157</v>
      </c>
      <c r="RT314" t="s">
        <v>4157</v>
      </c>
      <c r="RU314" t="s">
        <v>4157</v>
      </c>
      <c r="RV314" t="s">
        <v>4157</v>
      </c>
      <c r="RW314" t="s">
        <v>4157</v>
      </c>
      <c r="RX314" t="s">
        <v>4157</v>
      </c>
      <c r="RY314" t="s">
        <v>4157</v>
      </c>
      <c r="RZ314" t="s">
        <v>4157</v>
      </c>
      <c r="SA314" t="s">
        <v>4157</v>
      </c>
      <c r="SB314" t="s">
        <v>4157</v>
      </c>
      <c r="SC314" t="s">
        <v>4157</v>
      </c>
      <c r="SD314" t="s">
        <v>4157</v>
      </c>
      <c r="SE314" t="s">
        <v>4157</v>
      </c>
      <c r="SF314" t="s">
        <v>4157</v>
      </c>
      <c r="SG314" t="s">
        <v>4157</v>
      </c>
      <c r="SH314" t="s">
        <v>4157</v>
      </c>
      <c r="SI314" t="s">
        <v>4157</v>
      </c>
      <c r="SJ314" t="s">
        <v>4157</v>
      </c>
      <c r="SK314" t="s">
        <v>4157</v>
      </c>
      <c r="SL314" t="s">
        <v>4157</v>
      </c>
      <c r="SM314" t="s">
        <v>4157</v>
      </c>
      <c r="SN314" t="s">
        <v>4157</v>
      </c>
      <c r="SO314" t="s">
        <v>4157</v>
      </c>
      <c r="SP314" t="s">
        <v>4157</v>
      </c>
      <c r="SQ314" t="s">
        <v>4157</v>
      </c>
      <c r="SR314" t="s">
        <v>4157</v>
      </c>
      <c r="SS314" t="s">
        <v>4157</v>
      </c>
      <c r="ST314" t="s">
        <v>4157</v>
      </c>
      <c r="SU314" t="s">
        <v>4157</v>
      </c>
      <c r="SV314" t="s">
        <v>4157</v>
      </c>
      <c r="SW314" t="s">
        <v>4157</v>
      </c>
      <c r="SX314" t="s">
        <v>4157</v>
      </c>
      <c r="SY314" t="s">
        <v>4157</v>
      </c>
      <c r="SZ314" t="s">
        <v>4157</v>
      </c>
      <c r="TA314" t="s">
        <v>4157</v>
      </c>
    </row>
    <row r="315" spans="484:524">
      <c r="RP315" t="s">
        <v>4157</v>
      </c>
      <c r="RQ315" t="s">
        <v>4157</v>
      </c>
      <c r="RR315" t="s">
        <v>4157</v>
      </c>
      <c r="RS315" t="s">
        <v>4157</v>
      </c>
      <c r="RT315" t="s">
        <v>4157</v>
      </c>
      <c r="RU315" t="s">
        <v>4157</v>
      </c>
      <c r="RV315" t="s">
        <v>4157</v>
      </c>
      <c r="RW315" t="s">
        <v>4157</v>
      </c>
      <c r="RX315" t="s">
        <v>4157</v>
      </c>
      <c r="RY315" t="s">
        <v>4157</v>
      </c>
      <c r="RZ315" t="s">
        <v>4157</v>
      </c>
      <c r="SA315" t="s">
        <v>4157</v>
      </c>
      <c r="SB315" t="s">
        <v>4157</v>
      </c>
      <c r="SC315" t="s">
        <v>4157</v>
      </c>
      <c r="SD315" t="s">
        <v>4157</v>
      </c>
      <c r="SE315" t="s">
        <v>4157</v>
      </c>
      <c r="SF315" t="s">
        <v>4157</v>
      </c>
      <c r="SG315" t="s">
        <v>4157</v>
      </c>
      <c r="SH315" t="s">
        <v>4157</v>
      </c>
      <c r="SI315" t="s">
        <v>4157</v>
      </c>
      <c r="SJ315" t="s">
        <v>4157</v>
      </c>
      <c r="SK315" t="s">
        <v>4157</v>
      </c>
      <c r="SL315" t="s">
        <v>4157</v>
      </c>
      <c r="SM315" t="s">
        <v>4157</v>
      </c>
      <c r="SN315" t="s">
        <v>4157</v>
      </c>
      <c r="SO315" t="s">
        <v>4157</v>
      </c>
      <c r="SP315" t="s">
        <v>4157</v>
      </c>
      <c r="SQ315" t="s">
        <v>4157</v>
      </c>
      <c r="SR315" t="s">
        <v>4157</v>
      </c>
      <c r="SS315" t="s">
        <v>4157</v>
      </c>
      <c r="ST315" t="s">
        <v>4157</v>
      </c>
      <c r="SU315" t="s">
        <v>4157</v>
      </c>
      <c r="SV315" t="s">
        <v>4157</v>
      </c>
      <c r="SW315" t="s">
        <v>4157</v>
      </c>
      <c r="SX315" t="s">
        <v>4157</v>
      </c>
      <c r="SY315" t="s">
        <v>4157</v>
      </c>
      <c r="SZ315" t="s">
        <v>4157</v>
      </c>
    </row>
    <row r="316" spans="484:524">
      <c r="RP316" t="s">
        <v>4157</v>
      </c>
      <c r="RQ316" t="s">
        <v>4157</v>
      </c>
      <c r="RR316" t="s">
        <v>4157</v>
      </c>
      <c r="RS316" t="s">
        <v>4157</v>
      </c>
      <c r="RT316" t="s">
        <v>4157</v>
      </c>
      <c r="RU316" t="s">
        <v>4157</v>
      </c>
      <c r="RV316" t="s">
        <v>4157</v>
      </c>
      <c r="RW316" t="s">
        <v>4157</v>
      </c>
      <c r="RX316" t="s">
        <v>4157</v>
      </c>
      <c r="RY316" t="s">
        <v>4157</v>
      </c>
      <c r="RZ316" t="s">
        <v>4157</v>
      </c>
      <c r="SA316" t="s">
        <v>4157</v>
      </c>
      <c r="SB316" t="s">
        <v>4157</v>
      </c>
      <c r="SC316" t="s">
        <v>4157</v>
      </c>
      <c r="SD316" t="s">
        <v>4157</v>
      </c>
      <c r="SE316" t="s">
        <v>4157</v>
      </c>
      <c r="SF316" t="s">
        <v>4157</v>
      </c>
      <c r="SG316" t="s">
        <v>4157</v>
      </c>
      <c r="SH316" t="s">
        <v>4157</v>
      </c>
      <c r="SI316" t="s">
        <v>4157</v>
      </c>
      <c r="SJ316" t="s">
        <v>4157</v>
      </c>
      <c r="SK316" t="s">
        <v>4157</v>
      </c>
      <c r="SL316" t="s">
        <v>4157</v>
      </c>
      <c r="SM316" t="s">
        <v>4157</v>
      </c>
      <c r="SN316" t="s">
        <v>4157</v>
      </c>
      <c r="SO316" t="s">
        <v>4157</v>
      </c>
      <c r="SP316" t="s">
        <v>4157</v>
      </c>
      <c r="SQ316" t="s">
        <v>4157</v>
      </c>
      <c r="SR316" t="s">
        <v>4157</v>
      </c>
      <c r="SS316" t="s">
        <v>4157</v>
      </c>
      <c r="ST316" t="s">
        <v>4157</v>
      </c>
      <c r="SU316" t="s">
        <v>4157</v>
      </c>
      <c r="SV316" t="s">
        <v>4157</v>
      </c>
      <c r="SW316" t="s">
        <v>4157</v>
      </c>
      <c r="SX316" t="s">
        <v>4157</v>
      </c>
      <c r="SY316" t="s">
        <v>4157</v>
      </c>
      <c r="SZ316" t="s">
        <v>4157</v>
      </c>
    </row>
    <row r="317" spans="484:524">
      <c r="RP317" t="s">
        <v>4157</v>
      </c>
      <c r="RQ317" t="s">
        <v>4157</v>
      </c>
      <c r="RR317" t="s">
        <v>4157</v>
      </c>
      <c r="RS317" t="s">
        <v>4157</v>
      </c>
      <c r="RT317" t="s">
        <v>4157</v>
      </c>
      <c r="RU317" t="s">
        <v>4157</v>
      </c>
      <c r="RV317" t="s">
        <v>4157</v>
      </c>
      <c r="RW317" t="s">
        <v>4157</v>
      </c>
      <c r="RX317" t="s">
        <v>4157</v>
      </c>
      <c r="RY317" t="s">
        <v>4157</v>
      </c>
      <c r="RZ317" t="s">
        <v>4157</v>
      </c>
      <c r="SA317" t="s">
        <v>4157</v>
      </c>
      <c r="SB317" t="s">
        <v>4157</v>
      </c>
      <c r="SC317" t="s">
        <v>4157</v>
      </c>
      <c r="SD317" t="s">
        <v>4157</v>
      </c>
      <c r="SE317" t="s">
        <v>4157</v>
      </c>
      <c r="SF317" t="s">
        <v>4157</v>
      </c>
      <c r="SG317" t="s">
        <v>4157</v>
      </c>
      <c r="SH317" t="s">
        <v>4157</v>
      </c>
      <c r="SI317" t="s">
        <v>4157</v>
      </c>
      <c r="SJ317" t="s">
        <v>4157</v>
      </c>
      <c r="SK317" t="s">
        <v>4157</v>
      </c>
      <c r="SL317" t="s">
        <v>4157</v>
      </c>
      <c r="SM317" t="s">
        <v>4157</v>
      </c>
      <c r="SN317" t="s">
        <v>4157</v>
      </c>
      <c r="SO317" t="s">
        <v>4157</v>
      </c>
      <c r="SP317" t="s">
        <v>4157</v>
      </c>
      <c r="SQ317" t="s">
        <v>4157</v>
      </c>
      <c r="SR317" t="s">
        <v>4157</v>
      </c>
      <c r="SS317" t="s">
        <v>4157</v>
      </c>
      <c r="ST317" t="s">
        <v>4157</v>
      </c>
      <c r="SU317" t="s">
        <v>4157</v>
      </c>
      <c r="SV317" t="s">
        <v>4157</v>
      </c>
      <c r="SW317" t="s">
        <v>4157</v>
      </c>
      <c r="SX317" t="s">
        <v>4157</v>
      </c>
      <c r="SY317" t="s">
        <v>4157</v>
      </c>
      <c r="SZ317" t="s">
        <v>4157</v>
      </c>
    </row>
    <row r="318" spans="484:524">
      <c r="RP318" t="s">
        <v>4157</v>
      </c>
      <c r="RQ318" t="s">
        <v>4157</v>
      </c>
      <c r="RR318" t="s">
        <v>4157</v>
      </c>
      <c r="RS318" t="s">
        <v>4157</v>
      </c>
      <c r="RT318" t="s">
        <v>4157</v>
      </c>
      <c r="RU318" t="s">
        <v>4157</v>
      </c>
      <c r="RV318" t="s">
        <v>4157</v>
      </c>
      <c r="RW318" t="s">
        <v>4157</v>
      </c>
      <c r="RX318" t="s">
        <v>4157</v>
      </c>
      <c r="RY318" t="s">
        <v>4157</v>
      </c>
      <c r="RZ318" t="s">
        <v>4157</v>
      </c>
      <c r="SA318" t="s">
        <v>4157</v>
      </c>
      <c r="SB318" t="s">
        <v>4157</v>
      </c>
      <c r="SC318" t="s">
        <v>4157</v>
      </c>
      <c r="SD318" t="s">
        <v>4157</v>
      </c>
      <c r="SE318" t="s">
        <v>4157</v>
      </c>
      <c r="SF318" t="s">
        <v>4157</v>
      </c>
      <c r="SG318" t="s">
        <v>4157</v>
      </c>
      <c r="SH318" t="s">
        <v>4157</v>
      </c>
      <c r="SI318" t="s">
        <v>4157</v>
      </c>
      <c r="SJ318" t="s">
        <v>4157</v>
      </c>
      <c r="SK318" t="s">
        <v>4157</v>
      </c>
      <c r="SL318" t="s">
        <v>4157</v>
      </c>
      <c r="SM318" t="s">
        <v>4157</v>
      </c>
      <c r="SN318" t="s">
        <v>4157</v>
      </c>
      <c r="SO318" t="s">
        <v>4157</v>
      </c>
      <c r="SP318" t="s">
        <v>4157</v>
      </c>
      <c r="SQ318" t="s">
        <v>4157</v>
      </c>
      <c r="SR318" t="s">
        <v>4157</v>
      </c>
      <c r="SS318" t="s">
        <v>4157</v>
      </c>
      <c r="ST318" t="s">
        <v>4157</v>
      </c>
      <c r="SU318" t="s">
        <v>4157</v>
      </c>
      <c r="SV318" t="s">
        <v>4157</v>
      </c>
      <c r="SW318" t="s">
        <v>4157</v>
      </c>
      <c r="SX318" t="s">
        <v>4157</v>
      </c>
      <c r="SY318" t="s">
        <v>4157</v>
      </c>
    </row>
    <row r="319" spans="484:524">
      <c r="RP319" t="s">
        <v>4157</v>
      </c>
      <c r="RQ319" t="s">
        <v>4157</v>
      </c>
      <c r="RR319" t="s">
        <v>4157</v>
      </c>
      <c r="RS319" t="s">
        <v>4157</v>
      </c>
      <c r="RT319" t="s">
        <v>4157</v>
      </c>
      <c r="RU319" t="s">
        <v>4157</v>
      </c>
      <c r="RV319" t="s">
        <v>4157</v>
      </c>
      <c r="RW319" t="s">
        <v>4157</v>
      </c>
      <c r="RX319" t="s">
        <v>4157</v>
      </c>
      <c r="RY319" t="s">
        <v>4157</v>
      </c>
      <c r="RZ319" t="s">
        <v>4157</v>
      </c>
      <c r="SA319" t="s">
        <v>4157</v>
      </c>
      <c r="SB319" t="s">
        <v>4157</v>
      </c>
      <c r="SC319" t="s">
        <v>4157</v>
      </c>
      <c r="SD319" t="s">
        <v>4157</v>
      </c>
      <c r="SE319" t="s">
        <v>4157</v>
      </c>
      <c r="SF319" t="s">
        <v>4157</v>
      </c>
      <c r="SG319" t="s">
        <v>4157</v>
      </c>
      <c r="SH319" t="s">
        <v>4157</v>
      </c>
      <c r="SI319" t="s">
        <v>4157</v>
      </c>
      <c r="SJ319" t="s">
        <v>4157</v>
      </c>
      <c r="SK319" t="s">
        <v>4157</v>
      </c>
      <c r="SL319" t="s">
        <v>4157</v>
      </c>
      <c r="SM319" t="s">
        <v>4157</v>
      </c>
      <c r="SN319" t="s">
        <v>4157</v>
      </c>
      <c r="SO319" t="s">
        <v>4157</v>
      </c>
      <c r="SP319" t="s">
        <v>4157</v>
      </c>
      <c r="SQ319" t="s">
        <v>4157</v>
      </c>
      <c r="SR319" t="s">
        <v>4157</v>
      </c>
      <c r="SS319" t="s">
        <v>4157</v>
      </c>
      <c r="ST319" t="s">
        <v>4157</v>
      </c>
      <c r="SU319" t="s">
        <v>4157</v>
      </c>
      <c r="SV319" t="s">
        <v>4157</v>
      </c>
      <c r="SW319" t="s">
        <v>4157</v>
      </c>
      <c r="SX319" t="s">
        <v>4157</v>
      </c>
      <c r="SY319" t="s">
        <v>4157</v>
      </c>
    </row>
    <row r="320" spans="484:524">
      <c r="RP320" t="s">
        <v>4157</v>
      </c>
      <c r="RQ320" t="s">
        <v>4157</v>
      </c>
      <c r="RR320" t="s">
        <v>4157</v>
      </c>
      <c r="RS320" t="s">
        <v>4157</v>
      </c>
      <c r="RT320" t="s">
        <v>4157</v>
      </c>
      <c r="RU320" t="s">
        <v>4157</v>
      </c>
      <c r="RV320" t="s">
        <v>4157</v>
      </c>
      <c r="RW320" t="s">
        <v>4157</v>
      </c>
      <c r="RX320" t="s">
        <v>4157</v>
      </c>
      <c r="RY320" t="s">
        <v>4157</v>
      </c>
      <c r="RZ320" t="s">
        <v>4157</v>
      </c>
      <c r="SA320" t="s">
        <v>4157</v>
      </c>
      <c r="SB320" t="s">
        <v>4157</v>
      </c>
      <c r="SC320" t="s">
        <v>4157</v>
      </c>
      <c r="SD320" t="s">
        <v>4157</v>
      </c>
      <c r="SE320" t="s">
        <v>4157</v>
      </c>
      <c r="SF320" t="s">
        <v>4157</v>
      </c>
      <c r="SG320" t="s">
        <v>4157</v>
      </c>
      <c r="SH320" t="s">
        <v>4157</v>
      </c>
      <c r="SI320" t="s">
        <v>4157</v>
      </c>
      <c r="SJ320" t="s">
        <v>4157</v>
      </c>
      <c r="SK320" t="s">
        <v>4157</v>
      </c>
      <c r="SL320" t="s">
        <v>4157</v>
      </c>
      <c r="SM320" t="s">
        <v>4157</v>
      </c>
      <c r="SN320" t="s">
        <v>4157</v>
      </c>
      <c r="SO320" t="s">
        <v>4157</v>
      </c>
      <c r="SP320" t="s">
        <v>4157</v>
      </c>
      <c r="SQ320" t="s">
        <v>4157</v>
      </c>
      <c r="SR320" t="s">
        <v>4157</v>
      </c>
      <c r="SS320" t="s">
        <v>4157</v>
      </c>
      <c r="ST320" t="s">
        <v>4157</v>
      </c>
      <c r="SU320" t="s">
        <v>4157</v>
      </c>
      <c r="SV320" t="s">
        <v>4157</v>
      </c>
      <c r="SW320" t="s">
        <v>4157</v>
      </c>
      <c r="SX320" t="s">
        <v>4157</v>
      </c>
      <c r="SY320" t="s">
        <v>4157</v>
      </c>
    </row>
    <row r="321" spans="484:518">
      <c r="RP321" t="s">
        <v>4157</v>
      </c>
      <c r="RQ321" t="s">
        <v>4157</v>
      </c>
      <c r="RR321" t="s">
        <v>4157</v>
      </c>
      <c r="RS321" t="s">
        <v>4157</v>
      </c>
      <c r="RT321" t="s">
        <v>4157</v>
      </c>
      <c r="RU321" t="s">
        <v>4157</v>
      </c>
      <c r="RV321" t="s">
        <v>4157</v>
      </c>
      <c r="RW321" t="s">
        <v>4157</v>
      </c>
      <c r="RX321" t="s">
        <v>4157</v>
      </c>
      <c r="RY321" t="s">
        <v>4157</v>
      </c>
      <c r="RZ321" t="s">
        <v>4157</v>
      </c>
      <c r="SA321" t="s">
        <v>4157</v>
      </c>
      <c r="SB321" t="s">
        <v>4157</v>
      </c>
      <c r="SC321" t="s">
        <v>4157</v>
      </c>
      <c r="SD321" t="s">
        <v>4157</v>
      </c>
      <c r="SE321" t="s">
        <v>4157</v>
      </c>
      <c r="SF321" t="s">
        <v>4157</v>
      </c>
      <c r="SG321" t="s">
        <v>4157</v>
      </c>
      <c r="SH321" t="s">
        <v>4157</v>
      </c>
      <c r="SI321" t="s">
        <v>4157</v>
      </c>
      <c r="SJ321" t="s">
        <v>4157</v>
      </c>
      <c r="SK321" t="s">
        <v>4157</v>
      </c>
      <c r="SL321" t="s">
        <v>4157</v>
      </c>
      <c r="SM321" t="s">
        <v>4157</v>
      </c>
      <c r="SN321" t="s">
        <v>4157</v>
      </c>
      <c r="SO321" t="s">
        <v>4157</v>
      </c>
      <c r="SP321" t="s">
        <v>4157</v>
      </c>
      <c r="SQ321" t="s">
        <v>4157</v>
      </c>
      <c r="SR321" t="s">
        <v>4157</v>
      </c>
      <c r="SS321" t="s">
        <v>4157</v>
      </c>
      <c r="ST321" t="s">
        <v>4157</v>
      </c>
      <c r="SU321" t="s">
        <v>4157</v>
      </c>
      <c r="SV321" t="s">
        <v>4157</v>
      </c>
      <c r="SW321" t="s">
        <v>4157</v>
      </c>
      <c r="SX321" t="s">
        <v>4157</v>
      </c>
    </row>
    <row r="322" spans="484:518">
      <c r="RP322" t="s">
        <v>4157</v>
      </c>
      <c r="RQ322" t="s">
        <v>4157</v>
      </c>
      <c r="RR322" t="s">
        <v>4157</v>
      </c>
      <c r="RS322" t="s">
        <v>4157</v>
      </c>
      <c r="RT322" t="s">
        <v>4157</v>
      </c>
      <c r="RU322" t="s">
        <v>4157</v>
      </c>
      <c r="RV322" t="s">
        <v>4157</v>
      </c>
      <c r="RW322" t="s">
        <v>4157</v>
      </c>
      <c r="RX322" t="s">
        <v>4157</v>
      </c>
      <c r="RY322" t="s">
        <v>4157</v>
      </c>
      <c r="RZ322" t="s">
        <v>4157</v>
      </c>
      <c r="SA322" t="s">
        <v>4157</v>
      </c>
      <c r="SB322" t="s">
        <v>4157</v>
      </c>
      <c r="SC322" t="s">
        <v>4157</v>
      </c>
      <c r="SD322" t="s">
        <v>4157</v>
      </c>
      <c r="SE322" t="s">
        <v>4157</v>
      </c>
      <c r="SF322" t="s">
        <v>4157</v>
      </c>
      <c r="SG322" t="s">
        <v>4157</v>
      </c>
      <c r="SH322" t="s">
        <v>4157</v>
      </c>
      <c r="SI322" t="s">
        <v>4157</v>
      </c>
      <c r="SJ322" t="s">
        <v>4157</v>
      </c>
      <c r="SK322" t="s">
        <v>4157</v>
      </c>
      <c r="SL322" t="s">
        <v>4157</v>
      </c>
      <c r="SM322" t="s">
        <v>4157</v>
      </c>
      <c r="SN322" t="s">
        <v>4157</v>
      </c>
      <c r="SO322" t="s">
        <v>4157</v>
      </c>
      <c r="SP322" t="s">
        <v>4157</v>
      </c>
      <c r="SQ322" t="s">
        <v>4157</v>
      </c>
      <c r="SR322" t="s">
        <v>4157</v>
      </c>
      <c r="SS322" t="s">
        <v>4157</v>
      </c>
      <c r="ST322" t="s">
        <v>4157</v>
      </c>
      <c r="SU322" t="s">
        <v>4157</v>
      </c>
      <c r="SV322" t="s">
        <v>4157</v>
      </c>
      <c r="SW322" t="s">
        <v>4157</v>
      </c>
      <c r="SX322" t="s">
        <v>4157</v>
      </c>
    </row>
    <row r="323" spans="484:518">
      <c r="RP323" t="s">
        <v>4157</v>
      </c>
      <c r="RQ323" t="s">
        <v>4157</v>
      </c>
      <c r="RR323" t="s">
        <v>4157</v>
      </c>
      <c r="RS323" t="s">
        <v>4157</v>
      </c>
      <c r="RT323" t="s">
        <v>4157</v>
      </c>
      <c r="RU323" t="s">
        <v>4157</v>
      </c>
      <c r="RV323" t="s">
        <v>4157</v>
      </c>
      <c r="RW323" t="s">
        <v>4157</v>
      </c>
      <c r="RX323" t="s">
        <v>4157</v>
      </c>
      <c r="RY323" t="s">
        <v>4157</v>
      </c>
      <c r="RZ323" t="s">
        <v>4157</v>
      </c>
      <c r="SA323" t="s">
        <v>4157</v>
      </c>
      <c r="SB323" t="s">
        <v>4157</v>
      </c>
      <c r="SC323" t="s">
        <v>4157</v>
      </c>
      <c r="SD323" t="s">
        <v>4157</v>
      </c>
      <c r="SE323" t="s">
        <v>4157</v>
      </c>
      <c r="SF323" t="s">
        <v>4157</v>
      </c>
      <c r="SG323" t="s">
        <v>4157</v>
      </c>
      <c r="SH323" t="s">
        <v>4157</v>
      </c>
      <c r="SI323" t="s">
        <v>4157</v>
      </c>
      <c r="SJ323" t="s">
        <v>4157</v>
      </c>
      <c r="SK323" t="s">
        <v>4157</v>
      </c>
      <c r="SL323" t="s">
        <v>4157</v>
      </c>
      <c r="SM323" t="s">
        <v>4157</v>
      </c>
      <c r="SN323" t="s">
        <v>4157</v>
      </c>
      <c r="SO323" t="s">
        <v>4157</v>
      </c>
      <c r="SP323" t="s">
        <v>4157</v>
      </c>
      <c r="SQ323" t="s">
        <v>4157</v>
      </c>
      <c r="SR323" t="s">
        <v>4157</v>
      </c>
      <c r="SS323" t="s">
        <v>4157</v>
      </c>
      <c r="ST323" t="s">
        <v>4157</v>
      </c>
      <c r="SU323" t="s">
        <v>4157</v>
      </c>
      <c r="SV323" t="s">
        <v>4157</v>
      </c>
      <c r="SW323" t="s">
        <v>4157</v>
      </c>
      <c r="SX323" t="s">
        <v>4157</v>
      </c>
    </row>
    <row r="324" spans="484:518">
      <c r="RP324" t="s">
        <v>4157</v>
      </c>
      <c r="RQ324" t="s">
        <v>4157</v>
      </c>
      <c r="RR324" t="s">
        <v>4157</v>
      </c>
      <c r="RS324" t="s">
        <v>4157</v>
      </c>
      <c r="RT324" t="s">
        <v>4157</v>
      </c>
      <c r="RU324" t="s">
        <v>4157</v>
      </c>
      <c r="RV324" t="s">
        <v>4157</v>
      </c>
      <c r="RW324" t="s">
        <v>4157</v>
      </c>
      <c r="RX324" t="s">
        <v>4157</v>
      </c>
      <c r="RY324" t="s">
        <v>4157</v>
      </c>
      <c r="RZ324" t="s">
        <v>4157</v>
      </c>
      <c r="SA324" t="s">
        <v>4157</v>
      </c>
      <c r="SB324" t="s">
        <v>4157</v>
      </c>
      <c r="SC324" t="s">
        <v>4157</v>
      </c>
      <c r="SD324" t="s">
        <v>4157</v>
      </c>
      <c r="SE324" t="s">
        <v>4157</v>
      </c>
      <c r="SF324" t="s">
        <v>4157</v>
      </c>
      <c r="SG324" t="s">
        <v>4157</v>
      </c>
      <c r="SH324" t="s">
        <v>4157</v>
      </c>
      <c r="SI324" t="s">
        <v>4157</v>
      </c>
      <c r="SJ324" t="s">
        <v>4157</v>
      </c>
      <c r="SK324" t="s">
        <v>4157</v>
      </c>
      <c r="SL324" t="s">
        <v>4157</v>
      </c>
      <c r="SM324" t="s">
        <v>4157</v>
      </c>
      <c r="SN324" t="s">
        <v>4157</v>
      </c>
      <c r="SO324" t="s">
        <v>4157</v>
      </c>
      <c r="SP324" t="s">
        <v>4157</v>
      </c>
      <c r="SQ324" t="s">
        <v>4157</v>
      </c>
      <c r="SR324" t="s">
        <v>4157</v>
      </c>
      <c r="SS324" t="s">
        <v>4157</v>
      </c>
      <c r="ST324" t="s">
        <v>4157</v>
      </c>
      <c r="SU324" t="s">
        <v>4157</v>
      </c>
      <c r="SV324" t="s">
        <v>4157</v>
      </c>
      <c r="SW324" t="s">
        <v>4157</v>
      </c>
    </row>
    <row r="325" spans="484:518">
      <c r="RP325" t="s">
        <v>4157</v>
      </c>
      <c r="RQ325" t="s">
        <v>4157</v>
      </c>
      <c r="RR325" t="s">
        <v>4157</v>
      </c>
      <c r="RS325" t="s">
        <v>4157</v>
      </c>
      <c r="RT325" t="s">
        <v>4157</v>
      </c>
      <c r="RU325" t="s">
        <v>4157</v>
      </c>
      <c r="RV325" t="s">
        <v>4157</v>
      </c>
      <c r="RW325" t="s">
        <v>4157</v>
      </c>
      <c r="RX325" t="s">
        <v>4157</v>
      </c>
      <c r="RY325" t="s">
        <v>4157</v>
      </c>
      <c r="RZ325" t="s">
        <v>4157</v>
      </c>
      <c r="SA325" t="s">
        <v>4157</v>
      </c>
      <c r="SB325" t="s">
        <v>4157</v>
      </c>
      <c r="SC325" t="s">
        <v>4157</v>
      </c>
      <c r="SD325" t="s">
        <v>4157</v>
      </c>
      <c r="SE325" t="s">
        <v>4157</v>
      </c>
      <c r="SF325" t="s">
        <v>4157</v>
      </c>
      <c r="SG325" t="s">
        <v>4157</v>
      </c>
      <c r="SH325" t="s">
        <v>4157</v>
      </c>
      <c r="SI325" t="s">
        <v>4157</v>
      </c>
      <c r="SJ325" t="s">
        <v>4157</v>
      </c>
      <c r="SK325" t="s">
        <v>4157</v>
      </c>
      <c r="SL325" t="s">
        <v>4157</v>
      </c>
      <c r="SM325" t="s">
        <v>4157</v>
      </c>
      <c r="SN325" t="s">
        <v>4157</v>
      </c>
      <c r="SO325" t="s">
        <v>4157</v>
      </c>
      <c r="SP325" t="s">
        <v>4157</v>
      </c>
      <c r="SQ325" t="s">
        <v>4157</v>
      </c>
      <c r="SR325" t="s">
        <v>4157</v>
      </c>
      <c r="SS325" t="s">
        <v>4157</v>
      </c>
      <c r="ST325" t="s">
        <v>4157</v>
      </c>
      <c r="SU325" t="s">
        <v>4157</v>
      </c>
      <c r="SV325" t="s">
        <v>4157</v>
      </c>
      <c r="SW325" t="s">
        <v>4157</v>
      </c>
    </row>
    <row r="326" spans="484:518">
      <c r="RP326" t="s">
        <v>4157</v>
      </c>
      <c r="RQ326" t="s">
        <v>4157</v>
      </c>
      <c r="RR326" t="s">
        <v>4157</v>
      </c>
      <c r="RS326" t="s">
        <v>4157</v>
      </c>
      <c r="RT326" t="s">
        <v>4157</v>
      </c>
      <c r="RU326" t="s">
        <v>4157</v>
      </c>
      <c r="RV326" t="s">
        <v>4157</v>
      </c>
      <c r="RW326" t="s">
        <v>4157</v>
      </c>
      <c r="RX326" t="s">
        <v>4157</v>
      </c>
      <c r="RY326" t="s">
        <v>4157</v>
      </c>
      <c r="RZ326" t="s">
        <v>4157</v>
      </c>
      <c r="SA326" t="s">
        <v>4157</v>
      </c>
      <c r="SB326" t="s">
        <v>4157</v>
      </c>
      <c r="SC326" t="s">
        <v>4157</v>
      </c>
      <c r="SD326" t="s">
        <v>4157</v>
      </c>
      <c r="SE326" t="s">
        <v>4157</v>
      </c>
      <c r="SF326" t="s">
        <v>4157</v>
      </c>
      <c r="SG326" t="s">
        <v>4157</v>
      </c>
      <c r="SH326" t="s">
        <v>4157</v>
      </c>
      <c r="SI326" t="s">
        <v>4157</v>
      </c>
      <c r="SJ326" t="s">
        <v>4157</v>
      </c>
      <c r="SK326" t="s">
        <v>4157</v>
      </c>
      <c r="SL326" t="s">
        <v>4157</v>
      </c>
      <c r="SM326" t="s">
        <v>4157</v>
      </c>
      <c r="SN326" t="s">
        <v>4157</v>
      </c>
      <c r="SO326" t="s">
        <v>4157</v>
      </c>
      <c r="SP326" t="s">
        <v>4157</v>
      </c>
      <c r="SQ326" t="s">
        <v>4157</v>
      </c>
      <c r="SR326" t="s">
        <v>4157</v>
      </c>
      <c r="SS326" t="s">
        <v>4157</v>
      </c>
      <c r="ST326" t="s">
        <v>4157</v>
      </c>
      <c r="SU326" t="s">
        <v>4157</v>
      </c>
      <c r="SV326" t="s">
        <v>4157</v>
      </c>
      <c r="SW326" t="s">
        <v>4157</v>
      </c>
    </row>
    <row r="327" spans="484:518">
      <c r="RP327" t="s">
        <v>4157</v>
      </c>
      <c r="RQ327" t="s">
        <v>4157</v>
      </c>
      <c r="RR327" t="s">
        <v>4157</v>
      </c>
      <c r="RS327" t="s">
        <v>4157</v>
      </c>
      <c r="RT327" t="s">
        <v>4157</v>
      </c>
      <c r="RU327" t="s">
        <v>4157</v>
      </c>
      <c r="RV327" t="s">
        <v>4157</v>
      </c>
      <c r="RW327" t="s">
        <v>4157</v>
      </c>
      <c r="RX327" t="s">
        <v>4157</v>
      </c>
      <c r="RY327" t="s">
        <v>4157</v>
      </c>
      <c r="RZ327" t="s">
        <v>4157</v>
      </c>
      <c r="SA327" t="s">
        <v>4157</v>
      </c>
      <c r="SB327" t="s">
        <v>4157</v>
      </c>
      <c r="SC327" t="s">
        <v>4157</v>
      </c>
      <c r="SD327" t="s">
        <v>4157</v>
      </c>
      <c r="SE327" t="s">
        <v>4157</v>
      </c>
      <c r="SF327" t="s">
        <v>4157</v>
      </c>
      <c r="SG327" t="s">
        <v>4157</v>
      </c>
      <c r="SH327" t="s">
        <v>4157</v>
      </c>
      <c r="SI327" t="s">
        <v>4157</v>
      </c>
      <c r="SJ327" t="s">
        <v>4157</v>
      </c>
      <c r="SK327" t="s">
        <v>4157</v>
      </c>
      <c r="SL327" t="s">
        <v>4157</v>
      </c>
      <c r="SM327" t="s">
        <v>4157</v>
      </c>
      <c r="SN327" t="s">
        <v>4157</v>
      </c>
      <c r="SO327" t="s">
        <v>4157</v>
      </c>
      <c r="SP327" t="s">
        <v>4157</v>
      </c>
      <c r="SQ327" t="s">
        <v>4157</v>
      </c>
      <c r="SR327" t="s">
        <v>4157</v>
      </c>
      <c r="SS327" t="s">
        <v>4157</v>
      </c>
      <c r="ST327" t="s">
        <v>4157</v>
      </c>
      <c r="SU327" t="s">
        <v>4157</v>
      </c>
      <c r="SV327" t="s">
        <v>4157</v>
      </c>
    </row>
    <row r="328" spans="484:518">
      <c r="RP328" t="s">
        <v>4157</v>
      </c>
      <c r="RQ328" t="s">
        <v>4157</v>
      </c>
      <c r="RR328" t="s">
        <v>4157</v>
      </c>
      <c r="RS328" t="s">
        <v>4157</v>
      </c>
      <c r="RT328" t="s">
        <v>4157</v>
      </c>
      <c r="RU328" t="s">
        <v>4157</v>
      </c>
      <c r="RV328" t="s">
        <v>4157</v>
      </c>
      <c r="RW328" t="s">
        <v>4157</v>
      </c>
      <c r="RX328" t="s">
        <v>4157</v>
      </c>
      <c r="RY328" t="s">
        <v>4157</v>
      </c>
      <c r="RZ328" t="s">
        <v>4157</v>
      </c>
      <c r="SA328" t="s">
        <v>4157</v>
      </c>
      <c r="SB328" t="s">
        <v>4157</v>
      </c>
      <c r="SC328" t="s">
        <v>4157</v>
      </c>
      <c r="SD328" t="s">
        <v>4157</v>
      </c>
      <c r="SE328" t="s">
        <v>4157</v>
      </c>
      <c r="SF328" t="s">
        <v>4157</v>
      </c>
      <c r="SG328" t="s">
        <v>4157</v>
      </c>
      <c r="SH328" t="s">
        <v>4157</v>
      </c>
      <c r="SI328" t="s">
        <v>4157</v>
      </c>
      <c r="SJ328" t="s">
        <v>4157</v>
      </c>
      <c r="SK328" t="s">
        <v>4157</v>
      </c>
      <c r="SL328" t="s">
        <v>4157</v>
      </c>
      <c r="SM328" t="s">
        <v>4157</v>
      </c>
      <c r="SN328" t="s">
        <v>4157</v>
      </c>
      <c r="SO328" t="s">
        <v>4157</v>
      </c>
      <c r="SP328" t="s">
        <v>4157</v>
      </c>
      <c r="SQ328" t="s">
        <v>4157</v>
      </c>
      <c r="SR328" t="s">
        <v>4157</v>
      </c>
      <c r="SS328" t="s">
        <v>4157</v>
      </c>
      <c r="ST328" t="s">
        <v>4157</v>
      </c>
      <c r="SU328" t="s">
        <v>4157</v>
      </c>
      <c r="SV328" t="s">
        <v>4157</v>
      </c>
    </row>
    <row r="329" spans="484:518">
      <c r="RP329" t="s">
        <v>4157</v>
      </c>
      <c r="RQ329" t="s">
        <v>4157</v>
      </c>
      <c r="RR329" t="s">
        <v>4157</v>
      </c>
      <c r="RS329" t="s">
        <v>4157</v>
      </c>
      <c r="RT329" t="s">
        <v>4157</v>
      </c>
      <c r="RU329" t="s">
        <v>4157</v>
      </c>
      <c r="RV329" t="s">
        <v>4157</v>
      </c>
      <c r="RW329" t="s">
        <v>4157</v>
      </c>
      <c r="RX329" t="s">
        <v>4157</v>
      </c>
      <c r="RY329" t="s">
        <v>4157</v>
      </c>
      <c r="RZ329" t="s">
        <v>4157</v>
      </c>
      <c r="SA329" t="s">
        <v>4157</v>
      </c>
      <c r="SB329" t="s">
        <v>4157</v>
      </c>
      <c r="SC329" t="s">
        <v>4157</v>
      </c>
      <c r="SD329" t="s">
        <v>4157</v>
      </c>
      <c r="SE329" t="s">
        <v>4157</v>
      </c>
      <c r="SF329" t="s">
        <v>4157</v>
      </c>
      <c r="SG329" t="s">
        <v>4157</v>
      </c>
      <c r="SH329" t="s">
        <v>4157</v>
      </c>
      <c r="SI329" t="s">
        <v>4157</v>
      </c>
      <c r="SJ329" t="s">
        <v>4157</v>
      </c>
      <c r="SK329" t="s">
        <v>4157</v>
      </c>
      <c r="SL329" t="s">
        <v>4157</v>
      </c>
      <c r="SM329" t="s">
        <v>4157</v>
      </c>
      <c r="SN329" t="s">
        <v>4157</v>
      </c>
      <c r="SO329" t="s">
        <v>4157</v>
      </c>
      <c r="SP329" t="s">
        <v>4157</v>
      </c>
      <c r="SQ329" t="s">
        <v>4157</v>
      </c>
      <c r="SR329" t="s">
        <v>4157</v>
      </c>
      <c r="SS329" t="s">
        <v>4157</v>
      </c>
      <c r="ST329" t="s">
        <v>4157</v>
      </c>
      <c r="SU329" t="s">
        <v>4157</v>
      </c>
      <c r="SV329" t="s">
        <v>4157</v>
      </c>
    </row>
    <row r="330" spans="484:518">
      <c r="RP330" t="s">
        <v>4157</v>
      </c>
      <c r="RQ330" t="s">
        <v>4157</v>
      </c>
      <c r="RR330" t="s">
        <v>4157</v>
      </c>
      <c r="RS330" t="s">
        <v>4157</v>
      </c>
      <c r="RT330" t="s">
        <v>4157</v>
      </c>
      <c r="RU330" t="s">
        <v>4157</v>
      </c>
      <c r="RV330" t="s">
        <v>4157</v>
      </c>
      <c r="RW330" t="s">
        <v>4157</v>
      </c>
      <c r="RX330" t="s">
        <v>4157</v>
      </c>
      <c r="RY330" t="s">
        <v>4157</v>
      </c>
      <c r="RZ330" t="s">
        <v>4157</v>
      </c>
      <c r="SA330" t="s">
        <v>4157</v>
      </c>
      <c r="SB330" t="s">
        <v>4157</v>
      </c>
      <c r="SC330" t="s">
        <v>4157</v>
      </c>
      <c r="SD330" t="s">
        <v>4157</v>
      </c>
      <c r="SE330" t="s">
        <v>4157</v>
      </c>
      <c r="SF330" t="s">
        <v>4157</v>
      </c>
      <c r="SG330" t="s">
        <v>4157</v>
      </c>
      <c r="SH330" t="s">
        <v>4157</v>
      </c>
      <c r="SI330" t="s">
        <v>4157</v>
      </c>
      <c r="SJ330" t="s">
        <v>4157</v>
      </c>
      <c r="SK330" t="s">
        <v>4157</v>
      </c>
      <c r="SL330" t="s">
        <v>4157</v>
      </c>
      <c r="SM330" t="s">
        <v>4157</v>
      </c>
      <c r="SN330" t="s">
        <v>4157</v>
      </c>
      <c r="SO330" t="s">
        <v>4157</v>
      </c>
      <c r="SP330" t="s">
        <v>4157</v>
      </c>
      <c r="SQ330" t="s">
        <v>4157</v>
      </c>
      <c r="SR330" t="s">
        <v>4157</v>
      </c>
      <c r="SS330" t="s">
        <v>4157</v>
      </c>
      <c r="ST330" t="s">
        <v>4157</v>
      </c>
      <c r="SU330" t="s">
        <v>4157</v>
      </c>
    </row>
    <row r="331" spans="484:518">
      <c r="RP331" t="s">
        <v>4157</v>
      </c>
      <c r="RQ331" t="s">
        <v>4157</v>
      </c>
      <c r="RR331" t="s">
        <v>4157</v>
      </c>
      <c r="RS331" t="s">
        <v>4157</v>
      </c>
      <c r="RT331" t="s">
        <v>4157</v>
      </c>
      <c r="RU331" t="s">
        <v>4157</v>
      </c>
      <c r="RV331" t="s">
        <v>4157</v>
      </c>
      <c r="RW331" t="s">
        <v>4157</v>
      </c>
      <c r="RX331" t="s">
        <v>4157</v>
      </c>
      <c r="RY331" t="s">
        <v>4157</v>
      </c>
      <c r="RZ331" t="s">
        <v>4157</v>
      </c>
      <c r="SA331" t="s">
        <v>4157</v>
      </c>
      <c r="SB331" t="s">
        <v>4157</v>
      </c>
      <c r="SC331" t="s">
        <v>4157</v>
      </c>
      <c r="SD331" t="s">
        <v>4157</v>
      </c>
      <c r="SE331" t="s">
        <v>4157</v>
      </c>
      <c r="SF331" t="s">
        <v>4157</v>
      </c>
      <c r="SG331" t="s">
        <v>4157</v>
      </c>
      <c r="SH331" t="s">
        <v>4157</v>
      </c>
      <c r="SI331" t="s">
        <v>4157</v>
      </c>
      <c r="SJ331" t="s">
        <v>4157</v>
      </c>
      <c r="SK331" t="s">
        <v>4157</v>
      </c>
      <c r="SL331" t="s">
        <v>4157</v>
      </c>
      <c r="SM331" t="s">
        <v>4157</v>
      </c>
      <c r="SN331" t="s">
        <v>4157</v>
      </c>
      <c r="SO331" t="s">
        <v>4157</v>
      </c>
      <c r="SP331" t="s">
        <v>4157</v>
      </c>
      <c r="SQ331" t="s">
        <v>4157</v>
      </c>
      <c r="SR331" t="s">
        <v>4157</v>
      </c>
      <c r="SS331" t="s">
        <v>4157</v>
      </c>
      <c r="ST331" t="s">
        <v>4157</v>
      </c>
      <c r="SU331" t="s">
        <v>4157</v>
      </c>
    </row>
    <row r="332" spans="484:518">
      <c r="RP332" t="s">
        <v>4157</v>
      </c>
      <c r="RQ332" t="s">
        <v>4157</v>
      </c>
      <c r="RR332" t="s">
        <v>4157</v>
      </c>
      <c r="RS332" t="s">
        <v>4157</v>
      </c>
      <c r="RT332" t="s">
        <v>4157</v>
      </c>
      <c r="RU332" t="s">
        <v>4157</v>
      </c>
      <c r="RV332" t="s">
        <v>4157</v>
      </c>
      <c r="RW332" t="s">
        <v>4157</v>
      </c>
      <c r="RX332" t="s">
        <v>4157</v>
      </c>
      <c r="RY332" t="s">
        <v>4157</v>
      </c>
      <c r="RZ332" t="s">
        <v>4157</v>
      </c>
      <c r="SA332" t="s">
        <v>4157</v>
      </c>
      <c r="SB332" t="s">
        <v>4157</v>
      </c>
      <c r="SC332" t="s">
        <v>4157</v>
      </c>
      <c r="SD332" t="s">
        <v>4157</v>
      </c>
      <c r="SE332" t="s">
        <v>4157</v>
      </c>
      <c r="SF332" t="s">
        <v>4157</v>
      </c>
      <c r="SG332" t="s">
        <v>4157</v>
      </c>
      <c r="SH332" t="s">
        <v>4157</v>
      </c>
      <c r="SI332" t="s">
        <v>4157</v>
      </c>
      <c r="SJ332" t="s">
        <v>4157</v>
      </c>
      <c r="SK332" t="s">
        <v>4157</v>
      </c>
      <c r="SL332" t="s">
        <v>4157</v>
      </c>
      <c r="SM332" t="s">
        <v>4157</v>
      </c>
      <c r="SN332" t="s">
        <v>4157</v>
      </c>
      <c r="SO332" t="s">
        <v>4157</v>
      </c>
      <c r="SP332" t="s">
        <v>4157</v>
      </c>
      <c r="SQ332" t="s">
        <v>4157</v>
      </c>
      <c r="SR332" t="s">
        <v>4157</v>
      </c>
      <c r="SS332" t="s">
        <v>4157</v>
      </c>
      <c r="ST332" t="s">
        <v>4157</v>
      </c>
      <c r="SU332" t="s">
        <v>4157</v>
      </c>
    </row>
    <row r="333" spans="484:518">
      <c r="RP333" t="s">
        <v>4157</v>
      </c>
      <c r="RQ333" t="s">
        <v>4157</v>
      </c>
      <c r="RR333" t="s">
        <v>4157</v>
      </c>
      <c r="RS333" t="s">
        <v>4157</v>
      </c>
      <c r="RT333" t="s">
        <v>4157</v>
      </c>
      <c r="RU333" t="s">
        <v>4157</v>
      </c>
      <c r="RV333" t="s">
        <v>4157</v>
      </c>
      <c r="RW333" t="s">
        <v>4157</v>
      </c>
      <c r="RX333" t="s">
        <v>4157</v>
      </c>
      <c r="RY333" t="s">
        <v>4157</v>
      </c>
      <c r="RZ333" t="s">
        <v>4157</v>
      </c>
      <c r="SA333" t="s">
        <v>4157</v>
      </c>
      <c r="SB333" t="s">
        <v>4157</v>
      </c>
      <c r="SC333" t="s">
        <v>4157</v>
      </c>
      <c r="SD333" t="s">
        <v>4157</v>
      </c>
      <c r="SE333" t="s">
        <v>4157</v>
      </c>
      <c r="SF333" t="s">
        <v>4157</v>
      </c>
      <c r="SG333" t="s">
        <v>4157</v>
      </c>
      <c r="SH333" t="s">
        <v>4157</v>
      </c>
      <c r="SI333" t="s">
        <v>4157</v>
      </c>
      <c r="SJ333" t="s">
        <v>4157</v>
      </c>
      <c r="SK333" t="s">
        <v>4157</v>
      </c>
      <c r="SL333" t="s">
        <v>4157</v>
      </c>
      <c r="SM333" t="s">
        <v>4157</v>
      </c>
      <c r="SN333" t="s">
        <v>4157</v>
      </c>
      <c r="SO333" t="s">
        <v>4157</v>
      </c>
      <c r="SP333" t="s">
        <v>4157</v>
      </c>
      <c r="SQ333" t="s">
        <v>4157</v>
      </c>
      <c r="SR333" t="s">
        <v>4157</v>
      </c>
      <c r="SS333" t="s">
        <v>4157</v>
      </c>
      <c r="ST333" t="s">
        <v>4157</v>
      </c>
    </row>
    <row r="334" spans="484:518">
      <c r="RP334" t="s">
        <v>4157</v>
      </c>
      <c r="RQ334" t="s">
        <v>4157</v>
      </c>
      <c r="RR334" t="s">
        <v>4157</v>
      </c>
      <c r="RS334" t="s">
        <v>4157</v>
      </c>
      <c r="RT334" t="s">
        <v>4157</v>
      </c>
      <c r="RU334" t="s">
        <v>4157</v>
      </c>
      <c r="RV334" t="s">
        <v>4157</v>
      </c>
      <c r="RW334" t="s">
        <v>4157</v>
      </c>
      <c r="RX334" t="s">
        <v>4157</v>
      </c>
      <c r="RY334" t="s">
        <v>4157</v>
      </c>
      <c r="RZ334" t="s">
        <v>4157</v>
      </c>
      <c r="SA334" t="s">
        <v>4157</v>
      </c>
      <c r="SB334" t="s">
        <v>4157</v>
      </c>
      <c r="SC334" t="s">
        <v>4157</v>
      </c>
      <c r="SD334" t="s">
        <v>4157</v>
      </c>
      <c r="SE334" t="s">
        <v>4157</v>
      </c>
      <c r="SF334" t="s">
        <v>4157</v>
      </c>
      <c r="SG334" t="s">
        <v>4157</v>
      </c>
      <c r="SH334" t="s">
        <v>4157</v>
      </c>
      <c r="SI334" t="s">
        <v>4157</v>
      </c>
      <c r="SJ334" t="s">
        <v>4157</v>
      </c>
      <c r="SK334" t="s">
        <v>4157</v>
      </c>
      <c r="SL334" t="s">
        <v>4157</v>
      </c>
      <c r="SM334" t="s">
        <v>4157</v>
      </c>
      <c r="SN334" t="s">
        <v>4157</v>
      </c>
      <c r="SO334" t="s">
        <v>4157</v>
      </c>
      <c r="SP334" t="s">
        <v>4157</v>
      </c>
      <c r="SQ334" t="s">
        <v>4157</v>
      </c>
      <c r="SR334" t="s">
        <v>4157</v>
      </c>
      <c r="SS334" t="s">
        <v>4157</v>
      </c>
      <c r="ST334" t="s">
        <v>4157</v>
      </c>
    </row>
    <row r="335" spans="484:518">
      <c r="RP335" t="s">
        <v>4157</v>
      </c>
      <c r="RQ335" t="s">
        <v>4157</v>
      </c>
      <c r="RR335" t="s">
        <v>4157</v>
      </c>
      <c r="RS335" t="s">
        <v>4157</v>
      </c>
      <c r="RT335" t="s">
        <v>4157</v>
      </c>
      <c r="RU335" t="s">
        <v>4157</v>
      </c>
      <c r="RV335" t="s">
        <v>4157</v>
      </c>
      <c r="RW335" t="s">
        <v>4157</v>
      </c>
      <c r="RX335" t="s">
        <v>4157</v>
      </c>
      <c r="RY335" t="s">
        <v>4157</v>
      </c>
      <c r="RZ335" t="s">
        <v>4157</v>
      </c>
      <c r="SA335" t="s">
        <v>4157</v>
      </c>
      <c r="SB335" t="s">
        <v>4157</v>
      </c>
      <c r="SC335" t="s">
        <v>4157</v>
      </c>
      <c r="SD335" t="s">
        <v>4157</v>
      </c>
      <c r="SE335" t="s">
        <v>4157</v>
      </c>
      <c r="SF335" t="s">
        <v>4157</v>
      </c>
      <c r="SG335" t="s">
        <v>4157</v>
      </c>
      <c r="SH335" t="s">
        <v>4157</v>
      </c>
      <c r="SI335" t="s">
        <v>4157</v>
      </c>
      <c r="SJ335" t="s">
        <v>4157</v>
      </c>
      <c r="SK335" t="s">
        <v>4157</v>
      </c>
      <c r="SL335" t="s">
        <v>4157</v>
      </c>
      <c r="SM335" t="s">
        <v>4157</v>
      </c>
      <c r="SN335" t="s">
        <v>4157</v>
      </c>
      <c r="SO335" t="s">
        <v>4157</v>
      </c>
      <c r="SP335" t="s">
        <v>4157</v>
      </c>
      <c r="SQ335" t="s">
        <v>4157</v>
      </c>
      <c r="SR335" t="s">
        <v>4157</v>
      </c>
      <c r="SS335" t="s">
        <v>4157</v>
      </c>
      <c r="ST335" t="s">
        <v>4157</v>
      </c>
    </row>
    <row r="336" spans="484:518">
      <c r="RP336" t="s">
        <v>4157</v>
      </c>
      <c r="RQ336" t="s">
        <v>4157</v>
      </c>
      <c r="RR336" t="s">
        <v>4157</v>
      </c>
      <c r="RS336" t="s">
        <v>4157</v>
      </c>
      <c r="RT336" t="s">
        <v>4157</v>
      </c>
      <c r="RU336" t="s">
        <v>4157</v>
      </c>
      <c r="RV336" t="s">
        <v>4157</v>
      </c>
      <c r="RW336" t="s">
        <v>4157</v>
      </c>
      <c r="RX336" t="s">
        <v>4157</v>
      </c>
      <c r="RY336" t="s">
        <v>4157</v>
      </c>
      <c r="RZ336" t="s">
        <v>4157</v>
      </c>
      <c r="SA336" t="s">
        <v>4157</v>
      </c>
      <c r="SB336" t="s">
        <v>4157</v>
      </c>
      <c r="SC336" t="s">
        <v>4157</v>
      </c>
      <c r="SD336" t="s">
        <v>4157</v>
      </c>
      <c r="SE336" t="s">
        <v>4157</v>
      </c>
      <c r="SF336" t="s">
        <v>4157</v>
      </c>
      <c r="SG336" t="s">
        <v>4157</v>
      </c>
      <c r="SH336" t="s">
        <v>4157</v>
      </c>
      <c r="SI336" t="s">
        <v>4157</v>
      </c>
      <c r="SJ336" t="s">
        <v>4157</v>
      </c>
      <c r="SK336" t="s">
        <v>4157</v>
      </c>
      <c r="SL336" t="s">
        <v>4157</v>
      </c>
      <c r="SM336" t="s">
        <v>4157</v>
      </c>
      <c r="SN336" t="s">
        <v>4157</v>
      </c>
      <c r="SO336" t="s">
        <v>4157</v>
      </c>
      <c r="SP336" t="s">
        <v>4157</v>
      </c>
      <c r="SQ336" t="s">
        <v>4157</v>
      </c>
      <c r="SR336" t="s">
        <v>4157</v>
      </c>
      <c r="SS336" t="s">
        <v>4157</v>
      </c>
    </row>
    <row r="337" spans="484:513">
      <c r="RP337" t="s">
        <v>4157</v>
      </c>
      <c r="RQ337" t="s">
        <v>4157</v>
      </c>
      <c r="RR337" t="s">
        <v>4157</v>
      </c>
      <c r="RS337" t="s">
        <v>4157</v>
      </c>
      <c r="RT337" t="s">
        <v>4157</v>
      </c>
      <c r="RU337" t="s">
        <v>4157</v>
      </c>
      <c r="RV337" t="s">
        <v>4157</v>
      </c>
      <c r="RW337" t="s">
        <v>4157</v>
      </c>
      <c r="RX337" t="s">
        <v>4157</v>
      </c>
      <c r="RY337" t="s">
        <v>4157</v>
      </c>
      <c r="RZ337" t="s">
        <v>4157</v>
      </c>
      <c r="SA337" t="s">
        <v>4157</v>
      </c>
      <c r="SB337" t="s">
        <v>4157</v>
      </c>
      <c r="SC337" t="s">
        <v>4157</v>
      </c>
      <c r="SD337" t="s">
        <v>4157</v>
      </c>
      <c r="SE337" t="s">
        <v>4157</v>
      </c>
      <c r="SF337" t="s">
        <v>4157</v>
      </c>
      <c r="SG337" t="s">
        <v>4157</v>
      </c>
      <c r="SH337" t="s">
        <v>4157</v>
      </c>
      <c r="SI337" t="s">
        <v>4157</v>
      </c>
      <c r="SJ337" t="s">
        <v>4157</v>
      </c>
      <c r="SK337" t="s">
        <v>4157</v>
      </c>
      <c r="SL337" t="s">
        <v>4157</v>
      </c>
      <c r="SM337" t="s">
        <v>4157</v>
      </c>
      <c r="SN337" t="s">
        <v>4157</v>
      </c>
      <c r="SO337" t="s">
        <v>4157</v>
      </c>
      <c r="SP337" t="s">
        <v>4157</v>
      </c>
      <c r="SQ337" t="s">
        <v>4157</v>
      </c>
      <c r="SR337" t="s">
        <v>4157</v>
      </c>
      <c r="SS337" t="s">
        <v>4157</v>
      </c>
    </row>
    <row r="338" spans="484:513">
      <c r="RP338" t="s">
        <v>4157</v>
      </c>
      <c r="RQ338" t="s">
        <v>4157</v>
      </c>
      <c r="RR338" t="s">
        <v>4157</v>
      </c>
      <c r="RS338" t="s">
        <v>4157</v>
      </c>
      <c r="RT338" t="s">
        <v>4157</v>
      </c>
      <c r="RU338" t="s">
        <v>4157</v>
      </c>
      <c r="RV338" t="s">
        <v>4157</v>
      </c>
      <c r="RW338" t="s">
        <v>4157</v>
      </c>
      <c r="RX338" t="s">
        <v>4157</v>
      </c>
      <c r="RY338" t="s">
        <v>4157</v>
      </c>
      <c r="RZ338" t="s">
        <v>4157</v>
      </c>
      <c r="SA338" t="s">
        <v>4157</v>
      </c>
      <c r="SB338" t="s">
        <v>4157</v>
      </c>
      <c r="SC338" t="s">
        <v>4157</v>
      </c>
      <c r="SD338" t="s">
        <v>4157</v>
      </c>
      <c r="SE338" t="s">
        <v>4157</v>
      </c>
      <c r="SF338" t="s">
        <v>4157</v>
      </c>
      <c r="SG338" t="s">
        <v>4157</v>
      </c>
      <c r="SH338" t="s">
        <v>4157</v>
      </c>
      <c r="SI338" t="s">
        <v>4157</v>
      </c>
      <c r="SJ338" t="s">
        <v>4157</v>
      </c>
      <c r="SK338" t="s">
        <v>4157</v>
      </c>
      <c r="SL338" t="s">
        <v>4157</v>
      </c>
      <c r="SM338" t="s">
        <v>4157</v>
      </c>
      <c r="SN338" t="s">
        <v>4157</v>
      </c>
      <c r="SO338" t="s">
        <v>4157</v>
      </c>
      <c r="SP338" t="s">
        <v>4157</v>
      </c>
      <c r="SQ338" t="s">
        <v>4157</v>
      </c>
      <c r="SR338" t="s">
        <v>4157</v>
      </c>
      <c r="SS338" t="s">
        <v>4157</v>
      </c>
    </row>
    <row r="339" spans="484:513">
      <c r="RP339" t="s">
        <v>4157</v>
      </c>
      <c r="RQ339" t="s">
        <v>4157</v>
      </c>
      <c r="RR339" t="s">
        <v>4157</v>
      </c>
      <c r="RS339" t="s">
        <v>4157</v>
      </c>
      <c r="RT339" t="s">
        <v>4157</v>
      </c>
      <c r="RU339" t="s">
        <v>4157</v>
      </c>
      <c r="RV339" t="s">
        <v>4157</v>
      </c>
      <c r="RW339" t="s">
        <v>4157</v>
      </c>
      <c r="RX339" t="s">
        <v>4157</v>
      </c>
      <c r="RY339" t="s">
        <v>4157</v>
      </c>
      <c r="RZ339" t="s">
        <v>4157</v>
      </c>
      <c r="SA339" t="s">
        <v>4157</v>
      </c>
      <c r="SB339" t="s">
        <v>4157</v>
      </c>
      <c r="SC339" t="s">
        <v>4157</v>
      </c>
      <c r="SD339" t="s">
        <v>4157</v>
      </c>
      <c r="SE339" t="s">
        <v>4157</v>
      </c>
      <c r="SF339" t="s">
        <v>4157</v>
      </c>
      <c r="SG339" t="s">
        <v>4157</v>
      </c>
      <c r="SH339" t="s">
        <v>4157</v>
      </c>
      <c r="SI339" t="s">
        <v>4157</v>
      </c>
      <c r="SJ339" t="s">
        <v>4157</v>
      </c>
      <c r="SK339" t="s">
        <v>4157</v>
      </c>
      <c r="SL339" t="s">
        <v>4157</v>
      </c>
      <c r="SM339" t="s">
        <v>4157</v>
      </c>
      <c r="SN339" t="s">
        <v>4157</v>
      </c>
      <c r="SO339" t="s">
        <v>4157</v>
      </c>
      <c r="SP339" t="s">
        <v>4157</v>
      </c>
      <c r="SQ339" t="s">
        <v>4157</v>
      </c>
      <c r="SR339" t="s">
        <v>4157</v>
      </c>
    </row>
    <row r="340" spans="484:513">
      <c r="RP340" t="s">
        <v>4157</v>
      </c>
      <c r="RQ340" t="s">
        <v>4157</v>
      </c>
      <c r="RR340" t="s">
        <v>4157</v>
      </c>
      <c r="RS340" t="s">
        <v>4157</v>
      </c>
      <c r="RT340" t="s">
        <v>4157</v>
      </c>
      <c r="RU340" t="s">
        <v>4157</v>
      </c>
      <c r="RV340" t="s">
        <v>4157</v>
      </c>
      <c r="RW340" t="s">
        <v>4157</v>
      </c>
      <c r="RX340" t="s">
        <v>4157</v>
      </c>
      <c r="RY340" t="s">
        <v>4157</v>
      </c>
      <c r="RZ340" t="s">
        <v>4157</v>
      </c>
      <c r="SA340" t="s">
        <v>4157</v>
      </c>
      <c r="SB340" t="s">
        <v>4157</v>
      </c>
      <c r="SC340" t="s">
        <v>4157</v>
      </c>
      <c r="SD340" t="s">
        <v>4157</v>
      </c>
      <c r="SE340" t="s">
        <v>4157</v>
      </c>
      <c r="SF340" t="s">
        <v>4157</v>
      </c>
      <c r="SG340" t="s">
        <v>4157</v>
      </c>
      <c r="SH340" t="s">
        <v>4157</v>
      </c>
      <c r="SI340" t="s">
        <v>4157</v>
      </c>
      <c r="SJ340" t="s">
        <v>4157</v>
      </c>
      <c r="SK340" t="s">
        <v>4157</v>
      </c>
      <c r="SL340" t="s">
        <v>4157</v>
      </c>
      <c r="SM340" t="s">
        <v>4157</v>
      </c>
      <c r="SN340" t="s">
        <v>4157</v>
      </c>
      <c r="SO340" t="s">
        <v>4157</v>
      </c>
      <c r="SP340" t="s">
        <v>4157</v>
      </c>
      <c r="SQ340" t="s">
        <v>4157</v>
      </c>
      <c r="SR340" t="s">
        <v>4157</v>
      </c>
    </row>
    <row r="341" spans="484:513">
      <c r="RP341" t="s">
        <v>4157</v>
      </c>
      <c r="RQ341" t="s">
        <v>4157</v>
      </c>
      <c r="RR341" t="s">
        <v>4157</v>
      </c>
      <c r="RS341" t="s">
        <v>4157</v>
      </c>
      <c r="RT341" t="s">
        <v>4157</v>
      </c>
      <c r="RU341" t="s">
        <v>4157</v>
      </c>
      <c r="RV341" t="s">
        <v>4157</v>
      </c>
      <c r="RW341" t="s">
        <v>4157</v>
      </c>
      <c r="RX341" t="s">
        <v>4157</v>
      </c>
      <c r="RY341" t="s">
        <v>4157</v>
      </c>
      <c r="RZ341" t="s">
        <v>4157</v>
      </c>
      <c r="SA341" t="s">
        <v>4157</v>
      </c>
      <c r="SB341" t="s">
        <v>4157</v>
      </c>
      <c r="SC341" t="s">
        <v>4157</v>
      </c>
      <c r="SD341" t="s">
        <v>4157</v>
      </c>
      <c r="SE341" t="s">
        <v>4157</v>
      </c>
      <c r="SF341" t="s">
        <v>4157</v>
      </c>
      <c r="SG341" t="s">
        <v>4157</v>
      </c>
      <c r="SH341" t="s">
        <v>4157</v>
      </c>
      <c r="SI341" t="s">
        <v>4157</v>
      </c>
      <c r="SJ341" t="s">
        <v>4157</v>
      </c>
      <c r="SK341" t="s">
        <v>4157</v>
      </c>
      <c r="SL341" t="s">
        <v>4157</v>
      </c>
      <c r="SM341" t="s">
        <v>4157</v>
      </c>
      <c r="SN341" t="s">
        <v>4157</v>
      </c>
      <c r="SO341" t="s">
        <v>4157</v>
      </c>
      <c r="SP341" t="s">
        <v>4157</v>
      </c>
      <c r="SQ341" t="s">
        <v>4157</v>
      </c>
      <c r="SR341" t="s">
        <v>4157</v>
      </c>
    </row>
    <row r="342" spans="484:513">
      <c r="RP342" t="s">
        <v>4157</v>
      </c>
      <c r="RQ342" t="s">
        <v>4157</v>
      </c>
      <c r="RR342" t="s">
        <v>4157</v>
      </c>
      <c r="RS342" t="s">
        <v>4157</v>
      </c>
      <c r="RT342" t="s">
        <v>4157</v>
      </c>
      <c r="RU342" t="s">
        <v>4157</v>
      </c>
      <c r="RV342" t="s">
        <v>4157</v>
      </c>
      <c r="RW342" t="s">
        <v>4157</v>
      </c>
      <c r="RX342" t="s">
        <v>4157</v>
      </c>
      <c r="RY342" t="s">
        <v>4157</v>
      </c>
      <c r="RZ342" t="s">
        <v>4157</v>
      </c>
      <c r="SA342" t="s">
        <v>4157</v>
      </c>
      <c r="SB342" t="s">
        <v>4157</v>
      </c>
      <c r="SC342" t="s">
        <v>4157</v>
      </c>
      <c r="SD342" t="s">
        <v>4157</v>
      </c>
      <c r="SE342" t="s">
        <v>4157</v>
      </c>
      <c r="SF342" t="s">
        <v>4157</v>
      </c>
      <c r="SG342" t="s">
        <v>4157</v>
      </c>
      <c r="SH342" t="s">
        <v>4157</v>
      </c>
      <c r="SI342" t="s">
        <v>4157</v>
      </c>
      <c r="SJ342" t="s">
        <v>4157</v>
      </c>
      <c r="SK342" t="s">
        <v>4157</v>
      </c>
      <c r="SL342" t="s">
        <v>4157</v>
      </c>
      <c r="SM342" t="s">
        <v>4157</v>
      </c>
      <c r="SN342" t="s">
        <v>4157</v>
      </c>
      <c r="SO342" t="s">
        <v>4157</v>
      </c>
      <c r="SP342" t="s">
        <v>4157</v>
      </c>
      <c r="SQ342" t="s">
        <v>4157</v>
      </c>
    </row>
    <row r="343" spans="484:513">
      <c r="RP343" t="s">
        <v>4157</v>
      </c>
      <c r="RQ343" t="s">
        <v>4157</v>
      </c>
      <c r="RR343" t="s">
        <v>4157</v>
      </c>
      <c r="RS343" t="s">
        <v>4157</v>
      </c>
      <c r="RT343" t="s">
        <v>4157</v>
      </c>
      <c r="RU343" t="s">
        <v>4157</v>
      </c>
      <c r="RV343" t="s">
        <v>4157</v>
      </c>
      <c r="RW343" t="s">
        <v>4157</v>
      </c>
      <c r="RX343" t="s">
        <v>4157</v>
      </c>
      <c r="RY343" t="s">
        <v>4157</v>
      </c>
      <c r="RZ343" t="s">
        <v>4157</v>
      </c>
      <c r="SA343" t="s">
        <v>4157</v>
      </c>
      <c r="SB343" t="s">
        <v>4157</v>
      </c>
      <c r="SC343" t="s">
        <v>4157</v>
      </c>
      <c r="SD343" t="s">
        <v>4157</v>
      </c>
      <c r="SE343" t="s">
        <v>4157</v>
      </c>
      <c r="SF343" t="s">
        <v>4157</v>
      </c>
      <c r="SG343" t="s">
        <v>4157</v>
      </c>
      <c r="SH343" t="s">
        <v>4157</v>
      </c>
      <c r="SI343" t="s">
        <v>4157</v>
      </c>
      <c r="SJ343" t="s">
        <v>4157</v>
      </c>
      <c r="SK343" t="s">
        <v>4157</v>
      </c>
      <c r="SL343" t="s">
        <v>4157</v>
      </c>
      <c r="SM343" t="s">
        <v>4157</v>
      </c>
      <c r="SN343" t="s">
        <v>4157</v>
      </c>
      <c r="SO343" t="s">
        <v>4157</v>
      </c>
      <c r="SP343" t="s">
        <v>4157</v>
      </c>
      <c r="SQ343" t="s">
        <v>4157</v>
      </c>
    </row>
    <row r="344" spans="484:513">
      <c r="RP344" t="s">
        <v>4157</v>
      </c>
      <c r="RQ344" t="s">
        <v>4157</v>
      </c>
      <c r="RR344" t="s">
        <v>4157</v>
      </c>
      <c r="RS344" t="s">
        <v>4157</v>
      </c>
      <c r="RT344" t="s">
        <v>4157</v>
      </c>
      <c r="RU344" t="s">
        <v>4157</v>
      </c>
      <c r="RV344" t="s">
        <v>4157</v>
      </c>
      <c r="RW344" t="s">
        <v>4157</v>
      </c>
      <c r="RX344" t="s">
        <v>4157</v>
      </c>
      <c r="RY344" t="s">
        <v>4157</v>
      </c>
      <c r="RZ344" t="s">
        <v>4157</v>
      </c>
      <c r="SA344" t="s">
        <v>4157</v>
      </c>
      <c r="SB344" t="s">
        <v>4157</v>
      </c>
      <c r="SC344" t="s">
        <v>4157</v>
      </c>
      <c r="SD344" t="s">
        <v>4157</v>
      </c>
      <c r="SE344" t="s">
        <v>4157</v>
      </c>
      <c r="SF344" t="s">
        <v>4157</v>
      </c>
      <c r="SG344" t="s">
        <v>4157</v>
      </c>
      <c r="SH344" t="s">
        <v>4157</v>
      </c>
      <c r="SI344" t="s">
        <v>4157</v>
      </c>
      <c r="SJ344" t="s">
        <v>4157</v>
      </c>
      <c r="SK344" t="s">
        <v>4157</v>
      </c>
      <c r="SL344" t="s">
        <v>4157</v>
      </c>
      <c r="SM344" t="s">
        <v>4157</v>
      </c>
      <c r="SN344" t="s">
        <v>4157</v>
      </c>
      <c r="SO344" t="s">
        <v>4157</v>
      </c>
      <c r="SP344" t="s">
        <v>4157</v>
      </c>
      <c r="SQ344" t="s">
        <v>4157</v>
      </c>
    </row>
    <row r="345" spans="484:513">
      <c r="RP345" t="s">
        <v>4157</v>
      </c>
      <c r="RQ345" t="s">
        <v>4157</v>
      </c>
      <c r="RR345" t="s">
        <v>4157</v>
      </c>
      <c r="RS345" t="s">
        <v>4157</v>
      </c>
      <c r="RT345" t="s">
        <v>4157</v>
      </c>
      <c r="RU345" t="s">
        <v>4157</v>
      </c>
      <c r="RV345" t="s">
        <v>4157</v>
      </c>
      <c r="RW345" t="s">
        <v>4157</v>
      </c>
      <c r="RX345" t="s">
        <v>4157</v>
      </c>
      <c r="RY345" t="s">
        <v>4157</v>
      </c>
      <c r="RZ345" t="s">
        <v>4157</v>
      </c>
      <c r="SA345" t="s">
        <v>4157</v>
      </c>
      <c r="SB345" t="s">
        <v>4157</v>
      </c>
      <c r="SC345" t="s">
        <v>4157</v>
      </c>
      <c r="SD345" t="s">
        <v>4157</v>
      </c>
      <c r="SE345" t="s">
        <v>4157</v>
      </c>
      <c r="SF345" t="s">
        <v>4157</v>
      </c>
      <c r="SG345" t="s">
        <v>4157</v>
      </c>
      <c r="SH345" t="s">
        <v>4157</v>
      </c>
      <c r="SI345" t="s">
        <v>4157</v>
      </c>
      <c r="SJ345" t="s">
        <v>4157</v>
      </c>
      <c r="SK345" t="s">
        <v>4157</v>
      </c>
      <c r="SL345" t="s">
        <v>4157</v>
      </c>
      <c r="SM345" t="s">
        <v>4157</v>
      </c>
      <c r="SN345" t="s">
        <v>4157</v>
      </c>
      <c r="SO345" t="s">
        <v>4157</v>
      </c>
      <c r="SP345" t="s">
        <v>4157</v>
      </c>
    </row>
    <row r="346" spans="484:513">
      <c r="RP346" t="s">
        <v>4157</v>
      </c>
      <c r="RQ346" t="s">
        <v>4157</v>
      </c>
      <c r="RR346" t="s">
        <v>4157</v>
      </c>
      <c r="RS346" t="s">
        <v>4157</v>
      </c>
      <c r="RT346" t="s">
        <v>4157</v>
      </c>
      <c r="RU346" t="s">
        <v>4157</v>
      </c>
      <c r="RV346" t="s">
        <v>4157</v>
      </c>
      <c r="RW346" t="s">
        <v>4157</v>
      </c>
      <c r="RX346" t="s">
        <v>4157</v>
      </c>
      <c r="RY346" t="s">
        <v>4157</v>
      </c>
      <c r="RZ346" t="s">
        <v>4157</v>
      </c>
      <c r="SA346" t="s">
        <v>4157</v>
      </c>
      <c r="SB346" t="s">
        <v>4157</v>
      </c>
      <c r="SC346" t="s">
        <v>4157</v>
      </c>
      <c r="SD346" t="s">
        <v>4157</v>
      </c>
      <c r="SE346" t="s">
        <v>4157</v>
      </c>
      <c r="SF346" t="s">
        <v>4157</v>
      </c>
      <c r="SG346" t="s">
        <v>4157</v>
      </c>
      <c r="SH346" t="s">
        <v>4157</v>
      </c>
      <c r="SI346" t="s">
        <v>4157</v>
      </c>
      <c r="SJ346" t="s">
        <v>4157</v>
      </c>
      <c r="SK346" t="s">
        <v>4157</v>
      </c>
      <c r="SL346" t="s">
        <v>4157</v>
      </c>
      <c r="SM346" t="s">
        <v>4157</v>
      </c>
      <c r="SN346" t="s">
        <v>4157</v>
      </c>
      <c r="SO346" t="s">
        <v>4157</v>
      </c>
      <c r="SP346" t="s">
        <v>4157</v>
      </c>
    </row>
    <row r="347" spans="484:513">
      <c r="RP347" t="s">
        <v>4157</v>
      </c>
      <c r="RQ347" t="s">
        <v>4157</v>
      </c>
      <c r="RR347" t="s">
        <v>4157</v>
      </c>
      <c r="RS347" t="s">
        <v>4157</v>
      </c>
      <c r="RT347" t="s">
        <v>4157</v>
      </c>
      <c r="RU347" t="s">
        <v>4157</v>
      </c>
      <c r="RV347" t="s">
        <v>4157</v>
      </c>
      <c r="RW347" t="s">
        <v>4157</v>
      </c>
      <c r="RX347" t="s">
        <v>4157</v>
      </c>
      <c r="RY347" t="s">
        <v>4157</v>
      </c>
      <c r="RZ347" t="s">
        <v>4157</v>
      </c>
      <c r="SA347" t="s">
        <v>4157</v>
      </c>
      <c r="SB347" t="s">
        <v>4157</v>
      </c>
      <c r="SC347" t="s">
        <v>4157</v>
      </c>
      <c r="SD347" t="s">
        <v>4157</v>
      </c>
      <c r="SE347" t="s">
        <v>4157</v>
      </c>
      <c r="SF347" t="s">
        <v>4157</v>
      </c>
      <c r="SG347" t="s">
        <v>4157</v>
      </c>
      <c r="SH347" t="s">
        <v>4157</v>
      </c>
      <c r="SI347" t="s">
        <v>4157</v>
      </c>
      <c r="SJ347" t="s">
        <v>4157</v>
      </c>
      <c r="SK347" t="s">
        <v>4157</v>
      </c>
      <c r="SL347" t="s">
        <v>4157</v>
      </c>
      <c r="SM347" t="s">
        <v>4157</v>
      </c>
      <c r="SN347" t="s">
        <v>4157</v>
      </c>
      <c r="SO347" t="s">
        <v>4157</v>
      </c>
      <c r="SP347" t="s">
        <v>4157</v>
      </c>
    </row>
    <row r="348" spans="484:513">
      <c r="RP348" t="s">
        <v>4157</v>
      </c>
      <c r="RQ348" t="s">
        <v>4157</v>
      </c>
      <c r="RR348" t="s">
        <v>4157</v>
      </c>
      <c r="RS348" t="s">
        <v>4157</v>
      </c>
      <c r="RT348" t="s">
        <v>4157</v>
      </c>
      <c r="RU348" t="s">
        <v>4157</v>
      </c>
      <c r="RV348" t="s">
        <v>4157</v>
      </c>
      <c r="RW348" t="s">
        <v>4157</v>
      </c>
      <c r="RX348" t="s">
        <v>4157</v>
      </c>
      <c r="RY348" t="s">
        <v>4157</v>
      </c>
      <c r="RZ348" t="s">
        <v>4157</v>
      </c>
      <c r="SA348" t="s">
        <v>4157</v>
      </c>
      <c r="SB348" t="s">
        <v>4157</v>
      </c>
      <c r="SC348" t="s">
        <v>4157</v>
      </c>
      <c r="SD348" t="s">
        <v>4157</v>
      </c>
      <c r="SE348" t="s">
        <v>4157</v>
      </c>
      <c r="SF348" t="s">
        <v>4157</v>
      </c>
      <c r="SG348" t="s">
        <v>4157</v>
      </c>
      <c r="SH348" t="s">
        <v>4157</v>
      </c>
      <c r="SI348" t="s">
        <v>4157</v>
      </c>
      <c r="SJ348" t="s">
        <v>4157</v>
      </c>
      <c r="SK348" t="s">
        <v>4157</v>
      </c>
      <c r="SL348" t="s">
        <v>4157</v>
      </c>
      <c r="SM348" t="s">
        <v>4157</v>
      </c>
      <c r="SN348" t="s">
        <v>4157</v>
      </c>
      <c r="SO348" t="s">
        <v>4157</v>
      </c>
    </row>
    <row r="349" spans="484:513">
      <c r="RP349" t="s">
        <v>4157</v>
      </c>
      <c r="RQ349" t="s">
        <v>4157</v>
      </c>
      <c r="RR349" t="s">
        <v>4157</v>
      </c>
      <c r="RS349" t="s">
        <v>4157</v>
      </c>
      <c r="RT349" t="s">
        <v>4157</v>
      </c>
      <c r="RU349" t="s">
        <v>4157</v>
      </c>
      <c r="RV349" t="s">
        <v>4157</v>
      </c>
      <c r="RW349" t="s">
        <v>4157</v>
      </c>
      <c r="RX349" t="s">
        <v>4157</v>
      </c>
      <c r="RY349" t="s">
        <v>4157</v>
      </c>
      <c r="RZ349" t="s">
        <v>4157</v>
      </c>
      <c r="SA349" t="s">
        <v>4157</v>
      </c>
      <c r="SB349" t="s">
        <v>4157</v>
      </c>
      <c r="SC349" t="s">
        <v>4157</v>
      </c>
      <c r="SD349" t="s">
        <v>4157</v>
      </c>
      <c r="SE349" t="s">
        <v>4157</v>
      </c>
      <c r="SF349" t="s">
        <v>4157</v>
      </c>
      <c r="SG349" t="s">
        <v>4157</v>
      </c>
      <c r="SH349" t="s">
        <v>4157</v>
      </c>
      <c r="SI349" t="s">
        <v>4157</v>
      </c>
      <c r="SJ349" t="s">
        <v>4157</v>
      </c>
      <c r="SK349" t="s">
        <v>4157</v>
      </c>
      <c r="SL349" t="s">
        <v>4157</v>
      </c>
      <c r="SM349" t="s">
        <v>4157</v>
      </c>
      <c r="SN349" t="s">
        <v>4157</v>
      </c>
      <c r="SO349" t="s">
        <v>4157</v>
      </c>
    </row>
    <row r="350" spans="484:513">
      <c r="RP350" t="s">
        <v>4157</v>
      </c>
      <c r="RQ350" t="s">
        <v>4157</v>
      </c>
      <c r="RR350" t="s">
        <v>4157</v>
      </c>
      <c r="RS350" t="s">
        <v>4157</v>
      </c>
      <c r="RT350" t="s">
        <v>4157</v>
      </c>
      <c r="RU350" t="s">
        <v>4157</v>
      </c>
      <c r="RV350" t="s">
        <v>4157</v>
      </c>
      <c r="RW350" t="s">
        <v>4157</v>
      </c>
      <c r="RX350" t="s">
        <v>4157</v>
      </c>
      <c r="RY350" t="s">
        <v>4157</v>
      </c>
      <c r="RZ350" t="s">
        <v>4157</v>
      </c>
      <c r="SA350" t="s">
        <v>4157</v>
      </c>
      <c r="SB350" t="s">
        <v>4157</v>
      </c>
      <c r="SC350" t="s">
        <v>4157</v>
      </c>
      <c r="SD350" t="s">
        <v>4157</v>
      </c>
      <c r="SE350" t="s">
        <v>4157</v>
      </c>
      <c r="SF350" t="s">
        <v>4157</v>
      </c>
      <c r="SG350" t="s">
        <v>4157</v>
      </c>
      <c r="SH350" t="s">
        <v>4157</v>
      </c>
      <c r="SI350" t="s">
        <v>4157</v>
      </c>
      <c r="SJ350" t="s">
        <v>4157</v>
      </c>
      <c r="SK350" t="s">
        <v>4157</v>
      </c>
      <c r="SL350" t="s">
        <v>4157</v>
      </c>
      <c r="SM350" t="s">
        <v>4157</v>
      </c>
      <c r="SN350" t="s">
        <v>4157</v>
      </c>
      <c r="SO350" t="s">
        <v>4157</v>
      </c>
    </row>
    <row r="351" spans="484:513">
      <c r="RP351" t="s">
        <v>4157</v>
      </c>
      <c r="RQ351" t="s">
        <v>4157</v>
      </c>
      <c r="RR351" t="s">
        <v>4157</v>
      </c>
      <c r="RS351" t="s">
        <v>4157</v>
      </c>
      <c r="RT351" t="s">
        <v>4157</v>
      </c>
      <c r="RU351" t="s">
        <v>4157</v>
      </c>
      <c r="RV351" t="s">
        <v>4157</v>
      </c>
      <c r="RW351" t="s">
        <v>4157</v>
      </c>
      <c r="RX351" t="s">
        <v>4157</v>
      </c>
      <c r="RY351" t="s">
        <v>4157</v>
      </c>
      <c r="RZ351" t="s">
        <v>4157</v>
      </c>
      <c r="SA351" t="s">
        <v>4157</v>
      </c>
      <c r="SB351" t="s">
        <v>4157</v>
      </c>
      <c r="SC351" t="s">
        <v>4157</v>
      </c>
      <c r="SD351" t="s">
        <v>4157</v>
      </c>
      <c r="SE351" t="s">
        <v>4157</v>
      </c>
      <c r="SF351" t="s">
        <v>4157</v>
      </c>
      <c r="SG351" t="s">
        <v>4157</v>
      </c>
      <c r="SH351" t="s">
        <v>4157</v>
      </c>
      <c r="SI351" t="s">
        <v>4157</v>
      </c>
      <c r="SJ351" t="s">
        <v>4157</v>
      </c>
      <c r="SK351" t="s">
        <v>4157</v>
      </c>
      <c r="SL351" t="s">
        <v>4157</v>
      </c>
      <c r="SM351" t="s">
        <v>4157</v>
      </c>
      <c r="SN351" t="s">
        <v>4157</v>
      </c>
    </row>
    <row r="352" spans="484:513">
      <c r="RP352" t="s">
        <v>4157</v>
      </c>
      <c r="RQ352" t="s">
        <v>4157</v>
      </c>
      <c r="RR352" t="s">
        <v>4157</v>
      </c>
      <c r="RS352" t="s">
        <v>4157</v>
      </c>
      <c r="RT352" t="s">
        <v>4157</v>
      </c>
      <c r="RU352" t="s">
        <v>4157</v>
      </c>
      <c r="RV352" t="s">
        <v>4157</v>
      </c>
      <c r="RW352" t="s">
        <v>4157</v>
      </c>
      <c r="RX352" t="s">
        <v>4157</v>
      </c>
      <c r="RY352" t="s">
        <v>4157</v>
      </c>
      <c r="RZ352" t="s">
        <v>4157</v>
      </c>
      <c r="SA352" t="s">
        <v>4157</v>
      </c>
      <c r="SB352" t="s">
        <v>4157</v>
      </c>
      <c r="SC352" t="s">
        <v>4157</v>
      </c>
      <c r="SD352" t="s">
        <v>4157</v>
      </c>
      <c r="SE352" t="s">
        <v>4157</v>
      </c>
      <c r="SF352" t="s">
        <v>4157</v>
      </c>
      <c r="SG352" t="s">
        <v>4157</v>
      </c>
      <c r="SH352" t="s">
        <v>4157</v>
      </c>
      <c r="SI352" t="s">
        <v>4157</v>
      </c>
      <c r="SJ352" t="s">
        <v>4157</v>
      </c>
      <c r="SK352" t="s">
        <v>4157</v>
      </c>
      <c r="SL352" t="s">
        <v>4157</v>
      </c>
      <c r="SM352" t="s">
        <v>4157</v>
      </c>
      <c r="SN352" t="s">
        <v>4157</v>
      </c>
    </row>
    <row r="353" spans="484:508">
      <c r="RP353" t="s">
        <v>4157</v>
      </c>
      <c r="RQ353" t="s">
        <v>4157</v>
      </c>
      <c r="RR353" t="s">
        <v>4157</v>
      </c>
      <c r="RS353" t="s">
        <v>4157</v>
      </c>
      <c r="RT353" t="s">
        <v>4157</v>
      </c>
      <c r="RU353" t="s">
        <v>4157</v>
      </c>
      <c r="RV353" t="s">
        <v>4157</v>
      </c>
      <c r="RW353" t="s">
        <v>4157</v>
      </c>
      <c r="RX353" t="s">
        <v>4157</v>
      </c>
      <c r="RY353" t="s">
        <v>4157</v>
      </c>
      <c r="RZ353" t="s">
        <v>4157</v>
      </c>
      <c r="SA353" t="s">
        <v>4157</v>
      </c>
      <c r="SB353" t="s">
        <v>4157</v>
      </c>
      <c r="SC353" t="s">
        <v>4157</v>
      </c>
      <c r="SD353" t="s">
        <v>4157</v>
      </c>
      <c r="SE353" t="s">
        <v>4157</v>
      </c>
      <c r="SF353" t="s">
        <v>4157</v>
      </c>
      <c r="SG353" t="s">
        <v>4157</v>
      </c>
      <c r="SH353" t="s">
        <v>4157</v>
      </c>
      <c r="SI353" t="s">
        <v>4157</v>
      </c>
      <c r="SJ353" t="s">
        <v>4157</v>
      </c>
      <c r="SK353" t="s">
        <v>4157</v>
      </c>
      <c r="SL353" t="s">
        <v>4157</v>
      </c>
      <c r="SM353" t="s">
        <v>4157</v>
      </c>
      <c r="SN353" t="s">
        <v>4157</v>
      </c>
    </row>
    <row r="354" spans="484:508">
      <c r="RP354" t="s">
        <v>4157</v>
      </c>
      <c r="RQ354" t="s">
        <v>4157</v>
      </c>
      <c r="RR354" t="s">
        <v>4157</v>
      </c>
      <c r="RS354" t="s">
        <v>4157</v>
      </c>
      <c r="RT354" t="s">
        <v>4157</v>
      </c>
      <c r="RU354" t="s">
        <v>4157</v>
      </c>
      <c r="RV354" t="s">
        <v>4157</v>
      </c>
      <c r="RW354" t="s">
        <v>4157</v>
      </c>
      <c r="RX354" t="s">
        <v>4157</v>
      </c>
      <c r="RY354" t="s">
        <v>4157</v>
      </c>
      <c r="RZ354" t="s">
        <v>4157</v>
      </c>
      <c r="SA354" t="s">
        <v>4157</v>
      </c>
      <c r="SB354" t="s">
        <v>4157</v>
      </c>
      <c r="SC354" t="s">
        <v>4157</v>
      </c>
      <c r="SD354" t="s">
        <v>4157</v>
      </c>
      <c r="SE354" t="s">
        <v>4157</v>
      </c>
      <c r="SF354" t="s">
        <v>4157</v>
      </c>
      <c r="SG354" t="s">
        <v>4157</v>
      </c>
      <c r="SH354" t="s">
        <v>4157</v>
      </c>
      <c r="SI354" t="s">
        <v>4157</v>
      </c>
      <c r="SJ354" t="s">
        <v>4157</v>
      </c>
      <c r="SK354" t="s">
        <v>4157</v>
      </c>
      <c r="SL354" t="s">
        <v>4157</v>
      </c>
      <c r="SM354" t="s">
        <v>4157</v>
      </c>
    </row>
    <row r="355" spans="484:508">
      <c r="RP355" t="s">
        <v>4157</v>
      </c>
      <c r="RQ355" t="s">
        <v>4157</v>
      </c>
      <c r="RR355" t="s">
        <v>4157</v>
      </c>
      <c r="RS355" t="s">
        <v>4157</v>
      </c>
      <c r="RT355" t="s">
        <v>4157</v>
      </c>
      <c r="RU355" t="s">
        <v>4157</v>
      </c>
      <c r="RV355" t="s">
        <v>4157</v>
      </c>
      <c r="RW355" t="s">
        <v>4157</v>
      </c>
      <c r="RX355" t="s">
        <v>4157</v>
      </c>
      <c r="RY355" t="s">
        <v>4157</v>
      </c>
      <c r="RZ355" t="s">
        <v>4157</v>
      </c>
      <c r="SA355" t="s">
        <v>4157</v>
      </c>
      <c r="SB355" t="s">
        <v>4157</v>
      </c>
      <c r="SC355" t="s">
        <v>4157</v>
      </c>
      <c r="SD355" t="s">
        <v>4157</v>
      </c>
      <c r="SE355" t="s">
        <v>4157</v>
      </c>
      <c r="SF355" t="s">
        <v>4157</v>
      </c>
      <c r="SG355" t="s">
        <v>4157</v>
      </c>
      <c r="SH355" t="s">
        <v>4157</v>
      </c>
      <c r="SI355" t="s">
        <v>4157</v>
      </c>
      <c r="SJ355" t="s">
        <v>4157</v>
      </c>
      <c r="SK355" t="s">
        <v>4157</v>
      </c>
      <c r="SL355" t="s">
        <v>4157</v>
      </c>
      <c r="SM355" t="s">
        <v>4157</v>
      </c>
    </row>
    <row r="356" spans="484:508">
      <c r="RP356" t="s">
        <v>4157</v>
      </c>
      <c r="RQ356" t="s">
        <v>4157</v>
      </c>
      <c r="RR356" t="s">
        <v>4157</v>
      </c>
      <c r="RS356" t="s">
        <v>4157</v>
      </c>
      <c r="RT356" t="s">
        <v>4157</v>
      </c>
      <c r="RU356" t="s">
        <v>4157</v>
      </c>
      <c r="RV356" t="s">
        <v>4157</v>
      </c>
      <c r="RW356" t="s">
        <v>4157</v>
      </c>
      <c r="RX356" t="s">
        <v>4157</v>
      </c>
      <c r="RY356" t="s">
        <v>4157</v>
      </c>
      <c r="RZ356" t="s">
        <v>4157</v>
      </c>
      <c r="SA356" t="s">
        <v>4157</v>
      </c>
      <c r="SB356" t="s">
        <v>4157</v>
      </c>
      <c r="SC356" t="s">
        <v>4157</v>
      </c>
      <c r="SD356" t="s">
        <v>4157</v>
      </c>
      <c r="SE356" t="s">
        <v>4157</v>
      </c>
      <c r="SF356" t="s">
        <v>4157</v>
      </c>
      <c r="SG356" t="s">
        <v>4157</v>
      </c>
      <c r="SH356" t="s">
        <v>4157</v>
      </c>
      <c r="SI356" t="s">
        <v>4157</v>
      </c>
      <c r="SJ356" t="s">
        <v>4157</v>
      </c>
      <c r="SK356" t="s">
        <v>4157</v>
      </c>
      <c r="SL356" t="s">
        <v>4157</v>
      </c>
      <c r="SM356" t="s">
        <v>4157</v>
      </c>
    </row>
    <row r="357" spans="484:508">
      <c r="RP357" t="s">
        <v>4157</v>
      </c>
      <c r="RQ357" t="s">
        <v>4157</v>
      </c>
      <c r="RR357" t="s">
        <v>4157</v>
      </c>
      <c r="RS357" t="s">
        <v>4157</v>
      </c>
      <c r="RT357" t="s">
        <v>4157</v>
      </c>
      <c r="RU357" t="s">
        <v>4157</v>
      </c>
      <c r="RV357" t="s">
        <v>4157</v>
      </c>
      <c r="RW357" t="s">
        <v>4157</v>
      </c>
      <c r="RX357" t="s">
        <v>4157</v>
      </c>
      <c r="RY357" t="s">
        <v>4157</v>
      </c>
      <c r="RZ357" t="s">
        <v>4157</v>
      </c>
      <c r="SA357" t="s">
        <v>4157</v>
      </c>
      <c r="SB357" t="s">
        <v>4157</v>
      </c>
      <c r="SC357" t="s">
        <v>4157</v>
      </c>
      <c r="SD357" t="s">
        <v>4157</v>
      </c>
      <c r="SE357" t="s">
        <v>4157</v>
      </c>
      <c r="SF357" t="s">
        <v>4157</v>
      </c>
      <c r="SG357" t="s">
        <v>4157</v>
      </c>
      <c r="SH357" t="s">
        <v>4157</v>
      </c>
      <c r="SI357" t="s">
        <v>4157</v>
      </c>
      <c r="SJ357" t="s">
        <v>4157</v>
      </c>
      <c r="SK357" t="s">
        <v>4157</v>
      </c>
      <c r="SL357" t="s">
        <v>4157</v>
      </c>
    </row>
    <row r="358" spans="484:508">
      <c r="RP358" t="s">
        <v>4157</v>
      </c>
      <c r="RQ358" t="s">
        <v>4157</v>
      </c>
      <c r="RR358" t="s">
        <v>4157</v>
      </c>
      <c r="RS358" t="s">
        <v>4157</v>
      </c>
      <c r="RT358" t="s">
        <v>4157</v>
      </c>
      <c r="RU358" t="s">
        <v>4157</v>
      </c>
      <c r="RV358" t="s">
        <v>4157</v>
      </c>
      <c r="RW358" t="s">
        <v>4157</v>
      </c>
      <c r="RX358" t="s">
        <v>4157</v>
      </c>
      <c r="RY358" t="s">
        <v>4157</v>
      </c>
      <c r="RZ358" t="s">
        <v>4157</v>
      </c>
      <c r="SA358" t="s">
        <v>4157</v>
      </c>
      <c r="SB358" t="s">
        <v>4157</v>
      </c>
      <c r="SC358" t="s">
        <v>4157</v>
      </c>
      <c r="SD358" t="s">
        <v>4157</v>
      </c>
      <c r="SE358" t="s">
        <v>4157</v>
      </c>
      <c r="SF358" t="s">
        <v>4157</v>
      </c>
      <c r="SG358" t="s">
        <v>4157</v>
      </c>
      <c r="SH358" t="s">
        <v>4157</v>
      </c>
      <c r="SI358" t="s">
        <v>4157</v>
      </c>
      <c r="SJ358" t="s">
        <v>4157</v>
      </c>
      <c r="SK358" t="s">
        <v>4157</v>
      </c>
      <c r="SL358" t="s">
        <v>4157</v>
      </c>
    </row>
    <row r="359" spans="484:508">
      <c r="RP359" t="s">
        <v>4157</v>
      </c>
      <c r="RQ359" t="s">
        <v>4157</v>
      </c>
      <c r="RR359" t="s">
        <v>4157</v>
      </c>
      <c r="RS359" t="s">
        <v>4157</v>
      </c>
      <c r="RT359" t="s">
        <v>4157</v>
      </c>
      <c r="RU359" t="s">
        <v>4157</v>
      </c>
      <c r="RV359" t="s">
        <v>4157</v>
      </c>
      <c r="RW359" t="s">
        <v>4157</v>
      </c>
      <c r="RX359" t="s">
        <v>4157</v>
      </c>
      <c r="RY359" t="s">
        <v>4157</v>
      </c>
      <c r="RZ359" t="s">
        <v>4157</v>
      </c>
      <c r="SA359" t="s">
        <v>4157</v>
      </c>
      <c r="SB359" t="s">
        <v>4157</v>
      </c>
      <c r="SC359" t="s">
        <v>4157</v>
      </c>
      <c r="SD359" t="s">
        <v>4157</v>
      </c>
      <c r="SE359" t="s">
        <v>4157</v>
      </c>
      <c r="SF359" t="s">
        <v>4157</v>
      </c>
      <c r="SG359" t="s">
        <v>4157</v>
      </c>
      <c r="SH359" t="s">
        <v>4157</v>
      </c>
      <c r="SI359" t="s">
        <v>4157</v>
      </c>
      <c r="SJ359" t="s">
        <v>4157</v>
      </c>
      <c r="SK359" t="s">
        <v>4157</v>
      </c>
      <c r="SL359" t="s">
        <v>4157</v>
      </c>
    </row>
    <row r="360" spans="484:508">
      <c r="RP360" t="s">
        <v>4157</v>
      </c>
      <c r="RQ360" t="s">
        <v>4157</v>
      </c>
      <c r="RR360" t="s">
        <v>4157</v>
      </c>
      <c r="RS360" t="s">
        <v>4157</v>
      </c>
      <c r="RT360" t="s">
        <v>4157</v>
      </c>
      <c r="RU360" t="s">
        <v>4157</v>
      </c>
      <c r="RV360" t="s">
        <v>4157</v>
      </c>
      <c r="RW360" t="s">
        <v>4157</v>
      </c>
      <c r="RX360" t="s">
        <v>4157</v>
      </c>
      <c r="RY360" t="s">
        <v>4157</v>
      </c>
      <c r="RZ360" t="s">
        <v>4157</v>
      </c>
      <c r="SA360" t="s">
        <v>4157</v>
      </c>
      <c r="SB360" t="s">
        <v>4157</v>
      </c>
      <c r="SC360" t="s">
        <v>4157</v>
      </c>
      <c r="SD360" t="s">
        <v>4157</v>
      </c>
      <c r="SE360" t="s">
        <v>4157</v>
      </c>
      <c r="SF360" t="s">
        <v>4157</v>
      </c>
      <c r="SG360" t="s">
        <v>4157</v>
      </c>
      <c r="SH360" t="s">
        <v>4157</v>
      </c>
      <c r="SI360" t="s">
        <v>4157</v>
      </c>
      <c r="SJ360" t="s">
        <v>4157</v>
      </c>
      <c r="SK360" t="s">
        <v>4157</v>
      </c>
    </row>
    <row r="361" spans="484:508">
      <c r="RP361" t="s">
        <v>4157</v>
      </c>
      <c r="RQ361" t="s">
        <v>4157</v>
      </c>
      <c r="RR361" t="s">
        <v>4157</v>
      </c>
      <c r="RS361" t="s">
        <v>4157</v>
      </c>
      <c r="RT361" t="s">
        <v>4157</v>
      </c>
      <c r="RU361" t="s">
        <v>4157</v>
      </c>
      <c r="RV361" t="s">
        <v>4157</v>
      </c>
      <c r="RW361" t="s">
        <v>4157</v>
      </c>
      <c r="RX361" t="s">
        <v>4157</v>
      </c>
      <c r="RY361" t="s">
        <v>4157</v>
      </c>
      <c r="RZ361" t="s">
        <v>4157</v>
      </c>
      <c r="SA361" t="s">
        <v>4157</v>
      </c>
      <c r="SB361" t="s">
        <v>4157</v>
      </c>
      <c r="SC361" t="s">
        <v>4157</v>
      </c>
      <c r="SD361" t="s">
        <v>4157</v>
      </c>
      <c r="SE361" t="s">
        <v>4157</v>
      </c>
      <c r="SF361" t="s">
        <v>4157</v>
      </c>
      <c r="SG361" t="s">
        <v>4157</v>
      </c>
      <c r="SH361" t="s">
        <v>4157</v>
      </c>
      <c r="SI361" t="s">
        <v>4157</v>
      </c>
      <c r="SJ361" t="s">
        <v>4157</v>
      </c>
      <c r="SK361" t="s">
        <v>4157</v>
      </c>
    </row>
    <row r="362" spans="484:508">
      <c r="RP362" t="s">
        <v>4157</v>
      </c>
      <c r="RQ362" t="s">
        <v>4157</v>
      </c>
      <c r="RR362" t="s">
        <v>4157</v>
      </c>
      <c r="RS362" t="s">
        <v>4157</v>
      </c>
      <c r="RT362" t="s">
        <v>4157</v>
      </c>
      <c r="RU362" t="s">
        <v>4157</v>
      </c>
      <c r="RV362" t="s">
        <v>4157</v>
      </c>
      <c r="RW362" t="s">
        <v>4157</v>
      </c>
      <c r="RX362" t="s">
        <v>4157</v>
      </c>
      <c r="RY362" t="s">
        <v>4157</v>
      </c>
      <c r="RZ362" t="s">
        <v>4157</v>
      </c>
      <c r="SA362" t="s">
        <v>4157</v>
      </c>
      <c r="SB362" t="s">
        <v>4157</v>
      </c>
      <c r="SC362" t="s">
        <v>4157</v>
      </c>
      <c r="SD362" t="s">
        <v>4157</v>
      </c>
      <c r="SE362" t="s">
        <v>4157</v>
      </c>
      <c r="SF362" t="s">
        <v>4157</v>
      </c>
      <c r="SG362" t="s">
        <v>4157</v>
      </c>
      <c r="SH362" t="s">
        <v>4157</v>
      </c>
      <c r="SI362" t="s">
        <v>4157</v>
      </c>
      <c r="SJ362" t="s">
        <v>4157</v>
      </c>
      <c r="SK362" t="s">
        <v>4157</v>
      </c>
    </row>
    <row r="363" spans="484:508">
      <c r="RP363" t="s">
        <v>4157</v>
      </c>
      <c r="RQ363" t="s">
        <v>4157</v>
      </c>
      <c r="RR363" t="s">
        <v>4157</v>
      </c>
      <c r="RS363" t="s">
        <v>4157</v>
      </c>
      <c r="RT363" t="s">
        <v>4157</v>
      </c>
      <c r="RU363" t="s">
        <v>4157</v>
      </c>
      <c r="RV363" t="s">
        <v>4157</v>
      </c>
      <c r="RW363" t="s">
        <v>4157</v>
      </c>
      <c r="RX363" t="s">
        <v>4157</v>
      </c>
      <c r="RY363" t="s">
        <v>4157</v>
      </c>
      <c r="RZ363" t="s">
        <v>4157</v>
      </c>
      <c r="SA363" t="s">
        <v>4157</v>
      </c>
      <c r="SB363" t="s">
        <v>4157</v>
      </c>
      <c r="SC363" t="s">
        <v>4157</v>
      </c>
      <c r="SD363" t="s">
        <v>4157</v>
      </c>
      <c r="SE363" t="s">
        <v>4157</v>
      </c>
      <c r="SF363" t="s">
        <v>4157</v>
      </c>
      <c r="SG363" t="s">
        <v>4157</v>
      </c>
      <c r="SH363" t="s">
        <v>4157</v>
      </c>
      <c r="SI363" t="s">
        <v>4157</v>
      </c>
      <c r="SJ363" t="s">
        <v>4157</v>
      </c>
    </row>
    <row r="364" spans="484:508">
      <c r="RP364" t="s">
        <v>4157</v>
      </c>
      <c r="RQ364" t="s">
        <v>4157</v>
      </c>
      <c r="RR364" t="s">
        <v>4157</v>
      </c>
      <c r="RS364" t="s">
        <v>4157</v>
      </c>
      <c r="RT364" t="s">
        <v>4157</v>
      </c>
      <c r="RU364" t="s">
        <v>4157</v>
      </c>
      <c r="RV364" t="s">
        <v>4157</v>
      </c>
      <c r="RW364" t="s">
        <v>4157</v>
      </c>
      <c r="RX364" t="s">
        <v>4157</v>
      </c>
      <c r="RY364" t="s">
        <v>4157</v>
      </c>
      <c r="RZ364" t="s">
        <v>4157</v>
      </c>
      <c r="SA364" t="s">
        <v>4157</v>
      </c>
      <c r="SB364" t="s">
        <v>4157</v>
      </c>
      <c r="SC364" t="s">
        <v>4157</v>
      </c>
      <c r="SD364" t="s">
        <v>4157</v>
      </c>
      <c r="SE364" t="s">
        <v>4157</v>
      </c>
      <c r="SF364" t="s">
        <v>4157</v>
      </c>
      <c r="SG364" t="s">
        <v>4157</v>
      </c>
      <c r="SH364" t="s">
        <v>4157</v>
      </c>
      <c r="SI364" t="s">
        <v>4157</v>
      </c>
      <c r="SJ364" t="s">
        <v>4157</v>
      </c>
    </row>
    <row r="365" spans="484:508">
      <c r="RP365" t="s">
        <v>4157</v>
      </c>
      <c r="RQ365" t="s">
        <v>4157</v>
      </c>
      <c r="RR365" t="s">
        <v>4157</v>
      </c>
      <c r="RS365" t="s">
        <v>4157</v>
      </c>
      <c r="RT365" t="s">
        <v>4157</v>
      </c>
      <c r="RU365" t="s">
        <v>4157</v>
      </c>
      <c r="RV365" t="s">
        <v>4157</v>
      </c>
      <c r="RW365" t="s">
        <v>4157</v>
      </c>
      <c r="RX365" t="s">
        <v>4157</v>
      </c>
      <c r="RY365" t="s">
        <v>4157</v>
      </c>
      <c r="RZ365" t="s">
        <v>4157</v>
      </c>
      <c r="SA365" t="s">
        <v>4157</v>
      </c>
      <c r="SB365" t="s">
        <v>4157</v>
      </c>
      <c r="SC365" t="s">
        <v>4157</v>
      </c>
      <c r="SD365" t="s">
        <v>4157</v>
      </c>
      <c r="SE365" t="s">
        <v>4157</v>
      </c>
      <c r="SF365" t="s">
        <v>4157</v>
      </c>
      <c r="SG365" t="s">
        <v>4157</v>
      </c>
      <c r="SH365" t="s">
        <v>4157</v>
      </c>
      <c r="SI365" t="s">
        <v>4157</v>
      </c>
      <c r="SJ365" t="s">
        <v>4157</v>
      </c>
    </row>
    <row r="366" spans="484:508">
      <c r="RP366" t="s">
        <v>4157</v>
      </c>
      <c r="RQ366" t="s">
        <v>4157</v>
      </c>
      <c r="RR366" t="s">
        <v>4157</v>
      </c>
      <c r="RS366" t="s">
        <v>4157</v>
      </c>
      <c r="RT366" t="s">
        <v>4157</v>
      </c>
      <c r="RU366" t="s">
        <v>4157</v>
      </c>
      <c r="RV366" t="s">
        <v>4157</v>
      </c>
      <c r="RW366" t="s">
        <v>4157</v>
      </c>
      <c r="RX366" t="s">
        <v>4157</v>
      </c>
      <c r="RY366" t="s">
        <v>4157</v>
      </c>
      <c r="RZ366" t="s">
        <v>4157</v>
      </c>
      <c r="SA366" t="s">
        <v>4157</v>
      </c>
      <c r="SB366" t="s">
        <v>4157</v>
      </c>
      <c r="SC366" t="s">
        <v>4157</v>
      </c>
      <c r="SD366" t="s">
        <v>4157</v>
      </c>
      <c r="SE366" t="s">
        <v>4157</v>
      </c>
      <c r="SF366" t="s">
        <v>4157</v>
      </c>
      <c r="SG366" t="s">
        <v>4157</v>
      </c>
      <c r="SH366" t="s">
        <v>4157</v>
      </c>
      <c r="SI366" t="s">
        <v>4157</v>
      </c>
    </row>
    <row r="367" spans="484:508">
      <c r="RP367" t="s">
        <v>4157</v>
      </c>
      <c r="RQ367" t="s">
        <v>4157</v>
      </c>
      <c r="RR367" t="s">
        <v>4157</v>
      </c>
      <c r="RS367" t="s">
        <v>4157</v>
      </c>
      <c r="RT367" t="s">
        <v>4157</v>
      </c>
      <c r="RU367" t="s">
        <v>4157</v>
      </c>
      <c r="RV367" t="s">
        <v>4157</v>
      </c>
      <c r="RW367" t="s">
        <v>4157</v>
      </c>
      <c r="RX367" t="s">
        <v>4157</v>
      </c>
      <c r="RY367" t="s">
        <v>4157</v>
      </c>
      <c r="RZ367" t="s">
        <v>4157</v>
      </c>
      <c r="SA367" t="s">
        <v>4157</v>
      </c>
      <c r="SB367" t="s">
        <v>4157</v>
      </c>
      <c r="SC367" t="s">
        <v>4157</v>
      </c>
      <c r="SD367" t="s">
        <v>4157</v>
      </c>
      <c r="SE367" t="s">
        <v>4157</v>
      </c>
      <c r="SF367" t="s">
        <v>4157</v>
      </c>
      <c r="SG367" t="s">
        <v>4157</v>
      </c>
      <c r="SH367" t="s">
        <v>4157</v>
      </c>
      <c r="SI367" t="s">
        <v>4157</v>
      </c>
    </row>
    <row r="368" spans="484:508">
      <c r="RP368" t="s">
        <v>4157</v>
      </c>
      <c r="RQ368" t="s">
        <v>4157</v>
      </c>
      <c r="RR368" t="s">
        <v>4157</v>
      </c>
      <c r="RS368" t="s">
        <v>4157</v>
      </c>
      <c r="RT368" t="s">
        <v>4157</v>
      </c>
      <c r="RU368" t="s">
        <v>4157</v>
      </c>
      <c r="RV368" t="s">
        <v>4157</v>
      </c>
      <c r="RW368" t="s">
        <v>4157</v>
      </c>
      <c r="RX368" t="s">
        <v>4157</v>
      </c>
      <c r="RY368" t="s">
        <v>4157</v>
      </c>
      <c r="RZ368" t="s">
        <v>4157</v>
      </c>
      <c r="SA368" t="s">
        <v>4157</v>
      </c>
      <c r="SB368" t="s">
        <v>4157</v>
      </c>
      <c r="SC368" t="s">
        <v>4157</v>
      </c>
      <c r="SD368" t="s">
        <v>4157</v>
      </c>
      <c r="SE368" t="s">
        <v>4157</v>
      </c>
      <c r="SF368" t="s">
        <v>4157</v>
      </c>
      <c r="SG368" t="s">
        <v>4157</v>
      </c>
      <c r="SH368" t="s">
        <v>4157</v>
      </c>
      <c r="SI368" t="s">
        <v>4157</v>
      </c>
    </row>
    <row r="369" spans="484:502">
      <c r="RP369" t="s">
        <v>4157</v>
      </c>
      <c r="RQ369" t="s">
        <v>4157</v>
      </c>
      <c r="RR369" t="s">
        <v>4157</v>
      </c>
      <c r="RS369" t="s">
        <v>4157</v>
      </c>
      <c r="RT369" t="s">
        <v>4157</v>
      </c>
      <c r="RU369" t="s">
        <v>4157</v>
      </c>
      <c r="RV369" t="s">
        <v>4157</v>
      </c>
      <c r="RW369" t="s">
        <v>4157</v>
      </c>
      <c r="RX369" t="s">
        <v>4157</v>
      </c>
      <c r="RY369" t="s">
        <v>4157</v>
      </c>
      <c r="RZ369" t="s">
        <v>4157</v>
      </c>
      <c r="SA369" t="s">
        <v>4157</v>
      </c>
      <c r="SB369" t="s">
        <v>4157</v>
      </c>
      <c r="SC369" t="s">
        <v>4157</v>
      </c>
      <c r="SD369" t="s">
        <v>4157</v>
      </c>
      <c r="SE369" t="s">
        <v>4157</v>
      </c>
      <c r="SF369" t="s">
        <v>4157</v>
      </c>
      <c r="SG369" t="s">
        <v>4157</v>
      </c>
      <c r="SH369" t="s">
        <v>4157</v>
      </c>
    </row>
    <row r="370" spans="484:502">
      <c r="RP370" t="s">
        <v>4157</v>
      </c>
      <c r="RQ370" t="s">
        <v>4157</v>
      </c>
      <c r="RR370" t="s">
        <v>4157</v>
      </c>
      <c r="RS370" t="s">
        <v>4157</v>
      </c>
      <c r="RT370" t="s">
        <v>4157</v>
      </c>
      <c r="RU370" t="s">
        <v>4157</v>
      </c>
      <c r="RV370" t="s">
        <v>4157</v>
      </c>
      <c r="RW370" t="s">
        <v>4157</v>
      </c>
      <c r="RX370" t="s">
        <v>4157</v>
      </c>
      <c r="RY370" t="s">
        <v>4157</v>
      </c>
      <c r="RZ370" t="s">
        <v>4157</v>
      </c>
      <c r="SA370" t="s">
        <v>4157</v>
      </c>
      <c r="SB370" t="s">
        <v>4157</v>
      </c>
      <c r="SC370" t="s">
        <v>4157</v>
      </c>
      <c r="SD370" t="s">
        <v>4157</v>
      </c>
      <c r="SE370" t="s">
        <v>4157</v>
      </c>
      <c r="SF370" t="s">
        <v>4157</v>
      </c>
      <c r="SG370" t="s">
        <v>4157</v>
      </c>
      <c r="SH370" t="s">
        <v>4157</v>
      </c>
    </row>
    <row r="371" spans="484:502">
      <c r="RP371" t="s">
        <v>4157</v>
      </c>
      <c r="RQ371" t="s">
        <v>4157</v>
      </c>
      <c r="RR371" t="s">
        <v>4157</v>
      </c>
      <c r="RS371" t="s">
        <v>4157</v>
      </c>
      <c r="RT371" t="s">
        <v>4157</v>
      </c>
      <c r="RU371" t="s">
        <v>4157</v>
      </c>
      <c r="RV371" t="s">
        <v>4157</v>
      </c>
      <c r="RW371" t="s">
        <v>4157</v>
      </c>
      <c r="RX371" t="s">
        <v>4157</v>
      </c>
      <c r="RY371" t="s">
        <v>4157</v>
      </c>
      <c r="RZ371" t="s">
        <v>4157</v>
      </c>
      <c r="SA371" t="s">
        <v>4157</v>
      </c>
      <c r="SB371" t="s">
        <v>4157</v>
      </c>
      <c r="SC371" t="s">
        <v>4157</v>
      </c>
      <c r="SD371" t="s">
        <v>4157</v>
      </c>
      <c r="SE371" t="s">
        <v>4157</v>
      </c>
      <c r="SF371" t="s">
        <v>4157</v>
      </c>
      <c r="SG371" t="s">
        <v>4157</v>
      </c>
      <c r="SH371" t="s">
        <v>4157</v>
      </c>
    </row>
    <row r="372" spans="484:502">
      <c r="RP372" t="s">
        <v>4157</v>
      </c>
      <c r="RQ372" t="s">
        <v>4157</v>
      </c>
      <c r="RR372" t="s">
        <v>4157</v>
      </c>
      <c r="RS372" t="s">
        <v>4157</v>
      </c>
      <c r="RT372" t="s">
        <v>4157</v>
      </c>
      <c r="RU372" t="s">
        <v>4157</v>
      </c>
      <c r="RV372" t="s">
        <v>4157</v>
      </c>
      <c r="RW372" t="s">
        <v>4157</v>
      </c>
      <c r="RX372" t="s">
        <v>4157</v>
      </c>
      <c r="RY372" t="s">
        <v>4157</v>
      </c>
      <c r="RZ372" t="s">
        <v>4157</v>
      </c>
      <c r="SA372" t="s">
        <v>4157</v>
      </c>
      <c r="SB372" t="s">
        <v>4157</v>
      </c>
      <c r="SC372" t="s">
        <v>4157</v>
      </c>
      <c r="SD372" t="s">
        <v>4157</v>
      </c>
      <c r="SE372" t="s">
        <v>4157</v>
      </c>
      <c r="SF372" t="s">
        <v>4157</v>
      </c>
      <c r="SG372" t="s">
        <v>4157</v>
      </c>
    </row>
    <row r="373" spans="484:502">
      <c r="RP373" t="s">
        <v>4157</v>
      </c>
      <c r="RQ373" t="s">
        <v>4157</v>
      </c>
      <c r="RR373" t="s">
        <v>4157</v>
      </c>
      <c r="RS373" t="s">
        <v>4157</v>
      </c>
      <c r="RT373" t="s">
        <v>4157</v>
      </c>
      <c r="RU373" t="s">
        <v>4157</v>
      </c>
      <c r="RV373" t="s">
        <v>4157</v>
      </c>
      <c r="RW373" t="s">
        <v>4157</v>
      </c>
      <c r="RX373" t="s">
        <v>4157</v>
      </c>
      <c r="RY373" t="s">
        <v>4157</v>
      </c>
      <c r="RZ373" t="s">
        <v>4157</v>
      </c>
      <c r="SA373" t="s">
        <v>4157</v>
      </c>
      <c r="SB373" t="s">
        <v>4157</v>
      </c>
      <c r="SC373" t="s">
        <v>4157</v>
      </c>
      <c r="SD373" t="s">
        <v>4157</v>
      </c>
      <c r="SE373" t="s">
        <v>4157</v>
      </c>
      <c r="SF373" t="s">
        <v>4157</v>
      </c>
      <c r="SG373" t="s">
        <v>4157</v>
      </c>
    </row>
    <row r="374" spans="484:502">
      <c r="RP374" t="s">
        <v>4157</v>
      </c>
      <c r="RQ374" t="s">
        <v>4157</v>
      </c>
      <c r="RR374" t="s">
        <v>4157</v>
      </c>
      <c r="RS374" t="s">
        <v>4157</v>
      </c>
      <c r="RT374" t="s">
        <v>4157</v>
      </c>
      <c r="RU374" t="s">
        <v>4157</v>
      </c>
      <c r="RV374" t="s">
        <v>4157</v>
      </c>
      <c r="RW374" t="s">
        <v>4157</v>
      </c>
      <c r="RX374" t="s">
        <v>4157</v>
      </c>
      <c r="RY374" t="s">
        <v>4157</v>
      </c>
      <c r="RZ374" t="s">
        <v>4157</v>
      </c>
      <c r="SA374" t="s">
        <v>4157</v>
      </c>
      <c r="SB374" t="s">
        <v>4157</v>
      </c>
      <c r="SC374" t="s">
        <v>4157</v>
      </c>
      <c r="SD374" t="s">
        <v>4157</v>
      </c>
      <c r="SE374" t="s">
        <v>4157</v>
      </c>
      <c r="SF374" t="s">
        <v>4157</v>
      </c>
      <c r="SG374" t="s">
        <v>4157</v>
      </c>
    </row>
    <row r="375" spans="484:502">
      <c r="RP375" t="s">
        <v>4157</v>
      </c>
      <c r="RQ375" t="s">
        <v>4157</v>
      </c>
      <c r="RR375" t="s">
        <v>4157</v>
      </c>
      <c r="RS375" t="s">
        <v>4157</v>
      </c>
      <c r="RT375" t="s">
        <v>4157</v>
      </c>
      <c r="RU375" t="s">
        <v>4157</v>
      </c>
      <c r="RV375" t="s">
        <v>4157</v>
      </c>
      <c r="RW375" t="s">
        <v>4157</v>
      </c>
      <c r="RX375" t="s">
        <v>4157</v>
      </c>
      <c r="RY375" t="s">
        <v>4157</v>
      </c>
      <c r="RZ375" t="s">
        <v>4157</v>
      </c>
      <c r="SA375" t="s">
        <v>4157</v>
      </c>
      <c r="SB375" t="s">
        <v>4157</v>
      </c>
      <c r="SC375" t="s">
        <v>4157</v>
      </c>
      <c r="SD375" t="s">
        <v>4157</v>
      </c>
      <c r="SE375" t="s">
        <v>4157</v>
      </c>
      <c r="SF375" t="s">
        <v>4157</v>
      </c>
    </row>
    <row r="376" spans="484:502">
      <c r="RP376" t="s">
        <v>4157</v>
      </c>
      <c r="RQ376" t="s">
        <v>4157</v>
      </c>
      <c r="RR376" t="s">
        <v>4157</v>
      </c>
      <c r="RS376" t="s">
        <v>4157</v>
      </c>
      <c r="RT376" t="s">
        <v>4157</v>
      </c>
      <c r="RU376" t="s">
        <v>4157</v>
      </c>
      <c r="RV376" t="s">
        <v>4157</v>
      </c>
      <c r="RW376" t="s">
        <v>4157</v>
      </c>
      <c r="RX376" t="s">
        <v>4157</v>
      </c>
      <c r="RY376" t="s">
        <v>4157</v>
      </c>
      <c r="RZ376" t="s">
        <v>4157</v>
      </c>
      <c r="SA376" t="s">
        <v>4157</v>
      </c>
      <c r="SB376" t="s">
        <v>4157</v>
      </c>
      <c r="SC376" t="s">
        <v>4157</v>
      </c>
      <c r="SD376" t="s">
        <v>4157</v>
      </c>
      <c r="SE376" t="s">
        <v>4157</v>
      </c>
      <c r="SF376" t="s">
        <v>4157</v>
      </c>
    </row>
    <row r="377" spans="484:502">
      <c r="RP377" t="s">
        <v>4157</v>
      </c>
      <c r="RQ377" t="s">
        <v>4157</v>
      </c>
      <c r="RR377" t="s">
        <v>4157</v>
      </c>
      <c r="RS377" t="s">
        <v>4157</v>
      </c>
      <c r="RT377" t="s">
        <v>4157</v>
      </c>
      <c r="RU377" t="s">
        <v>4157</v>
      </c>
      <c r="RV377" t="s">
        <v>4157</v>
      </c>
      <c r="RW377" t="s">
        <v>4157</v>
      </c>
      <c r="RX377" t="s">
        <v>4157</v>
      </c>
      <c r="RY377" t="s">
        <v>4157</v>
      </c>
      <c r="RZ377" t="s">
        <v>4157</v>
      </c>
      <c r="SA377" t="s">
        <v>4157</v>
      </c>
      <c r="SB377" t="s">
        <v>4157</v>
      </c>
      <c r="SC377" t="s">
        <v>4157</v>
      </c>
      <c r="SD377" t="s">
        <v>4157</v>
      </c>
      <c r="SE377" t="s">
        <v>4157</v>
      </c>
      <c r="SF377" t="s">
        <v>4157</v>
      </c>
    </row>
    <row r="378" spans="484:502">
      <c r="RP378" t="s">
        <v>4157</v>
      </c>
      <c r="RQ378" t="s">
        <v>4157</v>
      </c>
      <c r="RR378" t="s">
        <v>4157</v>
      </c>
      <c r="RS378" t="s">
        <v>4157</v>
      </c>
      <c r="RT378" t="s">
        <v>4157</v>
      </c>
      <c r="RU378" t="s">
        <v>4157</v>
      </c>
      <c r="RV378" t="s">
        <v>4157</v>
      </c>
      <c r="RW378" t="s">
        <v>4157</v>
      </c>
      <c r="RX378" t="s">
        <v>4157</v>
      </c>
      <c r="RY378" t="s">
        <v>4157</v>
      </c>
      <c r="RZ378" t="s">
        <v>4157</v>
      </c>
      <c r="SA378" t="s">
        <v>4157</v>
      </c>
      <c r="SB378" t="s">
        <v>4157</v>
      </c>
      <c r="SC378" t="s">
        <v>4157</v>
      </c>
      <c r="SD378" t="s">
        <v>4157</v>
      </c>
      <c r="SE378" t="s">
        <v>4157</v>
      </c>
    </row>
    <row r="379" spans="484:502">
      <c r="RP379" t="s">
        <v>4157</v>
      </c>
      <c r="RQ379" t="s">
        <v>4157</v>
      </c>
      <c r="RR379" t="s">
        <v>4157</v>
      </c>
      <c r="RS379" t="s">
        <v>4157</v>
      </c>
      <c r="RT379" t="s">
        <v>4157</v>
      </c>
      <c r="RU379" t="s">
        <v>4157</v>
      </c>
      <c r="RV379" t="s">
        <v>4157</v>
      </c>
      <c r="RW379" t="s">
        <v>4157</v>
      </c>
      <c r="RX379" t="s">
        <v>4157</v>
      </c>
      <c r="RY379" t="s">
        <v>4157</v>
      </c>
      <c r="RZ379" t="s">
        <v>4157</v>
      </c>
      <c r="SA379" t="s">
        <v>4157</v>
      </c>
      <c r="SB379" t="s">
        <v>4157</v>
      </c>
      <c r="SC379" t="s">
        <v>4157</v>
      </c>
      <c r="SD379" t="s">
        <v>4157</v>
      </c>
      <c r="SE379" t="s">
        <v>4157</v>
      </c>
    </row>
    <row r="380" spans="484:502">
      <c r="RP380" t="s">
        <v>4157</v>
      </c>
      <c r="RQ380" t="s">
        <v>4157</v>
      </c>
      <c r="RR380" t="s">
        <v>4157</v>
      </c>
      <c r="RS380" t="s">
        <v>4157</v>
      </c>
      <c r="RT380" t="s">
        <v>4157</v>
      </c>
      <c r="RU380" t="s">
        <v>4157</v>
      </c>
      <c r="RV380" t="s">
        <v>4157</v>
      </c>
      <c r="RW380" t="s">
        <v>4157</v>
      </c>
      <c r="RX380" t="s">
        <v>4157</v>
      </c>
      <c r="RY380" t="s">
        <v>4157</v>
      </c>
      <c r="RZ380" t="s">
        <v>4157</v>
      </c>
      <c r="SA380" t="s">
        <v>4157</v>
      </c>
      <c r="SB380" t="s">
        <v>4157</v>
      </c>
      <c r="SC380" t="s">
        <v>4157</v>
      </c>
      <c r="SD380" t="s">
        <v>4157</v>
      </c>
      <c r="SE380" t="s">
        <v>4157</v>
      </c>
    </row>
    <row r="381" spans="484:502">
      <c r="RP381" t="s">
        <v>4157</v>
      </c>
      <c r="RQ381" t="s">
        <v>4157</v>
      </c>
      <c r="RR381" t="s">
        <v>4157</v>
      </c>
      <c r="RS381" t="s">
        <v>4157</v>
      </c>
      <c r="RT381" t="s">
        <v>4157</v>
      </c>
      <c r="RU381" t="s">
        <v>4157</v>
      </c>
      <c r="RV381" t="s">
        <v>4157</v>
      </c>
      <c r="RW381" t="s">
        <v>4157</v>
      </c>
      <c r="RX381" t="s">
        <v>4157</v>
      </c>
      <c r="RY381" t="s">
        <v>4157</v>
      </c>
      <c r="RZ381" t="s">
        <v>4157</v>
      </c>
      <c r="SA381" t="s">
        <v>4157</v>
      </c>
      <c r="SB381" t="s">
        <v>4157</v>
      </c>
      <c r="SC381" t="s">
        <v>4157</v>
      </c>
      <c r="SD381" t="s">
        <v>4157</v>
      </c>
    </row>
    <row r="382" spans="484:502">
      <c r="RP382" t="s">
        <v>4157</v>
      </c>
      <c r="RQ382" t="s">
        <v>4157</v>
      </c>
      <c r="RR382" t="s">
        <v>4157</v>
      </c>
      <c r="RS382" t="s">
        <v>4157</v>
      </c>
      <c r="RT382" t="s">
        <v>4157</v>
      </c>
      <c r="RU382" t="s">
        <v>4157</v>
      </c>
      <c r="RV382" t="s">
        <v>4157</v>
      </c>
      <c r="RW382" t="s">
        <v>4157</v>
      </c>
      <c r="RX382" t="s">
        <v>4157</v>
      </c>
      <c r="RY382" t="s">
        <v>4157</v>
      </c>
      <c r="RZ382" t="s">
        <v>4157</v>
      </c>
      <c r="SA382" t="s">
        <v>4157</v>
      </c>
      <c r="SB382" t="s">
        <v>4157</v>
      </c>
      <c r="SC382" t="s">
        <v>4157</v>
      </c>
      <c r="SD382" t="s">
        <v>4157</v>
      </c>
    </row>
    <row r="383" spans="484:502">
      <c r="RP383" t="s">
        <v>4157</v>
      </c>
      <c r="RQ383" t="s">
        <v>4157</v>
      </c>
      <c r="RR383" t="s">
        <v>4157</v>
      </c>
      <c r="RS383" t="s">
        <v>4157</v>
      </c>
      <c r="RT383" t="s">
        <v>4157</v>
      </c>
      <c r="RU383" t="s">
        <v>4157</v>
      </c>
      <c r="RV383" t="s">
        <v>4157</v>
      </c>
      <c r="RW383" t="s">
        <v>4157</v>
      </c>
      <c r="RX383" t="s">
        <v>4157</v>
      </c>
      <c r="RY383" t="s">
        <v>4157</v>
      </c>
      <c r="RZ383" t="s">
        <v>4157</v>
      </c>
      <c r="SA383" t="s">
        <v>4157</v>
      </c>
      <c r="SB383" t="s">
        <v>4157</v>
      </c>
      <c r="SC383" t="s">
        <v>4157</v>
      </c>
      <c r="SD383" t="s">
        <v>4157</v>
      </c>
    </row>
    <row r="384" spans="484:502">
      <c r="RP384" t="s">
        <v>4157</v>
      </c>
      <c r="RQ384" t="s">
        <v>4157</v>
      </c>
      <c r="RR384" t="s">
        <v>4157</v>
      </c>
      <c r="RS384" t="s">
        <v>4157</v>
      </c>
      <c r="RT384" t="s">
        <v>4157</v>
      </c>
      <c r="RU384" t="s">
        <v>4157</v>
      </c>
      <c r="RV384" t="s">
        <v>4157</v>
      </c>
      <c r="RW384" t="s">
        <v>4157</v>
      </c>
      <c r="RX384" t="s">
        <v>4157</v>
      </c>
      <c r="RY384" t="s">
        <v>4157</v>
      </c>
      <c r="RZ384" t="s">
        <v>4157</v>
      </c>
      <c r="SA384" t="s">
        <v>4157</v>
      </c>
      <c r="SB384" t="s">
        <v>4157</v>
      </c>
      <c r="SC384" t="s">
        <v>4157</v>
      </c>
    </row>
    <row r="385" spans="484:497">
      <c r="RP385" t="s">
        <v>4157</v>
      </c>
      <c r="RQ385" t="s">
        <v>4157</v>
      </c>
      <c r="RR385" t="s">
        <v>4157</v>
      </c>
      <c r="RS385" t="s">
        <v>4157</v>
      </c>
      <c r="RT385" t="s">
        <v>4157</v>
      </c>
      <c r="RU385" t="s">
        <v>4157</v>
      </c>
      <c r="RV385" t="s">
        <v>4157</v>
      </c>
      <c r="RW385" t="s">
        <v>4157</v>
      </c>
      <c r="RX385" t="s">
        <v>4157</v>
      </c>
      <c r="RY385" t="s">
        <v>4157</v>
      </c>
      <c r="RZ385" t="s">
        <v>4157</v>
      </c>
      <c r="SA385" t="s">
        <v>4157</v>
      </c>
      <c r="SB385" t="s">
        <v>4157</v>
      </c>
      <c r="SC385" t="s">
        <v>4157</v>
      </c>
    </row>
    <row r="386" spans="484:497">
      <c r="RP386" t="s">
        <v>4157</v>
      </c>
      <c r="RQ386" t="s">
        <v>4157</v>
      </c>
      <c r="RR386" t="s">
        <v>4157</v>
      </c>
      <c r="RS386" t="s">
        <v>4157</v>
      </c>
      <c r="RT386" t="s">
        <v>4157</v>
      </c>
      <c r="RU386" t="s">
        <v>4157</v>
      </c>
      <c r="RV386" t="s">
        <v>4157</v>
      </c>
      <c r="RW386" t="s">
        <v>4157</v>
      </c>
      <c r="RX386" t="s">
        <v>4157</v>
      </c>
      <c r="RY386" t="s">
        <v>4157</v>
      </c>
      <c r="RZ386" t="s">
        <v>4157</v>
      </c>
      <c r="SA386" t="s">
        <v>4157</v>
      </c>
      <c r="SB386" t="s">
        <v>4157</v>
      </c>
      <c r="SC386" t="s">
        <v>4157</v>
      </c>
    </row>
    <row r="387" spans="484:497">
      <c r="RP387" t="s">
        <v>4157</v>
      </c>
      <c r="RQ387" t="s">
        <v>4157</v>
      </c>
      <c r="RR387" t="s">
        <v>4157</v>
      </c>
      <c r="RS387" t="s">
        <v>4157</v>
      </c>
      <c r="RT387" t="s">
        <v>4157</v>
      </c>
      <c r="RU387" t="s">
        <v>4157</v>
      </c>
      <c r="RV387" t="s">
        <v>4157</v>
      </c>
      <c r="RW387" t="s">
        <v>4157</v>
      </c>
      <c r="RX387" t="s">
        <v>4157</v>
      </c>
      <c r="RY387" t="s">
        <v>4157</v>
      </c>
      <c r="RZ387" t="s">
        <v>4157</v>
      </c>
      <c r="SA387" t="s">
        <v>4157</v>
      </c>
      <c r="SB387" t="s">
        <v>4157</v>
      </c>
    </row>
    <row r="388" spans="484:497">
      <c r="RP388" t="s">
        <v>4157</v>
      </c>
      <c r="RQ388" t="s">
        <v>4157</v>
      </c>
      <c r="RR388" t="s">
        <v>4157</v>
      </c>
      <c r="RS388" t="s">
        <v>4157</v>
      </c>
      <c r="RT388" t="s">
        <v>4157</v>
      </c>
      <c r="RU388" t="s">
        <v>4157</v>
      </c>
      <c r="RV388" t="s">
        <v>4157</v>
      </c>
      <c r="RW388" t="s">
        <v>4157</v>
      </c>
      <c r="RX388" t="s">
        <v>4157</v>
      </c>
      <c r="RY388" t="s">
        <v>4157</v>
      </c>
      <c r="RZ388" t="s">
        <v>4157</v>
      </c>
      <c r="SA388" t="s">
        <v>4157</v>
      </c>
      <c r="SB388" t="s">
        <v>4157</v>
      </c>
    </row>
    <row r="389" spans="484:497">
      <c r="RP389" t="s">
        <v>4157</v>
      </c>
      <c r="RQ389" t="s">
        <v>4157</v>
      </c>
      <c r="RR389" t="s">
        <v>4157</v>
      </c>
      <c r="RS389" t="s">
        <v>4157</v>
      </c>
      <c r="RT389" t="s">
        <v>4157</v>
      </c>
      <c r="RU389" t="s">
        <v>4157</v>
      </c>
      <c r="RV389" t="s">
        <v>4157</v>
      </c>
      <c r="RW389" t="s">
        <v>4157</v>
      </c>
      <c r="RX389" t="s">
        <v>4157</v>
      </c>
      <c r="RY389" t="s">
        <v>4157</v>
      </c>
      <c r="RZ389" t="s">
        <v>4157</v>
      </c>
      <c r="SA389" t="s">
        <v>4157</v>
      </c>
      <c r="SB389" t="s">
        <v>4157</v>
      </c>
    </row>
    <row r="390" spans="484:497">
      <c r="RP390" t="s">
        <v>4157</v>
      </c>
      <c r="RQ390" t="s">
        <v>4157</v>
      </c>
      <c r="RR390" t="s">
        <v>4157</v>
      </c>
      <c r="RS390" t="s">
        <v>4157</v>
      </c>
      <c r="RT390" t="s">
        <v>4157</v>
      </c>
      <c r="RU390" t="s">
        <v>4157</v>
      </c>
      <c r="RV390" t="s">
        <v>4157</v>
      </c>
      <c r="RW390" t="s">
        <v>4157</v>
      </c>
      <c r="RX390" t="s">
        <v>4157</v>
      </c>
      <c r="RY390" t="s">
        <v>4157</v>
      </c>
      <c r="RZ390" t="s">
        <v>4157</v>
      </c>
      <c r="SA390" t="s">
        <v>4157</v>
      </c>
    </row>
    <row r="391" spans="484:497">
      <c r="RP391" t="s">
        <v>4157</v>
      </c>
      <c r="RQ391" t="s">
        <v>4157</v>
      </c>
      <c r="RR391" t="s">
        <v>4157</v>
      </c>
      <c r="RS391" t="s">
        <v>4157</v>
      </c>
      <c r="RT391" t="s">
        <v>4157</v>
      </c>
      <c r="RU391" t="s">
        <v>4157</v>
      </c>
      <c r="RV391" t="s">
        <v>4157</v>
      </c>
      <c r="RW391" t="s">
        <v>4157</v>
      </c>
      <c r="RX391" t="s">
        <v>4157</v>
      </c>
      <c r="RY391" t="s">
        <v>4157</v>
      </c>
      <c r="RZ391" t="s">
        <v>4157</v>
      </c>
      <c r="SA391" t="s">
        <v>4157</v>
      </c>
    </row>
    <row r="392" spans="484:497">
      <c r="RP392" t="s">
        <v>4157</v>
      </c>
      <c r="RQ392" t="s">
        <v>4157</v>
      </c>
      <c r="RR392" t="s">
        <v>4157</v>
      </c>
      <c r="RS392" t="s">
        <v>4157</v>
      </c>
      <c r="RT392" t="s">
        <v>4157</v>
      </c>
      <c r="RU392" t="s">
        <v>4157</v>
      </c>
      <c r="RV392" t="s">
        <v>4157</v>
      </c>
      <c r="RW392" t="s">
        <v>4157</v>
      </c>
      <c r="RX392" t="s">
        <v>4157</v>
      </c>
      <c r="RY392" t="s">
        <v>4157</v>
      </c>
      <c r="RZ392" t="s">
        <v>4157</v>
      </c>
      <c r="SA392" t="s">
        <v>4157</v>
      </c>
    </row>
    <row r="393" spans="484:497">
      <c r="RP393" t="s">
        <v>4157</v>
      </c>
      <c r="RQ393" t="s">
        <v>4157</v>
      </c>
      <c r="RR393" t="s">
        <v>4157</v>
      </c>
      <c r="RS393" t="s">
        <v>4157</v>
      </c>
      <c r="RT393" t="s">
        <v>4157</v>
      </c>
      <c r="RU393" t="s">
        <v>4157</v>
      </c>
      <c r="RV393" t="s">
        <v>4157</v>
      </c>
      <c r="RW393" t="s">
        <v>4157</v>
      </c>
      <c r="RX393" t="s">
        <v>4157</v>
      </c>
      <c r="RY393" t="s">
        <v>4157</v>
      </c>
      <c r="RZ393" t="s">
        <v>4157</v>
      </c>
    </row>
    <row r="394" spans="484:497">
      <c r="RP394" t="s">
        <v>4157</v>
      </c>
      <c r="RQ394" t="s">
        <v>4157</v>
      </c>
      <c r="RR394" t="s">
        <v>4157</v>
      </c>
      <c r="RS394" t="s">
        <v>4157</v>
      </c>
      <c r="RT394" t="s">
        <v>4157</v>
      </c>
      <c r="RU394" t="s">
        <v>4157</v>
      </c>
      <c r="RV394" t="s">
        <v>4157</v>
      </c>
      <c r="RW394" t="s">
        <v>4157</v>
      </c>
      <c r="RX394" t="s">
        <v>4157</v>
      </c>
      <c r="RY394" t="s">
        <v>4157</v>
      </c>
      <c r="RZ394" t="s">
        <v>4157</v>
      </c>
    </row>
    <row r="395" spans="484:497">
      <c r="RP395" t="s">
        <v>4157</v>
      </c>
      <c r="RQ395" t="s">
        <v>4157</v>
      </c>
      <c r="RR395" t="s">
        <v>4157</v>
      </c>
      <c r="RS395" t="s">
        <v>4157</v>
      </c>
      <c r="RT395" t="s">
        <v>4157</v>
      </c>
      <c r="RU395" t="s">
        <v>4157</v>
      </c>
      <c r="RV395" t="s">
        <v>4157</v>
      </c>
      <c r="RW395" t="s">
        <v>4157</v>
      </c>
      <c r="RX395" t="s">
        <v>4157</v>
      </c>
      <c r="RY395" t="s">
        <v>4157</v>
      </c>
      <c r="RZ395" t="s">
        <v>4157</v>
      </c>
    </row>
    <row r="396" spans="484:497">
      <c r="RP396" t="s">
        <v>4157</v>
      </c>
      <c r="RQ396" t="s">
        <v>4157</v>
      </c>
      <c r="RR396" t="s">
        <v>4157</v>
      </c>
      <c r="RS396" t="s">
        <v>4157</v>
      </c>
      <c r="RT396" t="s">
        <v>4157</v>
      </c>
      <c r="RU396" t="s">
        <v>4157</v>
      </c>
      <c r="RV396" t="s">
        <v>4157</v>
      </c>
      <c r="RW396" t="s">
        <v>4157</v>
      </c>
      <c r="RX396" t="s">
        <v>4157</v>
      </c>
      <c r="RY396" t="s">
        <v>4157</v>
      </c>
    </row>
    <row r="397" spans="484:497">
      <c r="RP397" t="s">
        <v>4157</v>
      </c>
      <c r="RQ397" t="s">
        <v>4157</v>
      </c>
      <c r="RR397" t="s">
        <v>4157</v>
      </c>
      <c r="RS397" t="s">
        <v>4157</v>
      </c>
      <c r="RT397" t="s">
        <v>4157</v>
      </c>
      <c r="RU397" t="s">
        <v>4157</v>
      </c>
      <c r="RV397" t="s">
        <v>4157</v>
      </c>
      <c r="RW397" t="s">
        <v>4157</v>
      </c>
      <c r="RX397" t="s">
        <v>4157</v>
      </c>
      <c r="RY397" t="s">
        <v>4157</v>
      </c>
    </row>
    <row r="398" spans="484:497">
      <c r="RP398" t="s">
        <v>4157</v>
      </c>
      <c r="RQ398" t="s">
        <v>4157</v>
      </c>
      <c r="RR398" t="s">
        <v>4157</v>
      </c>
      <c r="RS398" t="s">
        <v>4157</v>
      </c>
      <c r="RT398" t="s">
        <v>4157</v>
      </c>
      <c r="RU398" t="s">
        <v>4157</v>
      </c>
      <c r="RV398" t="s">
        <v>4157</v>
      </c>
      <c r="RW398" t="s">
        <v>4157</v>
      </c>
      <c r="RX398" t="s">
        <v>4157</v>
      </c>
      <c r="RY398" t="s">
        <v>4157</v>
      </c>
    </row>
    <row r="399" spans="484:497">
      <c r="RP399" t="s">
        <v>4157</v>
      </c>
      <c r="RQ399" t="s">
        <v>4157</v>
      </c>
      <c r="RR399" t="s">
        <v>4157</v>
      </c>
      <c r="RS399" t="s">
        <v>4157</v>
      </c>
      <c r="RT399" t="s">
        <v>4157</v>
      </c>
      <c r="RU399" t="s">
        <v>4157</v>
      </c>
      <c r="RV399" t="s">
        <v>4157</v>
      </c>
      <c r="RW399" t="s">
        <v>4157</v>
      </c>
      <c r="RX399" t="s">
        <v>4157</v>
      </c>
    </row>
    <row r="400" spans="484:497">
      <c r="RP400" t="s">
        <v>4157</v>
      </c>
      <c r="RQ400" t="s">
        <v>4157</v>
      </c>
      <c r="RR400" t="s">
        <v>4157</v>
      </c>
      <c r="RS400" t="s">
        <v>4157</v>
      </c>
      <c r="RT400" t="s">
        <v>4157</v>
      </c>
      <c r="RU400" t="s">
        <v>4157</v>
      </c>
      <c r="RV400" t="s">
        <v>4157</v>
      </c>
      <c r="RW400" t="s">
        <v>4157</v>
      </c>
      <c r="RX400" t="s">
        <v>4157</v>
      </c>
    </row>
    <row r="401" spans="484:492">
      <c r="RP401" t="s">
        <v>4157</v>
      </c>
      <c r="RQ401" t="s">
        <v>4157</v>
      </c>
      <c r="RR401" t="s">
        <v>4157</v>
      </c>
      <c r="RS401" t="s">
        <v>4157</v>
      </c>
      <c r="RT401" t="s">
        <v>4157</v>
      </c>
      <c r="RU401" t="s">
        <v>4157</v>
      </c>
      <c r="RV401" t="s">
        <v>4157</v>
      </c>
      <c r="RW401" t="s">
        <v>4157</v>
      </c>
      <c r="RX401" t="s">
        <v>4157</v>
      </c>
    </row>
    <row r="402" spans="484:492">
      <c r="RP402" t="s">
        <v>4157</v>
      </c>
      <c r="RQ402" t="s">
        <v>4157</v>
      </c>
      <c r="RR402" t="s">
        <v>4157</v>
      </c>
      <c r="RS402" t="s">
        <v>4157</v>
      </c>
      <c r="RT402" t="s">
        <v>4157</v>
      </c>
      <c r="RU402" t="s">
        <v>4157</v>
      </c>
      <c r="RV402" t="s">
        <v>4157</v>
      </c>
      <c r="RW402" t="s">
        <v>4157</v>
      </c>
    </row>
    <row r="403" spans="484:492">
      <c r="RP403" t="s">
        <v>4157</v>
      </c>
      <c r="RQ403" t="s">
        <v>4157</v>
      </c>
      <c r="RR403" t="s">
        <v>4157</v>
      </c>
      <c r="RS403" t="s">
        <v>4157</v>
      </c>
      <c r="RT403" t="s">
        <v>4157</v>
      </c>
      <c r="RU403" t="s">
        <v>4157</v>
      </c>
      <c r="RV403" t="s">
        <v>4157</v>
      </c>
      <c r="RW403" t="s">
        <v>4157</v>
      </c>
    </row>
    <row r="404" spans="484:492">
      <c r="RP404" t="s">
        <v>4157</v>
      </c>
      <c r="RQ404" t="s">
        <v>4157</v>
      </c>
      <c r="RR404" t="s">
        <v>4157</v>
      </c>
      <c r="RS404" t="s">
        <v>4157</v>
      </c>
      <c r="RT404" t="s">
        <v>4157</v>
      </c>
      <c r="RU404" t="s">
        <v>4157</v>
      </c>
      <c r="RV404" t="s">
        <v>4157</v>
      </c>
      <c r="RW404" t="s">
        <v>4157</v>
      </c>
    </row>
    <row r="405" spans="484:492">
      <c r="RP405" t="s">
        <v>4157</v>
      </c>
      <c r="RQ405" t="s">
        <v>4157</v>
      </c>
      <c r="RR405" t="s">
        <v>4157</v>
      </c>
      <c r="RS405" t="s">
        <v>4157</v>
      </c>
      <c r="RT405" t="s">
        <v>4157</v>
      </c>
      <c r="RU405" t="s">
        <v>4157</v>
      </c>
      <c r="RV405" t="s">
        <v>4157</v>
      </c>
    </row>
    <row r="406" spans="484:492">
      <c r="RP406" t="s">
        <v>4157</v>
      </c>
      <c r="RQ406" t="s">
        <v>4157</v>
      </c>
      <c r="RR406" t="s">
        <v>4157</v>
      </c>
      <c r="RS406" t="s">
        <v>4157</v>
      </c>
      <c r="RT406" t="s">
        <v>4157</v>
      </c>
      <c r="RU406" t="s">
        <v>4157</v>
      </c>
      <c r="RV406" t="s">
        <v>4157</v>
      </c>
    </row>
    <row r="407" spans="484:492">
      <c r="RP407" t="s">
        <v>4157</v>
      </c>
      <c r="RQ407" t="s">
        <v>4157</v>
      </c>
      <c r="RR407" t="s">
        <v>4157</v>
      </c>
      <c r="RS407" t="s">
        <v>4157</v>
      </c>
      <c r="RT407" t="s">
        <v>4157</v>
      </c>
      <c r="RU407" t="s">
        <v>4157</v>
      </c>
      <c r="RV407" t="s">
        <v>4157</v>
      </c>
    </row>
    <row r="408" spans="484:492">
      <c r="RP408" t="s">
        <v>4157</v>
      </c>
      <c r="RQ408" t="s">
        <v>4157</v>
      </c>
      <c r="RR408" t="s">
        <v>4157</v>
      </c>
      <c r="RS408" t="s">
        <v>4157</v>
      </c>
      <c r="RT408" t="s">
        <v>4157</v>
      </c>
      <c r="RU408" t="s">
        <v>4157</v>
      </c>
    </row>
    <row r="409" spans="484:492">
      <c r="RP409" t="s">
        <v>4157</v>
      </c>
      <c r="RQ409" t="s">
        <v>4157</v>
      </c>
      <c r="RR409" t="s">
        <v>4157</v>
      </c>
      <c r="RS409" t="s">
        <v>4157</v>
      </c>
      <c r="RT409" t="s">
        <v>4157</v>
      </c>
      <c r="RU409" t="s">
        <v>4157</v>
      </c>
    </row>
    <row r="410" spans="484:492">
      <c r="RP410" t="s">
        <v>4157</v>
      </c>
      <c r="RQ410" t="s">
        <v>4157</v>
      </c>
      <c r="RR410" t="s">
        <v>4157</v>
      </c>
      <c r="RS410" t="s">
        <v>4157</v>
      </c>
      <c r="RT410" t="s">
        <v>4157</v>
      </c>
      <c r="RU410" t="s">
        <v>4157</v>
      </c>
    </row>
    <row r="411" spans="484:492">
      <c r="RP411" t="s">
        <v>4157</v>
      </c>
      <c r="RQ411" t="s">
        <v>4157</v>
      </c>
      <c r="RR411" t="s">
        <v>4157</v>
      </c>
      <c r="RS411" t="s">
        <v>4157</v>
      </c>
      <c r="RT411" t="s">
        <v>4157</v>
      </c>
    </row>
    <row r="412" spans="484:492">
      <c r="RP412" t="s">
        <v>4157</v>
      </c>
      <c r="RQ412" t="s">
        <v>4157</v>
      </c>
      <c r="RR412" t="s">
        <v>4157</v>
      </c>
      <c r="RS412" t="s">
        <v>4157</v>
      </c>
      <c r="RT412" t="s">
        <v>4157</v>
      </c>
    </row>
    <row r="413" spans="484:492">
      <c r="RP413" t="s">
        <v>4157</v>
      </c>
      <c r="RQ413" t="s">
        <v>4157</v>
      </c>
      <c r="RR413" t="s">
        <v>4157</v>
      </c>
      <c r="RS413" t="s">
        <v>4157</v>
      </c>
      <c r="RT413" t="s">
        <v>4157</v>
      </c>
    </row>
    <row r="414" spans="484:492">
      <c r="RP414" t="s">
        <v>4157</v>
      </c>
      <c r="RQ414" t="s">
        <v>4157</v>
      </c>
      <c r="RR414" t="s">
        <v>4157</v>
      </c>
      <c r="RS414" t="s">
        <v>4157</v>
      </c>
    </row>
    <row r="415" spans="484:492">
      <c r="RP415" t="s">
        <v>4157</v>
      </c>
      <c r="RQ415" t="s">
        <v>4157</v>
      </c>
      <c r="RR415" t="s">
        <v>4157</v>
      </c>
      <c r="RS415" t="s">
        <v>4157</v>
      </c>
    </row>
    <row r="416" spans="484:492">
      <c r="RP416" t="s">
        <v>4157</v>
      </c>
      <c r="RQ416" t="s">
        <v>4157</v>
      </c>
      <c r="RR416" t="s">
        <v>4157</v>
      </c>
      <c r="RS416" t="s">
        <v>4157</v>
      </c>
    </row>
    <row r="417" spans="484:487">
      <c r="RP417" t="s">
        <v>4157</v>
      </c>
      <c r="RQ417" t="s">
        <v>4157</v>
      </c>
      <c r="RR417" t="s">
        <v>4157</v>
      </c>
      <c r="RS417" t="s">
        <v>4157</v>
      </c>
    </row>
    <row r="418" spans="484:487">
      <c r="RP418" t="s">
        <v>4157</v>
      </c>
      <c r="RQ418" t="s">
        <v>4157</v>
      </c>
      <c r="RR418" t="s">
        <v>4157</v>
      </c>
    </row>
    <row r="419" spans="484:487">
      <c r="RP419" t="s">
        <v>4157</v>
      </c>
      <c r="RQ419" t="s">
        <v>4157</v>
      </c>
      <c r="RR419" t="s">
        <v>4157</v>
      </c>
    </row>
    <row r="420" spans="484:487">
      <c r="RP420" t="s">
        <v>4157</v>
      </c>
      <c r="RQ420" t="s">
        <v>4157</v>
      </c>
      <c r="RR420" t="s">
        <v>4157</v>
      </c>
    </row>
    <row r="421" spans="484:487">
      <c r="RP421" t="s">
        <v>4157</v>
      </c>
      <c r="RQ421" t="s">
        <v>4157</v>
      </c>
    </row>
    <row r="422" spans="484:487">
      <c r="RP422" t="s">
        <v>4157</v>
      </c>
      <c r="RQ422" t="s">
        <v>4157</v>
      </c>
    </row>
    <row r="423" spans="484:487">
      <c r="RP423" t="s">
        <v>4157</v>
      </c>
      <c r="RQ423" t="s">
        <v>4157</v>
      </c>
    </row>
    <row r="424" spans="484:487">
      <c r="RP424" t="s">
        <v>4157</v>
      </c>
    </row>
    <row r="425" spans="484:487">
      <c r="RP425" t="s">
        <v>4157</v>
      </c>
    </row>
    <row r="426" spans="484:487">
      <c r="RP426" t="s">
        <v>4157</v>
      </c>
    </row>
    <row r="427" spans="484:487">
      <c r="RP427" t="s">
        <v>4157</v>
      </c>
    </row>
    <row r="428" spans="484:487">
      <c r="RP428" t="s">
        <v>4157</v>
      </c>
    </row>
    <row r="429" spans="484:487">
      <c r="RP429" t="s">
        <v>4157</v>
      </c>
    </row>
    <row r="430" spans="484:487">
      <c r="RP430" t="s">
        <v>4157</v>
      </c>
    </row>
    <row r="431" spans="484:487">
      <c r="RP431" t="s">
        <v>4157</v>
      </c>
    </row>
    <row r="432" spans="484:487">
      <c r="RP432" t="s">
        <v>4157</v>
      </c>
    </row>
    <row r="433" spans="484:484">
      <c r="RP433" t="s">
        <v>4157</v>
      </c>
    </row>
    <row r="434" spans="484:484">
      <c r="RP434" t="s">
        <v>4157</v>
      </c>
    </row>
    <row r="435" spans="484:484">
      <c r="RP435" t="s">
        <v>4157</v>
      </c>
    </row>
    <row r="436" spans="484:484">
      <c r="RP436" t="s">
        <v>4157</v>
      </c>
    </row>
    <row r="437" spans="484:484">
      <c r="RP437" t="s">
        <v>4157</v>
      </c>
    </row>
    <row r="438" spans="484:484">
      <c r="RP438" t="s">
        <v>4157</v>
      </c>
    </row>
    <row r="439" spans="484:484">
      <c r="RP439" t="s">
        <v>4157</v>
      </c>
    </row>
    <row r="440" spans="484:484">
      <c r="RP440" t="s">
        <v>4157</v>
      </c>
    </row>
    <row r="441" spans="484:484">
      <c r="RP441" t="s">
        <v>4157</v>
      </c>
    </row>
    <row r="442" spans="484:484">
      <c r="RP442" t="s">
        <v>4157</v>
      </c>
    </row>
    <row r="443" spans="484:484">
      <c r="RP443" t="s">
        <v>4157</v>
      </c>
    </row>
    <row r="444" spans="484:484">
      <c r="RP444" t="s">
        <v>4157</v>
      </c>
    </row>
    <row r="445" spans="484:484">
      <c r="RP445" t="s">
        <v>4157</v>
      </c>
    </row>
    <row r="446" spans="484:484">
      <c r="RP446" t="s">
        <v>4157</v>
      </c>
    </row>
    <row r="447" spans="484:484">
      <c r="RP447" t="s">
        <v>4157</v>
      </c>
    </row>
    <row r="448" spans="484:484">
      <c r="RP448" t="s">
        <v>4157</v>
      </c>
    </row>
    <row r="449" spans="484:484">
      <c r="RP449" t="s">
        <v>4157</v>
      </c>
    </row>
    <row r="450" spans="484:484">
      <c r="RP450" t="s">
        <v>4157</v>
      </c>
    </row>
    <row r="451" spans="484:484">
      <c r="RP451" t="s">
        <v>4157</v>
      </c>
    </row>
    <row r="452" spans="484:484">
      <c r="RP452" t="s">
        <v>4157</v>
      </c>
    </row>
    <row r="453" spans="484:484">
      <c r="RP453" t="s">
        <v>4157</v>
      </c>
    </row>
    <row r="454" spans="484:484">
      <c r="RP454" t="s">
        <v>4157</v>
      </c>
    </row>
    <row r="455" spans="484:484">
      <c r="RP455" t="s">
        <v>4157</v>
      </c>
    </row>
    <row r="456" spans="484:484">
      <c r="RP456" t="s">
        <v>4157</v>
      </c>
    </row>
    <row r="457" spans="484:484">
      <c r="RP457" t="s">
        <v>4157</v>
      </c>
    </row>
    <row r="458" spans="484:484">
      <c r="RP458" t="s">
        <v>4157</v>
      </c>
    </row>
    <row r="459" spans="484:484">
      <c r="RP459" t="s">
        <v>4157</v>
      </c>
    </row>
    <row r="460" spans="484:484">
      <c r="RP460" t="s">
        <v>4157</v>
      </c>
    </row>
    <row r="461" spans="484:484">
      <c r="RP461" t="s">
        <v>4157</v>
      </c>
    </row>
    <row r="462" spans="484:484">
      <c r="RP462" t="s">
        <v>4157</v>
      </c>
    </row>
    <row r="463" spans="484:484">
      <c r="RP463" t="s">
        <v>4157</v>
      </c>
    </row>
    <row r="464" spans="484:484">
      <c r="RP464" t="s">
        <v>4157</v>
      </c>
    </row>
    <row r="465" spans="484:484">
      <c r="RP465" t="s">
        <v>4157</v>
      </c>
    </row>
    <row r="466" spans="484:484">
      <c r="RP466" t="s">
        <v>4157</v>
      </c>
    </row>
    <row r="467" spans="484:484">
      <c r="RP467" t="s">
        <v>4157</v>
      </c>
    </row>
    <row r="468" spans="484:484">
      <c r="RP468" t="s">
        <v>4157</v>
      </c>
    </row>
    <row r="469" spans="484:484">
      <c r="RP469" t="s">
        <v>4157</v>
      </c>
    </row>
    <row r="470" spans="484:484">
      <c r="RP470" t="s">
        <v>4157</v>
      </c>
    </row>
    <row r="471" spans="484:484">
      <c r="RP471" t="s">
        <v>4157</v>
      </c>
    </row>
    <row r="472" spans="484:484">
      <c r="RP472" t="s">
        <v>4157</v>
      </c>
    </row>
    <row r="473" spans="484:484">
      <c r="RP473" t="s">
        <v>4157</v>
      </c>
    </row>
    <row r="474" spans="484:484">
      <c r="RP474" t="s">
        <v>4157</v>
      </c>
    </row>
    <row r="475" spans="484:484">
      <c r="RP475" t="s">
        <v>4157</v>
      </c>
    </row>
    <row r="476" spans="484:484">
      <c r="RP476" t="s">
        <v>4157</v>
      </c>
    </row>
    <row r="477" spans="484:484">
      <c r="RP477" t="s">
        <v>4157</v>
      </c>
    </row>
    <row r="478" spans="484:484">
      <c r="RP478" t="s">
        <v>4157</v>
      </c>
    </row>
    <row r="479" spans="484:484">
      <c r="RP479" t="s">
        <v>4157</v>
      </c>
    </row>
    <row r="480" spans="484:484">
      <c r="RP480" t="s">
        <v>4157</v>
      </c>
    </row>
    <row r="481" spans="484:484">
      <c r="RP481" t="s">
        <v>4157</v>
      </c>
    </row>
    <row r="482" spans="484:484">
      <c r="RP482" t="s">
        <v>4157</v>
      </c>
    </row>
    <row r="483" spans="484:484">
      <c r="RP483" t="s">
        <v>4157</v>
      </c>
    </row>
    <row r="484" spans="484:484">
      <c r="RP484" t="s">
        <v>4157</v>
      </c>
    </row>
    <row r="485" spans="484:484">
      <c r="RP485" t="s">
        <v>4157</v>
      </c>
    </row>
    <row r="486" spans="484:484">
      <c r="RP486" t="s">
        <v>4157</v>
      </c>
    </row>
    <row r="487" spans="484:484">
      <c r="RP487" t="s">
        <v>4157</v>
      </c>
    </row>
    <row r="488" spans="484:484">
      <c r="RP488" t="s">
        <v>4157</v>
      </c>
    </row>
    <row r="489" spans="484:484">
      <c r="RP489" t="s">
        <v>4157</v>
      </c>
    </row>
    <row r="490" spans="484:484">
      <c r="RP490" t="s">
        <v>4157</v>
      </c>
    </row>
    <row r="491" spans="484:484">
      <c r="RP491" t="s">
        <v>4157</v>
      </c>
    </row>
    <row r="492" spans="484:484">
      <c r="RP492" t="s">
        <v>4157</v>
      </c>
    </row>
    <row r="493" spans="484:484">
      <c r="RP493" t="s">
        <v>4157</v>
      </c>
    </row>
    <row r="494" spans="484:484">
      <c r="RP494" t="s">
        <v>4157</v>
      </c>
    </row>
    <row r="495" spans="484:484">
      <c r="RP495" t="s">
        <v>4157</v>
      </c>
    </row>
    <row r="496" spans="484:484">
      <c r="RP496" t="s">
        <v>4157</v>
      </c>
    </row>
    <row r="497" spans="484:484">
      <c r="RP497" t="s">
        <v>4157</v>
      </c>
    </row>
    <row r="498" spans="484:484">
      <c r="RP498" t="s">
        <v>4157</v>
      </c>
    </row>
    <row r="499" spans="484:484">
      <c r="RP499" t="s">
        <v>4157</v>
      </c>
    </row>
    <row r="500" spans="484:484">
      <c r="RP500" t="s">
        <v>4157</v>
      </c>
    </row>
    <row r="501" spans="484:484">
      <c r="RP501" t="s">
        <v>4157</v>
      </c>
    </row>
    <row r="502" spans="484:484">
      <c r="RP502" t="s">
        <v>4157</v>
      </c>
    </row>
    <row r="503" spans="484:484">
      <c r="RP503" t="s">
        <v>4157</v>
      </c>
    </row>
    <row r="504" spans="484:484">
      <c r="RP504" t="s">
        <v>4157</v>
      </c>
    </row>
    <row r="505" spans="484:484">
      <c r="RP505" t="s">
        <v>4157</v>
      </c>
    </row>
    <row r="506" spans="484:484">
      <c r="RP506" t="s">
        <v>4157</v>
      </c>
    </row>
    <row r="507" spans="484:484">
      <c r="RP507" t="s">
        <v>4157</v>
      </c>
    </row>
    <row r="508" spans="484:484">
      <c r="RP508" t="s">
        <v>4157</v>
      </c>
    </row>
    <row r="509" spans="484:484">
      <c r="RP509" t="s">
        <v>4157</v>
      </c>
    </row>
    <row r="510" spans="484:484">
      <c r="RP510" t="s">
        <v>4157</v>
      </c>
    </row>
    <row r="511" spans="484:484">
      <c r="RP511" t="s">
        <v>4157</v>
      </c>
    </row>
    <row r="512" spans="484:484">
      <c r="RP512" t="s">
        <v>4157</v>
      </c>
    </row>
    <row r="513" spans="484:484">
      <c r="RP513" t="s">
        <v>4157</v>
      </c>
    </row>
    <row r="514" spans="484:484">
      <c r="RP514" t="s">
        <v>4157</v>
      </c>
    </row>
    <row r="515" spans="484:484">
      <c r="RP515" t="s">
        <v>4157</v>
      </c>
    </row>
    <row r="516" spans="484:484">
      <c r="RP516" t="s">
        <v>4157</v>
      </c>
    </row>
    <row r="517" spans="484:484">
      <c r="RP517" t="s">
        <v>4157</v>
      </c>
    </row>
    <row r="518" spans="484:484">
      <c r="RP518" t="s">
        <v>4157</v>
      </c>
    </row>
    <row r="519" spans="484:484">
      <c r="RP519" t="s">
        <v>4157</v>
      </c>
    </row>
    <row r="520" spans="484:484">
      <c r="RP520" t="s">
        <v>4157</v>
      </c>
    </row>
    <row r="521" spans="484:484">
      <c r="RP521" t="s">
        <v>4157</v>
      </c>
    </row>
    <row r="522" spans="484:484">
      <c r="RP522" t="s">
        <v>4157</v>
      </c>
    </row>
    <row r="523" spans="484:484">
      <c r="RP523" t="s">
        <v>4157</v>
      </c>
    </row>
    <row r="524" spans="484:484">
      <c r="RP524" t="s">
        <v>4157</v>
      </c>
    </row>
    <row r="525" spans="484:484">
      <c r="RP525" t="s">
        <v>4157</v>
      </c>
    </row>
    <row r="526" spans="484:484">
      <c r="RP526" t="s">
        <v>4157</v>
      </c>
    </row>
    <row r="527" spans="484:484">
      <c r="RP527" t="s">
        <v>4157</v>
      </c>
    </row>
    <row r="528" spans="484:484">
      <c r="RP528" t="s">
        <v>4157</v>
      </c>
    </row>
    <row r="529" spans="484:484">
      <c r="RP529" t="s">
        <v>4157</v>
      </c>
    </row>
    <row r="530" spans="484:484">
      <c r="RP530" t="s">
        <v>4157</v>
      </c>
    </row>
    <row r="531" spans="484:484">
      <c r="RP531" t="s">
        <v>4157</v>
      </c>
    </row>
    <row r="532" spans="484:484">
      <c r="RP532" t="s">
        <v>4157</v>
      </c>
    </row>
    <row r="533" spans="484:484">
      <c r="RP533" t="s">
        <v>4157</v>
      </c>
    </row>
    <row r="534" spans="484:484">
      <c r="RP534" t="s">
        <v>4157</v>
      </c>
    </row>
    <row r="535" spans="484:484">
      <c r="RP535" t="s">
        <v>4157</v>
      </c>
    </row>
    <row r="536" spans="484:484">
      <c r="RP536" t="s">
        <v>4157</v>
      </c>
    </row>
    <row r="537" spans="484:484">
      <c r="RP537" t="s">
        <v>4157</v>
      </c>
    </row>
    <row r="538" spans="484:484">
      <c r="RP538" t="s">
        <v>4157</v>
      </c>
    </row>
    <row r="539" spans="484:484">
      <c r="RP539" t="s">
        <v>4157</v>
      </c>
    </row>
    <row r="540" spans="484:484">
      <c r="RP540" t="s">
        <v>4157</v>
      </c>
    </row>
    <row r="541" spans="484:484">
      <c r="RP541" t="s">
        <v>4157</v>
      </c>
    </row>
    <row r="542" spans="484:484">
      <c r="RP542" t="s">
        <v>4157</v>
      </c>
    </row>
    <row r="543" spans="484:484">
      <c r="RP543" t="s">
        <v>4157</v>
      </c>
    </row>
    <row r="544" spans="484:484">
      <c r="RP544" t="s">
        <v>4157</v>
      </c>
    </row>
    <row r="545" spans="484:484">
      <c r="RP545" t="s">
        <v>4157</v>
      </c>
    </row>
    <row r="546" spans="484:484">
      <c r="RP546" t="s">
        <v>4157</v>
      </c>
    </row>
    <row r="547" spans="484:484">
      <c r="RP547" t="s">
        <v>4157</v>
      </c>
    </row>
    <row r="548" spans="484:484">
      <c r="RP548" t="s">
        <v>4157</v>
      </c>
    </row>
    <row r="549" spans="484:484">
      <c r="RP549" t="s">
        <v>4157</v>
      </c>
    </row>
    <row r="550" spans="484:484">
      <c r="RP550" t="s">
        <v>4157</v>
      </c>
    </row>
    <row r="551" spans="484:484">
      <c r="RP551" t="s">
        <v>4157</v>
      </c>
    </row>
    <row r="552" spans="484:484">
      <c r="RP552" t="s">
        <v>4157</v>
      </c>
    </row>
    <row r="553" spans="484:484">
      <c r="RP553" t="s">
        <v>4157</v>
      </c>
    </row>
    <row r="554" spans="484:484">
      <c r="RP554" t="s">
        <v>4157</v>
      </c>
    </row>
    <row r="555" spans="484:484">
      <c r="RP555" t="s">
        <v>4157</v>
      </c>
    </row>
    <row r="556" spans="484:484">
      <c r="RP556" t="s">
        <v>4157</v>
      </c>
    </row>
    <row r="557" spans="484:484">
      <c r="RP557" t="s">
        <v>4157</v>
      </c>
    </row>
    <row r="558" spans="484:484">
      <c r="RP558" t="s">
        <v>4157</v>
      </c>
    </row>
    <row r="559" spans="484:484">
      <c r="RP559" t="s">
        <v>4157</v>
      </c>
    </row>
    <row r="560" spans="484:484">
      <c r="RP560" t="s">
        <v>4157</v>
      </c>
    </row>
    <row r="561" spans="484:484">
      <c r="RP561" t="s">
        <v>4157</v>
      </c>
    </row>
    <row r="562" spans="484:484">
      <c r="RP562" t="s">
        <v>4157</v>
      </c>
    </row>
    <row r="563" spans="484:484">
      <c r="RP563" t="s">
        <v>4157</v>
      </c>
    </row>
    <row r="564" spans="484:484">
      <c r="RP564" t="s">
        <v>4157</v>
      </c>
    </row>
    <row r="565" spans="484:484">
      <c r="RP565" t="s">
        <v>4157</v>
      </c>
    </row>
    <row r="566" spans="484:484">
      <c r="RP566" t="s">
        <v>4157</v>
      </c>
    </row>
    <row r="567" spans="484:484">
      <c r="RP567" t="s">
        <v>4157</v>
      </c>
    </row>
    <row r="568" spans="484:484">
      <c r="RP568" t="s">
        <v>4157</v>
      </c>
    </row>
    <row r="569" spans="484:484">
      <c r="RP569" t="s">
        <v>4157</v>
      </c>
    </row>
    <row r="570" spans="484:484">
      <c r="RP570" t="s">
        <v>4157</v>
      </c>
    </row>
    <row r="571" spans="484:484">
      <c r="RP571" t="s">
        <v>4157</v>
      </c>
    </row>
    <row r="572" spans="484:484">
      <c r="RP572" t="s">
        <v>4157</v>
      </c>
    </row>
    <row r="573" spans="484:484">
      <c r="RP573" t="s">
        <v>4157</v>
      </c>
    </row>
    <row r="574" spans="484:484">
      <c r="RP574" t="s">
        <v>4157</v>
      </c>
    </row>
    <row r="575" spans="484:484">
      <c r="RP575" t="s">
        <v>4157</v>
      </c>
    </row>
    <row r="576" spans="484:484">
      <c r="RP576" t="s">
        <v>4157</v>
      </c>
    </row>
    <row r="577" spans="484:484">
      <c r="RP577" t="s">
        <v>4157</v>
      </c>
    </row>
    <row r="578" spans="484:484">
      <c r="RP578" t="s">
        <v>4157</v>
      </c>
    </row>
    <row r="579" spans="484:484">
      <c r="RP579" t="s">
        <v>4157</v>
      </c>
    </row>
    <row r="580" spans="484:484">
      <c r="RP580" t="s">
        <v>4157</v>
      </c>
    </row>
    <row r="581" spans="484:484">
      <c r="RP581" t="s">
        <v>4157</v>
      </c>
    </row>
    <row r="582" spans="484:484">
      <c r="RP582" t="s">
        <v>4157</v>
      </c>
    </row>
    <row r="583" spans="484:484">
      <c r="RP583" t="s">
        <v>4157</v>
      </c>
    </row>
    <row r="584" spans="484:484">
      <c r="RP584" t="s">
        <v>4157</v>
      </c>
    </row>
    <row r="585" spans="484:484">
      <c r="RP585" t="s">
        <v>4157</v>
      </c>
    </row>
    <row r="586" spans="484:484">
      <c r="RP586" t="s">
        <v>4157</v>
      </c>
    </row>
    <row r="587" spans="484:484">
      <c r="RP587" t="s">
        <v>4157</v>
      </c>
    </row>
    <row r="588" spans="484:484">
      <c r="RP588" t="s">
        <v>4157</v>
      </c>
    </row>
    <row r="589" spans="484:484">
      <c r="RP589" t="s">
        <v>4157</v>
      </c>
    </row>
    <row r="590" spans="484:484">
      <c r="RP590" t="s">
        <v>4157</v>
      </c>
    </row>
    <row r="591" spans="484:484">
      <c r="RP591" t="s">
        <v>4157</v>
      </c>
    </row>
    <row r="592" spans="484:484">
      <c r="RP592" t="s">
        <v>4157</v>
      </c>
    </row>
    <row r="593" spans="484:484">
      <c r="RP593" t="s">
        <v>4157</v>
      </c>
    </row>
    <row r="594" spans="484:484">
      <c r="RP594" t="s">
        <v>4157</v>
      </c>
    </row>
    <row r="595" spans="484:484">
      <c r="RP595" t="s">
        <v>4157</v>
      </c>
    </row>
    <row r="596" spans="484:484">
      <c r="RP596" t="s">
        <v>4157</v>
      </c>
    </row>
    <row r="597" spans="484:484">
      <c r="RP597" t="s">
        <v>4157</v>
      </c>
    </row>
    <row r="598" spans="484:484">
      <c r="RP598" t="s">
        <v>4157</v>
      </c>
    </row>
    <row r="599" spans="484:484">
      <c r="RP599" t="s">
        <v>4157</v>
      </c>
    </row>
    <row r="600" spans="484:484">
      <c r="RP600" t="s">
        <v>4157</v>
      </c>
    </row>
    <row r="601" spans="484:484">
      <c r="RP601" t="s">
        <v>4157</v>
      </c>
    </row>
    <row r="602" spans="484:484">
      <c r="RP602" t="s">
        <v>4157</v>
      </c>
    </row>
    <row r="603" spans="484:484">
      <c r="RP603" t="s">
        <v>4157</v>
      </c>
    </row>
    <row r="604" spans="484:484">
      <c r="RP604" t="s">
        <v>4157</v>
      </c>
    </row>
    <row r="605" spans="484:484">
      <c r="RP605" t="s">
        <v>4157</v>
      </c>
    </row>
    <row r="606" spans="484:484">
      <c r="RP606" t="s">
        <v>4157</v>
      </c>
    </row>
    <row r="607" spans="484:484">
      <c r="RP607" t="s">
        <v>4157</v>
      </c>
    </row>
    <row r="608" spans="484:484">
      <c r="RP608" t="s">
        <v>4157</v>
      </c>
    </row>
    <row r="609" spans="484:484">
      <c r="RP609" t="s">
        <v>4157</v>
      </c>
    </row>
    <row r="610" spans="484:484">
      <c r="RP610" t="s">
        <v>4157</v>
      </c>
    </row>
    <row r="611" spans="484:484">
      <c r="RP611" t="s">
        <v>4157</v>
      </c>
    </row>
    <row r="612" spans="484:484">
      <c r="RP612" t="s">
        <v>4157</v>
      </c>
    </row>
    <row r="613" spans="484:484">
      <c r="RP613" t="s">
        <v>4157</v>
      </c>
    </row>
    <row r="614" spans="484:484">
      <c r="RP614" t="s">
        <v>4157</v>
      </c>
    </row>
    <row r="615" spans="484:484">
      <c r="RP615" t="s">
        <v>4157</v>
      </c>
    </row>
    <row r="616" spans="484:484">
      <c r="RP616" t="s">
        <v>4157</v>
      </c>
    </row>
    <row r="617" spans="484:484">
      <c r="RP617" t="s">
        <v>4157</v>
      </c>
    </row>
    <row r="618" spans="484:484">
      <c r="RP618" t="s">
        <v>4157</v>
      </c>
    </row>
    <row r="619" spans="484:484">
      <c r="RP619" t="s">
        <v>4157</v>
      </c>
    </row>
    <row r="620" spans="484:484">
      <c r="RP620" t="s">
        <v>4157</v>
      </c>
    </row>
    <row r="621" spans="484:484">
      <c r="RP621" t="s">
        <v>4157</v>
      </c>
    </row>
    <row r="622" spans="484:484">
      <c r="RP622" t="s">
        <v>4157</v>
      </c>
    </row>
    <row r="623" spans="484:484">
      <c r="RP623" t="s">
        <v>4157</v>
      </c>
    </row>
    <row r="624" spans="484:484">
      <c r="RP624" t="s">
        <v>4157</v>
      </c>
    </row>
    <row r="625" spans="484:484">
      <c r="RP625" t="s">
        <v>4157</v>
      </c>
    </row>
    <row r="626" spans="484:484">
      <c r="RP626" t="s">
        <v>4157</v>
      </c>
    </row>
    <row r="627" spans="484:484">
      <c r="RP627" t="s">
        <v>4157</v>
      </c>
    </row>
    <row r="628" spans="484:484">
      <c r="RP628" t="s">
        <v>4157</v>
      </c>
    </row>
    <row r="629" spans="484:484">
      <c r="RP629" t="s">
        <v>4157</v>
      </c>
    </row>
    <row r="630" spans="484:484">
      <c r="RP630" t="s">
        <v>4157</v>
      </c>
    </row>
    <row r="631" spans="484:484">
      <c r="RP631" t="s">
        <v>4157</v>
      </c>
    </row>
    <row r="632" spans="484:484">
      <c r="RP632" t="s">
        <v>4157</v>
      </c>
    </row>
    <row r="633" spans="484:484">
      <c r="RP633" t="s">
        <v>4157</v>
      </c>
    </row>
    <row r="634" spans="484:484">
      <c r="RP634" t="s">
        <v>4157</v>
      </c>
    </row>
    <row r="635" spans="484:484">
      <c r="RP635" t="s">
        <v>4157</v>
      </c>
    </row>
    <row r="636" spans="484:484">
      <c r="RP636" t="s">
        <v>4157</v>
      </c>
    </row>
    <row r="637" spans="484:484">
      <c r="RP637" t="s">
        <v>4157</v>
      </c>
    </row>
    <row r="638" spans="484:484">
      <c r="RP638" t="s">
        <v>4157</v>
      </c>
    </row>
    <row r="639" spans="484:484">
      <c r="RP639" t="s">
        <v>4157</v>
      </c>
    </row>
    <row r="640" spans="484:484">
      <c r="RP640" t="s">
        <v>4157</v>
      </c>
    </row>
    <row r="641" spans="484:484">
      <c r="RP641" t="s">
        <v>4157</v>
      </c>
    </row>
    <row r="642" spans="484:484">
      <c r="RP642" t="s">
        <v>4157</v>
      </c>
    </row>
    <row r="643" spans="484:484">
      <c r="RP643" t="s">
        <v>4157</v>
      </c>
    </row>
    <row r="644" spans="484:484">
      <c r="RP644" t="s">
        <v>4157</v>
      </c>
    </row>
    <row r="645" spans="484:484">
      <c r="RP645" t="s">
        <v>4157</v>
      </c>
    </row>
    <row r="646" spans="484:484">
      <c r="RP646" t="s">
        <v>4157</v>
      </c>
    </row>
    <row r="647" spans="484:484">
      <c r="RP647" t="s">
        <v>4157</v>
      </c>
    </row>
    <row r="648" spans="484:484">
      <c r="RP648" t="s">
        <v>4157</v>
      </c>
    </row>
    <row r="649" spans="484:484">
      <c r="RP649" t="s">
        <v>4157</v>
      </c>
    </row>
    <row r="650" spans="484:484">
      <c r="RP650" t="s">
        <v>4157</v>
      </c>
    </row>
    <row r="651" spans="484:484">
      <c r="RP651" t="s">
        <v>4157</v>
      </c>
    </row>
    <row r="652" spans="484:484">
      <c r="RP652" t="s">
        <v>4157</v>
      </c>
    </row>
    <row r="653" spans="484:484">
      <c r="RP653" t="s">
        <v>4157</v>
      </c>
    </row>
    <row r="654" spans="484:484">
      <c r="RP654" t="s">
        <v>4157</v>
      </c>
    </row>
    <row r="655" spans="484:484">
      <c r="RP655" t="s">
        <v>4157</v>
      </c>
    </row>
    <row r="656" spans="484:484">
      <c r="RP656" t="s">
        <v>4157</v>
      </c>
    </row>
    <row r="657" spans="484:484">
      <c r="RP657" t="s">
        <v>4157</v>
      </c>
    </row>
    <row r="658" spans="484:484">
      <c r="RP658" t="s">
        <v>4157</v>
      </c>
    </row>
    <row r="659" spans="484:484">
      <c r="RP659" t="s">
        <v>4157</v>
      </c>
    </row>
    <row r="660" spans="484:484">
      <c r="RP660" t="s">
        <v>4157</v>
      </c>
    </row>
    <row r="661" spans="484:484">
      <c r="RP661" t="s">
        <v>4157</v>
      </c>
    </row>
    <row r="662" spans="484:484">
      <c r="RP662" t="s">
        <v>4157</v>
      </c>
    </row>
    <row r="663" spans="484:484">
      <c r="RP663" t="s">
        <v>4157</v>
      </c>
    </row>
    <row r="664" spans="484:484">
      <c r="RP664" t="s">
        <v>4157</v>
      </c>
    </row>
    <row r="665" spans="484:484">
      <c r="RP665" t="s">
        <v>4157</v>
      </c>
    </row>
    <row r="666" spans="484:484">
      <c r="RP666" t="s">
        <v>4157</v>
      </c>
    </row>
    <row r="667" spans="484:484">
      <c r="RP667" t="s">
        <v>4157</v>
      </c>
    </row>
    <row r="668" spans="484:484">
      <c r="RP668" t="s">
        <v>4157</v>
      </c>
    </row>
    <row r="669" spans="484:484">
      <c r="RP669" t="s">
        <v>4157</v>
      </c>
    </row>
    <row r="670" spans="484:484">
      <c r="RP670" t="s">
        <v>4157</v>
      </c>
    </row>
    <row r="671" spans="484:484">
      <c r="RP671" t="s">
        <v>4157</v>
      </c>
    </row>
    <row r="672" spans="484:484">
      <c r="RP672" t="s">
        <v>4157</v>
      </c>
    </row>
    <row r="673" spans="484:484">
      <c r="RP673" t="s">
        <v>4157</v>
      </c>
    </row>
    <row r="674" spans="484:484">
      <c r="RP674" t="s">
        <v>4157</v>
      </c>
    </row>
    <row r="675" spans="484:484">
      <c r="RP675" t="s">
        <v>4157</v>
      </c>
    </row>
    <row r="676" spans="484:484">
      <c r="RP676" t="s">
        <v>4157</v>
      </c>
    </row>
    <row r="677" spans="484:484">
      <c r="RP677" t="s">
        <v>4157</v>
      </c>
    </row>
    <row r="678" spans="484:484">
      <c r="RP678" t="s">
        <v>4157</v>
      </c>
    </row>
    <row r="679" spans="484:484">
      <c r="RP679" t="s">
        <v>4157</v>
      </c>
    </row>
    <row r="680" spans="484:484">
      <c r="RP680" t="s">
        <v>4157</v>
      </c>
    </row>
    <row r="681" spans="484:484">
      <c r="RP681" t="s">
        <v>4157</v>
      </c>
    </row>
    <row r="682" spans="484:484">
      <c r="RP682" t="s">
        <v>4157</v>
      </c>
    </row>
    <row r="683" spans="484:484">
      <c r="RP683" t="s">
        <v>4157</v>
      </c>
    </row>
    <row r="684" spans="484:484">
      <c r="RP684" t="s">
        <v>4157</v>
      </c>
    </row>
    <row r="685" spans="484:484">
      <c r="RP685" t="s">
        <v>4157</v>
      </c>
    </row>
    <row r="686" spans="484:484">
      <c r="RP686" t="s">
        <v>4157</v>
      </c>
    </row>
    <row r="687" spans="484:484">
      <c r="RP687" t="s">
        <v>4157</v>
      </c>
    </row>
    <row r="688" spans="484:484">
      <c r="RP688" t="s">
        <v>4157</v>
      </c>
    </row>
    <row r="689" spans="484:484">
      <c r="RP689" t="s">
        <v>4157</v>
      </c>
    </row>
    <row r="690" spans="484:484">
      <c r="RP690" t="s">
        <v>4157</v>
      </c>
    </row>
    <row r="691" spans="484:484">
      <c r="RP691" t="s">
        <v>4157</v>
      </c>
    </row>
    <row r="692" spans="484:484">
      <c r="RP692" t="s">
        <v>4157</v>
      </c>
    </row>
    <row r="693" spans="484:484">
      <c r="RP693" t="s">
        <v>4157</v>
      </c>
    </row>
    <row r="694" spans="484:484">
      <c r="RP694" t="s">
        <v>4157</v>
      </c>
    </row>
    <row r="695" spans="484:484">
      <c r="RP695" t="s">
        <v>4157</v>
      </c>
    </row>
    <row r="696" spans="484:484">
      <c r="RP696" t="s">
        <v>4157</v>
      </c>
    </row>
    <row r="697" spans="484:484">
      <c r="RP697" t="s">
        <v>4157</v>
      </c>
    </row>
    <row r="698" spans="484:484">
      <c r="RP698" t="s">
        <v>4157</v>
      </c>
    </row>
    <row r="699" spans="484:484">
      <c r="RP699" t="s">
        <v>4157</v>
      </c>
    </row>
    <row r="700" spans="484:484">
      <c r="RP700" t="s">
        <v>4157</v>
      </c>
    </row>
    <row r="701" spans="484:484">
      <c r="RP701" t="s">
        <v>4157</v>
      </c>
    </row>
    <row r="702" spans="484:484">
      <c r="RP702" t="s">
        <v>4157</v>
      </c>
    </row>
    <row r="703" spans="484:484">
      <c r="RP703" t="s">
        <v>4157</v>
      </c>
    </row>
    <row r="704" spans="484:484">
      <c r="RP704" t="s">
        <v>4157</v>
      </c>
    </row>
    <row r="705" spans="484:484">
      <c r="RP705" t="s">
        <v>4157</v>
      </c>
    </row>
    <row r="706" spans="484:484">
      <c r="RP706" t="s">
        <v>4157</v>
      </c>
    </row>
    <row r="707" spans="484:484">
      <c r="RP707" t="s">
        <v>4157</v>
      </c>
    </row>
    <row r="708" spans="484:484">
      <c r="RP708" t="s">
        <v>4157</v>
      </c>
    </row>
    <row r="709" spans="484:484">
      <c r="RP709" t="s">
        <v>4157</v>
      </c>
    </row>
    <row r="710" spans="484:484">
      <c r="RP710" t="s">
        <v>4157</v>
      </c>
    </row>
    <row r="711" spans="484:484">
      <c r="RP711" t="s">
        <v>4157</v>
      </c>
    </row>
    <row r="712" spans="484:484">
      <c r="RP712" t="s">
        <v>4157</v>
      </c>
    </row>
    <row r="713" spans="484:484">
      <c r="RP713" t="s">
        <v>4157</v>
      </c>
    </row>
    <row r="714" spans="484:484">
      <c r="RP714" t="s">
        <v>4157</v>
      </c>
    </row>
    <row r="715" spans="484:484">
      <c r="RP715" t="s">
        <v>4157</v>
      </c>
    </row>
    <row r="716" spans="484:484">
      <c r="RP716" t="s">
        <v>4157</v>
      </c>
    </row>
    <row r="717" spans="484:484">
      <c r="RP717" t="s">
        <v>4157</v>
      </c>
    </row>
    <row r="718" spans="484:484">
      <c r="RP718" t="s">
        <v>4157</v>
      </c>
    </row>
    <row r="719" spans="484:484">
      <c r="RP719" t="s">
        <v>4157</v>
      </c>
    </row>
    <row r="720" spans="484:484">
      <c r="RP720" t="s">
        <v>4157</v>
      </c>
    </row>
    <row r="721" spans="484:484">
      <c r="RP721" t="s">
        <v>4157</v>
      </c>
    </row>
    <row r="722" spans="484:484">
      <c r="RP722" t="s">
        <v>4157</v>
      </c>
    </row>
    <row r="723" spans="484:484">
      <c r="RP723" t="s">
        <v>4157</v>
      </c>
    </row>
    <row r="724" spans="484:484">
      <c r="RP724" t="s">
        <v>4157</v>
      </c>
    </row>
    <row r="725" spans="484:484">
      <c r="RP725" t="s">
        <v>4157</v>
      </c>
    </row>
    <row r="726" spans="484:484">
      <c r="RP726" t="s">
        <v>4157</v>
      </c>
    </row>
    <row r="727" spans="484:484">
      <c r="RP727" t="s">
        <v>4157</v>
      </c>
    </row>
    <row r="728" spans="484:484">
      <c r="RP728" t="s">
        <v>4157</v>
      </c>
    </row>
    <row r="729" spans="484:484">
      <c r="RP729" t="s">
        <v>4157</v>
      </c>
    </row>
    <row r="730" spans="484:484">
      <c r="RP730" t="s">
        <v>4157</v>
      </c>
    </row>
    <row r="731" spans="484:484">
      <c r="RP731" t="s">
        <v>4157</v>
      </c>
    </row>
    <row r="732" spans="484:484">
      <c r="RP732" t="s">
        <v>4157</v>
      </c>
    </row>
    <row r="733" spans="484:484">
      <c r="RP733" t="s">
        <v>4157</v>
      </c>
    </row>
    <row r="734" spans="484:484">
      <c r="RP734" t="s">
        <v>4157</v>
      </c>
    </row>
    <row r="735" spans="484:484">
      <c r="RP735" t="s">
        <v>4157</v>
      </c>
    </row>
    <row r="736" spans="484:484">
      <c r="RP736" t="s">
        <v>4157</v>
      </c>
    </row>
    <row r="737" spans="484:484">
      <c r="RP737" t="s">
        <v>4157</v>
      </c>
    </row>
    <row r="738" spans="484:484">
      <c r="RP738" t="s">
        <v>4157</v>
      </c>
    </row>
    <row r="739" spans="484:484">
      <c r="RP739" t="s">
        <v>4157</v>
      </c>
    </row>
    <row r="740" spans="484:484">
      <c r="RP740" t="s">
        <v>4157</v>
      </c>
    </row>
    <row r="741" spans="484:484">
      <c r="RP741" t="s">
        <v>4157</v>
      </c>
    </row>
    <row r="742" spans="484:484">
      <c r="RP742" t="s">
        <v>4157</v>
      </c>
    </row>
    <row r="743" spans="484:484">
      <c r="RP743" t="s">
        <v>4157</v>
      </c>
    </row>
    <row r="744" spans="484:484">
      <c r="RP744" t="s">
        <v>4157</v>
      </c>
    </row>
    <row r="745" spans="484:484">
      <c r="RP745" t="s">
        <v>4157</v>
      </c>
    </row>
    <row r="746" spans="484:484">
      <c r="RP746" t="s">
        <v>4157</v>
      </c>
    </row>
    <row r="747" spans="484:484">
      <c r="RP747" t="s">
        <v>4157</v>
      </c>
    </row>
    <row r="748" spans="484:484">
      <c r="RP748" t="s">
        <v>4157</v>
      </c>
    </row>
    <row r="749" spans="484:484">
      <c r="RP749" t="s">
        <v>4157</v>
      </c>
    </row>
    <row r="750" spans="484:484">
      <c r="RP750" t="s">
        <v>4157</v>
      </c>
    </row>
    <row r="751" spans="484:484">
      <c r="RP751" t="s">
        <v>4157</v>
      </c>
    </row>
    <row r="752" spans="484:484">
      <c r="RP752" t="s">
        <v>4157</v>
      </c>
    </row>
    <row r="753" spans="484:484">
      <c r="RP753" t="s">
        <v>4157</v>
      </c>
    </row>
    <row r="754" spans="484:484">
      <c r="RP754" t="s">
        <v>4157</v>
      </c>
    </row>
    <row r="755" spans="484:484">
      <c r="RP755" t="s">
        <v>4157</v>
      </c>
    </row>
    <row r="756" spans="484:484">
      <c r="RP756" t="s">
        <v>4157</v>
      </c>
    </row>
    <row r="757" spans="484:484">
      <c r="RP757" t="s">
        <v>4157</v>
      </c>
    </row>
    <row r="758" spans="484:484">
      <c r="RP758" t="s">
        <v>4157</v>
      </c>
    </row>
    <row r="759" spans="484:484">
      <c r="RP759" t="s">
        <v>4157</v>
      </c>
    </row>
    <row r="760" spans="484:484">
      <c r="RP760" t="s">
        <v>4157</v>
      </c>
    </row>
    <row r="761" spans="484:484">
      <c r="RP761" t="s">
        <v>4157</v>
      </c>
    </row>
    <row r="762" spans="484:484">
      <c r="RP762" t="s">
        <v>4157</v>
      </c>
    </row>
    <row r="763" spans="484:484">
      <c r="RP763" t="s">
        <v>4157</v>
      </c>
    </row>
    <row r="764" spans="484:484">
      <c r="RP764" t="s">
        <v>4157</v>
      </c>
    </row>
    <row r="765" spans="484:484">
      <c r="RP765" t="s">
        <v>4157</v>
      </c>
    </row>
    <row r="766" spans="484:484">
      <c r="RP766" t="s">
        <v>4157</v>
      </c>
    </row>
    <row r="767" spans="484:484">
      <c r="RP767" t="s">
        <v>4157</v>
      </c>
    </row>
    <row r="768" spans="484:484">
      <c r="RP768" t="s">
        <v>4157</v>
      </c>
    </row>
    <row r="769" spans="484:484">
      <c r="RP769" t="s">
        <v>4157</v>
      </c>
    </row>
    <row r="770" spans="484:484">
      <c r="RP770" t="s">
        <v>4157</v>
      </c>
    </row>
    <row r="771" spans="484:484">
      <c r="RP771" t="s">
        <v>4157</v>
      </c>
    </row>
    <row r="772" spans="484:484">
      <c r="RP772" t="s">
        <v>4157</v>
      </c>
    </row>
    <row r="773" spans="484:484">
      <c r="RP773" t="s">
        <v>4157</v>
      </c>
    </row>
    <row r="774" spans="484:484">
      <c r="RP774" t="s">
        <v>4157</v>
      </c>
    </row>
    <row r="775" spans="484:484">
      <c r="RP775" t="s">
        <v>4157</v>
      </c>
    </row>
    <row r="776" spans="484:484">
      <c r="RP776" t="s">
        <v>4157</v>
      </c>
    </row>
    <row r="777" spans="484:484">
      <c r="RP777" t="s">
        <v>4157</v>
      </c>
    </row>
    <row r="778" spans="484:484">
      <c r="RP778" t="s">
        <v>4157</v>
      </c>
    </row>
    <row r="779" spans="484:484">
      <c r="RP779" t="s">
        <v>4157</v>
      </c>
    </row>
    <row r="780" spans="484:484">
      <c r="RP780" t="s">
        <v>4157</v>
      </c>
    </row>
    <row r="781" spans="484:484">
      <c r="RP781" t="s">
        <v>4157</v>
      </c>
    </row>
    <row r="782" spans="484:484">
      <c r="RP782" t="s">
        <v>4157</v>
      </c>
    </row>
    <row r="783" spans="484:484">
      <c r="RP783" t="s">
        <v>4157</v>
      </c>
    </row>
    <row r="784" spans="484:484">
      <c r="RP784" t="s">
        <v>4157</v>
      </c>
    </row>
    <row r="785" spans="484:484">
      <c r="RP785" t="s">
        <v>4157</v>
      </c>
    </row>
    <row r="786" spans="484:484">
      <c r="RP786" t="s">
        <v>4157</v>
      </c>
    </row>
    <row r="787" spans="484:484">
      <c r="RP787" t="s">
        <v>4157</v>
      </c>
    </row>
    <row r="788" spans="484:484">
      <c r="RP788" t="s">
        <v>4157</v>
      </c>
    </row>
    <row r="789" spans="484:484">
      <c r="RP789" t="s">
        <v>4157</v>
      </c>
    </row>
    <row r="790" spans="484:484">
      <c r="RP790" t="s">
        <v>4157</v>
      </c>
    </row>
    <row r="791" spans="484:484">
      <c r="RP791" t="s">
        <v>4157</v>
      </c>
    </row>
    <row r="792" spans="484:484">
      <c r="RP792" t="s">
        <v>4157</v>
      </c>
    </row>
    <row r="793" spans="484:484">
      <c r="RP793" t="s">
        <v>4157</v>
      </c>
    </row>
    <row r="794" spans="484:484">
      <c r="RP794" t="s">
        <v>4157</v>
      </c>
    </row>
    <row r="795" spans="484:484">
      <c r="RP795" t="s">
        <v>4157</v>
      </c>
    </row>
    <row r="796" spans="484:484">
      <c r="RP796" t="s">
        <v>4157</v>
      </c>
    </row>
    <row r="797" spans="484:484">
      <c r="RP797" t="s">
        <v>4157</v>
      </c>
    </row>
    <row r="798" spans="484:484">
      <c r="RP798" t="s">
        <v>4157</v>
      </c>
    </row>
    <row r="799" spans="484:484">
      <c r="RP799" t="s">
        <v>4157</v>
      </c>
    </row>
    <row r="800" spans="484:484">
      <c r="RP800" t="s">
        <v>4157</v>
      </c>
    </row>
    <row r="801" spans="484:484">
      <c r="RP801" t="s">
        <v>4157</v>
      </c>
    </row>
    <row r="802" spans="484:484">
      <c r="RP802" t="s">
        <v>4157</v>
      </c>
    </row>
    <row r="803" spans="484:484">
      <c r="RP803" t="s">
        <v>4157</v>
      </c>
    </row>
    <row r="804" spans="484:484">
      <c r="RP804" t="s">
        <v>4157</v>
      </c>
    </row>
    <row r="805" spans="484:484">
      <c r="RP805" t="s">
        <v>4157</v>
      </c>
    </row>
    <row r="806" spans="484:484">
      <c r="RP806" t="s">
        <v>4157</v>
      </c>
    </row>
    <row r="807" spans="484:484">
      <c r="RP807" t="s">
        <v>4157</v>
      </c>
    </row>
    <row r="808" spans="484:484">
      <c r="RP808" t="s">
        <v>4157</v>
      </c>
    </row>
    <row r="809" spans="484:484">
      <c r="RP809" t="s">
        <v>4157</v>
      </c>
    </row>
    <row r="810" spans="484:484">
      <c r="RP810" t="s">
        <v>4157</v>
      </c>
    </row>
    <row r="811" spans="484:484">
      <c r="RP811" t="s">
        <v>4157</v>
      </c>
    </row>
    <row r="812" spans="484:484">
      <c r="RP812" t="s">
        <v>4157</v>
      </c>
    </row>
    <row r="813" spans="484:484">
      <c r="RP813" t="s">
        <v>4157</v>
      </c>
    </row>
    <row r="814" spans="484:484">
      <c r="RP814" t="s">
        <v>4157</v>
      </c>
    </row>
    <row r="815" spans="484:484">
      <c r="RP815" t="s">
        <v>4157</v>
      </c>
    </row>
    <row r="816" spans="484:484">
      <c r="RP816" t="s">
        <v>4157</v>
      </c>
    </row>
    <row r="817" spans="484:484">
      <c r="RP817" t="s">
        <v>4157</v>
      </c>
    </row>
    <row r="818" spans="484:484">
      <c r="RP818" t="s">
        <v>4157</v>
      </c>
    </row>
    <row r="819" spans="484:484">
      <c r="RP819" t="s">
        <v>4157</v>
      </c>
    </row>
    <row r="820" spans="484:484">
      <c r="RP820" t="s">
        <v>4157</v>
      </c>
    </row>
    <row r="821" spans="484:484">
      <c r="RP821" t="s">
        <v>4157</v>
      </c>
    </row>
    <row r="822" spans="484:484">
      <c r="RP822" t="s">
        <v>4157</v>
      </c>
    </row>
    <row r="823" spans="484:484">
      <c r="RP823" t="s">
        <v>4157</v>
      </c>
    </row>
    <row r="824" spans="484:484">
      <c r="RP824" t="s">
        <v>4157</v>
      </c>
    </row>
    <row r="825" spans="484:484">
      <c r="RP825" t="s">
        <v>4157</v>
      </c>
    </row>
    <row r="826" spans="484:484">
      <c r="RP826" t="s">
        <v>4157</v>
      </c>
    </row>
    <row r="827" spans="484:484">
      <c r="RP827" t="s">
        <v>4157</v>
      </c>
    </row>
    <row r="828" spans="484:484">
      <c r="RP828" t="s">
        <v>4157</v>
      </c>
    </row>
    <row r="829" spans="484:484">
      <c r="RP829" t="s">
        <v>4157</v>
      </c>
    </row>
    <row r="830" spans="484:484">
      <c r="RP830" t="s">
        <v>4157</v>
      </c>
    </row>
    <row r="831" spans="484:484">
      <c r="RP831" t="s">
        <v>4157</v>
      </c>
    </row>
    <row r="832" spans="484:484">
      <c r="RP832" t="s">
        <v>4157</v>
      </c>
    </row>
    <row r="833" spans="484:484">
      <c r="RP833" t="s">
        <v>4157</v>
      </c>
    </row>
    <row r="834" spans="484:484">
      <c r="RP834" t="s">
        <v>4157</v>
      </c>
    </row>
    <row r="835" spans="484:484">
      <c r="RP835" t="s">
        <v>4157</v>
      </c>
    </row>
    <row r="836" spans="484:484">
      <c r="RP836" t="s">
        <v>4157</v>
      </c>
    </row>
    <row r="837" spans="484:484">
      <c r="RP837" t="s">
        <v>4157</v>
      </c>
    </row>
    <row r="838" spans="484:484">
      <c r="RP838" t="s">
        <v>4157</v>
      </c>
    </row>
    <row r="839" spans="484:484">
      <c r="RP839" t="s">
        <v>4157</v>
      </c>
    </row>
    <row r="840" spans="484:484">
      <c r="RP840" t="s">
        <v>4157</v>
      </c>
    </row>
    <row r="841" spans="484:484">
      <c r="RP841" t="s">
        <v>4157</v>
      </c>
    </row>
    <row r="842" spans="484:484">
      <c r="RP842" t="s">
        <v>4157</v>
      </c>
    </row>
    <row r="843" spans="484:484">
      <c r="RP843" t="s">
        <v>4157</v>
      </c>
    </row>
    <row r="844" spans="484:484">
      <c r="RP844" t="s">
        <v>4157</v>
      </c>
    </row>
    <row r="845" spans="484:484">
      <c r="RP845" t="s">
        <v>4157</v>
      </c>
    </row>
    <row r="846" spans="484:484">
      <c r="RP846" t="s">
        <v>4157</v>
      </c>
    </row>
    <row r="847" spans="484:484">
      <c r="RP847" t="s">
        <v>4157</v>
      </c>
    </row>
    <row r="848" spans="484:484">
      <c r="RP848" t="s">
        <v>4157</v>
      </c>
    </row>
    <row r="849" spans="484:484">
      <c r="RP849" t="s">
        <v>4157</v>
      </c>
    </row>
    <row r="850" spans="484:484">
      <c r="RP850" t="s">
        <v>4157</v>
      </c>
    </row>
    <row r="851" spans="484:484">
      <c r="RP851" t="s">
        <v>4157</v>
      </c>
    </row>
    <row r="852" spans="484:484">
      <c r="RP852" t="s">
        <v>4157</v>
      </c>
    </row>
    <row r="853" spans="484:484">
      <c r="RP853" t="s">
        <v>4157</v>
      </c>
    </row>
    <row r="854" spans="484:484">
      <c r="RP854" t="s">
        <v>4157</v>
      </c>
    </row>
    <row r="855" spans="484:484">
      <c r="RP855" t="s">
        <v>4157</v>
      </c>
    </row>
    <row r="856" spans="484:484">
      <c r="RP856" t="s">
        <v>4157</v>
      </c>
    </row>
    <row r="857" spans="484:484">
      <c r="RP857" t="s">
        <v>4157</v>
      </c>
    </row>
    <row r="858" spans="484:484">
      <c r="RP858" t="s">
        <v>4157</v>
      </c>
    </row>
    <row r="859" spans="484:484">
      <c r="RP859" t="s">
        <v>4157</v>
      </c>
    </row>
    <row r="860" spans="484:484">
      <c r="RP860" t="s">
        <v>4157</v>
      </c>
    </row>
    <row r="861" spans="484:484">
      <c r="RP861" t="s">
        <v>4157</v>
      </c>
    </row>
    <row r="862" spans="484:484">
      <c r="RP862" t="s">
        <v>4157</v>
      </c>
    </row>
    <row r="863" spans="484:484">
      <c r="RP863" t="s">
        <v>4157</v>
      </c>
    </row>
    <row r="864" spans="484:484">
      <c r="RP864" t="s">
        <v>4157</v>
      </c>
    </row>
    <row r="865" spans="484:484">
      <c r="RP865" t="s">
        <v>4157</v>
      </c>
    </row>
    <row r="866" spans="484:484">
      <c r="RP866" t="s">
        <v>4157</v>
      </c>
    </row>
    <row r="867" spans="484:484">
      <c r="RP867" t="s">
        <v>4157</v>
      </c>
    </row>
    <row r="868" spans="484:484">
      <c r="RP868" t="s">
        <v>4157</v>
      </c>
    </row>
    <row r="869" spans="484:484">
      <c r="RP869" t="s">
        <v>4157</v>
      </c>
    </row>
    <row r="870" spans="484:484">
      <c r="RP870" t="s">
        <v>4157</v>
      </c>
    </row>
    <row r="871" spans="484:484">
      <c r="RP871" t="s">
        <v>4157</v>
      </c>
    </row>
    <row r="872" spans="484:484">
      <c r="RP872" t="s">
        <v>4157</v>
      </c>
    </row>
    <row r="873" spans="484:484">
      <c r="RP873" t="s">
        <v>4157</v>
      </c>
    </row>
    <row r="874" spans="484:484">
      <c r="RP874" t="s">
        <v>4157</v>
      </c>
    </row>
    <row r="875" spans="484:484">
      <c r="RP875" t="s">
        <v>4157</v>
      </c>
    </row>
    <row r="876" spans="484:484">
      <c r="RP876" t="s">
        <v>4157</v>
      </c>
    </row>
    <row r="877" spans="484:484">
      <c r="RP877" t="s">
        <v>4157</v>
      </c>
    </row>
    <row r="878" spans="484:484">
      <c r="RP878" t="s">
        <v>4157</v>
      </c>
    </row>
    <row r="879" spans="484:484">
      <c r="RP879" t="s">
        <v>4157</v>
      </c>
    </row>
    <row r="880" spans="484:484">
      <c r="RP880" t="s">
        <v>4157</v>
      </c>
    </row>
    <row r="881" spans="484:484">
      <c r="RP881" t="s">
        <v>4157</v>
      </c>
    </row>
    <row r="882" spans="484:484">
      <c r="RP882" t="s">
        <v>4157</v>
      </c>
    </row>
    <row r="883" spans="484:484">
      <c r="RP883" t="s">
        <v>4157</v>
      </c>
    </row>
    <row r="884" spans="484:484">
      <c r="RP884" t="s">
        <v>4157</v>
      </c>
    </row>
    <row r="885" spans="484:484">
      <c r="RP885" t="s">
        <v>4157</v>
      </c>
    </row>
    <row r="886" spans="484:484">
      <c r="RP886" t="s">
        <v>4157</v>
      </c>
    </row>
    <row r="887" spans="484:484">
      <c r="RP887" t="s">
        <v>4157</v>
      </c>
    </row>
    <row r="888" spans="484:484">
      <c r="RP888" t="s">
        <v>4157</v>
      </c>
    </row>
    <row r="889" spans="484:484">
      <c r="RP889" t="s">
        <v>4157</v>
      </c>
    </row>
    <row r="890" spans="484:484">
      <c r="RP890" t="s">
        <v>4157</v>
      </c>
    </row>
    <row r="891" spans="484:484">
      <c r="RP891" t="s">
        <v>4157</v>
      </c>
    </row>
    <row r="892" spans="484:484">
      <c r="RP892" t="s">
        <v>4157</v>
      </c>
    </row>
    <row r="893" spans="484:484">
      <c r="RP893" t="s">
        <v>4157</v>
      </c>
    </row>
    <row r="894" spans="484:484">
      <c r="RP894" t="s">
        <v>4157</v>
      </c>
    </row>
    <row r="895" spans="484:484">
      <c r="RP895" t="s">
        <v>4157</v>
      </c>
    </row>
    <row r="896" spans="484:484">
      <c r="RP896" t="s">
        <v>4157</v>
      </c>
    </row>
    <row r="897" spans="484:484">
      <c r="RP897" t="s">
        <v>4157</v>
      </c>
    </row>
    <row r="898" spans="484:484">
      <c r="RP898" t="s">
        <v>4157</v>
      </c>
    </row>
    <row r="899" spans="484:484">
      <c r="RP899" t="s">
        <v>4157</v>
      </c>
    </row>
    <row r="900" spans="484:484">
      <c r="RP900" t="s">
        <v>4157</v>
      </c>
    </row>
    <row r="901" spans="484:484">
      <c r="RP901" t="s">
        <v>4157</v>
      </c>
    </row>
    <row r="902" spans="484:484">
      <c r="RP902" t="s">
        <v>4157</v>
      </c>
    </row>
    <row r="903" spans="484:484">
      <c r="RP903" t="s">
        <v>4157</v>
      </c>
    </row>
    <row r="904" spans="484:484">
      <c r="RP904" t="s">
        <v>4157</v>
      </c>
    </row>
    <row r="905" spans="484:484">
      <c r="RP905" t="s">
        <v>4157</v>
      </c>
    </row>
    <row r="906" spans="484:484">
      <c r="RP906" t="s">
        <v>4157</v>
      </c>
    </row>
    <row r="907" spans="484:484">
      <c r="RP907" t="s">
        <v>4157</v>
      </c>
    </row>
    <row r="908" spans="484:484">
      <c r="RP908" t="s">
        <v>4157</v>
      </c>
    </row>
    <row r="909" spans="484:484">
      <c r="RP909" t="s">
        <v>4157</v>
      </c>
    </row>
    <row r="910" spans="484:484">
      <c r="RP910" t="s">
        <v>4157</v>
      </c>
    </row>
    <row r="911" spans="484:484">
      <c r="RP911" t="s">
        <v>4157</v>
      </c>
    </row>
    <row r="912" spans="484:484">
      <c r="RP912" t="s">
        <v>4157</v>
      </c>
    </row>
    <row r="913" spans="484:484">
      <c r="RP913" t="s">
        <v>4157</v>
      </c>
    </row>
    <row r="914" spans="484:484">
      <c r="RP914" t="s">
        <v>4157</v>
      </c>
    </row>
    <row r="915" spans="484:484">
      <c r="RP915" t="s">
        <v>4157</v>
      </c>
    </row>
    <row r="916" spans="484:484">
      <c r="RP916" t="s">
        <v>4157</v>
      </c>
    </row>
    <row r="917" spans="484:484">
      <c r="RP917" t="s">
        <v>4157</v>
      </c>
    </row>
    <row r="918" spans="484:484">
      <c r="RP918" t="s">
        <v>4157</v>
      </c>
    </row>
    <row r="919" spans="484:484">
      <c r="RP919" t="s">
        <v>4157</v>
      </c>
    </row>
    <row r="920" spans="484:484">
      <c r="RP920" t="s">
        <v>4157</v>
      </c>
    </row>
    <row r="921" spans="484:484">
      <c r="RP921" t="s">
        <v>4157</v>
      </c>
    </row>
    <row r="922" spans="484:484">
      <c r="RP922" t="s">
        <v>4157</v>
      </c>
    </row>
    <row r="923" spans="484:484">
      <c r="RP923" t="s">
        <v>4157</v>
      </c>
    </row>
    <row r="924" spans="484:484">
      <c r="RP924" t="s">
        <v>4157</v>
      </c>
    </row>
    <row r="925" spans="484:484">
      <c r="RP925" t="s">
        <v>4157</v>
      </c>
    </row>
    <row r="926" spans="484:484">
      <c r="RP926" t="s">
        <v>4157</v>
      </c>
    </row>
    <row r="927" spans="484:484">
      <c r="RP927" t="s">
        <v>4157</v>
      </c>
    </row>
    <row r="928" spans="484:484">
      <c r="RP928" t="s">
        <v>4157</v>
      </c>
    </row>
    <row r="929" spans="484:484">
      <c r="RP929" t="s">
        <v>4157</v>
      </c>
    </row>
    <row r="930" spans="484:484">
      <c r="RP930" t="s">
        <v>4157</v>
      </c>
    </row>
    <row r="931" spans="484:484">
      <c r="RP931" t="s">
        <v>4157</v>
      </c>
    </row>
    <row r="932" spans="484:484">
      <c r="RP932" t="s">
        <v>4157</v>
      </c>
    </row>
    <row r="933" spans="484:484">
      <c r="RP933" t="s">
        <v>4157</v>
      </c>
    </row>
    <row r="934" spans="484:484">
      <c r="RP934" t="s">
        <v>4157</v>
      </c>
    </row>
    <row r="935" spans="484:484">
      <c r="RP935" t="s">
        <v>4157</v>
      </c>
    </row>
    <row r="936" spans="484:484">
      <c r="RP936" t="s">
        <v>4157</v>
      </c>
    </row>
    <row r="937" spans="484:484">
      <c r="RP937" t="s">
        <v>4157</v>
      </c>
    </row>
    <row r="938" spans="484:484">
      <c r="RP938" t="s">
        <v>4157</v>
      </c>
    </row>
    <row r="939" spans="484:484">
      <c r="RP939" t="s">
        <v>4157</v>
      </c>
    </row>
    <row r="940" spans="484:484">
      <c r="RP940" t="s">
        <v>4157</v>
      </c>
    </row>
    <row r="941" spans="484:484">
      <c r="RP941" t="s">
        <v>4157</v>
      </c>
    </row>
    <row r="942" spans="484:484">
      <c r="RP942" t="s">
        <v>4157</v>
      </c>
    </row>
    <row r="943" spans="484:484">
      <c r="RP943" t="s">
        <v>4157</v>
      </c>
    </row>
    <row r="944" spans="484:484">
      <c r="RP944" t="s">
        <v>4157</v>
      </c>
    </row>
    <row r="945" spans="484:484">
      <c r="RP945" t="s">
        <v>4157</v>
      </c>
    </row>
    <row r="946" spans="484:484">
      <c r="RP946" t="s">
        <v>4157</v>
      </c>
    </row>
    <row r="947" spans="484:484">
      <c r="RP947" t="s">
        <v>4157</v>
      </c>
    </row>
    <row r="948" spans="484:484">
      <c r="RP948" t="s">
        <v>4157</v>
      </c>
    </row>
    <row r="949" spans="484:484">
      <c r="RP949" t="s">
        <v>4157</v>
      </c>
    </row>
    <row r="950" spans="484:484">
      <c r="RP950" t="s">
        <v>4157</v>
      </c>
    </row>
    <row r="951" spans="484:484">
      <c r="RP951" t="s">
        <v>4157</v>
      </c>
    </row>
    <row r="952" spans="484:484">
      <c r="RP952" t="s">
        <v>4157</v>
      </c>
    </row>
    <row r="953" spans="484:484">
      <c r="RP953" t="s">
        <v>4157</v>
      </c>
    </row>
    <row r="954" spans="484:484">
      <c r="RP954" t="s">
        <v>4157</v>
      </c>
    </row>
    <row r="955" spans="484:484">
      <c r="RP955" t="s">
        <v>4157</v>
      </c>
    </row>
    <row r="956" spans="484:484">
      <c r="RP956" t="s">
        <v>4157</v>
      </c>
    </row>
    <row r="957" spans="484:484">
      <c r="RP957" t="s">
        <v>4157</v>
      </c>
    </row>
    <row r="958" spans="484:484">
      <c r="RP958" t="s">
        <v>4157</v>
      </c>
    </row>
    <row r="959" spans="484:484">
      <c r="RP959" t="s">
        <v>4157</v>
      </c>
    </row>
    <row r="960" spans="484:484">
      <c r="RP960" t="s">
        <v>4157</v>
      </c>
    </row>
    <row r="961" spans="484:484">
      <c r="RP961" t="s">
        <v>4157</v>
      </c>
    </row>
    <row r="962" spans="484:484">
      <c r="RP962" t="s">
        <v>4157</v>
      </c>
    </row>
    <row r="963" spans="484:484">
      <c r="RP963" t="s">
        <v>4157</v>
      </c>
    </row>
    <row r="964" spans="484:484">
      <c r="RP964" t="s">
        <v>4157</v>
      </c>
    </row>
    <row r="965" spans="484:484">
      <c r="RP965" t="s">
        <v>4157</v>
      </c>
    </row>
    <row r="966" spans="484:484">
      <c r="RP966" t="s">
        <v>4157</v>
      </c>
    </row>
    <row r="967" spans="484:484">
      <c r="RP967" t="s">
        <v>4157</v>
      </c>
    </row>
    <row r="968" spans="484:484">
      <c r="RP968" t="s">
        <v>4157</v>
      </c>
    </row>
    <row r="969" spans="484:484">
      <c r="RP969" t="s">
        <v>4157</v>
      </c>
    </row>
    <row r="970" spans="484:484">
      <c r="RP970" t="s">
        <v>4157</v>
      </c>
    </row>
    <row r="971" spans="484:484">
      <c r="RP971" t="s">
        <v>4157</v>
      </c>
    </row>
    <row r="972" spans="484:484">
      <c r="RP972" t="s">
        <v>4157</v>
      </c>
    </row>
    <row r="973" spans="484:484">
      <c r="RP973" t="s">
        <v>4157</v>
      </c>
    </row>
    <row r="974" spans="484:484">
      <c r="RP974" t="s">
        <v>4157</v>
      </c>
    </row>
    <row r="975" spans="484:484">
      <c r="RP975" t="s">
        <v>4157</v>
      </c>
    </row>
    <row r="976" spans="484:484">
      <c r="RP976" t="s">
        <v>4157</v>
      </c>
    </row>
    <row r="977" spans="484:484">
      <c r="RP977" t="s">
        <v>4157</v>
      </c>
    </row>
    <row r="978" spans="484:484">
      <c r="RP978" t="s">
        <v>4157</v>
      </c>
    </row>
    <row r="979" spans="484:484">
      <c r="RP979" t="s">
        <v>4157</v>
      </c>
    </row>
    <row r="980" spans="484:484">
      <c r="RP980" t="s">
        <v>4157</v>
      </c>
    </row>
    <row r="981" spans="484:484">
      <c r="RP981" t="s">
        <v>4157</v>
      </c>
    </row>
    <row r="982" spans="484:484">
      <c r="RP982" t="s">
        <v>4157</v>
      </c>
    </row>
    <row r="983" spans="484:484">
      <c r="RP983" t="s">
        <v>4157</v>
      </c>
    </row>
    <row r="984" spans="484:484">
      <c r="RP984" t="s">
        <v>4157</v>
      </c>
    </row>
    <row r="985" spans="484:484">
      <c r="RP985" t="s">
        <v>4157</v>
      </c>
    </row>
    <row r="986" spans="484:484">
      <c r="RP986" t="s">
        <v>4157</v>
      </c>
    </row>
    <row r="987" spans="484:484">
      <c r="RP987" t="s">
        <v>4157</v>
      </c>
    </row>
    <row r="988" spans="484:484">
      <c r="RP988" t="s">
        <v>4157</v>
      </c>
    </row>
    <row r="989" spans="484:484">
      <c r="RP989" t="s">
        <v>4157</v>
      </c>
    </row>
    <row r="990" spans="484:484">
      <c r="RP990" t="s">
        <v>4157</v>
      </c>
    </row>
    <row r="991" spans="484:484">
      <c r="RP991" t="s">
        <v>4157</v>
      </c>
    </row>
    <row r="992" spans="484:484">
      <c r="RP992" t="s">
        <v>4157</v>
      </c>
    </row>
    <row r="993" spans="484:484">
      <c r="RP993" t="s">
        <v>4157</v>
      </c>
    </row>
    <row r="994" spans="484:484">
      <c r="RP994" t="s">
        <v>4157</v>
      </c>
    </row>
    <row r="995" spans="484:484">
      <c r="RP995" t="s">
        <v>4157</v>
      </c>
    </row>
    <row r="996" spans="484:484">
      <c r="RP996" t="s">
        <v>4157</v>
      </c>
    </row>
    <row r="997" spans="484:484">
      <c r="RP997" t="s">
        <v>4157</v>
      </c>
    </row>
    <row r="998" spans="484:484">
      <c r="RP998" t="s">
        <v>4157</v>
      </c>
    </row>
    <row r="999" spans="484:484">
      <c r="RP999" t="s">
        <v>4157</v>
      </c>
    </row>
    <row r="1000" spans="484:484">
      <c r="RP1000" t="s">
        <v>4157</v>
      </c>
    </row>
    <row r="1001" spans="484:484">
      <c r="RP1001" t="s">
        <v>4157</v>
      </c>
    </row>
    <row r="1002" spans="484:484">
      <c r="RP1002" t="s">
        <v>4157</v>
      </c>
    </row>
    <row r="1003" spans="484:484">
      <c r="RP1003" t="s">
        <v>4157</v>
      </c>
    </row>
    <row r="1004" spans="484:484">
      <c r="RP1004" t="s">
        <v>4157</v>
      </c>
    </row>
    <row r="1005" spans="484:484">
      <c r="RP1005" t="s">
        <v>4157</v>
      </c>
    </row>
    <row r="1006" spans="484:484">
      <c r="RP1006" t="s">
        <v>4157</v>
      </c>
    </row>
    <row r="1007" spans="484:484">
      <c r="RP1007" t="s">
        <v>4157</v>
      </c>
    </row>
    <row r="1008" spans="484:484">
      <c r="RP1008" t="s">
        <v>4157</v>
      </c>
    </row>
    <row r="1009" spans="484:484">
      <c r="RP1009" t="s">
        <v>4157</v>
      </c>
    </row>
    <row r="1010" spans="484:484">
      <c r="RP1010" t="s">
        <v>4157</v>
      </c>
    </row>
    <row r="1011" spans="484:484">
      <c r="RP1011" t="s">
        <v>4157</v>
      </c>
    </row>
    <row r="1012" spans="484:484">
      <c r="RP1012" t="s">
        <v>4157</v>
      </c>
    </row>
    <row r="1013" spans="484:484">
      <c r="RP1013" t="s">
        <v>4157</v>
      </c>
    </row>
    <row r="1014" spans="484:484">
      <c r="RP1014" t="s">
        <v>4157</v>
      </c>
    </row>
    <row r="1015" spans="484:484">
      <c r="RP1015" t="s">
        <v>4157</v>
      </c>
    </row>
    <row r="1016" spans="484:484">
      <c r="RP1016" t="s">
        <v>4157</v>
      </c>
    </row>
    <row r="1017" spans="484:484">
      <c r="RP1017" t="s">
        <v>4157</v>
      </c>
    </row>
    <row r="1018" spans="484:484">
      <c r="RP1018" t="s">
        <v>4157</v>
      </c>
    </row>
    <row r="1019" spans="484:484">
      <c r="RP1019" t="s">
        <v>4157</v>
      </c>
    </row>
    <row r="1020" spans="484:484">
      <c r="RP1020" t="s">
        <v>4157</v>
      </c>
    </row>
    <row r="1021" spans="484:484">
      <c r="RP1021" t="s">
        <v>4157</v>
      </c>
    </row>
    <row r="1022" spans="484:484">
      <c r="RP1022" t="s">
        <v>4157</v>
      </c>
    </row>
    <row r="1023" spans="484:484">
      <c r="RP1023" t="s">
        <v>4157</v>
      </c>
    </row>
    <row r="1024" spans="484:484">
      <c r="RP1024" t="s">
        <v>4157</v>
      </c>
    </row>
    <row r="1025" spans="484:484">
      <c r="RP1025" t="s">
        <v>4157</v>
      </c>
    </row>
    <row r="1026" spans="484:484">
      <c r="RP1026" t="s">
        <v>4157</v>
      </c>
    </row>
    <row r="1027" spans="484:484">
      <c r="RP1027" t="s">
        <v>4157</v>
      </c>
    </row>
    <row r="1028" spans="484:484">
      <c r="RP1028" t="s">
        <v>4157</v>
      </c>
    </row>
    <row r="1029" spans="484:484">
      <c r="RP1029" t="s">
        <v>4157</v>
      </c>
    </row>
    <row r="1030" spans="484:484">
      <c r="RP1030" t="s">
        <v>4157</v>
      </c>
    </row>
    <row r="1031" spans="484:484">
      <c r="RP1031" t="s">
        <v>4157</v>
      </c>
    </row>
    <row r="1032" spans="484:484">
      <c r="RP1032" t="s">
        <v>4157</v>
      </c>
    </row>
    <row r="1033" spans="484:484">
      <c r="RP1033" t="s">
        <v>4157</v>
      </c>
    </row>
    <row r="1034" spans="484:484">
      <c r="RP1034" t="s">
        <v>4157</v>
      </c>
    </row>
    <row r="1035" spans="484:484">
      <c r="RP1035" t="s">
        <v>4157</v>
      </c>
    </row>
    <row r="1036" spans="484:484">
      <c r="RP1036" t="s">
        <v>4157</v>
      </c>
    </row>
    <row r="1037" spans="484:484">
      <c r="RP1037" t="s">
        <v>4157</v>
      </c>
    </row>
    <row r="1038" spans="484:484">
      <c r="RP1038" t="s">
        <v>4157</v>
      </c>
    </row>
    <row r="1039" spans="484:484">
      <c r="RP1039" t="s">
        <v>4157</v>
      </c>
    </row>
    <row r="1040" spans="484:484">
      <c r="RP1040" t="s">
        <v>4157</v>
      </c>
    </row>
    <row r="1041" spans="484:484">
      <c r="RP1041" t="s">
        <v>4157</v>
      </c>
    </row>
    <row r="1042" spans="484:484">
      <c r="RP1042" t="s">
        <v>4157</v>
      </c>
    </row>
    <row r="1043" spans="484:484">
      <c r="RP1043" t="s">
        <v>4157</v>
      </c>
    </row>
    <row r="1044" spans="484:484">
      <c r="RP1044" t="s">
        <v>4157</v>
      </c>
    </row>
    <row r="1045" spans="484:484">
      <c r="RP1045" t="s">
        <v>4157</v>
      </c>
    </row>
    <row r="1046" spans="484:484">
      <c r="RP1046" t="s">
        <v>4157</v>
      </c>
    </row>
    <row r="1047" spans="484:484">
      <c r="RP1047" t="s">
        <v>4157</v>
      </c>
    </row>
    <row r="1048" spans="484:484">
      <c r="RP1048" t="s">
        <v>4157</v>
      </c>
    </row>
    <row r="1049" spans="484:484">
      <c r="RP1049" t="s">
        <v>4157</v>
      </c>
    </row>
    <row r="1050" spans="484:484">
      <c r="RP1050" t="s">
        <v>4157</v>
      </c>
    </row>
    <row r="1051" spans="484:484">
      <c r="RP1051" t="s">
        <v>4157</v>
      </c>
    </row>
    <row r="1052" spans="484:484">
      <c r="RP1052" t="s">
        <v>4157</v>
      </c>
    </row>
    <row r="1053" spans="484:484">
      <c r="RP1053" t="s">
        <v>4157</v>
      </c>
    </row>
    <row r="1054" spans="484:484">
      <c r="RP1054" t="s">
        <v>4157</v>
      </c>
    </row>
    <row r="1055" spans="484:484">
      <c r="RP1055" t="s">
        <v>4157</v>
      </c>
    </row>
    <row r="1056" spans="484:484">
      <c r="RP1056" t="s">
        <v>4157</v>
      </c>
    </row>
    <row r="1057" spans="484:484">
      <c r="RP1057" t="s">
        <v>4157</v>
      </c>
    </row>
    <row r="1058" spans="484:484">
      <c r="RP1058" t="s">
        <v>4157</v>
      </c>
    </row>
    <row r="1059" spans="484:484">
      <c r="RP1059" t="s">
        <v>4157</v>
      </c>
    </row>
    <row r="1060" spans="484:484">
      <c r="RP1060" t="s">
        <v>4157</v>
      </c>
    </row>
    <row r="1061" spans="484:484">
      <c r="RP1061" t="s">
        <v>4157</v>
      </c>
    </row>
    <row r="1062" spans="484:484">
      <c r="RP1062" t="s">
        <v>4157</v>
      </c>
    </row>
    <row r="1063" spans="484:484">
      <c r="RP1063" t="s">
        <v>4157</v>
      </c>
    </row>
    <row r="1064" spans="484:484">
      <c r="RP1064" t="s">
        <v>4157</v>
      </c>
    </row>
    <row r="1065" spans="484:484">
      <c r="RP1065" t="s">
        <v>4157</v>
      </c>
    </row>
    <row r="1066" spans="484:484">
      <c r="RP1066" t="s">
        <v>4157</v>
      </c>
    </row>
    <row r="1067" spans="484:484">
      <c r="RP1067" t="s">
        <v>4157</v>
      </c>
    </row>
    <row r="1068" spans="484:484">
      <c r="RP1068" t="s">
        <v>4157</v>
      </c>
    </row>
    <row r="1069" spans="484:484">
      <c r="RP1069" t="s">
        <v>4157</v>
      </c>
    </row>
    <row r="1070" spans="484:484">
      <c r="RP1070" t="s">
        <v>4157</v>
      </c>
    </row>
    <row r="1071" spans="484:484">
      <c r="RP1071" t="s">
        <v>4157</v>
      </c>
    </row>
    <row r="1072" spans="484:484">
      <c r="RP1072" t="s">
        <v>4157</v>
      </c>
    </row>
    <row r="1073" spans="484:484">
      <c r="RP1073" t="s">
        <v>4157</v>
      </c>
    </row>
    <row r="1074" spans="484:484">
      <c r="RP1074" t="s">
        <v>4157</v>
      </c>
    </row>
    <row r="1075" spans="484:484">
      <c r="RP1075" t="s">
        <v>4157</v>
      </c>
    </row>
    <row r="1076" spans="484:484">
      <c r="RP1076" t="s">
        <v>4157</v>
      </c>
    </row>
    <row r="1077" spans="484:484">
      <c r="RP1077" t="s">
        <v>4157</v>
      </c>
    </row>
    <row r="1078" spans="484:484">
      <c r="RP1078" t="s">
        <v>4157</v>
      </c>
    </row>
    <row r="1079" spans="484:484">
      <c r="RP1079" t="s">
        <v>4157</v>
      </c>
    </row>
    <row r="1080" spans="484:484">
      <c r="RP1080" t="s">
        <v>4157</v>
      </c>
    </row>
    <row r="1081" spans="484:484">
      <c r="RP1081" t="s">
        <v>4157</v>
      </c>
    </row>
    <row r="1082" spans="484:484">
      <c r="RP1082" t="s">
        <v>4157</v>
      </c>
    </row>
    <row r="1083" spans="484:484">
      <c r="RP1083" t="s">
        <v>4157</v>
      </c>
    </row>
    <row r="1084" spans="484:484">
      <c r="RP1084" t="s">
        <v>4157</v>
      </c>
    </row>
    <row r="1085" spans="484:484">
      <c r="RP1085" t="s">
        <v>4157</v>
      </c>
    </row>
    <row r="1086" spans="484:484">
      <c r="RP1086" t="s">
        <v>4157</v>
      </c>
    </row>
    <row r="1087" spans="484:484">
      <c r="RP1087" t="s">
        <v>4157</v>
      </c>
    </row>
    <row r="1088" spans="484:484">
      <c r="RP1088" t="s">
        <v>4157</v>
      </c>
    </row>
    <row r="1089" spans="484:484">
      <c r="RP1089" t="s">
        <v>4157</v>
      </c>
    </row>
    <row r="1090" spans="484:484">
      <c r="RP1090" t="s">
        <v>4157</v>
      </c>
    </row>
    <row r="1091" spans="484:484">
      <c r="RP1091" t="s">
        <v>4157</v>
      </c>
    </row>
    <row r="1092" spans="484:484">
      <c r="RP1092" t="s">
        <v>4157</v>
      </c>
    </row>
    <row r="1093" spans="484:484">
      <c r="RP1093" t="s">
        <v>4157</v>
      </c>
    </row>
    <row r="1094" spans="484:484">
      <c r="RP1094" t="s">
        <v>4157</v>
      </c>
    </row>
    <row r="1095" spans="484:484">
      <c r="RP1095" t="s">
        <v>4157</v>
      </c>
    </row>
    <row r="1096" spans="484:484">
      <c r="RP1096" t="s">
        <v>4157</v>
      </c>
    </row>
    <row r="1097" spans="484:484">
      <c r="RP1097" t="s">
        <v>4157</v>
      </c>
    </row>
    <row r="1098" spans="484:484">
      <c r="RP1098" t="s">
        <v>4157</v>
      </c>
    </row>
    <row r="1099" spans="484:484">
      <c r="RP1099" t="s">
        <v>4157</v>
      </c>
    </row>
    <row r="1100" spans="484:484">
      <c r="RP1100" t="s">
        <v>4157</v>
      </c>
    </row>
    <row r="1101" spans="484:484">
      <c r="RP1101" t="s">
        <v>4157</v>
      </c>
    </row>
    <row r="1102" spans="484:484">
      <c r="RP1102" t="s">
        <v>4157</v>
      </c>
    </row>
    <row r="1103" spans="484:484">
      <c r="RP1103" t="s">
        <v>4157</v>
      </c>
    </row>
    <row r="1104" spans="484:484">
      <c r="RP1104" t="s">
        <v>4157</v>
      </c>
    </row>
    <row r="1105" spans="484:484">
      <c r="RP1105" t="s">
        <v>4157</v>
      </c>
    </row>
    <row r="1106" spans="484:484">
      <c r="RP1106" t="s">
        <v>4157</v>
      </c>
    </row>
    <row r="1107" spans="484:484">
      <c r="RP1107" t="s">
        <v>4157</v>
      </c>
    </row>
    <row r="1108" spans="484:484">
      <c r="RP1108" t="s">
        <v>4157</v>
      </c>
    </row>
    <row r="1109" spans="484:484">
      <c r="RP1109" t="s">
        <v>4157</v>
      </c>
    </row>
    <row r="1110" spans="484:484">
      <c r="RP1110" t="s">
        <v>4157</v>
      </c>
    </row>
    <row r="1111" spans="484:484">
      <c r="RP1111" t="s">
        <v>4157</v>
      </c>
    </row>
    <row r="1112" spans="484:484">
      <c r="RP1112" t="s">
        <v>4157</v>
      </c>
    </row>
    <row r="1113" spans="484:484">
      <c r="RP1113" t="s">
        <v>4157</v>
      </c>
    </row>
    <row r="1114" spans="484:484">
      <c r="RP1114" t="s">
        <v>4157</v>
      </c>
    </row>
    <row r="1115" spans="484:484">
      <c r="RP1115" t="s">
        <v>4157</v>
      </c>
    </row>
    <row r="1116" spans="484:484">
      <c r="RP1116" t="s">
        <v>4157</v>
      </c>
    </row>
    <row r="1117" spans="484:484">
      <c r="RP1117" t="s">
        <v>4157</v>
      </c>
    </row>
    <row r="1118" spans="484:484">
      <c r="RP1118" t="s">
        <v>4157</v>
      </c>
    </row>
    <row r="1119" spans="484:484">
      <c r="RP1119" t="s">
        <v>4157</v>
      </c>
    </row>
    <row r="1120" spans="484:484">
      <c r="RP1120" t="s">
        <v>4157</v>
      </c>
    </row>
    <row r="1121" spans="484:484">
      <c r="RP1121" t="s">
        <v>4157</v>
      </c>
    </row>
    <row r="1122" spans="484:484">
      <c r="RP1122" t="s">
        <v>4157</v>
      </c>
    </row>
    <row r="1123" spans="484:484">
      <c r="RP1123" t="s">
        <v>4157</v>
      </c>
    </row>
    <row r="1124" spans="484:484">
      <c r="RP1124" t="s">
        <v>4157</v>
      </c>
    </row>
    <row r="1125" spans="484:484">
      <c r="RP1125" t="s">
        <v>4157</v>
      </c>
    </row>
    <row r="1126" spans="484:484">
      <c r="RP1126" t="s">
        <v>4157</v>
      </c>
    </row>
    <row r="1127" spans="484:484">
      <c r="RP1127" t="s">
        <v>4157</v>
      </c>
    </row>
    <row r="1128" spans="484:484">
      <c r="RP1128" t="s">
        <v>4157</v>
      </c>
    </row>
    <row r="1129" spans="484:484">
      <c r="RP1129" t="s">
        <v>4157</v>
      </c>
    </row>
    <row r="1130" spans="484:484">
      <c r="RP1130" t="s">
        <v>4157</v>
      </c>
    </row>
    <row r="1131" spans="484:484">
      <c r="RP1131" t="s">
        <v>4157</v>
      </c>
    </row>
    <row r="1132" spans="484:484">
      <c r="RP1132" t="s">
        <v>4157</v>
      </c>
    </row>
    <row r="1133" spans="484:484">
      <c r="RP1133" t="s">
        <v>4157</v>
      </c>
    </row>
    <row r="1134" spans="484:484">
      <c r="RP1134" t="s">
        <v>4157</v>
      </c>
    </row>
    <row r="1135" spans="484:484">
      <c r="RP1135" t="s">
        <v>4157</v>
      </c>
    </row>
    <row r="1136" spans="484:484">
      <c r="RP1136" t="s">
        <v>4157</v>
      </c>
    </row>
    <row r="1137" spans="484:484">
      <c r="RP1137" t="s">
        <v>4157</v>
      </c>
    </row>
    <row r="1138" spans="484:484">
      <c r="RP1138" t="s">
        <v>4157</v>
      </c>
    </row>
    <row r="1139" spans="484:484">
      <c r="RP1139" t="s">
        <v>4157</v>
      </c>
    </row>
    <row r="1140" spans="484:484">
      <c r="RP1140" t="s">
        <v>4157</v>
      </c>
    </row>
    <row r="1141" spans="484:484">
      <c r="RP1141" t="s">
        <v>4157</v>
      </c>
    </row>
    <row r="1142" spans="484:484">
      <c r="RP1142" t="s">
        <v>4157</v>
      </c>
    </row>
    <row r="1143" spans="484:484">
      <c r="RP1143" t="s">
        <v>4157</v>
      </c>
    </row>
    <row r="1144" spans="484:484">
      <c r="RP1144" t="s">
        <v>4157</v>
      </c>
    </row>
    <row r="1145" spans="484:484">
      <c r="RP1145" t="s">
        <v>4157</v>
      </c>
    </row>
    <row r="1146" spans="484:484">
      <c r="RP1146" t="s">
        <v>4157</v>
      </c>
    </row>
    <row r="1147" spans="484:484">
      <c r="RP1147" t="s">
        <v>4157</v>
      </c>
    </row>
    <row r="1148" spans="484:484">
      <c r="RP1148" t="s">
        <v>4157</v>
      </c>
    </row>
    <row r="1149" spans="484:484">
      <c r="RP1149" t="s">
        <v>4157</v>
      </c>
    </row>
    <row r="1150" spans="484:484">
      <c r="RP1150" t="s">
        <v>4157</v>
      </c>
    </row>
    <row r="1151" spans="484:484">
      <c r="RP1151" t="s">
        <v>4157</v>
      </c>
    </row>
    <row r="1152" spans="484:484">
      <c r="RP1152" t="s">
        <v>4157</v>
      </c>
    </row>
    <row r="1153" spans="484:484">
      <c r="RP1153" t="s">
        <v>4157</v>
      </c>
    </row>
    <row r="1154" spans="484:484">
      <c r="RP1154" t="s">
        <v>4157</v>
      </c>
    </row>
    <row r="1155" spans="484:484">
      <c r="RP1155" t="s">
        <v>4157</v>
      </c>
    </row>
    <row r="1156" spans="484:484">
      <c r="RP1156" t="s">
        <v>4157</v>
      </c>
    </row>
    <row r="1157" spans="484:484">
      <c r="RP1157" t="s">
        <v>4157</v>
      </c>
    </row>
    <row r="1158" spans="484:484">
      <c r="RP1158" t="s">
        <v>4157</v>
      </c>
    </row>
    <row r="1159" spans="484:484">
      <c r="RP1159" t="s">
        <v>4157</v>
      </c>
    </row>
    <row r="1160" spans="484:484">
      <c r="RP1160" t="s">
        <v>4157</v>
      </c>
    </row>
    <row r="1161" spans="484:484">
      <c r="RP1161" t="s">
        <v>4157</v>
      </c>
    </row>
    <row r="1162" spans="484:484">
      <c r="RP1162" t="s">
        <v>4157</v>
      </c>
    </row>
    <row r="1163" spans="484:484">
      <c r="RP1163" t="s">
        <v>4157</v>
      </c>
    </row>
    <row r="1164" spans="484:484">
      <c r="RP1164" t="s">
        <v>4157</v>
      </c>
    </row>
    <row r="1165" spans="484:484">
      <c r="RP1165" t="s">
        <v>4157</v>
      </c>
    </row>
    <row r="1166" spans="484:484">
      <c r="RP1166" t="s">
        <v>4157</v>
      </c>
    </row>
    <row r="1167" spans="484:484">
      <c r="RP1167" t="s">
        <v>4157</v>
      </c>
    </row>
    <row r="1168" spans="484:484">
      <c r="RP1168" t="s">
        <v>4157</v>
      </c>
    </row>
    <row r="1169" spans="484:484">
      <c r="RP1169" t="s">
        <v>4157</v>
      </c>
    </row>
    <row r="1170" spans="484:484">
      <c r="RP1170" t="s">
        <v>4157</v>
      </c>
    </row>
    <row r="1171" spans="484:484">
      <c r="RP1171" t="s">
        <v>4157</v>
      </c>
    </row>
    <row r="1172" spans="484:484">
      <c r="RP1172" t="s">
        <v>4157</v>
      </c>
    </row>
    <row r="1173" spans="484:484">
      <c r="RP1173" t="s">
        <v>4157</v>
      </c>
    </row>
    <row r="1174" spans="484:484">
      <c r="RP1174" t="s">
        <v>4157</v>
      </c>
    </row>
    <row r="1175" spans="484:484">
      <c r="RP1175" t="s">
        <v>4157</v>
      </c>
    </row>
    <row r="1176" spans="484:484">
      <c r="RP1176" t="s">
        <v>4157</v>
      </c>
    </row>
    <row r="1177" spans="484:484">
      <c r="RP1177" t="s">
        <v>4157</v>
      </c>
    </row>
    <row r="1178" spans="484:484">
      <c r="RP1178" t="s">
        <v>4157</v>
      </c>
    </row>
    <row r="1179" spans="484:484">
      <c r="RP1179" t="s">
        <v>4157</v>
      </c>
    </row>
    <row r="1180" spans="484:484">
      <c r="RP1180" t="s">
        <v>4157</v>
      </c>
    </row>
    <row r="1181" spans="484:484">
      <c r="RP1181" t="s">
        <v>4157</v>
      </c>
    </row>
    <row r="1182" spans="484:484">
      <c r="RP1182" t="s">
        <v>4157</v>
      </c>
    </row>
    <row r="1183" spans="484:484">
      <c r="RP1183" t="s">
        <v>4157</v>
      </c>
    </row>
    <row r="1184" spans="484:484">
      <c r="RP1184" t="s">
        <v>4157</v>
      </c>
    </row>
    <row r="1185" spans="484:484">
      <c r="RP1185" t="s">
        <v>4157</v>
      </c>
    </row>
    <row r="1186" spans="484:484">
      <c r="RP1186" t="s">
        <v>4157</v>
      </c>
    </row>
    <row r="1187" spans="484:484">
      <c r="RP1187" t="s">
        <v>4157</v>
      </c>
    </row>
    <row r="1188" spans="484:484">
      <c r="RP1188" t="s">
        <v>4157</v>
      </c>
    </row>
    <row r="1189" spans="484:484">
      <c r="RP1189" t="s">
        <v>4157</v>
      </c>
    </row>
    <row r="1190" spans="484:484">
      <c r="RP1190" t="s">
        <v>4157</v>
      </c>
    </row>
    <row r="1191" spans="484:484">
      <c r="RP1191" t="s">
        <v>4157</v>
      </c>
    </row>
    <row r="1192" spans="484:484">
      <c r="RP1192" t="s">
        <v>4157</v>
      </c>
    </row>
    <row r="1193" spans="484:484">
      <c r="RP1193" t="s">
        <v>4157</v>
      </c>
    </row>
    <row r="1194" spans="484:484">
      <c r="RP1194" t="s">
        <v>4157</v>
      </c>
    </row>
    <row r="1195" spans="484:484">
      <c r="RP1195" t="s">
        <v>4157</v>
      </c>
    </row>
    <row r="1196" spans="484:484">
      <c r="RP1196" t="s">
        <v>4157</v>
      </c>
    </row>
    <row r="1197" spans="484:484">
      <c r="RP1197" t="s">
        <v>4157</v>
      </c>
    </row>
    <row r="1198" spans="484:484">
      <c r="RP1198" t="s">
        <v>4157</v>
      </c>
    </row>
    <row r="1199" spans="484:484">
      <c r="RP1199" t="s">
        <v>4157</v>
      </c>
    </row>
    <row r="1200" spans="484:484">
      <c r="RP1200" t="s">
        <v>4157</v>
      </c>
    </row>
    <row r="1201" spans="484:484">
      <c r="RP1201" t="s">
        <v>4157</v>
      </c>
    </row>
    <row r="1202" spans="484:484">
      <c r="RP1202" t="s">
        <v>4157</v>
      </c>
    </row>
    <row r="1203" spans="484:484">
      <c r="RP1203" t="s">
        <v>4157</v>
      </c>
    </row>
    <row r="1204" spans="484:484">
      <c r="RP1204" t="s">
        <v>4157</v>
      </c>
    </row>
    <row r="1205" spans="484:484">
      <c r="RP1205" t="s">
        <v>4157</v>
      </c>
    </row>
    <row r="1206" spans="484:484">
      <c r="RP1206" t="s">
        <v>4157</v>
      </c>
    </row>
    <row r="1207" spans="484:484">
      <c r="RP1207" t="s">
        <v>4157</v>
      </c>
    </row>
    <row r="1208" spans="484:484">
      <c r="RP1208" t="s">
        <v>4157</v>
      </c>
    </row>
    <row r="1209" spans="484:484">
      <c r="RP1209" t="s">
        <v>4157</v>
      </c>
    </row>
    <row r="1210" spans="484:484">
      <c r="RP1210" t="s">
        <v>4157</v>
      </c>
    </row>
    <row r="1211" spans="484:484">
      <c r="RP1211" t="s">
        <v>4157</v>
      </c>
    </row>
    <row r="1212" spans="484:484">
      <c r="RP1212" t="s">
        <v>4157</v>
      </c>
    </row>
    <row r="1213" spans="484:484">
      <c r="RP1213" t="s">
        <v>4157</v>
      </c>
    </row>
    <row r="1214" spans="484:484">
      <c r="RP1214" t="s">
        <v>4157</v>
      </c>
    </row>
    <row r="1215" spans="484:484">
      <c r="RP1215" t="s">
        <v>4157</v>
      </c>
    </row>
    <row r="1216" spans="484:484">
      <c r="RP1216" t="s">
        <v>4157</v>
      </c>
    </row>
    <row r="1217" spans="484:484">
      <c r="RP1217" t="s">
        <v>4157</v>
      </c>
    </row>
    <row r="1218" spans="484:484">
      <c r="RP1218" t="s">
        <v>4157</v>
      </c>
    </row>
    <row r="1219" spans="484:484">
      <c r="RP1219" t="s">
        <v>4157</v>
      </c>
    </row>
    <row r="1220" spans="484:484">
      <c r="RP1220" t="s">
        <v>4157</v>
      </c>
    </row>
    <row r="1221" spans="484:484">
      <c r="RP1221" t="s">
        <v>4157</v>
      </c>
    </row>
    <row r="1222" spans="484:484">
      <c r="RP1222" t="s">
        <v>4157</v>
      </c>
    </row>
    <row r="1223" spans="484:484">
      <c r="RP1223" t="s">
        <v>4157</v>
      </c>
    </row>
    <row r="1224" spans="484:484">
      <c r="RP1224" t="s">
        <v>4157</v>
      </c>
    </row>
    <row r="1225" spans="484:484">
      <c r="RP1225" t="s">
        <v>4157</v>
      </c>
    </row>
    <row r="1226" spans="484:484">
      <c r="RP1226" t="s">
        <v>4157</v>
      </c>
    </row>
    <row r="1227" spans="484:484">
      <c r="RP1227" t="s">
        <v>4157</v>
      </c>
    </row>
    <row r="1228" spans="484:484">
      <c r="RP1228" t="s">
        <v>4157</v>
      </c>
    </row>
    <row r="1229" spans="484:484">
      <c r="RP1229" t="s">
        <v>4157</v>
      </c>
    </row>
    <row r="1230" spans="484:484">
      <c r="RP1230" t="s">
        <v>4157</v>
      </c>
    </row>
    <row r="1231" spans="484:484">
      <c r="RP1231" t="s">
        <v>4157</v>
      </c>
    </row>
    <row r="1232" spans="484:484">
      <c r="RP1232" t="s">
        <v>4157</v>
      </c>
    </row>
    <row r="1233" spans="484:484">
      <c r="RP1233" t="s">
        <v>4157</v>
      </c>
    </row>
    <row r="1234" spans="484:484">
      <c r="RP1234" t="s">
        <v>4157</v>
      </c>
    </row>
    <row r="1235" spans="484:484">
      <c r="RP1235" t="s">
        <v>4157</v>
      </c>
    </row>
    <row r="1236" spans="484:484">
      <c r="RP1236" t="s">
        <v>4157</v>
      </c>
    </row>
    <row r="1237" spans="484:484">
      <c r="RP1237" t="s">
        <v>4157</v>
      </c>
    </row>
    <row r="1238" spans="484:484">
      <c r="RP1238" t="s">
        <v>4157</v>
      </c>
    </row>
    <row r="1239" spans="484:484">
      <c r="RP1239" t="s">
        <v>4157</v>
      </c>
    </row>
    <row r="1240" spans="484:484">
      <c r="RP1240" t="s">
        <v>4157</v>
      </c>
    </row>
    <row r="1241" spans="484:484">
      <c r="RP1241" t="s">
        <v>4157</v>
      </c>
    </row>
    <row r="1242" spans="484:484">
      <c r="RP1242" t="s">
        <v>4157</v>
      </c>
    </row>
    <row r="1243" spans="484:484">
      <c r="RP1243" t="s">
        <v>4157</v>
      </c>
    </row>
    <row r="1244" spans="484:484">
      <c r="RP1244" t="s">
        <v>4157</v>
      </c>
    </row>
    <row r="1245" spans="484:484">
      <c r="RP1245" t="s">
        <v>4157</v>
      </c>
    </row>
    <row r="1246" spans="484:484">
      <c r="RP1246" t="s">
        <v>4157</v>
      </c>
    </row>
    <row r="1247" spans="484:484">
      <c r="RP1247" t="s">
        <v>4157</v>
      </c>
    </row>
    <row r="1248" spans="484:484">
      <c r="RP1248" t="s">
        <v>4157</v>
      </c>
    </row>
    <row r="1249" spans="484:484">
      <c r="RP1249" t="s">
        <v>4157</v>
      </c>
    </row>
    <row r="1250" spans="484:484">
      <c r="RP1250" t="s">
        <v>4157</v>
      </c>
    </row>
    <row r="1251" spans="484:484">
      <c r="RP1251" t="s">
        <v>4157</v>
      </c>
    </row>
    <row r="1252" spans="484:484">
      <c r="RP1252" t="s">
        <v>4157</v>
      </c>
    </row>
    <row r="1253" spans="484:484">
      <c r="RP1253" t="s">
        <v>4157</v>
      </c>
    </row>
    <row r="1254" spans="484:484">
      <c r="RP1254" t="s">
        <v>4157</v>
      </c>
    </row>
    <row r="1255" spans="484:484">
      <c r="RP1255" t="s">
        <v>4157</v>
      </c>
    </row>
    <row r="1256" spans="484:484">
      <c r="RP1256" t="s">
        <v>4157</v>
      </c>
    </row>
    <row r="1257" spans="484:484">
      <c r="RP1257" t="s">
        <v>4157</v>
      </c>
    </row>
    <row r="1258" spans="484:484">
      <c r="RP1258" t="s">
        <v>4157</v>
      </c>
    </row>
    <row r="1259" spans="484:484">
      <c r="RP1259" t="s">
        <v>4157</v>
      </c>
    </row>
    <row r="1260" spans="484:484">
      <c r="RP1260" t="s">
        <v>4157</v>
      </c>
    </row>
    <row r="1261" spans="484:484">
      <c r="RP1261" t="s">
        <v>4157</v>
      </c>
    </row>
    <row r="1262" spans="484:484">
      <c r="RP1262" t="s">
        <v>4157</v>
      </c>
    </row>
    <row r="1263" spans="484:484">
      <c r="RP1263" t="s">
        <v>4157</v>
      </c>
    </row>
    <row r="1264" spans="484:484">
      <c r="RP1264" t="s">
        <v>4157</v>
      </c>
    </row>
    <row r="1265" spans="484:484">
      <c r="RP1265" t="s">
        <v>4157</v>
      </c>
    </row>
    <row r="1266" spans="484:484">
      <c r="RP1266" t="s">
        <v>4157</v>
      </c>
    </row>
    <row r="1267" spans="484:484">
      <c r="RP1267" t="s">
        <v>4157</v>
      </c>
    </row>
    <row r="1268" spans="484:484">
      <c r="RP1268" t="s">
        <v>4157</v>
      </c>
    </row>
    <row r="1269" spans="484:484">
      <c r="RP1269" t="s">
        <v>4157</v>
      </c>
    </row>
    <row r="1270" spans="484:484">
      <c r="RP1270" t="s">
        <v>4157</v>
      </c>
    </row>
    <row r="1271" spans="484:484">
      <c r="RP1271" t="s">
        <v>4157</v>
      </c>
    </row>
    <row r="3600" spans="582:16384">
      <c r="VJ3600" s="9"/>
      <c r="VK3600" s="9"/>
      <c r="VL3600" s="9"/>
      <c r="VM3600" s="9"/>
      <c r="VN3600" s="9"/>
      <c r="VO3600" s="9"/>
      <c r="VP3600" s="9"/>
      <c r="VQ3600" s="9"/>
      <c r="VR3600" s="9"/>
      <c r="VS3600" s="9"/>
      <c r="VT3600" s="9"/>
      <c r="VU3600" s="9"/>
      <c r="VV3600" s="9"/>
      <c r="VW3600" s="9"/>
      <c r="VX3600" s="9"/>
      <c r="VY3600" s="9"/>
      <c r="VZ3600" s="9"/>
      <c r="WA3600" s="9"/>
      <c r="WB3600" s="9"/>
      <c r="WC3600" s="9"/>
      <c r="WD3600" s="9"/>
      <c r="WE3600" s="9"/>
      <c r="WF3600" s="9"/>
      <c r="WG3600" s="9"/>
      <c r="WH3600" s="9"/>
      <c r="WI3600" s="9"/>
      <c r="WJ3600" s="9"/>
      <c r="WK3600" s="9"/>
      <c r="WL3600" s="9"/>
      <c r="WM3600" s="9"/>
      <c r="WN3600" s="9"/>
      <c r="WO3600" s="9"/>
      <c r="WP3600" s="9"/>
      <c r="WQ3600" s="9"/>
      <c r="WR3600" s="9"/>
      <c r="WS3600" s="9"/>
      <c r="WT3600" s="9"/>
      <c r="WU3600" s="9"/>
      <c r="WV3600" s="9"/>
      <c r="WW3600" s="9"/>
      <c r="WX3600" s="9"/>
      <c r="WY3600" s="9"/>
      <c r="WZ3600" s="9"/>
      <c r="XA3600" s="9"/>
      <c r="XB3600" s="9"/>
      <c r="XC3600" s="9"/>
      <c r="XD3600" s="9"/>
      <c r="XE3600" s="9"/>
      <c r="XF3600" s="9"/>
      <c r="XG3600" s="9"/>
      <c r="XH3600" s="9"/>
      <c r="XI3600" s="9"/>
      <c r="XJ3600" s="9"/>
      <c r="XK3600" s="9"/>
      <c r="XL3600" s="9"/>
      <c r="XM3600" s="9"/>
      <c r="XN3600" s="9"/>
      <c r="XO3600" s="9"/>
      <c r="XP3600" s="9"/>
      <c r="XQ3600" s="9"/>
      <c r="XR3600" s="9"/>
      <c r="XS3600" s="9"/>
      <c r="XT3600" s="9"/>
      <c r="XU3600" s="9"/>
      <c r="XV3600" s="9"/>
      <c r="XW3600" s="9"/>
      <c r="XX3600" s="9"/>
      <c r="XY3600" s="9"/>
      <c r="XZ3600" s="9"/>
      <c r="YA3600" s="9"/>
      <c r="YB3600" s="9"/>
      <c r="YC3600" s="9"/>
      <c r="YD3600" s="9"/>
      <c r="YE3600" s="9"/>
      <c r="YF3600" s="9"/>
      <c r="YG3600" s="9"/>
      <c r="YH3600" s="9"/>
      <c r="YI3600" s="9"/>
      <c r="YJ3600" s="9"/>
      <c r="YK3600" s="9"/>
      <c r="YL3600" s="9"/>
      <c r="YM3600" s="9"/>
      <c r="YN3600" s="9"/>
      <c r="YO3600" s="9"/>
      <c r="YP3600" s="9"/>
      <c r="YQ3600" s="9"/>
      <c r="YR3600" s="9"/>
      <c r="YS3600" s="9"/>
      <c r="YT3600" s="9"/>
      <c r="YU3600" s="9"/>
      <c r="YV3600" s="9"/>
      <c r="YW3600" s="9"/>
      <c r="YX3600" s="9"/>
      <c r="YY3600" s="9"/>
      <c r="YZ3600" s="9"/>
      <c r="ZA3600" s="9"/>
      <c r="ZB3600" s="9"/>
      <c r="ZC3600" s="9"/>
      <c r="ZD3600" s="9"/>
      <c r="ZE3600" s="9"/>
      <c r="ZF3600" s="9"/>
      <c r="ZG3600" s="9"/>
      <c r="ZH3600" s="9"/>
      <c r="ZI3600" s="9"/>
      <c r="ZJ3600" s="9"/>
      <c r="ZK3600" s="9"/>
      <c r="ZL3600" s="9"/>
      <c r="ZM3600" s="9"/>
      <c r="ZN3600" s="9"/>
      <c r="ZO3600" s="9"/>
      <c r="ZP3600" s="9"/>
      <c r="ZQ3600" s="9"/>
      <c r="ZR3600" s="9"/>
      <c r="ZS3600" s="9"/>
      <c r="ZT3600" s="9"/>
      <c r="ZU3600" s="9"/>
      <c r="ZV3600" s="9"/>
      <c r="ZW3600" s="9"/>
      <c r="ZX3600" s="9"/>
      <c r="ZY3600" s="9"/>
      <c r="ZZ3600" s="9"/>
      <c r="AAA3600" s="9"/>
      <c r="AAB3600" s="9"/>
      <c r="AAC3600" s="9"/>
      <c r="AAD3600" s="9"/>
      <c r="AAE3600" s="9"/>
      <c r="AAF3600" s="9"/>
      <c r="AAG3600" s="9"/>
      <c r="AAH3600" s="9"/>
      <c r="AAI3600" s="9"/>
      <c r="AAJ3600" s="9"/>
      <c r="AAK3600" s="9"/>
      <c r="AAL3600" s="9"/>
      <c r="AAM3600" s="9"/>
      <c r="AAN3600" s="9"/>
      <c r="AAO3600" s="9"/>
      <c r="AAP3600" s="9"/>
      <c r="AAQ3600" s="9"/>
      <c r="AAR3600" s="9"/>
      <c r="AAS3600" s="9"/>
      <c r="AAT3600" s="9"/>
      <c r="AAU3600" s="9"/>
      <c r="AAV3600" s="9"/>
      <c r="AAW3600" s="9"/>
      <c r="AAX3600" s="9"/>
      <c r="AAY3600" s="9"/>
      <c r="AAZ3600" s="9"/>
      <c r="ABA3600" s="9"/>
      <c r="ABB3600" s="9"/>
      <c r="ABC3600" s="9"/>
      <c r="ABD3600" s="9"/>
      <c r="ABE3600" s="9"/>
      <c r="ABF3600" s="9"/>
      <c r="ABG3600" s="9"/>
      <c r="ABH3600" s="9"/>
      <c r="ABI3600" s="9"/>
      <c r="ABJ3600" s="9"/>
      <c r="ABK3600" s="9"/>
      <c r="ABL3600" s="9"/>
      <c r="ABM3600" s="9"/>
      <c r="ABN3600" s="9"/>
      <c r="ABO3600" s="9"/>
      <c r="ABP3600" s="9"/>
      <c r="ABQ3600" s="9"/>
      <c r="ABR3600" s="9"/>
      <c r="ABS3600" s="9"/>
      <c r="ABT3600" s="9"/>
      <c r="ABU3600" s="9"/>
      <c r="ABV3600" s="9"/>
      <c r="ABW3600" s="9"/>
      <c r="ABX3600" s="9"/>
      <c r="ABY3600" s="9"/>
      <c r="ABZ3600" s="9"/>
      <c r="ACA3600" s="9"/>
      <c r="ACB3600" s="9"/>
      <c r="ACC3600" s="9"/>
      <c r="ACD3600" s="9"/>
      <c r="ACE3600" s="9"/>
      <c r="ACF3600" s="9"/>
      <c r="ACG3600" s="9"/>
      <c r="ACH3600" s="9"/>
      <c r="ACI3600" s="9"/>
      <c r="ACJ3600" s="9"/>
      <c r="ACK3600" s="9"/>
      <c r="ACL3600" s="9"/>
      <c r="ACM3600" s="9"/>
      <c r="ACN3600" s="9"/>
      <c r="ACO3600" s="9"/>
      <c r="ACP3600" s="9"/>
      <c r="ACQ3600" s="9"/>
      <c r="ACR3600" s="9"/>
      <c r="ACS3600" s="9"/>
      <c r="ACT3600" s="9"/>
      <c r="ACU3600" s="9"/>
      <c r="ACV3600" s="9"/>
      <c r="ACW3600" s="9"/>
      <c r="ACX3600" s="9"/>
      <c r="ACY3600" s="9"/>
      <c r="ACZ3600" s="9"/>
      <c r="ADA3600" s="9"/>
      <c r="ADB3600" s="9"/>
      <c r="ADC3600" s="9"/>
      <c r="ADD3600" s="9"/>
      <c r="ADE3600" s="9"/>
      <c r="ADF3600" s="9"/>
      <c r="ADG3600" s="9"/>
      <c r="ADH3600" s="9"/>
      <c r="ADI3600" s="9"/>
      <c r="ADJ3600" s="9"/>
      <c r="ADK3600" s="9"/>
      <c r="ADL3600" s="9"/>
      <c r="ADM3600" s="9"/>
      <c r="ADN3600" s="9"/>
      <c r="ADO3600" s="9"/>
      <c r="ADP3600" s="9"/>
      <c r="ADQ3600" s="9"/>
      <c r="ADR3600" s="9"/>
      <c r="ADS3600" s="9"/>
      <c r="ADT3600" s="9"/>
      <c r="ADU3600" s="9"/>
      <c r="ADV3600" s="9"/>
      <c r="ADW3600" s="9"/>
      <c r="ADX3600" s="9"/>
      <c r="ADY3600" s="9"/>
      <c r="ADZ3600" s="9"/>
      <c r="AEA3600" s="9"/>
      <c r="AEB3600" s="9"/>
      <c r="AEC3600" s="9"/>
      <c r="AED3600" s="9"/>
      <c r="AEE3600" s="9"/>
      <c r="AEF3600" s="9"/>
      <c r="AEG3600" s="9"/>
      <c r="AEH3600" s="9"/>
      <c r="AEI3600" s="9"/>
      <c r="AEJ3600" s="9"/>
      <c r="AEK3600" s="9"/>
      <c r="AEL3600" s="9"/>
      <c r="AEM3600" s="9"/>
      <c r="AEN3600" s="9"/>
      <c r="AEO3600" s="9"/>
      <c r="AEP3600" s="9"/>
      <c r="AEQ3600" s="9"/>
      <c r="AER3600" s="9"/>
      <c r="AES3600" s="9"/>
      <c r="AET3600" s="9"/>
      <c r="AEU3600" s="9"/>
      <c r="AEV3600" s="9"/>
      <c r="AEW3600" s="9"/>
      <c r="AEX3600" s="9"/>
      <c r="AEY3600" s="9"/>
      <c r="AEZ3600" s="9"/>
      <c r="AFA3600" s="9"/>
      <c r="AFB3600" s="9"/>
      <c r="AFC3600" s="9"/>
      <c r="AFD3600" s="9"/>
      <c r="AFE3600" s="9"/>
      <c r="AFF3600" s="9"/>
      <c r="AFG3600" s="9"/>
      <c r="AFH3600" s="9"/>
      <c r="AFI3600" s="9"/>
      <c r="AFJ3600" s="9"/>
      <c r="AFK3600" s="9"/>
      <c r="AFL3600" s="9"/>
      <c r="AFM3600" s="9"/>
      <c r="AFN3600" s="9"/>
      <c r="AFO3600" s="9"/>
      <c r="AFP3600" s="9"/>
      <c r="AFQ3600" s="9"/>
      <c r="AFR3600" s="9"/>
      <c r="AFS3600" s="9"/>
      <c r="AFT3600" s="9"/>
      <c r="AFU3600" s="9"/>
      <c r="AFV3600" s="9"/>
      <c r="AFW3600" s="9"/>
      <c r="AFX3600" s="9"/>
      <c r="AFY3600" s="9"/>
      <c r="AFZ3600" s="9"/>
      <c r="AGA3600" s="9"/>
      <c r="AGB3600" s="9"/>
      <c r="AGC3600" s="9"/>
      <c r="AGD3600" s="9"/>
      <c r="AGE3600" s="9"/>
      <c r="AGF3600" s="9"/>
      <c r="AGG3600" s="9"/>
      <c r="AGH3600" s="9"/>
      <c r="AGI3600" s="9"/>
      <c r="AGJ3600" s="9"/>
      <c r="AGK3600" s="9"/>
      <c r="AGL3600" s="9"/>
      <c r="AGM3600" s="9"/>
      <c r="AGN3600" s="9"/>
      <c r="AGO3600" s="9"/>
      <c r="AGP3600" s="9"/>
      <c r="AGQ3600" s="9"/>
      <c r="AGR3600" s="9"/>
      <c r="AGS3600" s="9"/>
      <c r="AGT3600" s="9"/>
      <c r="AGU3600" s="9"/>
      <c r="AGV3600" s="9"/>
      <c r="AGW3600" s="9"/>
      <c r="AGX3600" s="9"/>
      <c r="AGY3600" s="9"/>
      <c r="AGZ3600" s="9"/>
      <c r="AHA3600" s="9"/>
      <c r="AHB3600" s="9"/>
      <c r="AHC3600" s="9"/>
      <c r="AHD3600" s="9"/>
      <c r="AHE3600" s="9"/>
      <c r="AHF3600" s="9"/>
      <c r="AHG3600" s="9"/>
      <c r="AHH3600" s="9"/>
      <c r="AHI3600" s="9"/>
      <c r="AHJ3600" s="9"/>
      <c r="AHK3600" s="9"/>
      <c r="AHL3600" s="9"/>
      <c r="AHM3600" s="9"/>
      <c r="AHN3600" s="9"/>
      <c r="AHO3600" s="9"/>
      <c r="AHP3600" s="9"/>
      <c r="AHQ3600" s="9"/>
      <c r="AHR3600" s="9"/>
      <c r="AHS3600" s="9"/>
      <c r="AHT3600" s="9"/>
      <c r="AHU3600" s="9"/>
      <c r="AHV3600" s="9"/>
      <c r="AHW3600" s="9"/>
      <c r="AHX3600" s="9"/>
      <c r="AHY3600" s="9"/>
      <c r="AHZ3600" s="9"/>
      <c r="AIA3600" s="9"/>
      <c r="AIB3600" s="9"/>
      <c r="AIC3600" s="9"/>
      <c r="AID3600" s="9"/>
      <c r="AIE3600" s="9"/>
      <c r="AIF3600" s="9"/>
      <c r="AIG3600" s="9"/>
      <c r="AIH3600" s="9"/>
      <c r="AII3600" s="9"/>
      <c r="AIJ3600" s="9"/>
      <c r="AIK3600" s="9"/>
      <c r="AIL3600" s="9"/>
      <c r="AIM3600" s="9"/>
      <c r="AIN3600" s="9"/>
      <c r="AIO3600" s="9"/>
      <c r="AIP3600" s="9"/>
      <c r="AIQ3600" s="9"/>
      <c r="AIR3600" s="9"/>
      <c r="AIS3600" s="9"/>
      <c r="AIT3600" s="9"/>
      <c r="AIU3600" s="9"/>
      <c r="AIV3600" s="9"/>
      <c r="AIW3600" s="9"/>
      <c r="AIX3600" s="9"/>
      <c r="AIY3600" s="9"/>
      <c r="AIZ3600" s="9"/>
      <c r="AJA3600" s="9"/>
      <c r="AJB3600" s="9"/>
      <c r="AJC3600" s="9"/>
      <c r="AJD3600" s="9"/>
      <c r="AJE3600" s="9"/>
      <c r="AJF3600" s="9"/>
      <c r="AJG3600" s="9"/>
      <c r="AJH3600" s="9"/>
      <c r="AJI3600" s="9"/>
      <c r="AJJ3600" s="9"/>
      <c r="AJK3600" s="9"/>
      <c r="AJL3600" s="9"/>
      <c r="AJM3600" s="9"/>
      <c r="AJN3600" s="9"/>
      <c r="AJO3600" s="9"/>
      <c r="AJP3600" s="9"/>
      <c r="AJQ3600" s="9"/>
      <c r="AJR3600" s="9"/>
      <c r="AJS3600" s="9"/>
      <c r="AJT3600" s="9"/>
      <c r="AJU3600" s="9"/>
      <c r="AJV3600" s="9"/>
      <c r="AJW3600" s="9"/>
      <c r="AJX3600" s="9"/>
      <c r="AJY3600" s="9"/>
      <c r="AJZ3600" s="9"/>
      <c r="AKA3600" s="9"/>
      <c r="AKB3600" s="9"/>
      <c r="AKC3600" s="9"/>
      <c r="AKD3600" s="9"/>
      <c r="AKE3600" s="9"/>
      <c r="AKF3600" s="9"/>
      <c r="AKG3600" s="9"/>
      <c r="AKH3600" s="9"/>
      <c r="AKI3600" s="9"/>
      <c r="AKJ3600" s="9"/>
      <c r="AKK3600" s="9"/>
      <c r="AKL3600" s="9"/>
      <c r="AKM3600" s="9"/>
      <c r="AKN3600" s="9"/>
      <c r="AKO3600" s="9"/>
      <c r="AKP3600" s="9"/>
      <c r="AKQ3600" s="9"/>
      <c r="AKR3600" s="9"/>
      <c r="AKS3600" s="9"/>
      <c r="AKT3600" s="9"/>
      <c r="AKU3600" s="9"/>
      <c r="AKV3600" s="9"/>
      <c r="AKW3600" s="9"/>
      <c r="AKX3600" s="9"/>
      <c r="AKY3600" s="9"/>
      <c r="AKZ3600" s="9"/>
      <c r="ALA3600" s="9"/>
      <c r="ALB3600" s="9"/>
      <c r="ALC3600" s="9"/>
      <c r="ALD3600" s="9"/>
      <c r="ALE3600" s="9"/>
      <c r="ALF3600" s="9"/>
      <c r="ALG3600" s="9"/>
      <c r="ALH3600" s="9"/>
      <c r="ALI3600" s="9"/>
      <c r="ALJ3600" s="9"/>
      <c r="ALK3600" s="9"/>
      <c r="ALL3600" s="9"/>
      <c r="ALM3600" s="9"/>
      <c r="ALN3600" s="9"/>
      <c r="ALO3600" s="9"/>
      <c r="ALP3600" s="9"/>
      <c r="ALQ3600" s="9"/>
      <c r="ALR3600" s="9"/>
      <c r="ALS3600" s="9"/>
      <c r="ALT3600" s="9"/>
      <c r="ALU3600" s="9"/>
      <c r="ALV3600" s="9"/>
      <c r="ALW3600" s="9"/>
      <c r="ALX3600" s="9"/>
      <c r="ALY3600" s="9"/>
      <c r="ALZ3600" s="9"/>
      <c r="AMA3600" s="9"/>
      <c r="AMB3600" s="9"/>
      <c r="AMC3600" s="9"/>
      <c r="AMD3600" s="9"/>
      <c r="AME3600" s="9"/>
      <c r="AMF3600" s="9"/>
      <c r="AMG3600" s="9"/>
      <c r="AMH3600" s="9"/>
      <c r="AMI3600" s="9"/>
      <c r="AMJ3600" s="9"/>
      <c r="AMK3600" s="9"/>
      <c r="AML3600" s="9"/>
      <c r="AMM3600" s="9"/>
      <c r="AMN3600" s="9"/>
      <c r="AMO3600" s="9"/>
      <c r="AMP3600" s="9"/>
      <c r="AMQ3600" s="9"/>
      <c r="AMR3600" s="9"/>
      <c r="AMS3600" s="9"/>
      <c r="AMT3600" s="9"/>
      <c r="AMU3600" s="9"/>
      <c r="AMV3600" s="9"/>
      <c r="AMW3600" s="9"/>
      <c r="AMX3600" s="9"/>
      <c r="AMY3600" s="9"/>
      <c r="AMZ3600" s="9"/>
      <c r="ANA3600" s="9"/>
      <c r="ANB3600" s="9"/>
      <c r="ANC3600" s="9"/>
      <c r="AND3600" s="9"/>
      <c r="ANE3600" s="9"/>
      <c r="ANF3600" s="9"/>
      <c r="ANG3600" s="9"/>
      <c r="ANH3600" s="9"/>
      <c r="ANI3600" s="9"/>
      <c r="ANJ3600" s="9"/>
      <c r="ANK3600" s="9"/>
      <c r="ANL3600" s="9"/>
      <c r="ANM3600" s="9"/>
      <c r="ANN3600" s="9"/>
      <c r="ANO3600" s="9"/>
      <c r="ANP3600" s="9"/>
      <c r="ANQ3600" s="9"/>
      <c r="ANR3600" s="9"/>
      <c r="ANS3600" s="9"/>
      <c r="ANT3600" s="9"/>
      <c r="ANU3600" s="9"/>
      <c r="ANV3600" s="9"/>
      <c r="ANW3600" s="9"/>
      <c r="ANX3600" s="9"/>
      <c r="ANY3600" s="9"/>
      <c r="ANZ3600" s="9"/>
      <c r="AOA3600" s="9"/>
      <c r="AOB3600" s="9"/>
      <c r="AOC3600" s="9"/>
      <c r="AOD3600" s="9"/>
      <c r="AOE3600" s="9"/>
      <c r="AOF3600" s="9"/>
      <c r="AOG3600" s="9"/>
      <c r="AOH3600" s="9"/>
      <c r="AOI3600" s="9"/>
      <c r="AOJ3600" s="9"/>
      <c r="AOK3600" s="9"/>
      <c r="AOL3600" s="9"/>
      <c r="AOM3600" s="9"/>
      <c r="AON3600" s="9"/>
      <c r="AOO3600" s="9"/>
      <c r="AOP3600" s="9"/>
      <c r="AOQ3600" s="9"/>
      <c r="AOR3600" s="9"/>
      <c r="AOS3600" s="9"/>
      <c r="AOT3600" s="9"/>
      <c r="AOU3600" s="9"/>
      <c r="AOV3600" s="9"/>
      <c r="AOW3600" s="9"/>
      <c r="AOX3600" s="9"/>
      <c r="AOY3600" s="9"/>
      <c r="AOZ3600" s="9"/>
      <c r="APA3600" s="9"/>
      <c r="APB3600" s="9"/>
      <c r="APC3600" s="9"/>
      <c r="APD3600" s="9"/>
      <c r="APE3600" s="9"/>
      <c r="APF3600" s="9"/>
      <c r="APG3600" s="9"/>
      <c r="APH3600" s="9"/>
      <c r="API3600" s="9"/>
      <c r="APJ3600" s="9"/>
      <c r="APK3600" s="9"/>
      <c r="APL3600" s="9"/>
      <c r="APM3600" s="9"/>
      <c r="APN3600" s="9"/>
      <c r="APO3600" s="9"/>
      <c r="APP3600" s="9"/>
      <c r="APQ3600" s="9"/>
      <c r="APR3600" s="9"/>
      <c r="APS3600" s="9"/>
      <c r="APT3600" s="9"/>
      <c r="APU3600" s="9"/>
      <c r="APV3600" s="9"/>
      <c r="APW3600" s="9"/>
      <c r="APX3600" s="9"/>
      <c r="APY3600" s="9"/>
      <c r="APZ3600" s="9"/>
      <c r="AQA3600" s="9"/>
      <c r="AQB3600" s="9"/>
      <c r="AQC3600" s="9"/>
      <c r="AQD3600" s="9"/>
      <c r="AQE3600" s="9"/>
      <c r="AQF3600" s="9"/>
      <c r="AQG3600" s="9"/>
      <c r="AQH3600" s="9"/>
      <c r="AQI3600" s="9"/>
      <c r="AQJ3600" s="9"/>
      <c r="AQK3600" s="9"/>
      <c r="AQL3600" s="9"/>
      <c r="AQM3600" s="9"/>
      <c r="AQN3600" s="9"/>
      <c r="AQO3600" s="9"/>
      <c r="AQP3600" s="9"/>
      <c r="AQQ3600" s="9"/>
      <c r="AQR3600" s="9"/>
      <c r="AQS3600" s="9"/>
      <c r="AQT3600" s="9"/>
      <c r="AQU3600" s="9"/>
      <c r="AQV3600" s="9"/>
      <c r="AQW3600" s="9"/>
      <c r="AQX3600" s="9"/>
      <c r="AQY3600" s="9"/>
      <c r="AQZ3600" s="9"/>
      <c r="ARA3600" s="9"/>
      <c r="ARB3600" s="9"/>
      <c r="ARC3600" s="9"/>
      <c r="ARD3600" s="9"/>
      <c r="ARE3600" s="9"/>
      <c r="ARF3600" s="9"/>
      <c r="ARG3600" s="9"/>
      <c r="ARH3600" s="9"/>
      <c r="ARI3600" s="9"/>
      <c r="ARJ3600" s="9"/>
      <c r="ARK3600" s="9"/>
      <c r="ARL3600" s="9"/>
      <c r="ARM3600" s="9"/>
      <c r="ARN3600" s="9"/>
      <c r="ARO3600" s="9"/>
      <c r="ARP3600" s="9"/>
      <c r="ARQ3600" s="9"/>
      <c r="ARR3600" s="9"/>
      <c r="ARS3600" s="9"/>
      <c r="ART3600" s="9"/>
      <c r="ARU3600" s="9"/>
      <c r="ARV3600" s="9"/>
      <c r="ARW3600" s="9"/>
      <c r="ARX3600" s="9"/>
      <c r="ARY3600" s="9"/>
      <c r="ARZ3600" s="9"/>
      <c r="ASA3600" s="9"/>
      <c r="ASB3600" s="9"/>
      <c r="ASC3600" s="9"/>
      <c r="ASD3600" s="9"/>
      <c r="ASE3600" s="9"/>
      <c r="ASF3600" s="9"/>
      <c r="ASG3600" s="9"/>
      <c r="ASH3600" s="9"/>
      <c r="ASI3600" s="9"/>
      <c r="ASJ3600" s="9"/>
      <c r="ASK3600" s="9"/>
      <c r="ASL3600" s="9"/>
      <c r="ASM3600" s="9"/>
      <c r="ASN3600" s="9"/>
      <c r="ASO3600" s="9"/>
      <c r="ASP3600" s="9"/>
      <c r="ASQ3600" s="9"/>
      <c r="ASR3600" s="9"/>
      <c r="ASS3600" s="9"/>
      <c r="AST3600" s="9"/>
      <c r="ASU3600" s="9"/>
      <c r="ASV3600" s="9"/>
      <c r="ASW3600" s="9"/>
      <c r="ASX3600" s="9"/>
      <c r="ASY3600" s="9"/>
      <c r="ASZ3600" s="9"/>
      <c r="ATA3600" s="9"/>
      <c r="ATB3600" s="9"/>
      <c r="ATC3600" s="9"/>
      <c r="ATD3600" s="9"/>
      <c r="ATE3600" s="9"/>
      <c r="ATF3600" s="9"/>
      <c r="ATG3600" s="9"/>
      <c r="ATH3600" s="9"/>
      <c r="ATI3600" s="9"/>
      <c r="ATJ3600" s="9"/>
      <c r="ATK3600" s="9"/>
      <c r="ATL3600" s="9"/>
      <c r="ATM3600" s="9"/>
      <c r="ATN3600" s="9"/>
      <c r="ATO3600" s="9"/>
      <c r="ATP3600" s="9"/>
      <c r="ATQ3600" s="9"/>
      <c r="ATR3600" s="9"/>
      <c r="ATS3600" s="9"/>
      <c r="ATT3600" s="9"/>
      <c r="ATU3600" s="9"/>
      <c r="ATV3600" s="9"/>
      <c r="ATW3600" s="9"/>
      <c r="ATX3600" s="9"/>
      <c r="ATY3600" s="9"/>
      <c r="ATZ3600" s="9"/>
      <c r="AUA3600" s="9"/>
      <c r="AUB3600" s="9"/>
      <c r="AUC3600" s="9"/>
      <c r="AUD3600" s="9"/>
      <c r="AUE3600" s="9"/>
      <c r="AUF3600" s="9"/>
      <c r="AUG3600" s="9"/>
      <c r="AUH3600" s="9"/>
      <c r="AUI3600" s="9"/>
      <c r="AUJ3600" s="9"/>
      <c r="AUK3600" s="9"/>
      <c r="AUL3600" s="9"/>
      <c r="AUM3600" s="9"/>
      <c r="AUN3600" s="9"/>
      <c r="AUO3600" s="9"/>
      <c r="AUP3600" s="9"/>
      <c r="AUQ3600" s="9"/>
      <c r="AUR3600" s="9"/>
      <c r="AUS3600" s="9"/>
      <c r="AUT3600" s="9"/>
      <c r="AUU3600" s="9"/>
      <c r="AUV3600" s="9"/>
      <c r="AUW3600" s="9"/>
      <c r="AUX3600" s="9"/>
      <c r="AUY3600" s="9"/>
      <c r="AUZ3600" s="9"/>
      <c r="AVA3600" s="9"/>
      <c r="AVB3600" s="9"/>
      <c r="AVC3600" s="9"/>
      <c r="AVD3600" s="9"/>
      <c r="AVE3600" s="9"/>
      <c r="AVF3600" s="9"/>
      <c r="AVG3600" s="9"/>
      <c r="AVH3600" s="9"/>
      <c r="AVI3600" s="9"/>
      <c r="AVJ3600" s="9"/>
      <c r="AVK3600" s="9"/>
      <c r="AVL3600" s="9"/>
      <c r="AVM3600" s="9"/>
      <c r="AVN3600" s="9"/>
      <c r="AVO3600" s="9"/>
      <c r="AVP3600" s="9"/>
      <c r="AVQ3600" s="9"/>
      <c r="AVR3600" s="9"/>
      <c r="AVS3600" s="9"/>
      <c r="AVT3600" s="9"/>
      <c r="AVU3600" s="9"/>
      <c r="AVV3600" s="9"/>
      <c r="AVW3600" s="9"/>
      <c r="AVX3600" s="9"/>
      <c r="AVY3600" s="9"/>
      <c r="AVZ3600" s="9"/>
      <c r="AWA3600" s="9"/>
      <c r="AWB3600" s="9"/>
      <c r="AWC3600" s="9"/>
      <c r="AWD3600" s="9"/>
      <c r="AWE3600" s="9"/>
      <c r="AWF3600" s="9"/>
      <c r="AWG3600" s="9"/>
      <c r="AWH3600" s="9"/>
      <c r="AWI3600" s="9"/>
      <c r="AWJ3600" s="9"/>
      <c r="AWK3600" s="9"/>
      <c r="AWL3600" s="9"/>
      <c r="AWM3600" s="9"/>
      <c r="AWN3600" s="9"/>
      <c r="AWO3600" s="9"/>
      <c r="AWP3600" s="9"/>
      <c r="AWQ3600" s="9"/>
      <c r="AWR3600" s="9"/>
      <c r="AWS3600" s="9"/>
      <c r="AWT3600" s="9"/>
      <c r="AWU3600" s="9"/>
      <c r="AWV3600" s="9"/>
      <c r="AWW3600" s="9"/>
      <c r="AWX3600" s="9"/>
      <c r="AWY3600" s="9"/>
      <c r="AWZ3600" s="9"/>
      <c r="AXA3600" s="9"/>
      <c r="AXB3600" s="9"/>
      <c r="AXC3600" s="9"/>
      <c r="AXD3600" s="9"/>
      <c r="AXE3600" s="9"/>
      <c r="AXF3600" s="9"/>
      <c r="AXG3600" s="9"/>
      <c r="AXH3600" s="9"/>
      <c r="AXI3600" s="9"/>
      <c r="AXJ3600" s="9"/>
      <c r="AXK3600" s="9"/>
      <c r="AXL3600" s="9"/>
      <c r="AXM3600" s="9"/>
      <c r="AXN3600" s="9"/>
      <c r="AXO3600" s="9"/>
      <c r="AXP3600" s="9"/>
      <c r="AXQ3600" s="9"/>
      <c r="AXR3600" s="9"/>
      <c r="AXS3600" s="9"/>
      <c r="AXT3600" s="9"/>
      <c r="AXU3600" s="9"/>
      <c r="AXV3600" s="9"/>
      <c r="AXW3600" s="9"/>
      <c r="AXX3600" s="9"/>
      <c r="AXY3600" s="9"/>
      <c r="AXZ3600" s="9"/>
      <c r="AYA3600" s="9"/>
      <c r="AYB3600" s="9"/>
      <c r="AYC3600" s="9"/>
      <c r="AYD3600" s="9"/>
      <c r="AYE3600" s="9"/>
      <c r="AYF3600" s="9"/>
      <c r="AYG3600" s="9"/>
      <c r="AYH3600" s="9"/>
      <c r="AYI3600" s="9"/>
      <c r="AYJ3600" s="9"/>
      <c r="AYK3600" s="9"/>
      <c r="AYL3600" s="9"/>
      <c r="AYM3600" s="9"/>
      <c r="AYN3600" s="9"/>
      <c r="AYO3600" s="9"/>
      <c r="AYP3600" s="9"/>
      <c r="AYQ3600" s="9"/>
      <c r="AYR3600" s="9"/>
      <c r="AYS3600" s="9"/>
      <c r="AYT3600" s="9"/>
      <c r="AYU3600" s="9"/>
      <c r="AYV3600" s="9"/>
      <c r="AYW3600" s="9"/>
      <c r="AYX3600" s="9"/>
      <c r="AYY3600" s="9"/>
      <c r="AYZ3600" s="9"/>
      <c r="AZA3600" s="9"/>
      <c r="AZB3600" s="9"/>
      <c r="AZC3600" s="9"/>
      <c r="AZD3600" s="9"/>
      <c r="AZE3600" s="9"/>
      <c r="AZF3600" s="9"/>
      <c r="AZG3600" s="9"/>
      <c r="AZH3600" s="9"/>
      <c r="AZI3600" s="9"/>
      <c r="AZJ3600" s="9"/>
      <c r="AZK3600" s="9"/>
      <c r="AZL3600" s="9"/>
      <c r="AZM3600" s="9"/>
      <c r="AZN3600" s="9"/>
      <c r="AZO3600" s="9"/>
      <c r="AZP3600" s="9"/>
      <c r="AZQ3600" s="9"/>
      <c r="AZR3600" s="9"/>
      <c r="AZS3600" s="9"/>
      <c r="AZT3600" s="9"/>
      <c r="AZU3600" s="9"/>
      <c r="AZV3600" s="9"/>
      <c r="AZW3600" s="9"/>
      <c r="AZX3600" s="9"/>
      <c r="AZY3600" s="9"/>
      <c r="AZZ3600" s="9"/>
      <c r="BAA3600" s="9"/>
      <c r="BAB3600" s="9"/>
      <c r="BAC3600" s="9"/>
      <c r="BAD3600" s="9"/>
      <c r="BAE3600" s="9"/>
      <c r="BAF3600" s="9"/>
      <c r="BAG3600" s="9"/>
      <c r="BAH3600" s="9"/>
      <c r="BAI3600" s="9"/>
      <c r="BAJ3600" s="9"/>
      <c r="BAK3600" s="9"/>
      <c r="BAL3600" s="9"/>
      <c r="BAM3600" s="9"/>
      <c r="BAN3600" s="9"/>
      <c r="BAO3600" s="9"/>
      <c r="BAP3600" s="9"/>
      <c r="BAQ3600" s="9"/>
      <c r="BAR3600" s="9"/>
      <c r="BAS3600" s="9"/>
      <c r="BAT3600" s="9"/>
      <c r="BAU3600" s="9"/>
      <c r="BAV3600" s="9"/>
      <c r="BAW3600" s="9"/>
      <c r="BAX3600" s="9"/>
      <c r="BAY3600" s="9"/>
      <c r="BAZ3600" s="9"/>
      <c r="BBA3600" s="9"/>
      <c r="BBB3600" s="9"/>
      <c r="BBC3600" s="9"/>
      <c r="BBD3600" s="9"/>
      <c r="BBE3600" s="9"/>
      <c r="BBF3600" s="9"/>
      <c r="BBG3600" s="9"/>
      <c r="BBH3600" s="9"/>
      <c r="BBI3600" s="9"/>
      <c r="BBJ3600" s="9"/>
      <c r="BBK3600" s="9"/>
      <c r="BBL3600" s="9"/>
      <c r="BBM3600" s="9"/>
      <c r="BBN3600" s="9"/>
      <c r="BBO3600" s="9"/>
      <c r="BBP3600" s="9"/>
      <c r="BBQ3600" s="9"/>
      <c r="BBR3600" s="9"/>
      <c r="BBS3600" s="9"/>
      <c r="BBT3600" s="9"/>
      <c r="BBU3600" s="9"/>
      <c r="BBV3600" s="9"/>
      <c r="BBW3600" s="9"/>
      <c r="BBX3600" s="9"/>
      <c r="BBY3600" s="9"/>
      <c r="BBZ3600" s="9"/>
      <c r="BCA3600" s="9"/>
      <c r="BCB3600" s="9"/>
      <c r="BCC3600" s="9"/>
      <c r="BCD3600" s="9"/>
      <c r="BCE3600" s="9"/>
      <c r="BCF3600" s="9"/>
      <c r="BCG3600" s="9"/>
      <c r="BCH3600" s="9"/>
      <c r="BCI3600" s="9"/>
      <c r="BCJ3600" s="9"/>
      <c r="BCK3600" s="9"/>
      <c r="BCL3600" s="9"/>
      <c r="BCM3600" s="9"/>
      <c r="BCN3600" s="9"/>
      <c r="BCO3600" s="9"/>
      <c r="BCP3600" s="9"/>
      <c r="BCQ3600" s="9"/>
      <c r="BCR3600" s="9"/>
      <c r="BCS3600" s="9"/>
      <c r="BCT3600" s="9"/>
      <c r="BCU3600" s="9"/>
      <c r="BCV3600" s="9"/>
      <c r="BCW3600" s="9"/>
      <c r="BCX3600" s="9"/>
      <c r="BCY3600" s="9"/>
      <c r="BCZ3600" s="9"/>
      <c r="BDA3600" s="9"/>
      <c r="BDB3600" s="9"/>
      <c r="BDC3600" s="9"/>
      <c r="BDD3600" s="9"/>
      <c r="BDE3600" s="9"/>
      <c r="BDF3600" s="9"/>
      <c r="BDG3600" s="9"/>
      <c r="BDH3600" s="9"/>
      <c r="BDI3600" s="9"/>
      <c r="BDJ3600" s="9"/>
      <c r="BDK3600" s="9"/>
      <c r="BDL3600" s="9"/>
      <c r="BDM3600" s="9"/>
      <c r="BDN3600" s="9"/>
      <c r="BDO3600" s="9"/>
      <c r="BDP3600" s="9"/>
      <c r="BDQ3600" s="9"/>
      <c r="BDR3600" s="9"/>
      <c r="BDS3600" s="9"/>
      <c r="BDT3600" s="9"/>
      <c r="BDU3600" s="9"/>
      <c r="BDV3600" s="9"/>
      <c r="BDW3600" s="9"/>
      <c r="BDX3600" s="9"/>
      <c r="BDY3600" s="9"/>
      <c r="BDZ3600" s="9"/>
      <c r="BEA3600" s="9"/>
      <c r="BEB3600" s="9"/>
      <c r="BEC3600" s="9"/>
      <c r="BED3600" s="9"/>
      <c r="BEE3600" s="9"/>
      <c r="BEF3600" s="9"/>
      <c r="BEG3600" s="9"/>
      <c r="BEH3600" s="9"/>
      <c r="BEI3600" s="9"/>
      <c r="BEJ3600" s="9"/>
      <c r="BEK3600" s="9"/>
      <c r="BEL3600" s="9"/>
      <c r="BEM3600" s="9"/>
      <c r="BEN3600" s="9"/>
      <c r="BEO3600" s="9"/>
      <c r="BEP3600" s="9"/>
      <c r="BEQ3600" s="9"/>
      <c r="BER3600" s="9"/>
      <c r="BES3600" s="9"/>
      <c r="BET3600" s="9"/>
      <c r="BEU3600" s="9"/>
      <c r="BEV3600" s="9"/>
      <c r="BEW3600" s="9"/>
      <c r="BEX3600" s="9"/>
      <c r="BEY3600" s="9"/>
      <c r="BEZ3600" s="9"/>
      <c r="BFA3600" s="9"/>
      <c r="BFB3600" s="9"/>
      <c r="BFC3600" s="9"/>
      <c r="BFD3600" s="9"/>
      <c r="BFE3600" s="9"/>
      <c r="BFF3600" s="9"/>
      <c r="BFG3600" s="9"/>
      <c r="BFH3600" s="9"/>
      <c r="BFI3600" s="9"/>
      <c r="BFJ3600" s="9"/>
      <c r="BFK3600" s="9"/>
      <c r="BFL3600" s="9"/>
      <c r="BFM3600" s="9"/>
      <c r="BFN3600" s="9"/>
      <c r="BFO3600" s="9"/>
      <c r="BFP3600" s="9"/>
      <c r="BFQ3600" s="9"/>
      <c r="BFR3600" s="9"/>
      <c r="BFS3600" s="9"/>
      <c r="BFT3600" s="9"/>
      <c r="BFU3600" s="9"/>
      <c r="BFV3600" s="9"/>
      <c r="BFW3600" s="9"/>
      <c r="BFX3600" s="9"/>
      <c r="BFY3600" s="9"/>
      <c r="BFZ3600" s="9"/>
      <c r="BGA3600" s="9"/>
      <c r="BGB3600" s="9"/>
      <c r="BGC3600" s="9"/>
      <c r="BGD3600" s="9"/>
      <c r="BGE3600" s="9"/>
      <c r="BGF3600" s="9"/>
      <c r="BGG3600" s="9"/>
      <c r="BGH3600" s="9"/>
      <c r="BGI3600" s="9"/>
      <c r="BGJ3600" s="9"/>
      <c r="BGK3600" s="9"/>
      <c r="BGL3600" s="9"/>
      <c r="BGM3600" s="9"/>
      <c r="BGN3600" s="9"/>
      <c r="BGO3600" s="9"/>
      <c r="BGP3600" s="9"/>
      <c r="BGQ3600" s="9"/>
      <c r="BGR3600" s="9"/>
      <c r="BGS3600" s="9"/>
      <c r="BGT3600" s="9"/>
      <c r="BGU3600" s="9"/>
      <c r="BGV3600" s="9"/>
      <c r="BGW3600" s="9"/>
      <c r="BGX3600" s="9"/>
      <c r="BGY3600" s="9"/>
      <c r="BGZ3600" s="9"/>
      <c r="BHA3600" s="9"/>
      <c r="BHB3600" s="9"/>
      <c r="BHC3600" s="9"/>
      <c r="BHD3600" s="9"/>
      <c r="BHE3600" s="9"/>
      <c r="BHF3600" s="9"/>
      <c r="BHG3600" s="9"/>
      <c r="BHH3600" s="9"/>
      <c r="BHI3600" s="9"/>
      <c r="BHJ3600" s="9"/>
      <c r="BHK3600" s="9"/>
      <c r="BHL3600" s="9"/>
      <c r="BHM3600" s="9"/>
      <c r="BHN3600" s="9"/>
      <c r="BHO3600" s="9"/>
      <c r="BHP3600" s="9"/>
      <c r="BHQ3600" s="9"/>
      <c r="BHR3600" s="9"/>
      <c r="BHS3600" s="9"/>
      <c r="BHT3600" s="9"/>
      <c r="BHU3600" s="9"/>
      <c r="BHV3600" s="9"/>
      <c r="BHW3600" s="9"/>
      <c r="BHX3600" s="9"/>
      <c r="BHY3600" s="9"/>
      <c r="BHZ3600" s="9"/>
      <c r="BIA3600" s="9"/>
      <c r="BIB3600" s="9"/>
      <c r="BIC3600" s="9"/>
      <c r="BID3600" s="9"/>
      <c r="BIE3600" s="9"/>
      <c r="BIF3600" s="9"/>
      <c r="BIG3600" s="9"/>
      <c r="BIH3600" s="9"/>
      <c r="BII3600" s="9"/>
      <c r="BIJ3600" s="9"/>
      <c r="BIK3600" s="9"/>
      <c r="BIL3600" s="9"/>
      <c r="BIM3600" s="9"/>
      <c r="BIN3600" s="9"/>
      <c r="BIO3600" s="9"/>
      <c r="BIP3600" s="9"/>
      <c r="BIQ3600" s="9"/>
      <c r="BIR3600" s="9"/>
      <c r="BIS3600" s="9"/>
      <c r="BIT3600" s="9"/>
      <c r="BIU3600" s="9"/>
      <c r="BIV3600" s="9"/>
      <c r="BIW3600" s="9"/>
      <c r="BIX3600" s="9"/>
      <c r="BIY3600" s="9"/>
      <c r="BIZ3600" s="9"/>
      <c r="BJA3600" s="9"/>
      <c r="BJB3600" s="9"/>
      <c r="BJC3600" s="9"/>
      <c r="BJD3600" s="9"/>
      <c r="BJE3600" s="9"/>
      <c r="BJF3600" s="9"/>
      <c r="BJG3600" s="9"/>
      <c r="BJH3600" s="9"/>
      <c r="BJI3600" s="9"/>
      <c r="BJJ3600" s="9"/>
      <c r="BJK3600" s="9"/>
      <c r="BJL3600" s="9"/>
      <c r="BJM3600" s="9"/>
      <c r="BJN3600" s="9"/>
      <c r="BJO3600" s="9"/>
      <c r="BJP3600" s="9"/>
      <c r="BJQ3600" s="9"/>
      <c r="BJR3600" s="9"/>
      <c r="BJS3600" s="9"/>
      <c r="BJT3600" s="9"/>
      <c r="BJU3600" s="9"/>
      <c r="BJV3600" s="9"/>
      <c r="BJW3600" s="9"/>
      <c r="BJX3600" s="9"/>
      <c r="BJY3600" s="9"/>
      <c r="BJZ3600" s="9"/>
      <c r="BKA3600" s="9"/>
      <c r="BKB3600" s="9"/>
      <c r="BKC3600" s="9"/>
      <c r="BKD3600" s="9"/>
      <c r="BKE3600" s="9"/>
      <c r="BKF3600" s="9"/>
      <c r="BKG3600" s="9"/>
      <c r="BKH3600" s="9"/>
      <c r="BKI3600" s="9"/>
      <c r="BKJ3600" s="9"/>
      <c r="BKK3600" s="9"/>
      <c r="BKL3600" s="9"/>
      <c r="BKM3600" s="9"/>
      <c r="BKN3600" s="9"/>
      <c r="BKO3600" s="9"/>
      <c r="BKP3600" s="9"/>
      <c r="BKQ3600" s="9"/>
      <c r="BKR3600" s="9"/>
      <c r="BKS3600" s="9"/>
      <c r="BKT3600" s="9"/>
      <c r="BKU3600" s="9"/>
      <c r="BKV3600" s="9"/>
      <c r="BKW3600" s="9"/>
      <c r="BKX3600" s="9"/>
      <c r="BKY3600" s="9"/>
      <c r="BKZ3600" s="9"/>
      <c r="BLA3600" s="9"/>
      <c r="BLB3600" s="9"/>
      <c r="BLC3600" s="9"/>
      <c r="BLD3600" s="9"/>
      <c r="BLE3600" s="9"/>
      <c r="BLF3600" s="9"/>
      <c r="BLG3600" s="9"/>
      <c r="BLH3600" s="9"/>
      <c r="BLI3600" s="9"/>
      <c r="BLJ3600" s="9"/>
      <c r="BLK3600" s="9"/>
      <c r="BLL3600" s="9"/>
      <c r="BLM3600" s="9"/>
      <c r="BLN3600" s="9"/>
      <c r="BLO3600" s="9"/>
      <c r="BLP3600" s="9"/>
      <c r="BLQ3600" s="9"/>
      <c r="BLR3600" s="9"/>
      <c r="BLS3600" s="9"/>
      <c r="BLT3600" s="9"/>
      <c r="BLU3600" s="9"/>
      <c r="BLV3600" s="9"/>
      <c r="BLW3600" s="9"/>
      <c r="BLX3600" s="9"/>
      <c r="BLY3600" s="9"/>
      <c r="BLZ3600" s="9"/>
      <c r="BMA3600" s="9"/>
      <c r="BMB3600" s="9"/>
      <c r="BMC3600" s="9"/>
      <c r="BMD3600" s="9"/>
      <c r="BME3600" s="9"/>
      <c r="BMF3600" s="9"/>
      <c r="BMG3600" s="9"/>
      <c r="BMH3600" s="9"/>
      <c r="BMI3600" s="9"/>
      <c r="BMJ3600" s="9"/>
      <c r="BMK3600" s="9"/>
      <c r="BML3600" s="9"/>
      <c r="BMM3600" s="9"/>
      <c r="BMN3600" s="9"/>
      <c r="BMO3600" s="9"/>
      <c r="BMP3600" s="9"/>
      <c r="BMQ3600" s="9"/>
      <c r="BMR3600" s="9"/>
      <c r="BMS3600" s="9"/>
      <c r="BMT3600" s="9"/>
      <c r="BMU3600" s="9"/>
      <c r="BMV3600" s="9"/>
      <c r="BMW3600" s="9"/>
      <c r="BMX3600" s="9"/>
      <c r="BMY3600" s="9"/>
      <c r="BMZ3600" s="9"/>
      <c r="BNA3600" s="9"/>
      <c r="BNB3600" s="9"/>
      <c r="BNC3600" s="9"/>
      <c r="BND3600" s="9"/>
      <c r="BNE3600" s="9"/>
      <c r="BNF3600" s="9"/>
      <c r="BNG3600" s="9"/>
      <c r="BNH3600" s="9"/>
      <c r="BNI3600" s="9"/>
      <c r="BNJ3600" s="9"/>
      <c r="BNK3600" s="9"/>
      <c r="BNL3600" s="9"/>
      <c r="BNM3600" s="9"/>
      <c r="BNN3600" s="9"/>
      <c r="BNO3600" s="9"/>
      <c r="BNP3600" s="9"/>
      <c r="BNQ3600" s="9"/>
      <c r="BNR3600" s="9"/>
      <c r="BNS3600" s="9"/>
      <c r="BNT3600" s="9"/>
      <c r="BNU3600" s="9"/>
      <c r="BNV3600" s="9"/>
      <c r="BNW3600" s="9"/>
      <c r="BNX3600" s="9"/>
      <c r="BNY3600" s="9"/>
      <c r="BNZ3600" s="9"/>
      <c r="BOA3600" s="9"/>
      <c r="BOB3600" s="9"/>
      <c r="BOC3600" s="9"/>
      <c r="BOD3600" s="9"/>
      <c r="BOE3600" s="9"/>
      <c r="BOF3600" s="9"/>
      <c r="BOG3600" s="9"/>
      <c r="BOH3600" s="9"/>
      <c r="BOI3600" s="9"/>
      <c r="BOJ3600" s="9"/>
      <c r="BOK3600" s="9"/>
      <c r="BOL3600" s="9"/>
      <c r="BOM3600" s="9"/>
      <c r="BON3600" s="9"/>
      <c r="BOO3600" s="9"/>
      <c r="BOP3600" s="9"/>
      <c r="BOQ3600" s="9"/>
      <c r="BOR3600" s="9"/>
      <c r="BOS3600" s="9"/>
      <c r="BOT3600" s="9"/>
      <c r="BOU3600" s="9"/>
      <c r="BOV3600" s="9"/>
      <c r="BOW3600" s="9"/>
      <c r="BOX3600" s="9"/>
      <c r="BOY3600" s="9"/>
      <c r="BOZ3600" s="9"/>
      <c r="BPA3600" s="9"/>
      <c r="BPB3600" s="9"/>
      <c r="BPC3600" s="9"/>
      <c r="BPD3600" s="9"/>
      <c r="BPE3600" s="9"/>
      <c r="BPF3600" s="9"/>
      <c r="BPG3600" s="9"/>
      <c r="BPH3600" s="9"/>
      <c r="BPI3600" s="9"/>
      <c r="BPJ3600" s="9"/>
      <c r="BPK3600" s="9"/>
      <c r="BPL3600" s="9"/>
      <c r="BPM3600" s="9"/>
      <c r="BPN3600" s="9"/>
      <c r="BPO3600" s="9"/>
      <c r="BPP3600" s="9"/>
      <c r="BPQ3600" s="9"/>
      <c r="BPR3600" s="9"/>
      <c r="BPS3600" s="9"/>
      <c r="BPT3600" s="9"/>
      <c r="BPU3600" s="9"/>
      <c r="BPV3600" s="9"/>
      <c r="BPW3600" s="9"/>
      <c r="BPX3600" s="9"/>
      <c r="BPY3600" s="9"/>
      <c r="BPZ3600" s="9"/>
      <c r="BQA3600" s="9"/>
      <c r="BQB3600" s="9"/>
      <c r="BQC3600" s="9"/>
      <c r="BQD3600" s="9"/>
      <c r="BQE3600" s="9"/>
      <c r="BQF3600" s="9"/>
      <c r="BQG3600" s="9"/>
      <c r="BQH3600" s="9"/>
      <c r="BQI3600" s="9"/>
      <c r="BQJ3600" s="9"/>
      <c r="BQK3600" s="9"/>
      <c r="BQL3600" s="9"/>
      <c r="BQM3600" s="9"/>
      <c r="BQN3600" s="9"/>
      <c r="BQO3600" s="9"/>
      <c r="BQP3600" s="9"/>
      <c r="BQQ3600" s="9"/>
      <c r="BQR3600" s="9"/>
      <c r="BQS3600" s="9"/>
      <c r="BQT3600" s="9"/>
      <c r="BQU3600" s="9"/>
      <c r="BQV3600" s="9"/>
      <c r="BQW3600" s="9"/>
      <c r="BQX3600" s="9"/>
      <c r="BQY3600" s="9"/>
      <c r="BQZ3600" s="9"/>
      <c r="BRA3600" s="9"/>
      <c r="BRB3600" s="9"/>
      <c r="BRC3600" s="9"/>
      <c r="BRD3600" s="9"/>
      <c r="BRE3600" s="9"/>
      <c r="BRF3600" s="9"/>
      <c r="BRG3600" s="9"/>
      <c r="BRH3600" s="9"/>
      <c r="BRI3600" s="9"/>
      <c r="BRJ3600" s="9"/>
      <c r="BRK3600" s="9"/>
      <c r="BRL3600" s="9"/>
      <c r="BRM3600" s="9"/>
      <c r="BRN3600" s="9"/>
      <c r="BRO3600" s="9"/>
      <c r="BRP3600" s="9"/>
      <c r="BRQ3600" s="9"/>
      <c r="BRR3600" s="9"/>
      <c r="BRS3600" s="9"/>
      <c r="BRT3600" s="9"/>
      <c r="BRU3600" s="9"/>
      <c r="BRV3600" s="9"/>
      <c r="BRW3600" s="9"/>
      <c r="BRX3600" s="9"/>
      <c r="BRY3600" s="9"/>
      <c r="BRZ3600" s="9"/>
      <c r="BSA3600" s="9"/>
      <c r="BSB3600" s="9"/>
      <c r="BSC3600" s="9"/>
      <c r="BSD3600" s="9"/>
      <c r="BSE3600" s="9"/>
      <c r="BSF3600" s="9"/>
      <c r="BSG3600" s="9"/>
      <c r="BSH3600" s="9"/>
      <c r="BSI3600" s="9"/>
      <c r="BSJ3600" s="9"/>
      <c r="BSK3600" s="9"/>
      <c r="BSL3600" s="9"/>
      <c r="BSM3600" s="9"/>
      <c r="BSN3600" s="9"/>
      <c r="BSO3600" s="9"/>
      <c r="BSP3600" s="9"/>
      <c r="BSQ3600" s="9"/>
      <c r="BSR3600" s="9"/>
      <c r="BSS3600" s="9"/>
      <c r="BST3600" s="9"/>
      <c r="BSU3600" s="9"/>
      <c r="BSV3600" s="9"/>
      <c r="BSW3600" s="9"/>
      <c r="BSX3600" s="9"/>
      <c r="BSY3600" s="9"/>
      <c r="BSZ3600" s="9"/>
      <c r="BTA3600" s="9"/>
      <c r="BTB3600" s="9"/>
      <c r="BTC3600" s="9"/>
      <c r="BTD3600" s="9"/>
      <c r="BTE3600" s="9"/>
      <c r="BTF3600" s="9"/>
      <c r="BTG3600" s="9"/>
      <c r="BTH3600" s="9"/>
      <c r="BTI3600" s="9"/>
      <c r="BTJ3600" s="9"/>
      <c r="BTK3600" s="9"/>
      <c r="BTL3600" s="9"/>
      <c r="BTM3600" s="9"/>
      <c r="BTN3600" s="9"/>
      <c r="BTO3600" s="9"/>
      <c r="BTP3600" s="9"/>
      <c r="BTQ3600" s="9"/>
      <c r="BTR3600" s="9"/>
      <c r="BTS3600" s="9"/>
      <c r="BTT3600" s="9"/>
      <c r="BTU3600" s="9"/>
      <c r="BTV3600" s="9"/>
      <c r="BTW3600" s="9"/>
      <c r="BTX3600" s="9"/>
      <c r="BTY3600" s="9"/>
      <c r="BTZ3600" s="9"/>
      <c r="BUA3600" s="9"/>
      <c r="BUB3600" s="9"/>
      <c r="BUC3600" s="9"/>
      <c r="BUD3600" s="9"/>
      <c r="BUE3600" s="9"/>
      <c r="BUF3600" s="9"/>
      <c r="BUG3600" s="9"/>
      <c r="BUH3600" s="9"/>
      <c r="BUI3600" s="9"/>
      <c r="BUJ3600" s="9"/>
      <c r="BUK3600" s="9"/>
      <c r="BUL3600" s="9"/>
      <c r="BUM3600" s="9"/>
      <c r="BUN3600" s="9"/>
      <c r="BUO3600" s="9"/>
      <c r="BUP3600" s="9"/>
      <c r="BUQ3600" s="9"/>
      <c r="BUR3600" s="9"/>
      <c r="BUS3600" s="9"/>
      <c r="BUT3600" s="9"/>
      <c r="BUU3600" s="9"/>
      <c r="BUV3600" s="9"/>
      <c r="BUW3600" s="9"/>
      <c r="BUX3600" s="9"/>
      <c r="BUY3600" s="9"/>
      <c r="BUZ3600" s="9"/>
      <c r="BVA3600" s="9"/>
      <c r="BVB3600" s="9"/>
      <c r="BVC3600" s="9"/>
      <c r="BVD3600" s="9"/>
      <c r="BVE3600" s="9"/>
      <c r="BVF3600" s="9"/>
      <c r="BVG3600" s="9"/>
      <c r="BVH3600" s="9"/>
      <c r="BVI3600" s="9"/>
      <c r="BVJ3600" s="9"/>
      <c r="BVK3600" s="9"/>
      <c r="BVL3600" s="9"/>
      <c r="BVM3600" s="9"/>
      <c r="BVN3600" s="9"/>
      <c r="BVO3600" s="9"/>
      <c r="BVP3600" s="9"/>
      <c r="BVQ3600" s="9"/>
      <c r="BVR3600" s="9"/>
      <c r="BVS3600" s="9"/>
      <c r="BVT3600" s="9"/>
      <c r="BVU3600" s="9"/>
      <c r="BVV3600" s="9"/>
      <c r="BVW3600" s="9"/>
      <c r="BVX3600" s="9"/>
      <c r="BVY3600" s="9"/>
      <c r="BVZ3600" s="9"/>
      <c r="BWA3600" s="9"/>
      <c r="BWB3600" s="9"/>
      <c r="BWC3600" s="9"/>
      <c r="BWD3600" s="9"/>
      <c r="BWE3600" s="9"/>
      <c r="BWF3600" s="9"/>
      <c r="BWG3600" s="9"/>
      <c r="BWH3600" s="9"/>
      <c r="BWI3600" s="9"/>
      <c r="BWJ3600" s="9"/>
      <c r="BWK3600" s="9"/>
      <c r="BWL3600" s="9"/>
      <c r="BWM3600" s="9"/>
      <c r="BWN3600" s="9"/>
      <c r="BWO3600" s="9"/>
      <c r="BWP3600" s="9"/>
      <c r="BWQ3600" s="9"/>
      <c r="BWR3600" s="9"/>
      <c r="BWS3600" s="9"/>
      <c r="BWT3600" s="9"/>
      <c r="BWU3600" s="9"/>
      <c r="BWV3600" s="9"/>
      <c r="BWW3600" s="9"/>
      <c r="BWX3600" s="9"/>
      <c r="BWY3600" s="9"/>
      <c r="BWZ3600" s="9"/>
      <c r="BXA3600" s="9"/>
      <c r="BXB3600" s="9"/>
      <c r="BXC3600" s="9"/>
      <c r="BXD3600" s="9"/>
      <c r="BXE3600" s="9"/>
      <c r="BXF3600" s="9"/>
      <c r="BXG3600" s="9"/>
      <c r="BXH3600" s="9"/>
      <c r="BXI3600" s="9"/>
      <c r="BXJ3600" s="9"/>
      <c r="BXK3600" s="9"/>
      <c r="BXL3600" s="9"/>
      <c r="BXM3600" s="9"/>
      <c r="BXN3600" s="9"/>
      <c r="BXO3600" s="9"/>
      <c r="BXP3600" s="9"/>
      <c r="BXQ3600" s="9"/>
      <c r="BXR3600" s="9"/>
      <c r="BXS3600" s="9"/>
      <c r="BXT3600" s="9"/>
      <c r="BXU3600" s="9"/>
      <c r="BXV3600" s="9"/>
      <c r="BXW3600" s="9"/>
      <c r="BXX3600" s="9"/>
      <c r="BXY3600" s="9"/>
      <c r="BXZ3600" s="9"/>
      <c r="BYA3600" s="9"/>
      <c r="BYB3600" s="9"/>
      <c r="BYC3600" s="9"/>
      <c r="BYD3600" s="9"/>
      <c r="BYE3600" s="9"/>
      <c r="BYF3600" s="9"/>
      <c r="BYG3600" s="9"/>
      <c r="BYH3600" s="9"/>
      <c r="BYI3600" s="9"/>
      <c r="BYJ3600" s="9"/>
      <c r="BYK3600" s="9"/>
      <c r="BYL3600" s="9"/>
      <c r="BYM3600" s="9"/>
      <c r="BYN3600" s="9"/>
      <c r="BYO3600" s="9"/>
      <c r="BYP3600" s="9"/>
      <c r="BYQ3600" s="9"/>
      <c r="BYR3600" s="9"/>
      <c r="BYS3600" s="9"/>
      <c r="BYT3600" s="9"/>
      <c r="BYU3600" s="9"/>
      <c r="BYV3600" s="9"/>
      <c r="BYW3600" s="9"/>
      <c r="BYX3600" s="9"/>
      <c r="BYY3600" s="9"/>
      <c r="BYZ3600" s="9"/>
      <c r="BZA3600" s="9"/>
      <c r="BZB3600" s="9"/>
      <c r="BZC3600" s="9"/>
      <c r="BZD3600" s="9"/>
      <c r="BZE3600" s="9"/>
      <c r="BZF3600" s="9"/>
      <c r="BZG3600" s="9"/>
      <c r="BZH3600" s="9"/>
      <c r="BZI3600" s="9"/>
      <c r="BZJ3600" s="9"/>
      <c r="BZK3600" s="9"/>
      <c r="BZL3600" s="9"/>
      <c r="BZM3600" s="9"/>
      <c r="BZN3600" s="9"/>
      <c r="BZO3600" s="9"/>
      <c r="BZP3600" s="9"/>
      <c r="BZQ3600" s="9"/>
      <c r="BZR3600" s="9"/>
      <c r="BZS3600" s="9"/>
      <c r="BZT3600" s="9"/>
      <c r="BZU3600" s="9"/>
      <c r="BZV3600" s="9"/>
      <c r="BZW3600" s="9"/>
      <c r="BZX3600" s="9"/>
      <c r="BZY3600" s="9"/>
      <c r="BZZ3600" s="9"/>
      <c r="CAA3600" s="9"/>
      <c r="CAB3600" s="9"/>
      <c r="CAC3600" s="9"/>
      <c r="CAD3600" s="9"/>
      <c r="CAE3600" s="9"/>
      <c r="CAF3600" s="9"/>
      <c r="CAG3600" s="9"/>
      <c r="CAH3600" s="9"/>
      <c r="CAI3600" s="9"/>
      <c r="CAJ3600" s="9"/>
      <c r="CAK3600" s="9"/>
      <c r="CAL3600" s="9"/>
      <c r="CAM3600" s="9"/>
      <c r="CAN3600" s="9"/>
      <c r="CAO3600" s="9"/>
      <c r="CAP3600" s="9"/>
      <c r="CAQ3600" s="9"/>
      <c r="CAR3600" s="9"/>
      <c r="CAS3600" s="9"/>
      <c r="CAT3600" s="9"/>
      <c r="CAU3600" s="9"/>
      <c r="CAV3600" s="9"/>
      <c r="CAW3600" s="9"/>
      <c r="CAX3600" s="9"/>
      <c r="CAY3600" s="9"/>
      <c r="CAZ3600" s="9"/>
      <c r="CBA3600" s="9"/>
      <c r="CBB3600" s="9"/>
      <c r="CBC3600" s="9"/>
      <c r="CBD3600" s="9"/>
      <c r="CBE3600" s="9"/>
      <c r="CBF3600" s="9"/>
      <c r="CBG3600" s="9"/>
      <c r="CBH3600" s="9"/>
      <c r="CBI3600" s="9"/>
      <c r="CBJ3600" s="9"/>
      <c r="CBK3600" s="9"/>
      <c r="CBL3600" s="9"/>
      <c r="CBM3600" s="9"/>
      <c r="CBN3600" s="9"/>
      <c r="CBO3600" s="9"/>
      <c r="CBP3600" s="9"/>
      <c r="CBQ3600" s="9"/>
      <c r="CBR3600" s="9"/>
      <c r="CBS3600" s="9"/>
      <c r="CBT3600" s="9"/>
      <c r="CBU3600" s="9"/>
      <c r="CBV3600" s="9"/>
      <c r="CBW3600" s="9"/>
      <c r="CBX3600" s="9"/>
      <c r="CBY3600" s="9"/>
      <c r="CBZ3600" s="9"/>
      <c r="CCA3600" s="9"/>
      <c r="CCB3600" s="9"/>
      <c r="CCC3600" s="9"/>
      <c r="CCD3600" s="9"/>
      <c r="CCE3600" s="9"/>
      <c r="CCF3600" s="9"/>
      <c r="CCG3600" s="9"/>
      <c r="CCH3600" s="9"/>
      <c r="CCI3600" s="9"/>
      <c r="CCJ3600" s="9"/>
      <c r="CCK3600" s="9"/>
      <c r="CCL3600" s="9"/>
      <c r="CCM3600" s="9"/>
      <c r="CCN3600" s="9"/>
      <c r="CCO3600" s="9"/>
      <c r="CCP3600" s="9"/>
      <c r="CCQ3600" s="9"/>
      <c r="CCR3600" s="9"/>
      <c r="CCS3600" s="9"/>
      <c r="CCT3600" s="9"/>
      <c r="CCU3600" s="9"/>
      <c r="CCV3600" s="9"/>
      <c r="CCW3600" s="9"/>
      <c r="CCX3600" s="9"/>
      <c r="CCY3600" s="9"/>
      <c r="CCZ3600" s="9"/>
      <c r="CDA3600" s="9"/>
      <c r="CDB3600" s="9"/>
      <c r="CDC3600" s="9"/>
      <c r="CDD3600" s="9"/>
      <c r="CDE3600" s="9"/>
      <c r="CDF3600" s="9"/>
      <c r="CDG3600" s="9"/>
      <c r="CDH3600" s="9"/>
      <c r="CDI3600" s="9"/>
      <c r="CDJ3600" s="9"/>
      <c r="CDK3600" s="9"/>
      <c r="CDL3600" s="9"/>
      <c r="CDM3600" s="9"/>
      <c r="CDN3600" s="9"/>
      <c r="CDO3600" s="9"/>
      <c r="CDP3600" s="9"/>
      <c r="CDQ3600" s="9"/>
      <c r="CDR3600" s="9"/>
      <c r="CDS3600" s="9"/>
      <c r="CDT3600" s="9"/>
      <c r="CDU3600" s="9"/>
      <c r="CDV3600" s="9"/>
      <c r="CDW3600" s="9"/>
      <c r="CDX3600" s="9"/>
      <c r="CDY3600" s="9"/>
      <c r="CDZ3600" s="9"/>
      <c r="CEA3600" s="9"/>
      <c r="CEB3600" s="9"/>
      <c r="CEC3600" s="9"/>
      <c r="CED3600" s="9"/>
      <c r="CEE3600" s="9"/>
      <c r="CEF3600" s="9"/>
      <c r="CEG3600" s="9"/>
      <c r="CEH3600" s="9"/>
      <c r="CEI3600" s="9"/>
      <c r="CEJ3600" s="9"/>
      <c r="CEK3600" s="9"/>
      <c r="CEL3600" s="9"/>
      <c r="CEM3600" s="9"/>
      <c r="CEN3600" s="9"/>
      <c r="CEO3600" s="9"/>
      <c r="CEP3600" s="9"/>
      <c r="CEQ3600" s="9"/>
      <c r="CER3600" s="9"/>
      <c r="CES3600" s="9"/>
      <c r="CET3600" s="9"/>
      <c r="CEU3600" s="9"/>
      <c r="CEV3600" s="9"/>
      <c r="CEW3600" s="9"/>
      <c r="CEX3600" s="9"/>
      <c r="CEY3600" s="9"/>
      <c r="CEZ3600" s="9"/>
      <c r="CFA3600" s="9"/>
      <c r="CFB3600" s="9"/>
      <c r="CFC3600" s="9"/>
      <c r="CFD3600" s="9"/>
      <c r="CFE3600" s="9"/>
      <c r="CFF3600" s="9"/>
      <c r="CFG3600" s="9"/>
      <c r="CFH3600" s="9"/>
      <c r="CFI3600" s="9"/>
      <c r="CFJ3600" s="9"/>
      <c r="CFK3600" s="9"/>
      <c r="CFL3600" s="9"/>
      <c r="CFM3600" s="9"/>
      <c r="CFN3600" s="9"/>
      <c r="CFO3600" s="9"/>
      <c r="CFP3600" s="9"/>
      <c r="CFQ3600" s="9"/>
      <c r="CFR3600" s="9"/>
      <c r="CFS3600" s="9"/>
      <c r="CFT3600" s="9"/>
      <c r="CFU3600" s="9"/>
      <c r="CFV3600" s="9"/>
      <c r="CFW3600" s="9"/>
      <c r="CFX3600" s="9"/>
      <c r="CFY3600" s="9"/>
      <c r="CFZ3600" s="9"/>
      <c r="CGA3600" s="9"/>
      <c r="CGB3600" s="9"/>
      <c r="CGC3600" s="9"/>
      <c r="CGD3600" s="9"/>
      <c r="CGE3600" s="9"/>
      <c r="CGF3600" s="9"/>
      <c r="CGG3600" s="9"/>
      <c r="CGH3600" s="9"/>
      <c r="CGI3600" s="9"/>
      <c r="CGJ3600" s="9"/>
      <c r="CGK3600" s="9"/>
      <c r="CGL3600" s="9"/>
      <c r="CGM3600" s="9"/>
      <c r="CGN3600" s="9"/>
      <c r="CGO3600" s="9"/>
      <c r="CGP3600" s="9"/>
      <c r="CGQ3600" s="9"/>
      <c r="CGR3600" s="9"/>
      <c r="CGS3600" s="9"/>
      <c r="CGT3600" s="9"/>
      <c r="CGU3600" s="9"/>
      <c r="CGV3600" s="9"/>
      <c r="CGW3600" s="9"/>
      <c r="CGX3600" s="9"/>
      <c r="CGY3600" s="9"/>
      <c r="CGZ3600" s="9"/>
      <c r="CHA3600" s="9"/>
      <c r="CHB3600" s="9"/>
      <c r="CHC3600" s="9"/>
      <c r="CHD3600" s="9"/>
      <c r="CHE3600" s="9"/>
      <c r="CHF3600" s="9"/>
      <c r="CHG3600" s="9"/>
      <c r="CHH3600" s="9"/>
      <c r="CHI3600" s="9"/>
      <c r="CHJ3600" s="9"/>
      <c r="CHK3600" s="9"/>
      <c r="CHL3600" s="9"/>
      <c r="CHM3600" s="9"/>
      <c r="CHN3600" s="9"/>
      <c r="CHO3600" s="9"/>
      <c r="CHP3600" s="9"/>
      <c r="CHQ3600" s="9"/>
      <c r="CHR3600" s="9"/>
      <c r="CHS3600" s="9"/>
      <c r="CHT3600" s="9"/>
      <c r="CHU3600" s="9"/>
      <c r="CHV3600" s="9"/>
      <c r="CHW3600" s="9"/>
      <c r="CHX3600" s="9"/>
      <c r="CHY3600" s="9"/>
      <c r="CHZ3600" s="9"/>
      <c r="CIA3600" s="9"/>
      <c r="CIB3600" s="9"/>
      <c r="CIC3600" s="9"/>
      <c r="CID3600" s="9"/>
      <c r="CIE3600" s="9"/>
      <c r="CIF3600" s="9"/>
      <c r="CIG3600" s="9"/>
      <c r="CIH3600" s="9"/>
      <c r="CII3600" s="9"/>
      <c r="CIJ3600" s="9"/>
      <c r="CIK3600" s="9"/>
      <c r="CIL3600" s="9"/>
      <c r="CIM3600" s="9"/>
      <c r="CIN3600" s="9"/>
      <c r="CIO3600" s="9"/>
      <c r="CIP3600" s="9"/>
      <c r="CIQ3600" s="9"/>
      <c r="CIR3600" s="9"/>
      <c r="CIS3600" s="9"/>
      <c r="CIT3600" s="9"/>
      <c r="CIU3600" s="9"/>
      <c r="CIV3600" s="9"/>
      <c r="CIW3600" s="9"/>
      <c r="CIX3600" s="9"/>
      <c r="CIY3600" s="9"/>
      <c r="CIZ3600" s="9"/>
      <c r="CJA3600" s="9"/>
      <c r="CJB3600" s="9"/>
      <c r="CJC3600" s="9"/>
      <c r="CJD3600" s="9"/>
      <c r="CJE3600" s="9"/>
      <c r="CJF3600" s="9"/>
      <c r="CJG3600" s="9"/>
      <c r="CJH3600" s="9"/>
      <c r="CJI3600" s="9"/>
      <c r="CJJ3600" s="9"/>
      <c r="CJK3600" s="9"/>
      <c r="CJL3600" s="9"/>
      <c r="CJM3600" s="9"/>
      <c r="CJN3600" s="9"/>
      <c r="CJO3600" s="9"/>
      <c r="CJP3600" s="9"/>
      <c r="CJQ3600" s="9"/>
      <c r="CJR3600" s="9"/>
      <c r="CJS3600" s="9"/>
      <c r="CJT3600" s="9"/>
      <c r="CJU3600" s="9"/>
      <c r="CJV3600" s="9"/>
      <c r="CJW3600" s="9"/>
      <c r="CJX3600" s="9"/>
      <c r="CJY3600" s="9"/>
      <c r="CJZ3600" s="9"/>
      <c r="CKA3600" s="9"/>
      <c r="CKB3600" s="9"/>
      <c r="CKC3600" s="9"/>
      <c r="CKD3600" s="9"/>
      <c r="CKE3600" s="9"/>
      <c r="CKF3600" s="9"/>
      <c r="CKG3600" s="9"/>
      <c r="CKH3600" s="9"/>
      <c r="CKI3600" s="9"/>
      <c r="CKJ3600" s="9"/>
      <c r="CKK3600" s="9"/>
      <c r="CKL3600" s="9"/>
      <c r="CKM3600" s="9"/>
      <c r="CKN3600" s="9"/>
      <c r="CKO3600" s="9"/>
      <c r="CKP3600" s="9"/>
      <c r="CKQ3600" s="9"/>
      <c r="CKR3600" s="9"/>
      <c r="CKS3600" s="9"/>
      <c r="CKT3600" s="9"/>
      <c r="CKU3600" s="9"/>
      <c r="CKV3600" s="9"/>
      <c r="CKW3600" s="9"/>
      <c r="CKX3600" s="9"/>
      <c r="CKY3600" s="9"/>
      <c r="CKZ3600" s="9"/>
      <c r="CLA3600" s="9"/>
      <c r="CLB3600" s="9"/>
      <c r="CLC3600" s="9"/>
      <c r="CLD3600" s="9"/>
      <c r="CLE3600" s="9"/>
      <c r="CLF3600" s="9"/>
      <c r="CLG3600" s="9"/>
      <c r="CLH3600" s="9"/>
      <c r="CLI3600" s="9"/>
      <c r="CLJ3600" s="9"/>
      <c r="CLK3600" s="9"/>
      <c r="CLL3600" s="9"/>
      <c r="CLM3600" s="9"/>
      <c r="CLN3600" s="9"/>
      <c r="CLO3600" s="9"/>
      <c r="CLP3600" s="9"/>
      <c r="CLQ3600" s="9"/>
      <c r="CLR3600" s="9"/>
      <c r="CLS3600" s="9"/>
      <c r="CLT3600" s="9"/>
      <c r="CLU3600" s="9"/>
      <c r="CLV3600" s="9"/>
      <c r="CLW3600" s="9"/>
      <c r="CLX3600" s="9"/>
      <c r="CLY3600" s="9"/>
      <c r="CLZ3600" s="9"/>
      <c r="CMA3600" s="9"/>
      <c r="CMB3600" s="9"/>
      <c r="CMC3600" s="9"/>
      <c r="CMD3600" s="9"/>
      <c r="CME3600" s="9"/>
      <c r="CMF3600" s="9"/>
      <c r="CMG3600" s="9"/>
      <c r="CMH3600" s="9"/>
      <c r="CMI3600" s="9"/>
      <c r="CMJ3600" s="9"/>
      <c r="CMK3600" s="9"/>
      <c r="CML3600" s="9"/>
      <c r="CMM3600" s="9"/>
      <c r="CMN3600" s="9"/>
      <c r="CMO3600" s="9"/>
      <c r="CMP3600" s="9"/>
      <c r="CMQ3600" s="9"/>
      <c r="CMR3600" s="9"/>
      <c r="CMS3600" s="9"/>
      <c r="CMT3600" s="9"/>
      <c r="CMU3600" s="9"/>
      <c r="CMV3600" s="9"/>
      <c r="CMW3600" s="9"/>
      <c r="CMX3600" s="9"/>
      <c r="CMY3600" s="9"/>
      <c r="CMZ3600" s="9"/>
      <c r="CNA3600" s="9"/>
      <c r="CNB3600" s="9"/>
      <c r="CNC3600" s="9"/>
      <c r="CND3600" s="9"/>
      <c r="CNE3600" s="9"/>
      <c r="CNF3600" s="9"/>
      <c r="CNG3600" s="9"/>
      <c r="CNH3600" s="9"/>
      <c r="CNI3600" s="9"/>
      <c r="CNJ3600" s="9"/>
      <c r="CNK3600" s="9"/>
      <c r="CNL3600" s="9"/>
      <c r="CNM3600" s="9"/>
      <c r="CNN3600" s="9"/>
      <c r="CNO3600" s="9"/>
      <c r="CNP3600" s="9"/>
      <c r="CNQ3600" s="9"/>
      <c r="CNR3600" s="9"/>
      <c r="CNS3600" s="9"/>
      <c r="CNT3600" s="9"/>
      <c r="CNU3600" s="9"/>
      <c r="CNV3600" s="9"/>
      <c r="CNW3600" s="9"/>
      <c r="CNX3600" s="9"/>
      <c r="CNY3600" s="9"/>
      <c r="CNZ3600" s="9"/>
      <c r="COA3600" s="9"/>
      <c r="COB3600" s="9"/>
      <c r="COC3600" s="9"/>
      <c r="COD3600" s="9"/>
      <c r="COE3600" s="9"/>
      <c r="COF3600" s="9"/>
      <c r="COG3600" s="9"/>
      <c r="COH3600" s="9"/>
      <c r="COI3600" s="9"/>
      <c r="COJ3600" s="9"/>
      <c r="COK3600" s="9"/>
      <c r="COL3600" s="9"/>
      <c r="COM3600" s="9"/>
      <c r="CON3600" s="9"/>
      <c r="COO3600" s="9"/>
      <c r="COP3600" s="9"/>
      <c r="COQ3600" s="9"/>
      <c r="COR3600" s="9"/>
      <c r="COS3600" s="9"/>
      <c r="COT3600" s="9"/>
      <c r="COU3600" s="9"/>
      <c r="COV3600" s="9"/>
      <c r="COW3600" s="9"/>
      <c r="COX3600" s="9"/>
      <c r="COY3600" s="9"/>
      <c r="COZ3600" s="9"/>
      <c r="CPA3600" s="9"/>
      <c r="CPB3600" s="9"/>
      <c r="CPC3600" s="9"/>
      <c r="CPD3600" s="9"/>
      <c r="CPE3600" s="9"/>
      <c r="CPF3600" s="9"/>
      <c r="CPG3600" s="9"/>
      <c r="CPH3600" s="9"/>
      <c r="CPI3600" s="9"/>
      <c r="CPJ3600" s="9"/>
      <c r="CPK3600" s="9"/>
      <c r="CPL3600" s="9"/>
      <c r="CPM3600" s="9"/>
      <c r="CPN3600" s="9"/>
      <c r="CPO3600" s="9"/>
      <c r="CPP3600" s="9"/>
      <c r="CPQ3600" s="9"/>
      <c r="CPR3600" s="9"/>
      <c r="CPS3600" s="9"/>
      <c r="CPT3600" s="9"/>
      <c r="CPU3600" s="9"/>
      <c r="CPV3600" s="9"/>
      <c r="CPW3600" s="9"/>
      <c r="CPX3600" s="9"/>
      <c r="CPY3600" s="9"/>
      <c r="CPZ3600" s="9"/>
      <c r="CQA3600" s="9"/>
      <c r="CQB3600" s="9"/>
      <c r="CQC3600" s="9"/>
      <c r="CQD3600" s="9"/>
      <c r="CQE3600" s="9"/>
      <c r="CQF3600" s="9"/>
      <c r="CQG3600" s="9"/>
      <c r="CQH3600" s="9"/>
      <c r="CQI3600" s="9"/>
      <c r="CQJ3600" s="9"/>
      <c r="CQK3600" s="9"/>
      <c r="CQL3600" s="9"/>
      <c r="CQM3600" s="9"/>
      <c r="CQN3600" s="9"/>
      <c r="CQO3600" s="9"/>
      <c r="CQP3600" s="9"/>
      <c r="CQQ3600" s="9"/>
      <c r="CQR3600" s="9"/>
      <c r="CQS3600" s="9"/>
      <c r="CQT3600" s="9"/>
      <c r="CQU3600" s="9"/>
      <c r="CQV3600" s="9"/>
      <c r="CQW3600" s="9"/>
      <c r="CQX3600" s="9"/>
      <c r="CQY3600" s="9"/>
      <c r="CQZ3600" s="9"/>
      <c r="CRA3600" s="9"/>
      <c r="CRB3600" s="9"/>
      <c r="CRC3600" s="9"/>
      <c r="CRD3600" s="9"/>
      <c r="CRE3600" s="9"/>
      <c r="CRF3600" s="9"/>
      <c r="CRG3600" s="9"/>
      <c r="CRH3600" s="9"/>
      <c r="CRI3600" s="9"/>
      <c r="CRJ3600" s="9"/>
      <c r="CRK3600" s="9"/>
      <c r="CRL3600" s="9"/>
      <c r="CRM3600" s="9"/>
      <c r="CRN3600" s="9"/>
      <c r="CRO3600" s="9"/>
      <c r="CRP3600" s="9"/>
      <c r="CRQ3600" s="9"/>
      <c r="CRR3600" s="9"/>
      <c r="CRS3600" s="9"/>
      <c r="CRT3600" s="9"/>
      <c r="CRU3600" s="9"/>
      <c r="CRV3600" s="9"/>
      <c r="CRW3600" s="9"/>
      <c r="CRX3600" s="9"/>
      <c r="CRY3600" s="9"/>
      <c r="CRZ3600" s="9"/>
      <c r="CSA3600" s="9"/>
      <c r="CSB3600" s="9"/>
      <c r="CSC3600" s="9"/>
      <c r="CSD3600" s="9"/>
      <c r="CSE3600" s="9"/>
      <c r="CSF3600" s="9"/>
      <c r="CSG3600" s="9"/>
      <c r="CSH3600" s="9"/>
      <c r="CSI3600" s="9"/>
      <c r="CSJ3600" s="9"/>
      <c r="CSK3600" s="9"/>
      <c r="CSL3600" s="9"/>
      <c r="CSM3600" s="9"/>
      <c r="CSN3600" s="9"/>
      <c r="CSO3600" s="9"/>
      <c r="CSP3600" s="9"/>
      <c r="CSQ3600" s="9"/>
      <c r="CSR3600" s="9"/>
      <c r="CSS3600" s="9"/>
      <c r="CST3600" s="9"/>
      <c r="CSU3600" s="9"/>
      <c r="CSV3600" s="9"/>
      <c r="CSW3600" s="9"/>
      <c r="CSX3600" s="9"/>
      <c r="CSY3600" s="9"/>
      <c r="CSZ3600" s="9"/>
      <c r="CTA3600" s="9"/>
      <c r="CTB3600" s="9"/>
      <c r="CTC3600" s="9"/>
      <c r="CTD3600" s="9"/>
      <c r="CTE3600" s="9"/>
      <c r="CTF3600" s="9"/>
      <c r="CTG3600" s="9"/>
      <c r="CTH3600" s="9"/>
      <c r="CTI3600" s="9"/>
      <c r="CTJ3600" s="9"/>
      <c r="CTK3600" s="9"/>
      <c r="CTL3600" s="9"/>
      <c r="CTM3600" s="9"/>
      <c r="CTN3600" s="9"/>
      <c r="CTO3600" s="9"/>
      <c r="CTP3600" s="9"/>
      <c r="CTQ3600" s="9"/>
      <c r="CTR3600" s="9"/>
      <c r="CTS3600" s="9"/>
      <c r="CTT3600" s="9"/>
      <c r="CTU3600" s="9"/>
      <c r="CTV3600" s="9"/>
      <c r="CTW3600" s="9"/>
      <c r="CTX3600" s="9"/>
      <c r="CTY3600" s="9"/>
      <c r="CTZ3600" s="9"/>
      <c r="CUA3600" s="9"/>
      <c r="CUB3600" s="9"/>
      <c r="CUC3600" s="9"/>
      <c r="CUD3600" s="9"/>
      <c r="CUE3600" s="9"/>
      <c r="CUF3600" s="9"/>
      <c r="CUG3600" s="9"/>
      <c r="CUH3600" s="9"/>
      <c r="CUI3600" s="9"/>
      <c r="CUJ3600" s="9"/>
      <c r="CUK3600" s="9"/>
      <c r="CUL3600" s="9"/>
      <c r="CUM3600" s="9"/>
      <c r="CUN3600" s="9"/>
      <c r="CUO3600" s="9"/>
      <c r="CUP3600" s="9"/>
      <c r="CUQ3600" s="9"/>
      <c r="CUR3600" s="9"/>
      <c r="CUS3600" s="9"/>
      <c r="CUT3600" s="9"/>
      <c r="CUU3600" s="9"/>
      <c r="CUV3600" s="9"/>
      <c r="CUW3600" s="9"/>
      <c r="CUX3600" s="9"/>
      <c r="CUY3600" s="9"/>
      <c r="CUZ3600" s="9"/>
      <c r="CVA3600" s="9"/>
      <c r="CVB3600" s="9"/>
      <c r="CVC3600" s="9"/>
      <c r="CVD3600" s="9"/>
      <c r="CVE3600" s="9"/>
      <c r="CVF3600" s="9"/>
      <c r="CVG3600" s="9"/>
      <c r="CVH3600" s="9"/>
      <c r="CVI3600" s="9"/>
      <c r="CVJ3600" s="9"/>
      <c r="CVK3600" s="9"/>
      <c r="CVL3600" s="9"/>
      <c r="CVM3600" s="9"/>
      <c r="CVN3600" s="9"/>
      <c r="CVO3600" s="9"/>
      <c r="CVP3600" s="9"/>
      <c r="CVQ3600" s="9"/>
      <c r="CVR3600" s="9"/>
      <c r="CVS3600" s="9"/>
      <c r="CVT3600" s="9"/>
      <c r="CVU3600" s="9"/>
      <c r="CVV3600" s="9"/>
      <c r="CVW3600" s="9"/>
      <c r="CVX3600" s="9"/>
      <c r="CVY3600" s="9"/>
      <c r="CVZ3600" s="9"/>
      <c r="CWA3600" s="9"/>
      <c r="CWB3600" s="9"/>
      <c r="CWC3600" s="9"/>
      <c r="CWD3600" s="9"/>
      <c r="CWE3600" s="9"/>
      <c r="CWF3600" s="9"/>
      <c r="CWG3600" s="9"/>
      <c r="CWH3600" s="9"/>
      <c r="CWI3600" s="9"/>
      <c r="CWJ3600" s="9"/>
      <c r="CWK3600" s="9"/>
      <c r="CWL3600" s="9"/>
      <c r="CWM3600" s="9"/>
      <c r="CWN3600" s="9"/>
      <c r="CWO3600" s="9"/>
      <c r="CWP3600" s="9"/>
      <c r="CWQ3600" s="9"/>
      <c r="CWR3600" s="9"/>
      <c r="CWS3600" s="9"/>
      <c r="CWT3600" s="9"/>
      <c r="CWU3600" s="9"/>
      <c r="CWV3600" s="9"/>
      <c r="CWW3600" s="9"/>
      <c r="CWX3600" s="9"/>
      <c r="CWY3600" s="9"/>
      <c r="CWZ3600" s="9"/>
      <c r="CXA3600" s="9"/>
      <c r="CXB3600" s="9"/>
      <c r="CXC3600" s="9"/>
      <c r="CXD3600" s="9"/>
      <c r="CXE3600" s="9"/>
      <c r="CXF3600" s="9"/>
      <c r="CXG3600" s="9"/>
      <c r="CXH3600" s="9"/>
      <c r="CXI3600" s="9"/>
      <c r="CXJ3600" s="9"/>
      <c r="CXK3600" s="9"/>
      <c r="CXL3600" s="9"/>
      <c r="CXM3600" s="9"/>
      <c r="CXN3600" s="9"/>
      <c r="CXO3600" s="9"/>
      <c r="CXP3600" s="9"/>
      <c r="CXQ3600" s="9"/>
      <c r="CXR3600" s="9"/>
      <c r="CXS3600" s="9"/>
      <c r="CXT3600" s="9"/>
      <c r="CXU3600" s="9"/>
      <c r="CXV3600" s="9"/>
      <c r="CXW3600" s="9"/>
      <c r="CXX3600" s="9"/>
      <c r="CXY3600" s="9"/>
      <c r="CXZ3600" s="9"/>
      <c r="CYA3600" s="9"/>
      <c r="CYB3600" s="9"/>
      <c r="CYC3600" s="9"/>
      <c r="CYD3600" s="9"/>
      <c r="CYE3600" s="9"/>
      <c r="CYF3600" s="9"/>
      <c r="CYG3600" s="9"/>
      <c r="CYH3600" s="9"/>
      <c r="CYI3600" s="9"/>
      <c r="CYJ3600" s="9"/>
      <c r="CYK3600" s="9"/>
      <c r="CYL3600" s="9"/>
      <c r="CYM3600" s="9"/>
      <c r="CYN3600" s="9"/>
      <c r="CYO3600" s="9"/>
      <c r="CYP3600" s="9"/>
      <c r="CYQ3600" s="9"/>
      <c r="CYR3600" s="9"/>
      <c r="CYS3600" s="9"/>
      <c r="CYT3600" s="9"/>
      <c r="CYU3600" s="9"/>
      <c r="CYV3600" s="9"/>
      <c r="CYW3600" s="9"/>
      <c r="CYX3600" s="9"/>
      <c r="CYY3600" s="9"/>
      <c r="CYZ3600" s="9"/>
      <c r="CZA3600" s="9"/>
      <c r="CZB3600" s="9"/>
      <c r="CZC3600" s="9"/>
      <c r="CZD3600" s="9"/>
      <c r="CZE3600" s="9"/>
      <c r="CZF3600" s="9"/>
      <c r="CZG3600" s="9"/>
      <c r="CZH3600" s="9"/>
      <c r="CZI3600" s="9"/>
      <c r="CZJ3600" s="9"/>
      <c r="CZK3600" s="9"/>
      <c r="CZL3600" s="9"/>
      <c r="CZM3600" s="9"/>
      <c r="CZN3600" s="9"/>
      <c r="CZO3600" s="9"/>
      <c r="CZP3600" s="9"/>
      <c r="CZQ3600" s="9"/>
      <c r="CZR3600" s="9"/>
      <c r="CZS3600" s="9"/>
      <c r="CZT3600" s="9"/>
      <c r="CZU3600" s="9"/>
      <c r="CZV3600" s="9"/>
      <c r="CZW3600" s="9"/>
      <c r="CZX3600" s="9"/>
      <c r="CZY3600" s="9"/>
      <c r="CZZ3600" s="9"/>
      <c r="DAA3600" s="9"/>
      <c r="DAB3600" s="9"/>
      <c r="DAC3600" s="9"/>
      <c r="DAD3600" s="9"/>
      <c r="DAE3600" s="9"/>
      <c r="DAF3600" s="9"/>
      <c r="DAG3600" s="9"/>
      <c r="DAH3600" s="9"/>
      <c r="DAI3600" s="9"/>
      <c r="DAJ3600" s="9"/>
      <c r="DAK3600" s="9"/>
      <c r="DAL3600" s="9"/>
      <c r="DAM3600" s="9"/>
      <c r="DAN3600" s="9"/>
      <c r="DAO3600" s="9"/>
      <c r="DAP3600" s="9"/>
      <c r="DAQ3600" s="9"/>
      <c r="DAR3600" s="9"/>
      <c r="DAS3600" s="9"/>
      <c r="DAT3600" s="9"/>
      <c r="DAU3600" s="9"/>
      <c r="DAV3600" s="9"/>
      <c r="DAW3600" s="9"/>
      <c r="DAX3600" s="9"/>
      <c r="DAY3600" s="9"/>
      <c r="DAZ3600" s="9"/>
      <c r="DBA3600" s="9"/>
      <c r="DBB3600" s="9"/>
      <c r="DBC3600" s="9"/>
      <c r="DBD3600" s="9"/>
      <c r="DBE3600" s="9"/>
      <c r="DBF3600" s="9"/>
      <c r="DBG3600" s="9"/>
      <c r="DBH3600" s="9"/>
      <c r="DBI3600" s="9"/>
      <c r="DBJ3600" s="9"/>
      <c r="DBK3600" s="9"/>
      <c r="DBL3600" s="9"/>
      <c r="DBM3600" s="9"/>
      <c r="DBN3600" s="9"/>
      <c r="DBO3600" s="9"/>
      <c r="DBP3600" s="9"/>
      <c r="DBQ3600" s="9"/>
      <c r="DBR3600" s="9"/>
      <c r="DBS3600" s="9"/>
      <c r="DBT3600" s="9"/>
      <c r="DBU3600" s="9"/>
      <c r="DBV3600" s="9"/>
      <c r="DBW3600" s="9"/>
      <c r="DBX3600" s="9"/>
      <c r="DBY3600" s="9"/>
      <c r="DBZ3600" s="9"/>
      <c r="DCA3600" s="9"/>
      <c r="DCB3600" s="9"/>
      <c r="DCC3600" s="9"/>
      <c r="DCD3600" s="9"/>
      <c r="DCE3600" s="9"/>
      <c r="DCF3600" s="9"/>
      <c r="DCG3600" s="9"/>
      <c r="DCH3600" s="9"/>
      <c r="DCI3600" s="9"/>
      <c r="DCJ3600" s="9"/>
      <c r="DCK3600" s="9"/>
      <c r="DCL3600" s="9"/>
      <c r="DCM3600" s="9"/>
      <c r="DCN3600" s="9"/>
      <c r="DCO3600" s="9"/>
      <c r="DCP3600" s="9"/>
      <c r="DCQ3600" s="9"/>
      <c r="DCR3600" s="9"/>
      <c r="DCS3600" s="9"/>
      <c r="DCT3600" s="9"/>
      <c r="DCU3600" s="9"/>
      <c r="DCV3600" s="9"/>
      <c r="DCW3600" s="9"/>
      <c r="DCX3600" s="9"/>
      <c r="DCY3600" s="9"/>
      <c r="DCZ3600" s="9"/>
      <c r="DDA3600" s="9"/>
      <c r="DDB3600" s="9"/>
      <c r="DDC3600" s="9"/>
      <c r="DDD3600" s="9"/>
      <c r="DDE3600" s="9"/>
      <c r="DDF3600" s="9"/>
      <c r="DDG3600" s="9"/>
      <c r="DDH3600" s="9"/>
      <c r="DDI3600" s="9"/>
      <c r="DDJ3600" s="9"/>
      <c r="DDK3600" s="9"/>
      <c r="DDL3600" s="9"/>
      <c r="DDM3600" s="9"/>
      <c r="DDN3600" s="9"/>
      <c r="DDO3600" s="9"/>
      <c r="DDP3600" s="9"/>
      <c r="DDQ3600" s="9"/>
      <c r="DDR3600" s="9"/>
      <c r="DDS3600" s="9"/>
      <c r="DDT3600" s="9"/>
      <c r="DDU3600" s="9"/>
      <c r="DDV3600" s="9"/>
      <c r="DDW3600" s="9"/>
      <c r="DDX3600" s="9"/>
      <c r="DDY3600" s="9"/>
      <c r="DDZ3600" s="9"/>
      <c r="DEA3600" s="9"/>
      <c r="DEB3600" s="9"/>
      <c r="DEC3600" s="9"/>
      <c r="DED3600" s="9"/>
      <c r="DEE3600" s="9"/>
      <c r="DEF3600" s="9"/>
      <c r="DEG3600" s="9"/>
      <c r="DEH3600" s="9"/>
      <c r="DEI3600" s="9"/>
      <c r="DEJ3600" s="9"/>
      <c r="DEK3600" s="9"/>
      <c r="DEL3600" s="9"/>
      <c r="DEM3600" s="9"/>
      <c r="DEN3600" s="9"/>
      <c r="DEO3600" s="9"/>
      <c r="DEP3600" s="9"/>
      <c r="DEQ3600" s="9"/>
      <c r="DER3600" s="9"/>
      <c r="DES3600" s="9"/>
      <c r="DET3600" s="9"/>
      <c r="DEU3600" s="9"/>
      <c r="DEV3600" s="9"/>
      <c r="DEW3600" s="9"/>
      <c r="DEX3600" s="9"/>
      <c r="DEY3600" s="9"/>
      <c r="DEZ3600" s="9"/>
      <c r="DFA3600" s="9"/>
      <c r="DFB3600" s="9"/>
      <c r="DFC3600" s="9"/>
      <c r="DFD3600" s="9"/>
      <c r="DFE3600" s="9"/>
      <c r="DFF3600" s="9"/>
      <c r="DFG3600" s="9"/>
      <c r="DFH3600" s="9"/>
      <c r="DFI3600" s="9"/>
      <c r="DFJ3600" s="9"/>
      <c r="DFK3600" s="9"/>
      <c r="DFL3600" s="9"/>
      <c r="DFM3600" s="9"/>
      <c r="DFN3600" s="9"/>
      <c r="DFO3600" s="9"/>
      <c r="DFP3600" s="9"/>
      <c r="DFQ3600" s="9"/>
      <c r="DFR3600" s="9"/>
      <c r="DFS3600" s="9"/>
      <c r="DFT3600" s="9"/>
      <c r="DFU3600" s="9"/>
      <c r="DFV3600" s="9"/>
      <c r="DFW3600" s="9"/>
      <c r="DFX3600" s="9"/>
      <c r="DFY3600" s="9"/>
      <c r="DFZ3600" s="9"/>
      <c r="DGA3600" s="9"/>
      <c r="DGB3600" s="9"/>
      <c r="DGC3600" s="9"/>
      <c r="DGD3600" s="9"/>
      <c r="DGE3600" s="9"/>
      <c r="DGF3600" s="9"/>
      <c r="DGG3600" s="9"/>
      <c r="DGH3600" s="9"/>
      <c r="DGI3600" s="9"/>
      <c r="DGJ3600" s="9"/>
      <c r="DGK3600" s="9"/>
      <c r="DGL3600" s="9"/>
      <c r="DGM3600" s="9"/>
      <c r="DGN3600" s="9"/>
      <c r="DGO3600" s="9"/>
      <c r="DGP3600" s="9"/>
      <c r="DGQ3600" s="9"/>
      <c r="DGR3600" s="9"/>
      <c r="DGS3600" s="9"/>
      <c r="DGT3600" s="9"/>
      <c r="DGU3600" s="9"/>
      <c r="DGV3600" s="9"/>
      <c r="DGW3600" s="9"/>
      <c r="DGX3600" s="9"/>
      <c r="DGY3600" s="9"/>
      <c r="DGZ3600" s="9"/>
      <c r="DHA3600" s="9"/>
      <c r="DHB3600" s="9"/>
      <c r="DHC3600" s="9"/>
      <c r="DHD3600" s="9"/>
      <c r="DHE3600" s="9"/>
      <c r="DHF3600" s="9"/>
      <c r="DHG3600" s="9"/>
      <c r="DHH3600" s="9"/>
      <c r="DHI3600" s="9"/>
      <c r="DHJ3600" s="9"/>
      <c r="DHK3600" s="9"/>
      <c r="DHL3600" s="9"/>
      <c r="DHM3600" s="9"/>
      <c r="DHN3600" s="9"/>
      <c r="DHO3600" s="9"/>
      <c r="DHP3600" s="9"/>
      <c r="DHQ3600" s="9"/>
      <c r="DHR3600" s="9"/>
      <c r="DHS3600" s="9"/>
      <c r="DHT3600" s="9"/>
      <c r="DHU3600" s="9"/>
      <c r="DHV3600" s="9"/>
      <c r="DHW3600" s="9"/>
      <c r="DHX3600" s="9"/>
      <c r="DHY3600" s="9"/>
      <c r="DHZ3600" s="9"/>
      <c r="DIA3600" s="9"/>
      <c r="DIB3600" s="9"/>
      <c r="DIC3600" s="9"/>
      <c r="DID3600" s="9"/>
      <c r="DIE3600" s="9"/>
      <c r="DIF3600" s="9"/>
      <c r="DIG3600" s="9"/>
      <c r="DIH3600" s="9"/>
      <c r="DII3600" s="9"/>
      <c r="DIJ3600" s="9"/>
      <c r="DIK3600" s="9"/>
      <c r="DIL3600" s="9"/>
      <c r="DIM3600" s="9"/>
      <c r="DIN3600" s="9"/>
      <c r="DIO3600" s="9"/>
      <c r="DIP3600" s="9"/>
      <c r="DIQ3600" s="9"/>
      <c r="DIR3600" s="9"/>
      <c r="DIS3600" s="9"/>
      <c r="DIT3600" s="9"/>
      <c r="DIU3600" s="9"/>
      <c r="DIV3600" s="9"/>
      <c r="DIW3600" s="9"/>
      <c r="DIX3600" s="9"/>
      <c r="DIY3600" s="9"/>
      <c r="DIZ3600" s="9"/>
      <c r="DJA3600" s="9"/>
      <c r="DJB3600" s="9"/>
      <c r="DJC3600" s="9"/>
      <c r="DJD3600" s="9"/>
      <c r="DJE3600" s="9"/>
      <c r="DJF3600" s="9"/>
      <c r="DJG3600" s="9"/>
      <c r="DJH3600" s="9"/>
      <c r="DJI3600" s="9"/>
      <c r="DJJ3600" s="9"/>
      <c r="DJK3600" s="9"/>
      <c r="DJL3600" s="9"/>
      <c r="DJM3600" s="9"/>
      <c r="DJN3600" s="9"/>
      <c r="DJO3600" s="9"/>
      <c r="DJP3600" s="9"/>
      <c r="DJQ3600" s="9"/>
      <c r="DJR3600" s="9"/>
      <c r="DJS3600" s="9"/>
      <c r="DJT3600" s="9"/>
      <c r="DJU3600" s="9"/>
      <c r="DJV3600" s="9"/>
      <c r="DJW3600" s="9"/>
      <c r="DJX3600" s="9"/>
      <c r="DJY3600" s="9"/>
      <c r="DJZ3600" s="9"/>
      <c r="DKA3600" s="9"/>
      <c r="DKB3600" s="9"/>
      <c r="DKC3600" s="9"/>
      <c r="DKD3600" s="9"/>
      <c r="DKE3600" s="9"/>
      <c r="DKF3600" s="9"/>
      <c r="DKG3600" s="9"/>
      <c r="DKH3600" s="9"/>
      <c r="DKI3600" s="9"/>
      <c r="DKJ3600" s="9"/>
      <c r="DKK3600" s="9"/>
      <c r="DKL3600" s="9"/>
      <c r="DKM3600" s="9"/>
      <c r="DKN3600" s="9"/>
      <c r="DKO3600" s="9"/>
      <c r="DKP3600" s="9"/>
      <c r="DKQ3600" s="9"/>
      <c r="DKR3600" s="9"/>
      <c r="DKS3600" s="9"/>
      <c r="DKT3600" s="9"/>
      <c r="DKU3600" s="9"/>
      <c r="DKV3600" s="9"/>
      <c r="DKW3600" s="9"/>
      <c r="DKX3600" s="9"/>
      <c r="DKY3600" s="9"/>
      <c r="DKZ3600" s="9"/>
      <c r="DLA3600" s="9"/>
      <c r="DLB3600" s="9"/>
      <c r="DLC3600" s="9"/>
      <c r="DLD3600" s="9"/>
      <c r="DLE3600" s="9"/>
      <c r="DLF3600" s="9"/>
      <c r="DLG3600" s="9"/>
      <c r="DLH3600" s="9"/>
      <c r="DLI3600" s="9"/>
      <c r="DLJ3600" s="9"/>
      <c r="DLK3600" s="9"/>
      <c r="DLL3600" s="9"/>
      <c r="DLM3600" s="9"/>
      <c r="DLN3600" s="9"/>
      <c r="DLO3600" s="9"/>
      <c r="DLP3600" s="9"/>
      <c r="DLQ3600" s="9"/>
      <c r="DLR3600" s="9"/>
      <c r="DLS3600" s="9"/>
      <c r="DLT3600" s="9"/>
      <c r="DLU3600" s="9"/>
      <c r="DLV3600" s="9"/>
      <c r="DLW3600" s="9"/>
      <c r="DLX3600" s="9"/>
      <c r="DLY3600" s="9"/>
      <c r="DLZ3600" s="9"/>
      <c r="DMA3600" s="9"/>
      <c r="DMB3600" s="9"/>
      <c r="DMC3600" s="9"/>
      <c r="DMD3600" s="9"/>
      <c r="DME3600" s="9"/>
      <c r="DMF3600" s="9"/>
      <c r="DMG3600" s="9"/>
      <c r="DMH3600" s="9"/>
      <c r="DMI3600" s="9"/>
      <c r="DMJ3600" s="9"/>
      <c r="DMK3600" s="9"/>
      <c r="DML3600" s="9"/>
      <c r="DMM3600" s="9"/>
      <c r="DMN3600" s="9"/>
      <c r="DMO3600" s="9"/>
      <c r="DMP3600" s="9"/>
      <c r="DMQ3600" s="9"/>
      <c r="DMR3600" s="9"/>
      <c r="DMS3600" s="9"/>
      <c r="DMT3600" s="9"/>
      <c r="DMU3600" s="9"/>
      <c r="DMV3600" s="9"/>
      <c r="DMW3600" s="9"/>
      <c r="DMX3600" s="9"/>
      <c r="DMY3600" s="9"/>
      <c r="DMZ3600" s="9"/>
      <c r="DNA3600" s="9"/>
      <c r="DNB3600" s="9"/>
      <c r="DNC3600" s="9"/>
      <c r="DND3600" s="9"/>
      <c r="DNE3600" s="9"/>
      <c r="DNF3600" s="9"/>
      <c r="DNG3600" s="9"/>
      <c r="DNH3600" s="9"/>
      <c r="DNI3600" s="9"/>
      <c r="DNJ3600" s="9"/>
      <c r="DNK3600" s="9"/>
      <c r="DNL3600" s="9"/>
      <c r="DNM3600" s="9"/>
      <c r="DNN3600" s="9"/>
      <c r="DNO3600" s="9"/>
      <c r="DNP3600" s="9"/>
      <c r="DNQ3600" s="9"/>
      <c r="DNR3600" s="9"/>
      <c r="DNS3600" s="9"/>
      <c r="DNT3600" s="9"/>
      <c r="DNU3600" s="9"/>
      <c r="DNV3600" s="9"/>
      <c r="DNW3600" s="9"/>
      <c r="DNX3600" s="9"/>
      <c r="DNY3600" s="9"/>
      <c r="DNZ3600" s="9"/>
      <c r="DOA3600" s="9"/>
      <c r="DOB3600" s="9"/>
      <c r="DOC3600" s="9"/>
      <c r="DOD3600" s="9"/>
      <c r="DOE3600" s="9"/>
      <c r="DOF3600" s="9"/>
      <c r="DOG3600" s="9"/>
      <c r="DOH3600" s="9"/>
      <c r="DOI3600" s="9"/>
      <c r="DOJ3600" s="9"/>
      <c r="DOK3600" s="9"/>
      <c r="DOL3600" s="9"/>
      <c r="DOM3600" s="9"/>
      <c r="DON3600" s="9"/>
      <c r="DOO3600" s="9"/>
      <c r="DOP3600" s="9"/>
      <c r="DOQ3600" s="9"/>
      <c r="DOR3600" s="9"/>
      <c r="DOS3600" s="9"/>
      <c r="DOT3600" s="9"/>
      <c r="DOU3600" s="9"/>
      <c r="DOV3600" s="9"/>
      <c r="DOW3600" s="9"/>
      <c r="DOX3600" s="9"/>
      <c r="DOY3600" s="9"/>
      <c r="DOZ3600" s="9"/>
      <c r="DPA3600" s="9"/>
      <c r="DPB3600" s="9"/>
      <c r="DPC3600" s="9"/>
      <c r="DPD3600" s="9"/>
      <c r="DPE3600" s="9"/>
      <c r="DPF3600" s="9"/>
      <c r="DPG3600" s="9"/>
      <c r="DPH3600" s="9"/>
      <c r="DPI3600" s="9"/>
      <c r="DPJ3600" s="9"/>
      <c r="DPK3600" s="9"/>
      <c r="DPL3600" s="9"/>
      <c r="DPM3600" s="9"/>
      <c r="DPN3600" s="9"/>
      <c r="DPO3600" s="9"/>
      <c r="DPP3600" s="9"/>
      <c r="DPQ3600" s="9"/>
      <c r="DPR3600" s="9"/>
      <c r="DPS3600" s="9"/>
      <c r="DPT3600" s="9"/>
      <c r="DPU3600" s="9"/>
      <c r="DPV3600" s="9"/>
      <c r="DPW3600" s="9"/>
      <c r="DPX3600" s="9"/>
      <c r="DPY3600" s="9"/>
      <c r="DPZ3600" s="9"/>
      <c r="DQA3600" s="9"/>
      <c r="DQB3600" s="9"/>
      <c r="DQC3600" s="9"/>
      <c r="DQD3600" s="9"/>
      <c r="DQE3600" s="9"/>
      <c r="DQF3600" s="9"/>
      <c r="DQG3600" s="9"/>
      <c r="DQH3600" s="9"/>
      <c r="DQI3600" s="9"/>
      <c r="DQJ3600" s="9"/>
      <c r="DQK3600" s="9"/>
      <c r="DQL3600" s="9"/>
      <c r="DQM3600" s="9"/>
      <c r="DQN3600" s="9"/>
      <c r="DQO3600" s="9"/>
      <c r="DQP3600" s="9"/>
      <c r="DQQ3600" s="9"/>
      <c r="DQR3600" s="9"/>
      <c r="DQS3600" s="9"/>
      <c r="DQT3600" s="9"/>
      <c r="DQU3600" s="9"/>
      <c r="DQV3600" s="9"/>
      <c r="DQW3600" s="9"/>
      <c r="DQX3600" s="9"/>
      <c r="DQY3600" s="9"/>
      <c r="DQZ3600" s="9"/>
      <c r="DRA3600" s="9"/>
      <c r="DRB3600" s="9"/>
      <c r="DRC3600" s="9"/>
      <c r="DRD3600" s="9"/>
      <c r="DRE3600" s="9"/>
      <c r="DRF3600" s="9"/>
      <c r="DRG3600" s="9"/>
      <c r="DRH3600" s="9"/>
      <c r="DRI3600" s="9"/>
      <c r="DRJ3600" s="9"/>
      <c r="DRK3600" s="9"/>
      <c r="DRL3600" s="9"/>
      <c r="DRM3600" s="9"/>
      <c r="DRN3600" s="9"/>
      <c r="DRO3600" s="9"/>
      <c r="DRP3600" s="9"/>
      <c r="DRQ3600" s="9"/>
      <c r="DRR3600" s="9"/>
      <c r="DRS3600" s="9"/>
      <c r="DRT3600" s="9"/>
      <c r="DRU3600" s="9"/>
      <c r="DRV3600" s="9"/>
      <c r="DRW3600" s="9"/>
      <c r="DRX3600" s="9"/>
      <c r="DRY3600" s="9"/>
      <c r="DRZ3600" s="9"/>
      <c r="DSA3600" s="9"/>
      <c r="DSB3600" s="9"/>
      <c r="DSC3600" s="9"/>
      <c r="DSD3600" s="9"/>
      <c r="DSE3600" s="9"/>
      <c r="DSF3600" s="9"/>
      <c r="DSG3600" s="9"/>
      <c r="DSH3600" s="9"/>
      <c r="DSI3600" s="9"/>
      <c r="DSJ3600" s="9"/>
      <c r="DSK3600" s="9"/>
      <c r="DSL3600" s="9"/>
      <c r="DSM3600" s="9"/>
      <c r="DSN3600" s="9"/>
      <c r="DSO3600" s="9"/>
      <c r="DSP3600" s="9"/>
      <c r="DSQ3600" s="9"/>
      <c r="DSR3600" s="9"/>
      <c r="DSS3600" s="9"/>
      <c r="DST3600" s="9"/>
      <c r="DSU3600" s="9"/>
      <c r="DSV3600" s="9"/>
      <c r="DSW3600" s="9"/>
      <c r="DSX3600" s="9"/>
      <c r="DSY3600" s="9"/>
      <c r="DSZ3600" s="9"/>
      <c r="DTA3600" s="9"/>
      <c r="DTB3600" s="9"/>
      <c r="DTC3600" s="9"/>
      <c r="DTD3600" s="9"/>
      <c r="DTE3600" s="9"/>
      <c r="DTF3600" s="9"/>
      <c r="DTG3600" s="9"/>
      <c r="DTH3600" s="9"/>
      <c r="DTI3600" s="9"/>
      <c r="DTJ3600" s="9"/>
      <c r="DTK3600" s="9"/>
      <c r="DTL3600" s="9"/>
      <c r="DTM3600" s="9"/>
      <c r="DTN3600" s="9"/>
      <c r="DTO3600" s="9"/>
      <c r="DTP3600" s="9"/>
      <c r="DTQ3600" s="9"/>
      <c r="DTR3600" s="9"/>
      <c r="DTS3600" s="9"/>
      <c r="DTT3600" s="9"/>
      <c r="DTU3600" s="9"/>
      <c r="DTV3600" s="9"/>
      <c r="DTW3600" s="9"/>
      <c r="DTX3600" s="9"/>
      <c r="DTY3600" s="9"/>
      <c r="DTZ3600" s="9"/>
      <c r="DUA3600" s="9"/>
      <c r="DUB3600" s="9"/>
      <c r="DUC3600" s="9"/>
      <c r="DUD3600" s="9"/>
      <c r="DUE3600" s="9"/>
      <c r="DUF3600" s="9"/>
      <c r="DUG3600" s="9"/>
      <c r="DUH3600" s="9"/>
      <c r="DUI3600" s="9"/>
      <c r="DUJ3600" s="9"/>
      <c r="DUK3600" s="9"/>
      <c r="DUL3600" s="9"/>
      <c r="DUM3600" s="9"/>
      <c r="DUN3600" s="9"/>
      <c r="DUO3600" s="9"/>
      <c r="DUP3600" s="9"/>
      <c r="DUQ3600" s="9"/>
      <c r="DUR3600" s="9"/>
      <c r="DUS3600" s="9"/>
      <c r="DUT3600" s="9"/>
      <c r="DUU3600" s="9"/>
      <c r="DUV3600" s="9"/>
      <c r="DUW3600" s="9"/>
      <c r="DUX3600" s="9"/>
      <c r="DUY3600" s="9"/>
      <c r="DUZ3600" s="9"/>
      <c r="DVA3600" s="9"/>
      <c r="DVB3600" s="9"/>
      <c r="DVC3600" s="9"/>
      <c r="DVD3600" s="9"/>
      <c r="DVE3600" s="9"/>
      <c r="DVF3600" s="9"/>
      <c r="DVG3600" s="9"/>
      <c r="DVH3600" s="9"/>
      <c r="DVI3600" s="9"/>
      <c r="DVJ3600" s="9"/>
      <c r="DVK3600" s="9"/>
      <c r="DVL3600" s="9"/>
      <c r="DVM3600" s="9"/>
      <c r="DVN3600" s="9"/>
      <c r="DVO3600" s="9"/>
      <c r="DVP3600" s="9"/>
      <c r="DVQ3600" s="9"/>
      <c r="DVR3600" s="9"/>
      <c r="DVS3600" s="9"/>
      <c r="DVT3600" s="9"/>
      <c r="DVU3600" s="9"/>
      <c r="DVV3600" s="9"/>
      <c r="DVW3600" s="9"/>
      <c r="DVX3600" s="9"/>
      <c r="DVY3600" s="9"/>
      <c r="DVZ3600" s="9"/>
      <c r="DWA3600" s="9"/>
      <c r="DWB3600" s="9"/>
      <c r="DWC3600" s="9"/>
      <c r="DWD3600" s="9"/>
      <c r="DWE3600" s="9"/>
      <c r="DWF3600" s="9"/>
      <c r="DWG3600" s="9"/>
      <c r="DWH3600" s="9"/>
      <c r="DWI3600" s="9"/>
      <c r="DWJ3600" s="9"/>
      <c r="DWK3600" s="9"/>
      <c r="DWL3600" s="9"/>
      <c r="DWM3600" s="9"/>
      <c r="DWN3600" s="9"/>
      <c r="DWO3600" s="9"/>
      <c r="DWP3600" s="9"/>
      <c r="DWQ3600" s="9"/>
      <c r="DWR3600" s="9"/>
      <c r="DWS3600" s="9"/>
      <c r="DWT3600" s="9"/>
      <c r="DWU3600" s="9"/>
      <c r="DWV3600" s="9"/>
      <c r="DWW3600" s="9"/>
      <c r="DWX3600" s="9"/>
      <c r="DWY3600" s="9"/>
      <c r="DWZ3600" s="9"/>
      <c r="DXA3600" s="9"/>
      <c r="DXB3600" s="9"/>
      <c r="DXC3600" s="9"/>
      <c r="DXD3600" s="9"/>
      <c r="DXE3600" s="9"/>
      <c r="DXF3600" s="9"/>
      <c r="DXG3600" s="9"/>
      <c r="DXH3600" s="9"/>
      <c r="DXI3600" s="9"/>
      <c r="DXJ3600" s="9"/>
      <c r="DXK3600" s="9"/>
      <c r="DXL3600" s="9"/>
      <c r="DXM3600" s="9"/>
      <c r="DXN3600" s="9"/>
      <c r="DXO3600" s="9"/>
      <c r="DXP3600" s="9"/>
      <c r="DXQ3600" s="9"/>
      <c r="DXR3600" s="9"/>
      <c r="DXS3600" s="9"/>
      <c r="DXT3600" s="9"/>
      <c r="DXU3600" s="9"/>
      <c r="DXV3600" s="9"/>
      <c r="DXW3600" s="9"/>
      <c r="DXX3600" s="9"/>
      <c r="DXY3600" s="9"/>
      <c r="DXZ3600" s="9"/>
      <c r="DYA3600" s="9"/>
      <c r="DYB3600" s="9"/>
      <c r="DYC3600" s="9"/>
      <c r="DYD3600" s="9"/>
      <c r="DYE3600" s="9"/>
      <c r="DYF3600" s="9"/>
      <c r="DYG3600" s="9"/>
      <c r="DYH3600" s="9"/>
      <c r="DYI3600" s="9"/>
      <c r="DYJ3600" s="9"/>
      <c r="DYK3600" s="9"/>
      <c r="DYL3600" s="9"/>
      <c r="DYM3600" s="9"/>
      <c r="DYN3600" s="9"/>
      <c r="DYO3600" s="9"/>
      <c r="DYP3600" s="9"/>
      <c r="DYQ3600" s="9"/>
      <c r="DYR3600" s="9"/>
      <c r="DYS3600" s="9"/>
      <c r="DYT3600" s="9"/>
      <c r="DYU3600" s="9"/>
      <c r="DYV3600" s="9"/>
      <c r="DYW3600" s="9"/>
      <c r="DYX3600" s="9"/>
      <c r="DYY3600" s="9"/>
      <c r="DYZ3600" s="9"/>
      <c r="DZA3600" s="9"/>
      <c r="DZB3600" s="9"/>
      <c r="DZC3600" s="9"/>
      <c r="DZD3600" s="9"/>
      <c r="DZE3600" s="9"/>
      <c r="DZF3600" s="9"/>
      <c r="DZG3600" s="9"/>
      <c r="DZH3600" s="9"/>
      <c r="DZI3600" s="9"/>
      <c r="DZJ3600" s="9"/>
      <c r="DZK3600" s="9"/>
      <c r="DZL3600" s="9"/>
      <c r="DZM3600" s="9"/>
      <c r="DZN3600" s="9"/>
      <c r="DZO3600" s="9"/>
      <c r="DZP3600" s="9"/>
      <c r="DZQ3600" s="9"/>
      <c r="DZR3600" s="9"/>
      <c r="DZS3600" s="9"/>
      <c r="DZT3600" s="9"/>
      <c r="DZU3600" s="9"/>
      <c r="DZV3600" s="9"/>
      <c r="DZW3600" s="9"/>
      <c r="DZX3600" s="9"/>
      <c r="DZY3600" s="9"/>
      <c r="DZZ3600" s="9"/>
      <c r="EAA3600" s="9"/>
      <c r="EAB3600" s="9"/>
      <c r="EAC3600" s="9"/>
      <c r="EAD3600" s="9"/>
      <c r="EAE3600" s="9"/>
      <c r="EAF3600" s="9"/>
      <c r="EAG3600" s="9"/>
      <c r="EAH3600" s="9"/>
      <c r="EAI3600" s="9"/>
      <c r="EAJ3600" s="9"/>
      <c r="EAK3600" s="9"/>
      <c r="EAL3600" s="9"/>
      <c r="EAM3600" s="9"/>
      <c r="EAN3600" s="9"/>
      <c r="EAO3600" s="9"/>
      <c r="EAP3600" s="9"/>
      <c r="EAQ3600" s="9"/>
      <c r="EAR3600" s="9"/>
      <c r="EAS3600" s="9"/>
      <c r="EAT3600" s="9"/>
      <c r="EAU3600" s="9"/>
      <c r="EAV3600" s="9"/>
      <c r="EAW3600" s="9"/>
      <c r="EAX3600" s="9"/>
      <c r="EAY3600" s="9"/>
      <c r="EAZ3600" s="9"/>
      <c r="EBA3600" s="9"/>
      <c r="EBB3600" s="9"/>
      <c r="EBC3600" s="9"/>
      <c r="EBD3600" s="9"/>
      <c r="EBE3600" s="9"/>
      <c r="EBF3600" s="9"/>
      <c r="EBG3600" s="9"/>
      <c r="EBH3600" s="9"/>
      <c r="EBI3600" s="9"/>
      <c r="EBJ3600" s="9"/>
      <c r="EBK3600" s="9"/>
      <c r="EBL3600" s="9"/>
      <c r="EBM3600" s="9"/>
      <c r="EBN3600" s="9"/>
      <c r="EBO3600" s="9"/>
      <c r="EBP3600" s="9"/>
      <c r="EBQ3600" s="9"/>
      <c r="EBR3600" s="9"/>
      <c r="EBS3600" s="9"/>
      <c r="EBT3600" s="9"/>
      <c r="EBU3600" s="9"/>
      <c r="EBV3600" s="9"/>
      <c r="EBW3600" s="9"/>
      <c r="EBX3600" s="9"/>
      <c r="EBY3600" s="9"/>
      <c r="EBZ3600" s="9"/>
      <c r="ECA3600" s="9"/>
      <c r="ECB3600" s="9"/>
      <c r="ECC3600" s="9"/>
      <c r="ECD3600" s="9"/>
      <c r="ECE3600" s="9"/>
      <c r="ECF3600" s="9"/>
      <c r="ECG3600" s="9"/>
      <c r="ECH3600" s="9"/>
      <c r="ECI3600" s="9"/>
      <c r="ECJ3600" s="9"/>
      <c r="ECK3600" s="9"/>
      <c r="ECL3600" s="9"/>
      <c r="ECM3600" s="9"/>
      <c r="ECN3600" s="9"/>
      <c r="ECO3600" s="9"/>
      <c r="ECP3600" s="9"/>
      <c r="ECQ3600" s="9"/>
      <c r="ECR3600" s="9"/>
      <c r="ECS3600" s="9"/>
      <c r="ECT3600" s="9"/>
      <c r="ECU3600" s="9"/>
      <c r="ECV3600" s="9"/>
      <c r="ECW3600" s="9"/>
      <c r="ECX3600" s="9"/>
      <c r="ECY3600" s="9"/>
      <c r="ECZ3600" s="9"/>
      <c r="EDA3600" s="9"/>
      <c r="EDB3600" s="9"/>
      <c r="EDC3600" s="9"/>
      <c r="EDD3600" s="9"/>
      <c r="EDE3600" s="9"/>
      <c r="EDF3600" s="9"/>
      <c r="EDG3600" s="9"/>
      <c r="EDH3600" s="9"/>
      <c r="EDI3600" s="9"/>
      <c r="EDJ3600" s="9"/>
      <c r="EDK3600" s="9"/>
      <c r="EDL3600" s="9"/>
      <c r="EDM3600" s="9"/>
      <c r="EDN3600" s="9"/>
      <c r="EDO3600" s="9"/>
      <c r="EDP3600" s="9"/>
      <c r="EDQ3600" s="9"/>
      <c r="EDR3600" s="9"/>
      <c r="EDS3600" s="9"/>
      <c r="EDT3600" s="9"/>
      <c r="EDU3600" s="9"/>
      <c r="EDV3600" s="9"/>
      <c r="EDW3600" s="9"/>
      <c r="EDX3600" s="9"/>
      <c r="EDY3600" s="9"/>
      <c r="EDZ3600" s="9"/>
      <c r="EEA3600" s="9"/>
      <c r="EEB3600" s="9"/>
      <c r="EEC3600" s="9"/>
      <c r="EED3600" s="9"/>
      <c r="EEE3600" s="9"/>
      <c r="EEF3600" s="9"/>
      <c r="EEG3600" s="9"/>
      <c r="EEH3600" s="9"/>
      <c r="EEI3600" s="9"/>
      <c r="EEJ3600" s="9"/>
      <c r="EEK3600" s="9"/>
      <c r="EEL3600" s="9"/>
      <c r="EEM3600" s="9"/>
      <c r="EEN3600" s="9"/>
      <c r="EEO3600" s="9"/>
      <c r="EEP3600" s="9"/>
      <c r="EEQ3600" s="9"/>
      <c r="EER3600" s="9"/>
      <c r="EES3600" s="9"/>
      <c r="EET3600" s="9"/>
      <c r="EEU3600" s="9"/>
      <c r="EEV3600" s="9"/>
      <c r="EEW3600" s="9"/>
      <c r="EEX3600" s="9"/>
      <c r="EEY3600" s="9"/>
      <c r="EEZ3600" s="9"/>
      <c r="EFA3600" s="9"/>
      <c r="EFB3600" s="9"/>
      <c r="EFC3600" s="9"/>
      <c r="EFD3600" s="9"/>
      <c r="EFE3600" s="9"/>
      <c r="EFF3600" s="9"/>
      <c r="EFG3600" s="9"/>
      <c r="EFH3600" s="9"/>
      <c r="EFI3600" s="9"/>
      <c r="EFJ3600" s="9"/>
      <c r="EFK3600" s="9"/>
      <c r="EFL3600" s="9"/>
      <c r="EFM3600" s="9"/>
      <c r="EFN3600" s="9"/>
      <c r="EFO3600" s="9"/>
      <c r="EFP3600" s="9"/>
      <c r="EFQ3600" s="9"/>
      <c r="EFR3600" s="9"/>
      <c r="EFS3600" s="9"/>
      <c r="EFT3600" s="9"/>
      <c r="EFU3600" s="9"/>
      <c r="EFV3600" s="9"/>
      <c r="EFW3600" s="9"/>
      <c r="EFX3600" s="9"/>
      <c r="EFY3600" s="9"/>
      <c r="EFZ3600" s="9"/>
      <c r="EGA3600" s="9"/>
      <c r="EGB3600" s="9"/>
      <c r="EGC3600" s="9"/>
      <c r="EGD3600" s="9"/>
      <c r="EGE3600" s="9"/>
      <c r="EGF3600" s="9"/>
      <c r="EGG3600" s="9"/>
      <c r="EGH3600" s="9"/>
      <c r="EGI3600" s="9"/>
      <c r="EGJ3600" s="9"/>
      <c r="EGK3600" s="9"/>
      <c r="EGL3600" s="9"/>
      <c r="EGM3600" s="9"/>
      <c r="EGN3600" s="9"/>
      <c r="EGO3600" s="9"/>
      <c r="EGP3600" s="9"/>
      <c r="EGQ3600" s="9"/>
      <c r="EGR3600" s="9"/>
      <c r="EGS3600" s="9"/>
      <c r="EGT3600" s="9"/>
      <c r="EGU3600" s="9"/>
      <c r="EGV3600" s="9"/>
      <c r="EGW3600" s="9"/>
      <c r="EGX3600" s="9"/>
      <c r="EGY3600" s="9"/>
      <c r="EGZ3600" s="9"/>
      <c r="EHA3600" s="9"/>
      <c r="EHB3600" s="9"/>
      <c r="EHC3600" s="9"/>
      <c r="EHD3600" s="9"/>
      <c r="EHE3600" s="9"/>
      <c r="EHF3600" s="9"/>
      <c r="EHG3600" s="9"/>
      <c r="EHH3600" s="9"/>
      <c r="EHI3600" s="9"/>
      <c r="EHJ3600" s="9"/>
      <c r="EHK3600" s="9"/>
      <c r="EHL3600" s="9"/>
      <c r="EHM3600" s="9"/>
      <c r="EHN3600" s="9"/>
      <c r="EHO3600" s="9"/>
      <c r="EHP3600" s="9"/>
      <c r="EHQ3600" s="9"/>
      <c r="EHR3600" s="9"/>
      <c r="EHS3600" s="9"/>
      <c r="EHT3600" s="9"/>
      <c r="EHU3600" s="9"/>
      <c r="EHV3600" s="9"/>
      <c r="EHW3600" s="9"/>
      <c r="EHX3600" s="9"/>
      <c r="EHY3600" s="9"/>
      <c r="EHZ3600" s="9"/>
      <c r="EIA3600" s="9"/>
      <c r="EIB3600" s="9"/>
      <c r="EIC3600" s="9"/>
      <c r="EID3600" s="9"/>
      <c r="EIE3600" s="9"/>
      <c r="EIF3600" s="9"/>
      <c r="EIG3600" s="9"/>
      <c r="EIH3600" s="9"/>
      <c r="EII3600" s="9"/>
      <c r="EIJ3600" s="9"/>
      <c r="EIK3600" s="9"/>
      <c r="EIL3600" s="9"/>
      <c r="EIM3600" s="9"/>
      <c r="EIN3600" s="9"/>
      <c r="EIO3600" s="9"/>
      <c r="EIP3600" s="9"/>
      <c r="EIQ3600" s="9"/>
      <c r="EIR3600" s="9"/>
      <c r="EIS3600" s="9"/>
      <c r="EIT3600" s="9"/>
      <c r="EIU3600" s="9"/>
      <c r="EIV3600" s="9"/>
      <c r="EIW3600" s="9"/>
      <c r="EIX3600" s="9"/>
      <c r="EIY3600" s="9"/>
      <c r="EIZ3600" s="9"/>
      <c r="EJA3600" s="9"/>
      <c r="EJB3600" s="9"/>
      <c r="EJC3600" s="9"/>
      <c r="EJD3600" s="9"/>
      <c r="EJE3600" s="9"/>
      <c r="EJF3600" s="9"/>
      <c r="EJG3600" s="9"/>
      <c r="EJH3600" s="9"/>
      <c r="EJI3600" s="9"/>
      <c r="EJJ3600" s="9"/>
      <c r="EJK3600" s="9"/>
      <c r="EJL3600" s="9"/>
      <c r="EJM3600" s="9"/>
      <c r="EJN3600" s="9"/>
      <c r="EJO3600" s="9"/>
      <c r="EJP3600" s="9"/>
      <c r="EJQ3600" s="9"/>
      <c r="EJR3600" s="9"/>
      <c r="EJS3600" s="9"/>
      <c r="EJT3600" s="9"/>
      <c r="EJU3600" s="9"/>
      <c r="EJV3600" s="9"/>
      <c r="EJW3600" s="9"/>
      <c r="EJX3600" s="9"/>
      <c r="EJY3600" s="9"/>
      <c r="EJZ3600" s="9"/>
      <c r="EKA3600" s="9"/>
      <c r="EKB3600" s="9"/>
      <c r="EKC3600" s="9"/>
      <c r="EKD3600" s="9"/>
      <c r="EKE3600" s="9"/>
      <c r="EKF3600" s="9"/>
      <c r="EKG3600" s="9"/>
      <c r="EKH3600" s="9"/>
      <c r="EKI3600" s="9"/>
      <c r="EKJ3600" s="9"/>
      <c r="EKK3600" s="9"/>
      <c r="EKL3600" s="9"/>
      <c r="EKM3600" s="9"/>
      <c r="EKN3600" s="9"/>
      <c r="EKO3600" s="9"/>
      <c r="EKP3600" s="9"/>
      <c r="EKQ3600" s="9"/>
      <c r="EKR3600" s="9"/>
      <c r="EKS3600" s="9"/>
      <c r="EKT3600" s="9"/>
      <c r="EKU3600" s="9"/>
      <c r="EKV3600" s="9"/>
      <c r="EKW3600" s="9"/>
      <c r="EKX3600" s="9"/>
      <c r="EKY3600" s="9"/>
      <c r="EKZ3600" s="9"/>
      <c r="ELA3600" s="9"/>
      <c r="ELB3600" s="9"/>
      <c r="ELC3600" s="9"/>
      <c r="ELD3600" s="9"/>
      <c r="ELE3600" s="9"/>
      <c r="ELF3600" s="9"/>
      <c r="ELG3600" s="9"/>
      <c r="ELH3600" s="9"/>
      <c r="ELI3600" s="9"/>
      <c r="ELJ3600" s="9"/>
      <c r="ELK3600" s="9"/>
      <c r="ELL3600" s="9"/>
      <c r="ELM3600" s="9"/>
      <c r="ELN3600" s="9"/>
      <c r="ELO3600" s="9"/>
      <c r="ELP3600" s="9"/>
      <c r="ELQ3600" s="9"/>
      <c r="ELR3600" s="9"/>
      <c r="ELS3600" s="9"/>
      <c r="ELT3600" s="9"/>
      <c r="ELU3600" s="9"/>
      <c r="ELV3600" s="9"/>
      <c r="ELW3600" s="9"/>
      <c r="ELX3600" s="9"/>
      <c r="ELY3600" s="9"/>
      <c r="ELZ3600" s="9"/>
      <c r="EMA3600" s="9"/>
      <c r="EMB3600" s="9"/>
      <c r="EMC3600" s="9"/>
      <c r="EMD3600" s="9"/>
      <c r="EME3600" s="9"/>
      <c r="EMF3600" s="9"/>
      <c r="EMG3600" s="9"/>
      <c r="EMH3600" s="9"/>
      <c r="EMI3600" s="9"/>
      <c r="EMJ3600" s="9"/>
      <c r="EMK3600" s="9"/>
      <c r="EML3600" s="9"/>
      <c r="EMM3600" s="9"/>
      <c r="EMN3600" s="9"/>
      <c r="EMO3600" s="9"/>
      <c r="EMP3600" s="9"/>
      <c r="EMQ3600" s="9"/>
      <c r="EMR3600" s="9"/>
      <c r="EMS3600" s="9"/>
      <c r="EMT3600" s="9"/>
      <c r="EMU3600" s="9"/>
      <c r="EMV3600" s="9"/>
      <c r="EMW3600" s="9"/>
      <c r="EMX3600" s="9"/>
      <c r="EMY3600" s="9"/>
      <c r="EMZ3600" s="9"/>
      <c r="ENA3600" s="9"/>
      <c r="ENB3600" s="9"/>
      <c r="ENC3600" s="9"/>
      <c r="END3600" s="9"/>
      <c r="ENE3600" s="9"/>
      <c r="ENF3600" s="9"/>
      <c r="ENG3600" s="9"/>
      <c r="ENH3600" s="9"/>
      <c r="ENI3600" s="9"/>
      <c r="ENJ3600" s="9"/>
      <c r="ENK3600" s="9"/>
      <c r="ENL3600" s="9"/>
      <c r="ENM3600" s="9"/>
      <c r="ENN3600" s="9"/>
      <c r="ENO3600" s="9"/>
      <c r="ENP3600" s="9"/>
      <c r="ENQ3600" s="9"/>
      <c r="ENR3600" s="9"/>
      <c r="ENS3600" s="9"/>
      <c r="ENT3600" s="9"/>
      <c r="ENU3600" s="9"/>
      <c r="ENV3600" s="9"/>
      <c r="ENW3600" s="9"/>
      <c r="ENX3600" s="9"/>
      <c r="ENY3600" s="9"/>
      <c r="ENZ3600" s="9"/>
      <c r="EOA3600" s="9"/>
      <c r="EOB3600" s="9"/>
      <c r="EOC3600" s="9"/>
      <c r="EOD3600" s="9"/>
      <c r="EOE3600" s="9"/>
      <c r="EOF3600" s="9"/>
      <c r="EOG3600" s="9"/>
      <c r="EOH3600" s="9"/>
      <c r="EOI3600" s="9"/>
      <c r="EOJ3600" s="9"/>
      <c r="EOK3600" s="9"/>
      <c r="EOL3600" s="9"/>
      <c r="EOM3600" s="9"/>
      <c r="EON3600" s="9"/>
      <c r="EOO3600" s="9"/>
      <c r="EOP3600" s="9"/>
      <c r="EOQ3600" s="9"/>
      <c r="EOR3600" s="9"/>
      <c r="EOS3600" s="9"/>
      <c r="EOT3600" s="9"/>
      <c r="EOU3600" s="9"/>
      <c r="EOV3600" s="9"/>
      <c r="EOW3600" s="9"/>
      <c r="EOX3600" s="9"/>
      <c r="EOY3600" s="9"/>
      <c r="EOZ3600" s="9"/>
      <c r="EPA3600" s="9"/>
      <c r="EPB3600" s="9"/>
      <c r="EPC3600" s="9"/>
      <c r="EPD3600" s="9"/>
      <c r="EPE3600" s="9"/>
      <c r="EPF3600" s="9"/>
      <c r="EPG3600" s="9"/>
      <c r="EPH3600" s="9"/>
      <c r="EPI3600" s="9"/>
      <c r="EPJ3600" s="9"/>
      <c r="EPK3600" s="9"/>
      <c r="EPL3600" s="9"/>
      <c r="EPM3600" s="9"/>
      <c r="EPN3600" s="9"/>
      <c r="EPO3600" s="9"/>
      <c r="EPP3600" s="9"/>
      <c r="EPQ3600" s="9"/>
      <c r="EPR3600" s="9"/>
      <c r="EPS3600" s="9"/>
      <c r="EPT3600" s="9"/>
      <c r="EPU3600" s="9"/>
      <c r="EPV3600" s="9"/>
      <c r="EPW3600" s="9"/>
      <c r="EPX3600" s="9"/>
      <c r="EPY3600" s="9"/>
      <c r="EPZ3600" s="9"/>
      <c r="EQA3600" s="9"/>
      <c r="EQB3600" s="9"/>
      <c r="EQC3600" s="9"/>
      <c r="EQD3600" s="9"/>
      <c r="EQE3600" s="9"/>
      <c r="EQF3600" s="9"/>
      <c r="EQG3600" s="9"/>
      <c r="EQH3600" s="9"/>
      <c r="EQI3600" s="9"/>
      <c r="EQJ3600" s="9"/>
      <c r="EQK3600" s="9"/>
      <c r="EQL3600" s="9"/>
      <c r="EQM3600" s="9"/>
      <c r="EQN3600" s="9"/>
      <c r="EQO3600" s="9"/>
      <c r="EQP3600" s="9"/>
      <c r="EQQ3600" s="9"/>
      <c r="EQR3600" s="9"/>
      <c r="EQS3600" s="9"/>
      <c r="EQT3600" s="9"/>
      <c r="EQU3600" s="9"/>
      <c r="EQV3600" s="9"/>
      <c r="EQW3600" s="9"/>
      <c r="EQX3600" s="9"/>
      <c r="EQY3600" s="9"/>
      <c r="EQZ3600" s="9"/>
      <c r="ERA3600" s="9"/>
      <c r="ERB3600" s="9"/>
      <c r="ERC3600" s="9"/>
      <c r="ERD3600" s="9"/>
      <c r="ERE3600" s="9"/>
      <c r="ERF3600" s="9"/>
      <c r="ERG3600" s="9"/>
      <c r="ERH3600" s="9"/>
      <c r="ERI3600" s="9"/>
      <c r="ERJ3600" s="9"/>
      <c r="ERK3600" s="9"/>
      <c r="ERL3600" s="9"/>
      <c r="ERM3600" s="9"/>
      <c r="ERN3600" s="9"/>
      <c r="ERO3600" s="9"/>
      <c r="ERP3600" s="9"/>
      <c r="ERQ3600" s="9"/>
      <c r="ERR3600" s="9"/>
      <c r="ERS3600" s="9"/>
      <c r="ERT3600" s="9"/>
      <c r="ERU3600" s="9"/>
      <c r="ERV3600" s="9"/>
      <c r="ERW3600" s="9"/>
      <c r="ERX3600" s="9"/>
      <c r="ERY3600" s="9"/>
      <c r="ERZ3600" s="9"/>
      <c r="ESA3600" s="9"/>
      <c r="ESB3600" s="9"/>
      <c r="ESC3600" s="9"/>
      <c r="ESD3600" s="9"/>
      <c r="ESE3600" s="9"/>
      <c r="ESF3600" s="9"/>
      <c r="ESG3600" s="9"/>
      <c r="ESH3600" s="9"/>
      <c r="ESI3600" s="9"/>
      <c r="ESJ3600" s="9"/>
      <c r="ESK3600" s="9"/>
      <c r="ESL3600" s="9"/>
      <c r="ESM3600" s="9"/>
      <c r="ESN3600" s="9"/>
      <c r="ESO3600" s="9"/>
      <c r="ESP3600" s="9"/>
      <c r="ESQ3600" s="9"/>
      <c r="ESR3600" s="9"/>
      <c r="ESS3600" s="9"/>
      <c r="EST3600" s="9"/>
      <c r="ESU3600" s="9"/>
      <c r="ESV3600" s="9"/>
      <c r="ESW3600" s="9"/>
      <c r="ESX3600" s="9"/>
      <c r="ESY3600" s="9"/>
      <c r="ESZ3600" s="9"/>
      <c r="ETA3600" s="9"/>
      <c r="ETB3600" s="9"/>
      <c r="ETC3600" s="9"/>
      <c r="ETD3600" s="9"/>
      <c r="ETE3600" s="9"/>
      <c r="ETF3600" s="9"/>
      <c r="ETG3600" s="9"/>
      <c r="ETH3600" s="9"/>
      <c r="ETI3600" s="9"/>
      <c r="ETJ3600" s="9"/>
      <c r="ETK3600" s="9"/>
      <c r="ETL3600" s="9"/>
      <c r="ETM3600" s="9"/>
      <c r="ETN3600" s="9"/>
      <c r="ETO3600" s="9"/>
      <c r="ETP3600" s="9"/>
      <c r="ETQ3600" s="9"/>
      <c r="ETR3600" s="9"/>
      <c r="ETS3600" s="9"/>
      <c r="ETT3600" s="9"/>
      <c r="ETU3600" s="9"/>
      <c r="ETV3600" s="9"/>
      <c r="ETW3600" s="9"/>
      <c r="ETX3600" s="9"/>
      <c r="ETY3600" s="9"/>
      <c r="ETZ3600" s="9"/>
      <c r="EUA3600" s="9"/>
      <c r="EUB3600" s="9"/>
      <c r="EUC3600" s="9"/>
      <c r="EUD3600" s="9"/>
      <c r="EUE3600" s="9"/>
      <c r="EUF3600" s="9"/>
      <c r="EUG3600" s="9"/>
      <c r="EUH3600" s="9"/>
      <c r="EUI3600" s="9"/>
      <c r="EUJ3600" s="9"/>
      <c r="EUK3600" s="9"/>
      <c r="EUL3600" s="9"/>
      <c r="EUM3600" s="9"/>
      <c r="EUN3600" s="9"/>
      <c r="EUO3600" s="9"/>
      <c r="EUP3600" s="9"/>
      <c r="EUQ3600" s="9"/>
      <c r="EUR3600" s="9"/>
      <c r="EUS3600" s="9"/>
      <c r="EUT3600" s="9"/>
      <c r="EUU3600" s="9"/>
      <c r="EUV3600" s="9"/>
      <c r="EUW3600" s="9"/>
      <c r="EUX3600" s="9"/>
      <c r="EUY3600" s="9"/>
      <c r="EUZ3600" s="9"/>
      <c r="EVA3600" s="9"/>
      <c r="EVB3600" s="9"/>
      <c r="EVC3600" s="9"/>
      <c r="EVD3600" s="9"/>
      <c r="EVE3600" s="9"/>
      <c r="EVF3600" s="9"/>
      <c r="EVG3600" s="9"/>
      <c r="EVH3600" s="9"/>
      <c r="EVI3600" s="9"/>
      <c r="EVJ3600" s="9"/>
      <c r="EVK3600" s="9"/>
      <c r="EVL3600" s="9"/>
      <c r="EVM3600" s="9"/>
      <c r="EVN3600" s="9"/>
      <c r="EVO3600" s="9"/>
      <c r="EVP3600" s="9"/>
      <c r="EVQ3600" s="9"/>
      <c r="EVR3600" s="9"/>
      <c r="EVS3600" s="9"/>
      <c r="EVT3600" s="9"/>
      <c r="EVU3600" s="9"/>
      <c r="EVV3600" s="9"/>
      <c r="EVW3600" s="9"/>
      <c r="EVX3600" s="9"/>
      <c r="EVY3600" s="9"/>
      <c r="EVZ3600" s="9"/>
      <c r="EWA3600" s="9"/>
      <c r="EWB3600" s="9"/>
      <c r="EWC3600" s="9"/>
      <c r="EWD3600" s="9"/>
      <c r="EWE3600" s="9"/>
      <c r="EWF3600" s="9"/>
      <c r="EWG3600" s="9"/>
      <c r="EWH3600" s="9"/>
      <c r="EWI3600" s="9"/>
      <c r="EWJ3600" s="9"/>
      <c r="EWK3600" s="9"/>
      <c r="EWL3600" s="9"/>
      <c r="EWM3600" s="9"/>
      <c r="EWN3600" s="9"/>
      <c r="EWO3600" s="9"/>
      <c r="EWP3600" s="9"/>
      <c r="EWQ3600" s="9"/>
      <c r="EWR3600" s="9"/>
      <c r="EWS3600" s="9"/>
      <c r="EWT3600" s="9"/>
      <c r="EWU3600" s="9"/>
      <c r="EWV3600" s="9"/>
      <c r="EWW3600" s="9"/>
      <c r="EWX3600" s="9"/>
      <c r="EWY3600" s="9"/>
      <c r="EWZ3600" s="9"/>
      <c r="EXA3600" s="9"/>
      <c r="EXB3600" s="9"/>
      <c r="EXC3600" s="9"/>
      <c r="EXD3600" s="9"/>
      <c r="EXE3600" s="9"/>
      <c r="EXF3600" s="9"/>
      <c r="EXG3600" s="9"/>
      <c r="EXH3600" s="9"/>
      <c r="EXI3600" s="9"/>
      <c r="EXJ3600" s="9"/>
      <c r="EXK3600" s="9"/>
      <c r="EXL3600" s="9"/>
      <c r="EXM3600" s="9"/>
      <c r="EXN3600" s="9"/>
      <c r="EXO3600" s="9"/>
      <c r="EXP3600" s="9"/>
      <c r="EXQ3600" s="9"/>
      <c r="EXR3600" s="9"/>
      <c r="EXS3600" s="9"/>
      <c r="EXT3600" s="9"/>
      <c r="EXU3600" s="9"/>
      <c r="EXV3600" s="9"/>
      <c r="EXW3600" s="9"/>
      <c r="EXX3600" s="9"/>
      <c r="EXY3600" s="9"/>
      <c r="EXZ3600" s="9"/>
      <c r="EYA3600" s="9"/>
      <c r="EYB3600" s="9"/>
      <c r="EYC3600" s="9"/>
      <c r="EYD3600" s="9"/>
      <c r="EYE3600" s="9"/>
      <c r="EYF3600" s="9"/>
      <c r="EYG3600" s="9"/>
      <c r="EYH3600" s="9"/>
      <c r="EYI3600" s="9"/>
      <c r="EYJ3600" s="9"/>
      <c r="EYK3600" s="9"/>
      <c r="EYL3600" s="9"/>
      <c r="EYM3600" s="9"/>
      <c r="EYN3600" s="9"/>
      <c r="EYO3600" s="9"/>
      <c r="EYP3600" s="9"/>
      <c r="EYQ3600" s="9"/>
      <c r="EYR3600" s="9"/>
      <c r="EYS3600" s="9"/>
      <c r="EYT3600" s="9"/>
      <c r="EYU3600" s="9"/>
      <c r="EYV3600" s="9"/>
      <c r="EYW3600" s="9"/>
      <c r="EYX3600" s="9"/>
      <c r="EYY3600" s="9"/>
      <c r="EYZ3600" s="9"/>
      <c r="EZA3600" s="9"/>
      <c r="EZB3600" s="9"/>
      <c r="EZC3600" s="9"/>
      <c r="EZD3600" s="9"/>
      <c r="EZE3600" s="9"/>
      <c r="EZF3600" s="9"/>
      <c r="EZG3600" s="9"/>
      <c r="EZH3600" s="9"/>
      <c r="EZI3600" s="9"/>
      <c r="EZJ3600" s="9"/>
      <c r="EZK3600" s="9"/>
      <c r="EZL3600" s="9"/>
      <c r="EZM3600" s="9"/>
      <c r="EZN3600" s="9"/>
      <c r="EZO3600" s="9"/>
      <c r="EZP3600" s="9"/>
      <c r="EZQ3600" s="9"/>
      <c r="EZR3600" s="9"/>
      <c r="EZS3600" s="9"/>
      <c r="EZT3600" s="9"/>
      <c r="EZU3600" s="9"/>
      <c r="EZV3600" s="9"/>
      <c r="EZW3600" s="9"/>
      <c r="EZX3600" s="9"/>
      <c r="EZY3600" s="9"/>
      <c r="EZZ3600" s="9"/>
      <c r="FAA3600" s="9"/>
      <c r="FAB3600" s="9"/>
      <c r="FAC3600" s="9"/>
      <c r="FAD3600" s="9"/>
      <c r="FAE3600" s="9"/>
      <c r="FAF3600" s="9"/>
      <c r="FAG3600" s="9"/>
      <c r="FAH3600" s="9"/>
      <c r="FAI3600" s="9"/>
      <c r="FAJ3600" s="9"/>
      <c r="FAK3600" s="9"/>
      <c r="FAL3600" s="9"/>
      <c r="FAM3600" s="9"/>
      <c r="FAN3600" s="9"/>
      <c r="FAO3600" s="9"/>
      <c r="FAP3600" s="9"/>
      <c r="FAQ3600" s="9"/>
      <c r="FAR3600" s="9"/>
      <c r="FAS3600" s="9"/>
      <c r="FAT3600" s="9"/>
      <c r="FAU3600" s="9"/>
      <c r="FAV3600" s="9"/>
      <c r="FAW3600" s="9"/>
      <c r="FAX3600" s="9"/>
      <c r="FAY3600" s="9"/>
      <c r="FAZ3600" s="9"/>
      <c r="FBA3600" s="9"/>
      <c r="FBB3600" s="9"/>
      <c r="FBC3600" s="9"/>
      <c r="FBD3600" s="9"/>
      <c r="FBE3600" s="9"/>
      <c r="FBF3600" s="9"/>
      <c r="FBG3600" s="9"/>
      <c r="FBH3600" s="9"/>
      <c r="FBI3600" s="9"/>
      <c r="FBJ3600" s="9"/>
      <c r="FBK3600" s="9"/>
      <c r="FBL3600" s="9"/>
      <c r="FBM3600" s="9"/>
      <c r="FBN3600" s="9"/>
      <c r="FBO3600" s="9"/>
      <c r="FBP3600" s="9"/>
      <c r="FBQ3600" s="9"/>
      <c r="FBR3600" s="9"/>
      <c r="FBS3600" s="9"/>
      <c r="FBT3600" s="9"/>
      <c r="FBU3600" s="9"/>
      <c r="FBV3600" s="9"/>
      <c r="FBW3600" s="9"/>
      <c r="FBX3600" s="9"/>
      <c r="FBY3600" s="9"/>
      <c r="FBZ3600" s="9"/>
      <c r="FCA3600" s="9"/>
      <c r="FCB3600" s="9"/>
      <c r="FCC3600" s="9"/>
      <c r="FCD3600" s="9"/>
      <c r="FCE3600" s="9"/>
      <c r="FCF3600" s="9"/>
      <c r="FCG3600" s="9"/>
      <c r="FCH3600" s="9"/>
      <c r="FCI3600" s="9"/>
      <c r="FCJ3600" s="9"/>
      <c r="FCK3600" s="9"/>
      <c r="FCL3600" s="9"/>
      <c r="FCM3600" s="9"/>
      <c r="FCN3600" s="9"/>
      <c r="FCO3600" s="9"/>
      <c r="FCP3600" s="9"/>
      <c r="FCQ3600" s="9"/>
      <c r="FCR3600" s="9"/>
      <c r="FCS3600" s="9"/>
      <c r="FCT3600" s="9"/>
      <c r="FCU3600" s="9"/>
      <c r="FCV3600" s="9"/>
      <c r="FCW3600" s="9"/>
      <c r="FCX3600" s="9"/>
      <c r="FCY3600" s="9"/>
      <c r="FCZ3600" s="9"/>
      <c r="FDA3600" s="9"/>
      <c r="FDB3600" s="9"/>
      <c r="FDC3600" s="9"/>
      <c r="FDD3600" s="9"/>
      <c r="FDE3600" s="9"/>
      <c r="FDF3600" s="9"/>
      <c r="FDG3600" s="9"/>
      <c r="FDH3600" s="9"/>
      <c r="FDI3600" s="9"/>
      <c r="FDJ3600" s="9"/>
      <c r="FDK3600" s="9"/>
      <c r="FDL3600" s="9"/>
      <c r="FDM3600" s="9"/>
      <c r="FDN3600" s="9"/>
      <c r="FDO3600" s="9"/>
      <c r="FDP3600" s="9"/>
      <c r="FDQ3600" s="9"/>
      <c r="FDR3600" s="9"/>
      <c r="FDS3600" s="9"/>
      <c r="FDT3600" s="9"/>
      <c r="FDU3600" s="9"/>
      <c r="FDV3600" s="9"/>
      <c r="FDW3600" s="9"/>
      <c r="FDX3600" s="9"/>
      <c r="FDY3600" s="9"/>
      <c r="FDZ3600" s="9"/>
      <c r="FEA3600" s="9"/>
      <c r="FEB3600" s="9"/>
      <c r="FEC3600" s="9"/>
      <c r="FED3600" s="9"/>
      <c r="FEE3600" s="9"/>
      <c r="FEF3600" s="9"/>
      <c r="FEG3600" s="9"/>
      <c r="FEH3600" s="9"/>
      <c r="FEI3600" s="9"/>
      <c r="FEJ3600" s="9"/>
      <c r="FEK3600" s="9"/>
      <c r="FEL3600" s="9"/>
      <c r="FEM3600" s="9"/>
      <c r="FEN3600" s="9"/>
      <c r="FEO3600" s="9"/>
      <c r="FEP3600" s="9"/>
      <c r="FEQ3600" s="9"/>
      <c r="FER3600" s="9"/>
      <c r="FES3600" s="9"/>
      <c r="FET3600" s="9"/>
      <c r="FEU3600" s="9"/>
      <c r="FEV3600" s="9"/>
      <c r="FEW3600" s="9"/>
      <c r="FEX3600" s="9"/>
      <c r="FEY3600" s="9"/>
      <c r="FEZ3600" s="9"/>
      <c r="FFA3600" s="9"/>
      <c r="FFB3600" s="9"/>
      <c r="FFC3600" s="9"/>
      <c r="FFD3600" s="9"/>
      <c r="FFE3600" s="9"/>
      <c r="FFF3600" s="9"/>
      <c r="FFG3600" s="9"/>
      <c r="FFH3600" s="9"/>
      <c r="FFI3600" s="9"/>
      <c r="FFJ3600" s="9"/>
      <c r="FFK3600" s="9"/>
      <c r="FFL3600" s="9"/>
      <c r="FFM3600" s="9"/>
      <c r="FFN3600" s="9"/>
      <c r="FFO3600" s="9"/>
      <c r="FFP3600" s="9"/>
      <c r="FFQ3600" s="9"/>
      <c r="FFR3600" s="9"/>
      <c r="FFS3600" s="9"/>
      <c r="FFT3600" s="9"/>
      <c r="FFU3600" s="9"/>
      <c r="FFV3600" s="9"/>
      <c r="FFW3600" s="9"/>
      <c r="FFX3600" s="9"/>
      <c r="FFY3600" s="9"/>
      <c r="FFZ3600" s="9"/>
      <c r="FGA3600" s="9"/>
      <c r="FGB3600" s="9"/>
      <c r="FGC3600" s="9"/>
      <c r="FGD3600" s="9"/>
      <c r="FGE3600" s="9"/>
      <c r="FGF3600" s="9"/>
      <c r="FGG3600" s="9"/>
      <c r="FGH3600" s="9"/>
      <c r="FGI3600" s="9"/>
      <c r="FGJ3600" s="9"/>
      <c r="FGK3600" s="9"/>
      <c r="FGL3600" s="9"/>
      <c r="FGM3600" s="9"/>
      <c r="FGN3600" s="9"/>
      <c r="FGO3600" s="9"/>
      <c r="FGP3600" s="9"/>
      <c r="FGQ3600" s="9"/>
      <c r="FGR3600" s="9"/>
      <c r="FGS3600" s="9"/>
      <c r="FGT3600" s="9"/>
      <c r="FGU3600" s="9"/>
      <c r="FGV3600" s="9"/>
      <c r="FGW3600" s="9"/>
      <c r="FGX3600" s="9"/>
      <c r="FGY3600" s="9"/>
      <c r="FGZ3600" s="9"/>
      <c r="FHA3600" s="9"/>
      <c r="FHB3600" s="9"/>
      <c r="FHC3600" s="9"/>
      <c r="FHD3600" s="9"/>
      <c r="FHE3600" s="9"/>
      <c r="FHF3600" s="9"/>
      <c r="FHG3600" s="9"/>
      <c r="FHH3600" s="9"/>
      <c r="FHI3600" s="9"/>
      <c r="FHJ3600" s="9"/>
      <c r="FHK3600" s="9"/>
      <c r="FHL3600" s="9"/>
      <c r="FHM3600" s="9"/>
      <c r="FHN3600" s="9"/>
      <c r="FHO3600" s="9"/>
      <c r="FHP3600" s="9"/>
      <c r="FHQ3600" s="9"/>
      <c r="FHR3600" s="9"/>
      <c r="FHS3600" s="9"/>
      <c r="FHT3600" s="9"/>
      <c r="FHU3600" s="9"/>
      <c r="FHV3600" s="9"/>
      <c r="FHW3600" s="9"/>
      <c r="FHX3600" s="9"/>
      <c r="FHY3600" s="9"/>
      <c r="FHZ3600" s="9"/>
      <c r="FIA3600" s="9"/>
      <c r="FIB3600" s="9"/>
      <c r="FIC3600" s="9"/>
      <c r="FID3600" s="9"/>
      <c r="FIE3600" s="9"/>
      <c r="FIF3600" s="9"/>
      <c r="FIG3600" s="9"/>
      <c r="FIH3600" s="9"/>
      <c r="FII3600" s="9"/>
      <c r="FIJ3600" s="9"/>
      <c r="FIK3600" s="9"/>
      <c r="FIL3600" s="9"/>
      <c r="FIM3600" s="9"/>
      <c r="FIN3600" s="9"/>
      <c r="FIO3600" s="9"/>
      <c r="FIP3600" s="9"/>
      <c r="FIQ3600" s="9"/>
      <c r="FIR3600" s="9"/>
      <c r="FIS3600" s="9"/>
      <c r="FIT3600" s="9"/>
      <c r="FIU3600" s="9"/>
      <c r="FIV3600" s="9"/>
      <c r="FIW3600" s="9"/>
      <c r="FIX3600" s="9"/>
      <c r="FIY3600" s="9"/>
      <c r="FIZ3600" s="9"/>
      <c r="FJA3600" s="9"/>
      <c r="FJB3600" s="9"/>
      <c r="FJC3600" s="9"/>
      <c r="FJD3600" s="9"/>
      <c r="FJE3600" s="9"/>
      <c r="FJF3600" s="9"/>
      <c r="FJG3600" s="9"/>
      <c r="FJH3600" s="9"/>
      <c r="FJI3600" s="9"/>
      <c r="FJJ3600" s="9"/>
      <c r="FJK3600" s="9"/>
      <c r="FJL3600" s="9"/>
      <c r="FJM3600" s="9"/>
      <c r="FJN3600" s="9"/>
      <c r="FJO3600" s="9"/>
      <c r="FJP3600" s="9"/>
      <c r="FJQ3600" s="9"/>
      <c r="FJR3600" s="9"/>
      <c r="FJS3600" s="9"/>
      <c r="FJT3600" s="9"/>
      <c r="FJU3600" s="9"/>
      <c r="FJV3600" s="9"/>
      <c r="FJW3600" s="9"/>
      <c r="FJX3600" s="9"/>
      <c r="FJY3600" s="9"/>
      <c r="FJZ3600" s="9"/>
      <c r="FKA3600" s="9"/>
      <c r="FKB3600" s="9"/>
      <c r="FKC3600" s="9"/>
      <c r="FKD3600" s="9"/>
      <c r="FKE3600" s="9"/>
      <c r="FKF3600" s="9"/>
      <c r="FKG3600" s="9"/>
      <c r="FKH3600" s="9"/>
      <c r="FKI3600" s="9"/>
      <c r="FKJ3600" s="9"/>
      <c r="FKK3600" s="9"/>
      <c r="FKL3600" s="9"/>
      <c r="FKM3600" s="9"/>
      <c r="FKN3600" s="9"/>
      <c r="FKO3600" s="9"/>
      <c r="FKP3600" s="9"/>
      <c r="FKQ3600" s="9"/>
      <c r="FKR3600" s="9"/>
      <c r="FKS3600" s="9"/>
      <c r="FKT3600" s="9"/>
      <c r="FKU3600" s="9"/>
      <c r="FKV3600" s="9"/>
      <c r="FKW3600" s="9"/>
      <c r="FKX3600" s="9"/>
      <c r="FKY3600" s="9"/>
      <c r="FKZ3600" s="9"/>
      <c r="FLA3600" s="9"/>
      <c r="FLB3600" s="9"/>
      <c r="FLC3600" s="9"/>
      <c r="FLD3600" s="9"/>
      <c r="FLE3600" s="9"/>
      <c r="FLF3600" s="9"/>
      <c r="FLG3600" s="9"/>
      <c r="FLH3600" s="9"/>
      <c r="FLI3600" s="9"/>
      <c r="FLJ3600" s="9"/>
      <c r="FLK3600" s="9"/>
      <c r="FLL3600" s="9"/>
      <c r="FLM3600" s="9"/>
      <c r="FLN3600" s="9"/>
      <c r="FLO3600" s="9"/>
      <c r="FLP3600" s="9"/>
      <c r="FLQ3600" s="9"/>
      <c r="FLR3600" s="9"/>
      <c r="FLS3600" s="9"/>
      <c r="FLT3600" s="9"/>
      <c r="FLU3600" s="9"/>
      <c r="FLV3600" s="9"/>
      <c r="FLW3600" s="9"/>
      <c r="FLX3600" s="9"/>
      <c r="FLY3600" s="9"/>
      <c r="FLZ3600" s="9"/>
      <c r="FMA3600" s="9"/>
      <c r="FMB3600" s="9"/>
      <c r="FMC3600" s="9"/>
      <c r="FMD3600" s="9"/>
      <c r="FME3600" s="9"/>
      <c r="FMF3600" s="9"/>
      <c r="FMG3600" s="9"/>
      <c r="FMH3600" s="9"/>
      <c r="FMI3600" s="9"/>
      <c r="FMJ3600" s="9"/>
      <c r="FMK3600" s="9"/>
      <c r="FML3600" s="9"/>
      <c r="FMM3600" s="9"/>
      <c r="FMN3600" s="9"/>
      <c r="FMO3600" s="9"/>
      <c r="FMP3600" s="9"/>
      <c r="FMQ3600" s="9"/>
      <c r="FMR3600" s="9"/>
      <c r="FMS3600" s="9"/>
      <c r="FMT3600" s="9"/>
      <c r="FMU3600" s="9"/>
      <c r="FMV3600" s="9"/>
      <c r="FMW3600" s="9"/>
      <c r="FMX3600" s="9"/>
      <c r="FMY3600" s="9"/>
      <c r="FMZ3600" s="9"/>
      <c r="FNA3600" s="9"/>
      <c r="FNB3600" s="9"/>
      <c r="FNC3600" s="9"/>
      <c r="FND3600" s="9"/>
      <c r="FNE3600" s="9"/>
      <c r="FNF3600" s="9"/>
      <c r="FNG3600" s="9"/>
      <c r="FNH3600" s="9"/>
      <c r="FNI3600" s="9"/>
      <c r="FNJ3600" s="9"/>
      <c r="FNK3600" s="9"/>
      <c r="FNL3600" s="9"/>
      <c r="FNM3600" s="9"/>
      <c r="FNN3600" s="9"/>
      <c r="FNO3600" s="9"/>
      <c r="FNP3600" s="9"/>
      <c r="FNQ3600" s="9"/>
      <c r="FNR3600" s="9"/>
      <c r="FNS3600" s="9"/>
      <c r="FNT3600" s="9"/>
      <c r="FNU3600" s="9"/>
      <c r="FNV3600" s="9"/>
      <c r="FNW3600" s="9"/>
      <c r="FNX3600" s="9"/>
      <c r="FNY3600" s="9"/>
      <c r="FNZ3600" s="9"/>
      <c r="FOA3600" s="9"/>
      <c r="FOB3600" s="9"/>
      <c r="FOC3600" s="9"/>
      <c r="FOD3600" s="9"/>
      <c r="FOE3600" s="9"/>
      <c r="FOF3600" s="9"/>
      <c r="FOG3600" s="9"/>
      <c r="FOH3600" s="9"/>
      <c r="FOI3600" s="9"/>
      <c r="FOJ3600" s="9"/>
      <c r="FOK3600" s="9"/>
      <c r="FOL3600" s="9"/>
      <c r="FOM3600" s="9"/>
      <c r="FON3600" s="9"/>
      <c r="FOO3600" s="9"/>
      <c r="FOP3600" s="9"/>
      <c r="FOQ3600" s="9"/>
      <c r="FOR3600" s="9"/>
      <c r="FOS3600" s="9"/>
      <c r="FOT3600" s="9"/>
      <c r="FOU3600" s="9"/>
      <c r="FOV3600" s="9"/>
      <c r="FOW3600" s="9"/>
      <c r="FOX3600" s="9"/>
      <c r="FOY3600" s="9"/>
      <c r="FOZ3600" s="9"/>
      <c r="FPA3600" s="9"/>
      <c r="FPB3600" s="9"/>
      <c r="FPC3600" s="9"/>
      <c r="FPD3600" s="9"/>
      <c r="FPE3600" s="9"/>
      <c r="FPF3600" s="9"/>
      <c r="FPG3600" s="9"/>
      <c r="FPH3600" s="9"/>
      <c r="FPI3600" s="9"/>
      <c r="FPJ3600" s="9"/>
      <c r="FPK3600" s="9"/>
      <c r="FPL3600" s="9"/>
      <c r="FPM3600" s="9"/>
      <c r="FPN3600" s="9"/>
      <c r="FPO3600" s="9"/>
      <c r="FPP3600" s="9"/>
      <c r="FPQ3600" s="9"/>
      <c r="FPR3600" s="9"/>
      <c r="FPS3600" s="9"/>
      <c r="FPT3600" s="9"/>
      <c r="FPU3600" s="9"/>
      <c r="FPV3600" s="9"/>
      <c r="FPW3600" s="9"/>
      <c r="FPX3600" s="9"/>
      <c r="FPY3600" s="9"/>
      <c r="FPZ3600" s="9"/>
      <c r="FQA3600" s="9"/>
      <c r="FQB3600" s="9"/>
      <c r="FQC3600" s="9"/>
      <c r="FQD3600" s="9"/>
      <c r="FQE3600" s="9"/>
      <c r="FQF3600" s="9"/>
      <c r="FQG3600" s="9"/>
      <c r="FQH3600" s="9"/>
      <c r="FQI3600" s="9"/>
      <c r="FQJ3600" s="9"/>
      <c r="FQK3600" s="9"/>
      <c r="FQL3600" s="9"/>
      <c r="FQM3600" s="9"/>
      <c r="FQN3600" s="9"/>
      <c r="FQO3600" s="9"/>
      <c r="FQP3600" s="9"/>
      <c r="FQQ3600" s="9"/>
      <c r="FQR3600" s="9"/>
      <c r="FQS3600" s="9"/>
      <c r="FQT3600" s="9"/>
      <c r="FQU3600" s="9"/>
      <c r="FQV3600" s="9"/>
      <c r="FQW3600" s="9"/>
      <c r="FQX3600" s="9"/>
      <c r="FQY3600" s="9"/>
      <c r="FQZ3600" s="9"/>
      <c r="FRA3600" s="9"/>
      <c r="FRB3600" s="9"/>
      <c r="FRC3600" s="9"/>
      <c r="FRD3600" s="9"/>
      <c r="FRE3600" s="9"/>
      <c r="FRF3600" s="9"/>
      <c r="FRG3600" s="9"/>
      <c r="FRH3600" s="9"/>
      <c r="FRI3600" s="9"/>
      <c r="FRJ3600" s="9"/>
      <c r="FRK3600" s="9"/>
      <c r="FRL3600" s="9"/>
      <c r="FRM3600" s="9"/>
      <c r="FRN3600" s="9"/>
      <c r="FRO3600" s="9"/>
      <c r="FRP3600" s="9"/>
      <c r="FRQ3600" s="9"/>
      <c r="FRR3600" s="9"/>
      <c r="FRS3600" s="9"/>
      <c r="FRT3600" s="9"/>
      <c r="FRU3600" s="9"/>
      <c r="FRV3600" s="9"/>
      <c r="FRW3600" s="9"/>
      <c r="FRX3600" s="9"/>
      <c r="FRY3600" s="9"/>
      <c r="FRZ3600" s="9"/>
      <c r="FSA3600" s="9"/>
      <c r="FSB3600" s="9"/>
      <c r="FSC3600" s="9"/>
      <c r="FSD3600" s="9"/>
      <c r="FSE3600" s="9"/>
      <c r="FSF3600" s="9"/>
      <c r="FSG3600" s="9"/>
      <c r="FSH3600" s="9"/>
      <c r="FSI3600" s="9"/>
      <c r="FSJ3600" s="9"/>
      <c r="FSK3600" s="9"/>
      <c r="FSL3600" s="9"/>
      <c r="FSM3600" s="9"/>
      <c r="FSN3600" s="9"/>
      <c r="FSO3600" s="9"/>
      <c r="FSP3600" s="9"/>
      <c r="FSQ3600" s="9"/>
      <c r="FSR3600" s="9"/>
      <c r="FSS3600" s="9"/>
      <c r="FST3600" s="9"/>
      <c r="FSU3600" s="9"/>
      <c r="FSV3600" s="9"/>
      <c r="FSW3600" s="9"/>
      <c r="FSX3600" s="9"/>
      <c r="FSY3600" s="9"/>
      <c r="FSZ3600" s="9"/>
      <c r="FTA3600" s="9"/>
      <c r="FTB3600" s="9"/>
      <c r="FTC3600" s="9"/>
      <c r="FTD3600" s="9"/>
      <c r="FTE3600" s="9"/>
      <c r="FTF3600" s="9"/>
      <c r="FTG3600" s="9"/>
      <c r="FTH3600" s="9"/>
      <c r="FTI3600" s="9"/>
      <c r="FTJ3600" s="9"/>
      <c r="FTK3600" s="9"/>
      <c r="FTL3600" s="9"/>
      <c r="FTM3600" s="9"/>
      <c r="FTN3600" s="9"/>
      <c r="FTO3600" s="9"/>
      <c r="FTP3600" s="9"/>
      <c r="FTQ3600" s="9"/>
      <c r="FTR3600" s="9"/>
      <c r="FTS3600" s="9"/>
      <c r="FTT3600" s="9"/>
      <c r="FTU3600" s="9"/>
      <c r="FTV3600" s="9"/>
      <c r="FTW3600" s="9"/>
      <c r="FTX3600" s="9"/>
      <c r="FTY3600" s="9"/>
      <c r="FTZ3600" s="9"/>
      <c r="FUA3600" s="9"/>
      <c r="FUB3600" s="9"/>
      <c r="FUC3600" s="9"/>
      <c r="FUD3600" s="9"/>
      <c r="FUE3600" s="9"/>
      <c r="FUF3600" s="9"/>
      <c r="FUG3600" s="9"/>
      <c r="FUH3600" s="9"/>
      <c r="FUI3600" s="9"/>
      <c r="FUJ3600" s="9"/>
      <c r="FUK3600" s="9"/>
      <c r="FUL3600" s="9"/>
      <c r="FUM3600" s="9"/>
      <c r="FUN3600" s="9"/>
      <c r="FUO3600" s="9"/>
      <c r="FUP3600" s="9"/>
      <c r="FUQ3600" s="9"/>
      <c r="FUR3600" s="9"/>
      <c r="FUS3600" s="9"/>
      <c r="FUT3600" s="9"/>
      <c r="FUU3600" s="9"/>
      <c r="FUV3600" s="9"/>
      <c r="FUW3600" s="9"/>
      <c r="FUX3600" s="9"/>
      <c r="FUY3600" s="9"/>
      <c r="FUZ3600" s="9"/>
      <c r="FVA3600" s="9"/>
      <c r="FVB3600" s="9"/>
      <c r="FVC3600" s="9"/>
      <c r="FVD3600" s="9"/>
      <c r="FVE3600" s="9"/>
      <c r="FVF3600" s="9"/>
      <c r="FVG3600" s="9"/>
      <c r="FVH3600" s="9"/>
      <c r="FVI3600" s="9"/>
      <c r="FVJ3600" s="9"/>
      <c r="FVK3600" s="9"/>
      <c r="FVL3600" s="9"/>
      <c r="FVM3600" s="9"/>
      <c r="FVN3600" s="9"/>
      <c r="FVO3600" s="9"/>
      <c r="FVP3600" s="9"/>
      <c r="FVQ3600" s="9"/>
      <c r="FVR3600" s="9"/>
      <c r="FVS3600" s="9"/>
      <c r="FVT3600" s="9"/>
      <c r="FVU3600" s="9"/>
      <c r="FVV3600" s="9"/>
      <c r="FVW3600" s="9"/>
      <c r="FVX3600" s="9"/>
      <c r="FVY3600" s="9"/>
      <c r="FVZ3600" s="9"/>
      <c r="FWA3600" s="9"/>
      <c r="FWB3600" s="9"/>
      <c r="FWC3600" s="9"/>
      <c r="FWD3600" s="9"/>
      <c r="FWE3600" s="9"/>
      <c r="FWF3600" s="9"/>
      <c r="FWG3600" s="9"/>
      <c r="FWH3600" s="9"/>
      <c r="FWI3600" s="9"/>
      <c r="FWJ3600" s="9"/>
      <c r="FWK3600" s="9"/>
      <c r="FWL3600" s="9"/>
      <c r="FWM3600" s="9"/>
      <c r="FWN3600" s="9"/>
      <c r="FWO3600" s="9"/>
      <c r="FWP3600" s="9"/>
      <c r="FWQ3600" s="9"/>
      <c r="FWR3600" s="9"/>
      <c r="FWS3600" s="9"/>
      <c r="FWT3600" s="9"/>
      <c r="FWU3600" s="9"/>
      <c r="FWV3600" s="9"/>
      <c r="FWW3600" s="9"/>
      <c r="FWX3600" s="9"/>
      <c r="FWY3600" s="9"/>
      <c r="FWZ3600" s="9"/>
      <c r="FXA3600" s="9"/>
      <c r="FXB3600" s="9"/>
      <c r="FXC3600" s="9"/>
      <c r="FXD3600" s="9"/>
      <c r="FXE3600" s="9"/>
      <c r="FXF3600" s="9"/>
      <c r="FXG3600" s="9"/>
      <c r="FXH3600" s="9"/>
      <c r="FXI3600" s="9"/>
      <c r="FXJ3600" s="9"/>
      <c r="FXK3600" s="9"/>
      <c r="FXL3600" s="9"/>
      <c r="FXM3600" s="9"/>
      <c r="FXN3600" s="9"/>
      <c r="FXO3600" s="9"/>
      <c r="FXP3600" s="9"/>
      <c r="FXQ3600" s="9"/>
      <c r="FXR3600" s="9"/>
      <c r="FXS3600" s="9"/>
      <c r="FXT3600" s="9"/>
      <c r="FXU3600" s="9"/>
      <c r="FXV3600" s="9"/>
      <c r="FXW3600" s="9"/>
      <c r="FXX3600" s="9"/>
      <c r="FXY3600" s="9"/>
      <c r="FXZ3600" s="9"/>
      <c r="FYA3600" s="9"/>
      <c r="FYB3600" s="9"/>
      <c r="FYC3600" s="9"/>
      <c r="FYD3600" s="9"/>
      <c r="FYE3600" s="9"/>
      <c r="FYF3600" s="9"/>
      <c r="FYG3600" s="9"/>
      <c r="FYH3600" s="9"/>
      <c r="FYI3600" s="9"/>
      <c r="FYJ3600" s="9"/>
      <c r="FYK3600" s="9"/>
      <c r="FYL3600" s="9"/>
      <c r="FYM3600" s="9"/>
      <c r="FYN3600" s="9"/>
      <c r="FYO3600" s="9"/>
      <c r="FYP3600" s="9"/>
      <c r="FYQ3600" s="9"/>
      <c r="FYR3600" s="9"/>
      <c r="FYS3600" s="9"/>
      <c r="FYT3600" s="9"/>
      <c r="FYU3600" s="9"/>
      <c r="FYV3600" s="9"/>
      <c r="FYW3600" s="9"/>
      <c r="FYX3600" s="9"/>
      <c r="FYY3600" s="9"/>
      <c r="FYZ3600" s="9"/>
      <c r="FZA3600" s="9"/>
      <c r="FZB3600" s="9"/>
      <c r="FZC3600" s="9"/>
      <c r="FZD3600" s="9"/>
      <c r="FZE3600" s="9"/>
      <c r="FZF3600" s="9"/>
      <c r="FZG3600" s="9"/>
      <c r="FZH3600" s="9"/>
      <c r="FZI3600" s="9"/>
      <c r="FZJ3600" s="9"/>
      <c r="FZK3600" s="9"/>
      <c r="FZL3600" s="9"/>
      <c r="FZM3600" s="9"/>
      <c r="FZN3600" s="9"/>
      <c r="FZO3600" s="9"/>
      <c r="FZP3600" s="9"/>
      <c r="FZQ3600" s="9"/>
      <c r="FZR3600" s="9"/>
      <c r="FZS3600" s="9"/>
      <c r="FZT3600" s="9"/>
      <c r="FZU3600" s="9"/>
      <c r="FZV3600" s="9"/>
      <c r="FZW3600" s="9"/>
      <c r="FZX3600" s="9"/>
      <c r="FZY3600" s="9"/>
      <c r="FZZ3600" s="9"/>
      <c r="GAA3600" s="9"/>
      <c r="GAB3600" s="9"/>
      <c r="GAC3600" s="9"/>
      <c r="GAD3600" s="9"/>
      <c r="GAE3600" s="9"/>
      <c r="GAF3600" s="9"/>
      <c r="GAG3600" s="9"/>
      <c r="GAH3600" s="9"/>
      <c r="GAI3600" s="9"/>
      <c r="GAJ3600" s="9"/>
      <c r="GAK3600" s="9"/>
      <c r="GAL3600" s="9"/>
      <c r="GAM3600" s="9"/>
      <c r="GAN3600" s="9"/>
      <c r="GAO3600" s="9"/>
      <c r="GAP3600" s="9"/>
      <c r="GAQ3600" s="9"/>
      <c r="GAR3600" s="9"/>
      <c r="GAS3600" s="9"/>
      <c r="GAT3600" s="9"/>
      <c r="GAU3600" s="9"/>
      <c r="GAV3600" s="9"/>
      <c r="GAW3600" s="9"/>
      <c r="GAX3600" s="9"/>
      <c r="GAY3600" s="9"/>
      <c r="GAZ3600" s="9"/>
      <c r="GBA3600" s="9"/>
      <c r="GBB3600" s="9"/>
      <c r="GBC3600" s="9"/>
      <c r="GBD3600" s="9"/>
      <c r="GBE3600" s="9"/>
      <c r="GBF3600" s="9"/>
      <c r="GBG3600" s="9"/>
      <c r="GBH3600" s="9"/>
      <c r="GBI3600" s="9"/>
      <c r="GBJ3600" s="9"/>
      <c r="GBK3600" s="9"/>
      <c r="GBL3600" s="9"/>
      <c r="GBM3600" s="9"/>
      <c r="GBN3600" s="9"/>
      <c r="GBO3600" s="9"/>
      <c r="GBP3600" s="9"/>
      <c r="GBQ3600" s="9"/>
      <c r="GBR3600" s="9"/>
      <c r="GBS3600" s="9"/>
      <c r="GBT3600" s="9"/>
      <c r="GBU3600" s="9"/>
      <c r="GBV3600" s="9"/>
      <c r="GBW3600" s="9"/>
      <c r="GBX3600" s="9"/>
      <c r="GBY3600" s="9"/>
      <c r="GBZ3600" s="9"/>
      <c r="GCA3600" s="9"/>
      <c r="GCB3600" s="9"/>
      <c r="GCC3600" s="9"/>
      <c r="GCD3600" s="9"/>
      <c r="GCE3600" s="9"/>
      <c r="GCF3600" s="9"/>
      <c r="GCG3600" s="9"/>
      <c r="GCH3600" s="9"/>
      <c r="GCI3600" s="9"/>
      <c r="GCJ3600" s="9"/>
      <c r="GCK3600" s="9"/>
      <c r="GCL3600" s="9"/>
      <c r="GCM3600" s="9"/>
      <c r="GCN3600" s="9"/>
      <c r="GCO3600" s="9"/>
      <c r="GCP3600" s="9"/>
      <c r="GCQ3600" s="9"/>
      <c r="GCR3600" s="9"/>
      <c r="GCS3600" s="9"/>
      <c r="GCT3600" s="9"/>
      <c r="GCU3600" s="9"/>
      <c r="GCV3600" s="9"/>
      <c r="GCW3600" s="9"/>
      <c r="GCX3600" s="9"/>
      <c r="GCY3600" s="9"/>
      <c r="GCZ3600" s="9"/>
      <c r="GDA3600" s="9"/>
      <c r="GDB3600" s="9"/>
      <c r="GDC3600" s="9"/>
      <c r="GDD3600" s="9"/>
      <c r="GDE3600" s="9"/>
      <c r="GDF3600" s="9"/>
      <c r="GDG3600" s="9"/>
      <c r="GDH3600" s="9"/>
      <c r="GDI3600" s="9"/>
      <c r="GDJ3600" s="9"/>
      <c r="GDK3600" s="9"/>
      <c r="GDL3600" s="9"/>
      <c r="GDM3600" s="9"/>
      <c r="GDN3600" s="9"/>
      <c r="GDO3600" s="9"/>
      <c r="GDP3600" s="9"/>
      <c r="GDQ3600" s="9"/>
      <c r="GDR3600" s="9"/>
      <c r="GDS3600" s="9"/>
      <c r="GDT3600" s="9"/>
      <c r="GDU3600" s="9"/>
      <c r="GDV3600" s="9"/>
      <c r="GDW3600" s="9"/>
      <c r="GDX3600" s="9"/>
      <c r="GDY3600" s="9"/>
      <c r="GDZ3600" s="9"/>
      <c r="GEA3600" s="9"/>
      <c r="GEB3600" s="9"/>
      <c r="GEC3600" s="9"/>
      <c r="GED3600" s="9"/>
      <c r="GEE3600" s="9"/>
      <c r="GEF3600" s="9"/>
      <c r="GEG3600" s="9"/>
      <c r="GEH3600" s="9"/>
      <c r="GEI3600" s="9"/>
      <c r="GEJ3600" s="9"/>
      <c r="GEK3600" s="9"/>
      <c r="GEL3600" s="9"/>
      <c r="GEM3600" s="9"/>
      <c r="GEN3600" s="9"/>
      <c r="GEO3600" s="9"/>
      <c r="GEP3600" s="9"/>
      <c r="GEQ3600" s="9"/>
      <c r="GER3600" s="9"/>
      <c r="GES3600" s="9"/>
      <c r="GET3600" s="9"/>
      <c r="GEU3600" s="9"/>
      <c r="GEV3600" s="9"/>
      <c r="GEW3600" s="9"/>
      <c r="GEX3600" s="9"/>
      <c r="GEY3600" s="9"/>
      <c r="GEZ3600" s="9"/>
      <c r="GFA3600" s="9"/>
      <c r="GFB3600" s="9"/>
      <c r="GFC3600" s="9"/>
      <c r="GFD3600" s="9"/>
      <c r="GFE3600" s="9"/>
      <c r="GFF3600" s="9"/>
      <c r="GFG3600" s="9"/>
      <c r="GFH3600" s="9"/>
      <c r="GFI3600" s="9"/>
      <c r="GFJ3600" s="9"/>
      <c r="GFK3600" s="9"/>
      <c r="GFL3600" s="9"/>
      <c r="GFM3600" s="9"/>
      <c r="GFN3600" s="9"/>
      <c r="GFO3600" s="9"/>
      <c r="GFP3600" s="9"/>
      <c r="GFQ3600" s="9"/>
      <c r="GFR3600" s="9"/>
      <c r="GFS3600" s="9"/>
      <c r="GFT3600" s="9"/>
      <c r="GFU3600" s="9"/>
      <c r="GFV3600" s="9"/>
      <c r="GFW3600" s="9"/>
      <c r="GFX3600" s="9"/>
      <c r="GFY3600" s="9"/>
      <c r="GFZ3600" s="9"/>
      <c r="GGA3600" s="9"/>
      <c r="GGB3600" s="9"/>
      <c r="GGC3600" s="9"/>
      <c r="GGD3600" s="9"/>
      <c r="GGE3600" s="9"/>
      <c r="GGF3600" s="9"/>
      <c r="GGG3600" s="9"/>
      <c r="GGH3600" s="9"/>
      <c r="GGI3600" s="9"/>
      <c r="GGJ3600" s="9"/>
      <c r="GGK3600" s="9"/>
      <c r="GGL3600" s="9"/>
      <c r="GGM3600" s="9"/>
      <c r="GGN3600" s="9"/>
      <c r="GGO3600" s="9"/>
      <c r="GGP3600" s="9"/>
      <c r="GGQ3600" s="9"/>
      <c r="GGR3600" s="9"/>
      <c r="GGS3600" s="9"/>
      <c r="GGT3600" s="9"/>
      <c r="GGU3600" s="9"/>
      <c r="GGV3600" s="9"/>
      <c r="GGW3600" s="9"/>
      <c r="GGX3600" s="9"/>
      <c r="GGY3600" s="9"/>
      <c r="GGZ3600" s="9"/>
      <c r="GHA3600" s="9"/>
      <c r="GHB3600" s="9"/>
      <c r="GHC3600" s="9"/>
      <c r="GHD3600" s="9"/>
      <c r="GHE3600" s="9"/>
      <c r="GHF3600" s="9"/>
      <c r="GHG3600" s="9"/>
      <c r="GHH3600" s="9"/>
      <c r="GHI3600" s="9"/>
      <c r="GHJ3600" s="9"/>
      <c r="GHK3600" s="9"/>
      <c r="GHL3600" s="9"/>
      <c r="GHM3600" s="9"/>
      <c r="GHN3600" s="9"/>
      <c r="GHO3600" s="9"/>
      <c r="GHP3600" s="9"/>
      <c r="GHQ3600" s="9"/>
      <c r="GHR3600" s="9"/>
      <c r="GHS3600" s="9"/>
      <c r="GHT3600" s="9"/>
      <c r="GHU3600" s="9"/>
      <c r="GHV3600" s="9"/>
      <c r="GHW3600" s="9"/>
      <c r="GHX3600" s="9"/>
      <c r="GHY3600" s="9"/>
      <c r="GHZ3600" s="9"/>
      <c r="GIA3600" s="9"/>
      <c r="GIB3600" s="9"/>
      <c r="GIC3600" s="9"/>
      <c r="GID3600" s="9"/>
      <c r="GIE3600" s="9"/>
      <c r="GIF3600" s="9"/>
      <c r="GIG3600" s="9"/>
      <c r="GIH3600" s="9"/>
      <c r="GII3600" s="9"/>
      <c r="GIJ3600" s="9"/>
      <c r="GIK3600" s="9"/>
      <c r="GIL3600" s="9"/>
      <c r="GIM3600" s="9"/>
      <c r="GIN3600" s="9"/>
      <c r="GIO3600" s="9"/>
      <c r="GIP3600" s="9"/>
      <c r="GIQ3600" s="9"/>
      <c r="GIR3600" s="9"/>
      <c r="GIS3600" s="9"/>
      <c r="GIT3600" s="9"/>
      <c r="GIU3600" s="9"/>
      <c r="GIV3600" s="9"/>
      <c r="GIW3600" s="9"/>
      <c r="GIX3600" s="9"/>
      <c r="GIY3600" s="9"/>
      <c r="GIZ3600" s="9"/>
      <c r="GJA3600" s="9"/>
      <c r="GJB3600" s="9"/>
      <c r="GJC3600" s="9"/>
      <c r="GJD3600" s="9"/>
      <c r="GJE3600" s="9"/>
      <c r="GJF3600" s="9"/>
      <c r="GJG3600" s="9"/>
      <c r="GJH3600" s="9"/>
      <c r="GJI3600" s="9"/>
      <c r="GJJ3600" s="9"/>
      <c r="GJK3600" s="9"/>
      <c r="GJL3600" s="9"/>
      <c r="GJM3600" s="9"/>
      <c r="GJN3600" s="9"/>
      <c r="GJO3600" s="9"/>
      <c r="GJP3600" s="9"/>
      <c r="GJQ3600" s="9"/>
      <c r="GJR3600" s="9"/>
      <c r="GJS3600" s="9"/>
      <c r="GJT3600" s="9"/>
      <c r="GJU3600" s="9"/>
      <c r="GJV3600" s="9"/>
      <c r="GJW3600" s="9"/>
      <c r="GJX3600" s="9"/>
      <c r="GJY3600" s="9"/>
      <c r="GJZ3600" s="9"/>
      <c r="GKA3600" s="9"/>
      <c r="GKB3600" s="9"/>
      <c r="GKC3600" s="9"/>
      <c r="GKD3600" s="9"/>
      <c r="GKE3600" s="9"/>
      <c r="GKF3600" s="9"/>
      <c r="GKG3600" s="9"/>
      <c r="GKH3600" s="9"/>
      <c r="GKI3600" s="9"/>
      <c r="GKJ3600" s="9"/>
      <c r="GKK3600" s="9"/>
      <c r="GKL3600" s="9"/>
      <c r="GKM3600" s="9"/>
      <c r="GKN3600" s="9"/>
      <c r="GKO3600" s="9"/>
      <c r="GKP3600" s="9"/>
      <c r="GKQ3600" s="9"/>
      <c r="GKR3600" s="9"/>
      <c r="GKS3600" s="9"/>
      <c r="GKT3600" s="9"/>
      <c r="GKU3600" s="9"/>
      <c r="GKV3600" s="9"/>
      <c r="GKW3600" s="9"/>
      <c r="GKX3600" s="9"/>
      <c r="GKY3600" s="9"/>
      <c r="GKZ3600" s="9"/>
      <c r="GLA3600" s="9"/>
      <c r="GLB3600" s="9"/>
      <c r="GLC3600" s="9"/>
      <c r="GLD3600" s="9"/>
      <c r="GLE3600" s="9"/>
      <c r="GLF3600" s="9"/>
      <c r="GLG3600" s="9"/>
      <c r="GLH3600" s="9"/>
      <c r="GLI3600" s="9"/>
      <c r="GLJ3600" s="9"/>
      <c r="GLK3600" s="9"/>
      <c r="GLL3600" s="9"/>
      <c r="GLM3600" s="9"/>
      <c r="GLN3600" s="9"/>
      <c r="GLO3600" s="9"/>
      <c r="GLP3600" s="9"/>
      <c r="GLQ3600" s="9"/>
      <c r="GLR3600" s="9"/>
      <c r="GLS3600" s="9"/>
      <c r="GLT3600" s="9"/>
      <c r="GLU3600" s="9"/>
      <c r="GLV3600" s="9"/>
      <c r="GLW3600" s="9"/>
      <c r="GLX3600" s="9"/>
      <c r="GLY3600" s="9"/>
      <c r="GLZ3600" s="9"/>
      <c r="GMA3600" s="9"/>
      <c r="GMB3600" s="9"/>
      <c r="GMC3600" s="9"/>
      <c r="GMD3600" s="9"/>
      <c r="GME3600" s="9"/>
      <c r="GMF3600" s="9"/>
      <c r="GMG3600" s="9"/>
      <c r="GMH3600" s="9"/>
      <c r="GMI3600" s="9"/>
      <c r="GMJ3600" s="9"/>
      <c r="GMK3600" s="9"/>
      <c r="GML3600" s="9"/>
      <c r="GMM3600" s="9"/>
      <c r="GMN3600" s="9"/>
      <c r="GMO3600" s="9"/>
      <c r="GMP3600" s="9"/>
      <c r="GMQ3600" s="9"/>
      <c r="GMR3600" s="9"/>
      <c r="GMS3600" s="9"/>
      <c r="GMT3600" s="9"/>
      <c r="GMU3600" s="9"/>
      <c r="GMV3600" s="9"/>
      <c r="GMW3600" s="9"/>
      <c r="GMX3600" s="9"/>
      <c r="GMY3600" s="9"/>
      <c r="GMZ3600" s="9"/>
      <c r="GNA3600" s="9"/>
      <c r="GNB3600" s="9"/>
      <c r="GNC3600" s="9"/>
      <c r="GND3600" s="9"/>
      <c r="GNE3600" s="9"/>
      <c r="GNF3600" s="9"/>
      <c r="GNG3600" s="9"/>
      <c r="GNH3600" s="9"/>
      <c r="GNI3600" s="9"/>
      <c r="GNJ3600" s="9"/>
      <c r="GNK3600" s="9"/>
      <c r="GNL3600" s="9"/>
      <c r="GNM3600" s="9"/>
      <c r="GNN3600" s="9"/>
      <c r="GNO3600" s="9"/>
      <c r="GNP3600" s="9"/>
      <c r="GNQ3600" s="9"/>
      <c r="GNR3600" s="9"/>
      <c r="GNS3600" s="9"/>
      <c r="GNT3600" s="9"/>
      <c r="GNU3600" s="9"/>
      <c r="GNV3600" s="9"/>
      <c r="GNW3600" s="9"/>
      <c r="GNX3600" s="9"/>
      <c r="GNY3600" s="9"/>
      <c r="GNZ3600" s="9"/>
      <c r="GOA3600" s="9"/>
      <c r="GOB3600" s="9"/>
      <c r="GOC3600" s="9"/>
      <c r="GOD3600" s="9"/>
      <c r="GOE3600" s="9"/>
      <c r="GOF3600" s="9"/>
      <c r="GOG3600" s="9"/>
      <c r="GOH3600" s="9"/>
      <c r="GOI3600" s="9"/>
      <c r="GOJ3600" s="9"/>
      <c r="GOK3600" s="9"/>
      <c r="GOL3600" s="9"/>
      <c r="GOM3600" s="9"/>
      <c r="GON3600" s="9"/>
      <c r="GOO3600" s="9"/>
      <c r="GOP3600" s="9"/>
      <c r="GOQ3600" s="9"/>
      <c r="GOR3600" s="9"/>
      <c r="GOS3600" s="9"/>
      <c r="GOT3600" s="9"/>
      <c r="GOU3600" s="9"/>
      <c r="GOV3600" s="9"/>
      <c r="GOW3600" s="9"/>
      <c r="GOX3600" s="9"/>
      <c r="GOY3600" s="9"/>
      <c r="GOZ3600" s="9"/>
      <c r="GPA3600" s="9"/>
      <c r="GPB3600" s="9"/>
      <c r="GPC3600" s="9"/>
      <c r="GPD3600" s="9"/>
      <c r="GPE3600" s="9"/>
      <c r="GPF3600" s="9"/>
      <c r="GPG3600" s="9"/>
      <c r="GPH3600" s="9"/>
      <c r="GPI3600" s="9"/>
      <c r="GPJ3600" s="9"/>
      <c r="GPK3600" s="9"/>
      <c r="GPL3600" s="9"/>
      <c r="GPM3600" s="9"/>
      <c r="GPN3600" s="9"/>
      <c r="GPO3600" s="9"/>
      <c r="GPP3600" s="9"/>
      <c r="GPQ3600" s="9"/>
      <c r="GPR3600" s="9"/>
      <c r="GPS3600" s="9"/>
      <c r="GPT3600" s="9"/>
      <c r="GPU3600" s="9"/>
      <c r="GPV3600" s="9"/>
      <c r="GPW3600" s="9"/>
      <c r="GPX3600" s="9"/>
      <c r="GPY3600" s="9"/>
      <c r="GPZ3600" s="9"/>
      <c r="GQA3600" s="9"/>
      <c r="GQB3600" s="9"/>
      <c r="GQC3600" s="9"/>
      <c r="GQD3600" s="9"/>
      <c r="GQE3600" s="9"/>
      <c r="GQF3600" s="9"/>
      <c r="GQG3600" s="9"/>
      <c r="GQH3600" s="9"/>
      <c r="GQI3600" s="9"/>
      <c r="GQJ3600" s="9"/>
      <c r="GQK3600" s="9"/>
      <c r="GQL3600" s="9"/>
      <c r="GQM3600" s="9"/>
      <c r="GQN3600" s="9"/>
      <c r="GQO3600" s="9"/>
      <c r="GQP3600" s="9"/>
      <c r="GQQ3600" s="9"/>
      <c r="GQR3600" s="9"/>
      <c r="GQS3600" s="9"/>
      <c r="GQT3600" s="9"/>
      <c r="GQU3600" s="9"/>
      <c r="GQV3600" s="9"/>
      <c r="GQW3600" s="9"/>
      <c r="GQX3600" s="9"/>
      <c r="GQY3600" s="9"/>
      <c r="GQZ3600" s="9"/>
      <c r="GRA3600" s="9"/>
      <c r="GRB3600" s="9"/>
      <c r="GRC3600" s="9"/>
      <c r="GRD3600" s="9"/>
      <c r="GRE3600" s="9"/>
      <c r="GRF3600" s="9"/>
      <c r="GRG3600" s="9"/>
      <c r="GRH3600" s="9"/>
      <c r="GRI3600" s="9"/>
      <c r="GRJ3600" s="9"/>
      <c r="GRK3600" s="9"/>
      <c r="GRL3600" s="9"/>
      <c r="GRM3600" s="9"/>
      <c r="GRN3600" s="9"/>
      <c r="GRO3600" s="9"/>
      <c r="GRP3600" s="9"/>
      <c r="GRQ3600" s="9"/>
      <c r="GRR3600" s="9"/>
      <c r="GRS3600" s="9"/>
      <c r="GRT3600" s="9"/>
      <c r="GRU3600" s="9"/>
      <c r="GRV3600" s="9"/>
      <c r="GRW3600" s="9"/>
      <c r="GRX3600" s="9"/>
      <c r="GRY3600" s="9"/>
      <c r="GRZ3600" s="9"/>
      <c r="GSA3600" s="9"/>
      <c r="GSB3600" s="9"/>
      <c r="GSC3600" s="9"/>
      <c r="GSD3600" s="9"/>
      <c r="GSE3600" s="9"/>
      <c r="GSF3600" s="9"/>
      <c r="GSG3600" s="9"/>
      <c r="GSH3600" s="9"/>
      <c r="GSI3600" s="9"/>
      <c r="GSJ3600" s="9"/>
      <c r="GSK3600" s="9"/>
      <c r="GSL3600" s="9"/>
      <c r="GSM3600" s="9"/>
      <c r="GSN3600" s="9"/>
      <c r="GSO3600" s="9"/>
      <c r="GSP3600" s="9"/>
      <c r="GSQ3600" s="9"/>
      <c r="GSR3600" s="9"/>
      <c r="GSS3600" s="9"/>
      <c r="GST3600" s="9"/>
      <c r="GSU3600" s="9"/>
      <c r="GSV3600" s="9"/>
      <c r="GSW3600" s="9"/>
      <c r="GSX3600" s="9"/>
      <c r="GSY3600" s="9"/>
      <c r="GSZ3600" s="9"/>
      <c r="GTA3600" s="9"/>
      <c r="GTB3600" s="9"/>
      <c r="GTC3600" s="9"/>
      <c r="GTD3600" s="9"/>
      <c r="GTE3600" s="9"/>
      <c r="GTF3600" s="9"/>
      <c r="GTG3600" s="9"/>
      <c r="GTH3600" s="9"/>
      <c r="GTI3600" s="9"/>
      <c r="GTJ3600" s="9"/>
      <c r="GTK3600" s="9"/>
      <c r="GTL3600" s="9"/>
      <c r="GTM3600" s="9"/>
      <c r="GTN3600" s="9"/>
      <c r="GTO3600" s="9"/>
      <c r="GTP3600" s="9"/>
      <c r="GTQ3600" s="9"/>
      <c r="GTR3600" s="9"/>
      <c r="GTS3600" s="9"/>
      <c r="GTT3600" s="9"/>
      <c r="GTU3600" s="9"/>
      <c r="GTV3600" s="9"/>
      <c r="GTW3600" s="9"/>
      <c r="GTX3600" s="9"/>
      <c r="GTY3600" s="9"/>
      <c r="GTZ3600" s="9"/>
      <c r="GUA3600" s="9"/>
      <c r="GUB3600" s="9"/>
      <c r="GUC3600" s="9"/>
      <c r="GUD3600" s="9"/>
      <c r="GUE3600" s="9"/>
      <c r="GUF3600" s="9"/>
      <c r="GUG3600" s="9"/>
      <c r="GUH3600" s="9"/>
      <c r="GUI3600" s="9"/>
      <c r="GUJ3600" s="9"/>
      <c r="GUK3600" s="9"/>
      <c r="GUL3600" s="9"/>
      <c r="GUM3600" s="9"/>
      <c r="GUN3600" s="9"/>
      <c r="GUO3600" s="9"/>
      <c r="GUP3600" s="9"/>
      <c r="GUQ3600" s="9"/>
      <c r="GUR3600" s="9"/>
      <c r="GUS3600" s="9"/>
      <c r="GUT3600" s="9"/>
      <c r="GUU3600" s="9"/>
      <c r="GUV3600" s="9"/>
      <c r="GUW3600" s="9"/>
      <c r="GUX3600" s="9"/>
      <c r="GUY3600" s="9"/>
      <c r="GUZ3600" s="9"/>
      <c r="GVA3600" s="9"/>
      <c r="GVB3600" s="9"/>
      <c r="GVC3600" s="9"/>
      <c r="GVD3600" s="9"/>
      <c r="GVE3600" s="9"/>
      <c r="GVF3600" s="9"/>
      <c r="GVG3600" s="9"/>
      <c r="GVH3600" s="9"/>
      <c r="GVI3600" s="9"/>
      <c r="GVJ3600" s="9"/>
      <c r="GVK3600" s="9"/>
      <c r="GVL3600" s="9"/>
      <c r="GVM3600" s="9"/>
      <c r="GVN3600" s="9"/>
      <c r="GVO3600" s="9"/>
      <c r="GVP3600" s="9"/>
      <c r="GVQ3600" s="9"/>
      <c r="GVR3600" s="9"/>
      <c r="GVS3600" s="9"/>
      <c r="GVT3600" s="9"/>
      <c r="GVU3600" s="9"/>
      <c r="GVV3600" s="9"/>
      <c r="GVW3600" s="9"/>
      <c r="GVX3600" s="9"/>
      <c r="GVY3600" s="9"/>
      <c r="GVZ3600" s="9"/>
      <c r="GWA3600" s="9"/>
      <c r="GWB3600" s="9"/>
      <c r="GWC3600" s="9"/>
      <c r="GWD3600" s="9"/>
      <c r="GWE3600" s="9"/>
      <c r="GWF3600" s="9"/>
      <c r="GWG3600" s="9"/>
      <c r="GWH3600" s="9"/>
      <c r="GWI3600" s="9"/>
      <c r="GWJ3600" s="9"/>
      <c r="GWK3600" s="9"/>
      <c r="GWL3600" s="9"/>
      <c r="GWM3600" s="9"/>
      <c r="GWN3600" s="9"/>
      <c r="GWO3600" s="9"/>
      <c r="GWP3600" s="9"/>
      <c r="GWQ3600" s="9"/>
      <c r="GWR3600" s="9"/>
      <c r="GWS3600" s="9"/>
      <c r="GWT3600" s="9"/>
      <c r="GWU3600" s="9"/>
      <c r="GWV3600" s="9"/>
      <c r="GWW3600" s="9"/>
      <c r="GWX3600" s="9"/>
      <c r="GWY3600" s="9"/>
      <c r="GWZ3600" s="9"/>
      <c r="GXA3600" s="9"/>
      <c r="GXB3600" s="9"/>
      <c r="GXC3600" s="9"/>
      <c r="GXD3600" s="9"/>
      <c r="GXE3600" s="9"/>
      <c r="GXF3600" s="9"/>
      <c r="GXG3600" s="9"/>
      <c r="GXH3600" s="9"/>
      <c r="GXI3600" s="9"/>
      <c r="GXJ3600" s="9"/>
      <c r="GXK3600" s="9"/>
      <c r="GXL3600" s="9"/>
      <c r="GXM3600" s="9"/>
      <c r="GXN3600" s="9"/>
      <c r="GXO3600" s="9"/>
      <c r="GXP3600" s="9"/>
      <c r="GXQ3600" s="9"/>
      <c r="GXR3600" s="9"/>
      <c r="GXS3600" s="9"/>
      <c r="GXT3600" s="9"/>
      <c r="GXU3600" s="9"/>
      <c r="GXV3600" s="9"/>
      <c r="GXW3600" s="9"/>
      <c r="GXX3600" s="9"/>
      <c r="GXY3600" s="9"/>
      <c r="GXZ3600" s="9"/>
      <c r="GYA3600" s="9"/>
      <c r="GYB3600" s="9"/>
      <c r="GYC3600" s="9"/>
      <c r="GYD3600" s="9"/>
      <c r="GYE3600" s="9"/>
      <c r="GYF3600" s="9"/>
      <c r="GYG3600" s="9"/>
      <c r="GYH3600" s="9"/>
      <c r="GYI3600" s="9"/>
      <c r="GYJ3600" s="9"/>
      <c r="GYK3600" s="9"/>
      <c r="GYL3600" s="9"/>
      <c r="GYM3600" s="9"/>
      <c r="GYN3600" s="9"/>
      <c r="GYO3600" s="9"/>
      <c r="GYP3600" s="9"/>
      <c r="GYQ3600" s="9"/>
      <c r="GYR3600" s="9"/>
      <c r="GYS3600" s="9"/>
      <c r="GYT3600" s="9"/>
      <c r="GYU3600" s="9"/>
      <c r="GYV3600" s="9"/>
      <c r="GYW3600" s="9"/>
      <c r="GYX3600" s="9"/>
      <c r="GYY3600" s="9"/>
      <c r="GYZ3600" s="9"/>
      <c r="GZA3600" s="9"/>
      <c r="GZB3600" s="9"/>
      <c r="GZC3600" s="9"/>
      <c r="GZD3600" s="9"/>
      <c r="GZE3600" s="9"/>
      <c r="GZF3600" s="9"/>
      <c r="GZG3600" s="9"/>
      <c r="GZH3600" s="9"/>
      <c r="GZI3600" s="9"/>
      <c r="GZJ3600" s="9"/>
      <c r="GZK3600" s="9"/>
      <c r="GZL3600" s="9"/>
      <c r="GZM3600" s="9"/>
      <c r="GZN3600" s="9"/>
      <c r="GZO3600" s="9"/>
      <c r="GZP3600" s="9"/>
      <c r="GZQ3600" s="9"/>
      <c r="GZR3600" s="9"/>
      <c r="GZS3600" s="9"/>
      <c r="GZT3600" s="9"/>
      <c r="GZU3600" s="9"/>
      <c r="GZV3600" s="9"/>
      <c r="GZW3600" s="9"/>
      <c r="GZX3600" s="9"/>
      <c r="GZY3600" s="9"/>
      <c r="GZZ3600" s="9"/>
      <c r="HAA3600" s="9"/>
      <c r="HAB3600" s="9"/>
      <c r="HAC3600" s="9"/>
      <c r="HAD3600" s="9"/>
      <c r="HAE3600" s="9"/>
      <c r="HAF3600" s="9"/>
      <c r="HAG3600" s="9"/>
      <c r="HAH3600" s="9"/>
      <c r="HAI3600" s="9"/>
      <c r="HAJ3600" s="9"/>
      <c r="HAK3600" s="9"/>
      <c r="HAL3600" s="9"/>
      <c r="HAM3600" s="9"/>
      <c r="HAN3600" s="9"/>
      <c r="HAO3600" s="9"/>
      <c r="HAP3600" s="9"/>
      <c r="HAQ3600" s="9"/>
      <c r="HAR3600" s="9"/>
      <c r="HAS3600" s="9"/>
      <c r="HAT3600" s="9"/>
      <c r="HAU3600" s="9"/>
      <c r="HAV3600" s="9"/>
      <c r="HAW3600" s="9"/>
      <c r="HAX3600" s="9"/>
      <c r="HAY3600" s="9"/>
      <c r="HAZ3600" s="9"/>
      <c r="HBA3600" s="9"/>
      <c r="HBB3600" s="9"/>
      <c r="HBC3600" s="9"/>
      <c r="HBD3600" s="9"/>
      <c r="HBE3600" s="9"/>
      <c r="HBF3600" s="9"/>
      <c r="HBG3600" s="9"/>
      <c r="HBH3600" s="9"/>
      <c r="HBI3600" s="9"/>
      <c r="HBJ3600" s="9"/>
      <c r="HBK3600" s="9"/>
      <c r="HBL3600" s="9"/>
      <c r="HBM3600" s="9"/>
      <c r="HBN3600" s="9"/>
      <c r="HBO3600" s="9"/>
      <c r="HBP3600" s="9"/>
      <c r="HBQ3600" s="9"/>
      <c r="HBR3600" s="9"/>
      <c r="HBS3600" s="9"/>
      <c r="HBT3600" s="9"/>
      <c r="HBU3600" s="9"/>
      <c r="HBV3600" s="9"/>
      <c r="HBW3600" s="9"/>
      <c r="HBX3600" s="9"/>
      <c r="HBY3600" s="9"/>
      <c r="HBZ3600" s="9"/>
      <c r="HCA3600" s="9"/>
      <c r="HCB3600" s="9"/>
      <c r="HCC3600" s="9"/>
      <c r="HCD3600" s="9"/>
      <c r="HCE3600" s="9"/>
      <c r="HCF3600" s="9"/>
      <c r="HCG3600" s="9"/>
      <c r="HCH3600" s="9"/>
      <c r="HCI3600" s="9"/>
      <c r="HCJ3600" s="9"/>
      <c r="HCK3600" s="9"/>
      <c r="HCL3600" s="9"/>
      <c r="HCM3600" s="9"/>
      <c r="HCN3600" s="9"/>
      <c r="HCO3600" s="9"/>
      <c r="HCP3600" s="9"/>
      <c r="HCQ3600" s="9"/>
      <c r="HCR3600" s="9"/>
      <c r="HCS3600" s="9"/>
      <c r="HCT3600" s="9"/>
      <c r="HCU3600" s="9"/>
      <c r="HCV3600" s="9"/>
      <c r="HCW3600" s="9"/>
      <c r="HCX3600" s="9"/>
      <c r="HCY3600" s="9"/>
      <c r="HCZ3600" s="9"/>
      <c r="HDA3600" s="9"/>
      <c r="HDB3600" s="9"/>
      <c r="HDC3600" s="9"/>
      <c r="HDD3600" s="9"/>
      <c r="HDE3600" s="9"/>
      <c r="HDF3600" s="9"/>
      <c r="HDG3600" s="9"/>
      <c r="HDH3600" s="9"/>
      <c r="HDI3600" s="9"/>
      <c r="HDJ3600" s="9"/>
      <c r="HDK3600" s="9"/>
      <c r="HDL3600" s="9"/>
      <c r="HDM3600" s="9"/>
      <c r="HDN3600" s="9"/>
      <c r="HDO3600" s="9"/>
      <c r="HDP3600" s="9"/>
      <c r="HDQ3600" s="9"/>
      <c r="HDR3600" s="9"/>
      <c r="HDS3600" s="9"/>
      <c r="HDT3600" s="9"/>
      <c r="HDU3600" s="9"/>
      <c r="HDV3600" s="9"/>
      <c r="HDW3600" s="9"/>
      <c r="HDX3600" s="9"/>
      <c r="HDY3600" s="9"/>
      <c r="HDZ3600" s="9"/>
      <c r="HEA3600" s="9"/>
      <c r="HEB3600" s="9"/>
      <c r="HEC3600" s="9"/>
      <c r="HED3600" s="9"/>
      <c r="HEE3600" s="9"/>
      <c r="HEF3600" s="9"/>
      <c r="HEG3600" s="9"/>
      <c r="HEH3600" s="9"/>
      <c r="HEI3600" s="9"/>
      <c r="HEJ3600" s="9"/>
      <c r="HEK3600" s="9"/>
      <c r="HEL3600" s="9"/>
      <c r="HEM3600" s="9"/>
      <c r="HEN3600" s="9"/>
      <c r="HEO3600" s="9"/>
      <c r="HEP3600" s="9"/>
      <c r="HEQ3600" s="9"/>
      <c r="HER3600" s="9"/>
      <c r="HES3600" s="9"/>
      <c r="HET3600" s="9"/>
      <c r="HEU3600" s="9"/>
      <c r="HEV3600" s="9"/>
      <c r="HEW3600" s="9"/>
      <c r="HEX3600" s="9"/>
      <c r="HEY3600" s="9"/>
      <c r="HEZ3600" s="9"/>
      <c r="HFA3600" s="9"/>
      <c r="HFB3600" s="9"/>
      <c r="HFC3600" s="9"/>
      <c r="HFD3600" s="9"/>
      <c r="HFE3600" s="9"/>
      <c r="HFF3600" s="9"/>
      <c r="HFG3600" s="9"/>
      <c r="HFH3600" s="9"/>
      <c r="HFI3600" s="9"/>
      <c r="HFJ3600" s="9"/>
      <c r="HFK3600" s="9"/>
      <c r="HFL3600" s="9"/>
      <c r="HFM3600" s="9"/>
      <c r="HFN3600" s="9"/>
      <c r="HFO3600" s="9"/>
      <c r="HFP3600" s="9"/>
      <c r="HFQ3600" s="9"/>
      <c r="HFR3600" s="9"/>
      <c r="HFS3600" s="9"/>
      <c r="HFT3600" s="9"/>
      <c r="HFU3600" s="9"/>
      <c r="HFV3600" s="9"/>
      <c r="HFW3600" s="9"/>
      <c r="HFX3600" s="9"/>
      <c r="HFY3600" s="9"/>
      <c r="HFZ3600" s="9"/>
      <c r="HGA3600" s="9"/>
      <c r="HGB3600" s="9"/>
      <c r="HGC3600" s="9"/>
      <c r="HGD3600" s="9"/>
      <c r="HGE3600" s="9"/>
      <c r="HGF3600" s="9"/>
      <c r="HGG3600" s="9"/>
      <c r="HGH3600" s="9"/>
      <c r="HGI3600" s="9"/>
      <c r="HGJ3600" s="9"/>
      <c r="HGK3600" s="9"/>
      <c r="HGL3600" s="9"/>
      <c r="HGM3600" s="9"/>
      <c r="HGN3600" s="9"/>
      <c r="HGO3600" s="9"/>
      <c r="HGP3600" s="9"/>
      <c r="HGQ3600" s="9"/>
      <c r="HGR3600" s="9"/>
      <c r="HGS3600" s="9"/>
      <c r="HGT3600" s="9"/>
      <c r="HGU3600" s="9"/>
      <c r="HGV3600" s="9"/>
      <c r="HGW3600" s="9"/>
      <c r="HGX3600" s="9"/>
      <c r="HGY3600" s="9"/>
      <c r="HGZ3600" s="9"/>
      <c r="HHA3600" s="9"/>
      <c r="HHB3600" s="9"/>
      <c r="HHC3600" s="9"/>
      <c r="HHD3600" s="9"/>
      <c r="HHE3600" s="9"/>
      <c r="HHF3600" s="9"/>
      <c r="HHG3600" s="9"/>
      <c r="HHH3600" s="9"/>
      <c r="HHI3600" s="9"/>
      <c r="HHJ3600" s="9"/>
      <c r="HHK3600" s="9"/>
      <c r="HHL3600" s="9"/>
      <c r="HHM3600" s="9"/>
      <c r="HHN3600" s="9"/>
      <c r="HHO3600" s="9"/>
      <c r="HHP3600" s="9"/>
      <c r="HHQ3600" s="9"/>
      <c r="HHR3600" s="9"/>
      <c r="HHS3600" s="9"/>
      <c r="HHT3600" s="9"/>
      <c r="HHU3600" s="9"/>
      <c r="HHV3600" s="9"/>
      <c r="HHW3600" s="9"/>
      <c r="HHX3600" s="9"/>
      <c r="HHY3600" s="9"/>
      <c r="HHZ3600" s="9"/>
      <c r="HIA3600" s="9"/>
      <c r="HIB3600" s="9"/>
      <c r="HIC3600" s="9"/>
      <c r="HID3600" s="9"/>
      <c r="HIE3600" s="9"/>
      <c r="HIF3600" s="9"/>
      <c r="HIG3600" s="9"/>
      <c r="HIH3600" s="9"/>
      <c r="HII3600" s="9"/>
      <c r="HIJ3600" s="9"/>
      <c r="HIK3600" s="9"/>
      <c r="HIL3600" s="9"/>
      <c r="HIM3600" s="9"/>
      <c r="HIN3600" s="9"/>
      <c r="HIO3600" s="9"/>
      <c r="HIP3600" s="9"/>
      <c r="HIQ3600" s="9"/>
      <c r="HIR3600" s="9"/>
      <c r="HIS3600" s="9"/>
      <c r="HIT3600" s="9"/>
      <c r="HIU3600" s="9"/>
      <c r="HIV3600" s="9"/>
      <c r="HIW3600" s="9"/>
      <c r="HIX3600" s="9"/>
      <c r="HIY3600" s="9"/>
      <c r="HIZ3600" s="9"/>
      <c r="HJA3600" s="9"/>
      <c r="HJB3600" s="9"/>
      <c r="HJC3600" s="9"/>
      <c r="HJD3600" s="9"/>
      <c r="HJE3600" s="9"/>
      <c r="HJF3600" s="9"/>
      <c r="HJG3600" s="9"/>
      <c r="HJH3600" s="9"/>
      <c r="HJI3600" s="9"/>
      <c r="HJJ3600" s="9"/>
      <c r="HJK3600" s="9"/>
      <c r="HJL3600" s="9"/>
      <c r="HJM3600" s="9"/>
      <c r="HJN3600" s="9"/>
      <c r="HJO3600" s="9"/>
      <c r="HJP3600" s="9"/>
      <c r="HJQ3600" s="9"/>
      <c r="HJR3600" s="9"/>
      <c r="HJS3600" s="9"/>
      <c r="HJT3600" s="9"/>
      <c r="HJU3600" s="9"/>
      <c r="HJV3600" s="9"/>
      <c r="HJW3600" s="9"/>
      <c r="HJX3600" s="9"/>
      <c r="HJY3600" s="9"/>
      <c r="HJZ3600" s="9"/>
      <c r="HKA3600" s="9"/>
      <c r="HKB3600" s="9"/>
      <c r="HKC3600" s="9"/>
      <c r="HKD3600" s="9"/>
      <c r="HKE3600" s="9"/>
      <c r="HKF3600" s="9"/>
      <c r="HKG3600" s="9"/>
      <c r="HKH3600" s="9"/>
      <c r="HKI3600" s="9"/>
      <c r="HKJ3600" s="9"/>
      <c r="HKK3600" s="9"/>
      <c r="HKL3600" s="9"/>
      <c r="HKM3600" s="9"/>
      <c r="HKN3600" s="9"/>
      <c r="HKO3600" s="9"/>
      <c r="HKP3600" s="9"/>
      <c r="HKQ3600" s="9"/>
      <c r="HKR3600" s="9"/>
      <c r="HKS3600" s="9"/>
      <c r="HKT3600" s="9"/>
      <c r="HKU3600" s="9"/>
      <c r="HKV3600" s="9"/>
      <c r="HKW3600" s="9"/>
      <c r="HKX3600" s="9"/>
      <c r="HKY3600" s="9"/>
      <c r="HKZ3600" s="9"/>
      <c r="HLA3600" s="9"/>
      <c r="HLB3600" s="9"/>
      <c r="HLC3600" s="9"/>
      <c r="HLD3600" s="9"/>
      <c r="HLE3600" s="9"/>
      <c r="HLF3600" s="9"/>
      <c r="HLG3600" s="9"/>
      <c r="HLH3600" s="9"/>
      <c r="HLI3600" s="9"/>
      <c r="HLJ3600" s="9"/>
      <c r="HLK3600" s="9"/>
      <c r="HLL3600" s="9"/>
      <c r="HLM3600" s="9"/>
      <c r="HLN3600" s="9"/>
      <c r="HLO3600" s="9"/>
      <c r="HLP3600" s="9"/>
      <c r="HLQ3600" s="9"/>
      <c r="HLR3600" s="9"/>
      <c r="HLS3600" s="9"/>
      <c r="HLT3600" s="9"/>
      <c r="HLU3600" s="9"/>
      <c r="HLV3600" s="9"/>
      <c r="HLW3600" s="9"/>
      <c r="HLX3600" s="9"/>
      <c r="HLY3600" s="9"/>
      <c r="HLZ3600" s="9"/>
      <c r="HMA3600" s="9"/>
      <c r="HMB3600" s="9"/>
      <c r="HMC3600" s="9"/>
      <c r="HMD3600" s="9"/>
      <c r="HME3600" s="9"/>
      <c r="HMF3600" s="9"/>
      <c r="HMG3600" s="9"/>
      <c r="HMH3600" s="9"/>
      <c r="HMI3600" s="9"/>
      <c r="HMJ3600" s="9"/>
      <c r="HMK3600" s="9"/>
      <c r="HML3600" s="9"/>
      <c r="HMM3600" s="9"/>
      <c r="HMN3600" s="9"/>
      <c r="HMO3600" s="9"/>
      <c r="HMP3600" s="9"/>
      <c r="HMQ3600" s="9"/>
      <c r="HMR3600" s="9"/>
      <c r="HMS3600" s="9"/>
      <c r="HMT3600" s="9"/>
      <c r="HMU3600" s="9"/>
      <c r="HMV3600" s="9"/>
      <c r="HMW3600" s="9"/>
      <c r="HMX3600" s="9"/>
      <c r="HMY3600" s="9"/>
      <c r="HMZ3600" s="9"/>
      <c r="HNA3600" s="9"/>
      <c r="HNB3600" s="9"/>
      <c r="HNC3600" s="9"/>
      <c r="HND3600" s="9"/>
      <c r="HNE3600" s="9"/>
      <c r="HNF3600" s="9"/>
      <c r="HNG3600" s="9"/>
      <c r="HNH3600" s="9"/>
      <c r="HNI3600" s="9"/>
      <c r="HNJ3600" s="9"/>
      <c r="HNK3600" s="9"/>
      <c r="HNL3600" s="9"/>
      <c r="HNM3600" s="9"/>
      <c r="HNN3600" s="9"/>
      <c r="HNO3600" s="9"/>
      <c r="HNP3600" s="9"/>
      <c r="HNQ3600" s="9"/>
      <c r="HNR3600" s="9"/>
      <c r="HNS3600" s="9"/>
      <c r="HNT3600" s="9"/>
      <c r="HNU3600" s="9"/>
      <c r="HNV3600" s="9"/>
      <c r="HNW3600" s="9"/>
      <c r="HNX3600" s="9"/>
      <c r="HNY3600" s="9"/>
      <c r="HNZ3600" s="9"/>
      <c r="HOA3600" s="9"/>
      <c r="HOB3600" s="9"/>
      <c r="HOC3600" s="9"/>
      <c r="HOD3600" s="9"/>
      <c r="HOE3600" s="9"/>
      <c r="HOF3600" s="9"/>
      <c r="HOG3600" s="9"/>
      <c r="HOH3600" s="9"/>
      <c r="HOI3600" s="9"/>
      <c r="HOJ3600" s="9"/>
      <c r="HOK3600" s="9"/>
      <c r="HOL3600" s="9"/>
      <c r="HOM3600" s="9"/>
      <c r="HON3600" s="9"/>
      <c r="HOO3600" s="9"/>
      <c r="HOP3600" s="9"/>
      <c r="HOQ3600" s="9"/>
      <c r="HOR3600" s="9"/>
      <c r="HOS3600" s="9"/>
      <c r="HOT3600" s="9"/>
      <c r="HOU3600" s="9"/>
      <c r="HOV3600" s="9"/>
      <c r="HOW3600" s="9"/>
      <c r="HOX3600" s="9"/>
      <c r="HOY3600" s="9"/>
      <c r="HOZ3600" s="9"/>
      <c r="HPA3600" s="9"/>
      <c r="HPB3600" s="9"/>
      <c r="HPC3600" s="9"/>
      <c r="HPD3600" s="9"/>
      <c r="HPE3600" s="9"/>
      <c r="HPF3600" s="9"/>
      <c r="HPG3600" s="9"/>
      <c r="HPH3600" s="9"/>
      <c r="HPI3600" s="9"/>
      <c r="HPJ3600" s="9"/>
      <c r="HPK3600" s="9"/>
      <c r="HPL3600" s="9"/>
      <c r="HPM3600" s="9"/>
      <c r="HPN3600" s="9"/>
      <c r="HPO3600" s="9"/>
      <c r="HPP3600" s="9"/>
      <c r="HPQ3600" s="9"/>
      <c r="HPR3600" s="9"/>
      <c r="HPS3600" s="9"/>
      <c r="HPT3600" s="9"/>
      <c r="HPU3600" s="9"/>
      <c r="HPV3600" s="9"/>
      <c r="HPW3600" s="9"/>
      <c r="HPX3600" s="9"/>
      <c r="HPY3600" s="9"/>
      <c r="HPZ3600" s="9"/>
      <c r="HQA3600" s="9"/>
      <c r="HQB3600" s="9"/>
      <c r="HQC3600" s="9"/>
      <c r="HQD3600" s="9"/>
      <c r="HQE3600" s="9"/>
      <c r="HQF3600" s="9"/>
      <c r="HQG3600" s="9"/>
      <c r="HQH3600" s="9"/>
      <c r="HQI3600" s="9"/>
      <c r="HQJ3600" s="9"/>
      <c r="HQK3600" s="9"/>
      <c r="HQL3600" s="9"/>
      <c r="HQM3600" s="9"/>
      <c r="HQN3600" s="9"/>
      <c r="HQO3600" s="9"/>
      <c r="HQP3600" s="9"/>
      <c r="HQQ3600" s="9"/>
      <c r="HQR3600" s="9"/>
      <c r="HQS3600" s="9"/>
      <c r="HQT3600" s="9"/>
      <c r="HQU3600" s="9"/>
      <c r="HQV3600" s="9"/>
      <c r="HQW3600" s="9"/>
      <c r="HQX3600" s="9"/>
      <c r="HQY3600" s="9"/>
      <c r="HQZ3600" s="9"/>
      <c r="HRA3600" s="9"/>
      <c r="HRB3600" s="9"/>
      <c r="HRC3600" s="9"/>
      <c r="HRD3600" s="9"/>
      <c r="HRE3600" s="9"/>
      <c r="HRF3600" s="9"/>
      <c r="HRG3600" s="9"/>
      <c r="HRH3600" s="9"/>
      <c r="HRI3600" s="9"/>
      <c r="HRJ3600" s="9"/>
      <c r="HRK3600" s="9"/>
      <c r="HRL3600" s="9"/>
      <c r="HRM3600" s="9"/>
      <c r="HRN3600" s="9"/>
      <c r="HRO3600" s="9"/>
      <c r="HRP3600" s="9"/>
      <c r="HRQ3600" s="9"/>
      <c r="HRR3600" s="9"/>
      <c r="HRS3600" s="9"/>
      <c r="HRT3600" s="9"/>
      <c r="HRU3600" s="9"/>
      <c r="HRV3600" s="9"/>
      <c r="HRW3600" s="9"/>
      <c r="HRX3600" s="9"/>
      <c r="HRY3600" s="9"/>
      <c r="HRZ3600" s="9"/>
      <c r="HSA3600" s="9"/>
      <c r="HSB3600" s="9"/>
      <c r="HSC3600" s="9"/>
      <c r="HSD3600" s="9"/>
      <c r="HSE3600" s="9"/>
      <c r="HSF3600" s="9"/>
      <c r="HSG3600" s="9"/>
      <c r="HSH3600" s="9"/>
      <c r="HSI3600" s="9"/>
      <c r="HSJ3600" s="9"/>
      <c r="HSK3600" s="9"/>
      <c r="HSL3600" s="9"/>
      <c r="HSM3600" s="9"/>
      <c r="HSN3600" s="9"/>
      <c r="HSO3600" s="9"/>
      <c r="HSP3600" s="9"/>
      <c r="HSQ3600" s="9"/>
      <c r="HSR3600" s="9"/>
      <c r="HSS3600" s="9"/>
      <c r="HST3600" s="9"/>
      <c r="HSU3600" s="9"/>
      <c r="HSV3600" s="9"/>
      <c r="HSW3600" s="9"/>
      <c r="HSX3600" s="9"/>
      <c r="HSY3600" s="9"/>
      <c r="HSZ3600" s="9"/>
      <c r="HTA3600" s="9"/>
      <c r="HTB3600" s="9"/>
      <c r="HTC3600" s="9"/>
      <c r="HTD3600" s="9"/>
      <c r="HTE3600" s="9"/>
      <c r="HTF3600" s="9"/>
      <c r="HTG3600" s="9"/>
      <c r="HTH3600" s="9"/>
      <c r="HTI3600" s="9"/>
      <c r="HTJ3600" s="9"/>
      <c r="HTK3600" s="9"/>
      <c r="HTL3600" s="9"/>
      <c r="HTM3600" s="9"/>
      <c r="HTN3600" s="9"/>
      <c r="HTO3600" s="9"/>
      <c r="HTP3600" s="9"/>
      <c r="HTQ3600" s="9"/>
      <c r="HTR3600" s="9"/>
      <c r="HTS3600" s="9"/>
      <c r="HTT3600" s="9"/>
      <c r="HTU3600" s="9"/>
      <c r="HTV3600" s="9"/>
      <c r="HTW3600" s="9"/>
      <c r="HTX3600" s="9"/>
      <c r="HTY3600" s="9"/>
      <c r="HTZ3600" s="9"/>
      <c r="HUA3600" s="9"/>
      <c r="HUB3600" s="9"/>
      <c r="HUC3600" s="9"/>
      <c r="HUD3600" s="9"/>
      <c r="HUE3600" s="9"/>
      <c r="HUF3600" s="9"/>
      <c r="HUG3600" s="9"/>
      <c r="HUH3600" s="9"/>
      <c r="HUI3600" s="9"/>
      <c r="HUJ3600" s="9"/>
      <c r="HUK3600" s="9"/>
      <c r="HUL3600" s="9"/>
      <c r="HUM3600" s="9"/>
      <c r="HUN3600" s="9"/>
      <c r="HUO3600" s="9"/>
      <c r="HUP3600" s="9"/>
      <c r="HUQ3600" s="9"/>
      <c r="HUR3600" s="9"/>
      <c r="HUS3600" s="9"/>
      <c r="HUT3600" s="9"/>
      <c r="HUU3600" s="9"/>
      <c r="HUV3600" s="9"/>
      <c r="HUW3600" s="9"/>
      <c r="HUX3600" s="9"/>
      <c r="HUY3600" s="9"/>
      <c r="HUZ3600" s="9"/>
      <c r="HVA3600" s="9"/>
      <c r="HVB3600" s="9"/>
      <c r="HVC3600" s="9"/>
      <c r="HVD3600" s="9"/>
      <c r="HVE3600" s="9"/>
      <c r="HVF3600" s="9"/>
      <c r="HVG3600" s="9"/>
      <c r="HVH3600" s="9"/>
      <c r="HVI3600" s="9"/>
      <c r="HVJ3600" s="9"/>
      <c r="HVK3600" s="9"/>
      <c r="HVL3600" s="9"/>
      <c r="HVM3600" s="9"/>
      <c r="HVN3600" s="9"/>
      <c r="HVO3600" s="9"/>
      <c r="HVP3600" s="9"/>
      <c r="HVQ3600" s="9"/>
      <c r="HVR3600" s="9"/>
      <c r="HVS3600" s="9"/>
      <c r="HVT3600" s="9"/>
      <c r="HVU3600" s="9"/>
      <c r="HVV3600" s="9"/>
      <c r="HVW3600" s="9"/>
      <c r="HVX3600" s="9"/>
      <c r="HVY3600" s="9"/>
      <c r="HVZ3600" s="9"/>
      <c r="HWA3600" s="9"/>
      <c r="HWB3600" s="9"/>
      <c r="HWC3600" s="9"/>
      <c r="HWD3600" s="9"/>
      <c r="HWE3600" s="9"/>
      <c r="HWF3600" s="9"/>
      <c r="HWG3600" s="9"/>
      <c r="HWH3600" s="9"/>
      <c r="HWI3600" s="9"/>
      <c r="HWJ3600" s="9"/>
      <c r="HWK3600" s="9"/>
      <c r="HWL3600" s="9"/>
      <c r="HWM3600" s="9"/>
      <c r="HWN3600" s="9"/>
      <c r="HWO3600" s="9"/>
      <c r="HWP3600" s="9"/>
      <c r="HWQ3600" s="9"/>
      <c r="HWR3600" s="9"/>
      <c r="HWS3600" s="9"/>
      <c r="HWT3600" s="9"/>
      <c r="HWU3600" s="9"/>
      <c r="HWV3600" s="9"/>
      <c r="HWW3600" s="9"/>
      <c r="HWX3600" s="9"/>
      <c r="HWY3600" s="9"/>
      <c r="HWZ3600" s="9"/>
      <c r="HXA3600" s="9"/>
      <c r="HXB3600" s="9"/>
      <c r="HXC3600" s="9"/>
      <c r="HXD3600" s="9"/>
      <c r="HXE3600" s="9"/>
      <c r="HXF3600" s="9"/>
      <c r="HXG3600" s="9"/>
      <c r="HXH3600" s="9"/>
      <c r="HXI3600" s="9"/>
      <c r="HXJ3600" s="9"/>
      <c r="HXK3600" s="9"/>
      <c r="HXL3600" s="9"/>
      <c r="HXM3600" s="9"/>
      <c r="HXN3600" s="9"/>
      <c r="HXO3600" s="9"/>
      <c r="HXP3600" s="9"/>
      <c r="HXQ3600" s="9"/>
      <c r="HXR3600" s="9"/>
      <c r="HXS3600" s="9"/>
      <c r="HXT3600" s="9"/>
      <c r="HXU3600" s="9"/>
      <c r="HXV3600" s="9"/>
      <c r="HXW3600" s="9"/>
      <c r="HXX3600" s="9"/>
      <c r="HXY3600" s="9"/>
      <c r="HXZ3600" s="9"/>
      <c r="HYA3600" s="9"/>
      <c r="HYB3600" s="9"/>
      <c r="HYC3600" s="9"/>
      <c r="HYD3600" s="9"/>
      <c r="HYE3600" s="9"/>
      <c r="HYF3600" s="9"/>
      <c r="HYG3600" s="9"/>
      <c r="HYH3600" s="9"/>
      <c r="HYI3600" s="9"/>
      <c r="HYJ3600" s="9"/>
      <c r="HYK3600" s="9"/>
      <c r="HYL3600" s="9"/>
      <c r="HYM3600" s="9"/>
      <c r="HYN3600" s="9"/>
      <c r="HYO3600" s="9"/>
      <c r="HYP3600" s="9"/>
      <c r="HYQ3600" s="9"/>
      <c r="HYR3600" s="9"/>
      <c r="HYS3600" s="9"/>
      <c r="HYT3600" s="9"/>
      <c r="HYU3600" s="9"/>
      <c r="HYV3600" s="9"/>
      <c r="HYW3600" s="9"/>
      <c r="HYX3600" s="9"/>
      <c r="HYY3600" s="9"/>
      <c r="HYZ3600" s="9"/>
      <c r="HZA3600" s="9"/>
      <c r="HZB3600" s="9"/>
      <c r="HZC3600" s="9"/>
      <c r="HZD3600" s="9"/>
      <c r="HZE3600" s="9"/>
      <c r="HZF3600" s="9"/>
      <c r="HZG3600" s="9"/>
      <c r="HZH3600" s="9"/>
      <c r="HZI3600" s="9"/>
      <c r="HZJ3600" s="9"/>
      <c r="HZK3600" s="9"/>
      <c r="HZL3600" s="9"/>
      <c r="HZM3600" s="9"/>
      <c r="HZN3600" s="9"/>
      <c r="HZO3600" s="9"/>
      <c r="HZP3600" s="9"/>
      <c r="HZQ3600" s="9"/>
      <c r="HZR3600" s="9"/>
      <c r="HZS3600" s="9"/>
      <c r="HZT3600" s="9"/>
      <c r="HZU3600" s="9"/>
      <c r="HZV3600" s="9"/>
      <c r="HZW3600" s="9"/>
      <c r="HZX3600" s="9"/>
      <c r="HZY3600" s="9"/>
      <c r="HZZ3600" s="9"/>
      <c r="IAA3600" s="9"/>
      <c r="IAB3600" s="9"/>
      <c r="IAC3600" s="9"/>
      <c r="IAD3600" s="9"/>
      <c r="IAE3600" s="9"/>
      <c r="IAF3600" s="9"/>
      <c r="IAG3600" s="9"/>
      <c r="IAH3600" s="9"/>
      <c r="IAI3600" s="9"/>
      <c r="IAJ3600" s="9"/>
      <c r="IAK3600" s="9"/>
      <c r="IAL3600" s="9"/>
      <c r="IAM3600" s="9"/>
      <c r="IAN3600" s="9"/>
      <c r="IAO3600" s="9"/>
      <c r="IAP3600" s="9"/>
      <c r="IAQ3600" s="9"/>
      <c r="IAR3600" s="9"/>
      <c r="IAS3600" s="9"/>
      <c r="IAT3600" s="9"/>
      <c r="IAU3600" s="9"/>
      <c r="IAV3600" s="9"/>
      <c r="IAW3600" s="9"/>
      <c r="IAX3600" s="9"/>
      <c r="IAY3600" s="9"/>
      <c r="IAZ3600" s="9"/>
      <c r="IBA3600" s="9"/>
      <c r="IBB3600" s="9"/>
      <c r="IBC3600" s="9"/>
      <c r="IBD3600" s="9"/>
      <c r="IBE3600" s="9"/>
      <c r="IBF3600" s="9"/>
      <c r="IBG3600" s="9"/>
      <c r="IBH3600" s="9"/>
      <c r="IBI3600" s="9"/>
      <c r="IBJ3600" s="9"/>
      <c r="IBK3600" s="9"/>
      <c r="IBL3600" s="9"/>
      <c r="IBM3600" s="9"/>
      <c r="IBN3600" s="9"/>
      <c r="IBO3600" s="9"/>
      <c r="IBP3600" s="9"/>
      <c r="IBQ3600" s="9"/>
      <c r="IBR3600" s="9"/>
      <c r="IBS3600" s="9"/>
      <c r="IBT3600" s="9"/>
      <c r="IBU3600" s="9"/>
      <c r="IBV3600" s="9"/>
      <c r="IBW3600" s="9"/>
      <c r="IBX3600" s="9"/>
      <c r="IBY3600" s="9"/>
      <c r="IBZ3600" s="9"/>
      <c r="ICA3600" s="9"/>
      <c r="ICB3600" s="9"/>
      <c r="ICC3600" s="9"/>
      <c r="ICD3600" s="9"/>
      <c r="ICE3600" s="9"/>
      <c r="ICF3600" s="9"/>
      <c r="ICG3600" s="9"/>
      <c r="ICH3600" s="9"/>
      <c r="ICI3600" s="9"/>
      <c r="ICJ3600" s="9"/>
      <c r="ICK3600" s="9"/>
      <c r="ICL3600" s="9"/>
      <c r="ICM3600" s="9"/>
      <c r="ICN3600" s="9"/>
      <c r="ICO3600" s="9"/>
      <c r="ICP3600" s="9"/>
      <c r="ICQ3600" s="9"/>
      <c r="ICR3600" s="9"/>
      <c r="ICS3600" s="9"/>
      <c r="ICT3600" s="9"/>
      <c r="ICU3600" s="9"/>
      <c r="ICV3600" s="9"/>
      <c r="ICW3600" s="9"/>
      <c r="ICX3600" s="9"/>
      <c r="ICY3600" s="9"/>
      <c r="ICZ3600" s="9"/>
      <c r="IDA3600" s="9"/>
      <c r="IDB3600" s="9"/>
      <c r="IDC3600" s="9"/>
      <c r="IDD3600" s="9"/>
      <c r="IDE3600" s="9"/>
      <c r="IDF3600" s="9"/>
      <c r="IDG3600" s="9"/>
      <c r="IDH3600" s="9"/>
      <c r="IDI3600" s="9"/>
      <c r="IDJ3600" s="9"/>
      <c r="IDK3600" s="9"/>
      <c r="IDL3600" s="9"/>
      <c r="IDM3600" s="9"/>
      <c r="IDN3600" s="9"/>
      <c r="IDO3600" s="9"/>
      <c r="IDP3600" s="9"/>
      <c r="IDQ3600" s="9"/>
      <c r="IDR3600" s="9"/>
      <c r="IDS3600" s="9"/>
      <c r="IDT3600" s="9"/>
      <c r="IDU3600" s="9"/>
      <c r="IDV3600" s="9"/>
      <c r="IDW3600" s="9"/>
      <c r="IDX3600" s="9"/>
      <c r="IDY3600" s="9"/>
      <c r="IDZ3600" s="9"/>
      <c r="IEA3600" s="9"/>
      <c r="IEB3600" s="9"/>
      <c r="IEC3600" s="9"/>
      <c r="IED3600" s="9"/>
      <c r="IEE3600" s="9"/>
      <c r="IEF3600" s="9"/>
      <c r="IEG3600" s="9"/>
      <c r="IEH3600" s="9"/>
      <c r="IEI3600" s="9"/>
      <c r="IEJ3600" s="9"/>
      <c r="IEK3600" s="9"/>
      <c r="IEL3600" s="9"/>
      <c r="IEM3600" s="9"/>
      <c r="IEN3600" s="9"/>
      <c r="IEO3600" s="9"/>
      <c r="IEP3600" s="9"/>
      <c r="IEQ3600" s="9"/>
      <c r="IER3600" s="9"/>
      <c r="IES3600" s="9"/>
      <c r="IET3600" s="9"/>
      <c r="IEU3600" s="9"/>
      <c r="IEV3600" s="9"/>
      <c r="IEW3600" s="9"/>
      <c r="IEX3600" s="9"/>
      <c r="IEY3600" s="9"/>
      <c r="IEZ3600" s="9"/>
      <c r="IFA3600" s="9"/>
      <c r="IFB3600" s="9"/>
      <c r="IFC3600" s="9"/>
      <c r="IFD3600" s="9"/>
      <c r="IFE3600" s="9"/>
      <c r="IFF3600" s="9"/>
      <c r="IFG3600" s="9"/>
      <c r="IFH3600" s="9"/>
      <c r="IFI3600" s="9"/>
      <c r="IFJ3600" s="9"/>
      <c r="IFK3600" s="9"/>
      <c r="IFL3600" s="9"/>
      <c r="IFM3600" s="9"/>
      <c r="IFN3600" s="9"/>
      <c r="IFO3600" s="9"/>
      <c r="IFP3600" s="9"/>
      <c r="IFQ3600" s="9"/>
      <c r="IFR3600" s="9"/>
      <c r="IFS3600" s="9"/>
      <c r="IFT3600" s="9"/>
      <c r="IFU3600" s="9"/>
      <c r="IFV3600" s="9"/>
      <c r="IFW3600" s="9"/>
      <c r="IFX3600" s="9"/>
      <c r="IFY3600" s="9"/>
      <c r="IFZ3600" s="9"/>
      <c r="IGA3600" s="9"/>
      <c r="IGB3600" s="9"/>
      <c r="IGC3600" s="9"/>
      <c r="IGD3600" s="9"/>
      <c r="IGE3600" s="9"/>
      <c r="IGF3600" s="9"/>
      <c r="IGG3600" s="9"/>
      <c r="IGH3600" s="9"/>
      <c r="IGI3600" s="9"/>
      <c r="IGJ3600" s="9"/>
      <c r="IGK3600" s="9"/>
      <c r="IGL3600" s="9"/>
      <c r="IGM3600" s="9"/>
      <c r="IGN3600" s="9"/>
      <c r="IGO3600" s="9"/>
      <c r="IGP3600" s="9"/>
      <c r="IGQ3600" s="9"/>
      <c r="IGR3600" s="9"/>
      <c r="IGS3600" s="9"/>
      <c r="IGT3600" s="9"/>
      <c r="IGU3600" s="9"/>
      <c r="IGV3600" s="9"/>
      <c r="IGW3600" s="9"/>
      <c r="IGX3600" s="9"/>
      <c r="IGY3600" s="9"/>
      <c r="IGZ3600" s="9"/>
      <c r="IHA3600" s="9"/>
      <c r="IHB3600" s="9"/>
      <c r="IHC3600" s="9"/>
      <c r="IHD3600" s="9"/>
      <c r="IHE3600" s="9"/>
      <c r="IHF3600" s="9"/>
      <c r="IHG3600" s="9"/>
      <c r="IHH3600" s="9"/>
      <c r="IHI3600" s="9"/>
      <c r="IHJ3600" s="9"/>
      <c r="IHK3600" s="9"/>
      <c r="IHL3600" s="9"/>
      <c r="IHM3600" s="9"/>
      <c r="IHN3600" s="9"/>
      <c r="IHO3600" s="9"/>
      <c r="IHP3600" s="9"/>
      <c r="IHQ3600" s="9"/>
      <c r="IHR3600" s="9"/>
      <c r="IHS3600" s="9"/>
      <c r="IHT3600" s="9"/>
      <c r="IHU3600" s="9"/>
      <c r="IHV3600" s="9"/>
      <c r="IHW3600" s="9"/>
      <c r="IHX3600" s="9"/>
      <c r="IHY3600" s="9"/>
      <c r="IHZ3600" s="9"/>
      <c r="IIA3600" s="9"/>
      <c r="IIB3600" s="9"/>
      <c r="IIC3600" s="9"/>
      <c r="IID3600" s="9"/>
      <c r="IIE3600" s="9"/>
      <c r="IIF3600" s="9"/>
      <c r="IIG3600" s="9"/>
      <c r="IIH3600" s="9"/>
      <c r="III3600" s="9"/>
      <c r="IIJ3600" s="9"/>
      <c r="IIK3600" s="9"/>
      <c r="IIL3600" s="9"/>
      <c r="IIM3600" s="9"/>
      <c r="IIN3600" s="9"/>
      <c r="IIO3600" s="9"/>
      <c r="IIP3600" s="9"/>
      <c r="IIQ3600" s="9"/>
      <c r="IIR3600" s="9"/>
      <c r="IIS3600" s="9"/>
      <c r="IIT3600" s="9"/>
      <c r="IIU3600" s="9"/>
      <c r="IIV3600" s="9"/>
      <c r="IIW3600" s="9"/>
      <c r="IIX3600" s="9"/>
      <c r="IIY3600" s="9"/>
      <c r="IIZ3600" s="9"/>
      <c r="IJA3600" s="9"/>
      <c r="IJB3600" s="9"/>
      <c r="IJC3600" s="9"/>
      <c r="IJD3600" s="9"/>
      <c r="IJE3600" s="9"/>
      <c r="IJF3600" s="9"/>
      <c r="IJG3600" s="9"/>
      <c r="IJH3600" s="9"/>
      <c r="IJI3600" s="9"/>
      <c r="IJJ3600" s="9"/>
      <c r="IJK3600" s="9"/>
      <c r="IJL3600" s="9"/>
      <c r="IJM3600" s="9"/>
      <c r="IJN3600" s="9"/>
      <c r="IJO3600" s="9"/>
      <c r="IJP3600" s="9"/>
      <c r="IJQ3600" s="9"/>
      <c r="IJR3600" s="9"/>
      <c r="IJS3600" s="9"/>
      <c r="IJT3600" s="9"/>
      <c r="IJU3600" s="9"/>
      <c r="IJV3600" s="9"/>
      <c r="IJW3600" s="9"/>
      <c r="IJX3600" s="9"/>
      <c r="IJY3600" s="9"/>
      <c r="IJZ3600" s="9"/>
      <c r="IKA3600" s="9"/>
      <c r="IKB3600" s="9"/>
      <c r="IKC3600" s="9"/>
      <c r="IKD3600" s="9"/>
      <c r="IKE3600" s="9"/>
      <c r="IKF3600" s="9"/>
      <c r="IKG3600" s="9"/>
      <c r="IKH3600" s="9"/>
      <c r="IKI3600" s="9"/>
      <c r="IKJ3600" s="9"/>
      <c r="IKK3600" s="9"/>
      <c r="IKL3600" s="9"/>
      <c r="IKM3600" s="9"/>
      <c r="IKN3600" s="9"/>
      <c r="IKO3600" s="9"/>
      <c r="IKP3600" s="9"/>
      <c r="IKQ3600" s="9"/>
      <c r="IKR3600" s="9"/>
      <c r="IKS3600" s="9"/>
      <c r="IKT3600" s="9"/>
      <c r="IKU3600" s="9"/>
      <c r="IKV3600" s="9"/>
      <c r="IKW3600" s="9"/>
      <c r="IKX3600" s="9"/>
      <c r="IKY3600" s="9"/>
      <c r="IKZ3600" s="9"/>
      <c r="ILA3600" s="9"/>
      <c r="ILB3600" s="9"/>
      <c r="ILC3600" s="9"/>
      <c r="ILD3600" s="9"/>
      <c r="ILE3600" s="9"/>
      <c r="ILF3600" s="9"/>
      <c r="ILG3600" s="9"/>
      <c r="ILH3600" s="9"/>
      <c r="ILI3600" s="9"/>
      <c r="ILJ3600" s="9"/>
      <c r="ILK3600" s="9"/>
      <c r="ILL3600" s="9"/>
      <c r="ILM3600" s="9"/>
      <c r="ILN3600" s="9"/>
      <c r="ILO3600" s="9"/>
      <c r="ILP3600" s="9"/>
      <c r="ILQ3600" s="9"/>
      <c r="ILR3600" s="9"/>
      <c r="ILS3600" s="9"/>
      <c r="ILT3600" s="9"/>
      <c r="ILU3600" s="9"/>
      <c r="ILV3600" s="9"/>
      <c r="ILW3600" s="9"/>
      <c r="ILX3600" s="9"/>
      <c r="ILY3600" s="9"/>
      <c r="ILZ3600" s="9"/>
      <c r="IMA3600" s="9"/>
      <c r="IMB3600" s="9"/>
      <c r="IMC3600" s="9"/>
      <c r="IMD3600" s="9"/>
      <c r="IME3600" s="9"/>
      <c r="IMF3600" s="9"/>
      <c r="IMG3600" s="9"/>
      <c r="IMH3600" s="9"/>
      <c r="IMI3600" s="9"/>
      <c r="IMJ3600" s="9"/>
      <c r="IMK3600" s="9"/>
      <c r="IML3600" s="9"/>
      <c r="IMM3600" s="9"/>
      <c r="IMN3600" s="9"/>
      <c r="IMO3600" s="9"/>
      <c r="IMP3600" s="9"/>
      <c r="IMQ3600" s="9"/>
      <c r="IMR3600" s="9"/>
      <c r="IMS3600" s="9"/>
      <c r="IMT3600" s="9"/>
      <c r="IMU3600" s="9"/>
      <c r="IMV3600" s="9"/>
      <c r="IMW3600" s="9"/>
      <c r="IMX3600" s="9"/>
      <c r="IMY3600" s="9"/>
      <c r="IMZ3600" s="9"/>
      <c r="INA3600" s="9"/>
      <c r="INB3600" s="9"/>
      <c r="INC3600" s="9"/>
      <c r="IND3600" s="9"/>
      <c r="INE3600" s="9"/>
      <c r="INF3600" s="9"/>
      <c r="ING3600" s="9"/>
      <c r="INH3600" s="9"/>
      <c r="INI3600" s="9"/>
      <c r="INJ3600" s="9"/>
      <c r="INK3600" s="9"/>
      <c r="INL3600" s="9"/>
      <c r="INM3600" s="9"/>
      <c r="INN3600" s="9"/>
      <c r="INO3600" s="9"/>
      <c r="INP3600" s="9"/>
      <c r="INQ3600" s="9"/>
      <c r="INR3600" s="9"/>
      <c r="INS3600" s="9"/>
      <c r="INT3600" s="9"/>
      <c r="INU3600" s="9"/>
      <c r="INV3600" s="9"/>
      <c r="INW3600" s="9"/>
      <c r="INX3600" s="9"/>
      <c r="INY3600" s="9"/>
      <c r="INZ3600" s="9"/>
      <c r="IOA3600" s="9"/>
      <c r="IOB3600" s="9"/>
      <c r="IOC3600" s="9"/>
      <c r="IOD3600" s="9"/>
      <c r="IOE3600" s="9"/>
      <c r="IOF3600" s="9"/>
      <c r="IOG3600" s="9"/>
      <c r="IOH3600" s="9"/>
      <c r="IOI3600" s="9"/>
      <c r="IOJ3600" s="9"/>
      <c r="IOK3600" s="9"/>
      <c r="IOL3600" s="9"/>
      <c r="IOM3600" s="9"/>
      <c r="ION3600" s="9"/>
      <c r="IOO3600" s="9"/>
      <c r="IOP3600" s="9"/>
      <c r="IOQ3600" s="9"/>
      <c r="IOR3600" s="9"/>
      <c r="IOS3600" s="9"/>
      <c r="IOT3600" s="9"/>
      <c r="IOU3600" s="9"/>
      <c r="IOV3600" s="9"/>
      <c r="IOW3600" s="9"/>
      <c r="IOX3600" s="9"/>
      <c r="IOY3600" s="9"/>
      <c r="IOZ3600" s="9"/>
      <c r="IPA3600" s="9"/>
      <c r="IPB3600" s="9"/>
      <c r="IPC3600" s="9"/>
      <c r="IPD3600" s="9"/>
      <c r="IPE3600" s="9"/>
      <c r="IPF3600" s="9"/>
      <c r="IPG3600" s="9"/>
      <c r="IPH3600" s="9"/>
      <c r="IPI3600" s="9"/>
      <c r="IPJ3600" s="9"/>
      <c r="IPK3600" s="9"/>
      <c r="IPL3600" s="9"/>
      <c r="IPM3600" s="9"/>
      <c r="IPN3600" s="9"/>
      <c r="IPO3600" s="9"/>
      <c r="IPP3600" s="9"/>
      <c r="IPQ3600" s="9"/>
      <c r="IPR3600" s="9"/>
      <c r="IPS3600" s="9"/>
      <c r="IPT3600" s="9"/>
      <c r="IPU3600" s="9"/>
      <c r="IPV3600" s="9"/>
      <c r="IPW3600" s="9"/>
      <c r="IPX3600" s="9"/>
      <c r="IPY3600" s="9"/>
      <c r="IPZ3600" s="9"/>
      <c r="IQA3600" s="9"/>
      <c r="IQB3600" s="9"/>
      <c r="IQC3600" s="9"/>
      <c r="IQD3600" s="9"/>
      <c r="IQE3600" s="9"/>
      <c r="IQF3600" s="9"/>
      <c r="IQG3600" s="9"/>
      <c r="IQH3600" s="9"/>
      <c r="IQI3600" s="9"/>
      <c r="IQJ3600" s="9"/>
      <c r="IQK3600" s="9"/>
      <c r="IQL3600" s="9"/>
      <c r="IQM3600" s="9"/>
      <c r="IQN3600" s="9"/>
      <c r="IQO3600" s="9"/>
      <c r="IQP3600" s="9"/>
      <c r="IQQ3600" s="9"/>
      <c r="IQR3600" s="9"/>
      <c r="IQS3600" s="9"/>
      <c r="IQT3600" s="9"/>
      <c r="IQU3600" s="9"/>
      <c r="IQV3600" s="9"/>
      <c r="IQW3600" s="9"/>
      <c r="IQX3600" s="9"/>
      <c r="IQY3600" s="9"/>
      <c r="IQZ3600" s="9"/>
      <c r="IRA3600" s="9"/>
      <c r="IRB3600" s="9"/>
      <c r="IRC3600" s="9"/>
      <c r="IRD3600" s="9"/>
      <c r="IRE3600" s="9"/>
      <c r="IRF3600" s="9"/>
      <c r="IRG3600" s="9"/>
      <c r="IRH3600" s="9"/>
      <c r="IRI3600" s="9"/>
      <c r="IRJ3600" s="9"/>
      <c r="IRK3600" s="9"/>
      <c r="IRL3600" s="9"/>
      <c r="IRM3600" s="9"/>
      <c r="IRN3600" s="9"/>
      <c r="IRO3600" s="9"/>
      <c r="IRP3600" s="9"/>
      <c r="IRQ3600" s="9"/>
      <c r="IRR3600" s="9"/>
      <c r="IRS3600" s="9"/>
      <c r="IRT3600" s="9"/>
      <c r="IRU3600" s="9"/>
      <c r="IRV3600" s="9"/>
      <c r="IRW3600" s="9"/>
      <c r="IRX3600" s="9"/>
      <c r="IRY3600" s="9"/>
      <c r="IRZ3600" s="9"/>
      <c r="ISA3600" s="9"/>
      <c r="ISB3600" s="9"/>
      <c r="ISC3600" s="9"/>
      <c r="ISD3600" s="9"/>
      <c r="ISE3600" s="9"/>
      <c r="ISF3600" s="9"/>
      <c r="ISG3600" s="9"/>
      <c r="ISH3600" s="9"/>
      <c r="ISI3600" s="9"/>
      <c r="ISJ3600" s="9"/>
      <c r="ISK3600" s="9"/>
      <c r="ISL3600" s="9"/>
      <c r="ISM3600" s="9"/>
      <c r="ISN3600" s="9"/>
      <c r="ISO3600" s="9"/>
      <c r="ISP3600" s="9"/>
      <c r="ISQ3600" s="9"/>
      <c r="ISR3600" s="9"/>
      <c r="ISS3600" s="9"/>
      <c r="IST3600" s="9"/>
      <c r="ISU3600" s="9"/>
      <c r="ISV3600" s="9"/>
      <c r="ISW3600" s="9"/>
      <c r="ISX3600" s="9"/>
      <c r="ISY3600" s="9"/>
      <c r="ISZ3600" s="9"/>
      <c r="ITA3600" s="9"/>
      <c r="ITB3600" s="9"/>
      <c r="ITC3600" s="9"/>
      <c r="ITD3600" s="9"/>
      <c r="ITE3600" s="9"/>
      <c r="ITF3600" s="9"/>
      <c r="ITG3600" s="9"/>
      <c r="ITH3600" s="9"/>
      <c r="ITI3600" s="9"/>
      <c r="ITJ3600" s="9"/>
      <c r="ITK3600" s="9"/>
      <c r="ITL3600" s="9"/>
      <c r="ITM3600" s="9"/>
      <c r="ITN3600" s="9"/>
      <c r="ITO3600" s="9"/>
      <c r="ITP3600" s="9"/>
      <c r="ITQ3600" s="9"/>
      <c r="ITR3600" s="9"/>
      <c r="ITS3600" s="9"/>
      <c r="ITT3600" s="9"/>
      <c r="ITU3600" s="9"/>
      <c r="ITV3600" s="9"/>
      <c r="ITW3600" s="9"/>
      <c r="ITX3600" s="9"/>
      <c r="ITY3600" s="9"/>
      <c r="ITZ3600" s="9"/>
      <c r="IUA3600" s="9"/>
      <c r="IUB3600" s="9"/>
      <c r="IUC3600" s="9"/>
      <c r="IUD3600" s="9"/>
      <c r="IUE3600" s="9"/>
      <c r="IUF3600" s="9"/>
      <c r="IUG3600" s="9"/>
      <c r="IUH3600" s="9"/>
      <c r="IUI3600" s="9"/>
      <c r="IUJ3600" s="9"/>
      <c r="IUK3600" s="9"/>
      <c r="IUL3600" s="9"/>
      <c r="IUM3600" s="9"/>
      <c r="IUN3600" s="9"/>
      <c r="IUO3600" s="9"/>
      <c r="IUP3600" s="9"/>
      <c r="IUQ3600" s="9"/>
      <c r="IUR3600" s="9"/>
      <c r="IUS3600" s="9"/>
      <c r="IUT3600" s="9"/>
      <c r="IUU3600" s="9"/>
      <c r="IUV3600" s="9"/>
      <c r="IUW3600" s="9"/>
      <c r="IUX3600" s="9"/>
      <c r="IUY3600" s="9"/>
      <c r="IUZ3600" s="9"/>
      <c r="IVA3600" s="9"/>
      <c r="IVB3600" s="9"/>
      <c r="IVC3600" s="9"/>
      <c r="IVD3600" s="9"/>
      <c r="IVE3600" s="9"/>
      <c r="IVF3600" s="9"/>
      <c r="IVG3600" s="9"/>
      <c r="IVH3600" s="9"/>
      <c r="IVI3600" s="9"/>
      <c r="IVJ3600" s="9"/>
      <c r="IVK3600" s="9"/>
      <c r="IVL3600" s="9"/>
      <c r="IVM3600" s="9"/>
      <c r="IVN3600" s="9"/>
      <c r="IVO3600" s="9"/>
      <c r="IVP3600" s="9"/>
      <c r="IVQ3600" s="9"/>
      <c r="IVR3600" s="9"/>
      <c r="IVS3600" s="9"/>
      <c r="IVT3600" s="9"/>
      <c r="IVU3600" s="9"/>
      <c r="IVV3600" s="9"/>
      <c r="IVW3600" s="9"/>
      <c r="IVX3600" s="9"/>
      <c r="IVY3600" s="9"/>
      <c r="IVZ3600" s="9"/>
      <c r="IWA3600" s="9"/>
      <c r="IWB3600" s="9"/>
      <c r="IWC3600" s="9"/>
      <c r="IWD3600" s="9"/>
      <c r="IWE3600" s="9"/>
      <c r="IWF3600" s="9"/>
      <c r="IWG3600" s="9"/>
      <c r="IWH3600" s="9"/>
      <c r="IWI3600" s="9"/>
      <c r="IWJ3600" s="9"/>
      <c r="IWK3600" s="9"/>
      <c r="IWL3600" s="9"/>
      <c r="IWM3600" s="9"/>
      <c r="IWN3600" s="9"/>
      <c r="IWO3600" s="9"/>
      <c r="IWP3600" s="9"/>
      <c r="IWQ3600" s="9"/>
      <c r="IWR3600" s="9"/>
      <c r="IWS3600" s="9"/>
      <c r="IWT3600" s="9"/>
      <c r="IWU3600" s="9"/>
      <c r="IWV3600" s="9"/>
      <c r="IWW3600" s="9"/>
      <c r="IWX3600" s="9"/>
      <c r="IWY3600" s="9"/>
      <c r="IWZ3600" s="9"/>
      <c r="IXA3600" s="9"/>
      <c r="IXB3600" s="9"/>
      <c r="IXC3600" s="9"/>
      <c r="IXD3600" s="9"/>
      <c r="IXE3600" s="9"/>
      <c r="IXF3600" s="9"/>
      <c r="IXG3600" s="9"/>
      <c r="IXH3600" s="9"/>
      <c r="IXI3600" s="9"/>
      <c r="IXJ3600" s="9"/>
      <c r="IXK3600" s="9"/>
      <c r="IXL3600" s="9"/>
      <c r="IXM3600" s="9"/>
      <c r="IXN3600" s="9"/>
      <c r="IXO3600" s="9"/>
      <c r="IXP3600" s="9"/>
      <c r="IXQ3600" s="9"/>
      <c r="IXR3600" s="9"/>
      <c r="IXS3600" s="9"/>
      <c r="IXT3600" s="9"/>
      <c r="IXU3600" s="9"/>
      <c r="IXV3600" s="9"/>
      <c r="IXW3600" s="9"/>
      <c r="IXX3600" s="9"/>
      <c r="IXY3600" s="9"/>
      <c r="IXZ3600" s="9"/>
      <c r="IYA3600" s="9"/>
      <c r="IYB3600" s="9"/>
      <c r="IYC3600" s="9"/>
      <c r="IYD3600" s="9"/>
      <c r="IYE3600" s="9"/>
      <c r="IYF3600" s="9"/>
      <c r="IYG3600" s="9"/>
      <c r="IYH3600" s="9"/>
      <c r="IYI3600" s="9"/>
      <c r="IYJ3600" s="9"/>
      <c r="IYK3600" s="9"/>
      <c r="IYL3600" s="9"/>
      <c r="IYM3600" s="9"/>
      <c r="IYN3600" s="9"/>
      <c r="IYO3600" s="9"/>
      <c r="IYP3600" s="9"/>
      <c r="IYQ3600" s="9"/>
      <c r="IYR3600" s="9"/>
      <c r="IYS3600" s="9"/>
      <c r="IYT3600" s="9"/>
      <c r="IYU3600" s="9"/>
      <c r="IYV3600" s="9"/>
      <c r="IYW3600" s="9"/>
      <c r="IYX3600" s="9"/>
      <c r="IYY3600" s="9"/>
      <c r="IYZ3600" s="9"/>
      <c r="IZA3600" s="9"/>
      <c r="IZB3600" s="9"/>
      <c r="IZC3600" s="9"/>
      <c r="IZD3600" s="9"/>
      <c r="IZE3600" s="9"/>
      <c r="IZF3600" s="9"/>
      <c r="IZG3600" s="9"/>
      <c r="IZH3600" s="9"/>
      <c r="IZI3600" s="9"/>
      <c r="IZJ3600" s="9"/>
      <c r="IZK3600" s="9"/>
      <c r="IZL3600" s="9"/>
      <c r="IZM3600" s="9"/>
      <c r="IZN3600" s="9"/>
      <c r="IZO3600" s="9"/>
      <c r="IZP3600" s="9"/>
      <c r="IZQ3600" s="9"/>
      <c r="IZR3600" s="9"/>
      <c r="IZS3600" s="9"/>
      <c r="IZT3600" s="9"/>
      <c r="IZU3600" s="9"/>
      <c r="IZV3600" s="9"/>
      <c r="IZW3600" s="9"/>
      <c r="IZX3600" s="9"/>
      <c r="IZY3600" s="9"/>
      <c r="IZZ3600" s="9"/>
      <c r="JAA3600" s="9"/>
      <c r="JAB3600" s="9"/>
      <c r="JAC3600" s="9"/>
      <c r="JAD3600" s="9"/>
      <c r="JAE3600" s="9"/>
      <c r="JAF3600" s="9"/>
      <c r="JAG3600" s="9"/>
      <c r="JAH3600" s="9"/>
      <c r="JAI3600" s="9"/>
      <c r="JAJ3600" s="9"/>
      <c r="JAK3600" s="9"/>
      <c r="JAL3600" s="9"/>
      <c r="JAM3600" s="9"/>
      <c r="JAN3600" s="9"/>
      <c r="JAO3600" s="9"/>
      <c r="JAP3600" s="9"/>
      <c r="JAQ3600" s="9"/>
      <c r="JAR3600" s="9"/>
      <c r="JAS3600" s="9"/>
      <c r="JAT3600" s="9"/>
      <c r="JAU3600" s="9"/>
      <c r="JAV3600" s="9"/>
      <c r="JAW3600" s="9"/>
      <c r="JAX3600" s="9"/>
      <c r="JAY3600" s="9"/>
      <c r="JAZ3600" s="9"/>
      <c r="JBA3600" s="9"/>
      <c r="JBB3600" s="9"/>
      <c r="JBC3600" s="9"/>
      <c r="JBD3600" s="9"/>
      <c r="JBE3600" s="9"/>
      <c r="JBF3600" s="9"/>
      <c r="JBG3600" s="9"/>
      <c r="JBH3600" s="9"/>
      <c r="JBI3600" s="9"/>
      <c r="JBJ3600" s="9"/>
      <c r="JBK3600" s="9"/>
      <c r="JBL3600" s="9"/>
      <c r="JBM3600" s="9"/>
      <c r="JBN3600" s="9"/>
      <c r="JBO3600" s="9"/>
      <c r="JBP3600" s="9"/>
      <c r="JBQ3600" s="9"/>
      <c r="JBR3600" s="9"/>
      <c r="JBS3600" s="9"/>
      <c r="JBT3600" s="9"/>
      <c r="JBU3600" s="9"/>
      <c r="JBV3600" s="9"/>
      <c r="JBW3600" s="9"/>
      <c r="JBX3600" s="9"/>
      <c r="JBY3600" s="9"/>
      <c r="JBZ3600" s="9"/>
      <c r="JCA3600" s="9"/>
      <c r="JCB3600" s="9"/>
      <c r="JCC3600" s="9"/>
      <c r="JCD3600" s="9"/>
      <c r="JCE3600" s="9"/>
      <c r="JCF3600" s="9"/>
      <c r="JCG3600" s="9"/>
      <c r="JCH3600" s="9"/>
      <c r="JCI3600" s="9"/>
      <c r="JCJ3600" s="9"/>
      <c r="JCK3600" s="9"/>
      <c r="JCL3600" s="9"/>
      <c r="JCM3600" s="9"/>
      <c r="JCN3600" s="9"/>
      <c r="JCO3600" s="9"/>
      <c r="JCP3600" s="9"/>
      <c r="JCQ3600" s="9"/>
      <c r="JCR3600" s="9"/>
      <c r="JCS3600" s="9"/>
      <c r="JCT3600" s="9"/>
      <c r="JCU3600" s="9"/>
      <c r="JCV3600" s="9"/>
      <c r="JCW3600" s="9"/>
      <c r="JCX3600" s="9"/>
      <c r="JCY3600" s="9"/>
      <c r="JCZ3600" s="9"/>
      <c r="JDA3600" s="9"/>
      <c r="JDB3600" s="9"/>
      <c r="JDC3600" s="9"/>
      <c r="JDD3600" s="9"/>
      <c r="JDE3600" s="9"/>
      <c r="JDF3600" s="9"/>
      <c r="JDG3600" s="9"/>
      <c r="JDH3600" s="9"/>
      <c r="JDI3600" s="9"/>
      <c r="JDJ3600" s="9"/>
      <c r="JDK3600" s="9"/>
      <c r="JDL3600" s="9"/>
      <c r="JDM3600" s="9"/>
      <c r="JDN3600" s="9"/>
      <c r="JDO3600" s="9"/>
      <c r="JDP3600" s="9"/>
      <c r="JDQ3600" s="9"/>
      <c r="JDR3600" s="9"/>
      <c r="JDS3600" s="9"/>
      <c r="JDT3600" s="9"/>
      <c r="JDU3600" s="9"/>
      <c r="JDV3600" s="9"/>
      <c r="JDW3600" s="9"/>
      <c r="JDX3600" s="9"/>
      <c r="JDY3600" s="9"/>
      <c r="JDZ3600" s="9"/>
      <c r="JEA3600" s="9"/>
      <c r="JEB3600" s="9"/>
      <c r="JEC3600" s="9"/>
      <c r="JED3600" s="9"/>
      <c r="JEE3600" s="9"/>
      <c r="JEF3600" s="9"/>
      <c r="JEG3600" s="9"/>
      <c r="JEH3600" s="9"/>
      <c r="JEI3600" s="9"/>
      <c r="JEJ3600" s="9"/>
      <c r="JEK3600" s="9"/>
      <c r="JEL3600" s="9"/>
      <c r="JEM3600" s="9"/>
      <c r="JEN3600" s="9"/>
      <c r="JEO3600" s="9"/>
      <c r="JEP3600" s="9"/>
      <c r="JEQ3600" s="9"/>
      <c r="JER3600" s="9"/>
      <c r="JES3600" s="9"/>
      <c r="JET3600" s="9"/>
      <c r="JEU3600" s="9"/>
      <c r="JEV3600" s="9"/>
      <c r="JEW3600" s="9"/>
      <c r="JEX3600" s="9"/>
      <c r="JEY3600" s="9"/>
      <c r="JEZ3600" s="9"/>
      <c r="JFA3600" s="9"/>
      <c r="JFB3600" s="9"/>
      <c r="JFC3600" s="9"/>
      <c r="JFD3600" s="9"/>
      <c r="JFE3600" s="9"/>
      <c r="JFF3600" s="9"/>
      <c r="JFG3600" s="9"/>
      <c r="JFH3600" s="9"/>
      <c r="JFI3600" s="9"/>
      <c r="JFJ3600" s="9"/>
      <c r="JFK3600" s="9"/>
      <c r="JFL3600" s="9"/>
      <c r="JFM3600" s="9"/>
      <c r="JFN3600" s="9"/>
      <c r="JFO3600" s="9"/>
      <c r="JFP3600" s="9"/>
      <c r="JFQ3600" s="9"/>
      <c r="JFR3600" s="9"/>
      <c r="JFS3600" s="9"/>
      <c r="JFT3600" s="9"/>
      <c r="JFU3600" s="9"/>
      <c r="JFV3600" s="9"/>
      <c r="JFW3600" s="9"/>
      <c r="JFX3600" s="9"/>
      <c r="JFY3600" s="9"/>
      <c r="JFZ3600" s="9"/>
      <c r="JGA3600" s="9"/>
      <c r="JGB3600" s="9"/>
      <c r="JGC3600" s="9"/>
      <c r="JGD3600" s="9"/>
      <c r="JGE3600" s="9"/>
      <c r="JGF3600" s="9"/>
      <c r="JGG3600" s="9"/>
      <c r="JGH3600" s="9"/>
      <c r="JGI3600" s="9"/>
      <c r="JGJ3600" s="9"/>
      <c r="JGK3600" s="9"/>
      <c r="JGL3600" s="9"/>
      <c r="JGM3600" s="9"/>
      <c r="JGN3600" s="9"/>
      <c r="JGO3600" s="9"/>
      <c r="JGP3600" s="9"/>
      <c r="JGQ3600" s="9"/>
      <c r="JGR3600" s="9"/>
      <c r="JGS3600" s="9"/>
      <c r="JGT3600" s="9"/>
      <c r="JGU3600" s="9"/>
      <c r="JGV3600" s="9"/>
      <c r="JGW3600" s="9"/>
      <c r="JGX3600" s="9"/>
      <c r="JGY3600" s="9"/>
      <c r="JGZ3600" s="9"/>
      <c r="JHA3600" s="9"/>
      <c r="JHB3600" s="9"/>
      <c r="JHC3600" s="9"/>
      <c r="JHD3600" s="9"/>
      <c r="JHE3600" s="9"/>
      <c r="JHF3600" s="9"/>
      <c r="JHG3600" s="9"/>
      <c r="JHH3600" s="9"/>
      <c r="JHI3600" s="9"/>
      <c r="JHJ3600" s="9"/>
      <c r="JHK3600" s="9"/>
      <c r="JHL3600" s="9"/>
      <c r="JHM3600" s="9"/>
      <c r="JHN3600" s="9"/>
      <c r="JHO3600" s="9"/>
      <c r="JHP3600" s="9"/>
      <c r="JHQ3600" s="9"/>
      <c r="JHR3600" s="9"/>
      <c r="JHS3600" s="9"/>
      <c r="JHT3600" s="9"/>
      <c r="JHU3600" s="9"/>
      <c r="JHV3600" s="9"/>
      <c r="JHW3600" s="9"/>
      <c r="JHX3600" s="9"/>
      <c r="JHY3600" s="9"/>
      <c r="JHZ3600" s="9"/>
      <c r="JIA3600" s="9"/>
      <c r="JIB3600" s="9"/>
      <c r="JIC3600" s="9"/>
      <c r="JID3600" s="9"/>
      <c r="JIE3600" s="9"/>
      <c r="JIF3600" s="9"/>
      <c r="JIG3600" s="9"/>
      <c r="JIH3600" s="9"/>
      <c r="JII3600" s="9"/>
      <c r="JIJ3600" s="9"/>
      <c r="JIK3600" s="9"/>
      <c r="JIL3600" s="9"/>
      <c r="JIM3600" s="9"/>
      <c r="JIN3600" s="9"/>
      <c r="JIO3600" s="9"/>
      <c r="JIP3600" s="9"/>
      <c r="JIQ3600" s="9"/>
      <c r="JIR3600" s="9"/>
      <c r="JIS3600" s="9"/>
      <c r="JIT3600" s="9"/>
      <c r="JIU3600" s="9"/>
      <c r="JIV3600" s="9"/>
      <c r="JIW3600" s="9"/>
      <c r="JIX3600" s="9"/>
      <c r="JIY3600" s="9"/>
      <c r="JIZ3600" s="9"/>
      <c r="JJA3600" s="9"/>
      <c r="JJB3600" s="9"/>
      <c r="JJC3600" s="9"/>
      <c r="JJD3600" s="9"/>
      <c r="JJE3600" s="9"/>
      <c r="JJF3600" s="9"/>
      <c r="JJG3600" s="9"/>
      <c r="JJH3600" s="9"/>
      <c r="JJI3600" s="9"/>
      <c r="JJJ3600" s="9"/>
      <c r="JJK3600" s="9"/>
      <c r="JJL3600" s="9"/>
      <c r="JJM3600" s="9"/>
      <c r="JJN3600" s="9"/>
      <c r="JJO3600" s="9"/>
      <c r="JJP3600" s="9"/>
      <c r="JJQ3600" s="9"/>
      <c r="JJR3600" s="9"/>
      <c r="JJS3600" s="9"/>
      <c r="JJT3600" s="9"/>
      <c r="JJU3600" s="9"/>
      <c r="JJV3600" s="9"/>
      <c r="JJW3600" s="9"/>
      <c r="JJX3600" s="9"/>
      <c r="JJY3600" s="9"/>
      <c r="JJZ3600" s="9"/>
      <c r="JKA3600" s="9"/>
      <c r="JKB3600" s="9"/>
      <c r="JKC3600" s="9"/>
      <c r="JKD3600" s="9"/>
      <c r="JKE3600" s="9"/>
      <c r="JKF3600" s="9"/>
      <c r="JKG3600" s="9"/>
      <c r="JKH3600" s="9"/>
      <c r="JKI3600" s="9"/>
      <c r="JKJ3600" s="9"/>
      <c r="JKK3600" s="9"/>
      <c r="JKL3600" s="9"/>
      <c r="JKM3600" s="9"/>
      <c r="JKN3600" s="9"/>
      <c r="JKO3600" s="9"/>
      <c r="JKP3600" s="9"/>
      <c r="JKQ3600" s="9"/>
      <c r="JKR3600" s="9"/>
      <c r="JKS3600" s="9"/>
      <c r="JKT3600" s="9"/>
      <c r="JKU3600" s="9"/>
      <c r="JKV3600" s="9"/>
      <c r="JKW3600" s="9"/>
      <c r="JKX3600" s="9"/>
      <c r="JKY3600" s="9"/>
      <c r="JKZ3600" s="9"/>
      <c r="JLA3600" s="9"/>
      <c r="JLB3600" s="9"/>
      <c r="JLC3600" s="9"/>
      <c r="JLD3600" s="9"/>
      <c r="JLE3600" s="9"/>
      <c r="JLF3600" s="9"/>
      <c r="JLG3600" s="9"/>
      <c r="JLH3600" s="9"/>
      <c r="JLI3600" s="9"/>
      <c r="JLJ3600" s="9"/>
      <c r="JLK3600" s="9"/>
      <c r="JLL3600" s="9"/>
      <c r="JLM3600" s="9"/>
      <c r="JLN3600" s="9"/>
      <c r="JLO3600" s="9"/>
      <c r="JLP3600" s="9"/>
      <c r="JLQ3600" s="9"/>
      <c r="JLR3600" s="9"/>
      <c r="JLS3600" s="9"/>
      <c r="JLT3600" s="9"/>
      <c r="JLU3600" s="9"/>
      <c r="JLV3600" s="9"/>
      <c r="JLW3600" s="9"/>
      <c r="JLX3600" s="9"/>
      <c r="JLY3600" s="9"/>
      <c r="JLZ3600" s="9"/>
      <c r="JMA3600" s="9"/>
      <c r="JMB3600" s="9"/>
      <c r="JMC3600" s="9"/>
      <c r="JMD3600" s="9"/>
      <c r="JME3600" s="9"/>
      <c r="JMF3600" s="9"/>
      <c r="JMG3600" s="9"/>
      <c r="JMH3600" s="9"/>
      <c r="JMI3600" s="9"/>
      <c r="JMJ3600" s="9"/>
      <c r="JMK3600" s="9"/>
      <c r="JML3600" s="9"/>
      <c r="JMM3600" s="9"/>
      <c r="JMN3600" s="9"/>
      <c r="JMO3600" s="9"/>
      <c r="JMP3600" s="9"/>
      <c r="JMQ3600" s="9"/>
      <c r="JMR3600" s="9"/>
      <c r="JMS3600" s="9"/>
      <c r="JMT3600" s="9"/>
      <c r="JMU3600" s="9"/>
      <c r="JMV3600" s="9"/>
      <c r="JMW3600" s="9"/>
      <c r="JMX3600" s="9"/>
      <c r="JMY3600" s="9"/>
      <c r="JMZ3600" s="9"/>
      <c r="JNA3600" s="9"/>
      <c r="JNB3600" s="9"/>
      <c r="JNC3600" s="9"/>
      <c r="JND3600" s="9"/>
      <c r="JNE3600" s="9"/>
      <c r="JNF3600" s="9"/>
      <c r="JNG3600" s="9"/>
      <c r="JNH3600" s="9"/>
      <c r="JNI3600" s="9"/>
      <c r="JNJ3600" s="9"/>
      <c r="JNK3600" s="9"/>
      <c r="JNL3600" s="9"/>
      <c r="JNM3600" s="9"/>
      <c r="JNN3600" s="9"/>
      <c r="JNO3600" s="9"/>
      <c r="JNP3600" s="9"/>
      <c r="JNQ3600" s="9"/>
      <c r="JNR3600" s="9"/>
      <c r="JNS3600" s="9"/>
      <c r="JNT3600" s="9"/>
      <c r="JNU3600" s="9"/>
      <c r="JNV3600" s="9"/>
      <c r="JNW3600" s="9"/>
      <c r="JNX3600" s="9"/>
      <c r="JNY3600" s="9"/>
      <c r="JNZ3600" s="9"/>
      <c r="JOA3600" s="9"/>
      <c r="JOB3600" s="9"/>
      <c r="JOC3600" s="9"/>
      <c r="JOD3600" s="9"/>
      <c r="JOE3600" s="9"/>
      <c r="JOF3600" s="9"/>
      <c r="JOG3600" s="9"/>
      <c r="JOH3600" s="9"/>
      <c r="JOI3600" s="9"/>
      <c r="JOJ3600" s="9"/>
      <c r="JOK3600" s="9"/>
      <c r="JOL3600" s="9"/>
      <c r="JOM3600" s="9"/>
      <c r="JON3600" s="9"/>
      <c r="JOO3600" s="9"/>
      <c r="JOP3600" s="9"/>
      <c r="JOQ3600" s="9"/>
      <c r="JOR3600" s="9"/>
      <c r="JOS3600" s="9"/>
      <c r="JOT3600" s="9"/>
      <c r="JOU3600" s="9"/>
      <c r="JOV3600" s="9"/>
      <c r="JOW3600" s="9"/>
      <c r="JOX3600" s="9"/>
      <c r="JOY3600" s="9"/>
      <c r="JOZ3600" s="9"/>
      <c r="JPA3600" s="9"/>
      <c r="JPB3600" s="9"/>
      <c r="JPC3600" s="9"/>
      <c r="JPD3600" s="9"/>
      <c r="JPE3600" s="9"/>
      <c r="JPF3600" s="9"/>
      <c r="JPG3600" s="9"/>
      <c r="JPH3600" s="9"/>
      <c r="JPI3600" s="9"/>
      <c r="JPJ3600" s="9"/>
      <c r="JPK3600" s="9"/>
      <c r="JPL3600" s="9"/>
      <c r="JPM3600" s="9"/>
      <c r="JPN3600" s="9"/>
      <c r="JPO3600" s="9"/>
      <c r="JPP3600" s="9"/>
      <c r="JPQ3600" s="9"/>
      <c r="JPR3600" s="9"/>
      <c r="JPS3600" s="9"/>
      <c r="JPT3600" s="9"/>
      <c r="JPU3600" s="9"/>
      <c r="JPV3600" s="9"/>
      <c r="JPW3600" s="9"/>
      <c r="JPX3600" s="9"/>
      <c r="JPY3600" s="9"/>
      <c r="JPZ3600" s="9"/>
      <c r="JQA3600" s="9"/>
      <c r="JQB3600" s="9"/>
      <c r="JQC3600" s="9"/>
      <c r="JQD3600" s="9"/>
      <c r="JQE3600" s="9"/>
      <c r="JQF3600" s="9"/>
      <c r="JQG3600" s="9"/>
      <c r="JQH3600" s="9"/>
      <c r="JQI3600" s="9"/>
      <c r="JQJ3600" s="9"/>
      <c r="JQK3600" s="9"/>
      <c r="JQL3600" s="9"/>
      <c r="JQM3600" s="9"/>
      <c r="JQN3600" s="9"/>
      <c r="JQO3600" s="9"/>
      <c r="JQP3600" s="9"/>
      <c r="JQQ3600" s="9"/>
      <c r="JQR3600" s="9"/>
      <c r="JQS3600" s="9"/>
      <c r="JQT3600" s="9"/>
      <c r="JQU3600" s="9"/>
      <c r="JQV3600" s="9"/>
      <c r="JQW3600" s="9"/>
      <c r="JQX3600" s="9"/>
      <c r="JQY3600" s="9"/>
      <c r="JQZ3600" s="9"/>
      <c r="JRA3600" s="9"/>
      <c r="JRB3600" s="9"/>
      <c r="JRC3600" s="9"/>
      <c r="JRD3600" s="9"/>
      <c r="JRE3600" s="9"/>
      <c r="JRF3600" s="9"/>
      <c r="JRG3600" s="9"/>
      <c r="JRH3600" s="9"/>
      <c r="JRI3600" s="9"/>
      <c r="JRJ3600" s="9"/>
      <c r="JRK3600" s="9"/>
      <c r="JRL3600" s="9"/>
      <c r="JRM3600" s="9"/>
      <c r="JRN3600" s="9"/>
      <c r="JRO3600" s="9"/>
      <c r="JRP3600" s="9"/>
      <c r="JRQ3600" s="9"/>
      <c r="JRR3600" s="9"/>
      <c r="JRS3600" s="9"/>
      <c r="JRT3600" s="9"/>
      <c r="JRU3600" s="9"/>
      <c r="JRV3600" s="9"/>
      <c r="JRW3600" s="9"/>
      <c r="JRX3600" s="9"/>
      <c r="JRY3600" s="9"/>
      <c r="JRZ3600" s="9"/>
      <c r="JSA3600" s="9"/>
      <c r="JSB3600" s="9"/>
      <c r="JSC3600" s="9"/>
      <c r="JSD3600" s="9"/>
      <c r="JSE3600" s="9"/>
      <c r="JSF3600" s="9"/>
      <c r="JSG3600" s="9"/>
      <c r="JSH3600" s="9"/>
      <c r="JSI3600" s="9"/>
      <c r="JSJ3600" s="9"/>
      <c r="JSK3600" s="9"/>
      <c r="JSL3600" s="9"/>
      <c r="JSM3600" s="9"/>
      <c r="JSN3600" s="9"/>
      <c r="JSO3600" s="9"/>
      <c r="JSP3600" s="9"/>
      <c r="JSQ3600" s="9"/>
      <c r="JSR3600" s="9"/>
      <c r="JSS3600" s="9"/>
      <c r="JST3600" s="9"/>
      <c r="JSU3600" s="9"/>
      <c r="JSV3600" s="9"/>
      <c r="JSW3600" s="9"/>
      <c r="JSX3600" s="9"/>
      <c r="JSY3600" s="9"/>
      <c r="JSZ3600" s="9"/>
      <c r="JTA3600" s="9"/>
      <c r="JTB3600" s="9"/>
      <c r="JTC3600" s="9"/>
      <c r="JTD3600" s="9"/>
      <c r="JTE3600" s="9"/>
      <c r="JTF3600" s="9"/>
      <c r="JTG3600" s="9"/>
      <c r="JTH3600" s="9"/>
      <c r="JTI3600" s="9"/>
      <c r="JTJ3600" s="9"/>
      <c r="JTK3600" s="9"/>
      <c r="JTL3600" s="9"/>
      <c r="JTM3600" s="9"/>
      <c r="JTN3600" s="9"/>
      <c r="JTO3600" s="9"/>
      <c r="JTP3600" s="9"/>
      <c r="JTQ3600" s="9"/>
      <c r="JTR3600" s="9"/>
      <c r="JTS3600" s="9"/>
      <c r="JTT3600" s="9"/>
      <c r="JTU3600" s="9"/>
      <c r="JTV3600" s="9"/>
      <c r="JTW3600" s="9"/>
      <c r="JTX3600" s="9"/>
      <c r="JTY3600" s="9"/>
      <c r="JTZ3600" s="9"/>
      <c r="JUA3600" s="9"/>
      <c r="JUB3600" s="9"/>
      <c r="JUC3600" s="9"/>
      <c r="JUD3600" s="9"/>
      <c r="JUE3600" s="9"/>
      <c r="JUF3600" s="9"/>
      <c r="JUG3600" s="9"/>
      <c r="JUH3600" s="9"/>
      <c r="JUI3600" s="9"/>
      <c r="JUJ3600" s="9"/>
      <c r="JUK3600" s="9"/>
      <c r="JUL3600" s="9"/>
      <c r="JUM3600" s="9"/>
      <c r="JUN3600" s="9"/>
      <c r="JUO3600" s="9"/>
      <c r="JUP3600" s="9"/>
      <c r="JUQ3600" s="9"/>
      <c r="JUR3600" s="9"/>
      <c r="JUS3600" s="9"/>
      <c r="JUT3600" s="9"/>
      <c r="JUU3600" s="9"/>
      <c r="JUV3600" s="9"/>
      <c r="JUW3600" s="9"/>
      <c r="JUX3600" s="9"/>
      <c r="JUY3600" s="9"/>
      <c r="JUZ3600" s="9"/>
      <c r="JVA3600" s="9"/>
      <c r="JVB3600" s="9"/>
      <c r="JVC3600" s="9"/>
      <c r="JVD3600" s="9"/>
      <c r="JVE3600" s="9"/>
      <c r="JVF3600" s="9"/>
      <c r="JVG3600" s="9"/>
      <c r="JVH3600" s="9"/>
      <c r="JVI3600" s="9"/>
      <c r="JVJ3600" s="9"/>
      <c r="JVK3600" s="9"/>
      <c r="JVL3600" s="9"/>
      <c r="JVM3600" s="9"/>
      <c r="JVN3600" s="9"/>
      <c r="JVO3600" s="9"/>
      <c r="JVP3600" s="9"/>
      <c r="JVQ3600" s="9"/>
      <c r="JVR3600" s="9"/>
      <c r="JVS3600" s="9"/>
      <c r="JVT3600" s="9"/>
      <c r="JVU3600" s="9"/>
      <c r="JVV3600" s="9"/>
      <c r="JVW3600" s="9"/>
      <c r="JVX3600" s="9"/>
      <c r="JVY3600" s="9"/>
      <c r="JVZ3600" s="9"/>
      <c r="JWA3600" s="9"/>
      <c r="JWB3600" s="9"/>
      <c r="JWC3600" s="9"/>
      <c r="JWD3600" s="9"/>
      <c r="JWE3600" s="9"/>
      <c r="JWF3600" s="9"/>
      <c r="JWG3600" s="9"/>
      <c r="JWH3600" s="9"/>
      <c r="JWI3600" s="9"/>
      <c r="JWJ3600" s="9"/>
      <c r="JWK3600" s="9"/>
      <c r="JWL3600" s="9"/>
      <c r="JWM3600" s="9"/>
      <c r="JWN3600" s="9"/>
      <c r="JWO3600" s="9"/>
      <c r="JWP3600" s="9"/>
      <c r="JWQ3600" s="9"/>
      <c r="JWR3600" s="9"/>
      <c r="JWS3600" s="9"/>
      <c r="JWT3600" s="9"/>
      <c r="JWU3600" s="9"/>
      <c r="JWV3600" s="9"/>
      <c r="JWW3600" s="9"/>
      <c r="JWX3600" s="9"/>
      <c r="JWY3600" s="9"/>
      <c r="JWZ3600" s="9"/>
      <c r="JXA3600" s="9"/>
      <c r="JXB3600" s="9"/>
      <c r="JXC3600" s="9"/>
      <c r="JXD3600" s="9"/>
      <c r="JXE3600" s="9"/>
      <c r="JXF3600" s="9"/>
      <c r="JXG3600" s="9"/>
      <c r="JXH3600" s="9"/>
      <c r="JXI3600" s="9"/>
      <c r="JXJ3600" s="9"/>
      <c r="JXK3600" s="9"/>
      <c r="JXL3600" s="9"/>
      <c r="JXM3600" s="9"/>
      <c r="JXN3600" s="9"/>
      <c r="JXO3600" s="9"/>
      <c r="JXP3600" s="9"/>
      <c r="JXQ3600" s="9"/>
      <c r="JXR3600" s="9"/>
      <c r="JXS3600" s="9"/>
      <c r="JXT3600" s="9"/>
      <c r="JXU3600" s="9"/>
      <c r="JXV3600" s="9"/>
      <c r="JXW3600" s="9"/>
      <c r="JXX3600" s="9"/>
      <c r="JXY3600" s="9"/>
      <c r="JXZ3600" s="9"/>
      <c r="JYA3600" s="9"/>
      <c r="JYB3600" s="9"/>
      <c r="JYC3600" s="9"/>
      <c r="JYD3600" s="9"/>
      <c r="JYE3600" s="9"/>
      <c r="JYF3600" s="9"/>
      <c r="JYG3600" s="9"/>
      <c r="JYH3600" s="9"/>
      <c r="JYI3600" s="9"/>
      <c r="JYJ3600" s="9"/>
      <c r="JYK3600" s="9"/>
      <c r="JYL3600" s="9"/>
      <c r="JYM3600" s="9"/>
      <c r="JYN3600" s="9"/>
      <c r="JYO3600" s="9"/>
      <c r="JYP3600" s="9"/>
      <c r="JYQ3600" s="9"/>
      <c r="JYR3600" s="9"/>
      <c r="JYS3600" s="9"/>
      <c r="JYT3600" s="9"/>
      <c r="JYU3600" s="9"/>
      <c r="JYV3600" s="9"/>
      <c r="JYW3600" s="9"/>
      <c r="JYX3600" s="9"/>
      <c r="JYY3600" s="9"/>
      <c r="JYZ3600" s="9"/>
      <c r="JZA3600" s="9"/>
      <c r="JZB3600" s="9"/>
      <c r="JZC3600" s="9"/>
      <c r="JZD3600" s="9"/>
      <c r="JZE3600" s="9"/>
      <c r="JZF3600" s="9"/>
      <c r="JZG3600" s="9"/>
      <c r="JZH3600" s="9"/>
      <c r="JZI3600" s="9"/>
      <c r="JZJ3600" s="9"/>
      <c r="JZK3600" s="9"/>
      <c r="JZL3600" s="9"/>
      <c r="JZM3600" s="9"/>
      <c r="JZN3600" s="9"/>
      <c r="JZO3600" s="9"/>
      <c r="JZP3600" s="9"/>
      <c r="JZQ3600" s="9"/>
      <c r="JZR3600" s="9"/>
      <c r="JZS3600" s="9"/>
      <c r="JZT3600" s="9"/>
      <c r="JZU3600" s="9"/>
      <c r="JZV3600" s="9"/>
      <c r="JZW3600" s="9"/>
      <c r="JZX3600" s="9"/>
      <c r="JZY3600" s="9"/>
      <c r="JZZ3600" s="9"/>
      <c r="KAA3600" s="9"/>
      <c r="KAB3600" s="9"/>
      <c r="KAC3600" s="9"/>
      <c r="KAD3600" s="9"/>
      <c r="KAE3600" s="9"/>
      <c r="KAF3600" s="9"/>
      <c r="KAG3600" s="9"/>
      <c r="KAH3600" s="9"/>
      <c r="KAI3600" s="9"/>
      <c r="KAJ3600" s="9"/>
      <c r="KAK3600" s="9"/>
      <c r="KAL3600" s="9"/>
      <c r="KAM3600" s="9"/>
      <c r="KAN3600" s="9"/>
      <c r="KAO3600" s="9"/>
      <c r="KAP3600" s="9"/>
      <c r="KAQ3600" s="9"/>
      <c r="KAR3600" s="9"/>
      <c r="KAS3600" s="9"/>
      <c r="KAT3600" s="9"/>
      <c r="KAU3600" s="9"/>
      <c r="KAV3600" s="9"/>
      <c r="KAW3600" s="9"/>
      <c r="KAX3600" s="9"/>
      <c r="KAY3600" s="9"/>
      <c r="KAZ3600" s="9"/>
      <c r="KBA3600" s="9"/>
      <c r="KBB3600" s="9"/>
      <c r="KBC3600" s="9"/>
      <c r="KBD3600" s="9"/>
      <c r="KBE3600" s="9"/>
      <c r="KBF3600" s="9"/>
      <c r="KBG3600" s="9"/>
      <c r="KBH3600" s="9"/>
      <c r="KBI3600" s="9"/>
      <c r="KBJ3600" s="9"/>
      <c r="KBK3600" s="9"/>
      <c r="KBL3600" s="9"/>
      <c r="KBM3600" s="9"/>
      <c r="KBN3600" s="9"/>
      <c r="KBO3600" s="9"/>
      <c r="KBP3600" s="9"/>
      <c r="KBQ3600" s="9"/>
      <c r="KBR3600" s="9"/>
      <c r="KBS3600" s="9"/>
      <c r="KBT3600" s="9"/>
      <c r="KBU3600" s="9"/>
      <c r="KBV3600" s="9"/>
      <c r="KBW3600" s="9"/>
      <c r="KBX3600" s="9"/>
      <c r="KBY3600" s="9"/>
      <c r="KBZ3600" s="9"/>
      <c r="KCA3600" s="9"/>
      <c r="KCB3600" s="9"/>
      <c r="KCC3600" s="9"/>
      <c r="KCD3600" s="9"/>
      <c r="KCE3600" s="9"/>
      <c r="KCF3600" s="9"/>
      <c r="KCG3600" s="9"/>
      <c r="KCH3600" s="9"/>
      <c r="KCI3600" s="9"/>
      <c r="KCJ3600" s="9"/>
      <c r="KCK3600" s="9"/>
      <c r="KCL3600" s="9"/>
      <c r="KCM3600" s="9"/>
      <c r="KCN3600" s="9"/>
      <c r="KCO3600" s="9"/>
      <c r="KCP3600" s="9"/>
      <c r="KCQ3600" s="9"/>
      <c r="KCR3600" s="9"/>
      <c r="KCS3600" s="9"/>
      <c r="KCT3600" s="9"/>
      <c r="KCU3600" s="9"/>
      <c r="KCV3600" s="9"/>
      <c r="KCW3600" s="9"/>
      <c r="KCX3600" s="9"/>
      <c r="KCY3600" s="9"/>
      <c r="KCZ3600" s="9"/>
      <c r="KDA3600" s="9"/>
      <c r="KDB3600" s="9"/>
      <c r="KDC3600" s="9"/>
      <c r="KDD3600" s="9"/>
      <c r="KDE3600" s="9"/>
      <c r="KDF3600" s="9"/>
      <c r="KDG3600" s="9"/>
      <c r="KDH3600" s="9"/>
      <c r="KDI3600" s="9"/>
      <c r="KDJ3600" s="9"/>
      <c r="KDK3600" s="9"/>
      <c r="KDL3600" s="9"/>
      <c r="KDM3600" s="9"/>
      <c r="KDN3600" s="9"/>
      <c r="KDO3600" s="9"/>
      <c r="KDP3600" s="9"/>
      <c r="KDQ3600" s="9"/>
      <c r="KDR3600" s="9"/>
      <c r="KDS3600" s="9"/>
      <c r="KDT3600" s="9"/>
      <c r="KDU3600" s="9"/>
      <c r="KDV3600" s="9"/>
      <c r="KDW3600" s="9"/>
      <c r="KDX3600" s="9"/>
      <c r="KDY3600" s="9"/>
      <c r="KDZ3600" s="9"/>
      <c r="KEA3600" s="9"/>
      <c r="KEB3600" s="9"/>
      <c r="KEC3600" s="9"/>
      <c r="KED3600" s="9"/>
      <c r="KEE3600" s="9"/>
      <c r="KEF3600" s="9"/>
      <c r="KEG3600" s="9"/>
      <c r="KEH3600" s="9"/>
      <c r="KEI3600" s="9"/>
      <c r="KEJ3600" s="9"/>
      <c r="KEK3600" s="9"/>
      <c r="KEL3600" s="9"/>
      <c r="KEM3600" s="9"/>
      <c r="KEN3600" s="9"/>
      <c r="KEO3600" s="9"/>
      <c r="KEP3600" s="9"/>
      <c r="KEQ3600" s="9"/>
      <c r="KER3600" s="9"/>
      <c r="KES3600" s="9"/>
      <c r="KET3600" s="9"/>
      <c r="KEU3600" s="9"/>
      <c r="KEV3600" s="9"/>
      <c r="KEW3600" s="9"/>
      <c r="KEX3600" s="9"/>
      <c r="KEY3600" s="9"/>
      <c r="KEZ3600" s="9"/>
      <c r="KFA3600" s="9"/>
      <c r="KFB3600" s="9"/>
      <c r="KFC3600" s="9"/>
      <c r="KFD3600" s="9"/>
      <c r="KFE3600" s="9"/>
      <c r="KFF3600" s="9"/>
      <c r="KFG3600" s="9"/>
      <c r="KFH3600" s="9"/>
      <c r="KFI3600" s="9"/>
      <c r="KFJ3600" s="9"/>
      <c r="KFK3600" s="9"/>
      <c r="KFL3600" s="9"/>
      <c r="KFM3600" s="9"/>
      <c r="KFN3600" s="9"/>
      <c r="KFO3600" s="9"/>
      <c r="KFP3600" s="9"/>
      <c r="KFQ3600" s="9"/>
      <c r="KFR3600" s="9"/>
      <c r="KFS3600" s="9"/>
      <c r="KFT3600" s="9"/>
      <c r="KFU3600" s="9"/>
      <c r="KFV3600" s="9"/>
      <c r="KFW3600" s="9"/>
      <c r="KFX3600" s="9"/>
      <c r="KFY3600" s="9"/>
      <c r="KFZ3600" s="9"/>
      <c r="KGA3600" s="9"/>
      <c r="KGB3600" s="9"/>
      <c r="KGC3600" s="9"/>
      <c r="KGD3600" s="9"/>
      <c r="KGE3600" s="9"/>
      <c r="KGF3600" s="9"/>
      <c r="KGG3600" s="9"/>
      <c r="KGH3600" s="9"/>
      <c r="KGI3600" s="9"/>
      <c r="KGJ3600" s="9"/>
      <c r="KGK3600" s="9"/>
      <c r="KGL3600" s="9"/>
      <c r="KGM3600" s="9"/>
      <c r="KGN3600" s="9"/>
      <c r="KGO3600" s="9"/>
      <c r="KGP3600" s="9"/>
      <c r="KGQ3600" s="9"/>
      <c r="KGR3600" s="9"/>
      <c r="KGS3600" s="9"/>
      <c r="KGT3600" s="9"/>
      <c r="KGU3600" s="9"/>
      <c r="KGV3600" s="9"/>
      <c r="KGW3600" s="9"/>
      <c r="KGX3600" s="9"/>
      <c r="KGY3600" s="9"/>
      <c r="KGZ3600" s="9"/>
      <c r="KHA3600" s="9"/>
      <c r="KHB3600" s="9"/>
      <c r="KHC3600" s="9"/>
      <c r="KHD3600" s="9"/>
      <c r="KHE3600" s="9"/>
      <c r="KHF3600" s="9"/>
      <c r="KHG3600" s="9"/>
      <c r="KHH3600" s="9"/>
      <c r="KHI3600" s="9"/>
      <c r="KHJ3600" s="9"/>
      <c r="KHK3600" s="9"/>
      <c r="KHL3600" s="9"/>
      <c r="KHM3600" s="9"/>
      <c r="KHN3600" s="9"/>
      <c r="KHO3600" s="9"/>
      <c r="KHP3600" s="9"/>
      <c r="KHQ3600" s="9"/>
      <c r="KHR3600" s="9"/>
      <c r="KHS3600" s="9"/>
      <c r="KHT3600" s="9"/>
      <c r="KHU3600" s="9"/>
      <c r="KHV3600" s="9"/>
      <c r="KHW3600" s="9"/>
      <c r="KHX3600" s="9"/>
      <c r="KHY3600" s="9"/>
      <c r="KHZ3600" s="9"/>
      <c r="KIA3600" s="9"/>
      <c r="KIB3600" s="9"/>
      <c r="KIC3600" s="9"/>
      <c r="KID3600" s="9"/>
      <c r="KIE3600" s="9"/>
      <c r="KIF3600" s="9"/>
      <c r="KIG3600" s="9"/>
      <c r="KIH3600" s="9"/>
      <c r="KII3600" s="9"/>
      <c r="KIJ3600" s="9"/>
      <c r="KIK3600" s="9"/>
      <c r="KIL3600" s="9"/>
      <c r="KIM3600" s="9"/>
      <c r="KIN3600" s="9"/>
      <c r="KIO3600" s="9"/>
      <c r="KIP3600" s="9"/>
      <c r="KIQ3600" s="9"/>
      <c r="KIR3600" s="9"/>
      <c r="KIS3600" s="9"/>
      <c r="KIT3600" s="9"/>
      <c r="KIU3600" s="9"/>
      <c r="KIV3600" s="9"/>
      <c r="KIW3600" s="9"/>
      <c r="KIX3600" s="9"/>
      <c r="KIY3600" s="9"/>
      <c r="KIZ3600" s="9"/>
      <c r="KJA3600" s="9"/>
      <c r="KJB3600" s="9"/>
      <c r="KJC3600" s="9"/>
      <c r="KJD3600" s="9"/>
      <c r="KJE3600" s="9"/>
      <c r="KJF3600" s="9"/>
      <c r="KJG3600" s="9"/>
      <c r="KJH3600" s="9"/>
      <c r="KJI3600" s="9"/>
      <c r="KJJ3600" s="9"/>
      <c r="KJK3600" s="9"/>
      <c r="KJL3600" s="9"/>
      <c r="KJM3600" s="9"/>
      <c r="KJN3600" s="9"/>
      <c r="KJO3600" s="9"/>
      <c r="KJP3600" s="9"/>
      <c r="KJQ3600" s="9"/>
      <c r="KJR3600" s="9"/>
      <c r="KJS3600" s="9"/>
      <c r="KJT3600" s="9"/>
      <c r="KJU3600" s="9"/>
      <c r="KJV3600" s="9"/>
      <c r="KJW3600" s="9"/>
      <c r="KJX3600" s="9"/>
      <c r="KJY3600" s="9"/>
      <c r="KJZ3600" s="9"/>
      <c r="KKA3600" s="9"/>
      <c r="KKB3600" s="9"/>
      <c r="KKC3600" s="9"/>
      <c r="KKD3600" s="9"/>
      <c r="KKE3600" s="9"/>
      <c r="KKF3600" s="9"/>
      <c r="KKG3600" s="9"/>
      <c r="KKH3600" s="9"/>
      <c r="KKI3600" s="9"/>
      <c r="KKJ3600" s="9"/>
      <c r="KKK3600" s="9"/>
      <c r="KKL3600" s="9"/>
      <c r="KKM3600" s="9"/>
      <c r="KKN3600" s="9"/>
      <c r="KKO3600" s="9"/>
      <c r="KKP3600" s="9"/>
      <c r="KKQ3600" s="9"/>
      <c r="KKR3600" s="9"/>
      <c r="KKS3600" s="9"/>
      <c r="KKT3600" s="9"/>
      <c r="KKU3600" s="9"/>
      <c r="KKV3600" s="9"/>
      <c r="KKW3600" s="9"/>
      <c r="KKX3600" s="9"/>
      <c r="KKY3600" s="9"/>
      <c r="KKZ3600" s="9"/>
      <c r="KLA3600" s="9"/>
      <c r="KLB3600" s="9"/>
      <c r="KLC3600" s="9"/>
      <c r="KLD3600" s="9"/>
      <c r="KLE3600" s="9"/>
      <c r="KLF3600" s="9"/>
      <c r="KLG3600" s="9"/>
      <c r="KLH3600" s="9"/>
      <c r="KLI3600" s="9"/>
      <c r="KLJ3600" s="9"/>
      <c r="KLK3600" s="9"/>
      <c r="KLL3600" s="9"/>
      <c r="KLM3600" s="9"/>
      <c r="KLN3600" s="9"/>
      <c r="KLO3600" s="9"/>
      <c r="KLP3600" s="9"/>
      <c r="KLQ3600" s="9"/>
      <c r="KLR3600" s="9"/>
      <c r="KLS3600" s="9"/>
      <c r="KLT3600" s="9"/>
      <c r="KLU3600" s="9"/>
      <c r="KLV3600" s="9"/>
      <c r="KLW3600" s="9"/>
      <c r="KLX3600" s="9"/>
      <c r="KLY3600" s="9"/>
      <c r="KLZ3600" s="9"/>
      <c r="KMA3600" s="9"/>
      <c r="KMB3600" s="9"/>
      <c r="KMC3600" s="9"/>
      <c r="KMD3600" s="9"/>
      <c r="KME3600" s="9"/>
      <c r="KMF3600" s="9"/>
      <c r="KMG3600" s="9"/>
      <c r="KMH3600" s="9"/>
      <c r="KMI3600" s="9"/>
      <c r="KMJ3600" s="9"/>
      <c r="KMK3600" s="9"/>
      <c r="KML3600" s="9"/>
      <c r="KMM3600" s="9"/>
      <c r="KMN3600" s="9"/>
      <c r="KMO3600" s="9"/>
      <c r="KMP3600" s="9"/>
      <c r="KMQ3600" s="9"/>
      <c r="KMR3600" s="9"/>
      <c r="KMS3600" s="9"/>
      <c r="KMT3600" s="9"/>
      <c r="KMU3600" s="9"/>
      <c r="KMV3600" s="9"/>
      <c r="KMW3600" s="9"/>
      <c r="KMX3600" s="9"/>
      <c r="KMY3600" s="9"/>
      <c r="KMZ3600" s="9"/>
      <c r="KNA3600" s="9"/>
      <c r="KNB3600" s="9"/>
      <c r="KNC3600" s="9"/>
      <c r="KND3600" s="9"/>
      <c r="KNE3600" s="9"/>
      <c r="KNF3600" s="9"/>
      <c r="KNG3600" s="9"/>
      <c r="KNH3600" s="9"/>
      <c r="KNI3600" s="9"/>
      <c r="KNJ3600" s="9"/>
      <c r="KNK3600" s="9"/>
      <c r="KNL3600" s="9"/>
      <c r="KNM3600" s="9"/>
      <c r="KNN3600" s="9"/>
      <c r="KNO3600" s="9"/>
      <c r="KNP3600" s="9"/>
      <c r="KNQ3600" s="9"/>
      <c r="KNR3600" s="9"/>
      <c r="KNS3600" s="9"/>
      <c r="KNT3600" s="9"/>
      <c r="KNU3600" s="9"/>
      <c r="KNV3600" s="9"/>
      <c r="KNW3600" s="9"/>
      <c r="KNX3600" s="9"/>
      <c r="KNY3600" s="9"/>
      <c r="KNZ3600" s="9"/>
      <c r="KOA3600" s="9"/>
      <c r="KOB3600" s="9"/>
      <c r="KOC3600" s="9"/>
      <c r="KOD3600" s="9"/>
      <c r="KOE3600" s="9"/>
      <c r="KOF3600" s="9"/>
      <c r="KOG3600" s="9"/>
      <c r="KOH3600" s="9"/>
      <c r="KOI3600" s="9"/>
      <c r="KOJ3600" s="9"/>
      <c r="KOK3600" s="9"/>
      <c r="KOL3600" s="9"/>
      <c r="KOM3600" s="9"/>
      <c r="KON3600" s="9"/>
      <c r="KOO3600" s="9"/>
      <c r="KOP3600" s="9"/>
      <c r="KOQ3600" s="9"/>
      <c r="KOR3600" s="9"/>
      <c r="KOS3600" s="9"/>
      <c r="KOT3600" s="9"/>
      <c r="KOU3600" s="9"/>
      <c r="KOV3600" s="9"/>
      <c r="KOW3600" s="9"/>
      <c r="KOX3600" s="9"/>
      <c r="KOY3600" s="9"/>
      <c r="KOZ3600" s="9"/>
      <c r="KPA3600" s="9"/>
      <c r="KPB3600" s="9"/>
      <c r="KPC3600" s="9"/>
      <c r="KPD3600" s="9"/>
      <c r="KPE3600" s="9"/>
      <c r="KPF3600" s="9"/>
      <c r="KPG3600" s="9"/>
      <c r="KPH3600" s="9"/>
      <c r="KPI3600" s="9"/>
      <c r="KPJ3600" s="9"/>
      <c r="KPK3600" s="9"/>
      <c r="KPL3600" s="9"/>
      <c r="KPM3600" s="9"/>
      <c r="KPN3600" s="9"/>
      <c r="KPO3600" s="9"/>
      <c r="KPP3600" s="9"/>
      <c r="KPQ3600" s="9"/>
      <c r="KPR3600" s="9"/>
      <c r="KPS3600" s="9"/>
      <c r="KPT3600" s="9"/>
      <c r="KPU3600" s="9"/>
      <c r="KPV3600" s="9"/>
      <c r="KPW3600" s="9"/>
      <c r="KPX3600" s="9"/>
      <c r="KPY3600" s="9"/>
      <c r="KPZ3600" s="9"/>
      <c r="KQA3600" s="9"/>
      <c r="KQB3600" s="9"/>
      <c r="KQC3600" s="9"/>
      <c r="KQD3600" s="9"/>
      <c r="KQE3600" s="9"/>
      <c r="KQF3600" s="9"/>
      <c r="KQG3600" s="9"/>
      <c r="KQH3600" s="9"/>
      <c r="KQI3600" s="9"/>
      <c r="KQJ3600" s="9"/>
      <c r="KQK3600" s="9"/>
      <c r="KQL3600" s="9"/>
      <c r="KQM3600" s="9"/>
      <c r="KQN3600" s="9"/>
      <c r="KQO3600" s="9"/>
      <c r="KQP3600" s="9"/>
      <c r="KQQ3600" s="9"/>
      <c r="KQR3600" s="9"/>
      <c r="KQS3600" s="9"/>
      <c r="KQT3600" s="9"/>
      <c r="KQU3600" s="9"/>
      <c r="KQV3600" s="9"/>
      <c r="KQW3600" s="9"/>
      <c r="KQX3600" s="9"/>
      <c r="KQY3600" s="9"/>
      <c r="KQZ3600" s="9"/>
      <c r="KRA3600" s="9"/>
      <c r="KRB3600" s="9"/>
      <c r="KRC3600" s="9"/>
      <c r="KRD3600" s="9"/>
      <c r="KRE3600" s="9"/>
      <c r="KRF3600" s="9"/>
      <c r="KRG3600" s="9"/>
      <c r="KRH3600" s="9"/>
      <c r="KRI3600" s="9"/>
      <c r="KRJ3600" s="9"/>
      <c r="KRK3600" s="9"/>
      <c r="KRL3600" s="9"/>
      <c r="KRM3600" s="9"/>
      <c r="KRN3600" s="9"/>
      <c r="KRO3600" s="9"/>
      <c r="KRP3600" s="9"/>
      <c r="KRQ3600" s="9"/>
      <c r="KRR3600" s="9"/>
      <c r="KRS3600" s="9"/>
      <c r="KRT3600" s="9"/>
      <c r="KRU3600" s="9"/>
      <c r="KRV3600" s="9"/>
      <c r="KRW3600" s="9"/>
      <c r="KRX3600" s="9"/>
      <c r="KRY3600" s="9"/>
      <c r="KRZ3600" s="9"/>
      <c r="KSA3600" s="9"/>
      <c r="KSB3600" s="9"/>
      <c r="KSC3600" s="9"/>
      <c r="KSD3600" s="9"/>
      <c r="KSE3600" s="9"/>
      <c r="KSF3600" s="9"/>
      <c r="KSG3600" s="9"/>
      <c r="KSH3600" s="9"/>
      <c r="KSI3600" s="9"/>
      <c r="KSJ3600" s="9"/>
      <c r="KSK3600" s="9"/>
      <c r="KSL3600" s="9"/>
      <c r="KSM3600" s="9"/>
      <c r="KSN3600" s="9"/>
      <c r="KSO3600" s="9"/>
      <c r="KSP3600" s="9"/>
      <c r="KSQ3600" s="9"/>
      <c r="KSR3600" s="9"/>
      <c r="KSS3600" s="9"/>
      <c r="KST3600" s="9"/>
      <c r="KSU3600" s="9"/>
      <c r="KSV3600" s="9"/>
      <c r="KSW3600" s="9"/>
      <c r="KSX3600" s="9"/>
      <c r="KSY3600" s="9"/>
      <c r="KSZ3600" s="9"/>
      <c r="KTA3600" s="9"/>
      <c r="KTB3600" s="9"/>
      <c r="KTC3600" s="9"/>
      <c r="KTD3600" s="9"/>
      <c r="KTE3600" s="9"/>
      <c r="KTF3600" s="9"/>
      <c r="KTG3600" s="9"/>
      <c r="KTH3600" s="9"/>
      <c r="KTI3600" s="9"/>
      <c r="KTJ3600" s="9"/>
      <c r="KTK3600" s="9"/>
      <c r="KTL3600" s="9"/>
      <c r="KTM3600" s="9"/>
      <c r="KTN3600" s="9"/>
      <c r="KTO3600" s="9"/>
      <c r="KTP3600" s="9"/>
      <c r="KTQ3600" s="9"/>
      <c r="KTR3600" s="9"/>
      <c r="KTS3600" s="9"/>
      <c r="KTT3600" s="9"/>
      <c r="KTU3600" s="9"/>
      <c r="KTV3600" s="9"/>
      <c r="KTW3600" s="9"/>
      <c r="KTX3600" s="9"/>
      <c r="KTY3600" s="9"/>
      <c r="KTZ3600" s="9"/>
      <c r="KUA3600" s="9"/>
      <c r="KUB3600" s="9"/>
      <c r="KUC3600" s="9"/>
      <c r="KUD3600" s="9"/>
      <c r="KUE3600" s="9"/>
      <c r="KUF3600" s="9"/>
      <c r="KUG3600" s="9"/>
      <c r="KUH3600" s="9"/>
      <c r="KUI3600" s="9"/>
      <c r="KUJ3600" s="9"/>
      <c r="KUK3600" s="9"/>
      <c r="KUL3600" s="9"/>
      <c r="KUM3600" s="9"/>
      <c r="KUN3600" s="9"/>
      <c r="KUO3600" s="9"/>
      <c r="KUP3600" s="9"/>
      <c r="KUQ3600" s="9"/>
      <c r="KUR3600" s="9"/>
      <c r="KUS3600" s="9"/>
      <c r="KUT3600" s="9"/>
      <c r="KUU3600" s="9"/>
      <c r="KUV3600" s="9"/>
      <c r="KUW3600" s="9"/>
      <c r="KUX3600" s="9"/>
      <c r="KUY3600" s="9"/>
      <c r="KUZ3600" s="9"/>
      <c r="KVA3600" s="9"/>
      <c r="KVB3600" s="9"/>
      <c r="KVC3600" s="9"/>
      <c r="KVD3600" s="9"/>
      <c r="KVE3600" s="9"/>
      <c r="KVF3600" s="9"/>
      <c r="KVG3600" s="9"/>
      <c r="KVH3600" s="9"/>
      <c r="KVI3600" s="9"/>
      <c r="KVJ3600" s="9"/>
      <c r="KVK3600" s="9"/>
      <c r="KVL3600" s="9"/>
      <c r="KVM3600" s="9"/>
      <c r="KVN3600" s="9"/>
      <c r="KVO3600" s="9"/>
      <c r="KVP3600" s="9"/>
      <c r="KVQ3600" s="9"/>
      <c r="KVR3600" s="9"/>
      <c r="KVS3600" s="9"/>
      <c r="KVT3600" s="9"/>
      <c r="KVU3600" s="9"/>
      <c r="KVV3600" s="9"/>
      <c r="KVW3600" s="9"/>
      <c r="KVX3600" s="9"/>
      <c r="KVY3600" s="9"/>
      <c r="KVZ3600" s="9"/>
      <c r="KWA3600" s="9"/>
      <c r="KWB3600" s="9"/>
      <c r="KWC3600" s="9"/>
      <c r="KWD3600" s="9"/>
      <c r="KWE3600" s="9"/>
      <c r="KWF3600" s="9"/>
      <c r="KWG3600" s="9"/>
      <c r="KWH3600" s="9"/>
      <c r="KWI3600" s="9"/>
      <c r="KWJ3600" s="9"/>
      <c r="KWK3600" s="9"/>
      <c r="KWL3600" s="9"/>
      <c r="KWM3600" s="9"/>
      <c r="KWN3600" s="9"/>
      <c r="KWO3600" s="9"/>
      <c r="KWP3600" s="9"/>
      <c r="KWQ3600" s="9"/>
      <c r="KWR3600" s="9"/>
      <c r="KWS3600" s="9"/>
      <c r="KWT3600" s="9"/>
      <c r="KWU3600" s="9"/>
      <c r="KWV3600" s="9"/>
      <c r="KWW3600" s="9"/>
      <c r="KWX3600" s="9"/>
      <c r="KWY3600" s="9"/>
      <c r="KWZ3600" s="9"/>
      <c r="KXA3600" s="9"/>
      <c r="KXB3600" s="9"/>
      <c r="KXC3600" s="9"/>
      <c r="KXD3600" s="9"/>
      <c r="KXE3600" s="9"/>
      <c r="KXF3600" s="9"/>
      <c r="KXG3600" s="9"/>
      <c r="KXH3600" s="9"/>
      <c r="KXI3600" s="9"/>
      <c r="KXJ3600" s="9"/>
      <c r="KXK3600" s="9"/>
      <c r="KXL3600" s="9"/>
      <c r="KXM3600" s="9"/>
      <c r="KXN3600" s="9"/>
      <c r="KXO3600" s="9"/>
      <c r="KXP3600" s="9"/>
      <c r="KXQ3600" s="9"/>
      <c r="KXR3600" s="9"/>
      <c r="KXS3600" s="9"/>
      <c r="KXT3600" s="9"/>
      <c r="KXU3600" s="9"/>
      <c r="KXV3600" s="9"/>
      <c r="KXW3600" s="9"/>
      <c r="KXX3600" s="9"/>
      <c r="KXY3600" s="9"/>
      <c r="KXZ3600" s="9"/>
      <c r="KYA3600" s="9"/>
      <c r="KYB3600" s="9"/>
      <c r="KYC3600" s="9"/>
      <c r="KYD3600" s="9"/>
      <c r="KYE3600" s="9"/>
      <c r="KYF3600" s="9"/>
      <c r="KYG3600" s="9"/>
      <c r="KYH3600" s="9"/>
      <c r="KYI3600" s="9"/>
      <c r="KYJ3600" s="9"/>
      <c r="KYK3600" s="9"/>
      <c r="KYL3600" s="9"/>
      <c r="KYM3600" s="9"/>
      <c r="KYN3600" s="9"/>
      <c r="KYO3600" s="9"/>
      <c r="KYP3600" s="9"/>
      <c r="KYQ3600" s="9"/>
      <c r="KYR3600" s="9"/>
      <c r="KYS3600" s="9"/>
      <c r="KYT3600" s="9"/>
      <c r="KYU3600" s="9"/>
      <c r="KYV3600" s="9"/>
      <c r="KYW3600" s="9"/>
      <c r="KYX3600" s="9"/>
      <c r="KYY3600" s="9"/>
      <c r="KYZ3600" s="9"/>
      <c r="KZA3600" s="9"/>
      <c r="KZB3600" s="9"/>
      <c r="KZC3600" s="9"/>
      <c r="KZD3600" s="9"/>
      <c r="KZE3600" s="9"/>
      <c r="KZF3600" s="9"/>
      <c r="KZG3600" s="9"/>
      <c r="KZH3600" s="9"/>
      <c r="KZI3600" s="9"/>
      <c r="KZJ3600" s="9"/>
      <c r="KZK3600" s="9"/>
      <c r="KZL3600" s="9"/>
      <c r="KZM3600" s="9"/>
      <c r="KZN3600" s="9"/>
      <c r="KZO3600" s="9"/>
      <c r="KZP3600" s="9"/>
      <c r="KZQ3600" s="9"/>
      <c r="KZR3600" s="9"/>
      <c r="KZS3600" s="9"/>
      <c r="KZT3600" s="9"/>
      <c r="KZU3600" s="9"/>
      <c r="KZV3600" s="9"/>
      <c r="KZW3600" s="9"/>
      <c r="KZX3600" s="9"/>
      <c r="KZY3600" s="9"/>
      <c r="KZZ3600" s="9"/>
      <c r="LAA3600" s="9"/>
      <c r="LAB3600" s="9"/>
      <c r="LAC3600" s="9"/>
      <c r="LAD3600" s="9"/>
      <c r="LAE3600" s="9"/>
      <c r="LAF3600" s="9"/>
      <c r="LAG3600" s="9"/>
      <c r="LAH3600" s="9"/>
      <c r="LAI3600" s="9"/>
      <c r="LAJ3600" s="9"/>
      <c r="LAK3600" s="9"/>
      <c r="LAL3600" s="9"/>
      <c r="LAM3600" s="9"/>
      <c r="LAN3600" s="9"/>
      <c r="LAO3600" s="9"/>
      <c r="LAP3600" s="9"/>
      <c r="LAQ3600" s="9"/>
      <c r="LAR3600" s="9"/>
      <c r="LAS3600" s="9"/>
      <c r="LAT3600" s="9"/>
      <c r="LAU3600" s="9"/>
      <c r="LAV3600" s="9"/>
      <c r="LAW3600" s="9"/>
      <c r="LAX3600" s="9"/>
      <c r="LAY3600" s="9"/>
      <c r="LAZ3600" s="9"/>
      <c r="LBA3600" s="9"/>
      <c r="LBB3600" s="9"/>
      <c r="LBC3600" s="9"/>
      <c r="LBD3600" s="9"/>
      <c r="LBE3600" s="9"/>
      <c r="LBF3600" s="9"/>
      <c r="LBG3600" s="9"/>
      <c r="LBH3600" s="9"/>
      <c r="LBI3600" s="9"/>
      <c r="LBJ3600" s="9"/>
      <c r="LBK3600" s="9"/>
      <c r="LBL3600" s="9"/>
      <c r="LBM3600" s="9"/>
      <c r="LBN3600" s="9"/>
      <c r="LBO3600" s="9"/>
      <c r="LBP3600" s="9"/>
      <c r="LBQ3600" s="9"/>
      <c r="LBR3600" s="9"/>
      <c r="LBS3600" s="9"/>
      <c r="LBT3600" s="9"/>
      <c r="LBU3600" s="9"/>
      <c r="LBV3600" s="9"/>
      <c r="LBW3600" s="9"/>
      <c r="LBX3600" s="9"/>
      <c r="LBY3600" s="9"/>
      <c r="LBZ3600" s="9"/>
      <c r="LCA3600" s="9"/>
      <c r="LCB3600" s="9"/>
      <c r="LCC3600" s="9"/>
      <c r="LCD3600" s="9"/>
      <c r="LCE3600" s="9"/>
      <c r="LCF3600" s="9"/>
      <c r="LCG3600" s="9"/>
      <c r="LCH3600" s="9"/>
      <c r="LCI3600" s="9"/>
      <c r="LCJ3600" s="9"/>
      <c r="LCK3600" s="9"/>
      <c r="LCL3600" s="9"/>
      <c r="LCM3600" s="9"/>
      <c r="LCN3600" s="9"/>
      <c r="LCO3600" s="9"/>
      <c r="LCP3600" s="9"/>
      <c r="LCQ3600" s="9"/>
      <c r="LCR3600" s="9"/>
      <c r="LCS3600" s="9"/>
      <c r="LCT3600" s="9"/>
      <c r="LCU3600" s="9"/>
      <c r="LCV3600" s="9"/>
      <c r="LCW3600" s="9"/>
      <c r="LCX3600" s="9"/>
      <c r="LCY3600" s="9"/>
      <c r="LCZ3600" s="9"/>
      <c r="LDA3600" s="9"/>
      <c r="LDB3600" s="9"/>
      <c r="LDC3600" s="9"/>
      <c r="LDD3600" s="9"/>
      <c r="LDE3600" s="9"/>
      <c r="LDF3600" s="9"/>
      <c r="LDG3600" s="9"/>
      <c r="LDH3600" s="9"/>
      <c r="LDI3600" s="9"/>
      <c r="LDJ3600" s="9"/>
      <c r="LDK3600" s="9"/>
      <c r="LDL3600" s="9"/>
      <c r="LDM3600" s="9"/>
      <c r="LDN3600" s="9"/>
      <c r="LDO3600" s="9"/>
      <c r="LDP3600" s="9"/>
      <c r="LDQ3600" s="9"/>
      <c r="LDR3600" s="9"/>
      <c r="LDS3600" s="9"/>
      <c r="LDT3600" s="9"/>
      <c r="LDU3600" s="9"/>
      <c r="LDV3600" s="9"/>
      <c r="LDW3600" s="9"/>
      <c r="LDX3600" s="9"/>
      <c r="LDY3600" s="9"/>
      <c r="LDZ3600" s="9"/>
      <c r="LEA3600" s="9"/>
      <c r="LEB3600" s="9"/>
      <c r="LEC3600" s="9"/>
      <c r="LED3600" s="9"/>
      <c r="LEE3600" s="9"/>
      <c r="LEF3600" s="9"/>
      <c r="LEG3600" s="9"/>
      <c r="LEH3600" s="9"/>
      <c r="LEI3600" s="9"/>
      <c r="LEJ3600" s="9"/>
      <c r="LEK3600" s="9"/>
      <c r="LEL3600" s="9"/>
      <c r="LEM3600" s="9"/>
      <c r="LEN3600" s="9"/>
      <c r="LEO3600" s="9"/>
      <c r="LEP3600" s="9"/>
      <c r="LEQ3600" s="9"/>
      <c r="LER3600" s="9"/>
      <c r="LES3600" s="9"/>
      <c r="LET3600" s="9"/>
      <c r="LEU3600" s="9"/>
      <c r="LEV3600" s="9"/>
      <c r="LEW3600" s="9"/>
      <c r="LEX3600" s="9"/>
      <c r="LEY3600" s="9"/>
      <c r="LEZ3600" s="9"/>
      <c r="LFA3600" s="9"/>
      <c r="LFB3600" s="9"/>
      <c r="LFC3600" s="9"/>
      <c r="LFD3600" s="9"/>
      <c r="LFE3600" s="9"/>
      <c r="LFF3600" s="9"/>
      <c r="LFG3600" s="9"/>
      <c r="LFH3600" s="9"/>
      <c r="LFI3600" s="9"/>
      <c r="LFJ3600" s="9"/>
      <c r="LFK3600" s="9"/>
      <c r="LFL3600" s="9"/>
      <c r="LFM3600" s="9"/>
      <c r="LFN3600" s="9"/>
      <c r="LFO3600" s="9"/>
      <c r="LFP3600" s="9"/>
      <c r="LFQ3600" s="9"/>
      <c r="LFR3600" s="9"/>
      <c r="LFS3600" s="9"/>
      <c r="LFT3600" s="9"/>
      <c r="LFU3600" s="9"/>
      <c r="LFV3600" s="9"/>
      <c r="LFW3600" s="9"/>
      <c r="LFX3600" s="9"/>
      <c r="LFY3600" s="9"/>
      <c r="LFZ3600" s="9"/>
      <c r="LGA3600" s="9"/>
      <c r="LGB3600" s="9"/>
      <c r="LGC3600" s="9"/>
      <c r="LGD3600" s="9"/>
      <c r="LGE3600" s="9"/>
      <c r="LGF3600" s="9"/>
      <c r="LGG3600" s="9"/>
      <c r="LGH3600" s="9"/>
      <c r="LGI3600" s="9"/>
      <c r="LGJ3600" s="9"/>
      <c r="LGK3600" s="9"/>
      <c r="LGL3600" s="9"/>
      <c r="LGM3600" s="9"/>
      <c r="LGN3600" s="9"/>
      <c r="LGO3600" s="9"/>
      <c r="LGP3600" s="9"/>
      <c r="LGQ3600" s="9"/>
      <c r="LGR3600" s="9"/>
      <c r="LGS3600" s="9"/>
      <c r="LGT3600" s="9"/>
      <c r="LGU3600" s="9"/>
      <c r="LGV3600" s="9"/>
      <c r="LGW3600" s="9"/>
      <c r="LGX3600" s="9"/>
      <c r="LGY3600" s="9"/>
      <c r="LGZ3600" s="9"/>
      <c r="LHA3600" s="9"/>
      <c r="LHB3600" s="9"/>
      <c r="LHC3600" s="9"/>
      <c r="LHD3600" s="9"/>
      <c r="LHE3600" s="9"/>
      <c r="LHF3600" s="9"/>
      <c r="LHG3600" s="9"/>
      <c r="LHH3600" s="9"/>
      <c r="LHI3600" s="9"/>
      <c r="LHJ3600" s="9"/>
      <c r="LHK3600" s="9"/>
      <c r="LHL3600" s="9"/>
      <c r="LHM3600" s="9"/>
      <c r="LHN3600" s="9"/>
      <c r="LHO3600" s="9"/>
      <c r="LHP3600" s="9"/>
      <c r="LHQ3600" s="9"/>
      <c r="LHR3600" s="9"/>
      <c r="LHS3600" s="9"/>
      <c r="LHT3600" s="9"/>
      <c r="LHU3600" s="9"/>
      <c r="LHV3600" s="9"/>
      <c r="LHW3600" s="9"/>
      <c r="LHX3600" s="9"/>
      <c r="LHY3600" s="9"/>
      <c r="LHZ3600" s="9"/>
      <c r="LIA3600" s="9"/>
      <c r="LIB3600" s="9"/>
      <c r="LIC3600" s="9"/>
      <c r="LID3600" s="9"/>
      <c r="LIE3600" s="9"/>
      <c r="LIF3600" s="9"/>
      <c r="LIG3600" s="9"/>
      <c r="LIH3600" s="9"/>
      <c r="LII3600" s="9"/>
      <c r="LIJ3600" s="9"/>
      <c r="LIK3600" s="9"/>
      <c r="LIL3600" s="9"/>
      <c r="LIM3600" s="9"/>
      <c r="LIN3600" s="9"/>
      <c r="LIO3600" s="9"/>
      <c r="LIP3600" s="9"/>
      <c r="LIQ3600" s="9"/>
      <c r="LIR3600" s="9"/>
      <c r="LIS3600" s="9"/>
      <c r="LIT3600" s="9"/>
      <c r="LIU3600" s="9"/>
      <c r="LIV3600" s="9"/>
      <c r="LIW3600" s="9"/>
      <c r="LIX3600" s="9"/>
      <c r="LIY3600" s="9"/>
      <c r="LIZ3600" s="9"/>
      <c r="LJA3600" s="9"/>
      <c r="LJB3600" s="9"/>
      <c r="LJC3600" s="9"/>
      <c r="LJD3600" s="9"/>
      <c r="LJE3600" s="9"/>
      <c r="LJF3600" s="9"/>
      <c r="LJG3600" s="9"/>
      <c r="LJH3600" s="9"/>
      <c r="LJI3600" s="9"/>
      <c r="LJJ3600" s="9"/>
      <c r="LJK3600" s="9"/>
      <c r="LJL3600" s="9"/>
      <c r="LJM3600" s="9"/>
      <c r="LJN3600" s="9"/>
      <c r="LJO3600" s="9"/>
      <c r="LJP3600" s="9"/>
      <c r="LJQ3600" s="9"/>
      <c r="LJR3600" s="9"/>
      <c r="LJS3600" s="9"/>
      <c r="LJT3600" s="9"/>
      <c r="LJU3600" s="9"/>
      <c r="LJV3600" s="9"/>
      <c r="LJW3600" s="9"/>
      <c r="LJX3600" s="9"/>
      <c r="LJY3600" s="9"/>
      <c r="LJZ3600" s="9"/>
      <c r="LKA3600" s="9"/>
      <c r="LKB3600" s="9"/>
      <c r="LKC3600" s="9"/>
      <c r="LKD3600" s="9"/>
      <c r="LKE3600" s="9"/>
      <c r="LKF3600" s="9"/>
      <c r="LKG3600" s="9"/>
      <c r="LKH3600" s="9"/>
      <c r="LKI3600" s="9"/>
      <c r="LKJ3600" s="9"/>
      <c r="LKK3600" s="9"/>
      <c r="LKL3600" s="9"/>
      <c r="LKM3600" s="9"/>
      <c r="LKN3600" s="9"/>
      <c r="LKO3600" s="9"/>
      <c r="LKP3600" s="9"/>
      <c r="LKQ3600" s="9"/>
      <c r="LKR3600" s="9"/>
      <c r="LKS3600" s="9"/>
      <c r="LKT3600" s="9"/>
      <c r="LKU3600" s="9"/>
      <c r="LKV3600" s="9"/>
      <c r="LKW3600" s="9"/>
      <c r="LKX3600" s="9"/>
      <c r="LKY3600" s="9"/>
      <c r="LKZ3600" s="9"/>
      <c r="LLA3600" s="9"/>
      <c r="LLB3600" s="9"/>
      <c r="LLC3600" s="9"/>
      <c r="LLD3600" s="9"/>
      <c r="LLE3600" s="9"/>
      <c r="LLF3600" s="9"/>
      <c r="LLG3600" s="9"/>
      <c r="LLH3600" s="9"/>
      <c r="LLI3600" s="9"/>
      <c r="LLJ3600" s="9"/>
      <c r="LLK3600" s="9"/>
      <c r="LLL3600" s="9"/>
      <c r="LLM3600" s="9"/>
      <c r="LLN3600" s="9"/>
      <c r="LLO3600" s="9"/>
      <c r="LLP3600" s="9"/>
      <c r="LLQ3600" s="9"/>
      <c r="LLR3600" s="9"/>
      <c r="LLS3600" s="9"/>
      <c r="LLT3600" s="9"/>
      <c r="LLU3600" s="9"/>
      <c r="LLV3600" s="9"/>
      <c r="LLW3600" s="9"/>
      <c r="LLX3600" s="9"/>
      <c r="LLY3600" s="9"/>
      <c r="LLZ3600" s="9"/>
      <c r="LMA3600" s="9"/>
      <c r="LMB3600" s="9"/>
      <c r="LMC3600" s="9"/>
      <c r="LMD3600" s="9"/>
      <c r="LME3600" s="9"/>
      <c r="LMF3600" s="9"/>
      <c r="LMG3600" s="9"/>
      <c r="LMH3600" s="9"/>
      <c r="LMI3600" s="9"/>
      <c r="LMJ3600" s="9"/>
      <c r="LMK3600" s="9"/>
      <c r="LML3600" s="9"/>
      <c r="LMM3600" s="9"/>
      <c r="LMN3600" s="9"/>
      <c r="LMO3600" s="9"/>
      <c r="LMP3600" s="9"/>
      <c r="LMQ3600" s="9"/>
      <c r="LMR3600" s="9"/>
      <c r="LMS3600" s="9"/>
      <c r="LMT3600" s="9"/>
      <c r="LMU3600" s="9"/>
      <c r="LMV3600" s="9"/>
      <c r="LMW3600" s="9"/>
      <c r="LMX3600" s="9"/>
      <c r="LMY3600" s="9"/>
      <c r="LMZ3600" s="9"/>
      <c r="LNA3600" s="9"/>
      <c r="LNB3600" s="9"/>
      <c r="LNC3600" s="9"/>
      <c r="LND3600" s="9"/>
      <c r="LNE3600" s="9"/>
      <c r="LNF3600" s="9"/>
      <c r="LNG3600" s="9"/>
      <c r="LNH3600" s="9"/>
      <c r="LNI3600" s="9"/>
      <c r="LNJ3600" s="9"/>
      <c r="LNK3600" s="9"/>
      <c r="LNL3600" s="9"/>
      <c r="LNM3600" s="9"/>
      <c r="LNN3600" s="9"/>
      <c r="LNO3600" s="9"/>
      <c r="LNP3600" s="9"/>
      <c r="LNQ3600" s="9"/>
      <c r="LNR3600" s="9"/>
      <c r="LNS3600" s="9"/>
      <c r="LNT3600" s="9"/>
      <c r="LNU3600" s="9"/>
      <c r="LNV3600" s="9"/>
      <c r="LNW3600" s="9"/>
      <c r="LNX3600" s="9"/>
      <c r="LNY3600" s="9"/>
      <c r="LNZ3600" s="9"/>
      <c r="LOA3600" s="9"/>
      <c r="LOB3600" s="9"/>
      <c r="LOC3600" s="9"/>
      <c r="LOD3600" s="9"/>
      <c r="LOE3600" s="9"/>
      <c r="LOF3600" s="9"/>
      <c r="LOG3600" s="9"/>
      <c r="LOH3600" s="9"/>
      <c r="LOI3600" s="9"/>
      <c r="LOJ3600" s="9"/>
      <c r="LOK3600" s="9"/>
      <c r="LOL3600" s="9"/>
      <c r="LOM3600" s="9"/>
      <c r="LON3600" s="9"/>
      <c r="LOO3600" s="9"/>
      <c r="LOP3600" s="9"/>
      <c r="LOQ3600" s="9"/>
      <c r="LOR3600" s="9"/>
      <c r="LOS3600" s="9"/>
      <c r="LOT3600" s="9"/>
      <c r="LOU3600" s="9"/>
      <c r="LOV3600" s="9"/>
      <c r="LOW3600" s="9"/>
      <c r="LOX3600" s="9"/>
      <c r="LOY3600" s="9"/>
      <c r="LOZ3600" s="9"/>
      <c r="LPA3600" s="9"/>
      <c r="LPB3600" s="9"/>
      <c r="LPC3600" s="9"/>
      <c r="LPD3600" s="9"/>
      <c r="LPE3600" s="9"/>
      <c r="LPF3600" s="9"/>
      <c r="LPG3600" s="9"/>
      <c r="LPH3600" s="9"/>
      <c r="LPI3600" s="9"/>
      <c r="LPJ3600" s="9"/>
      <c r="LPK3600" s="9"/>
      <c r="LPL3600" s="9"/>
      <c r="LPM3600" s="9"/>
      <c r="LPN3600" s="9"/>
      <c r="LPO3600" s="9"/>
      <c r="LPP3600" s="9"/>
      <c r="LPQ3600" s="9"/>
      <c r="LPR3600" s="9"/>
      <c r="LPS3600" s="9"/>
      <c r="LPT3600" s="9"/>
      <c r="LPU3600" s="9"/>
      <c r="LPV3600" s="9"/>
      <c r="LPW3600" s="9"/>
      <c r="LPX3600" s="9"/>
      <c r="LPY3600" s="9"/>
      <c r="LPZ3600" s="9"/>
      <c r="LQA3600" s="9"/>
      <c r="LQB3600" s="9"/>
      <c r="LQC3600" s="9"/>
      <c r="LQD3600" s="9"/>
      <c r="LQE3600" s="9"/>
      <c r="LQF3600" s="9"/>
      <c r="LQG3600" s="9"/>
      <c r="LQH3600" s="9"/>
      <c r="LQI3600" s="9"/>
      <c r="LQJ3600" s="9"/>
      <c r="LQK3600" s="9"/>
      <c r="LQL3600" s="9"/>
      <c r="LQM3600" s="9"/>
      <c r="LQN3600" s="9"/>
      <c r="LQO3600" s="9"/>
      <c r="LQP3600" s="9"/>
      <c r="LQQ3600" s="9"/>
      <c r="LQR3600" s="9"/>
      <c r="LQS3600" s="9"/>
      <c r="LQT3600" s="9"/>
      <c r="LQU3600" s="9"/>
      <c r="LQV3600" s="9"/>
      <c r="LQW3600" s="9"/>
      <c r="LQX3600" s="9"/>
      <c r="LQY3600" s="9"/>
      <c r="LQZ3600" s="9"/>
      <c r="LRA3600" s="9"/>
      <c r="LRB3600" s="9"/>
      <c r="LRC3600" s="9"/>
      <c r="LRD3600" s="9"/>
      <c r="LRE3600" s="9"/>
      <c r="LRF3600" s="9"/>
      <c r="LRG3600" s="9"/>
      <c r="LRH3600" s="9"/>
      <c r="LRI3600" s="9"/>
      <c r="LRJ3600" s="9"/>
      <c r="LRK3600" s="9"/>
      <c r="LRL3600" s="9"/>
      <c r="LRM3600" s="9"/>
      <c r="LRN3600" s="9"/>
      <c r="LRO3600" s="9"/>
      <c r="LRP3600" s="9"/>
      <c r="LRQ3600" s="9"/>
      <c r="LRR3600" s="9"/>
      <c r="LRS3600" s="9"/>
      <c r="LRT3600" s="9"/>
      <c r="LRU3600" s="9"/>
      <c r="LRV3600" s="9"/>
      <c r="LRW3600" s="9"/>
      <c r="LRX3600" s="9"/>
      <c r="LRY3600" s="9"/>
      <c r="LRZ3600" s="9"/>
      <c r="LSA3600" s="9"/>
      <c r="LSB3600" s="9"/>
      <c r="LSC3600" s="9"/>
      <c r="LSD3600" s="9"/>
      <c r="LSE3600" s="9"/>
      <c r="LSF3600" s="9"/>
      <c r="LSG3600" s="9"/>
      <c r="LSH3600" s="9"/>
      <c r="LSI3600" s="9"/>
      <c r="LSJ3600" s="9"/>
      <c r="LSK3600" s="9"/>
      <c r="LSL3600" s="9"/>
      <c r="LSM3600" s="9"/>
      <c r="LSN3600" s="9"/>
      <c r="LSO3600" s="9"/>
      <c r="LSP3600" s="9"/>
      <c r="LSQ3600" s="9"/>
      <c r="LSR3600" s="9"/>
      <c r="LSS3600" s="9"/>
      <c r="LST3600" s="9"/>
      <c r="LSU3600" s="9"/>
      <c r="LSV3600" s="9"/>
      <c r="LSW3600" s="9"/>
      <c r="LSX3600" s="9"/>
      <c r="LSY3600" s="9"/>
      <c r="LSZ3600" s="9"/>
      <c r="LTA3600" s="9"/>
      <c r="LTB3600" s="9"/>
      <c r="LTC3600" s="9"/>
      <c r="LTD3600" s="9"/>
      <c r="LTE3600" s="9"/>
      <c r="LTF3600" s="9"/>
      <c r="LTG3600" s="9"/>
      <c r="LTH3600" s="9"/>
      <c r="LTI3600" s="9"/>
      <c r="LTJ3600" s="9"/>
      <c r="LTK3600" s="9"/>
      <c r="LTL3600" s="9"/>
      <c r="LTM3600" s="9"/>
      <c r="LTN3600" s="9"/>
      <c r="LTO3600" s="9"/>
      <c r="LTP3600" s="9"/>
      <c r="LTQ3600" s="9"/>
      <c r="LTR3600" s="9"/>
      <c r="LTS3600" s="9"/>
      <c r="LTT3600" s="9"/>
      <c r="LTU3600" s="9"/>
      <c r="LTV3600" s="9"/>
      <c r="LTW3600" s="9"/>
      <c r="LTX3600" s="9"/>
      <c r="LTY3600" s="9"/>
      <c r="LTZ3600" s="9"/>
      <c r="LUA3600" s="9"/>
      <c r="LUB3600" s="9"/>
      <c r="LUC3600" s="9"/>
      <c r="LUD3600" s="9"/>
      <c r="LUE3600" s="9"/>
      <c r="LUF3600" s="9"/>
      <c r="LUG3600" s="9"/>
      <c r="LUH3600" s="9"/>
      <c r="LUI3600" s="9"/>
      <c r="LUJ3600" s="9"/>
      <c r="LUK3600" s="9"/>
      <c r="LUL3600" s="9"/>
      <c r="LUM3600" s="9"/>
      <c r="LUN3600" s="9"/>
      <c r="LUO3600" s="9"/>
      <c r="LUP3600" s="9"/>
      <c r="LUQ3600" s="9"/>
      <c r="LUR3600" s="9"/>
      <c r="LUS3600" s="9"/>
      <c r="LUT3600" s="9"/>
      <c r="LUU3600" s="9"/>
      <c r="LUV3600" s="9"/>
      <c r="LUW3600" s="9"/>
      <c r="LUX3600" s="9"/>
      <c r="LUY3600" s="9"/>
      <c r="LUZ3600" s="9"/>
      <c r="LVA3600" s="9"/>
      <c r="LVB3600" s="9"/>
      <c r="LVC3600" s="9"/>
      <c r="LVD3600" s="9"/>
      <c r="LVE3600" s="9"/>
      <c r="LVF3600" s="9"/>
      <c r="LVG3600" s="9"/>
      <c r="LVH3600" s="9"/>
      <c r="LVI3600" s="9"/>
      <c r="LVJ3600" s="9"/>
      <c r="LVK3600" s="9"/>
      <c r="LVL3600" s="9"/>
      <c r="LVM3600" s="9"/>
      <c r="LVN3600" s="9"/>
      <c r="LVO3600" s="9"/>
      <c r="LVP3600" s="9"/>
      <c r="LVQ3600" s="9"/>
      <c r="LVR3600" s="9"/>
      <c r="LVS3600" s="9"/>
      <c r="LVT3600" s="9"/>
      <c r="LVU3600" s="9"/>
      <c r="LVV3600" s="9"/>
      <c r="LVW3600" s="9"/>
      <c r="LVX3600" s="9"/>
      <c r="LVY3600" s="9"/>
      <c r="LVZ3600" s="9"/>
      <c r="LWA3600" s="9"/>
      <c r="LWB3600" s="9"/>
      <c r="LWC3600" s="9"/>
      <c r="LWD3600" s="9"/>
      <c r="LWE3600" s="9"/>
      <c r="LWF3600" s="9"/>
      <c r="LWG3600" s="9"/>
      <c r="LWH3600" s="9"/>
      <c r="LWI3600" s="9"/>
      <c r="LWJ3600" s="9"/>
      <c r="LWK3600" s="9"/>
      <c r="LWL3600" s="9"/>
      <c r="LWM3600" s="9"/>
      <c r="LWN3600" s="9"/>
      <c r="LWO3600" s="9"/>
      <c r="LWP3600" s="9"/>
      <c r="LWQ3600" s="9"/>
      <c r="LWR3600" s="9"/>
      <c r="LWS3600" s="9"/>
      <c r="LWT3600" s="9"/>
      <c r="LWU3600" s="9"/>
      <c r="LWV3600" s="9"/>
      <c r="LWW3600" s="9"/>
      <c r="LWX3600" s="9"/>
      <c r="LWY3600" s="9"/>
      <c r="LWZ3600" s="9"/>
      <c r="LXA3600" s="9"/>
      <c r="LXB3600" s="9"/>
      <c r="LXC3600" s="9"/>
      <c r="LXD3600" s="9"/>
      <c r="LXE3600" s="9"/>
      <c r="LXF3600" s="9"/>
      <c r="LXG3600" s="9"/>
      <c r="LXH3600" s="9"/>
      <c r="LXI3600" s="9"/>
      <c r="LXJ3600" s="9"/>
      <c r="LXK3600" s="9"/>
      <c r="LXL3600" s="9"/>
      <c r="LXM3600" s="9"/>
      <c r="LXN3600" s="9"/>
      <c r="LXO3600" s="9"/>
      <c r="LXP3600" s="9"/>
      <c r="LXQ3600" s="9"/>
      <c r="LXR3600" s="9"/>
      <c r="LXS3600" s="9"/>
      <c r="LXT3600" s="9"/>
      <c r="LXU3600" s="9"/>
      <c r="LXV3600" s="9"/>
      <c r="LXW3600" s="9"/>
      <c r="LXX3600" s="9"/>
      <c r="LXY3600" s="9"/>
      <c r="LXZ3600" s="9"/>
      <c r="LYA3600" s="9"/>
      <c r="LYB3600" s="9"/>
      <c r="LYC3600" s="9"/>
      <c r="LYD3600" s="9"/>
      <c r="LYE3600" s="9"/>
      <c r="LYF3600" s="9"/>
      <c r="LYG3600" s="9"/>
      <c r="LYH3600" s="9"/>
      <c r="LYI3600" s="9"/>
      <c r="LYJ3600" s="9"/>
      <c r="LYK3600" s="9"/>
      <c r="LYL3600" s="9"/>
      <c r="LYM3600" s="9"/>
      <c r="LYN3600" s="9"/>
      <c r="LYO3600" s="9"/>
      <c r="LYP3600" s="9"/>
      <c r="LYQ3600" s="9"/>
      <c r="LYR3600" s="9"/>
      <c r="LYS3600" s="9"/>
      <c r="LYT3600" s="9"/>
      <c r="LYU3600" s="9"/>
      <c r="LYV3600" s="9"/>
      <c r="LYW3600" s="9"/>
      <c r="LYX3600" s="9"/>
      <c r="LYY3600" s="9"/>
      <c r="LYZ3600" s="9"/>
      <c r="LZA3600" s="9"/>
      <c r="LZB3600" s="9"/>
      <c r="LZC3600" s="9"/>
      <c r="LZD3600" s="9"/>
      <c r="LZE3600" s="9"/>
      <c r="LZF3600" s="9"/>
      <c r="LZG3600" s="9"/>
      <c r="LZH3600" s="9"/>
      <c r="LZI3600" s="9"/>
      <c r="LZJ3600" s="9"/>
      <c r="LZK3600" s="9"/>
      <c r="LZL3600" s="9"/>
      <c r="LZM3600" s="9"/>
      <c r="LZN3600" s="9"/>
      <c r="LZO3600" s="9"/>
      <c r="LZP3600" s="9"/>
      <c r="LZQ3600" s="9"/>
      <c r="LZR3600" s="9"/>
      <c r="LZS3600" s="9"/>
      <c r="LZT3600" s="9"/>
      <c r="LZU3600" s="9"/>
      <c r="LZV3600" s="9"/>
      <c r="LZW3600" s="9"/>
      <c r="LZX3600" s="9"/>
      <c r="LZY3600" s="9"/>
      <c r="LZZ3600" s="9"/>
      <c r="MAA3600" s="9"/>
      <c r="MAB3600" s="9"/>
      <c r="MAC3600" s="9"/>
      <c r="MAD3600" s="9"/>
      <c r="MAE3600" s="9"/>
      <c r="MAF3600" s="9"/>
      <c r="MAG3600" s="9"/>
      <c r="MAH3600" s="9"/>
      <c r="MAI3600" s="9"/>
      <c r="MAJ3600" s="9"/>
      <c r="MAK3600" s="9"/>
      <c r="MAL3600" s="9"/>
      <c r="MAM3600" s="9"/>
      <c r="MAN3600" s="9"/>
      <c r="MAO3600" s="9"/>
      <c r="MAP3600" s="9"/>
      <c r="MAQ3600" s="9"/>
      <c r="MAR3600" s="9"/>
      <c r="MAS3600" s="9"/>
      <c r="MAT3600" s="9"/>
      <c r="MAU3600" s="9"/>
      <c r="MAV3600" s="9"/>
      <c r="MAW3600" s="9"/>
      <c r="MAX3600" s="9"/>
      <c r="MAY3600" s="9"/>
      <c r="MAZ3600" s="9"/>
      <c r="MBA3600" s="9"/>
      <c r="MBB3600" s="9"/>
      <c r="MBC3600" s="9"/>
      <c r="MBD3600" s="9"/>
      <c r="MBE3600" s="9"/>
      <c r="MBF3600" s="9"/>
      <c r="MBG3600" s="9"/>
      <c r="MBH3600" s="9"/>
      <c r="MBI3600" s="9"/>
      <c r="MBJ3600" s="9"/>
      <c r="MBK3600" s="9"/>
      <c r="MBL3600" s="9"/>
      <c r="MBM3600" s="9"/>
      <c r="MBN3600" s="9"/>
      <c r="MBO3600" s="9"/>
      <c r="MBP3600" s="9"/>
      <c r="MBQ3600" s="9"/>
      <c r="MBR3600" s="9"/>
      <c r="MBS3600" s="9"/>
      <c r="MBT3600" s="9"/>
      <c r="MBU3600" s="9"/>
      <c r="MBV3600" s="9"/>
      <c r="MBW3600" s="9"/>
      <c r="MBX3600" s="9"/>
      <c r="MBY3600" s="9"/>
      <c r="MBZ3600" s="9"/>
      <c r="MCA3600" s="9"/>
      <c r="MCB3600" s="9"/>
      <c r="MCC3600" s="9"/>
      <c r="MCD3600" s="9"/>
      <c r="MCE3600" s="9"/>
      <c r="MCF3600" s="9"/>
      <c r="MCG3600" s="9"/>
      <c r="MCH3600" s="9"/>
      <c r="MCI3600" s="9"/>
      <c r="MCJ3600" s="9"/>
      <c r="MCK3600" s="9"/>
      <c r="MCL3600" s="9"/>
      <c r="MCM3600" s="9"/>
      <c r="MCN3600" s="9"/>
      <c r="MCO3600" s="9"/>
      <c r="MCP3600" s="9"/>
      <c r="MCQ3600" s="9"/>
      <c r="MCR3600" s="9"/>
      <c r="MCS3600" s="9"/>
      <c r="MCT3600" s="9"/>
      <c r="MCU3600" s="9"/>
      <c r="MCV3600" s="9"/>
      <c r="MCW3600" s="9"/>
      <c r="MCX3600" s="9"/>
      <c r="MCY3600" s="9"/>
      <c r="MCZ3600" s="9"/>
      <c r="MDA3600" s="9"/>
      <c r="MDB3600" s="9"/>
      <c r="MDC3600" s="9"/>
      <c r="MDD3600" s="9"/>
      <c r="MDE3600" s="9"/>
      <c r="MDF3600" s="9"/>
      <c r="MDG3600" s="9"/>
      <c r="MDH3600" s="9"/>
      <c r="MDI3600" s="9"/>
      <c r="MDJ3600" s="9"/>
      <c r="MDK3600" s="9"/>
      <c r="MDL3600" s="9"/>
      <c r="MDM3600" s="9"/>
      <c r="MDN3600" s="9"/>
      <c r="MDO3600" s="9"/>
      <c r="MDP3600" s="9"/>
      <c r="MDQ3600" s="9"/>
      <c r="MDR3600" s="9"/>
      <c r="MDS3600" s="9"/>
      <c r="MDT3600" s="9"/>
      <c r="MDU3600" s="9"/>
      <c r="MDV3600" s="9"/>
      <c r="MDW3600" s="9"/>
      <c r="MDX3600" s="9"/>
      <c r="MDY3600" s="9"/>
      <c r="MDZ3600" s="9"/>
      <c r="MEA3600" s="9"/>
      <c r="MEB3600" s="9"/>
      <c r="MEC3600" s="9"/>
      <c r="MED3600" s="9"/>
      <c r="MEE3600" s="9"/>
      <c r="MEF3600" s="9"/>
      <c r="MEG3600" s="9"/>
      <c r="MEH3600" s="9"/>
      <c r="MEI3600" s="9"/>
      <c r="MEJ3600" s="9"/>
      <c r="MEK3600" s="9"/>
      <c r="MEL3600" s="9"/>
      <c r="MEM3600" s="9"/>
      <c r="MEN3600" s="9"/>
      <c r="MEO3600" s="9"/>
      <c r="MEP3600" s="9"/>
      <c r="MEQ3600" s="9"/>
      <c r="MER3600" s="9"/>
      <c r="MES3600" s="9"/>
      <c r="MET3600" s="9"/>
      <c r="MEU3600" s="9"/>
      <c r="MEV3600" s="9"/>
      <c r="MEW3600" s="9"/>
      <c r="MEX3600" s="9"/>
      <c r="MEY3600" s="9"/>
      <c r="MEZ3600" s="9"/>
      <c r="MFA3600" s="9"/>
      <c r="MFB3600" s="9"/>
      <c r="MFC3600" s="9"/>
      <c r="MFD3600" s="9"/>
      <c r="MFE3600" s="9"/>
      <c r="MFF3600" s="9"/>
      <c r="MFG3600" s="9"/>
      <c r="MFH3600" s="9"/>
      <c r="MFI3600" s="9"/>
      <c r="MFJ3600" s="9"/>
      <c r="MFK3600" s="9"/>
      <c r="MFL3600" s="9"/>
      <c r="MFM3600" s="9"/>
      <c r="MFN3600" s="9"/>
      <c r="MFO3600" s="9"/>
      <c r="MFP3600" s="9"/>
      <c r="MFQ3600" s="9"/>
      <c r="MFR3600" s="9"/>
      <c r="MFS3600" s="9"/>
      <c r="MFT3600" s="9"/>
      <c r="MFU3600" s="9"/>
      <c r="MFV3600" s="9"/>
      <c r="MFW3600" s="9"/>
      <c r="MFX3600" s="9"/>
      <c r="MFY3600" s="9"/>
      <c r="MFZ3600" s="9"/>
      <c r="MGA3600" s="9"/>
      <c r="MGB3600" s="9"/>
      <c r="MGC3600" s="9"/>
      <c r="MGD3600" s="9"/>
      <c r="MGE3600" s="9"/>
      <c r="MGF3600" s="9"/>
      <c r="MGG3600" s="9"/>
      <c r="MGH3600" s="9"/>
      <c r="MGI3600" s="9"/>
      <c r="MGJ3600" s="9"/>
      <c r="MGK3600" s="9"/>
      <c r="MGL3600" s="9"/>
      <c r="MGM3600" s="9"/>
      <c r="MGN3600" s="9"/>
      <c r="MGO3600" s="9"/>
      <c r="MGP3600" s="9"/>
      <c r="MGQ3600" s="9"/>
      <c r="MGR3600" s="9"/>
      <c r="MGS3600" s="9"/>
      <c r="MGT3600" s="9"/>
      <c r="MGU3600" s="9"/>
      <c r="MGV3600" s="9"/>
      <c r="MGW3600" s="9"/>
      <c r="MGX3600" s="9"/>
      <c r="MGY3600" s="9"/>
      <c r="MGZ3600" s="9"/>
      <c r="MHA3600" s="9"/>
      <c r="MHB3600" s="9"/>
      <c r="MHC3600" s="9"/>
      <c r="MHD3600" s="9"/>
      <c r="MHE3600" s="9"/>
      <c r="MHF3600" s="9"/>
      <c r="MHG3600" s="9"/>
      <c r="MHH3600" s="9"/>
      <c r="MHI3600" s="9"/>
      <c r="MHJ3600" s="9"/>
      <c r="MHK3600" s="9"/>
      <c r="MHL3600" s="9"/>
      <c r="MHM3600" s="9"/>
      <c r="MHN3600" s="9"/>
      <c r="MHO3600" s="9"/>
      <c r="MHP3600" s="9"/>
      <c r="MHQ3600" s="9"/>
      <c r="MHR3600" s="9"/>
      <c r="MHS3600" s="9"/>
      <c r="MHT3600" s="9"/>
      <c r="MHU3600" s="9"/>
      <c r="MHV3600" s="9"/>
      <c r="MHW3600" s="9"/>
      <c r="MHX3600" s="9"/>
      <c r="MHY3600" s="9"/>
      <c r="MHZ3600" s="9"/>
      <c r="MIA3600" s="9"/>
      <c r="MIB3600" s="9"/>
      <c r="MIC3600" s="9"/>
      <c r="MID3600" s="9"/>
      <c r="MIE3600" s="9"/>
      <c r="MIF3600" s="9"/>
      <c r="MIG3600" s="9"/>
      <c r="MIH3600" s="9"/>
      <c r="MII3600" s="9"/>
      <c r="MIJ3600" s="9"/>
      <c r="MIK3600" s="9"/>
      <c r="MIL3600" s="9"/>
      <c r="MIM3600" s="9"/>
      <c r="MIN3600" s="9"/>
      <c r="MIO3600" s="9"/>
      <c r="MIP3600" s="9"/>
      <c r="MIQ3600" s="9"/>
      <c r="MIR3600" s="9"/>
      <c r="MIS3600" s="9"/>
      <c r="MIT3600" s="9"/>
      <c r="MIU3600" s="9"/>
      <c r="MIV3600" s="9"/>
      <c r="MIW3600" s="9"/>
      <c r="MIX3600" s="9"/>
      <c r="MIY3600" s="9"/>
      <c r="MIZ3600" s="9"/>
      <c r="MJA3600" s="9"/>
      <c r="MJB3600" s="9"/>
      <c r="MJC3600" s="9"/>
      <c r="MJD3600" s="9"/>
      <c r="MJE3600" s="9"/>
      <c r="MJF3600" s="9"/>
      <c r="MJG3600" s="9"/>
      <c r="MJH3600" s="9"/>
      <c r="MJI3600" s="9"/>
      <c r="MJJ3600" s="9"/>
      <c r="MJK3600" s="9"/>
      <c r="MJL3600" s="9"/>
      <c r="MJM3600" s="9"/>
      <c r="MJN3600" s="9"/>
      <c r="MJO3600" s="9"/>
      <c r="MJP3600" s="9"/>
      <c r="MJQ3600" s="9"/>
      <c r="MJR3600" s="9"/>
      <c r="MJS3600" s="9"/>
      <c r="MJT3600" s="9"/>
      <c r="MJU3600" s="9"/>
      <c r="MJV3600" s="9"/>
      <c r="MJW3600" s="9"/>
      <c r="MJX3600" s="9"/>
      <c r="MJY3600" s="9"/>
      <c r="MJZ3600" s="9"/>
      <c r="MKA3600" s="9"/>
      <c r="MKB3600" s="9"/>
      <c r="MKC3600" s="9"/>
      <c r="MKD3600" s="9"/>
      <c r="MKE3600" s="9"/>
      <c r="MKF3600" s="9"/>
      <c r="MKG3600" s="9"/>
      <c r="MKH3600" s="9"/>
      <c r="MKI3600" s="9"/>
      <c r="MKJ3600" s="9"/>
      <c r="MKK3600" s="9"/>
      <c r="MKL3600" s="9"/>
      <c r="MKM3600" s="9"/>
      <c r="MKN3600" s="9"/>
      <c r="MKO3600" s="9"/>
      <c r="MKP3600" s="9"/>
      <c r="MKQ3600" s="9"/>
      <c r="MKR3600" s="9"/>
      <c r="MKS3600" s="9"/>
      <c r="MKT3600" s="9"/>
      <c r="MKU3600" s="9"/>
      <c r="MKV3600" s="9"/>
      <c r="MKW3600" s="9"/>
      <c r="MKX3600" s="9"/>
      <c r="MKY3600" s="9"/>
      <c r="MKZ3600" s="9"/>
      <c r="MLA3600" s="9"/>
      <c r="MLB3600" s="9"/>
      <c r="MLC3600" s="9"/>
      <c r="MLD3600" s="9"/>
      <c r="MLE3600" s="9"/>
      <c r="MLF3600" s="9"/>
      <c r="MLG3600" s="9"/>
      <c r="MLH3600" s="9"/>
      <c r="MLI3600" s="9"/>
      <c r="MLJ3600" s="9"/>
      <c r="MLK3600" s="9"/>
      <c r="MLL3600" s="9"/>
      <c r="MLM3600" s="9"/>
      <c r="MLN3600" s="9"/>
      <c r="MLO3600" s="9"/>
      <c r="MLP3600" s="9"/>
      <c r="MLQ3600" s="9"/>
      <c r="MLR3600" s="9"/>
      <c r="MLS3600" s="9"/>
      <c r="MLT3600" s="9"/>
      <c r="MLU3600" s="9"/>
      <c r="MLV3600" s="9"/>
      <c r="MLW3600" s="9"/>
      <c r="MLX3600" s="9"/>
      <c r="MLY3600" s="9"/>
      <c r="MLZ3600" s="9"/>
      <c r="MMA3600" s="9"/>
      <c r="MMB3600" s="9"/>
      <c r="MMC3600" s="9"/>
      <c r="MMD3600" s="9"/>
      <c r="MME3600" s="9"/>
      <c r="MMF3600" s="9"/>
      <c r="MMG3600" s="9"/>
      <c r="MMH3600" s="9"/>
      <c r="MMI3600" s="9"/>
      <c r="MMJ3600" s="9"/>
      <c r="MMK3600" s="9"/>
      <c r="MML3600" s="9"/>
      <c r="MMM3600" s="9"/>
      <c r="MMN3600" s="9"/>
      <c r="MMO3600" s="9"/>
      <c r="MMP3600" s="9"/>
      <c r="MMQ3600" s="9"/>
      <c r="MMR3600" s="9"/>
      <c r="MMS3600" s="9"/>
      <c r="MMT3600" s="9"/>
      <c r="MMU3600" s="9"/>
      <c r="MMV3600" s="9"/>
      <c r="MMW3600" s="9"/>
      <c r="MMX3600" s="9"/>
      <c r="MMY3600" s="9"/>
      <c r="MMZ3600" s="9"/>
      <c r="MNA3600" s="9"/>
      <c r="MNB3600" s="9"/>
      <c r="MNC3600" s="9"/>
      <c r="MND3600" s="9"/>
      <c r="MNE3600" s="9"/>
      <c r="MNF3600" s="9"/>
      <c r="MNG3600" s="9"/>
      <c r="MNH3600" s="9"/>
      <c r="MNI3600" s="9"/>
      <c r="MNJ3600" s="9"/>
      <c r="MNK3600" s="9"/>
      <c r="MNL3600" s="9"/>
      <c r="MNM3600" s="9"/>
      <c r="MNN3600" s="9"/>
      <c r="MNO3600" s="9"/>
      <c r="MNP3600" s="9"/>
      <c r="MNQ3600" s="9"/>
      <c r="MNR3600" s="9"/>
      <c r="MNS3600" s="9"/>
      <c r="MNT3600" s="9"/>
      <c r="MNU3600" s="9"/>
      <c r="MNV3600" s="9"/>
      <c r="MNW3600" s="9"/>
      <c r="MNX3600" s="9"/>
      <c r="MNY3600" s="9"/>
      <c r="MNZ3600" s="9"/>
      <c r="MOA3600" s="9"/>
      <c r="MOB3600" s="9"/>
      <c r="MOC3600" s="9"/>
      <c r="MOD3600" s="9"/>
      <c r="MOE3600" s="9"/>
      <c r="MOF3600" s="9"/>
      <c r="MOG3600" s="9"/>
      <c r="MOH3600" s="9"/>
      <c r="MOI3600" s="9"/>
      <c r="MOJ3600" s="9"/>
      <c r="MOK3600" s="9"/>
      <c r="MOL3600" s="9"/>
      <c r="MOM3600" s="9"/>
      <c r="MON3600" s="9"/>
      <c r="MOO3600" s="9"/>
      <c r="MOP3600" s="9"/>
      <c r="MOQ3600" s="9"/>
      <c r="MOR3600" s="9"/>
      <c r="MOS3600" s="9"/>
      <c r="MOT3600" s="9"/>
      <c r="MOU3600" s="9"/>
      <c r="MOV3600" s="9"/>
      <c r="MOW3600" s="9"/>
      <c r="MOX3600" s="9"/>
      <c r="MOY3600" s="9"/>
      <c r="MOZ3600" s="9"/>
      <c r="MPA3600" s="9"/>
      <c r="MPB3600" s="9"/>
      <c r="MPC3600" s="9"/>
      <c r="MPD3600" s="9"/>
      <c r="MPE3600" s="9"/>
      <c r="MPF3600" s="9"/>
      <c r="MPG3600" s="9"/>
      <c r="MPH3600" s="9"/>
      <c r="MPI3600" s="9"/>
      <c r="MPJ3600" s="9"/>
      <c r="MPK3600" s="9"/>
      <c r="MPL3600" s="9"/>
      <c r="MPM3600" s="9"/>
      <c r="MPN3600" s="9"/>
      <c r="MPO3600" s="9"/>
      <c r="MPP3600" s="9"/>
      <c r="MPQ3600" s="9"/>
      <c r="MPR3600" s="9"/>
      <c r="MPS3600" s="9"/>
      <c r="MPT3600" s="9"/>
      <c r="MPU3600" s="9"/>
      <c r="MPV3600" s="9"/>
      <c r="MPW3600" s="9"/>
      <c r="MPX3600" s="9"/>
      <c r="MPY3600" s="9"/>
      <c r="MPZ3600" s="9"/>
      <c r="MQA3600" s="9"/>
      <c r="MQB3600" s="9"/>
      <c r="MQC3600" s="9"/>
      <c r="MQD3600" s="9"/>
      <c r="MQE3600" s="9"/>
      <c r="MQF3600" s="9"/>
      <c r="MQG3600" s="9"/>
      <c r="MQH3600" s="9"/>
      <c r="MQI3600" s="9"/>
      <c r="MQJ3600" s="9"/>
      <c r="MQK3600" s="9"/>
      <c r="MQL3600" s="9"/>
      <c r="MQM3600" s="9"/>
      <c r="MQN3600" s="9"/>
      <c r="MQO3600" s="9"/>
      <c r="MQP3600" s="9"/>
      <c r="MQQ3600" s="9"/>
      <c r="MQR3600" s="9"/>
      <c r="MQS3600" s="9"/>
      <c r="MQT3600" s="9"/>
      <c r="MQU3600" s="9"/>
      <c r="MQV3600" s="9"/>
      <c r="MQW3600" s="9"/>
      <c r="MQX3600" s="9"/>
      <c r="MQY3600" s="9"/>
      <c r="MQZ3600" s="9"/>
      <c r="MRA3600" s="9"/>
      <c r="MRB3600" s="9"/>
      <c r="MRC3600" s="9"/>
      <c r="MRD3600" s="9"/>
      <c r="MRE3600" s="9"/>
      <c r="MRF3600" s="9"/>
      <c r="MRG3600" s="9"/>
      <c r="MRH3600" s="9"/>
      <c r="MRI3600" s="9"/>
      <c r="MRJ3600" s="9"/>
      <c r="MRK3600" s="9"/>
      <c r="MRL3600" s="9"/>
      <c r="MRM3600" s="9"/>
      <c r="MRN3600" s="9"/>
      <c r="MRO3600" s="9"/>
      <c r="MRP3600" s="9"/>
      <c r="MRQ3600" s="9"/>
      <c r="MRR3600" s="9"/>
      <c r="MRS3600" s="9"/>
      <c r="MRT3600" s="9"/>
      <c r="MRU3600" s="9"/>
      <c r="MRV3600" s="9"/>
      <c r="MRW3600" s="9"/>
      <c r="MRX3600" s="9"/>
      <c r="MRY3600" s="9"/>
      <c r="MRZ3600" s="9"/>
      <c r="MSA3600" s="9"/>
      <c r="MSB3600" s="9"/>
      <c r="MSC3600" s="9"/>
      <c r="MSD3600" s="9"/>
      <c r="MSE3600" s="9"/>
      <c r="MSF3600" s="9"/>
      <c r="MSG3600" s="9"/>
      <c r="MSH3600" s="9"/>
      <c r="MSI3600" s="9"/>
      <c r="MSJ3600" s="9"/>
      <c r="MSK3600" s="9"/>
      <c r="MSL3600" s="9"/>
      <c r="MSM3600" s="9"/>
      <c r="MSN3600" s="9"/>
      <c r="MSO3600" s="9"/>
      <c r="MSP3600" s="9"/>
      <c r="MSQ3600" s="9"/>
      <c r="MSR3600" s="9"/>
      <c r="MSS3600" s="9"/>
      <c r="MST3600" s="9"/>
      <c r="MSU3600" s="9"/>
      <c r="MSV3600" s="9"/>
      <c r="MSW3600" s="9"/>
      <c r="MSX3600" s="9"/>
      <c r="MSY3600" s="9"/>
      <c r="MSZ3600" s="9"/>
      <c r="MTA3600" s="9"/>
      <c r="MTB3600" s="9"/>
      <c r="MTC3600" s="9"/>
      <c r="MTD3600" s="9"/>
      <c r="MTE3600" s="9"/>
      <c r="MTF3600" s="9"/>
      <c r="MTG3600" s="9"/>
      <c r="MTH3600" s="9"/>
      <c r="MTI3600" s="9"/>
      <c r="MTJ3600" s="9"/>
      <c r="MTK3600" s="9"/>
      <c r="MTL3600" s="9"/>
      <c r="MTM3600" s="9"/>
      <c r="MTN3600" s="9"/>
      <c r="MTO3600" s="9"/>
      <c r="MTP3600" s="9"/>
      <c r="MTQ3600" s="9"/>
      <c r="MTR3600" s="9"/>
      <c r="MTS3600" s="9"/>
      <c r="MTT3600" s="9"/>
      <c r="MTU3600" s="9"/>
      <c r="MTV3600" s="9"/>
      <c r="MTW3600" s="9"/>
      <c r="MTX3600" s="9"/>
      <c r="MTY3600" s="9"/>
      <c r="MTZ3600" s="9"/>
      <c r="MUA3600" s="9"/>
      <c r="MUB3600" s="9"/>
      <c r="MUC3600" s="9"/>
      <c r="MUD3600" s="9"/>
      <c r="MUE3600" s="9"/>
      <c r="MUF3600" s="9"/>
      <c r="MUG3600" s="9"/>
      <c r="MUH3600" s="9"/>
      <c r="MUI3600" s="9"/>
      <c r="MUJ3600" s="9"/>
      <c r="MUK3600" s="9"/>
      <c r="MUL3600" s="9"/>
      <c r="MUM3600" s="9"/>
      <c r="MUN3600" s="9"/>
      <c r="MUO3600" s="9"/>
      <c r="MUP3600" s="9"/>
      <c r="MUQ3600" s="9"/>
      <c r="MUR3600" s="9"/>
      <c r="MUS3600" s="9"/>
      <c r="MUT3600" s="9"/>
      <c r="MUU3600" s="9"/>
      <c r="MUV3600" s="9"/>
      <c r="MUW3600" s="9"/>
      <c r="MUX3600" s="9"/>
      <c r="MUY3600" s="9"/>
      <c r="MUZ3600" s="9"/>
      <c r="MVA3600" s="9"/>
      <c r="MVB3600" s="9"/>
      <c r="MVC3600" s="9"/>
      <c r="MVD3600" s="9"/>
      <c r="MVE3600" s="9"/>
      <c r="MVF3600" s="9"/>
      <c r="MVG3600" s="9"/>
      <c r="MVH3600" s="9"/>
      <c r="MVI3600" s="9"/>
      <c r="MVJ3600" s="9"/>
      <c r="MVK3600" s="9"/>
      <c r="MVL3600" s="9"/>
      <c r="MVM3600" s="9"/>
      <c r="MVN3600" s="9"/>
      <c r="MVO3600" s="9"/>
      <c r="MVP3600" s="9"/>
      <c r="MVQ3600" s="9"/>
      <c r="MVR3600" s="9"/>
      <c r="MVS3600" s="9"/>
      <c r="MVT3600" s="9"/>
      <c r="MVU3600" s="9"/>
      <c r="MVV3600" s="9"/>
      <c r="MVW3600" s="9"/>
      <c r="MVX3600" s="9"/>
      <c r="MVY3600" s="9"/>
      <c r="MVZ3600" s="9"/>
      <c r="MWA3600" s="9"/>
      <c r="MWB3600" s="9"/>
      <c r="MWC3600" s="9"/>
      <c r="MWD3600" s="9"/>
      <c r="MWE3600" s="9"/>
      <c r="MWF3600" s="9"/>
      <c r="MWG3600" s="9"/>
      <c r="MWH3600" s="9"/>
      <c r="MWI3600" s="9"/>
      <c r="MWJ3600" s="9"/>
      <c r="MWK3600" s="9"/>
      <c r="MWL3600" s="9"/>
      <c r="MWM3600" s="9"/>
      <c r="MWN3600" s="9"/>
      <c r="MWO3600" s="9"/>
      <c r="MWP3600" s="9"/>
      <c r="MWQ3600" s="9"/>
      <c r="MWR3600" s="9"/>
      <c r="MWS3600" s="9"/>
      <c r="MWT3600" s="9"/>
      <c r="MWU3600" s="9"/>
      <c r="MWV3600" s="9"/>
      <c r="MWW3600" s="9"/>
      <c r="MWX3600" s="9"/>
      <c r="MWY3600" s="9"/>
      <c r="MWZ3600" s="9"/>
      <c r="MXA3600" s="9"/>
      <c r="MXB3600" s="9"/>
      <c r="MXC3600" s="9"/>
      <c r="MXD3600" s="9"/>
      <c r="MXE3600" s="9"/>
      <c r="MXF3600" s="9"/>
      <c r="MXG3600" s="9"/>
      <c r="MXH3600" s="9"/>
      <c r="MXI3600" s="9"/>
      <c r="MXJ3600" s="9"/>
      <c r="MXK3600" s="9"/>
      <c r="MXL3600" s="9"/>
      <c r="MXM3600" s="9"/>
      <c r="MXN3600" s="9"/>
      <c r="MXO3600" s="9"/>
      <c r="MXP3600" s="9"/>
      <c r="MXQ3600" s="9"/>
      <c r="MXR3600" s="9"/>
      <c r="MXS3600" s="9"/>
      <c r="MXT3600" s="9"/>
      <c r="MXU3600" s="9"/>
      <c r="MXV3600" s="9"/>
      <c r="MXW3600" s="9"/>
      <c r="MXX3600" s="9"/>
      <c r="MXY3600" s="9"/>
      <c r="MXZ3600" s="9"/>
      <c r="MYA3600" s="9"/>
      <c r="MYB3600" s="9"/>
      <c r="MYC3600" s="9"/>
      <c r="MYD3600" s="9"/>
      <c r="MYE3600" s="9"/>
      <c r="MYF3600" s="9"/>
      <c r="MYG3600" s="9"/>
      <c r="MYH3600" s="9"/>
      <c r="MYI3600" s="9"/>
      <c r="MYJ3600" s="9"/>
      <c r="MYK3600" s="9"/>
      <c r="MYL3600" s="9"/>
      <c r="MYM3600" s="9"/>
      <c r="MYN3600" s="9"/>
      <c r="MYO3600" s="9"/>
      <c r="MYP3600" s="9"/>
      <c r="MYQ3600" s="9"/>
      <c r="MYR3600" s="9"/>
      <c r="MYS3600" s="9"/>
      <c r="MYT3600" s="9"/>
      <c r="MYU3600" s="9"/>
      <c r="MYV3600" s="9"/>
      <c r="MYW3600" s="9"/>
      <c r="MYX3600" s="9"/>
      <c r="MYY3600" s="9"/>
      <c r="MYZ3600" s="9"/>
      <c r="MZA3600" s="9"/>
      <c r="MZB3600" s="9"/>
      <c r="MZC3600" s="9"/>
      <c r="MZD3600" s="9"/>
      <c r="MZE3600" s="9"/>
      <c r="MZF3600" s="9"/>
      <c r="MZG3600" s="9"/>
      <c r="MZH3600" s="9"/>
      <c r="MZI3600" s="9"/>
      <c r="MZJ3600" s="9"/>
      <c r="MZK3600" s="9"/>
      <c r="MZL3600" s="9"/>
      <c r="MZM3600" s="9"/>
      <c r="MZN3600" s="9"/>
      <c r="MZO3600" s="9"/>
      <c r="MZP3600" s="9"/>
      <c r="MZQ3600" s="9"/>
      <c r="MZR3600" s="9"/>
      <c r="MZS3600" s="9"/>
      <c r="MZT3600" s="9"/>
      <c r="MZU3600" s="9"/>
      <c r="MZV3600" s="9"/>
      <c r="MZW3600" s="9"/>
      <c r="MZX3600" s="9"/>
      <c r="MZY3600" s="9"/>
      <c r="MZZ3600" s="9"/>
      <c r="NAA3600" s="9"/>
      <c r="NAB3600" s="9"/>
      <c r="NAC3600" s="9"/>
      <c r="NAD3600" s="9"/>
      <c r="NAE3600" s="9"/>
      <c r="NAF3600" s="9"/>
      <c r="NAG3600" s="9"/>
      <c r="NAH3600" s="9"/>
      <c r="NAI3600" s="9"/>
      <c r="NAJ3600" s="9"/>
      <c r="NAK3600" s="9"/>
      <c r="NAL3600" s="9"/>
      <c r="NAM3600" s="9"/>
      <c r="NAN3600" s="9"/>
      <c r="NAO3600" s="9"/>
      <c r="NAP3600" s="9"/>
      <c r="NAQ3600" s="9"/>
      <c r="NAR3600" s="9"/>
      <c r="NAS3600" s="9"/>
      <c r="NAT3600" s="9"/>
      <c r="NAU3600" s="9"/>
      <c r="NAV3600" s="9"/>
      <c r="NAW3600" s="9"/>
      <c r="NAX3600" s="9"/>
      <c r="NAY3600" s="9"/>
      <c r="NAZ3600" s="9"/>
      <c r="NBA3600" s="9"/>
      <c r="NBB3600" s="9"/>
      <c r="NBC3600" s="9"/>
      <c r="NBD3600" s="9"/>
      <c r="NBE3600" s="9"/>
      <c r="NBF3600" s="9"/>
      <c r="NBG3600" s="9"/>
      <c r="NBH3600" s="9"/>
      <c r="NBI3600" s="9"/>
      <c r="NBJ3600" s="9"/>
      <c r="NBK3600" s="9"/>
      <c r="NBL3600" s="9"/>
      <c r="NBM3600" s="9"/>
      <c r="NBN3600" s="9"/>
      <c r="NBO3600" s="9"/>
      <c r="NBP3600" s="9"/>
      <c r="NBQ3600" s="9"/>
      <c r="NBR3600" s="9"/>
      <c r="NBS3600" s="9"/>
      <c r="NBT3600" s="9"/>
      <c r="NBU3600" s="9"/>
      <c r="NBV3600" s="9"/>
      <c r="NBW3600" s="9"/>
      <c r="NBX3600" s="9"/>
      <c r="NBY3600" s="9"/>
      <c r="NBZ3600" s="9"/>
      <c r="NCA3600" s="9"/>
      <c r="NCB3600" s="9"/>
      <c r="NCC3600" s="9"/>
      <c r="NCD3600" s="9"/>
      <c r="NCE3600" s="9"/>
      <c r="NCF3600" s="9"/>
      <c r="NCG3600" s="9"/>
      <c r="NCH3600" s="9"/>
      <c r="NCI3600" s="9"/>
      <c r="NCJ3600" s="9"/>
      <c r="NCK3600" s="9"/>
      <c r="NCL3600" s="9"/>
      <c r="NCM3600" s="9"/>
      <c r="NCN3600" s="9"/>
      <c r="NCO3600" s="9"/>
      <c r="NCP3600" s="9"/>
      <c r="NCQ3600" s="9"/>
      <c r="NCR3600" s="9"/>
      <c r="NCS3600" s="9"/>
      <c r="NCT3600" s="9"/>
      <c r="NCU3600" s="9"/>
      <c r="NCV3600" s="9"/>
      <c r="NCW3600" s="9"/>
      <c r="NCX3600" s="9"/>
      <c r="NCY3600" s="9"/>
      <c r="NCZ3600" s="9"/>
      <c r="NDA3600" s="9"/>
      <c r="NDB3600" s="9"/>
      <c r="NDC3600" s="9"/>
      <c r="NDD3600" s="9"/>
      <c r="NDE3600" s="9"/>
      <c r="NDF3600" s="9"/>
      <c r="NDG3600" s="9"/>
      <c r="NDH3600" s="9"/>
      <c r="NDI3600" s="9"/>
      <c r="NDJ3600" s="9"/>
      <c r="NDK3600" s="9"/>
      <c r="NDL3600" s="9"/>
      <c r="NDM3600" s="9"/>
      <c r="NDN3600" s="9"/>
      <c r="NDO3600" s="9"/>
      <c r="NDP3600" s="9"/>
      <c r="NDQ3600" s="9"/>
      <c r="NDR3600" s="9"/>
      <c r="NDS3600" s="9"/>
      <c r="NDT3600" s="9"/>
      <c r="NDU3600" s="9"/>
      <c r="NDV3600" s="9"/>
      <c r="NDW3600" s="9"/>
      <c r="NDX3600" s="9"/>
      <c r="NDY3600" s="9"/>
      <c r="NDZ3600" s="9"/>
      <c r="NEA3600" s="9"/>
      <c r="NEB3600" s="9"/>
      <c r="NEC3600" s="9"/>
      <c r="NED3600" s="9"/>
      <c r="NEE3600" s="9"/>
      <c r="NEF3600" s="9"/>
      <c r="NEG3600" s="9"/>
      <c r="NEH3600" s="9"/>
      <c r="NEI3600" s="9"/>
      <c r="NEJ3600" s="9"/>
      <c r="NEK3600" s="9"/>
      <c r="NEL3600" s="9"/>
      <c r="NEM3600" s="9"/>
      <c r="NEN3600" s="9"/>
      <c r="NEO3600" s="9"/>
      <c r="NEP3600" s="9"/>
      <c r="NEQ3600" s="9"/>
      <c r="NER3600" s="9"/>
      <c r="NES3600" s="9"/>
      <c r="NET3600" s="9"/>
      <c r="NEU3600" s="9"/>
      <c r="NEV3600" s="9"/>
      <c r="NEW3600" s="9"/>
      <c r="NEX3600" s="9"/>
      <c r="NEY3600" s="9"/>
      <c r="NEZ3600" s="9"/>
      <c r="NFA3600" s="9"/>
      <c r="NFB3600" s="9"/>
      <c r="NFC3600" s="9"/>
      <c r="NFD3600" s="9"/>
      <c r="NFE3600" s="9"/>
      <c r="NFF3600" s="9"/>
      <c r="NFG3600" s="9"/>
      <c r="NFH3600" s="9"/>
      <c r="NFI3600" s="9"/>
      <c r="NFJ3600" s="9"/>
      <c r="NFK3600" s="9"/>
      <c r="NFL3600" s="9"/>
      <c r="NFM3600" s="9"/>
      <c r="NFN3600" s="9"/>
      <c r="NFO3600" s="9"/>
      <c r="NFP3600" s="9"/>
      <c r="NFQ3600" s="9"/>
      <c r="NFR3600" s="9"/>
      <c r="NFS3600" s="9"/>
      <c r="NFT3600" s="9"/>
      <c r="NFU3600" s="9"/>
      <c r="NFV3600" s="9"/>
      <c r="NFW3600" s="9"/>
      <c r="NFX3600" s="9"/>
      <c r="NFY3600" s="9"/>
      <c r="NFZ3600" s="9"/>
      <c r="NGA3600" s="9"/>
      <c r="NGB3600" s="9"/>
      <c r="NGC3600" s="9"/>
      <c r="NGD3600" s="9"/>
      <c r="NGE3600" s="9"/>
      <c r="NGF3600" s="9"/>
      <c r="NGG3600" s="9"/>
      <c r="NGH3600" s="9"/>
      <c r="NGI3600" s="9"/>
      <c r="NGJ3600" s="9"/>
      <c r="NGK3600" s="9"/>
      <c r="NGL3600" s="9"/>
      <c r="NGM3600" s="9"/>
      <c r="NGN3600" s="9"/>
      <c r="NGO3600" s="9"/>
      <c r="NGP3600" s="9"/>
      <c r="NGQ3600" s="9"/>
      <c r="NGR3600" s="9"/>
      <c r="NGS3600" s="9"/>
      <c r="NGT3600" s="9"/>
      <c r="NGU3600" s="9"/>
      <c r="NGV3600" s="9"/>
      <c r="NGW3600" s="9"/>
      <c r="NGX3600" s="9"/>
      <c r="NGY3600" s="9"/>
      <c r="NGZ3600" s="9"/>
      <c r="NHA3600" s="9"/>
      <c r="NHB3600" s="9"/>
      <c r="NHC3600" s="9"/>
      <c r="NHD3600" s="9"/>
      <c r="NHE3600" s="9"/>
      <c r="NHF3600" s="9"/>
      <c r="NHG3600" s="9"/>
      <c r="NHH3600" s="9"/>
      <c r="NHI3600" s="9"/>
      <c r="NHJ3600" s="9"/>
      <c r="NHK3600" s="9"/>
      <c r="NHL3600" s="9"/>
      <c r="NHM3600" s="9"/>
      <c r="NHN3600" s="9"/>
      <c r="NHO3600" s="9"/>
      <c r="NHP3600" s="9"/>
      <c r="NHQ3600" s="9"/>
      <c r="NHR3600" s="9"/>
      <c r="NHS3600" s="9"/>
      <c r="NHT3600" s="9"/>
      <c r="NHU3600" s="9"/>
      <c r="NHV3600" s="9"/>
      <c r="NHW3600" s="9"/>
      <c r="NHX3600" s="9"/>
      <c r="NHY3600" s="9"/>
      <c r="NHZ3600" s="9"/>
      <c r="NIA3600" s="9"/>
      <c r="NIB3600" s="9"/>
      <c r="NIC3600" s="9"/>
      <c r="NID3600" s="9"/>
      <c r="NIE3600" s="9"/>
      <c r="NIF3600" s="9"/>
      <c r="NIG3600" s="9"/>
      <c r="NIH3600" s="9"/>
      <c r="NII3600" s="9"/>
      <c r="NIJ3600" s="9"/>
      <c r="NIK3600" s="9"/>
      <c r="NIL3600" s="9"/>
      <c r="NIM3600" s="9"/>
      <c r="NIN3600" s="9"/>
      <c r="NIO3600" s="9"/>
      <c r="NIP3600" s="9"/>
      <c r="NIQ3600" s="9"/>
      <c r="NIR3600" s="9"/>
      <c r="NIS3600" s="9"/>
      <c r="NIT3600" s="9"/>
      <c r="NIU3600" s="9"/>
      <c r="NIV3600" s="9"/>
      <c r="NIW3600" s="9"/>
      <c r="NIX3600" s="9"/>
      <c r="NIY3600" s="9"/>
      <c r="NIZ3600" s="9"/>
      <c r="NJA3600" s="9"/>
      <c r="NJB3600" s="9"/>
      <c r="NJC3600" s="9"/>
      <c r="NJD3600" s="9"/>
      <c r="NJE3600" s="9"/>
      <c r="NJF3600" s="9"/>
      <c r="NJG3600" s="9"/>
      <c r="NJH3600" s="9"/>
      <c r="NJI3600" s="9"/>
      <c r="NJJ3600" s="9"/>
      <c r="NJK3600" s="9"/>
      <c r="NJL3600" s="9"/>
      <c r="NJM3600" s="9"/>
      <c r="NJN3600" s="9"/>
      <c r="NJO3600" s="9"/>
      <c r="NJP3600" s="9"/>
      <c r="NJQ3600" s="9"/>
      <c r="NJR3600" s="9"/>
      <c r="NJS3600" s="9"/>
      <c r="NJT3600" s="9"/>
      <c r="NJU3600" s="9"/>
      <c r="NJV3600" s="9"/>
      <c r="NJW3600" s="9"/>
      <c r="NJX3600" s="9"/>
      <c r="NJY3600" s="9"/>
      <c r="NJZ3600" s="9"/>
      <c r="NKA3600" s="9"/>
      <c r="NKB3600" s="9"/>
      <c r="NKC3600" s="9"/>
      <c r="NKD3600" s="9"/>
      <c r="NKE3600" s="9"/>
      <c r="NKF3600" s="9"/>
      <c r="NKG3600" s="9"/>
      <c r="NKH3600" s="9"/>
      <c r="NKI3600" s="9"/>
      <c r="NKJ3600" s="9"/>
      <c r="NKK3600" s="9"/>
      <c r="NKL3600" s="9"/>
      <c r="NKM3600" s="9"/>
      <c r="NKN3600" s="9"/>
      <c r="NKO3600" s="9"/>
      <c r="NKP3600" s="9"/>
      <c r="NKQ3600" s="9"/>
      <c r="NKR3600" s="9"/>
      <c r="NKS3600" s="9"/>
      <c r="NKT3600" s="9"/>
      <c r="NKU3600" s="9"/>
      <c r="NKV3600" s="9"/>
      <c r="NKW3600" s="9"/>
      <c r="NKX3600" s="9"/>
      <c r="NKY3600" s="9"/>
      <c r="NKZ3600" s="9"/>
      <c r="NLA3600" s="9"/>
      <c r="NLB3600" s="9"/>
      <c r="NLC3600" s="9"/>
      <c r="NLD3600" s="9"/>
      <c r="NLE3600" s="9"/>
      <c r="NLF3600" s="9"/>
      <c r="NLG3600" s="9"/>
      <c r="NLH3600" s="9"/>
      <c r="NLI3600" s="9"/>
      <c r="NLJ3600" s="9"/>
      <c r="NLK3600" s="9"/>
      <c r="NLL3600" s="9"/>
      <c r="NLM3600" s="9"/>
      <c r="NLN3600" s="9"/>
      <c r="NLO3600" s="9"/>
      <c r="NLP3600" s="9"/>
      <c r="NLQ3600" s="9"/>
      <c r="NLR3600" s="9"/>
      <c r="NLS3600" s="9"/>
      <c r="NLT3600" s="9"/>
      <c r="NLU3600" s="9"/>
      <c r="NLV3600" s="9"/>
      <c r="NLW3600" s="9"/>
      <c r="NLX3600" s="9"/>
      <c r="NLY3600" s="9"/>
      <c r="NLZ3600" s="9"/>
      <c r="NMA3600" s="9"/>
      <c r="NMB3600" s="9"/>
      <c r="NMC3600" s="9"/>
      <c r="NMD3600" s="9"/>
      <c r="NME3600" s="9"/>
      <c r="NMF3600" s="9"/>
      <c r="NMG3600" s="9"/>
      <c r="NMH3600" s="9"/>
      <c r="NMI3600" s="9"/>
      <c r="NMJ3600" s="9"/>
      <c r="NMK3600" s="9"/>
      <c r="NML3600" s="9"/>
      <c r="NMM3600" s="9"/>
      <c r="NMN3600" s="9"/>
      <c r="NMO3600" s="9"/>
      <c r="NMP3600" s="9"/>
      <c r="NMQ3600" s="9"/>
      <c r="NMR3600" s="9"/>
      <c r="NMS3600" s="9"/>
      <c r="NMT3600" s="9"/>
      <c r="NMU3600" s="9"/>
      <c r="NMV3600" s="9"/>
      <c r="NMW3600" s="9"/>
      <c r="NMX3600" s="9"/>
      <c r="NMY3600" s="9"/>
      <c r="NMZ3600" s="9"/>
      <c r="NNA3600" s="9"/>
      <c r="NNB3600" s="9"/>
      <c r="NNC3600" s="9"/>
      <c r="NND3600" s="9"/>
      <c r="NNE3600" s="9"/>
      <c r="NNF3600" s="9"/>
      <c r="NNG3600" s="9"/>
      <c r="NNH3600" s="9"/>
      <c r="NNI3600" s="9"/>
      <c r="NNJ3600" s="9"/>
      <c r="NNK3600" s="9"/>
      <c r="NNL3600" s="9"/>
      <c r="NNM3600" s="9"/>
      <c r="NNN3600" s="9"/>
      <c r="NNO3600" s="9"/>
      <c r="NNP3600" s="9"/>
      <c r="NNQ3600" s="9"/>
      <c r="NNR3600" s="9"/>
      <c r="NNS3600" s="9"/>
      <c r="NNT3600" s="9"/>
      <c r="NNU3600" s="9"/>
      <c r="NNV3600" s="9"/>
      <c r="NNW3600" s="9"/>
      <c r="NNX3600" s="9"/>
      <c r="NNY3600" s="9"/>
      <c r="NNZ3600" s="9"/>
      <c r="NOA3600" s="9"/>
      <c r="NOB3600" s="9"/>
      <c r="NOC3600" s="9"/>
      <c r="NOD3600" s="9"/>
      <c r="NOE3600" s="9"/>
      <c r="NOF3600" s="9"/>
      <c r="NOG3600" s="9"/>
      <c r="NOH3600" s="9"/>
      <c r="NOI3600" s="9"/>
      <c r="NOJ3600" s="9"/>
      <c r="NOK3600" s="9"/>
      <c r="NOL3600" s="9"/>
      <c r="NOM3600" s="9"/>
      <c r="NON3600" s="9"/>
      <c r="NOO3600" s="9"/>
      <c r="NOP3600" s="9"/>
      <c r="NOQ3600" s="9"/>
      <c r="NOR3600" s="9"/>
      <c r="NOS3600" s="9"/>
      <c r="NOT3600" s="9"/>
      <c r="NOU3600" s="9"/>
      <c r="NOV3600" s="9"/>
      <c r="NOW3600" s="9"/>
      <c r="NOX3600" s="9"/>
      <c r="NOY3600" s="9"/>
      <c r="NOZ3600" s="9"/>
      <c r="NPA3600" s="9"/>
      <c r="NPB3600" s="9"/>
      <c r="NPC3600" s="9"/>
      <c r="NPD3600" s="9"/>
      <c r="NPE3600" s="9"/>
      <c r="NPF3600" s="9"/>
      <c r="NPG3600" s="9"/>
      <c r="NPH3600" s="9"/>
      <c r="NPI3600" s="9"/>
      <c r="NPJ3600" s="9"/>
      <c r="NPK3600" s="9"/>
      <c r="NPL3600" s="9"/>
      <c r="NPM3600" s="9"/>
      <c r="NPN3600" s="9"/>
      <c r="NPO3600" s="9"/>
      <c r="NPP3600" s="9"/>
      <c r="NPQ3600" s="9"/>
      <c r="NPR3600" s="9"/>
      <c r="NPS3600" s="9"/>
      <c r="NPT3600" s="9"/>
      <c r="NPU3600" s="9"/>
      <c r="NPV3600" s="9"/>
      <c r="NPW3600" s="9"/>
      <c r="NPX3600" s="9"/>
      <c r="NPY3600" s="9"/>
      <c r="NPZ3600" s="9"/>
      <c r="NQA3600" s="9"/>
      <c r="NQB3600" s="9"/>
      <c r="NQC3600" s="9"/>
      <c r="NQD3600" s="9"/>
      <c r="NQE3600" s="9"/>
      <c r="NQF3600" s="9"/>
      <c r="NQG3600" s="9"/>
      <c r="NQH3600" s="9"/>
      <c r="NQI3600" s="9"/>
      <c r="NQJ3600" s="9"/>
      <c r="NQK3600" s="9"/>
      <c r="NQL3600" s="9"/>
      <c r="NQM3600" s="9"/>
      <c r="NQN3600" s="9"/>
      <c r="NQO3600" s="9"/>
      <c r="NQP3600" s="9"/>
      <c r="NQQ3600" s="9"/>
      <c r="NQR3600" s="9"/>
      <c r="NQS3600" s="9"/>
      <c r="NQT3600" s="9"/>
      <c r="NQU3600" s="9"/>
      <c r="NQV3600" s="9"/>
      <c r="NQW3600" s="9"/>
      <c r="NQX3600" s="9"/>
      <c r="NQY3600" s="9"/>
      <c r="NQZ3600" s="9"/>
      <c r="NRA3600" s="9"/>
      <c r="NRB3600" s="9"/>
      <c r="NRC3600" s="9"/>
      <c r="NRD3600" s="9"/>
      <c r="NRE3600" s="9"/>
      <c r="NRF3600" s="9"/>
      <c r="NRG3600" s="9"/>
      <c r="NRH3600" s="9"/>
      <c r="NRI3600" s="9"/>
      <c r="NRJ3600" s="9"/>
      <c r="NRK3600" s="9"/>
      <c r="NRL3600" s="9"/>
      <c r="NRM3600" s="9"/>
      <c r="NRN3600" s="9"/>
      <c r="NRO3600" s="9"/>
      <c r="NRP3600" s="9"/>
      <c r="NRQ3600" s="9"/>
      <c r="NRR3600" s="9"/>
      <c r="NRS3600" s="9"/>
      <c r="NRT3600" s="9"/>
      <c r="NRU3600" s="9"/>
      <c r="NRV3600" s="9"/>
      <c r="NRW3600" s="9"/>
      <c r="NRX3600" s="9"/>
      <c r="NRY3600" s="9"/>
      <c r="NRZ3600" s="9"/>
      <c r="NSA3600" s="9"/>
      <c r="NSB3600" s="9"/>
      <c r="NSC3600" s="9"/>
      <c r="NSD3600" s="9"/>
      <c r="NSE3600" s="9"/>
      <c r="NSF3600" s="9"/>
      <c r="NSG3600" s="9"/>
      <c r="NSH3600" s="9"/>
      <c r="NSI3600" s="9"/>
      <c r="NSJ3600" s="9"/>
      <c r="NSK3600" s="9"/>
      <c r="NSL3600" s="9"/>
      <c r="NSM3600" s="9"/>
      <c r="NSN3600" s="9"/>
      <c r="NSO3600" s="9"/>
      <c r="NSP3600" s="9"/>
      <c r="NSQ3600" s="9"/>
      <c r="NSR3600" s="9"/>
      <c r="NSS3600" s="9"/>
      <c r="NST3600" s="9"/>
      <c r="NSU3600" s="9"/>
      <c r="NSV3600" s="9"/>
      <c r="NSW3600" s="9"/>
      <c r="NSX3600" s="9"/>
      <c r="NSY3600" s="9"/>
      <c r="NSZ3600" s="9"/>
      <c r="NTA3600" s="9"/>
      <c r="NTB3600" s="9"/>
      <c r="NTC3600" s="9"/>
      <c r="NTD3600" s="9"/>
      <c r="NTE3600" s="9"/>
      <c r="NTF3600" s="9"/>
      <c r="NTG3600" s="9"/>
      <c r="NTH3600" s="9"/>
      <c r="NTI3600" s="9"/>
      <c r="NTJ3600" s="9"/>
      <c r="NTK3600" s="9"/>
      <c r="NTL3600" s="9"/>
      <c r="NTM3600" s="9"/>
      <c r="NTN3600" s="9"/>
      <c r="NTO3600" s="9"/>
      <c r="NTP3600" s="9"/>
      <c r="NTQ3600" s="9"/>
      <c r="NTR3600" s="9"/>
      <c r="NTS3600" s="9"/>
      <c r="NTT3600" s="9"/>
      <c r="NTU3600" s="9"/>
      <c r="NTV3600" s="9"/>
      <c r="NTW3600" s="9"/>
      <c r="NTX3600" s="9"/>
      <c r="NTY3600" s="9"/>
      <c r="NTZ3600" s="9"/>
      <c r="NUA3600" s="9"/>
      <c r="NUB3600" s="9"/>
      <c r="NUC3600" s="9"/>
      <c r="NUD3600" s="9"/>
      <c r="NUE3600" s="9"/>
      <c r="NUF3600" s="9"/>
      <c r="NUG3600" s="9"/>
      <c r="NUH3600" s="9"/>
      <c r="NUI3600" s="9"/>
      <c r="NUJ3600" s="9"/>
      <c r="NUK3600" s="9"/>
      <c r="NUL3600" s="9"/>
      <c r="NUM3600" s="9"/>
      <c r="NUN3600" s="9"/>
      <c r="NUO3600" s="9"/>
      <c r="NUP3600" s="9"/>
      <c r="NUQ3600" s="9"/>
      <c r="NUR3600" s="9"/>
      <c r="NUS3600" s="9"/>
      <c r="NUT3600" s="9"/>
      <c r="NUU3600" s="9"/>
      <c r="NUV3600" s="9"/>
      <c r="NUW3600" s="9"/>
      <c r="NUX3600" s="9"/>
      <c r="NUY3600" s="9"/>
      <c r="NUZ3600" s="9"/>
      <c r="NVA3600" s="9"/>
      <c r="NVB3600" s="9"/>
      <c r="NVC3600" s="9"/>
      <c r="NVD3600" s="9"/>
      <c r="NVE3600" s="9"/>
      <c r="NVF3600" s="9"/>
      <c r="NVG3600" s="9"/>
      <c r="NVH3600" s="9"/>
      <c r="NVI3600" s="9"/>
      <c r="NVJ3600" s="9"/>
      <c r="NVK3600" s="9"/>
      <c r="NVL3600" s="9"/>
      <c r="NVM3600" s="9"/>
      <c r="NVN3600" s="9"/>
      <c r="NVO3600" s="9"/>
      <c r="NVP3600" s="9"/>
      <c r="NVQ3600" s="9"/>
      <c r="NVR3600" s="9"/>
      <c r="NVS3600" s="9"/>
      <c r="NVT3600" s="9"/>
      <c r="NVU3600" s="9"/>
      <c r="NVV3600" s="9"/>
      <c r="NVW3600" s="9"/>
      <c r="NVX3600" s="9"/>
      <c r="NVY3600" s="9"/>
      <c r="NVZ3600" s="9"/>
      <c r="NWA3600" s="9"/>
      <c r="NWB3600" s="9"/>
      <c r="NWC3600" s="9"/>
      <c r="NWD3600" s="9"/>
      <c r="NWE3600" s="9"/>
      <c r="NWF3600" s="9"/>
      <c r="NWG3600" s="9"/>
      <c r="NWH3600" s="9"/>
      <c r="NWI3600" s="9"/>
      <c r="NWJ3600" s="9"/>
      <c r="NWK3600" s="9"/>
      <c r="NWL3600" s="9"/>
      <c r="NWM3600" s="9"/>
      <c r="NWN3600" s="9"/>
      <c r="NWO3600" s="9"/>
      <c r="NWP3600" s="9"/>
      <c r="NWQ3600" s="9"/>
      <c r="NWR3600" s="9"/>
      <c r="NWS3600" s="9"/>
      <c r="NWT3600" s="9"/>
      <c r="NWU3600" s="9"/>
      <c r="NWV3600" s="9"/>
      <c r="NWW3600" s="9"/>
      <c r="NWX3600" s="9"/>
      <c r="NWY3600" s="9"/>
      <c r="NWZ3600" s="9"/>
      <c r="NXA3600" s="9"/>
      <c r="NXB3600" s="9"/>
      <c r="NXC3600" s="9"/>
      <c r="NXD3600" s="9"/>
      <c r="NXE3600" s="9"/>
      <c r="NXF3600" s="9"/>
      <c r="NXG3600" s="9"/>
      <c r="NXH3600" s="9"/>
      <c r="NXI3600" s="9"/>
      <c r="NXJ3600" s="9"/>
      <c r="NXK3600" s="9"/>
      <c r="NXL3600" s="9"/>
      <c r="NXM3600" s="9"/>
      <c r="NXN3600" s="9"/>
      <c r="NXO3600" s="9"/>
      <c r="NXP3600" s="9"/>
      <c r="NXQ3600" s="9"/>
      <c r="NXR3600" s="9"/>
      <c r="NXS3600" s="9"/>
      <c r="NXT3600" s="9"/>
      <c r="NXU3600" s="9"/>
      <c r="NXV3600" s="9"/>
      <c r="NXW3600" s="9"/>
      <c r="NXX3600" s="9"/>
      <c r="NXY3600" s="9"/>
      <c r="NXZ3600" s="9"/>
      <c r="NYA3600" s="9"/>
      <c r="NYB3600" s="9"/>
      <c r="NYC3600" s="9"/>
      <c r="NYD3600" s="9"/>
      <c r="NYE3600" s="9"/>
      <c r="NYF3600" s="9"/>
      <c r="NYG3600" s="9"/>
      <c r="NYH3600" s="9"/>
      <c r="NYI3600" s="9"/>
      <c r="NYJ3600" s="9"/>
      <c r="NYK3600" s="9"/>
      <c r="NYL3600" s="9"/>
      <c r="NYM3600" s="9"/>
      <c r="NYN3600" s="9"/>
      <c r="NYO3600" s="9"/>
      <c r="NYP3600" s="9"/>
      <c r="NYQ3600" s="9"/>
      <c r="NYR3600" s="9"/>
      <c r="NYS3600" s="9"/>
      <c r="NYT3600" s="9"/>
      <c r="NYU3600" s="9"/>
      <c r="NYV3600" s="9"/>
      <c r="NYW3600" s="9"/>
      <c r="NYX3600" s="9"/>
      <c r="NYY3600" s="9"/>
      <c r="NYZ3600" s="9"/>
      <c r="NZA3600" s="9"/>
      <c r="NZB3600" s="9"/>
      <c r="NZC3600" s="9"/>
      <c r="NZD3600" s="9"/>
      <c r="NZE3600" s="9"/>
      <c r="NZF3600" s="9"/>
      <c r="NZG3600" s="9"/>
      <c r="NZH3600" s="9"/>
      <c r="NZI3600" s="9"/>
      <c r="NZJ3600" s="9"/>
      <c r="NZK3600" s="9"/>
      <c r="NZL3600" s="9"/>
      <c r="NZM3600" s="9"/>
      <c r="NZN3600" s="9"/>
      <c r="NZO3600" s="9"/>
      <c r="NZP3600" s="9"/>
      <c r="NZQ3600" s="9"/>
      <c r="NZR3600" s="9"/>
      <c r="NZS3600" s="9"/>
      <c r="NZT3600" s="9"/>
      <c r="NZU3600" s="9"/>
      <c r="NZV3600" s="9"/>
      <c r="NZW3600" s="9"/>
      <c r="NZX3600" s="9"/>
      <c r="NZY3600" s="9"/>
      <c r="NZZ3600" s="9"/>
      <c r="OAA3600" s="9"/>
      <c r="OAB3600" s="9"/>
      <c r="OAC3600" s="9"/>
      <c r="OAD3600" s="9"/>
      <c r="OAE3600" s="9"/>
      <c r="OAF3600" s="9"/>
      <c r="OAG3600" s="9"/>
      <c r="OAH3600" s="9"/>
      <c r="OAI3600" s="9"/>
      <c r="OAJ3600" s="9"/>
      <c r="OAK3600" s="9"/>
      <c r="OAL3600" s="9"/>
      <c r="OAM3600" s="9"/>
      <c r="OAN3600" s="9"/>
      <c r="OAO3600" s="9"/>
      <c r="OAP3600" s="9"/>
      <c r="OAQ3600" s="9"/>
      <c r="OAR3600" s="9"/>
      <c r="OAS3600" s="9"/>
      <c r="OAT3600" s="9"/>
      <c r="OAU3600" s="9"/>
      <c r="OAV3600" s="9"/>
      <c r="OAW3600" s="9"/>
      <c r="OAX3600" s="9"/>
      <c r="OAY3600" s="9"/>
      <c r="OAZ3600" s="9"/>
      <c r="OBA3600" s="9"/>
      <c r="OBB3600" s="9"/>
      <c r="OBC3600" s="9"/>
      <c r="OBD3600" s="9"/>
      <c r="OBE3600" s="9"/>
      <c r="OBF3600" s="9"/>
      <c r="OBG3600" s="9"/>
      <c r="OBH3600" s="9"/>
      <c r="OBI3600" s="9"/>
      <c r="OBJ3600" s="9"/>
      <c r="OBK3600" s="9"/>
      <c r="OBL3600" s="9"/>
      <c r="OBM3600" s="9"/>
      <c r="OBN3600" s="9"/>
      <c r="OBO3600" s="9"/>
      <c r="OBP3600" s="9"/>
      <c r="OBQ3600" s="9"/>
      <c r="OBR3600" s="9"/>
      <c r="OBS3600" s="9"/>
      <c r="OBT3600" s="9"/>
      <c r="OBU3600" s="9"/>
      <c r="OBV3600" s="9"/>
      <c r="OBW3600" s="9"/>
      <c r="OBX3600" s="9"/>
      <c r="OBY3600" s="9"/>
      <c r="OBZ3600" s="9"/>
      <c r="OCA3600" s="9"/>
      <c r="OCB3600" s="9"/>
      <c r="OCC3600" s="9"/>
      <c r="OCD3600" s="9"/>
      <c r="OCE3600" s="9"/>
      <c r="OCF3600" s="9"/>
      <c r="OCG3600" s="9"/>
      <c r="OCH3600" s="9"/>
      <c r="OCI3600" s="9"/>
      <c r="OCJ3600" s="9"/>
      <c r="OCK3600" s="9"/>
      <c r="OCL3600" s="9"/>
      <c r="OCM3600" s="9"/>
      <c r="OCN3600" s="9"/>
      <c r="OCO3600" s="9"/>
      <c r="OCP3600" s="9"/>
      <c r="OCQ3600" s="9"/>
      <c r="OCR3600" s="9"/>
      <c r="OCS3600" s="9"/>
      <c r="OCT3600" s="9"/>
      <c r="OCU3600" s="9"/>
      <c r="OCV3600" s="9"/>
      <c r="OCW3600" s="9"/>
      <c r="OCX3600" s="9"/>
      <c r="OCY3600" s="9"/>
      <c r="OCZ3600" s="9"/>
      <c r="ODA3600" s="9"/>
      <c r="ODB3600" s="9"/>
      <c r="ODC3600" s="9"/>
      <c r="ODD3600" s="9"/>
      <c r="ODE3600" s="9"/>
      <c r="ODF3600" s="9"/>
      <c r="ODG3600" s="9"/>
      <c r="ODH3600" s="9"/>
      <c r="ODI3600" s="9"/>
      <c r="ODJ3600" s="9"/>
      <c r="ODK3600" s="9"/>
      <c r="ODL3600" s="9"/>
      <c r="ODM3600" s="9"/>
      <c r="ODN3600" s="9"/>
      <c r="ODO3600" s="9"/>
      <c r="ODP3600" s="9"/>
      <c r="ODQ3600" s="9"/>
      <c r="ODR3600" s="9"/>
      <c r="ODS3600" s="9"/>
      <c r="ODT3600" s="9"/>
      <c r="ODU3600" s="9"/>
      <c r="ODV3600" s="9"/>
      <c r="ODW3600" s="9"/>
      <c r="ODX3600" s="9"/>
      <c r="ODY3600" s="9"/>
      <c r="ODZ3600" s="9"/>
      <c r="OEA3600" s="9"/>
      <c r="OEB3600" s="9"/>
      <c r="OEC3600" s="9"/>
      <c r="OED3600" s="9"/>
      <c r="OEE3600" s="9"/>
      <c r="OEF3600" s="9"/>
      <c r="OEG3600" s="9"/>
      <c r="OEH3600" s="9"/>
      <c r="OEI3600" s="9"/>
      <c r="OEJ3600" s="9"/>
      <c r="OEK3600" s="9"/>
      <c r="OEL3600" s="9"/>
      <c r="OEM3600" s="9"/>
      <c r="OEN3600" s="9"/>
      <c r="OEO3600" s="9"/>
      <c r="OEP3600" s="9"/>
      <c r="OEQ3600" s="9"/>
      <c r="OER3600" s="9"/>
      <c r="OES3600" s="9"/>
      <c r="OET3600" s="9"/>
      <c r="OEU3600" s="9"/>
      <c r="OEV3600" s="9"/>
      <c r="OEW3600" s="9"/>
      <c r="OEX3600" s="9"/>
      <c r="OEY3600" s="9"/>
      <c r="OEZ3600" s="9"/>
      <c r="OFA3600" s="9"/>
      <c r="OFB3600" s="9"/>
      <c r="OFC3600" s="9"/>
      <c r="OFD3600" s="9"/>
      <c r="OFE3600" s="9"/>
      <c r="OFF3600" s="9"/>
      <c r="OFG3600" s="9"/>
      <c r="OFH3600" s="9"/>
      <c r="OFI3600" s="9"/>
      <c r="OFJ3600" s="9"/>
      <c r="OFK3600" s="9"/>
      <c r="OFL3600" s="9"/>
      <c r="OFM3600" s="9"/>
      <c r="OFN3600" s="9"/>
      <c r="OFO3600" s="9"/>
      <c r="OFP3600" s="9"/>
      <c r="OFQ3600" s="9"/>
      <c r="OFR3600" s="9"/>
      <c r="OFS3600" s="9"/>
      <c r="OFT3600" s="9"/>
      <c r="OFU3600" s="9"/>
      <c r="OFV3600" s="9"/>
      <c r="OFW3600" s="9"/>
      <c r="OFX3600" s="9"/>
      <c r="OFY3600" s="9"/>
      <c r="OFZ3600" s="9"/>
      <c r="OGA3600" s="9"/>
      <c r="OGB3600" s="9"/>
      <c r="OGC3600" s="9"/>
      <c r="OGD3600" s="9"/>
      <c r="OGE3600" s="9"/>
      <c r="OGF3600" s="9"/>
      <c r="OGG3600" s="9"/>
      <c r="OGH3600" s="9"/>
      <c r="OGI3600" s="9"/>
      <c r="OGJ3600" s="9"/>
      <c r="OGK3600" s="9"/>
      <c r="OGL3600" s="9"/>
      <c r="OGM3600" s="9"/>
      <c r="OGN3600" s="9"/>
      <c r="OGO3600" s="9"/>
      <c r="OGP3600" s="9"/>
      <c r="OGQ3600" s="9"/>
      <c r="OGR3600" s="9"/>
      <c r="OGS3600" s="9"/>
      <c r="OGT3600" s="9"/>
      <c r="OGU3600" s="9"/>
      <c r="OGV3600" s="9"/>
      <c r="OGW3600" s="9"/>
      <c r="OGX3600" s="9"/>
      <c r="OGY3600" s="9"/>
      <c r="OGZ3600" s="9"/>
      <c r="OHA3600" s="9"/>
      <c r="OHB3600" s="9"/>
      <c r="OHC3600" s="9"/>
      <c r="OHD3600" s="9"/>
      <c r="OHE3600" s="9"/>
      <c r="OHF3600" s="9"/>
      <c r="OHG3600" s="9"/>
      <c r="OHH3600" s="9"/>
      <c r="OHI3600" s="9"/>
      <c r="OHJ3600" s="9"/>
      <c r="OHK3600" s="9"/>
      <c r="OHL3600" s="9"/>
      <c r="OHM3600" s="9"/>
      <c r="OHN3600" s="9"/>
      <c r="OHO3600" s="9"/>
      <c r="OHP3600" s="9"/>
      <c r="OHQ3600" s="9"/>
      <c r="OHR3600" s="9"/>
      <c r="OHS3600" s="9"/>
      <c r="OHT3600" s="9"/>
      <c r="OHU3600" s="9"/>
      <c r="OHV3600" s="9"/>
      <c r="OHW3600" s="9"/>
      <c r="OHX3600" s="9"/>
      <c r="OHY3600" s="9"/>
      <c r="OHZ3600" s="9"/>
      <c r="OIA3600" s="9"/>
      <c r="OIB3600" s="9"/>
      <c r="OIC3600" s="9"/>
      <c r="OID3600" s="9"/>
      <c r="OIE3600" s="9"/>
      <c r="OIF3600" s="9"/>
      <c r="OIG3600" s="9"/>
      <c r="OIH3600" s="9"/>
      <c r="OII3600" s="9"/>
      <c r="OIJ3600" s="9"/>
      <c r="OIK3600" s="9"/>
      <c r="OIL3600" s="9"/>
      <c r="OIM3600" s="9"/>
      <c r="OIN3600" s="9"/>
      <c r="OIO3600" s="9"/>
      <c r="OIP3600" s="9"/>
      <c r="OIQ3600" s="9"/>
      <c r="OIR3600" s="9"/>
      <c r="OIS3600" s="9"/>
      <c r="OIT3600" s="9"/>
      <c r="OIU3600" s="9"/>
      <c r="OIV3600" s="9"/>
      <c r="OIW3600" s="9"/>
      <c r="OIX3600" s="9"/>
      <c r="OIY3600" s="9"/>
      <c r="OIZ3600" s="9"/>
      <c r="OJA3600" s="9"/>
      <c r="OJB3600" s="9"/>
      <c r="OJC3600" s="9"/>
      <c r="OJD3600" s="9"/>
      <c r="OJE3600" s="9"/>
      <c r="OJF3600" s="9"/>
      <c r="OJG3600" s="9"/>
      <c r="OJH3600" s="9"/>
      <c r="OJI3600" s="9"/>
      <c r="OJJ3600" s="9"/>
      <c r="OJK3600" s="9"/>
      <c r="OJL3600" s="9"/>
      <c r="OJM3600" s="9"/>
      <c r="OJN3600" s="9"/>
      <c r="OJO3600" s="9"/>
      <c r="OJP3600" s="9"/>
      <c r="OJQ3600" s="9"/>
      <c r="OJR3600" s="9"/>
      <c r="OJS3600" s="9"/>
      <c r="OJT3600" s="9"/>
      <c r="OJU3600" s="9"/>
      <c r="OJV3600" s="9"/>
      <c r="OJW3600" s="9"/>
      <c r="OJX3600" s="9"/>
      <c r="OJY3600" s="9"/>
      <c r="OJZ3600" s="9"/>
      <c r="OKA3600" s="9"/>
      <c r="OKB3600" s="9"/>
      <c r="OKC3600" s="9"/>
      <c r="OKD3600" s="9"/>
      <c r="OKE3600" s="9"/>
      <c r="OKF3600" s="9"/>
      <c r="OKG3600" s="9"/>
      <c r="OKH3600" s="9"/>
      <c r="OKI3600" s="9"/>
      <c r="OKJ3600" s="9"/>
      <c r="OKK3600" s="9"/>
      <c r="OKL3600" s="9"/>
      <c r="OKM3600" s="9"/>
      <c r="OKN3600" s="9"/>
      <c r="OKO3600" s="9"/>
      <c r="OKP3600" s="9"/>
      <c r="OKQ3600" s="9"/>
      <c r="OKR3600" s="9"/>
      <c r="OKS3600" s="9"/>
      <c r="OKT3600" s="9"/>
      <c r="OKU3600" s="9"/>
      <c r="OKV3600" s="9"/>
      <c r="OKW3600" s="9"/>
      <c r="OKX3600" s="9"/>
      <c r="OKY3600" s="9"/>
      <c r="OKZ3600" s="9"/>
      <c r="OLA3600" s="9"/>
      <c r="OLB3600" s="9"/>
      <c r="OLC3600" s="9"/>
      <c r="OLD3600" s="9"/>
      <c r="OLE3600" s="9"/>
      <c r="OLF3600" s="9"/>
      <c r="OLG3600" s="9"/>
      <c r="OLH3600" s="9"/>
      <c r="OLI3600" s="9"/>
      <c r="OLJ3600" s="9"/>
      <c r="OLK3600" s="9"/>
      <c r="OLL3600" s="9"/>
      <c r="OLM3600" s="9"/>
      <c r="OLN3600" s="9"/>
      <c r="OLO3600" s="9"/>
      <c r="OLP3600" s="9"/>
      <c r="OLQ3600" s="9"/>
      <c r="OLR3600" s="9"/>
      <c r="OLS3600" s="9"/>
      <c r="OLT3600" s="9"/>
      <c r="OLU3600" s="9"/>
      <c r="OLV3600" s="9"/>
      <c r="OLW3600" s="9"/>
      <c r="OLX3600" s="9"/>
      <c r="OLY3600" s="9"/>
      <c r="OLZ3600" s="9"/>
      <c r="OMA3600" s="9"/>
      <c r="OMB3600" s="9"/>
      <c r="OMC3600" s="9"/>
      <c r="OMD3600" s="9"/>
      <c r="OME3600" s="9"/>
      <c r="OMF3600" s="9"/>
      <c r="OMG3600" s="9"/>
      <c r="OMH3600" s="9"/>
      <c r="OMI3600" s="9"/>
      <c r="OMJ3600" s="9"/>
      <c r="OMK3600" s="9"/>
      <c r="OML3600" s="9"/>
      <c r="OMM3600" s="9"/>
      <c r="OMN3600" s="9"/>
      <c r="OMO3600" s="9"/>
      <c r="OMP3600" s="9"/>
      <c r="OMQ3600" s="9"/>
      <c r="OMR3600" s="9"/>
      <c r="OMS3600" s="9"/>
      <c r="OMT3600" s="9"/>
      <c r="OMU3600" s="9"/>
      <c r="OMV3600" s="9"/>
      <c r="OMW3600" s="9"/>
      <c r="OMX3600" s="9"/>
      <c r="OMY3600" s="9"/>
      <c r="OMZ3600" s="9"/>
      <c r="ONA3600" s="9"/>
      <c r="ONB3600" s="9"/>
      <c r="ONC3600" s="9"/>
      <c r="OND3600" s="9"/>
      <c r="ONE3600" s="9"/>
      <c r="ONF3600" s="9"/>
      <c r="ONG3600" s="9"/>
      <c r="ONH3600" s="9"/>
      <c r="ONI3600" s="9"/>
      <c r="ONJ3600" s="9"/>
      <c r="ONK3600" s="9"/>
      <c r="ONL3600" s="9"/>
      <c r="ONM3600" s="9"/>
      <c r="ONN3600" s="9"/>
      <c r="ONO3600" s="9"/>
      <c r="ONP3600" s="9"/>
      <c r="ONQ3600" s="9"/>
      <c r="ONR3600" s="9"/>
      <c r="ONS3600" s="9"/>
      <c r="ONT3600" s="9"/>
      <c r="ONU3600" s="9"/>
      <c r="ONV3600" s="9"/>
      <c r="ONW3600" s="9"/>
      <c r="ONX3600" s="9"/>
      <c r="ONY3600" s="9"/>
      <c r="ONZ3600" s="9"/>
      <c r="OOA3600" s="9"/>
      <c r="OOB3600" s="9"/>
      <c r="OOC3600" s="9"/>
      <c r="OOD3600" s="9"/>
      <c r="OOE3600" s="9"/>
      <c r="OOF3600" s="9"/>
      <c r="OOG3600" s="9"/>
      <c r="OOH3600" s="9"/>
      <c r="OOI3600" s="9"/>
      <c r="OOJ3600" s="9"/>
      <c r="OOK3600" s="9"/>
      <c r="OOL3600" s="9"/>
      <c r="OOM3600" s="9"/>
      <c r="OON3600" s="9"/>
      <c r="OOO3600" s="9"/>
      <c r="OOP3600" s="9"/>
      <c r="OOQ3600" s="9"/>
      <c r="OOR3600" s="9"/>
      <c r="OOS3600" s="9"/>
      <c r="OOT3600" s="9"/>
      <c r="OOU3600" s="9"/>
      <c r="OOV3600" s="9"/>
      <c r="OOW3600" s="9"/>
      <c r="OOX3600" s="9"/>
      <c r="OOY3600" s="9"/>
      <c r="OOZ3600" s="9"/>
      <c r="OPA3600" s="9"/>
      <c r="OPB3600" s="9"/>
      <c r="OPC3600" s="9"/>
      <c r="OPD3600" s="9"/>
      <c r="OPE3600" s="9"/>
      <c r="OPF3600" s="9"/>
      <c r="OPG3600" s="9"/>
      <c r="OPH3600" s="9"/>
      <c r="OPI3600" s="9"/>
      <c r="OPJ3600" s="9"/>
      <c r="OPK3600" s="9"/>
      <c r="OPL3600" s="9"/>
      <c r="OPM3600" s="9"/>
      <c r="OPN3600" s="9"/>
      <c r="OPO3600" s="9"/>
      <c r="OPP3600" s="9"/>
      <c r="OPQ3600" s="9"/>
      <c r="OPR3600" s="9"/>
      <c r="OPS3600" s="9"/>
      <c r="OPT3600" s="9"/>
      <c r="OPU3600" s="9"/>
      <c r="OPV3600" s="9"/>
      <c r="OPW3600" s="9"/>
      <c r="OPX3600" s="9"/>
      <c r="OPY3600" s="9"/>
      <c r="OPZ3600" s="9"/>
      <c r="OQA3600" s="9"/>
      <c r="OQB3600" s="9"/>
      <c r="OQC3600" s="9"/>
      <c r="OQD3600" s="9"/>
      <c r="OQE3600" s="9"/>
      <c r="OQF3600" s="9"/>
      <c r="OQG3600" s="9"/>
      <c r="OQH3600" s="9"/>
      <c r="OQI3600" s="9"/>
      <c r="OQJ3600" s="9"/>
      <c r="OQK3600" s="9"/>
      <c r="OQL3600" s="9"/>
      <c r="OQM3600" s="9"/>
      <c r="OQN3600" s="9"/>
      <c r="OQO3600" s="9"/>
      <c r="OQP3600" s="9"/>
      <c r="OQQ3600" s="9"/>
      <c r="OQR3600" s="9"/>
      <c r="OQS3600" s="9"/>
      <c r="OQT3600" s="9"/>
      <c r="OQU3600" s="9"/>
      <c r="OQV3600" s="9"/>
      <c r="OQW3600" s="9"/>
      <c r="OQX3600" s="9"/>
      <c r="OQY3600" s="9"/>
      <c r="OQZ3600" s="9"/>
      <c r="ORA3600" s="9"/>
      <c r="ORB3600" s="9"/>
      <c r="ORC3600" s="9"/>
      <c r="ORD3600" s="9"/>
      <c r="ORE3600" s="9"/>
      <c r="ORF3600" s="9"/>
      <c r="ORG3600" s="9"/>
      <c r="ORH3600" s="9"/>
      <c r="ORI3600" s="9"/>
      <c r="ORJ3600" s="9"/>
      <c r="ORK3600" s="9"/>
      <c r="ORL3600" s="9"/>
      <c r="ORM3600" s="9"/>
      <c r="ORN3600" s="9"/>
      <c r="ORO3600" s="9"/>
      <c r="ORP3600" s="9"/>
      <c r="ORQ3600" s="9"/>
      <c r="ORR3600" s="9"/>
      <c r="ORS3600" s="9"/>
      <c r="ORT3600" s="9"/>
      <c r="ORU3600" s="9"/>
      <c r="ORV3600" s="9"/>
      <c r="ORW3600" s="9"/>
      <c r="ORX3600" s="9"/>
      <c r="ORY3600" s="9"/>
      <c r="ORZ3600" s="9"/>
      <c r="OSA3600" s="9"/>
      <c r="OSB3600" s="9"/>
      <c r="OSC3600" s="9"/>
      <c r="OSD3600" s="9"/>
      <c r="OSE3600" s="9"/>
      <c r="OSF3600" s="9"/>
      <c r="OSG3600" s="9"/>
      <c r="OSH3600" s="9"/>
      <c r="OSI3600" s="9"/>
      <c r="OSJ3600" s="9"/>
      <c r="OSK3600" s="9"/>
      <c r="OSL3600" s="9"/>
      <c r="OSM3600" s="9"/>
      <c r="OSN3600" s="9"/>
      <c r="OSO3600" s="9"/>
      <c r="OSP3600" s="9"/>
      <c r="OSQ3600" s="9"/>
      <c r="OSR3600" s="9"/>
      <c r="OSS3600" s="9"/>
      <c r="OST3600" s="9"/>
      <c r="OSU3600" s="9"/>
      <c r="OSV3600" s="9"/>
      <c r="OSW3600" s="9"/>
      <c r="OSX3600" s="9"/>
      <c r="OSY3600" s="9"/>
      <c r="OSZ3600" s="9"/>
      <c r="OTA3600" s="9"/>
      <c r="OTB3600" s="9"/>
      <c r="OTC3600" s="9"/>
      <c r="OTD3600" s="9"/>
      <c r="OTE3600" s="9"/>
      <c r="OTF3600" s="9"/>
      <c r="OTG3600" s="9"/>
      <c r="OTH3600" s="9"/>
      <c r="OTI3600" s="9"/>
      <c r="OTJ3600" s="9"/>
      <c r="OTK3600" s="9"/>
      <c r="OTL3600" s="9"/>
      <c r="OTM3600" s="9"/>
      <c r="OTN3600" s="9"/>
      <c r="OTO3600" s="9"/>
      <c r="OTP3600" s="9"/>
      <c r="OTQ3600" s="9"/>
      <c r="OTR3600" s="9"/>
      <c r="OTS3600" s="9"/>
      <c r="OTT3600" s="9"/>
      <c r="OTU3600" s="9"/>
      <c r="OTV3600" s="9"/>
      <c r="OTW3600" s="9"/>
      <c r="OTX3600" s="9"/>
      <c r="OTY3600" s="9"/>
      <c r="OTZ3600" s="9"/>
      <c r="OUA3600" s="9"/>
      <c r="OUB3600" s="9"/>
      <c r="OUC3600" s="9"/>
      <c r="OUD3600" s="9"/>
      <c r="OUE3600" s="9"/>
      <c r="OUF3600" s="9"/>
      <c r="OUG3600" s="9"/>
      <c r="OUH3600" s="9"/>
      <c r="OUI3600" s="9"/>
      <c r="OUJ3600" s="9"/>
      <c r="OUK3600" s="9"/>
      <c r="OUL3600" s="9"/>
      <c r="OUM3600" s="9"/>
      <c r="OUN3600" s="9"/>
      <c r="OUO3600" s="9"/>
      <c r="OUP3600" s="9"/>
      <c r="OUQ3600" s="9"/>
      <c r="OUR3600" s="9"/>
      <c r="OUS3600" s="9"/>
      <c r="OUT3600" s="9"/>
      <c r="OUU3600" s="9"/>
      <c r="OUV3600" s="9"/>
      <c r="OUW3600" s="9"/>
      <c r="OUX3600" s="9"/>
      <c r="OUY3600" s="9"/>
      <c r="OUZ3600" s="9"/>
      <c r="OVA3600" s="9"/>
      <c r="OVB3600" s="9"/>
      <c r="OVC3600" s="9"/>
      <c r="OVD3600" s="9"/>
      <c r="OVE3600" s="9"/>
      <c r="OVF3600" s="9"/>
      <c r="OVG3600" s="9"/>
      <c r="OVH3600" s="9"/>
      <c r="OVI3600" s="9"/>
      <c r="OVJ3600" s="9"/>
      <c r="OVK3600" s="9"/>
      <c r="OVL3600" s="9"/>
      <c r="OVM3600" s="9"/>
      <c r="OVN3600" s="9"/>
      <c r="OVO3600" s="9"/>
      <c r="OVP3600" s="9"/>
      <c r="OVQ3600" s="9"/>
      <c r="OVR3600" s="9"/>
      <c r="OVS3600" s="9"/>
      <c r="OVT3600" s="9"/>
      <c r="OVU3600" s="9"/>
      <c r="OVV3600" s="9"/>
      <c r="OVW3600" s="9"/>
      <c r="OVX3600" s="9"/>
      <c r="OVY3600" s="9"/>
      <c r="OVZ3600" s="9"/>
      <c r="OWA3600" s="9"/>
      <c r="OWB3600" s="9"/>
      <c r="OWC3600" s="9"/>
      <c r="OWD3600" s="9"/>
      <c r="OWE3600" s="9"/>
      <c r="OWF3600" s="9"/>
      <c r="OWG3600" s="9"/>
      <c r="OWH3600" s="9"/>
      <c r="OWI3600" s="9"/>
      <c r="OWJ3600" s="9"/>
      <c r="OWK3600" s="9"/>
      <c r="OWL3600" s="9"/>
      <c r="OWM3600" s="9"/>
      <c r="OWN3600" s="9"/>
      <c r="OWO3600" s="9"/>
      <c r="OWP3600" s="9"/>
      <c r="OWQ3600" s="9"/>
      <c r="OWR3600" s="9"/>
      <c r="OWS3600" s="9"/>
      <c r="OWT3600" s="9"/>
      <c r="OWU3600" s="9"/>
      <c r="OWV3600" s="9"/>
      <c r="OWW3600" s="9"/>
      <c r="OWX3600" s="9"/>
      <c r="OWY3600" s="9"/>
      <c r="OWZ3600" s="9"/>
      <c r="OXA3600" s="9"/>
      <c r="OXB3600" s="9"/>
      <c r="OXC3600" s="9"/>
      <c r="OXD3600" s="9"/>
      <c r="OXE3600" s="9"/>
      <c r="OXF3600" s="9"/>
      <c r="OXG3600" s="9"/>
      <c r="OXH3600" s="9"/>
      <c r="OXI3600" s="9"/>
      <c r="OXJ3600" s="9"/>
      <c r="OXK3600" s="9"/>
      <c r="OXL3600" s="9"/>
      <c r="OXM3600" s="9"/>
      <c r="OXN3600" s="9"/>
      <c r="OXO3600" s="9"/>
      <c r="OXP3600" s="9"/>
      <c r="OXQ3600" s="9"/>
      <c r="OXR3600" s="9"/>
      <c r="OXS3600" s="9"/>
      <c r="OXT3600" s="9"/>
      <c r="OXU3600" s="9"/>
      <c r="OXV3600" s="9"/>
      <c r="OXW3600" s="9"/>
      <c r="OXX3600" s="9"/>
      <c r="OXY3600" s="9"/>
      <c r="OXZ3600" s="9"/>
      <c r="OYA3600" s="9"/>
      <c r="OYB3600" s="9"/>
      <c r="OYC3600" s="9"/>
      <c r="OYD3600" s="9"/>
      <c r="OYE3600" s="9"/>
      <c r="OYF3600" s="9"/>
      <c r="OYG3600" s="9"/>
      <c r="OYH3600" s="9"/>
      <c r="OYI3600" s="9"/>
      <c r="OYJ3600" s="9"/>
      <c r="OYK3600" s="9"/>
      <c r="OYL3600" s="9"/>
      <c r="OYM3600" s="9"/>
      <c r="OYN3600" s="9"/>
      <c r="OYO3600" s="9"/>
      <c r="OYP3600" s="9"/>
      <c r="OYQ3600" s="9"/>
      <c r="OYR3600" s="9"/>
      <c r="OYS3600" s="9"/>
      <c r="OYT3600" s="9"/>
      <c r="OYU3600" s="9"/>
      <c r="OYV3600" s="9"/>
      <c r="OYW3600" s="9"/>
      <c r="OYX3600" s="9"/>
      <c r="OYY3600" s="9"/>
      <c r="OYZ3600" s="9"/>
      <c r="OZA3600" s="9"/>
      <c r="OZB3600" s="9"/>
      <c r="OZC3600" s="9"/>
      <c r="OZD3600" s="9"/>
      <c r="OZE3600" s="9"/>
      <c r="OZF3600" s="9"/>
      <c r="OZG3600" s="9"/>
      <c r="OZH3600" s="9"/>
      <c r="OZI3600" s="9"/>
      <c r="OZJ3600" s="9"/>
      <c r="OZK3600" s="9"/>
      <c r="OZL3600" s="9"/>
      <c r="OZM3600" s="9"/>
      <c r="OZN3600" s="9"/>
      <c r="OZO3600" s="9"/>
      <c r="OZP3600" s="9"/>
      <c r="OZQ3600" s="9"/>
      <c r="OZR3600" s="9"/>
      <c r="OZS3600" s="9"/>
      <c r="OZT3600" s="9"/>
      <c r="OZU3600" s="9"/>
      <c r="OZV3600" s="9"/>
      <c r="OZW3600" s="9"/>
      <c r="OZX3600" s="9"/>
      <c r="OZY3600" s="9"/>
      <c r="OZZ3600" s="9"/>
      <c r="PAA3600" s="9"/>
      <c r="PAB3600" s="9"/>
      <c r="PAC3600" s="9"/>
      <c r="PAD3600" s="9"/>
      <c r="PAE3600" s="9"/>
      <c r="PAF3600" s="9"/>
      <c r="PAG3600" s="9"/>
      <c r="PAH3600" s="9"/>
      <c r="PAI3600" s="9"/>
      <c r="PAJ3600" s="9"/>
      <c r="PAK3600" s="9"/>
      <c r="PAL3600" s="9"/>
      <c r="PAM3600" s="9"/>
      <c r="PAN3600" s="9"/>
      <c r="PAO3600" s="9"/>
      <c r="PAP3600" s="9"/>
      <c r="PAQ3600" s="9"/>
      <c r="PAR3600" s="9"/>
      <c r="PAS3600" s="9"/>
      <c r="PAT3600" s="9"/>
      <c r="PAU3600" s="9"/>
      <c r="PAV3600" s="9"/>
      <c r="PAW3600" s="9"/>
      <c r="PAX3600" s="9"/>
      <c r="PAY3600" s="9"/>
      <c r="PAZ3600" s="9"/>
      <c r="PBA3600" s="9"/>
      <c r="PBB3600" s="9"/>
      <c r="PBC3600" s="9"/>
      <c r="PBD3600" s="9"/>
      <c r="PBE3600" s="9"/>
      <c r="PBF3600" s="9"/>
      <c r="PBG3600" s="9"/>
      <c r="PBH3600" s="9"/>
      <c r="PBI3600" s="9"/>
      <c r="PBJ3600" s="9"/>
      <c r="PBK3600" s="9"/>
      <c r="PBL3600" s="9"/>
      <c r="PBM3600" s="9"/>
      <c r="PBN3600" s="9"/>
      <c r="PBO3600" s="9"/>
      <c r="PBP3600" s="9"/>
      <c r="PBQ3600" s="9"/>
      <c r="PBR3600" s="9"/>
      <c r="PBS3600" s="9"/>
      <c r="PBT3600" s="9"/>
      <c r="PBU3600" s="9"/>
      <c r="PBV3600" s="9"/>
      <c r="PBW3600" s="9"/>
      <c r="PBX3600" s="9"/>
      <c r="PBY3600" s="9"/>
      <c r="PBZ3600" s="9"/>
      <c r="PCA3600" s="9"/>
      <c r="PCB3600" s="9"/>
      <c r="PCC3600" s="9"/>
      <c r="PCD3600" s="9"/>
      <c r="PCE3600" s="9"/>
      <c r="PCF3600" s="9"/>
      <c r="PCG3600" s="9"/>
      <c r="PCH3600" s="9"/>
      <c r="PCI3600" s="9"/>
      <c r="PCJ3600" s="9"/>
      <c r="PCK3600" s="9"/>
      <c r="PCL3600" s="9"/>
      <c r="PCM3600" s="9"/>
      <c r="PCN3600" s="9"/>
      <c r="PCO3600" s="9"/>
      <c r="PCP3600" s="9"/>
      <c r="PCQ3600" s="9"/>
      <c r="PCR3600" s="9"/>
      <c r="PCS3600" s="9"/>
      <c r="PCT3600" s="9"/>
      <c r="PCU3600" s="9"/>
      <c r="PCV3600" s="9"/>
      <c r="PCW3600" s="9"/>
      <c r="PCX3600" s="9"/>
      <c r="PCY3600" s="9"/>
      <c r="PCZ3600" s="9"/>
      <c r="PDA3600" s="9"/>
      <c r="PDB3600" s="9"/>
      <c r="PDC3600" s="9"/>
      <c r="PDD3600" s="9"/>
      <c r="PDE3600" s="9"/>
      <c r="PDF3600" s="9"/>
      <c r="PDG3600" s="9"/>
      <c r="PDH3600" s="9"/>
      <c r="PDI3600" s="9"/>
      <c r="PDJ3600" s="9"/>
      <c r="PDK3600" s="9"/>
      <c r="PDL3600" s="9"/>
      <c r="PDM3600" s="9"/>
      <c r="PDN3600" s="9"/>
      <c r="PDO3600" s="9"/>
      <c r="PDP3600" s="9"/>
      <c r="PDQ3600" s="9"/>
      <c r="PDR3600" s="9"/>
      <c r="PDS3600" s="9"/>
      <c r="PDT3600" s="9"/>
      <c r="PDU3600" s="9"/>
      <c r="PDV3600" s="9"/>
      <c r="PDW3600" s="9"/>
      <c r="PDX3600" s="9"/>
      <c r="PDY3600" s="9"/>
      <c r="PDZ3600" s="9"/>
      <c r="PEA3600" s="9"/>
      <c r="PEB3600" s="9"/>
      <c r="PEC3600" s="9"/>
      <c r="PED3600" s="9"/>
      <c r="PEE3600" s="9"/>
      <c r="PEF3600" s="9"/>
      <c r="PEG3600" s="9"/>
      <c r="PEH3600" s="9"/>
      <c r="PEI3600" s="9"/>
      <c r="PEJ3600" s="9"/>
      <c r="PEK3600" s="9"/>
      <c r="PEL3600" s="9"/>
      <c r="PEM3600" s="9"/>
      <c r="PEN3600" s="9"/>
      <c r="PEO3600" s="9"/>
      <c r="PEP3600" s="9"/>
      <c r="PEQ3600" s="9"/>
      <c r="PER3600" s="9"/>
      <c r="PES3600" s="9"/>
      <c r="PET3600" s="9"/>
      <c r="PEU3600" s="9"/>
      <c r="PEV3600" s="9"/>
      <c r="PEW3600" s="9"/>
      <c r="PEX3600" s="9"/>
      <c r="PEY3600" s="9"/>
      <c r="PEZ3600" s="9"/>
      <c r="PFA3600" s="9"/>
      <c r="PFB3600" s="9"/>
      <c r="PFC3600" s="9"/>
      <c r="PFD3600" s="9"/>
      <c r="PFE3600" s="9"/>
      <c r="PFF3600" s="9"/>
      <c r="PFG3600" s="9"/>
      <c r="PFH3600" s="9"/>
      <c r="PFI3600" s="9"/>
      <c r="PFJ3600" s="9"/>
      <c r="PFK3600" s="9"/>
      <c r="PFL3600" s="9"/>
      <c r="PFM3600" s="9"/>
      <c r="PFN3600" s="9"/>
      <c r="PFO3600" s="9"/>
      <c r="PFP3600" s="9"/>
      <c r="PFQ3600" s="9"/>
      <c r="PFR3600" s="9"/>
      <c r="PFS3600" s="9"/>
      <c r="PFT3600" s="9"/>
      <c r="PFU3600" s="9"/>
      <c r="PFV3600" s="9"/>
      <c r="PFW3600" s="9"/>
      <c r="PFX3600" s="9"/>
      <c r="PFY3600" s="9"/>
      <c r="PFZ3600" s="9"/>
      <c r="PGA3600" s="9"/>
      <c r="PGB3600" s="9"/>
      <c r="PGC3600" s="9"/>
      <c r="PGD3600" s="9"/>
      <c r="PGE3600" s="9"/>
      <c r="PGF3600" s="9"/>
      <c r="PGG3600" s="9"/>
      <c r="PGH3600" s="9"/>
      <c r="PGI3600" s="9"/>
      <c r="PGJ3600" s="9"/>
      <c r="PGK3600" s="9"/>
      <c r="PGL3600" s="9"/>
      <c r="PGM3600" s="9"/>
      <c r="PGN3600" s="9"/>
      <c r="PGO3600" s="9"/>
      <c r="PGP3600" s="9"/>
      <c r="PGQ3600" s="9"/>
      <c r="PGR3600" s="9"/>
      <c r="PGS3600" s="9"/>
      <c r="PGT3600" s="9"/>
      <c r="PGU3600" s="9"/>
      <c r="PGV3600" s="9"/>
      <c r="PGW3600" s="9"/>
      <c r="PGX3600" s="9"/>
      <c r="PGY3600" s="9"/>
      <c r="PGZ3600" s="9"/>
      <c r="PHA3600" s="9"/>
      <c r="PHB3600" s="9"/>
      <c r="PHC3600" s="9"/>
      <c r="PHD3600" s="9"/>
      <c r="PHE3600" s="9"/>
      <c r="PHF3600" s="9"/>
      <c r="PHG3600" s="9"/>
      <c r="PHH3600" s="9"/>
      <c r="PHI3600" s="9"/>
      <c r="PHJ3600" s="9"/>
      <c r="PHK3600" s="9"/>
      <c r="PHL3600" s="9"/>
      <c r="PHM3600" s="9"/>
      <c r="PHN3600" s="9"/>
      <c r="PHO3600" s="9"/>
      <c r="PHP3600" s="9"/>
      <c r="PHQ3600" s="9"/>
      <c r="PHR3600" s="9"/>
      <c r="PHS3600" s="9"/>
      <c r="PHT3600" s="9"/>
      <c r="PHU3600" s="9"/>
      <c r="PHV3600" s="9"/>
      <c r="PHW3600" s="9"/>
      <c r="PHX3600" s="9"/>
      <c r="PHY3600" s="9"/>
      <c r="PHZ3600" s="9"/>
      <c r="PIA3600" s="9"/>
      <c r="PIB3600" s="9"/>
      <c r="PIC3600" s="9"/>
      <c r="PID3600" s="9"/>
      <c r="PIE3600" s="9"/>
      <c r="PIF3600" s="9"/>
      <c r="PIG3600" s="9"/>
      <c r="PIH3600" s="9"/>
      <c r="PII3600" s="9"/>
      <c r="PIJ3600" s="9"/>
      <c r="PIK3600" s="9"/>
      <c r="PIL3600" s="9"/>
      <c r="PIM3600" s="9"/>
      <c r="PIN3600" s="9"/>
      <c r="PIO3600" s="9"/>
      <c r="PIP3600" s="9"/>
      <c r="PIQ3600" s="9"/>
      <c r="PIR3600" s="9"/>
      <c r="PIS3600" s="9"/>
      <c r="PIT3600" s="9"/>
      <c r="PIU3600" s="9"/>
      <c r="PIV3600" s="9"/>
      <c r="PIW3600" s="9"/>
      <c r="PIX3600" s="9"/>
      <c r="PIY3600" s="9"/>
      <c r="PIZ3600" s="9"/>
      <c r="PJA3600" s="9"/>
      <c r="PJB3600" s="9"/>
      <c r="PJC3600" s="9"/>
      <c r="PJD3600" s="9"/>
      <c r="PJE3600" s="9"/>
      <c r="PJF3600" s="9"/>
      <c r="PJG3600" s="9"/>
      <c r="PJH3600" s="9"/>
      <c r="PJI3600" s="9"/>
      <c r="PJJ3600" s="9"/>
      <c r="PJK3600" s="9"/>
      <c r="PJL3600" s="9"/>
      <c r="PJM3600" s="9"/>
      <c r="PJN3600" s="9"/>
      <c r="PJO3600" s="9"/>
      <c r="PJP3600" s="9"/>
      <c r="PJQ3600" s="9"/>
      <c r="PJR3600" s="9"/>
      <c r="PJS3600" s="9"/>
      <c r="PJT3600" s="9"/>
      <c r="PJU3600" s="9"/>
      <c r="PJV3600" s="9"/>
      <c r="PJW3600" s="9"/>
      <c r="PJX3600" s="9"/>
      <c r="PJY3600" s="9"/>
      <c r="PJZ3600" s="9"/>
      <c r="PKA3600" s="9"/>
      <c r="PKB3600" s="9"/>
      <c r="PKC3600" s="9"/>
      <c r="PKD3600" s="9"/>
      <c r="PKE3600" s="9"/>
      <c r="PKF3600" s="9"/>
      <c r="PKG3600" s="9"/>
      <c r="PKH3600" s="9"/>
      <c r="PKI3600" s="9"/>
      <c r="PKJ3600" s="9"/>
      <c r="PKK3600" s="9"/>
      <c r="PKL3600" s="9"/>
      <c r="PKM3600" s="9"/>
      <c r="PKN3600" s="9"/>
      <c r="PKO3600" s="9"/>
      <c r="PKP3600" s="9"/>
      <c r="PKQ3600" s="9"/>
      <c r="PKR3600" s="9"/>
      <c r="PKS3600" s="9"/>
      <c r="PKT3600" s="9"/>
      <c r="PKU3600" s="9"/>
      <c r="PKV3600" s="9"/>
      <c r="PKW3600" s="9"/>
      <c r="PKX3600" s="9"/>
      <c r="PKY3600" s="9"/>
      <c r="PKZ3600" s="9"/>
      <c r="PLA3600" s="9"/>
      <c r="PLB3600" s="9"/>
      <c r="PLC3600" s="9"/>
      <c r="PLD3600" s="9"/>
      <c r="PLE3600" s="9"/>
      <c r="PLF3600" s="9"/>
      <c r="PLG3600" s="9"/>
      <c r="PLH3600" s="9"/>
      <c r="PLI3600" s="9"/>
      <c r="PLJ3600" s="9"/>
      <c r="PLK3600" s="9"/>
      <c r="PLL3600" s="9"/>
      <c r="PLM3600" s="9"/>
      <c r="PLN3600" s="9"/>
      <c r="PLO3600" s="9"/>
      <c r="PLP3600" s="9"/>
      <c r="PLQ3600" s="9"/>
      <c r="PLR3600" s="9"/>
      <c r="PLS3600" s="9"/>
      <c r="PLT3600" s="9"/>
      <c r="PLU3600" s="9"/>
      <c r="PLV3600" s="9"/>
      <c r="PLW3600" s="9"/>
      <c r="PLX3600" s="9"/>
      <c r="PLY3600" s="9"/>
      <c r="PLZ3600" s="9"/>
      <c r="PMA3600" s="9"/>
      <c r="PMB3600" s="9"/>
      <c r="PMC3600" s="9"/>
      <c r="PMD3600" s="9"/>
      <c r="PME3600" s="9"/>
      <c r="PMF3600" s="9"/>
      <c r="PMG3600" s="9"/>
      <c r="PMH3600" s="9"/>
      <c r="PMI3600" s="9"/>
      <c r="PMJ3600" s="9"/>
      <c r="PMK3600" s="9"/>
      <c r="PML3600" s="9"/>
      <c r="PMM3600" s="9"/>
      <c r="PMN3600" s="9"/>
      <c r="PMO3600" s="9"/>
      <c r="PMP3600" s="9"/>
      <c r="PMQ3600" s="9"/>
      <c r="PMR3600" s="9"/>
      <c r="PMS3600" s="9"/>
      <c r="PMT3600" s="9"/>
      <c r="PMU3600" s="9"/>
      <c r="PMV3600" s="9"/>
      <c r="PMW3600" s="9"/>
      <c r="PMX3600" s="9"/>
      <c r="PMY3600" s="9"/>
      <c r="PMZ3600" s="9"/>
      <c r="PNA3600" s="9"/>
      <c r="PNB3600" s="9"/>
      <c r="PNC3600" s="9"/>
      <c r="PND3600" s="9"/>
      <c r="PNE3600" s="9"/>
      <c r="PNF3600" s="9"/>
      <c r="PNG3600" s="9"/>
      <c r="PNH3600" s="9"/>
      <c r="PNI3600" s="9"/>
      <c r="PNJ3600" s="9"/>
      <c r="PNK3600" s="9"/>
      <c r="PNL3600" s="9"/>
      <c r="PNM3600" s="9"/>
      <c r="PNN3600" s="9"/>
      <c r="PNO3600" s="9"/>
      <c r="PNP3600" s="9"/>
      <c r="PNQ3600" s="9"/>
      <c r="PNR3600" s="9"/>
      <c r="PNS3600" s="9"/>
      <c r="PNT3600" s="9"/>
      <c r="PNU3600" s="9"/>
      <c r="PNV3600" s="9"/>
      <c r="PNW3600" s="9"/>
      <c r="PNX3600" s="9"/>
      <c r="PNY3600" s="9"/>
      <c r="PNZ3600" s="9"/>
      <c r="POA3600" s="9"/>
      <c r="POB3600" s="9"/>
      <c r="POC3600" s="9"/>
      <c r="POD3600" s="9"/>
      <c r="POE3600" s="9"/>
      <c r="POF3600" s="9"/>
      <c r="POG3600" s="9"/>
      <c r="POH3600" s="9"/>
      <c r="POI3600" s="9"/>
      <c r="POJ3600" s="9"/>
      <c r="POK3600" s="9"/>
      <c r="POL3600" s="9"/>
      <c r="POM3600" s="9"/>
      <c r="PON3600" s="9"/>
      <c r="POO3600" s="9"/>
      <c r="POP3600" s="9"/>
      <c r="POQ3600" s="9"/>
      <c r="POR3600" s="9"/>
      <c r="POS3600" s="9"/>
      <c r="POT3600" s="9"/>
      <c r="POU3600" s="9"/>
      <c r="POV3600" s="9"/>
      <c r="POW3600" s="9"/>
      <c r="POX3600" s="9"/>
      <c r="POY3600" s="9"/>
      <c r="POZ3600" s="9"/>
      <c r="PPA3600" s="9"/>
      <c r="PPB3600" s="9"/>
      <c r="PPC3600" s="9"/>
      <c r="PPD3600" s="9"/>
      <c r="PPE3600" s="9"/>
      <c r="PPF3600" s="9"/>
      <c r="PPG3600" s="9"/>
      <c r="PPH3600" s="9"/>
      <c r="PPI3600" s="9"/>
      <c r="PPJ3600" s="9"/>
      <c r="PPK3600" s="9"/>
      <c r="PPL3600" s="9"/>
      <c r="PPM3600" s="9"/>
      <c r="PPN3600" s="9"/>
      <c r="PPO3600" s="9"/>
      <c r="PPP3600" s="9"/>
      <c r="PPQ3600" s="9"/>
      <c r="PPR3600" s="9"/>
      <c r="PPS3600" s="9"/>
      <c r="PPT3600" s="9"/>
      <c r="PPU3600" s="9"/>
      <c r="PPV3600" s="9"/>
      <c r="PPW3600" s="9"/>
      <c r="PPX3600" s="9"/>
      <c r="PPY3600" s="9"/>
      <c r="PPZ3600" s="9"/>
      <c r="PQA3600" s="9"/>
      <c r="PQB3600" s="9"/>
      <c r="PQC3600" s="9"/>
      <c r="PQD3600" s="9"/>
      <c r="PQE3600" s="9"/>
      <c r="PQF3600" s="9"/>
      <c r="PQG3600" s="9"/>
      <c r="PQH3600" s="9"/>
      <c r="PQI3600" s="9"/>
      <c r="PQJ3600" s="9"/>
      <c r="PQK3600" s="9"/>
      <c r="PQL3600" s="9"/>
      <c r="PQM3600" s="9"/>
      <c r="PQN3600" s="9"/>
      <c r="PQO3600" s="9"/>
      <c r="PQP3600" s="9"/>
      <c r="PQQ3600" s="9"/>
      <c r="PQR3600" s="9"/>
      <c r="PQS3600" s="9"/>
      <c r="PQT3600" s="9"/>
      <c r="PQU3600" s="9"/>
      <c r="PQV3600" s="9"/>
      <c r="PQW3600" s="9"/>
      <c r="PQX3600" s="9"/>
      <c r="PQY3600" s="9"/>
      <c r="PQZ3600" s="9"/>
      <c r="PRA3600" s="9"/>
      <c r="PRB3600" s="9"/>
      <c r="PRC3600" s="9"/>
      <c r="PRD3600" s="9"/>
      <c r="PRE3600" s="9"/>
      <c r="PRF3600" s="9"/>
      <c r="PRG3600" s="9"/>
      <c r="PRH3600" s="9"/>
      <c r="PRI3600" s="9"/>
      <c r="PRJ3600" s="9"/>
      <c r="PRK3600" s="9"/>
      <c r="PRL3600" s="9"/>
      <c r="PRM3600" s="9"/>
      <c r="PRN3600" s="9"/>
      <c r="PRO3600" s="9"/>
      <c r="PRP3600" s="9"/>
      <c r="PRQ3600" s="9"/>
      <c r="PRR3600" s="9"/>
      <c r="PRS3600" s="9"/>
      <c r="PRT3600" s="9"/>
      <c r="PRU3600" s="9"/>
      <c r="PRV3600" s="9"/>
      <c r="PRW3600" s="9"/>
      <c r="PRX3600" s="9"/>
      <c r="PRY3600" s="9"/>
      <c r="PRZ3600" s="9"/>
      <c r="PSA3600" s="9"/>
      <c r="PSB3600" s="9"/>
      <c r="PSC3600" s="9"/>
      <c r="PSD3600" s="9"/>
      <c r="PSE3600" s="9"/>
      <c r="PSF3600" s="9"/>
      <c r="PSG3600" s="9"/>
      <c r="PSH3600" s="9"/>
      <c r="PSI3600" s="9"/>
      <c r="PSJ3600" s="9"/>
      <c r="PSK3600" s="9"/>
      <c r="PSL3600" s="9"/>
      <c r="PSM3600" s="9"/>
      <c r="PSN3600" s="9"/>
      <c r="PSO3600" s="9"/>
      <c r="PSP3600" s="9"/>
      <c r="PSQ3600" s="9"/>
      <c r="PSR3600" s="9"/>
      <c r="PSS3600" s="9"/>
      <c r="PST3600" s="9"/>
      <c r="PSU3600" s="9"/>
      <c r="PSV3600" s="9"/>
      <c r="PSW3600" s="9"/>
      <c r="PSX3600" s="9"/>
      <c r="PSY3600" s="9"/>
      <c r="PSZ3600" s="9"/>
      <c r="PTA3600" s="9"/>
      <c r="PTB3600" s="9"/>
      <c r="PTC3600" s="9"/>
      <c r="PTD3600" s="9"/>
      <c r="PTE3600" s="9"/>
      <c r="PTF3600" s="9"/>
      <c r="PTG3600" s="9"/>
      <c r="PTH3600" s="9"/>
      <c r="PTI3600" s="9"/>
      <c r="PTJ3600" s="9"/>
      <c r="PTK3600" s="9"/>
      <c r="PTL3600" s="9"/>
      <c r="PTM3600" s="9"/>
      <c r="PTN3600" s="9"/>
      <c r="PTO3600" s="9"/>
      <c r="PTP3600" s="9"/>
      <c r="PTQ3600" s="9"/>
      <c r="PTR3600" s="9"/>
      <c r="PTS3600" s="9"/>
      <c r="PTT3600" s="9"/>
      <c r="PTU3600" s="9"/>
      <c r="PTV3600" s="9"/>
      <c r="PTW3600" s="9"/>
      <c r="PTX3600" s="9"/>
      <c r="PTY3600" s="9"/>
      <c r="PTZ3600" s="9"/>
      <c r="PUA3600" s="9"/>
      <c r="PUB3600" s="9"/>
      <c r="PUC3600" s="9"/>
      <c r="PUD3600" s="9"/>
      <c r="PUE3600" s="9"/>
      <c r="PUF3600" s="9"/>
      <c r="PUG3600" s="9"/>
      <c r="PUH3600" s="9"/>
      <c r="PUI3600" s="9"/>
      <c r="PUJ3600" s="9"/>
      <c r="PUK3600" s="9"/>
      <c r="PUL3600" s="9"/>
      <c r="PUM3600" s="9"/>
      <c r="PUN3600" s="9"/>
      <c r="PUO3600" s="9"/>
      <c r="PUP3600" s="9"/>
      <c r="PUQ3600" s="9"/>
      <c r="PUR3600" s="9"/>
      <c r="PUS3600" s="9"/>
      <c r="PUT3600" s="9"/>
      <c r="PUU3600" s="9"/>
      <c r="PUV3600" s="9"/>
      <c r="PUW3600" s="9"/>
      <c r="PUX3600" s="9"/>
      <c r="PUY3600" s="9"/>
      <c r="PUZ3600" s="9"/>
      <c r="PVA3600" s="9"/>
      <c r="PVB3600" s="9"/>
      <c r="PVC3600" s="9"/>
      <c r="PVD3600" s="9"/>
      <c r="PVE3600" s="9"/>
      <c r="PVF3600" s="9"/>
      <c r="PVG3600" s="9"/>
      <c r="PVH3600" s="9"/>
      <c r="PVI3600" s="9"/>
      <c r="PVJ3600" s="9"/>
      <c r="PVK3600" s="9"/>
      <c r="PVL3600" s="9"/>
      <c r="PVM3600" s="9"/>
      <c r="PVN3600" s="9"/>
      <c r="PVO3600" s="9"/>
      <c r="PVP3600" s="9"/>
      <c r="PVQ3600" s="9"/>
      <c r="PVR3600" s="9"/>
      <c r="PVS3600" s="9"/>
      <c r="PVT3600" s="9"/>
      <c r="PVU3600" s="9"/>
      <c r="PVV3600" s="9"/>
      <c r="PVW3600" s="9"/>
      <c r="PVX3600" s="9"/>
      <c r="PVY3600" s="9"/>
      <c r="PVZ3600" s="9"/>
      <c r="PWA3600" s="9"/>
      <c r="PWB3600" s="9"/>
      <c r="PWC3600" s="9"/>
      <c r="PWD3600" s="9"/>
      <c r="PWE3600" s="9"/>
      <c r="PWF3600" s="9"/>
      <c r="PWG3600" s="9"/>
      <c r="PWH3600" s="9"/>
      <c r="PWI3600" s="9"/>
      <c r="PWJ3600" s="9"/>
      <c r="PWK3600" s="9"/>
      <c r="PWL3600" s="9"/>
      <c r="PWM3600" s="9"/>
      <c r="PWN3600" s="9"/>
      <c r="PWO3600" s="9"/>
      <c r="PWP3600" s="9"/>
      <c r="PWQ3600" s="9"/>
      <c r="PWR3600" s="9"/>
      <c r="PWS3600" s="9"/>
      <c r="PWT3600" s="9"/>
      <c r="PWU3600" s="9"/>
      <c r="PWV3600" s="9"/>
      <c r="PWW3600" s="9"/>
      <c r="PWX3600" s="9"/>
      <c r="PWY3600" s="9"/>
      <c r="PWZ3600" s="9"/>
      <c r="PXA3600" s="9"/>
      <c r="PXB3600" s="9"/>
      <c r="PXC3600" s="9"/>
      <c r="PXD3600" s="9"/>
      <c r="PXE3600" s="9"/>
      <c r="PXF3600" s="9"/>
      <c r="PXG3600" s="9"/>
      <c r="PXH3600" s="9"/>
      <c r="PXI3600" s="9"/>
      <c r="PXJ3600" s="9"/>
      <c r="PXK3600" s="9"/>
      <c r="PXL3600" s="9"/>
      <c r="PXM3600" s="9"/>
      <c r="PXN3600" s="9"/>
      <c r="PXO3600" s="9"/>
      <c r="PXP3600" s="9"/>
      <c r="PXQ3600" s="9"/>
      <c r="PXR3600" s="9"/>
      <c r="PXS3600" s="9"/>
      <c r="PXT3600" s="9"/>
      <c r="PXU3600" s="9"/>
      <c r="PXV3600" s="9"/>
      <c r="PXW3600" s="9"/>
      <c r="PXX3600" s="9"/>
      <c r="PXY3600" s="9"/>
      <c r="PXZ3600" s="9"/>
      <c r="PYA3600" s="9"/>
      <c r="PYB3600" s="9"/>
      <c r="PYC3600" s="9"/>
      <c r="PYD3600" s="9"/>
      <c r="PYE3600" s="9"/>
      <c r="PYF3600" s="9"/>
      <c r="PYG3600" s="9"/>
      <c r="PYH3600" s="9"/>
      <c r="PYI3600" s="9"/>
      <c r="PYJ3600" s="9"/>
      <c r="PYK3600" s="9"/>
      <c r="PYL3600" s="9"/>
      <c r="PYM3600" s="9"/>
      <c r="PYN3600" s="9"/>
      <c r="PYO3600" s="9"/>
      <c r="PYP3600" s="9"/>
      <c r="PYQ3600" s="9"/>
      <c r="PYR3600" s="9"/>
      <c r="PYS3600" s="9"/>
      <c r="PYT3600" s="9"/>
      <c r="PYU3600" s="9"/>
      <c r="PYV3600" s="9"/>
      <c r="PYW3600" s="9"/>
      <c r="PYX3600" s="9"/>
      <c r="PYY3600" s="9"/>
      <c r="PYZ3600" s="9"/>
      <c r="PZA3600" s="9"/>
      <c r="PZB3600" s="9"/>
      <c r="PZC3600" s="9"/>
      <c r="PZD3600" s="9"/>
      <c r="PZE3600" s="9"/>
      <c r="PZF3600" s="9"/>
      <c r="PZG3600" s="9"/>
      <c r="PZH3600" s="9"/>
      <c r="PZI3600" s="9"/>
      <c r="PZJ3600" s="9"/>
      <c r="PZK3600" s="9"/>
      <c r="PZL3600" s="9"/>
      <c r="PZM3600" s="9"/>
      <c r="PZN3600" s="9"/>
      <c r="PZO3600" s="9"/>
      <c r="PZP3600" s="9"/>
      <c r="PZQ3600" s="9"/>
      <c r="PZR3600" s="9"/>
      <c r="PZS3600" s="9"/>
      <c r="PZT3600" s="9"/>
      <c r="PZU3600" s="9"/>
      <c r="PZV3600" s="9"/>
      <c r="PZW3600" s="9"/>
      <c r="PZX3600" s="9"/>
      <c r="PZY3600" s="9"/>
      <c r="PZZ3600" s="9"/>
      <c r="QAA3600" s="9"/>
      <c r="QAB3600" s="9"/>
      <c r="QAC3600" s="9"/>
      <c r="QAD3600" s="9"/>
      <c r="QAE3600" s="9"/>
      <c r="QAF3600" s="9"/>
      <c r="QAG3600" s="9"/>
      <c r="QAH3600" s="9"/>
      <c r="QAI3600" s="9"/>
      <c r="QAJ3600" s="9"/>
      <c r="QAK3600" s="9"/>
      <c r="QAL3600" s="9"/>
      <c r="QAM3600" s="9"/>
      <c r="QAN3600" s="9"/>
      <c r="QAO3600" s="9"/>
      <c r="QAP3600" s="9"/>
      <c r="QAQ3600" s="9"/>
      <c r="QAR3600" s="9"/>
      <c r="QAS3600" s="9"/>
      <c r="QAT3600" s="9"/>
      <c r="QAU3600" s="9"/>
      <c r="QAV3600" s="9"/>
      <c r="QAW3600" s="9"/>
      <c r="QAX3600" s="9"/>
      <c r="QAY3600" s="9"/>
      <c r="QAZ3600" s="9"/>
      <c r="QBA3600" s="9"/>
      <c r="QBB3600" s="9"/>
      <c r="QBC3600" s="9"/>
      <c r="QBD3600" s="9"/>
      <c r="QBE3600" s="9"/>
      <c r="QBF3600" s="9"/>
      <c r="QBG3600" s="9"/>
      <c r="QBH3600" s="9"/>
      <c r="QBI3600" s="9"/>
      <c r="QBJ3600" s="9"/>
      <c r="QBK3600" s="9"/>
      <c r="QBL3600" s="9"/>
      <c r="QBM3600" s="9"/>
      <c r="QBN3600" s="9"/>
      <c r="QBO3600" s="9"/>
      <c r="QBP3600" s="9"/>
      <c r="QBQ3600" s="9"/>
      <c r="QBR3600" s="9"/>
      <c r="QBS3600" s="9"/>
      <c r="QBT3600" s="9"/>
      <c r="QBU3600" s="9"/>
      <c r="QBV3600" s="9"/>
      <c r="QBW3600" s="9"/>
      <c r="QBX3600" s="9"/>
      <c r="QBY3600" s="9"/>
      <c r="QBZ3600" s="9"/>
      <c r="QCA3600" s="9"/>
      <c r="QCB3600" s="9"/>
      <c r="QCC3600" s="9"/>
      <c r="QCD3600" s="9"/>
      <c r="QCE3600" s="9"/>
      <c r="QCF3600" s="9"/>
      <c r="QCG3600" s="9"/>
      <c r="QCH3600" s="9"/>
      <c r="QCI3600" s="9"/>
      <c r="QCJ3600" s="9"/>
      <c r="QCK3600" s="9"/>
      <c r="QCL3600" s="9"/>
      <c r="QCM3600" s="9"/>
      <c r="QCN3600" s="9"/>
      <c r="QCO3600" s="9"/>
      <c r="QCP3600" s="9"/>
      <c r="QCQ3600" s="9"/>
      <c r="QCR3600" s="9"/>
      <c r="QCS3600" s="9"/>
      <c r="QCT3600" s="9"/>
      <c r="QCU3600" s="9"/>
      <c r="QCV3600" s="9"/>
      <c r="QCW3600" s="9"/>
      <c r="QCX3600" s="9"/>
      <c r="QCY3600" s="9"/>
      <c r="QCZ3600" s="9"/>
      <c r="QDA3600" s="9"/>
      <c r="QDB3600" s="9"/>
      <c r="QDC3600" s="9"/>
      <c r="QDD3600" s="9"/>
      <c r="QDE3600" s="9"/>
      <c r="QDF3600" s="9"/>
      <c r="QDG3600" s="9"/>
      <c r="QDH3600" s="9"/>
      <c r="QDI3600" s="9"/>
      <c r="QDJ3600" s="9"/>
      <c r="QDK3600" s="9"/>
      <c r="QDL3600" s="9"/>
      <c r="QDM3600" s="9"/>
      <c r="QDN3600" s="9"/>
      <c r="QDO3600" s="9"/>
      <c r="QDP3600" s="9"/>
      <c r="QDQ3600" s="9"/>
      <c r="QDR3600" s="9"/>
      <c r="QDS3600" s="9"/>
      <c r="QDT3600" s="9"/>
      <c r="QDU3600" s="9"/>
      <c r="QDV3600" s="9"/>
      <c r="QDW3600" s="9"/>
      <c r="QDX3600" s="9"/>
      <c r="QDY3600" s="9"/>
      <c r="QDZ3600" s="9"/>
      <c r="QEA3600" s="9"/>
      <c r="QEB3600" s="9"/>
      <c r="QEC3600" s="9"/>
      <c r="QED3600" s="9"/>
      <c r="QEE3600" s="9"/>
      <c r="QEF3600" s="9"/>
      <c r="QEG3600" s="9"/>
      <c r="QEH3600" s="9"/>
      <c r="QEI3600" s="9"/>
      <c r="QEJ3600" s="9"/>
      <c r="QEK3600" s="9"/>
      <c r="QEL3600" s="9"/>
      <c r="QEM3600" s="9"/>
      <c r="QEN3600" s="9"/>
      <c r="QEO3600" s="9"/>
      <c r="QEP3600" s="9"/>
      <c r="QEQ3600" s="9"/>
      <c r="QER3600" s="9"/>
      <c r="QES3600" s="9"/>
      <c r="QET3600" s="9"/>
      <c r="QEU3600" s="9"/>
      <c r="QEV3600" s="9"/>
      <c r="QEW3600" s="9"/>
      <c r="QEX3600" s="9"/>
      <c r="QEY3600" s="9"/>
      <c r="QEZ3600" s="9"/>
      <c r="QFA3600" s="9"/>
      <c r="QFB3600" s="9"/>
      <c r="QFC3600" s="9"/>
      <c r="QFD3600" s="9"/>
      <c r="QFE3600" s="9"/>
      <c r="QFF3600" s="9"/>
      <c r="QFG3600" s="9"/>
      <c r="QFH3600" s="9"/>
      <c r="QFI3600" s="9"/>
      <c r="QFJ3600" s="9"/>
      <c r="QFK3600" s="9"/>
      <c r="QFL3600" s="9"/>
      <c r="QFM3600" s="9"/>
      <c r="QFN3600" s="9"/>
      <c r="QFO3600" s="9"/>
      <c r="QFP3600" s="9"/>
      <c r="QFQ3600" s="9"/>
      <c r="QFR3600" s="9"/>
      <c r="QFS3600" s="9"/>
      <c r="QFT3600" s="9"/>
      <c r="QFU3600" s="9"/>
      <c r="QFV3600" s="9"/>
      <c r="QFW3600" s="9"/>
      <c r="QFX3600" s="9"/>
      <c r="QFY3600" s="9"/>
      <c r="QFZ3600" s="9"/>
      <c r="QGA3600" s="9"/>
      <c r="QGB3600" s="9"/>
      <c r="QGC3600" s="9"/>
      <c r="QGD3600" s="9"/>
      <c r="QGE3600" s="9"/>
      <c r="QGF3600" s="9"/>
      <c r="QGG3600" s="9"/>
      <c r="QGH3600" s="9"/>
      <c r="QGI3600" s="9"/>
      <c r="QGJ3600" s="9"/>
      <c r="QGK3600" s="9"/>
      <c r="QGL3600" s="9"/>
      <c r="QGM3600" s="9"/>
      <c r="QGN3600" s="9"/>
      <c r="QGO3600" s="9"/>
      <c r="QGP3600" s="9"/>
      <c r="QGQ3600" s="9"/>
      <c r="QGR3600" s="9"/>
      <c r="QGS3600" s="9"/>
      <c r="QGT3600" s="9"/>
      <c r="QGU3600" s="9"/>
      <c r="QGV3600" s="9"/>
      <c r="QGW3600" s="9"/>
      <c r="QGX3600" s="9"/>
      <c r="QGY3600" s="9"/>
      <c r="QGZ3600" s="9"/>
      <c r="QHA3600" s="9"/>
      <c r="QHB3600" s="9"/>
      <c r="QHC3600" s="9"/>
      <c r="QHD3600" s="9"/>
      <c r="QHE3600" s="9"/>
      <c r="QHF3600" s="9"/>
      <c r="QHG3600" s="9"/>
      <c r="QHH3600" s="9"/>
      <c r="QHI3600" s="9"/>
      <c r="QHJ3600" s="9"/>
      <c r="QHK3600" s="9"/>
      <c r="QHL3600" s="9"/>
      <c r="QHM3600" s="9"/>
      <c r="QHN3600" s="9"/>
      <c r="QHO3600" s="9"/>
      <c r="QHP3600" s="9"/>
      <c r="QHQ3600" s="9"/>
      <c r="QHR3600" s="9"/>
      <c r="QHS3600" s="9"/>
      <c r="QHT3600" s="9"/>
      <c r="QHU3600" s="9"/>
      <c r="QHV3600" s="9"/>
      <c r="QHW3600" s="9"/>
      <c r="QHX3600" s="9"/>
      <c r="QHY3600" s="9"/>
      <c r="QHZ3600" s="9"/>
      <c r="QIA3600" s="9"/>
      <c r="QIB3600" s="9"/>
      <c r="QIC3600" s="9"/>
      <c r="QID3600" s="9"/>
      <c r="QIE3600" s="9"/>
      <c r="QIF3600" s="9"/>
      <c r="QIG3600" s="9"/>
      <c r="QIH3600" s="9"/>
      <c r="QII3600" s="9"/>
      <c r="QIJ3600" s="9"/>
      <c r="QIK3600" s="9"/>
      <c r="QIL3600" s="9"/>
      <c r="QIM3600" s="9"/>
      <c r="QIN3600" s="9"/>
      <c r="QIO3600" s="9"/>
      <c r="QIP3600" s="9"/>
      <c r="QIQ3600" s="9"/>
      <c r="QIR3600" s="9"/>
      <c r="QIS3600" s="9"/>
      <c r="QIT3600" s="9"/>
      <c r="QIU3600" s="9"/>
      <c r="QIV3600" s="9"/>
      <c r="QIW3600" s="9"/>
      <c r="QIX3600" s="9"/>
      <c r="QIY3600" s="9"/>
      <c r="QIZ3600" s="9"/>
      <c r="QJA3600" s="9"/>
      <c r="QJB3600" s="9"/>
      <c r="QJC3600" s="9"/>
      <c r="QJD3600" s="9"/>
      <c r="QJE3600" s="9"/>
      <c r="QJF3600" s="9"/>
      <c r="QJG3600" s="9"/>
      <c r="QJH3600" s="9"/>
      <c r="QJI3600" s="9"/>
      <c r="QJJ3600" s="9"/>
      <c r="QJK3600" s="9"/>
      <c r="QJL3600" s="9"/>
      <c r="QJM3600" s="9"/>
      <c r="QJN3600" s="9"/>
      <c r="QJO3600" s="9"/>
      <c r="QJP3600" s="9"/>
      <c r="QJQ3600" s="9"/>
      <c r="QJR3600" s="9"/>
      <c r="QJS3600" s="9"/>
      <c r="QJT3600" s="9"/>
      <c r="QJU3600" s="9"/>
      <c r="QJV3600" s="9"/>
      <c r="QJW3600" s="9"/>
      <c r="QJX3600" s="9"/>
      <c r="QJY3600" s="9"/>
      <c r="QJZ3600" s="9"/>
      <c r="QKA3600" s="9"/>
      <c r="QKB3600" s="9"/>
      <c r="QKC3600" s="9"/>
      <c r="QKD3600" s="9"/>
      <c r="QKE3600" s="9"/>
      <c r="QKF3600" s="9"/>
      <c r="QKG3600" s="9"/>
      <c r="QKH3600" s="9"/>
      <c r="QKI3600" s="9"/>
      <c r="QKJ3600" s="9"/>
      <c r="QKK3600" s="9"/>
      <c r="QKL3600" s="9"/>
      <c r="QKM3600" s="9"/>
      <c r="QKN3600" s="9"/>
      <c r="QKO3600" s="9"/>
      <c r="QKP3600" s="9"/>
      <c r="QKQ3600" s="9"/>
      <c r="QKR3600" s="9"/>
      <c r="QKS3600" s="9"/>
      <c r="QKT3600" s="9"/>
      <c r="QKU3600" s="9"/>
      <c r="QKV3600" s="9"/>
      <c r="QKW3600" s="9"/>
      <c r="QKX3600" s="9"/>
      <c r="QKY3600" s="9"/>
      <c r="QKZ3600" s="9"/>
      <c r="QLA3600" s="9"/>
      <c r="QLB3600" s="9"/>
      <c r="QLC3600" s="9"/>
      <c r="QLD3600" s="9"/>
      <c r="QLE3600" s="9"/>
      <c r="QLF3600" s="9"/>
      <c r="QLG3600" s="9"/>
      <c r="QLH3600" s="9"/>
      <c r="QLI3600" s="9"/>
      <c r="QLJ3600" s="9"/>
      <c r="QLK3600" s="9"/>
      <c r="QLL3600" s="9"/>
      <c r="QLM3600" s="9"/>
      <c r="QLN3600" s="9"/>
      <c r="QLO3600" s="9"/>
      <c r="QLP3600" s="9"/>
      <c r="QLQ3600" s="9"/>
      <c r="QLR3600" s="9"/>
      <c r="QLS3600" s="9"/>
      <c r="QLT3600" s="9"/>
      <c r="QLU3600" s="9"/>
      <c r="QLV3600" s="9"/>
      <c r="QLW3600" s="9"/>
      <c r="QLX3600" s="9"/>
      <c r="QLY3600" s="9"/>
      <c r="QLZ3600" s="9"/>
      <c r="QMA3600" s="9"/>
      <c r="QMB3600" s="9"/>
      <c r="QMC3600" s="9"/>
      <c r="QMD3600" s="9"/>
      <c r="QME3600" s="9"/>
      <c r="QMF3600" s="9"/>
      <c r="QMG3600" s="9"/>
      <c r="QMH3600" s="9"/>
      <c r="QMI3600" s="9"/>
      <c r="QMJ3600" s="9"/>
      <c r="QMK3600" s="9"/>
      <c r="QML3600" s="9"/>
      <c r="QMM3600" s="9"/>
      <c r="QMN3600" s="9"/>
      <c r="QMO3600" s="9"/>
      <c r="QMP3600" s="9"/>
      <c r="QMQ3600" s="9"/>
      <c r="QMR3600" s="9"/>
      <c r="QMS3600" s="9"/>
      <c r="QMT3600" s="9"/>
      <c r="QMU3600" s="9"/>
      <c r="QMV3600" s="9"/>
      <c r="QMW3600" s="9"/>
      <c r="QMX3600" s="9"/>
      <c r="QMY3600" s="9"/>
      <c r="QMZ3600" s="9"/>
      <c r="QNA3600" s="9"/>
      <c r="QNB3600" s="9"/>
      <c r="QNC3600" s="9"/>
      <c r="QND3600" s="9"/>
      <c r="QNE3600" s="9"/>
      <c r="QNF3600" s="9"/>
      <c r="QNG3600" s="9"/>
      <c r="QNH3600" s="9"/>
      <c r="QNI3600" s="9"/>
      <c r="QNJ3600" s="9"/>
      <c r="QNK3600" s="9"/>
      <c r="QNL3600" s="9"/>
      <c r="QNM3600" s="9"/>
      <c r="QNN3600" s="9"/>
      <c r="QNO3600" s="9"/>
      <c r="QNP3600" s="9"/>
      <c r="QNQ3600" s="9"/>
      <c r="QNR3600" s="9"/>
      <c r="QNS3600" s="9"/>
      <c r="QNT3600" s="9"/>
      <c r="QNU3600" s="9"/>
      <c r="QNV3600" s="9"/>
      <c r="QNW3600" s="9"/>
      <c r="QNX3600" s="9"/>
      <c r="QNY3600" s="9"/>
      <c r="QNZ3600" s="9"/>
      <c r="QOA3600" s="9"/>
      <c r="QOB3600" s="9"/>
      <c r="QOC3600" s="9"/>
      <c r="QOD3600" s="9"/>
      <c r="QOE3600" s="9"/>
      <c r="QOF3600" s="9"/>
      <c r="QOG3600" s="9"/>
      <c r="QOH3600" s="9"/>
      <c r="QOI3600" s="9"/>
      <c r="QOJ3600" s="9"/>
      <c r="QOK3600" s="9"/>
      <c r="QOL3600" s="9"/>
      <c r="QOM3600" s="9"/>
      <c r="QON3600" s="9"/>
      <c r="QOO3600" s="9"/>
      <c r="QOP3600" s="9"/>
      <c r="QOQ3600" s="9"/>
      <c r="QOR3600" s="9"/>
      <c r="QOS3600" s="9"/>
      <c r="QOT3600" s="9"/>
      <c r="QOU3600" s="9"/>
      <c r="QOV3600" s="9"/>
      <c r="QOW3600" s="9"/>
      <c r="QOX3600" s="9"/>
      <c r="QOY3600" s="9"/>
      <c r="QOZ3600" s="9"/>
      <c r="QPA3600" s="9"/>
      <c r="QPB3600" s="9"/>
      <c r="QPC3600" s="9"/>
      <c r="QPD3600" s="9"/>
      <c r="QPE3600" s="9"/>
      <c r="QPF3600" s="9"/>
      <c r="QPG3600" s="9"/>
      <c r="QPH3600" s="9"/>
      <c r="QPI3600" s="9"/>
      <c r="QPJ3600" s="9"/>
      <c r="QPK3600" s="9"/>
      <c r="QPL3600" s="9"/>
      <c r="QPM3600" s="9"/>
      <c r="QPN3600" s="9"/>
      <c r="QPO3600" s="9"/>
      <c r="QPP3600" s="9"/>
      <c r="QPQ3600" s="9"/>
      <c r="QPR3600" s="9"/>
      <c r="QPS3600" s="9"/>
      <c r="QPT3600" s="9"/>
      <c r="QPU3600" s="9"/>
      <c r="QPV3600" s="9"/>
      <c r="QPW3600" s="9"/>
      <c r="QPX3600" s="9"/>
      <c r="QPY3600" s="9"/>
      <c r="QPZ3600" s="9"/>
      <c r="QQA3600" s="9"/>
      <c r="QQB3600" s="9"/>
      <c r="QQC3600" s="9"/>
      <c r="QQD3600" s="9"/>
      <c r="QQE3600" s="9"/>
      <c r="QQF3600" s="9"/>
      <c r="QQG3600" s="9"/>
      <c r="QQH3600" s="9"/>
      <c r="QQI3600" s="9"/>
      <c r="QQJ3600" s="9"/>
      <c r="QQK3600" s="9"/>
      <c r="QQL3600" s="9"/>
      <c r="QQM3600" s="9"/>
      <c r="QQN3600" s="9"/>
      <c r="QQO3600" s="9"/>
      <c r="QQP3600" s="9"/>
      <c r="QQQ3600" s="9"/>
      <c r="QQR3600" s="9"/>
      <c r="QQS3600" s="9"/>
      <c r="QQT3600" s="9"/>
      <c r="QQU3600" s="9"/>
      <c r="QQV3600" s="9"/>
      <c r="QQW3600" s="9"/>
      <c r="QQX3600" s="9"/>
      <c r="QQY3600" s="9"/>
      <c r="QQZ3600" s="9"/>
      <c r="QRA3600" s="9"/>
      <c r="QRB3600" s="9"/>
      <c r="QRC3600" s="9"/>
      <c r="QRD3600" s="9"/>
      <c r="QRE3600" s="9"/>
      <c r="QRF3600" s="9"/>
      <c r="QRG3600" s="9"/>
      <c r="QRH3600" s="9"/>
      <c r="QRI3600" s="9"/>
      <c r="QRJ3600" s="9"/>
      <c r="QRK3600" s="9"/>
      <c r="QRL3600" s="9"/>
      <c r="QRM3600" s="9"/>
      <c r="QRN3600" s="9"/>
      <c r="QRO3600" s="9"/>
      <c r="QRP3600" s="9"/>
      <c r="QRQ3600" s="9"/>
      <c r="QRR3600" s="9"/>
      <c r="QRS3600" s="9"/>
      <c r="QRT3600" s="9"/>
      <c r="QRU3600" s="9"/>
      <c r="QRV3600" s="9"/>
      <c r="QRW3600" s="9"/>
      <c r="QRX3600" s="9"/>
      <c r="QRY3600" s="9"/>
      <c r="QRZ3600" s="9"/>
      <c r="QSA3600" s="9"/>
      <c r="QSB3600" s="9"/>
      <c r="QSC3600" s="9"/>
      <c r="QSD3600" s="9"/>
      <c r="QSE3600" s="9"/>
      <c r="QSF3600" s="9"/>
      <c r="QSG3600" s="9"/>
      <c r="QSH3600" s="9"/>
      <c r="QSI3600" s="9"/>
      <c r="QSJ3600" s="9"/>
      <c r="QSK3600" s="9"/>
      <c r="QSL3600" s="9"/>
      <c r="QSM3600" s="9"/>
      <c r="QSN3600" s="9"/>
      <c r="QSO3600" s="9"/>
      <c r="QSP3600" s="9"/>
      <c r="QSQ3600" s="9"/>
      <c r="QSR3600" s="9"/>
      <c r="QSS3600" s="9"/>
      <c r="QST3600" s="9"/>
      <c r="QSU3600" s="9"/>
      <c r="QSV3600" s="9"/>
      <c r="QSW3600" s="9"/>
      <c r="QSX3600" s="9"/>
      <c r="QSY3600" s="9"/>
      <c r="QSZ3600" s="9"/>
      <c r="QTA3600" s="9"/>
      <c r="QTB3600" s="9"/>
      <c r="QTC3600" s="9"/>
      <c r="QTD3600" s="9"/>
      <c r="QTE3600" s="9"/>
      <c r="QTF3600" s="9"/>
      <c r="QTG3600" s="9"/>
      <c r="QTH3600" s="9"/>
      <c r="QTI3600" s="9"/>
      <c r="QTJ3600" s="9"/>
      <c r="QTK3600" s="9"/>
      <c r="QTL3600" s="9"/>
      <c r="QTM3600" s="9"/>
      <c r="QTN3600" s="9"/>
      <c r="QTO3600" s="9"/>
      <c r="QTP3600" s="9"/>
      <c r="QTQ3600" s="9"/>
      <c r="QTR3600" s="9"/>
      <c r="QTS3600" s="9"/>
      <c r="QTT3600" s="9"/>
      <c r="QTU3600" s="9"/>
      <c r="QTV3600" s="9"/>
      <c r="QTW3600" s="9"/>
      <c r="QTX3600" s="9"/>
      <c r="QTY3600" s="9"/>
      <c r="QTZ3600" s="9"/>
      <c r="QUA3600" s="9"/>
      <c r="QUB3600" s="9"/>
      <c r="QUC3600" s="9"/>
      <c r="QUD3600" s="9"/>
      <c r="QUE3600" s="9"/>
      <c r="QUF3600" s="9"/>
      <c r="QUG3600" s="9"/>
      <c r="QUH3600" s="9"/>
      <c r="QUI3600" s="9"/>
      <c r="QUJ3600" s="9"/>
      <c r="QUK3600" s="9"/>
      <c r="QUL3600" s="9"/>
      <c r="QUM3600" s="9"/>
      <c r="QUN3600" s="9"/>
      <c r="QUO3600" s="9"/>
      <c r="QUP3600" s="9"/>
      <c r="QUQ3600" s="9"/>
      <c r="QUR3600" s="9"/>
      <c r="QUS3600" s="9"/>
      <c r="QUT3600" s="9"/>
      <c r="QUU3600" s="9"/>
      <c r="QUV3600" s="9"/>
      <c r="QUW3600" s="9"/>
      <c r="QUX3600" s="9"/>
      <c r="QUY3600" s="9"/>
      <c r="QUZ3600" s="9"/>
      <c r="QVA3600" s="9"/>
      <c r="QVB3600" s="9"/>
      <c r="QVC3600" s="9"/>
      <c r="QVD3600" s="9"/>
      <c r="QVE3600" s="9"/>
      <c r="QVF3600" s="9"/>
      <c r="QVG3600" s="9"/>
      <c r="QVH3600" s="9"/>
      <c r="QVI3600" s="9"/>
      <c r="QVJ3600" s="9"/>
      <c r="QVK3600" s="9"/>
      <c r="QVL3600" s="9"/>
      <c r="QVM3600" s="9"/>
      <c r="QVN3600" s="9"/>
      <c r="QVO3600" s="9"/>
      <c r="QVP3600" s="9"/>
      <c r="QVQ3600" s="9"/>
      <c r="QVR3600" s="9"/>
      <c r="QVS3600" s="9"/>
      <c r="QVT3600" s="9"/>
      <c r="QVU3600" s="9"/>
      <c r="QVV3600" s="9"/>
      <c r="QVW3600" s="9"/>
      <c r="QVX3600" s="9"/>
      <c r="QVY3600" s="9"/>
      <c r="QVZ3600" s="9"/>
      <c r="QWA3600" s="9"/>
      <c r="QWB3600" s="9"/>
      <c r="QWC3600" s="9"/>
      <c r="QWD3600" s="9"/>
      <c r="QWE3600" s="9"/>
      <c r="QWF3600" s="9"/>
      <c r="QWG3600" s="9"/>
      <c r="QWH3600" s="9"/>
      <c r="QWI3600" s="9"/>
      <c r="QWJ3600" s="9"/>
      <c r="QWK3600" s="9"/>
      <c r="QWL3600" s="9"/>
      <c r="QWM3600" s="9"/>
      <c r="QWN3600" s="9"/>
      <c r="QWO3600" s="9"/>
      <c r="QWP3600" s="9"/>
      <c r="QWQ3600" s="9"/>
      <c r="QWR3600" s="9"/>
      <c r="QWS3600" s="9"/>
      <c r="QWT3600" s="9"/>
      <c r="QWU3600" s="9"/>
      <c r="QWV3600" s="9"/>
      <c r="QWW3600" s="9"/>
      <c r="QWX3600" s="9"/>
      <c r="QWY3600" s="9"/>
      <c r="QWZ3600" s="9"/>
      <c r="QXA3600" s="9"/>
      <c r="QXB3600" s="9"/>
      <c r="QXC3600" s="9"/>
      <c r="QXD3600" s="9"/>
      <c r="QXE3600" s="9"/>
      <c r="QXF3600" s="9"/>
      <c r="QXG3600" s="9"/>
      <c r="QXH3600" s="9"/>
      <c r="QXI3600" s="9"/>
      <c r="QXJ3600" s="9"/>
      <c r="QXK3600" s="9"/>
      <c r="QXL3600" s="9"/>
      <c r="QXM3600" s="9"/>
      <c r="QXN3600" s="9"/>
      <c r="QXO3600" s="9"/>
      <c r="QXP3600" s="9"/>
      <c r="QXQ3600" s="9"/>
      <c r="QXR3600" s="9"/>
      <c r="QXS3600" s="9"/>
      <c r="QXT3600" s="9"/>
      <c r="QXU3600" s="9"/>
      <c r="QXV3600" s="9"/>
      <c r="QXW3600" s="9"/>
      <c r="QXX3600" s="9"/>
      <c r="QXY3600" s="9"/>
      <c r="QXZ3600" s="9"/>
      <c r="QYA3600" s="9"/>
      <c r="QYB3600" s="9"/>
      <c r="QYC3600" s="9"/>
      <c r="QYD3600" s="9"/>
      <c r="QYE3600" s="9"/>
      <c r="QYF3600" s="9"/>
      <c r="QYG3600" s="9"/>
      <c r="QYH3600" s="9"/>
      <c r="QYI3600" s="9"/>
      <c r="QYJ3600" s="9"/>
      <c r="QYK3600" s="9"/>
      <c r="QYL3600" s="9"/>
      <c r="QYM3600" s="9"/>
      <c r="QYN3600" s="9"/>
      <c r="QYO3600" s="9"/>
      <c r="QYP3600" s="9"/>
      <c r="QYQ3600" s="9"/>
      <c r="QYR3600" s="9"/>
      <c r="QYS3600" s="9"/>
      <c r="QYT3600" s="9"/>
      <c r="QYU3600" s="9"/>
      <c r="QYV3600" s="9"/>
      <c r="QYW3600" s="9"/>
      <c r="QYX3600" s="9"/>
      <c r="QYY3600" s="9"/>
      <c r="QYZ3600" s="9"/>
      <c r="QZA3600" s="9"/>
      <c r="QZB3600" s="9"/>
      <c r="QZC3600" s="9"/>
      <c r="QZD3600" s="9"/>
      <c r="QZE3600" s="9"/>
      <c r="QZF3600" s="9"/>
      <c r="QZG3600" s="9"/>
      <c r="QZH3600" s="9"/>
      <c r="QZI3600" s="9"/>
      <c r="QZJ3600" s="9"/>
      <c r="QZK3600" s="9"/>
      <c r="QZL3600" s="9"/>
      <c r="QZM3600" s="9"/>
      <c r="QZN3600" s="9"/>
      <c r="QZO3600" s="9"/>
      <c r="QZP3600" s="9"/>
      <c r="QZQ3600" s="9"/>
      <c r="QZR3600" s="9"/>
      <c r="QZS3600" s="9"/>
      <c r="QZT3600" s="9"/>
      <c r="QZU3600" s="9"/>
      <c r="QZV3600" s="9"/>
      <c r="QZW3600" s="9"/>
      <c r="QZX3600" s="9"/>
      <c r="QZY3600" s="9"/>
      <c r="QZZ3600" s="9"/>
      <c r="RAA3600" s="9"/>
      <c r="RAB3600" s="9"/>
      <c r="RAC3600" s="9"/>
      <c r="RAD3600" s="9"/>
      <c r="RAE3600" s="9"/>
      <c r="RAF3600" s="9"/>
      <c r="RAG3600" s="9"/>
      <c r="RAH3600" s="9"/>
      <c r="RAI3600" s="9"/>
      <c r="RAJ3600" s="9"/>
      <c r="RAK3600" s="9"/>
      <c r="RAL3600" s="9"/>
      <c r="RAM3600" s="9"/>
      <c r="RAN3600" s="9"/>
      <c r="RAO3600" s="9"/>
      <c r="RAP3600" s="9"/>
      <c r="RAQ3600" s="9"/>
      <c r="RAR3600" s="9"/>
      <c r="RAS3600" s="9"/>
      <c r="RAT3600" s="9"/>
      <c r="RAU3600" s="9"/>
      <c r="RAV3600" s="9"/>
      <c r="RAW3600" s="9"/>
      <c r="RAX3600" s="9"/>
      <c r="RAY3600" s="9"/>
      <c r="RAZ3600" s="9"/>
      <c r="RBA3600" s="9"/>
      <c r="RBB3600" s="9"/>
      <c r="RBC3600" s="9"/>
      <c r="RBD3600" s="9"/>
      <c r="RBE3600" s="9"/>
      <c r="RBF3600" s="9"/>
      <c r="RBG3600" s="9"/>
      <c r="RBH3600" s="9"/>
      <c r="RBI3600" s="9"/>
      <c r="RBJ3600" s="9"/>
      <c r="RBK3600" s="9"/>
      <c r="RBL3600" s="9"/>
      <c r="RBM3600" s="9"/>
      <c r="RBN3600" s="9"/>
      <c r="RBO3600" s="9"/>
      <c r="RBP3600" s="9"/>
      <c r="RBQ3600" s="9"/>
      <c r="RBR3600" s="9"/>
      <c r="RBS3600" s="9"/>
      <c r="RBT3600" s="9"/>
      <c r="RBU3600" s="9"/>
      <c r="RBV3600" s="9"/>
      <c r="RBW3600" s="9"/>
      <c r="RBX3600" s="9"/>
      <c r="RBY3600" s="9"/>
      <c r="RBZ3600" s="9"/>
      <c r="RCA3600" s="9"/>
      <c r="RCB3600" s="9"/>
      <c r="RCC3600" s="9"/>
      <c r="RCD3600" s="9"/>
      <c r="RCE3600" s="9"/>
      <c r="RCF3600" s="9"/>
      <c r="RCG3600" s="9"/>
      <c r="RCH3600" s="9"/>
      <c r="RCI3600" s="9"/>
      <c r="RCJ3600" s="9"/>
      <c r="RCK3600" s="9"/>
      <c r="RCL3600" s="9"/>
      <c r="RCM3600" s="9"/>
      <c r="RCN3600" s="9"/>
      <c r="RCO3600" s="9"/>
      <c r="RCP3600" s="9"/>
      <c r="RCQ3600" s="9"/>
      <c r="RCR3600" s="9"/>
      <c r="RCS3600" s="9"/>
      <c r="RCT3600" s="9"/>
      <c r="RCU3600" s="9"/>
      <c r="RCV3600" s="9"/>
      <c r="RCW3600" s="9"/>
      <c r="RCX3600" s="9"/>
      <c r="RCY3600" s="9"/>
      <c r="RCZ3600" s="9"/>
      <c r="RDA3600" s="9"/>
      <c r="RDB3600" s="9"/>
      <c r="RDC3600" s="9"/>
      <c r="RDD3600" s="9"/>
      <c r="RDE3600" s="9"/>
      <c r="RDF3600" s="9"/>
      <c r="RDG3600" s="9"/>
      <c r="RDH3600" s="9"/>
      <c r="RDI3600" s="9"/>
      <c r="RDJ3600" s="9"/>
      <c r="RDK3600" s="9"/>
      <c r="RDL3600" s="9"/>
      <c r="RDM3600" s="9"/>
      <c r="RDN3600" s="9"/>
      <c r="RDO3600" s="9"/>
      <c r="RDP3600" s="9"/>
      <c r="RDQ3600" s="9"/>
      <c r="RDR3600" s="9"/>
      <c r="RDS3600" s="9"/>
      <c r="RDT3600" s="9"/>
      <c r="RDU3600" s="9"/>
      <c r="RDV3600" s="9"/>
      <c r="RDW3600" s="9"/>
      <c r="RDX3600" s="9"/>
      <c r="RDY3600" s="9"/>
      <c r="RDZ3600" s="9"/>
      <c r="REA3600" s="9"/>
      <c r="REB3600" s="9"/>
      <c r="REC3600" s="9"/>
      <c r="RED3600" s="9"/>
      <c r="REE3600" s="9"/>
      <c r="REF3600" s="9"/>
      <c r="REG3600" s="9"/>
      <c r="REH3600" s="9"/>
      <c r="REI3600" s="9"/>
      <c r="REJ3600" s="9"/>
      <c r="REK3600" s="9"/>
      <c r="REL3600" s="9"/>
      <c r="REM3600" s="9"/>
      <c r="REN3600" s="9"/>
      <c r="REO3600" s="9"/>
      <c r="REP3600" s="9"/>
      <c r="REQ3600" s="9"/>
      <c r="RER3600" s="9"/>
      <c r="RES3600" s="9"/>
      <c r="RET3600" s="9"/>
      <c r="REU3600" s="9"/>
      <c r="REV3600" s="9"/>
      <c r="REW3600" s="9"/>
      <c r="REX3600" s="9"/>
      <c r="REY3600" s="9"/>
      <c r="REZ3600" s="9"/>
      <c r="RFA3600" s="9"/>
      <c r="RFB3600" s="9"/>
      <c r="RFC3600" s="9"/>
      <c r="RFD3600" s="9"/>
      <c r="RFE3600" s="9"/>
      <c r="RFF3600" s="9"/>
      <c r="RFG3600" s="9"/>
      <c r="RFH3600" s="9"/>
      <c r="RFI3600" s="9"/>
      <c r="RFJ3600" s="9"/>
      <c r="RFK3600" s="9"/>
      <c r="RFL3600" s="9"/>
      <c r="RFM3600" s="9"/>
      <c r="RFN3600" s="9"/>
      <c r="RFO3600" s="9"/>
      <c r="RFP3600" s="9"/>
      <c r="RFQ3600" s="9"/>
      <c r="RFR3600" s="9"/>
      <c r="RFS3600" s="9"/>
      <c r="RFT3600" s="9"/>
      <c r="RFU3600" s="9"/>
      <c r="RFV3600" s="9"/>
      <c r="RFW3600" s="9"/>
      <c r="RFX3600" s="9"/>
      <c r="RFY3600" s="9"/>
      <c r="RFZ3600" s="9"/>
      <c r="RGA3600" s="9"/>
      <c r="RGB3600" s="9"/>
      <c r="RGC3600" s="9"/>
      <c r="RGD3600" s="9"/>
      <c r="RGE3600" s="9"/>
      <c r="RGF3600" s="9"/>
      <c r="RGG3600" s="9"/>
      <c r="RGH3600" s="9"/>
      <c r="RGI3600" s="9"/>
      <c r="RGJ3600" s="9"/>
      <c r="RGK3600" s="9"/>
      <c r="RGL3600" s="9"/>
      <c r="RGM3600" s="9"/>
      <c r="RGN3600" s="9"/>
      <c r="RGO3600" s="9"/>
      <c r="RGP3600" s="9"/>
      <c r="RGQ3600" s="9"/>
      <c r="RGR3600" s="9"/>
      <c r="RGS3600" s="9"/>
      <c r="RGT3600" s="9"/>
      <c r="RGU3600" s="9"/>
      <c r="RGV3600" s="9"/>
      <c r="RGW3600" s="9"/>
      <c r="RGX3600" s="9"/>
      <c r="RGY3600" s="9"/>
      <c r="RGZ3600" s="9"/>
      <c r="RHA3600" s="9"/>
      <c r="RHB3600" s="9"/>
      <c r="RHC3600" s="9"/>
      <c r="RHD3600" s="9"/>
      <c r="RHE3600" s="9"/>
      <c r="RHF3600" s="9"/>
      <c r="RHG3600" s="9"/>
      <c r="RHH3600" s="9"/>
      <c r="RHI3600" s="9"/>
      <c r="RHJ3600" s="9"/>
      <c r="RHK3600" s="9"/>
      <c r="RHL3600" s="9"/>
      <c r="RHM3600" s="9"/>
      <c r="RHN3600" s="9"/>
      <c r="RHO3600" s="9"/>
      <c r="RHP3600" s="9"/>
      <c r="RHQ3600" s="9"/>
      <c r="RHR3600" s="9"/>
      <c r="RHS3600" s="9"/>
      <c r="RHT3600" s="9"/>
      <c r="RHU3600" s="9"/>
      <c r="RHV3600" s="9"/>
      <c r="RHW3600" s="9"/>
      <c r="RHX3600" s="9"/>
      <c r="RHY3600" s="9"/>
      <c r="RHZ3600" s="9"/>
      <c r="RIA3600" s="9"/>
      <c r="RIB3600" s="9"/>
      <c r="RIC3600" s="9"/>
      <c r="RID3600" s="9"/>
      <c r="RIE3600" s="9"/>
      <c r="RIF3600" s="9"/>
      <c r="RIG3600" s="9"/>
      <c r="RIH3600" s="9"/>
      <c r="RII3600" s="9"/>
      <c r="RIJ3600" s="9"/>
      <c r="RIK3600" s="9"/>
      <c r="RIL3600" s="9"/>
      <c r="RIM3600" s="9"/>
      <c r="RIN3600" s="9"/>
      <c r="RIO3600" s="9"/>
      <c r="RIP3600" s="9"/>
      <c r="RIQ3600" s="9"/>
      <c r="RIR3600" s="9"/>
      <c r="RIS3600" s="9"/>
      <c r="RIT3600" s="9"/>
      <c r="RIU3600" s="9"/>
      <c r="RIV3600" s="9"/>
      <c r="RIW3600" s="9"/>
      <c r="RIX3600" s="9"/>
      <c r="RIY3600" s="9"/>
      <c r="RIZ3600" s="9"/>
      <c r="RJA3600" s="9"/>
      <c r="RJB3600" s="9"/>
      <c r="RJC3600" s="9"/>
      <c r="RJD3600" s="9"/>
      <c r="RJE3600" s="9"/>
      <c r="RJF3600" s="9"/>
      <c r="RJG3600" s="9"/>
      <c r="RJH3600" s="9"/>
      <c r="RJI3600" s="9"/>
      <c r="RJJ3600" s="9"/>
      <c r="RJK3600" s="9"/>
      <c r="RJL3600" s="9"/>
      <c r="RJM3600" s="9"/>
      <c r="RJN3600" s="9"/>
      <c r="RJO3600" s="9"/>
      <c r="RJP3600" s="9"/>
      <c r="RJQ3600" s="9"/>
      <c r="RJR3600" s="9"/>
      <c r="RJS3600" s="9"/>
      <c r="RJT3600" s="9"/>
      <c r="RJU3600" s="9"/>
      <c r="RJV3600" s="9"/>
      <c r="RJW3600" s="9"/>
      <c r="RJX3600" s="9"/>
      <c r="RJY3600" s="9"/>
      <c r="RJZ3600" s="9"/>
      <c r="RKA3600" s="9"/>
      <c r="RKB3600" s="9"/>
      <c r="RKC3600" s="9"/>
      <c r="RKD3600" s="9"/>
      <c r="RKE3600" s="9"/>
      <c r="RKF3600" s="9"/>
      <c r="RKG3600" s="9"/>
      <c r="RKH3600" s="9"/>
      <c r="RKI3600" s="9"/>
      <c r="RKJ3600" s="9"/>
      <c r="RKK3600" s="9"/>
      <c r="RKL3600" s="9"/>
      <c r="RKM3600" s="9"/>
      <c r="RKN3600" s="9"/>
      <c r="RKO3600" s="9"/>
      <c r="RKP3600" s="9"/>
      <c r="RKQ3600" s="9"/>
      <c r="RKR3600" s="9"/>
      <c r="RKS3600" s="9"/>
      <c r="RKT3600" s="9"/>
      <c r="RKU3600" s="9"/>
      <c r="RKV3600" s="9"/>
      <c r="RKW3600" s="9"/>
      <c r="RKX3600" s="9"/>
      <c r="RKY3600" s="9"/>
      <c r="RKZ3600" s="9"/>
      <c r="RLA3600" s="9"/>
      <c r="RLB3600" s="9"/>
      <c r="RLC3600" s="9"/>
      <c r="RLD3600" s="9"/>
      <c r="RLE3600" s="9"/>
      <c r="RLF3600" s="9"/>
      <c r="RLG3600" s="9"/>
      <c r="RLH3600" s="9"/>
      <c r="RLI3600" s="9"/>
      <c r="RLJ3600" s="9"/>
      <c r="RLK3600" s="9"/>
      <c r="RLL3600" s="9"/>
      <c r="RLM3600" s="9"/>
      <c r="RLN3600" s="9"/>
      <c r="RLO3600" s="9"/>
      <c r="RLP3600" s="9"/>
      <c r="RLQ3600" s="9"/>
      <c r="RLR3600" s="9"/>
      <c r="RLS3600" s="9"/>
      <c r="RLT3600" s="9"/>
      <c r="RLU3600" s="9"/>
      <c r="RLV3600" s="9"/>
      <c r="RLW3600" s="9"/>
      <c r="RLX3600" s="9"/>
      <c r="RLY3600" s="9"/>
      <c r="RLZ3600" s="9"/>
      <c r="RMA3600" s="9"/>
      <c r="RMB3600" s="9"/>
      <c r="RMC3600" s="9"/>
      <c r="RMD3600" s="9"/>
      <c r="RME3600" s="9"/>
      <c r="RMF3600" s="9"/>
      <c r="RMG3600" s="9"/>
      <c r="RMH3600" s="9"/>
      <c r="RMI3600" s="9"/>
      <c r="RMJ3600" s="9"/>
      <c r="RMK3600" s="9"/>
      <c r="RML3600" s="9"/>
      <c r="RMM3600" s="9"/>
      <c r="RMN3600" s="9"/>
      <c r="RMO3600" s="9"/>
      <c r="RMP3600" s="9"/>
      <c r="RMQ3600" s="9"/>
      <c r="RMR3600" s="9"/>
      <c r="RMS3600" s="9"/>
      <c r="RMT3600" s="9"/>
      <c r="RMU3600" s="9"/>
      <c r="RMV3600" s="9"/>
      <c r="RMW3600" s="9"/>
      <c r="RMX3600" s="9"/>
      <c r="RMY3600" s="9"/>
      <c r="RMZ3600" s="9"/>
      <c r="RNA3600" s="9"/>
      <c r="RNB3600" s="9"/>
      <c r="RNC3600" s="9"/>
      <c r="RND3600" s="9"/>
      <c r="RNE3600" s="9"/>
      <c r="RNF3600" s="9"/>
      <c r="RNG3600" s="9"/>
      <c r="RNH3600" s="9"/>
      <c r="RNI3600" s="9"/>
      <c r="RNJ3600" s="9"/>
      <c r="RNK3600" s="9"/>
      <c r="RNL3600" s="9"/>
      <c r="RNM3600" s="9"/>
      <c r="RNN3600" s="9"/>
      <c r="RNO3600" s="9"/>
      <c r="RNP3600" s="9"/>
      <c r="RNQ3600" s="9"/>
      <c r="RNR3600" s="9"/>
      <c r="RNS3600" s="9"/>
      <c r="RNT3600" s="9"/>
      <c r="RNU3600" s="9"/>
      <c r="RNV3600" s="9"/>
      <c r="RNW3600" s="9"/>
      <c r="RNX3600" s="9"/>
      <c r="RNY3600" s="9"/>
      <c r="RNZ3600" s="9"/>
      <c r="ROA3600" s="9"/>
      <c r="ROB3600" s="9"/>
      <c r="ROC3600" s="9"/>
      <c r="ROD3600" s="9"/>
      <c r="ROE3600" s="9"/>
      <c r="ROF3600" s="9"/>
      <c r="ROG3600" s="9"/>
      <c r="ROH3600" s="9"/>
      <c r="ROI3600" s="9"/>
      <c r="ROJ3600" s="9"/>
      <c r="ROK3600" s="9"/>
      <c r="ROL3600" s="9"/>
      <c r="ROM3600" s="9"/>
      <c r="RON3600" s="9"/>
      <c r="ROO3600" s="9"/>
      <c r="ROP3600" s="9"/>
      <c r="ROQ3600" s="9"/>
      <c r="ROR3600" s="9"/>
      <c r="ROS3600" s="9"/>
      <c r="ROT3600" s="9"/>
      <c r="ROU3600" s="9"/>
      <c r="ROV3600" s="9"/>
      <c r="ROW3600" s="9"/>
      <c r="ROX3600" s="9"/>
      <c r="ROY3600" s="9"/>
      <c r="ROZ3600" s="9"/>
      <c r="RPA3600" s="9"/>
      <c r="RPB3600" s="9"/>
      <c r="RPC3600" s="9"/>
      <c r="RPD3600" s="9"/>
      <c r="RPE3600" s="9"/>
      <c r="RPF3600" s="9"/>
      <c r="RPG3600" s="9"/>
      <c r="RPH3600" s="9"/>
      <c r="RPI3600" s="9"/>
      <c r="RPJ3600" s="9"/>
      <c r="RPK3600" s="9"/>
      <c r="RPL3600" s="9"/>
      <c r="RPM3600" s="9"/>
      <c r="RPN3600" s="9"/>
      <c r="RPO3600" s="9"/>
      <c r="RPP3600" s="9"/>
      <c r="RPQ3600" s="9"/>
      <c r="RPR3600" s="9"/>
      <c r="RPS3600" s="9"/>
      <c r="RPT3600" s="9"/>
      <c r="RPU3600" s="9"/>
      <c r="RPV3600" s="9"/>
      <c r="RPW3600" s="9"/>
      <c r="RPX3600" s="9"/>
      <c r="RPY3600" s="9"/>
      <c r="RPZ3600" s="9"/>
      <c r="RQA3600" s="9"/>
      <c r="RQB3600" s="9"/>
      <c r="RQC3600" s="9"/>
      <c r="RQD3600" s="9"/>
      <c r="RQE3600" s="9"/>
      <c r="RQF3600" s="9"/>
      <c r="RQG3600" s="9"/>
      <c r="RQH3600" s="9"/>
      <c r="RQI3600" s="9"/>
      <c r="RQJ3600" s="9"/>
      <c r="RQK3600" s="9"/>
      <c r="RQL3600" s="9"/>
      <c r="RQM3600" s="9"/>
      <c r="RQN3600" s="9"/>
      <c r="RQO3600" s="9"/>
      <c r="RQP3600" s="9"/>
      <c r="RQQ3600" s="9"/>
      <c r="RQR3600" s="9"/>
      <c r="RQS3600" s="9"/>
      <c r="RQT3600" s="9"/>
      <c r="RQU3600" s="9"/>
      <c r="RQV3600" s="9"/>
      <c r="RQW3600" s="9"/>
      <c r="RQX3600" s="9"/>
      <c r="RQY3600" s="9"/>
      <c r="RQZ3600" s="9"/>
      <c r="RRA3600" s="9"/>
      <c r="RRB3600" s="9"/>
      <c r="RRC3600" s="9"/>
      <c r="RRD3600" s="9"/>
      <c r="RRE3600" s="9"/>
      <c r="RRF3600" s="9"/>
      <c r="RRG3600" s="9"/>
      <c r="RRH3600" s="9"/>
      <c r="RRI3600" s="9"/>
      <c r="RRJ3600" s="9"/>
      <c r="RRK3600" s="9"/>
      <c r="RRL3600" s="9"/>
      <c r="RRM3600" s="9"/>
      <c r="RRN3600" s="9"/>
      <c r="RRO3600" s="9"/>
      <c r="RRP3600" s="9"/>
      <c r="RRQ3600" s="9"/>
      <c r="RRR3600" s="9"/>
      <c r="RRS3600" s="9"/>
      <c r="RRT3600" s="9"/>
      <c r="RRU3600" s="9"/>
      <c r="RRV3600" s="9"/>
      <c r="RRW3600" s="9"/>
      <c r="RRX3600" s="9"/>
      <c r="RRY3600" s="9"/>
      <c r="RRZ3600" s="9"/>
      <c r="RSA3600" s="9"/>
      <c r="RSB3600" s="9"/>
      <c r="RSC3600" s="9"/>
      <c r="RSD3600" s="9"/>
      <c r="RSE3600" s="9"/>
      <c r="RSF3600" s="9"/>
      <c r="RSG3600" s="9"/>
      <c r="RSH3600" s="9"/>
      <c r="RSI3600" s="9"/>
      <c r="RSJ3600" s="9"/>
      <c r="RSK3600" s="9"/>
      <c r="RSL3600" s="9"/>
      <c r="RSM3600" s="9"/>
      <c r="RSN3600" s="9"/>
      <c r="RSO3600" s="9"/>
      <c r="RSP3600" s="9"/>
      <c r="RSQ3600" s="9"/>
      <c r="RSR3600" s="9"/>
      <c r="RSS3600" s="9"/>
      <c r="RST3600" s="9"/>
      <c r="RSU3600" s="9"/>
      <c r="RSV3600" s="9"/>
      <c r="RSW3600" s="9"/>
      <c r="RSX3600" s="9"/>
      <c r="RSY3600" s="9"/>
      <c r="RSZ3600" s="9"/>
      <c r="RTA3600" s="9"/>
      <c r="RTB3600" s="9"/>
      <c r="RTC3600" s="9"/>
      <c r="RTD3600" s="9"/>
      <c r="RTE3600" s="9"/>
      <c r="RTF3600" s="9"/>
      <c r="RTG3600" s="9"/>
      <c r="RTH3600" s="9"/>
      <c r="RTI3600" s="9"/>
      <c r="RTJ3600" s="9"/>
      <c r="RTK3600" s="9"/>
      <c r="RTL3600" s="9"/>
      <c r="RTM3600" s="9"/>
      <c r="RTN3600" s="9"/>
      <c r="RTO3600" s="9"/>
      <c r="RTP3600" s="9"/>
      <c r="RTQ3600" s="9"/>
      <c r="RTR3600" s="9"/>
      <c r="RTS3600" s="9"/>
      <c r="RTT3600" s="9"/>
      <c r="RTU3600" s="9"/>
      <c r="RTV3600" s="9"/>
      <c r="RTW3600" s="9"/>
      <c r="RTX3600" s="9"/>
      <c r="RTY3600" s="9"/>
      <c r="RTZ3600" s="9"/>
      <c r="RUA3600" s="9"/>
      <c r="RUB3600" s="9"/>
      <c r="RUC3600" s="9"/>
      <c r="RUD3600" s="9"/>
      <c r="RUE3600" s="9"/>
      <c r="RUF3600" s="9"/>
      <c r="RUG3600" s="9"/>
      <c r="RUH3600" s="9"/>
      <c r="RUI3600" s="9"/>
      <c r="RUJ3600" s="9"/>
      <c r="RUK3600" s="9"/>
      <c r="RUL3600" s="9"/>
      <c r="RUM3600" s="9"/>
      <c r="RUN3600" s="9"/>
      <c r="RUO3600" s="9"/>
      <c r="RUP3600" s="9"/>
      <c r="RUQ3600" s="9"/>
      <c r="RUR3600" s="9"/>
      <c r="RUS3600" s="9"/>
      <c r="RUT3600" s="9"/>
      <c r="RUU3600" s="9"/>
      <c r="RUV3600" s="9"/>
      <c r="RUW3600" s="9"/>
      <c r="RUX3600" s="9"/>
      <c r="RUY3600" s="9"/>
      <c r="RUZ3600" s="9"/>
      <c r="RVA3600" s="9"/>
      <c r="RVB3600" s="9"/>
      <c r="RVC3600" s="9"/>
      <c r="RVD3600" s="9"/>
      <c r="RVE3600" s="9"/>
      <c r="RVF3600" s="9"/>
      <c r="RVG3600" s="9"/>
      <c r="RVH3600" s="9"/>
      <c r="RVI3600" s="9"/>
      <c r="RVJ3600" s="9"/>
      <c r="RVK3600" s="9"/>
      <c r="RVL3600" s="9"/>
      <c r="RVM3600" s="9"/>
      <c r="RVN3600" s="9"/>
      <c r="RVO3600" s="9"/>
      <c r="RVP3600" s="9"/>
      <c r="RVQ3600" s="9"/>
      <c r="RVR3600" s="9"/>
      <c r="RVS3600" s="9"/>
      <c r="RVT3600" s="9"/>
      <c r="RVU3600" s="9"/>
      <c r="RVV3600" s="9"/>
      <c r="RVW3600" s="9"/>
      <c r="RVX3600" s="9"/>
      <c r="RVY3600" s="9"/>
      <c r="RVZ3600" s="9"/>
      <c r="RWA3600" s="9"/>
      <c r="RWB3600" s="9"/>
      <c r="RWC3600" s="9"/>
      <c r="RWD3600" s="9"/>
      <c r="RWE3600" s="9"/>
      <c r="RWF3600" s="9"/>
      <c r="RWG3600" s="9"/>
      <c r="RWH3600" s="9"/>
      <c r="RWI3600" s="9"/>
      <c r="RWJ3600" s="9"/>
      <c r="RWK3600" s="9"/>
      <c r="RWL3600" s="9"/>
      <c r="RWM3600" s="9"/>
      <c r="RWN3600" s="9"/>
      <c r="RWO3600" s="9"/>
      <c r="RWP3600" s="9"/>
      <c r="RWQ3600" s="9"/>
      <c r="RWR3600" s="9"/>
      <c r="RWS3600" s="9"/>
      <c r="RWT3600" s="9"/>
      <c r="RWU3600" s="9"/>
      <c r="RWV3600" s="9"/>
      <c r="RWW3600" s="9"/>
      <c r="RWX3600" s="9"/>
      <c r="RWY3600" s="9"/>
      <c r="RWZ3600" s="9"/>
      <c r="RXA3600" s="9"/>
      <c r="RXB3600" s="9"/>
      <c r="RXC3600" s="9"/>
      <c r="RXD3600" s="9"/>
      <c r="RXE3600" s="9"/>
      <c r="RXF3600" s="9"/>
      <c r="RXG3600" s="9"/>
      <c r="RXH3600" s="9"/>
      <c r="RXI3600" s="9"/>
      <c r="RXJ3600" s="9"/>
      <c r="RXK3600" s="9"/>
      <c r="RXL3600" s="9"/>
      <c r="RXM3600" s="9"/>
      <c r="RXN3600" s="9"/>
      <c r="RXO3600" s="9"/>
      <c r="RXP3600" s="9"/>
      <c r="RXQ3600" s="9"/>
      <c r="RXR3600" s="9"/>
      <c r="RXS3600" s="9"/>
      <c r="RXT3600" s="9"/>
      <c r="RXU3600" s="9"/>
      <c r="RXV3600" s="9"/>
      <c r="RXW3600" s="9"/>
      <c r="RXX3600" s="9"/>
      <c r="RXY3600" s="9"/>
      <c r="RXZ3600" s="9"/>
      <c r="RYA3600" s="9"/>
      <c r="RYB3600" s="9"/>
      <c r="RYC3600" s="9"/>
      <c r="RYD3600" s="9"/>
      <c r="RYE3600" s="9"/>
      <c r="RYF3600" s="9"/>
      <c r="RYG3600" s="9"/>
      <c r="RYH3600" s="9"/>
      <c r="RYI3600" s="9"/>
      <c r="RYJ3600" s="9"/>
      <c r="RYK3600" s="9"/>
      <c r="RYL3600" s="9"/>
      <c r="RYM3600" s="9"/>
      <c r="RYN3600" s="9"/>
      <c r="RYO3600" s="9"/>
      <c r="RYP3600" s="9"/>
      <c r="RYQ3600" s="9"/>
      <c r="RYR3600" s="9"/>
      <c r="RYS3600" s="9"/>
      <c r="RYT3600" s="9"/>
      <c r="RYU3600" s="9"/>
      <c r="RYV3600" s="9"/>
      <c r="RYW3600" s="9"/>
      <c r="RYX3600" s="9"/>
      <c r="RYY3600" s="9"/>
      <c r="RYZ3600" s="9"/>
      <c r="RZA3600" s="9"/>
      <c r="RZB3600" s="9"/>
      <c r="RZC3600" s="9"/>
      <c r="RZD3600" s="9"/>
      <c r="RZE3600" s="9"/>
      <c r="RZF3600" s="9"/>
      <c r="RZG3600" s="9"/>
      <c r="RZH3600" s="9"/>
      <c r="RZI3600" s="9"/>
      <c r="RZJ3600" s="9"/>
      <c r="RZK3600" s="9"/>
      <c r="RZL3600" s="9"/>
      <c r="RZM3600" s="9"/>
      <c r="RZN3600" s="9"/>
      <c r="RZO3600" s="9"/>
      <c r="RZP3600" s="9"/>
      <c r="RZQ3600" s="9"/>
      <c r="RZR3600" s="9"/>
      <c r="RZS3600" s="9"/>
      <c r="RZT3600" s="9"/>
      <c r="RZU3600" s="9"/>
      <c r="RZV3600" s="9"/>
      <c r="RZW3600" s="9"/>
      <c r="RZX3600" s="9"/>
      <c r="RZY3600" s="9"/>
      <c r="RZZ3600" s="9"/>
      <c r="SAA3600" s="9"/>
      <c r="SAB3600" s="9"/>
      <c r="SAC3600" s="9"/>
      <c r="SAD3600" s="9"/>
      <c r="SAE3600" s="9"/>
      <c r="SAF3600" s="9"/>
      <c r="SAG3600" s="9"/>
      <c r="SAH3600" s="9"/>
      <c r="SAI3600" s="9"/>
      <c r="SAJ3600" s="9"/>
      <c r="SAK3600" s="9"/>
      <c r="SAL3600" s="9"/>
      <c r="SAM3600" s="9"/>
      <c r="SAN3600" s="9"/>
      <c r="SAO3600" s="9"/>
      <c r="SAP3600" s="9"/>
      <c r="SAQ3600" s="9"/>
      <c r="SAR3600" s="9"/>
      <c r="SAS3600" s="9"/>
      <c r="SAT3600" s="9"/>
      <c r="SAU3600" s="9"/>
      <c r="SAV3600" s="9"/>
      <c r="SAW3600" s="9"/>
      <c r="SAX3600" s="9"/>
      <c r="SAY3600" s="9"/>
      <c r="SAZ3600" s="9"/>
      <c r="SBA3600" s="9"/>
      <c r="SBB3600" s="9"/>
      <c r="SBC3600" s="9"/>
      <c r="SBD3600" s="9"/>
      <c r="SBE3600" s="9"/>
      <c r="SBF3600" s="9"/>
      <c r="SBG3600" s="9"/>
      <c r="SBH3600" s="9"/>
      <c r="SBI3600" s="9"/>
      <c r="SBJ3600" s="9"/>
      <c r="SBK3600" s="9"/>
      <c r="SBL3600" s="9"/>
      <c r="SBM3600" s="9"/>
      <c r="SBN3600" s="9"/>
      <c r="SBO3600" s="9"/>
      <c r="SBP3600" s="9"/>
      <c r="SBQ3600" s="9"/>
      <c r="SBR3600" s="9"/>
      <c r="SBS3600" s="9"/>
      <c r="SBT3600" s="9"/>
      <c r="SBU3600" s="9"/>
      <c r="SBV3600" s="9"/>
      <c r="SBW3600" s="9"/>
      <c r="SBX3600" s="9"/>
      <c r="SBY3600" s="9"/>
      <c r="SBZ3600" s="9"/>
      <c r="SCA3600" s="9"/>
      <c r="SCB3600" s="9"/>
      <c r="SCC3600" s="9"/>
      <c r="SCD3600" s="9"/>
      <c r="SCE3600" s="9"/>
      <c r="SCF3600" s="9"/>
      <c r="SCG3600" s="9"/>
      <c r="SCH3600" s="9"/>
      <c r="SCI3600" s="9"/>
      <c r="SCJ3600" s="9"/>
      <c r="SCK3600" s="9"/>
      <c r="SCL3600" s="9"/>
      <c r="SCM3600" s="9"/>
      <c r="SCN3600" s="9"/>
      <c r="SCO3600" s="9"/>
      <c r="SCP3600" s="9"/>
      <c r="SCQ3600" s="9"/>
      <c r="SCR3600" s="9"/>
      <c r="SCS3600" s="9"/>
      <c r="SCT3600" s="9"/>
      <c r="SCU3600" s="9"/>
      <c r="SCV3600" s="9"/>
      <c r="SCW3600" s="9"/>
      <c r="SCX3600" s="9"/>
      <c r="SCY3600" s="9"/>
      <c r="SCZ3600" s="9"/>
      <c r="SDA3600" s="9"/>
      <c r="SDB3600" s="9"/>
      <c r="SDC3600" s="9"/>
      <c r="SDD3600" s="9"/>
      <c r="SDE3600" s="9"/>
      <c r="SDF3600" s="9"/>
      <c r="SDG3600" s="9"/>
      <c r="SDH3600" s="9"/>
      <c r="SDI3600" s="9"/>
      <c r="SDJ3600" s="9"/>
      <c r="SDK3600" s="9"/>
      <c r="SDL3600" s="9"/>
      <c r="SDM3600" s="9"/>
      <c r="SDN3600" s="9"/>
      <c r="SDO3600" s="9"/>
      <c r="SDP3600" s="9"/>
      <c r="SDQ3600" s="9"/>
      <c r="SDR3600" s="9"/>
      <c r="SDS3600" s="9"/>
      <c r="SDT3600" s="9"/>
      <c r="SDU3600" s="9"/>
      <c r="SDV3600" s="9"/>
      <c r="SDW3600" s="9"/>
      <c r="SDX3600" s="9"/>
      <c r="SDY3600" s="9"/>
      <c r="SDZ3600" s="9"/>
      <c r="SEA3600" s="9"/>
      <c r="SEB3600" s="9"/>
      <c r="SEC3600" s="9"/>
      <c r="SED3600" s="9"/>
      <c r="SEE3600" s="9"/>
      <c r="SEF3600" s="9"/>
      <c r="SEG3600" s="9"/>
      <c r="SEH3600" s="9"/>
      <c r="SEI3600" s="9"/>
      <c r="SEJ3600" s="9"/>
      <c r="SEK3600" s="9"/>
      <c r="SEL3600" s="9"/>
      <c r="SEM3600" s="9"/>
      <c r="SEN3600" s="9"/>
      <c r="SEO3600" s="9"/>
      <c r="SEP3600" s="9"/>
      <c r="SEQ3600" s="9"/>
      <c r="SER3600" s="9"/>
      <c r="SES3600" s="9"/>
      <c r="SET3600" s="9"/>
      <c r="SEU3600" s="9"/>
      <c r="SEV3600" s="9"/>
      <c r="SEW3600" s="9"/>
      <c r="SEX3600" s="9"/>
      <c r="SEY3600" s="9"/>
      <c r="SEZ3600" s="9"/>
      <c r="SFA3600" s="9"/>
      <c r="SFB3600" s="9"/>
      <c r="SFC3600" s="9"/>
      <c r="SFD3600" s="9"/>
      <c r="SFE3600" s="9"/>
      <c r="SFF3600" s="9"/>
      <c r="SFG3600" s="9"/>
      <c r="SFH3600" s="9"/>
      <c r="SFI3600" s="9"/>
      <c r="SFJ3600" s="9"/>
      <c r="SFK3600" s="9"/>
      <c r="SFL3600" s="9"/>
      <c r="SFM3600" s="9"/>
      <c r="SFN3600" s="9"/>
      <c r="SFO3600" s="9"/>
      <c r="SFP3600" s="9"/>
      <c r="SFQ3600" s="9"/>
      <c r="SFR3600" s="9"/>
      <c r="SFS3600" s="9"/>
      <c r="SFT3600" s="9"/>
      <c r="SFU3600" s="9"/>
      <c r="SFV3600" s="9"/>
      <c r="SFW3600" s="9"/>
      <c r="SFX3600" s="9"/>
      <c r="SFY3600" s="9"/>
      <c r="SFZ3600" s="9"/>
      <c r="SGA3600" s="9"/>
      <c r="SGB3600" s="9"/>
      <c r="SGC3600" s="9"/>
      <c r="SGD3600" s="9"/>
      <c r="SGE3600" s="9"/>
      <c r="SGF3600" s="9"/>
      <c r="SGG3600" s="9"/>
      <c r="SGH3600" s="9"/>
      <c r="SGI3600" s="9"/>
      <c r="SGJ3600" s="9"/>
      <c r="SGK3600" s="9"/>
      <c r="SGL3600" s="9"/>
      <c r="SGM3600" s="9"/>
      <c r="SGN3600" s="9"/>
      <c r="SGO3600" s="9"/>
      <c r="SGP3600" s="9"/>
      <c r="SGQ3600" s="9"/>
      <c r="SGR3600" s="9"/>
      <c r="SGS3600" s="9"/>
      <c r="SGT3600" s="9"/>
      <c r="SGU3600" s="9"/>
      <c r="SGV3600" s="9"/>
      <c r="SGW3600" s="9"/>
      <c r="SGX3600" s="9"/>
      <c r="SGY3600" s="9"/>
      <c r="SGZ3600" s="9"/>
      <c r="SHA3600" s="9"/>
      <c r="SHB3600" s="9"/>
      <c r="SHC3600" s="9"/>
      <c r="SHD3600" s="9"/>
      <c r="SHE3600" s="9"/>
      <c r="SHF3600" s="9"/>
      <c r="SHG3600" s="9"/>
      <c r="SHH3600" s="9"/>
      <c r="SHI3600" s="9"/>
      <c r="SHJ3600" s="9"/>
      <c r="SHK3600" s="9"/>
      <c r="SHL3600" s="9"/>
      <c r="SHM3600" s="9"/>
      <c r="SHN3600" s="9"/>
      <c r="SHO3600" s="9"/>
      <c r="SHP3600" s="9"/>
      <c r="SHQ3600" s="9"/>
      <c r="SHR3600" s="9"/>
      <c r="SHS3600" s="9"/>
      <c r="SHT3600" s="9"/>
      <c r="SHU3600" s="9"/>
      <c r="SHV3600" s="9"/>
      <c r="SHW3600" s="9"/>
      <c r="SHX3600" s="9"/>
      <c r="SHY3600" s="9"/>
      <c r="SHZ3600" s="9"/>
      <c r="SIA3600" s="9"/>
      <c r="SIB3600" s="9"/>
      <c r="SIC3600" s="9"/>
      <c r="SID3600" s="9"/>
      <c r="SIE3600" s="9"/>
      <c r="SIF3600" s="9"/>
      <c r="SIG3600" s="9"/>
      <c r="SIH3600" s="9"/>
      <c r="SII3600" s="9"/>
      <c r="SIJ3600" s="9"/>
      <c r="SIK3600" s="9"/>
      <c r="SIL3600" s="9"/>
      <c r="SIM3600" s="9"/>
      <c r="SIN3600" s="9"/>
      <c r="SIO3600" s="9"/>
      <c r="SIP3600" s="9"/>
      <c r="SIQ3600" s="9"/>
      <c r="SIR3600" s="9"/>
      <c r="SIS3600" s="9"/>
      <c r="SIT3600" s="9"/>
      <c r="SIU3600" s="9"/>
      <c r="SIV3600" s="9"/>
      <c r="SIW3600" s="9"/>
      <c r="SIX3600" s="9"/>
      <c r="SIY3600" s="9"/>
      <c r="SIZ3600" s="9"/>
      <c r="SJA3600" s="9"/>
      <c r="SJB3600" s="9"/>
      <c r="SJC3600" s="9"/>
      <c r="SJD3600" s="9"/>
      <c r="SJE3600" s="9"/>
      <c r="SJF3600" s="9"/>
      <c r="SJG3600" s="9"/>
      <c r="SJH3600" s="9"/>
      <c r="SJI3600" s="9"/>
      <c r="SJJ3600" s="9"/>
      <c r="SJK3600" s="9"/>
      <c r="SJL3600" s="9"/>
      <c r="SJM3600" s="9"/>
      <c r="SJN3600" s="9"/>
      <c r="SJO3600" s="9"/>
      <c r="SJP3600" s="9"/>
      <c r="SJQ3600" s="9"/>
      <c r="SJR3600" s="9"/>
      <c r="SJS3600" s="9"/>
      <c r="SJT3600" s="9"/>
      <c r="SJU3600" s="9"/>
      <c r="SJV3600" s="9"/>
      <c r="SJW3600" s="9"/>
      <c r="SJX3600" s="9"/>
      <c r="SJY3600" s="9"/>
      <c r="SJZ3600" s="9"/>
      <c r="SKA3600" s="9"/>
      <c r="SKB3600" s="9"/>
      <c r="SKC3600" s="9"/>
      <c r="SKD3600" s="9"/>
      <c r="SKE3600" s="9"/>
      <c r="SKF3600" s="9"/>
      <c r="SKG3600" s="9"/>
      <c r="SKH3600" s="9"/>
      <c r="SKI3600" s="9"/>
      <c r="SKJ3600" s="9"/>
      <c r="SKK3600" s="9"/>
      <c r="SKL3600" s="9"/>
      <c r="SKM3600" s="9"/>
      <c r="SKN3600" s="9"/>
      <c r="SKO3600" s="9"/>
      <c r="SKP3600" s="9"/>
      <c r="SKQ3600" s="9"/>
      <c r="SKR3600" s="9"/>
      <c r="SKS3600" s="9"/>
      <c r="SKT3600" s="9"/>
      <c r="SKU3600" s="9"/>
      <c r="SKV3600" s="9"/>
      <c r="SKW3600" s="9"/>
      <c r="SKX3600" s="9"/>
      <c r="SKY3600" s="9"/>
      <c r="SKZ3600" s="9"/>
      <c r="SLA3600" s="9"/>
      <c r="SLB3600" s="9"/>
      <c r="SLC3600" s="9"/>
      <c r="SLD3600" s="9"/>
      <c r="SLE3600" s="9"/>
      <c r="SLF3600" s="9"/>
      <c r="SLG3600" s="9"/>
      <c r="SLH3600" s="9"/>
      <c r="SLI3600" s="9"/>
      <c r="SLJ3600" s="9"/>
      <c r="SLK3600" s="9"/>
      <c r="SLL3600" s="9"/>
      <c r="SLM3600" s="9"/>
      <c r="SLN3600" s="9"/>
      <c r="SLO3600" s="9"/>
      <c r="SLP3600" s="9"/>
      <c r="SLQ3600" s="9"/>
      <c r="SLR3600" s="9"/>
      <c r="SLS3600" s="9"/>
      <c r="SLT3600" s="9"/>
      <c r="SLU3600" s="9"/>
      <c r="SLV3600" s="9"/>
      <c r="SLW3600" s="9"/>
      <c r="SLX3600" s="9"/>
      <c r="SLY3600" s="9"/>
      <c r="SLZ3600" s="9"/>
      <c r="SMA3600" s="9"/>
      <c r="SMB3600" s="9"/>
      <c r="SMC3600" s="9"/>
      <c r="SMD3600" s="9"/>
      <c r="SME3600" s="9"/>
      <c r="SMF3600" s="9"/>
      <c r="SMG3600" s="9"/>
      <c r="SMH3600" s="9"/>
      <c r="SMI3600" s="9"/>
      <c r="SMJ3600" s="9"/>
      <c r="SMK3600" s="9"/>
      <c r="SML3600" s="9"/>
      <c r="SMM3600" s="9"/>
      <c r="SMN3600" s="9"/>
      <c r="SMO3600" s="9"/>
      <c r="SMP3600" s="9"/>
      <c r="SMQ3600" s="9"/>
      <c r="SMR3600" s="9"/>
      <c r="SMS3600" s="9"/>
      <c r="SMT3600" s="9"/>
      <c r="SMU3600" s="9"/>
      <c r="SMV3600" s="9"/>
      <c r="SMW3600" s="9"/>
      <c r="SMX3600" s="9"/>
      <c r="SMY3600" s="9"/>
      <c r="SMZ3600" s="9"/>
      <c r="SNA3600" s="9"/>
      <c r="SNB3600" s="9"/>
      <c r="SNC3600" s="9"/>
      <c r="SND3600" s="9"/>
      <c r="SNE3600" s="9"/>
      <c r="SNF3600" s="9"/>
      <c r="SNG3600" s="9"/>
      <c r="SNH3600" s="9"/>
      <c r="SNI3600" s="9"/>
      <c r="SNJ3600" s="9"/>
      <c r="SNK3600" s="9"/>
      <c r="SNL3600" s="9"/>
      <c r="SNM3600" s="9"/>
      <c r="SNN3600" s="9"/>
      <c r="SNO3600" s="9"/>
      <c r="SNP3600" s="9"/>
      <c r="SNQ3600" s="9"/>
      <c r="SNR3600" s="9"/>
      <c r="SNS3600" s="9"/>
      <c r="SNT3600" s="9"/>
      <c r="SNU3600" s="9"/>
      <c r="SNV3600" s="9"/>
      <c r="SNW3600" s="9"/>
      <c r="SNX3600" s="9"/>
      <c r="SNY3600" s="9"/>
      <c r="SNZ3600" s="9"/>
      <c r="SOA3600" s="9"/>
      <c r="SOB3600" s="9"/>
      <c r="SOC3600" s="9"/>
      <c r="SOD3600" s="9"/>
      <c r="SOE3600" s="9"/>
      <c r="SOF3600" s="9"/>
      <c r="SOG3600" s="9"/>
      <c r="SOH3600" s="9"/>
      <c r="SOI3600" s="9"/>
      <c r="SOJ3600" s="9"/>
      <c r="SOK3600" s="9"/>
      <c r="SOL3600" s="9"/>
      <c r="SOM3600" s="9"/>
      <c r="SON3600" s="9"/>
      <c r="SOO3600" s="9"/>
      <c r="SOP3600" s="9"/>
      <c r="SOQ3600" s="9"/>
      <c r="SOR3600" s="9"/>
      <c r="SOS3600" s="9"/>
      <c r="SOT3600" s="9"/>
      <c r="SOU3600" s="9"/>
      <c r="SOV3600" s="9"/>
      <c r="SOW3600" s="9"/>
      <c r="SOX3600" s="9"/>
      <c r="SOY3600" s="9"/>
      <c r="SOZ3600" s="9"/>
      <c r="SPA3600" s="9"/>
      <c r="SPB3600" s="9"/>
      <c r="SPC3600" s="9"/>
      <c r="SPD3600" s="9"/>
      <c r="SPE3600" s="9"/>
      <c r="SPF3600" s="9"/>
      <c r="SPG3600" s="9"/>
      <c r="SPH3600" s="9"/>
      <c r="SPI3600" s="9"/>
      <c r="SPJ3600" s="9"/>
      <c r="SPK3600" s="9"/>
      <c r="SPL3600" s="9"/>
      <c r="SPM3600" s="9"/>
      <c r="SPN3600" s="9"/>
      <c r="SPO3600" s="9"/>
      <c r="SPP3600" s="9"/>
      <c r="SPQ3600" s="9"/>
      <c r="SPR3600" s="9"/>
      <c r="SPS3600" s="9"/>
      <c r="SPT3600" s="9"/>
      <c r="SPU3600" s="9"/>
      <c r="SPV3600" s="9"/>
      <c r="SPW3600" s="9"/>
      <c r="SPX3600" s="9"/>
      <c r="SPY3600" s="9"/>
      <c r="SPZ3600" s="9"/>
      <c r="SQA3600" s="9"/>
      <c r="SQB3600" s="9"/>
      <c r="SQC3600" s="9"/>
      <c r="SQD3600" s="9"/>
      <c r="SQE3600" s="9"/>
      <c r="SQF3600" s="9"/>
      <c r="SQG3600" s="9"/>
      <c r="SQH3600" s="9"/>
      <c r="SQI3600" s="9"/>
      <c r="SQJ3600" s="9"/>
      <c r="SQK3600" s="9"/>
      <c r="SQL3600" s="9"/>
      <c r="SQM3600" s="9"/>
      <c r="SQN3600" s="9"/>
      <c r="SQO3600" s="9"/>
      <c r="SQP3600" s="9"/>
      <c r="SQQ3600" s="9"/>
      <c r="SQR3600" s="9"/>
      <c r="SQS3600" s="9"/>
      <c r="SQT3600" s="9"/>
      <c r="SQU3600" s="9"/>
      <c r="SQV3600" s="9"/>
      <c r="SQW3600" s="9"/>
      <c r="SQX3600" s="9"/>
      <c r="SQY3600" s="9"/>
      <c r="SQZ3600" s="9"/>
      <c r="SRA3600" s="9"/>
      <c r="SRB3600" s="9"/>
      <c r="SRC3600" s="9"/>
      <c r="SRD3600" s="9"/>
      <c r="SRE3600" s="9"/>
      <c r="SRF3600" s="9"/>
      <c r="SRG3600" s="9"/>
      <c r="SRH3600" s="9"/>
      <c r="SRI3600" s="9"/>
      <c r="SRJ3600" s="9"/>
      <c r="SRK3600" s="9"/>
      <c r="SRL3600" s="9"/>
      <c r="SRM3600" s="9"/>
      <c r="SRN3600" s="9"/>
      <c r="SRO3600" s="9"/>
      <c r="SRP3600" s="9"/>
      <c r="SRQ3600" s="9"/>
      <c r="SRR3600" s="9"/>
      <c r="SRS3600" s="9"/>
      <c r="SRT3600" s="9"/>
      <c r="SRU3600" s="9"/>
      <c r="SRV3600" s="9"/>
      <c r="SRW3600" s="9"/>
      <c r="SRX3600" s="9"/>
      <c r="SRY3600" s="9"/>
      <c r="SRZ3600" s="9"/>
      <c r="SSA3600" s="9"/>
      <c r="SSB3600" s="9"/>
      <c r="SSC3600" s="9"/>
      <c r="SSD3600" s="9"/>
      <c r="SSE3600" s="9"/>
      <c r="SSF3600" s="9"/>
      <c r="SSG3600" s="9"/>
      <c r="SSH3600" s="9"/>
      <c r="SSI3600" s="9"/>
      <c r="SSJ3600" s="9"/>
      <c r="SSK3600" s="9"/>
      <c r="SSL3600" s="9"/>
      <c r="SSM3600" s="9"/>
      <c r="SSN3600" s="9"/>
      <c r="SSO3600" s="9"/>
      <c r="SSP3600" s="9"/>
      <c r="SSQ3600" s="9"/>
      <c r="SSR3600" s="9"/>
      <c r="SSS3600" s="9"/>
      <c r="SST3600" s="9"/>
      <c r="SSU3600" s="9"/>
      <c r="SSV3600" s="9"/>
      <c r="SSW3600" s="9"/>
      <c r="SSX3600" s="9"/>
      <c r="SSY3600" s="9"/>
      <c r="SSZ3600" s="9"/>
      <c r="STA3600" s="9"/>
      <c r="STB3600" s="9"/>
      <c r="STC3600" s="9"/>
      <c r="STD3600" s="9"/>
      <c r="STE3600" s="9"/>
      <c r="STF3600" s="9"/>
      <c r="STG3600" s="9"/>
      <c r="STH3600" s="9"/>
      <c r="STI3600" s="9"/>
      <c r="STJ3600" s="9"/>
      <c r="STK3600" s="9"/>
      <c r="STL3600" s="9"/>
      <c r="STM3600" s="9"/>
      <c r="STN3600" s="9"/>
      <c r="STO3600" s="9"/>
      <c r="STP3600" s="9"/>
      <c r="STQ3600" s="9"/>
      <c r="STR3600" s="9"/>
      <c r="STS3600" s="9"/>
      <c r="STT3600" s="9"/>
      <c r="STU3600" s="9"/>
      <c r="STV3600" s="9"/>
      <c r="STW3600" s="9"/>
      <c r="STX3600" s="9"/>
      <c r="STY3600" s="9"/>
      <c r="STZ3600" s="9"/>
      <c r="SUA3600" s="9"/>
      <c r="SUB3600" s="9"/>
      <c r="SUC3600" s="9"/>
      <c r="SUD3600" s="9"/>
      <c r="SUE3600" s="9"/>
      <c r="SUF3600" s="9"/>
      <c r="SUG3600" s="9"/>
      <c r="SUH3600" s="9"/>
      <c r="SUI3600" s="9"/>
      <c r="SUJ3600" s="9"/>
      <c r="SUK3600" s="9"/>
      <c r="SUL3600" s="9"/>
      <c r="SUM3600" s="9"/>
      <c r="SUN3600" s="9"/>
      <c r="SUO3600" s="9"/>
      <c r="SUP3600" s="9"/>
      <c r="SUQ3600" s="9"/>
      <c r="SUR3600" s="9"/>
      <c r="SUS3600" s="9"/>
      <c r="SUT3600" s="9"/>
      <c r="SUU3600" s="9"/>
      <c r="SUV3600" s="9"/>
      <c r="SUW3600" s="9"/>
      <c r="SUX3600" s="9"/>
      <c r="SUY3600" s="9"/>
      <c r="SUZ3600" s="9"/>
      <c r="SVA3600" s="9"/>
      <c r="SVB3600" s="9"/>
      <c r="SVC3600" s="9"/>
      <c r="SVD3600" s="9"/>
      <c r="SVE3600" s="9"/>
      <c r="SVF3600" s="9"/>
      <c r="SVG3600" s="9"/>
      <c r="SVH3600" s="9"/>
      <c r="SVI3600" s="9"/>
      <c r="SVJ3600" s="9"/>
      <c r="SVK3600" s="9"/>
      <c r="SVL3600" s="9"/>
      <c r="SVM3600" s="9"/>
      <c r="SVN3600" s="9"/>
      <c r="SVO3600" s="9"/>
      <c r="SVP3600" s="9"/>
      <c r="SVQ3600" s="9"/>
      <c r="SVR3600" s="9"/>
      <c r="SVS3600" s="9"/>
      <c r="SVT3600" s="9"/>
      <c r="SVU3600" s="9"/>
      <c r="SVV3600" s="9"/>
      <c r="SVW3600" s="9"/>
      <c r="SVX3600" s="9"/>
      <c r="SVY3600" s="9"/>
      <c r="SVZ3600" s="9"/>
      <c r="SWA3600" s="9"/>
      <c r="SWB3600" s="9"/>
      <c r="SWC3600" s="9"/>
      <c r="SWD3600" s="9"/>
      <c r="SWE3600" s="9"/>
      <c r="SWF3600" s="9"/>
      <c r="SWG3600" s="9"/>
      <c r="SWH3600" s="9"/>
      <c r="SWI3600" s="9"/>
      <c r="SWJ3600" s="9"/>
      <c r="SWK3600" s="9"/>
      <c r="SWL3600" s="9"/>
      <c r="SWM3600" s="9"/>
      <c r="SWN3600" s="9"/>
      <c r="SWO3600" s="9"/>
      <c r="SWP3600" s="9"/>
      <c r="SWQ3600" s="9"/>
      <c r="SWR3600" s="9"/>
      <c r="SWS3600" s="9"/>
      <c r="SWT3600" s="9"/>
      <c r="SWU3600" s="9"/>
      <c r="SWV3600" s="9"/>
      <c r="SWW3600" s="9"/>
      <c r="SWX3600" s="9"/>
      <c r="SWY3600" s="9"/>
      <c r="SWZ3600" s="9"/>
      <c r="SXA3600" s="9"/>
      <c r="SXB3600" s="9"/>
      <c r="SXC3600" s="9"/>
      <c r="SXD3600" s="9"/>
      <c r="SXE3600" s="9"/>
      <c r="SXF3600" s="9"/>
      <c r="SXG3600" s="9"/>
      <c r="SXH3600" s="9"/>
      <c r="SXI3600" s="9"/>
      <c r="SXJ3600" s="9"/>
      <c r="SXK3600" s="9"/>
      <c r="SXL3600" s="9"/>
      <c r="SXM3600" s="9"/>
      <c r="SXN3600" s="9"/>
      <c r="SXO3600" s="9"/>
      <c r="SXP3600" s="9"/>
      <c r="SXQ3600" s="9"/>
      <c r="SXR3600" s="9"/>
      <c r="SXS3600" s="9"/>
      <c r="SXT3600" s="9"/>
      <c r="SXU3600" s="9"/>
      <c r="SXV3600" s="9"/>
      <c r="SXW3600" s="9"/>
      <c r="SXX3600" s="9"/>
      <c r="SXY3600" s="9"/>
      <c r="SXZ3600" s="9"/>
      <c r="SYA3600" s="9"/>
      <c r="SYB3600" s="9"/>
      <c r="SYC3600" s="9"/>
      <c r="SYD3600" s="9"/>
      <c r="SYE3600" s="9"/>
      <c r="SYF3600" s="9"/>
      <c r="SYG3600" s="9"/>
      <c r="SYH3600" s="9"/>
      <c r="SYI3600" s="9"/>
      <c r="SYJ3600" s="9"/>
      <c r="SYK3600" s="9"/>
      <c r="SYL3600" s="9"/>
      <c r="SYM3600" s="9"/>
      <c r="SYN3600" s="9"/>
      <c r="SYO3600" s="9"/>
      <c r="SYP3600" s="9"/>
      <c r="SYQ3600" s="9"/>
      <c r="SYR3600" s="9"/>
      <c r="SYS3600" s="9"/>
      <c r="SYT3600" s="9"/>
      <c r="SYU3600" s="9"/>
      <c r="SYV3600" s="9"/>
      <c r="SYW3600" s="9"/>
      <c r="SYX3600" s="9"/>
      <c r="SYY3600" s="9"/>
      <c r="SYZ3600" s="9"/>
      <c r="SZA3600" s="9"/>
      <c r="SZB3600" s="9"/>
      <c r="SZC3600" s="9"/>
      <c r="SZD3600" s="9"/>
      <c r="SZE3600" s="9"/>
      <c r="SZF3600" s="9"/>
      <c r="SZG3600" s="9"/>
      <c r="SZH3600" s="9"/>
      <c r="SZI3600" s="9"/>
      <c r="SZJ3600" s="9"/>
      <c r="SZK3600" s="9"/>
      <c r="SZL3600" s="9"/>
      <c r="SZM3600" s="9"/>
      <c r="SZN3600" s="9"/>
      <c r="SZO3600" s="9"/>
      <c r="SZP3600" s="9"/>
      <c r="SZQ3600" s="9"/>
      <c r="SZR3600" s="9"/>
      <c r="SZS3600" s="9"/>
      <c r="SZT3600" s="9"/>
      <c r="SZU3600" s="9"/>
      <c r="SZV3600" s="9"/>
      <c r="SZW3600" s="9"/>
      <c r="SZX3600" s="9"/>
      <c r="SZY3600" s="9"/>
      <c r="SZZ3600" s="9"/>
      <c r="TAA3600" s="9"/>
      <c r="TAB3600" s="9"/>
      <c r="TAC3600" s="9"/>
      <c r="TAD3600" s="9"/>
      <c r="TAE3600" s="9"/>
      <c r="TAF3600" s="9"/>
      <c r="TAG3600" s="9"/>
      <c r="TAH3600" s="9"/>
      <c r="TAI3600" s="9"/>
      <c r="TAJ3600" s="9"/>
      <c r="TAK3600" s="9"/>
      <c r="TAL3600" s="9"/>
      <c r="TAM3600" s="9"/>
      <c r="TAN3600" s="9"/>
      <c r="TAO3600" s="9"/>
      <c r="TAP3600" s="9"/>
      <c r="TAQ3600" s="9"/>
      <c r="TAR3600" s="9"/>
      <c r="TAS3600" s="9"/>
      <c r="TAT3600" s="9"/>
      <c r="TAU3600" s="9"/>
      <c r="TAV3600" s="9"/>
      <c r="TAW3600" s="9"/>
      <c r="TAX3600" s="9"/>
      <c r="TAY3600" s="9"/>
      <c r="TAZ3600" s="9"/>
      <c r="TBA3600" s="9"/>
      <c r="TBB3600" s="9"/>
      <c r="TBC3600" s="9"/>
      <c r="TBD3600" s="9"/>
      <c r="TBE3600" s="9"/>
      <c r="TBF3600" s="9"/>
      <c r="TBG3600" s="9"/>
      <c r="TBH3600" s="9"/>
      <c r="TBI3600" s="9"/>
      <c r="TBJ3600" s="9"/>
      <c r="TBK3600" s="9"/>
      <c r="TBL3600" s="9"/>
      <c r="TBM3600" s="9"/>
      <c r="TBN3600" s="9"/>
      <c r="TBO3600" s="9"/>
      <c r="TBP3600" s="9"/>
      <c r="TBQ3600" s="9"/>
      <c r="TBR3600" s="9"/>
      <c r="TBS3600" s="9"/>
      <c r="TBT3600" s="9"/>
      <c r="TBU3600" s="9"/>
      <c r="TBV3600" s="9"/>
      <c r="TBW3600" s="9"/>
      <c r="TBX3600" s="9"/>
      <c r="TBY3600" s="9"/>
      <c r="TBZ3600" s="9"/>
      <c r="TCA3600" s="9"/>
      <c r="TCB3600" s="9"/>
      <c r="TCC3600" s="9"/>
      <c r="TCD3600" s="9"/>
      <c r="TCE3600" s="9"/>
      <c r="TCF3600" s="9"/>
      <c r="TCG3600" s="9"/>
      <c r="TCH3600" s="9"/>
      <c r="TCI3600" s="9"/>
      <c r="TCJ3600" s="9"/>
      <c r="TCK3600" s="9"/>
      <c r="TCL3600" s="9"/>
      <c r="TCM3600" s="9"/>
      <c r="TCN3600" s="9"/>
      <c r="TCO3600" s="9"/>
      <c r="TCP3600" s="9"/>
      <c r="TCQ3600" s="9"/>
      <c r="TCR3600" s="9"/>
      <c r="TCS3600" s="9"/>
      <c r="TCT3600" s="9"/>
      <c r="TCU3600" s="9"/>
      <c r="TCV3600" s="9"/>
      <c r="TCW3600" s="9"/>
      <c r="TCX3600" s="9"/>
      <c r="TCY3600" s="9"/>
      <c r="TCZ3600" s="9"/>
      <c r="TDA3600" s="9"/>
      <c r="TDB3600" s="9"/>
      <c r="TDC3600" s="9"/>
      <c r="TDD3600" s="9"/>
      <c r="TDE3600" s="9"/>
      <c r="TDF3600" s="9"/>
      <c r="TDG3600" s="9"/>
      <c r="TDH3600" s="9"/>
      <c r="TDI3600" s="9"/>
      <c r="TDJ3600" s="9"/>
      <c r="TDK3600" s="9"/>
      <c r="TDL3600" s="9"/>
      <c r="TDM3600" s="9"/>
      <c r="TDN3600" s="9"/>
      <c r="TDO3600" s="9"/>
      <c r="TDP3600" s="9"/>
      <c r="TDQ3600" s="9"/>
      <c r="TDR3600" s="9"/>
      <c r="TDS3600" s="9"/>
      <c r="TDT3600" s="9"/>
      <c r="TDU3600" s="9"/>
      <c r="TDV3600" s="9"/>
      <c r="TDW3600" s="9"/>
      <c r="TDX3600" s="9"/>
      <c r="TDY3600" s="9"/>
      <c r="TDZ3600" s="9"/>
      <c r="TEA3600" s="9"/>
      <c r="TEB3600" s="9"/>
      <c r="TEC3600" s="9"/>
      <c r="TED3600" s="9"/>
      <c r="TEE3600" s="9"/>
      <c r="TEF3600" s="9"/>
      <c r="TEG3600" s="9"/>
      <c r="TEH3600" s="9"/>
      <c r="TEI3600" s="9"/>
      <c r="TEJ3600" s="9"/>
      <c r="TEK3600" s="9"/>
      <c r="TEL3600" s="9"/>
      <c r="TEM3600" s="9"/>
      <c r="TEN3600" s="9"/>
      <c r="TEO3600" s="9"/>
      <c r="TEP3600" s="9"/>
      <c r="TEQ3600" s="9"/>
      <c r="TER3600" s="9"/>
      <c r="TES3600" s="9"/>
      <c r="TET3600" s="9"/>
      <c r="TEU3600" s="9"/>
      <c r="TEV3600" s="9"/>
      <c r="TEW3600" s="9"/>
      <c r="TEX3600" s="9"/>
      <c r="TEY3600" s="9"/>
      <c r="TEZ3600" s="9"/>
      <c r="TFA3600" s="9"/>
      <c r="TFB3600" s="9"/>
      <c r="TFC3600" s="9"/>
      <c r="TFD3600" s="9"/>
      <c r="TFE3600" s="9"/>
      <c r="TFF3600" s="9"/>
      <c r="TFG3600" s="9"/>
      <c r="TFH3600" s="9"/>
      <c r="TFI3600" s="9"/>
      <c r="TFJ3600" s="9"/>
      <c r="TFK3600" s="9"/>
      <c r="TFL3600" s="9"/>
      <c r="TFM3600" s="9"/>
      <c r="TFN3600" s="9"/>
      <c r="TFO3600" s="9"/>
      <c r="TFP3600" s="9"/>
      <c r="TFQ3600" s="9"/>
      <c r="TFR3600" s="9"/>
      <c r="TFS3600" s="9"/>
      <c r="TFT3600" s="9"/>
      <c r="TFU3600" s="9"/>
      <c r="TFV3600" s="9"/>
      <c r="TFW3600" s="9"/>
      <c r="TFX3600" s="9"/>
      <c r="TFY3600" s="9"/>
      <c r="TFZ3600" s="9"/>
      <c r="TGA3600" s="9"/>
      <c r="TGB3600" s="9"/>
      <c r="TGC3600" s="9"/>
      <c r="TGD3600" s="9"/>
      <c r="TGE3600" s="9"/>
      <c r="TGF3600" s="9"/>
      <c r="TGG3600" s="9"/>
      <c r="TGH3600" s="9"/>
      <c r="TGI3600" s="9"/>
      <c r="TGJ3600" s="9"/>
      <c r="TGK3600" s="9"/>
      <c r="TGL3600" s="9"/>
      <c r="TGM3600" s="9"/>
      <c r="TGN3600" s="9"/>
      <c r="TGO3600" s="9"/>
      <c r="TGP3600" s="9"/>
      <c r="TGQ3600" s="9"/>
      <c r="TGR3600" s="9"/>
      <c r="TGS3600" s="9"/>
      <c r="TGT3600" s="9"/>
      <c r="TGU3600" s="9"/>
      <c r="TGV3600" s="9"/>
      <c r="TGW3600" s="9"/>
      <c r="TGX3600" s="9"/>
      <c r="TGY3600" s="9"/>
      <c r="TGZ3600" s="9"/>
      <c r="THA3600" s="9"/>
      <c r="THB3600" s="9"/>
      <c r="THC3600" s="9"/>
      <c r="THD3600" s="9"/>
      <c r="THE3600" s="9"/>
      <c r="THF3600" s="9"/>
      <c r="THG3600" s="9"/>
      <c r="THH3600" s="9"/>
      <c r="THI3600" s="9"/>
      <c r="THJ3600" s="9"/>
      <c r="THK3600" s="9"/>
      <c r="THL3600" s="9"/>
      <c r="THM3600" s="9"/>
      <c r="THN3600" s="9"/>
      <c r="THO3600" s="9"/>
      <c r="THP3600" s="9"/>
      <c r="THQ3600" s="9"/>
      <c r="THR3600" s="9"/>
      <c r="THS3600" s="9"/>
      <c r="THT3600" s="9"/>
      <c r="THU3600" s="9"/>
      <c r="THV3600" s="9"/>
      <c r="THW3600" s="9"/>
      <c r="THX3600" s="9"/>
      <c r="THY3600" s="9"/>
      <c r="THZ3600" s="9"/>
      <c r="TIA3600" s="9"/>
      <c r="TIB3600" s="9"/>
      <c r="TIC3600" s="9"/>
      <c r="TID3600" s="9"/>
      <c r="TIE3600" s="9"/>
      <c r="TIF3600" s="9"/>
      <c r="TIG3600" s="9"/>
      <c r="TIH3600" s="9"/>
      <c r="TII3600" s="9"/>
      <c r="TIJ3600" s="9"/>
      <c r="TIK3600" s="9"/>
      <c r="TIL3600" s="9"/>
      <c r="TIM3600" s="9"/>
      <c r="TIN3600" s="9"/>
      <c r="TIO3600" s="9"/>
      <c r="TIP3600" s="9"/>
      <c r="TIQ3600" s="9"/>
      <c r="TIR3600" s="9"/>
      <c r="TIS3600" s="9"/>
      <c r="TIT3600" s="9"/>
      <c r="TIU3600" s="9"/>
      <c r="TIV3600" s="9"/>
      <c r="TIW3600" s="9"/>
      <c r="TIX3600" s="9"/>
      <c r="TIY3600" s="9"/>
      <c r="TIZ3600" s="9"/>
      <c r="TJA3600" s="9"/>
      <c r="TJB3600" s="9"/>
      <c r="TJC3600" s="9"/>
      <c r="TJD3600" s="9"/>
      <c r="TJE3600" s="9"/>
      <c r="TJF3600" s="9"/>
      <c r="TJG3600" s="9"/>
      <c r="TJH3600" s="9"/>
      <c r="TJI3600" s="9"/>
      <c r="TJJ3600" s="9"/>
      <c r="TJK3600" s="9"/>
      <c r="TJL3600" s="9"/>
      <c r="TJM3600" s="9"/>
      <c r="TJN3600" s="9"/>
      <c r="TJO3600" s="9"/>
      <c r="TJP3600" s="9"/>
      <c r="TJQ3600" s="9"/>
      <c r="TJR3600" s="9"/>
      <c r="TJS3600" s="9"/>
      <c r="TJT3600" s="9"/>
      <c r="TJU3600" s="9"/>
      <c r="TJV3600" s="9"/>
      <c r="TJW3600" s="9"/>
      <c r="TJX3600" s="9"/>
      <c r="TJY3600" s="9"/>
      <c r="TJZ3600" s="9"/>
      <c r="TKA3600" s="9"/>
      <c r="TKB3600" s="9"/>
      <c r="TKC3600" s="9"/>
      <c r="TKD3600" s="9"/>
      <c r="TKE3600" s="9"/>
      <c r="TKF3600" s="9"/>
      <c r="TKG3600" s="9"/>
      <c r="TKH3600" s="9"/>
      <c r="TKI3600" s="9"/>
      <c r="TKJ3600" s="9"/>
      <c r="TKK3600" s="9"/>
      <c r="TKL3600" s="9"/>
      <c r="TKM3600" s="9"/>
      <c r="TKN3600" s="9"/>
      <c r="TKO3600" s="9"/>
      <c r="TKP3600" s="9"/>
      <c r="TKQ3600" s="9"/>
      <c r="TKR3600" s="9"/>
      <c r="TKS3600" s="9"/>
      <c r="TKT3600" s="9"/>
      <c r="TKU3600" s="9"/>
      <c r="TKV3600" s="9"/>
      <c r="TKW3600" s="9"/>
      <c r="TKX3600" s="9"/>
      <c r="TKY3600" s="9"/>
      <c r="TKZ3600" s="9"/>
      <c r="TLA3600" s="9"/>
      <c r="TLB3600" s="9"/>
      <c r="TLC3600" s="9"/>
      <c r="TLD3600" s="9"/>
      <c r="TLE3600" s="9"/>
      <c r="TLF3600" s="9"/>
      <c r="TLG3600" s="9"/>
      <c r="TLH3600" s="9"/>
      <c r="TLI3600" s="9"/>
      <c r="TLJ3600" s="9"/>
      <c r="TLK3600" s="9"/>
      <c r="TLL3600" s="9"/>
      <c r="TLM3600" s="9"/>
      <c r="TLN3600" s="9"/>
      <c r="TLO3600" s="9"/>
      <c r="TLP3600" s="9"/>
      <c r="TLQ3600" s="9"/>
      <c r="TLR3600" s="9"/>
      <c r="TLS3600" s="9"/>
      <c r="TLT3600" s="9"/>
      <c r="TLU3600" s="9"/>
      <c r="TLV3600" s="9"/>
      <c r="TLW3600" s="9"/>
      <c r="TLX3600" s="9"/>
      <c r="TLY3600" s="9"/>
      <c r="TLZ3600" s="9"/>
      <c r="TMA3600" s="9"/>
      <c r="TMB3600" s="9"/>
      <c r="TMC3600" s="9"/>
      <c r="TMD3600" s="9"/>
      <c r="TME3600" s="9"/>
      <c r="TMF3600" s="9"/>
      <c r="TMG3600" s="9"/>
      <c r="TMH3600" s="9"/>
      <c r="TMI3600" s="9"/>
      <c r="TMJ3600" s="9"/>
      <c r="TMK3600" s="9"/>
      <c r="TML3600" s="9"/>
      <c r="TMM3600" s="9"/>
      <c r="TMN3600" s="9"/>
      <c r="TMO3600" s="9"/>
      <c r="TMP3600" s="9"/>
      <c r="TMQ3600" s="9"/>
      <c r="TMR3600" s="9"/>
      <c r="TMS3600" s="9"/>
      <c r="TMT3600" s="9"/>
      <c r="TMU3600" s="9"/>
      <c r="TMV3600" s="9"/>
      <c r="TMW3600" s="9"/>
      <c r="TMX3600" s="9"/>
      <c r="TMY3600" s="9"/>
      <c r="TMZ3600" s="9"/>
      <c r="TNA3600" s="9"/>
      <c r="TNB3600" s="9"/>
      <c r="TNC3600" s="9"/>
      <c r="TND3600" s="9"/>
      <c r="TNE3600" s="9"/>
      <c r="TNF3600" s="9"/>
      <c r="TNG3600" s="9"/>
      <c r="TNH3600" s="9"/>
      <c r="TNI3600" s="9"/>
      <c r="TNJ3600" s="9"/>
      <c r="TNK3600" s="9"/>
      <c r="TNL3600" s="9"/>
      <c r="TNM3600" s="9"/>
      <c r="TNN3600" s="9"/>
      <c r="TNO3600" s="9"/>
      <c r="TNP3600" s="9"/>
      <c r="TNQ3600" s="9"/>
      <c r="TNR3600" s="9"/>
      <c r="TNS3600" s="9"/>
      <c r="TNT3600" s="9"/>
      <c r="TNU3600" s="9"/>
      <c r="TNV3600" s="9"/>
      <c r="TNW3600" s="9"/>
      <c r="TNX3600" s="9"/>
      <c r="TNY3600" s="9"/>
      <c r="TNZ3600" s="9"/>
      <c r="TOA3600" s="9"/>
      <c r="TOB3600" s="9"/>
      <c r="TOC3600" s="9"/>
      <c r="TOD3600" s="9"/>
      <c r="TOE3600" s="9"/>
      <c r="TOF3600" s="9"/>
      <c r="TOG3600" s="9"/>
      <c r="TOH3600" s="9"/>
      <c r="TOI3600" s="9"/>
      <c r="TOJ3600" s="9"/>
      <c r="TOK3600" s="9"/>
      <c r="TOL3600" s="9"/>
      <c r="TOM3600" s="9"/>
      <c r="TON3600" s="9"/>
      <c r="TOO3600" s="9"/>
      <c r="TOP3600" s="9"/>
      <c r="TOQ3600" s="9"/>
      <c r="TOR3600" s="9"/>
      <c r="TOS3600" s="9"/>
      <c r="TOT3600" s="9"/>
      <c r="TOU3600" s="9"/>
      <c r="TOV3600" s="9"/>
      <c r="TOW3600" s="9"/>
      <c r="TOX3600" s="9"/>
      <c r="TOY3600" s="9"/>
      <c r="TOZ3600" s="9"/>
      <c r="TPA3600" s="9"/>
      <c r="TPB3600" s="9"/>
      <c r="TPC3600" s="9"/>
      <c r="TPD3600" s="9"/>
      <c r="TPE3600" s="9"/>
      <c r="TPF3600" s="9"/>
      <c r="TPG3600" s="9"/>
      <c r="TPH3600" s="9"/>
      <c r="TPI3600" s="9"/>
      <c r="TPJ3600" s="9"/>
      <c r="TPK3600" s="9"/>
      <c r="TPL3600" s="9"/>
      <c r="TPM3600" s="9"/>
      <c r="TPN3600" s="9"/>
      <c r="TPO3600" s="9"/>
      <c r="TPP3600" s="9"/>
      <c r="TPQ3600" s="9"/>
      <c r="TPR3600" s="9"/>
      <c r="TPS3600" s="9"/>
      <c r="TPT3600" s="9"/>
      <c r="TPU3600" s="9"/>
      <c r="TPV3600" s="9"/>
      <c r="TPW3600" s="9"/>
      <c r="TPX3600" s="9"/>
      <c r="TPY3600" s="9"/>
      <c r="TPZ3600" s="9"/>
      <c r="TQA3600" s="9"/>
      <c r="TQB3600" s="9"/>
      <c r="TQC3600" s="9"/>
      <c r="TQD3600" s="9"/>
      <c r="TQE3600" s="9"/>
      <c r="TQF3600" s="9"/>
      <c r="TQG3600" s="9"/>
      <c r="TQH3600" s="9"/>
      <c r="TQI3600" s="9"/>
      <c r="TQJ3600" s="9"/>
      <c r="TQK3600" s="9"/>
      <c r="TQL3600" s="9"/>
      <c r="TQM3600" s="9"/>
      <c r="TQN3600" s="9"/>
      <c r="TQO3600" s="9"/>
      <c r="TQP3600" s="9"/>
      <c r="TQQ3600" s="9"/>
      <c r="TQR3600" s="9"/>
      <c r="TQS3600" s="9"/>
      <c r="TQT3600" s="9"/>
      <c r="TQU3600" s="9"/>
      <c r="TQV3600" s="9"/>
      <c r="TQW3600" s="9"/>
      <c r="TQX3600" s="9"/>
      <c r="TQY3600" s="9"/>
      <c r="TQZ3600" s="9"/>
      <c r="TRA3600" s="9"/>
      <c r="TRB3600" s="9"/>
      <c r="TRC3600" s="9"/>
      <c r="TRD3600" s="9"/>
      <c r="TRE3600" s="9"/>
      <c r="TRF3600" s="9"/>
      <c r="TRG3600" s="9"/>
      <c r="TRH3600" s="9"/>
      <c r="TRI3600" s="9"/>
      <c r="TRJ3600" s="9"/>
      <c r="TRK3600" s="9"/>
      <c r="TRL3600" s="9"/>
      <c r="TRM3600" s="9"/>
      <c r="TRN3600" s="9"/>
      <c r="TRO3600" s="9"/>
      <c r="TRP3600" s="9"/>
      <c r="TRQ3600" s="9"/>
      <c r="TRR3600" s="9"/>
      <c r="TRS3600" s="9"/>
      <c r="TRT3600" s="9"/>
      <c r="TRU3600" s="9"/>
      <c r="TRV3600" s="9"/>
      <c r="TRW3600" s="9"/>
      <c r="TRX3600" s="9"/>
      <c r="TRY3600" s="9"/>
      <c r="TRZ3600" s="9"/>
      <c r="TSA3600" s="9"/>
      <c r="TSB3600" s="9"/>
      <c r="TSC3600" s="9"/>
      <c r="TSD3600" s="9"/>
      <c r="TSE3600" s="9"/>
      <c r="TSF3600" s="9"/>
      <c r="TSG3600" s="9"/>
      <c r="TSH3600" s="9"/>
      <c r="TSI3600" s="9"/>
      <c r="TSJ3600" s="9"/>
      <c r="TSK3600" s="9"/>
      <c r="TSL3600" s="9"/>
      <c r="TSM3600" s="9"/>
      <c r="TSN3600" s="9"/>
      <c r="TSO3600" s="9"/>
      <c r="TSP3600" s="9"/>
      <c r="TSQ3600" s="9"/>
      <c r="TSR3600" s="9"/>
      <c r="TSS3600" s="9"/>
      <c r="TST3600" s="9"/>
      <c r="TSU3600" s="9"/>
      <c r="TSV3600" s="9"/>
      <c r="TSW3600" s="9"/>
      <c r="TSX3600" s="9"/>
      <c r="TSY3600" s="9"/>
      <c r="TSZ3600" s="9"/>
      <c r="TTA3600" s="9"/>
      <c r="TTB3600" s="9"/>
      <c r="TTC3600" s="9"/>
      <c r="TTD3600" s="9"/>
      <c r="TTE3600" s="9"/>
      <c r="TTF3600" s="9"/>
      <c r="TTG3600" s="9"/>
      <c r="TTH3600" s="9"/>
      <c r="TTI3600" s="9"/>
      <c r="TTJ3600" s="9"/>
      <c r="TTK3600" s="9"/>
      <c r="TTL3600" s="9"/>
      <c r="TTM3600" s="9"/>
      <c r="TTN3600" s="9"/>
      <c r="TTO3600" s="9"/>
      <c r="TTP3600" s="9"/>
      <c r="TTQ3600" s="9"/>
      <c r="TTR3600" s="9"/>
      <c r="TTS3600" s="9"/>
      <c r="TTT3600" s="9"/>
      <c r="TTU3600" s="9"/>
      <c r="TTV3600" s="9"/>
      <c r="TTW3600" s="9"/>
      <c r="TTX3600" s="9"/>
      <c r="TTY3600" s="9"/>
      <c r="TTZ3600" s="9"/>
      <c r="TUA3600" s="9"/>
      <c r="TUB3600" s="9"/>
      <c r="TUC3600" s="9"/>
      <c r="TUD3600" s="9"/>
      <c r="TUE3600" s="9"/>
      <c r="TUF3600" s="9"/>
      <c r="TUG3600" s="9"/>
      <c r="TUH3600" s="9"/>
      <c r="TUI3600" s="9"/>
      <c r="TUJ3600" s="9"/>
      <c r="TUK3600" s="9"/>
      <c r="TUL3600" s="9"/>
      <c r="TUM3600" s="9"/>
      <c r="TUN3600" s="9"/>
      <c r="TUO3600" s="9"/>
      <c r="TUP3600" s="9"/>
      <c r="TUQ3600" s="9"/>
      <c r="TUR3600" s="9"/>
      <c r="TUS3600" s="9"/>
      <c r="TUT3600" s="9"/>
      <c r="TUU3600" s="9"/>
      <c r="TUV3600" s="9"/>
      <c r="TUW3600" s="9"/>
      <c r="TUX3600" s="9"/>
      <c r="TUY3600" s="9"/>
      <c r="TUZ3600" s="9"/>
      <c r="TVA3600" s="9"/>
      <c r="TVB3600" s="9"/>
      <c r="TVC3600" s="9"/>
      <c r="TVD3600" s="9"/>
      <c r="TVE3600" s="9"/>
      <c r="TVF3600" s="9"/>
      <c r="TVG3600" s="9"/>
      <c r="TVH3600" s="9"/>
      <c r="TVI3600" s="9"/>
      <c r="TVJ3600" s="9"/>
      <c r="TVK3600" s="9"/>
      <c r="TVL3600" s="9"/>
      <c r="TVM3600" s="9"/>
      <c r="TVN3600" s="9"/>
      <c r="TVO3600" s="9"/>
      <c r="TVP3600" s="9"/>
      <c r="TVQ3600" s="9"/>
      <c r="TVR3600" s="9"/>
      <c r="TVS3600" s="9"/>
      <c r="TVT3600" s="9"/>
      <c r="TVU3600" s="9"/>
      <c r="TVV3600" s="9"/>
      <c r="TVW3600" s="9"/>
      <c r="TVX3600" s="9"/>
      <c r="TVY3600" s="9"/>
      <c r="TVZ3600" s="9"/>
      <c r="TWA3600" s="9"/>
      <c r="TWB3600" s="9"/>
      <c r="TWC3600" s="9"/>
      <c r="TWD3600" s="9"/>
      <c r="TWE3600" s="9"/>
      <c r="TWF3600" s="9"/>
      <c r="TWG3600" s="9"/>
      <c r="TWH3600" s="9"/>
      <c r="TWI3600" s="9"/>
      <c r="TWJ3600" s="9"/>
      <c r="TWK3600" s="9"/>
      <c r="TWL3600" s="9"/>
      <c r="TWM3600" s="9"/>
      <c r="TWN3600" s="9"/>
      <c r="TWO3600" s="9"/>
      <c r="TWP3600" s="9"/>
      <c r="TWQ3600" s="9"/>
      <c r="TWR3600" s="9"/>
      <c r="TWS3600" s="9"/>
      <c r="TWT3600" s="9"/>
      <c r="TWU3600" s="9"/>
      <c r="TWV3600" s="9"/>
      <c r="TWW3600" s="9"/>
      <c r="TWX3600" s="9"/>
      <c r="TWY3600" s="9"/>
      <c r="TWZ3600" s="9"/>
      <c r="TXA3600" s="9"/>
      <c r="TXB3600" s="9"/>
      <c r="TXC3600" s="9"/>
      <c r="TXD3600" s="9"/>
      <c r="TXE3600" s="9"/>
      <c r="TXF3600" s="9"/>
      <c r="TXG3600" s="9"/>
      <c r="TXH3600" s="9"/>
      <c r="TXI3600" s="9"/>
      <c r="TXJ3600" s="9"/>
      <c r="TXK3600" s="9"/>
      <c r="TXL3600" s="9"/>
      <c r="TXM3600" s="9"/>
      <c r="TXN3600" s="9"/>
      <c r="TXO3600" s="9"/>
      <c r="TXP3600" s="9"/>
      <c r="TXQ3600" s="9"/>
      <c r="TXR3600" s="9"/>
      <c r="TXS3600" s="9"/>
      <c r="TXT3600" s="9"/>
      <c r="TXU3600" s="9"/>
      <c r="TXV3600" s="9"/>
      <c r="TXW3600" s="9"/>
      <c r="TXX3600" s="9"/>
      <c r="TXY3600" s="9"/>
      <c r="TXZ3600" s="9"/>
      <c r="TYA3600" s="9"/>
      <c r="TYB3600" s="9"/>
      <c r="TYC3600" s="9"/>
      <c r="TYD3600" s="9"/>
      <c r="TYE3600" s="9"/>
      <c r="TYF3600" s="9"/>
      <c r="TYG3600" s="9"/>
      <c r="TYH3600" s="9"/>
      <c r="TYI3600" s="9"/>
      <c r="TYJ3600" s="9"/>
      <c r="TYK3600" s="9"/>
      <c r="TYL3600" s="9"/>
      <c r="TYM3600" s="9"/>
      <c r="TYN3600" s="9"/>
      <c r="TYO3600" s="9"/>
      <c r="TYP3600" s="9"/>
      <c r="TYQ3600" s="9"/>
      <c r="TYR3600" s="9"/>
      <c r="TYS3600" s="9"/>
      <c r="TYT3600" s="9"/>
      <c r="TYU3600" s="9"/>
      <c r="TYV3600" s="9"/>
      <c r="TYW3600" s="9"/>
      <c r="TYX3600" s="9"/>
      <c r="TYY3600" s="9"/>
      <c r="TYZ3600" s="9"/>
      <c r="TZA3600" s="9"/>
      <c r="TZB3600" s="9"/>
      <c r="TZC3600" s="9"/>
      <c r="TZD3600" s="9"/>
      <c r="TZE3600" s="9"/>
      <c r="TZF3600" s="9"/>
      <c r="TZG3600" s="9"/>
      <c r="TZH3600" s="9"/>
      <c r="TZI3600" s="9"/>
      <c r="TZJ3600" s="9"/>
      <c r="TZK3600" s="9"/>
      <c r="TZL3600" s="9"/>
      <c r="TZM3600" s="9"/>
      <c r="TZN3600" s="9"/>
      <c r="TZO3600" s="9"/>
      <c r="TZP3600" s="9"/>
      <c r="TZQ3600" s="9"/>
      <c r="TZR3600" s="9"/>
      <c r="TZS3600" s="9"/>
      <c r="TZT3600" s="9"/>
      <c r="TZU3600" s="9"/>
      <c r="TZV3600" s="9"/>
      <c r="TZW3600" s="9"/>
      <c r="TZX3600" s="9"/>
      <c r="TZY3600" s="9"/>
      <c r="TZZ3600" s="9"/>
      <c r="UAA3600" s="9"/>
      <c r="UAB3600" s="9"/>
      <c r="UAC3600" s="9"/>
      <c r="UAD3600" s="9"/>
      <c r="UAE3600" s="9"/>
      <c r="UAF3600" s="9"/>
      <c r="UAG3600" s="9"/>
      <c r="UAH3600" s="9"/>
      <c r="UAI3600" s="9"/>
      <c r="UAJ3600" s="9"/>
      <c r="UAK3600" s="9"/>
      <c r="UAL3600" s="9"/>
      <c r="UAM3600" s="9"/>
      <c r="UAN3600" s="9"/>
      <c r="UAO3600" s="9"/>
      <c r="UAP3600" s="9"/>
      <c r="UAQ3600" s="9"/>
      <c r="UAR3600" s="9"/>
      <c r="UAS3600" s="9"/>
      <c r="UAT3600" s="9"/>
      <c r="UAU3600" s="9"/>
      <c r="UAV3600" s="9"/>
      <c r="UAW3600" s="9"/>
      <c r="UAX3600" s="9"/>
      <c r="UAY3600" s="9"/>
      <c r="UAZ3600" s="9"/>
      <c r="UBA3600" s="9"/>
      <c r="UBB3600" s="9"/>
      <c r="UBC3600" s="9"/>
      <c r="UBD3600" s="9"/>
      <c r="UBE3600" s="9"/>
      <c r="UBF3600" s="9"/>
      <c r="UBG3600" s="9"/>
      <c r="UBH3600" s="9"/>
      <c r="UBI3600" s="9"/>
      <c r="UBJ3600" s="9"/>
      <c r="UBK3600" s="9"/>
      <c r="UBL3600" s="9"/>
      <c r="UBM3600" s="9"/>
      <c r="UBN3600" s="9"/>
      <c r="UBO3600" s="9"/>
      <c r="UBP3600" s="9"/>
      <c r="UBQ3600" s="9"/>
      <c r="UBR3600" s="9"/>
      <c r="UBS3600" s="9"/>
      <c r="UBT3600" s="9"/>
      <c r="UBU3600" s="9"/>
      <c r="UBV3600" s="9"/>
      <c r="UBW3600" s="9"/>
      <c r="UBX3600" s="9"/>
      <c r="UBY3600" s="9"/>
      <c r="UBZ3600" s="9"/>
      <c r="UCA3600" s="9"/>
      <c r="UCB3600" s="9"/>
      <c r="UCC3600" s="9"/>
      <c r="UCD3600" s="9"/>
      <c r="UCE3600" s="9"/>
      <c r="UCF3600" s="9"/>
      <c r="UCG3600" s="9"/>
      <c r="UCH3600" s="9"/>
      <c r="UCI3600" s="9"/>
      <c r="UCJ3600" s="9"/>
      <c r="UCK3600" s="9"/>
      <c r="UCL3600" s="9"/>
      <c r="UCM3600" s="9"/>
      <c r="UCN3600" s="9"/>
      <c r="UCO3600" s="9"/>
      <c r="UCP3600" s="9"/>
      <c r="UCQ3600" s="9"/>
      <c r="UCR3600" s="9"/>
      <c r="UCS3600" s="9"/>
      <c r="UCT3600" s="9"/>
      <c r="UCU3600" s="9"/>
      <c r="UCV3600" s="9"/>
      <c r="UCW3600" s="9"/>
      <c r="UCX3600" s="9"/>
      <c r="UCY3600" s="9"/>
      <c r="UCZ3600" s="9"/>
      <c r="UDA3600" s="9"/>
      <c r="UDB3600" s="9"/>
      <c r="UDC3600" s="9"/>
      <c r="UDD3600" s="9"/>
      <c r="UDE3600" s="9"/>
      <c r="UDF3600" s="9"/>
      <c r="UDG3600" s="9"/>
      <c r="UDH3600" s="9"/>
      <c r="UDI3600" s="9"/>
      <c r="UDJ3600" s="9"/>
      <c r="UDK3600" s="9"/>
      <c r="UDL3600" s="9"/>
      <c r="UDM3600" s="9"/>
      <c r="UDN3600" s="9"/>
      <c r="UDO3600" s="9"/>
      <c r="UDP3600" s="9"/>
      <c r="UDQ3600" s="9"/>
      <c r="UDR3600" s="9"/>
      <c r="UDS3600" s="9"/>
      <c r="UDT3600" s="9"/>
      <c r="UDU3600" s="9"/>
      <c r="UDV3600" s="9"/>
      <c r="UDW3600" s="9"/>
      <c r="UDX3600" s="9"/>
      <c r="UDY3600" s="9"/>
      <c r="UDZ3600" s="9"/>
      <c r="UEA3600" s="9"/>
      <c r="UEB3600" s="9"/>
      <c r="UEC3600" s="9"/>
      <c r="UED3600" s="9"/>
      <c r="UEE3600" s="9"/>
      <c r="UEF3600" s="9"/>
      <c r="UEG3600" s="9"/>
      <c r="UEH3600" s="9"/>
      <c r="UEI3600" s="9"/>
      <c r="UEJ3600" s="9"/>
      <c r="UEK3600" s="9"/>
      <c r="UEL3600" s="9"/>
      <c r="UEM3600" s="9"/>
      <c r="UEN3600" s="9"/>
      <c r="UEO3600" s="9"/>
      <c r="UEP3600" s="9"/>
      <c r="UEQ3600" s="9"/>
      <c r="UER3600" s="9"/>
      <c r="UES3600" s="9"/>
      <c r="UET3600" s="9"/>
      <c r="UEU3600" s="9"/>
      <c r="UEV3600" s="9"/>
      <c r="UEW3600" s="9"/>
      <c r="UEX3600" s="9"/>
      <c r="UEY3600" s="9"/>
      <c r="UEZ3600" s="9"/>
      <c r="UFA3600" s="9"/>
      <c r="UFB3600" s="9"/>
      <c r="UFC3600" s="9"/>
      <c r="UFD3600" s="9"/>
      <c r="UFE3600" s="9"/>
      <c r="UFF3600" s="9"/>
      <c r="UFG3600" s="9"/>
      <c r="UFH3600" s="9"/>
      <c r="UFI3600" s="9"/>
      <c r="UFJ3600" s="9"/>
      <c r="UFK3600" s="9"/>
      <c r="UFL3600" s="9"/>
      <c r="UFM3600" s="9"/>
      <c r="UFN3600" s="9"/>
      <c r="UFO3600" s="9"/>
      <c r="UFP3600" s="9"/>
      <c r="UFQ3600" s="9"/>
      <c r="UFR3600" s="9"/>
      <c r="UFS3600" s="9"/>
      <c r="UFT3600" s="9"/>
      <c r="UFU3600" s="9"/>
      <c r="UFV3600" s="9"/>
      <c r="UFW3600" s="9"/>
      <c r="UFX3600" s="9"/>
      <c r="UFY3600" s="9"/>
      <c r="UFZ3600" s="9"/>
      <c r="UGA3600" s="9"/>
      <c r="UGB3600" s="9"/>
      <c r="UGC3600" s="9"/>
      <c r="UGD3600" s="9"/>
      <c r="UGE3600" s="9"/>
      <c r="UGF3600" s="9"/>
      <c r="UGG3600" s="9"/>
      <c r="UGH3600" s="9"/>
      <c r="UGI3600" s="9"/>
      <c r="UGJ3600" s="9"/>
      <c r="UGK3600" s="9"/>
      <c r="UGL3600" s="9"/>
      <c r="UGM3600" s="9"/>
      <c r="UGN3600" s="9"/>
      <c r="UGO3600" s="9"/>
      <c r="UGP3600" s="9"/>
      <c r="UGQ3600" s="9"/>
      <c r="UGR3600" s="9"/>
      <c r="UGS3600" s="9"/>
      <c r="UGT3600" s="9"/>
      <c r="UGU3600" s="9"/>
      <c r="UGV3600" s="9"/>
      <c r="UGW3600" s="9"/>
      <c r="UGX3600" s="9"/>
      <c r="UGY3600" s="9"/>
      <c r="UGZ3600" s="9"/>
      <c r="UHA3600" s="9"/>
      <c r="UHB3600" s="9"/>
      <c r="UHC3600" s="9"/>
      <c r="UHD3600" s="9"/>
      <c r="UHE3600" s="9"/>
      <c r="UHF3600" s="9"/>
      <c r="UHG3600" s="9"/>
      <c r="UHH3600" s="9"/>
      <c r="UHI3600" s="9"/>
      <c r="UHJ3600" s="9"/>
      <c r="UHK3600" s="9"/>
      <c r="UHL3600" s="9"/>
      <c r="UHM3600" s="9"/>
      <c r="UHN3600" s="9"/>
      <c r="UHO3600" s="9"/>
      <c r="UHP3600" s="9"/>
      <c r="UHQ3600" s="9"/>
      <c r="UHR3600" s="9"/>
      <c r="UHS3600" s="9"/>
      <c r="UHT3600" s="9"/>
      <c r="UHU3600" s="9"/>
      <c r="UHV3600" s="9"/>
      <c r="UHW3600" s="9"/>
      <c r="UHX3600" s="9"/>
      <c r="UHY3600" s="9"/>
      <c r="UHZ3600" s="9"/>
      <c r="UIA3600" s="9"/>
      <c r="UIB3600" s="9"/>
      <c r="UIC3600" s="9"/>
      <c r="UID3600" s="9"/>
      <c r="UIE3600" s="9"/>
      <c r="UIF3600" s="9"/>
      <c r="UIG3600" s="9"/>
      <c r="UIH3600" s="9"/>
      <c r="UII3600" s="9"/>
      <c r="UIJ3600" s="9"/>
      <c r="UIK3600" s="9"/>
      <c r="UIL3600" s="9"/>
      <c r="UIM3600" s="9"/>
      <c r="UIN3600" s="9"/>
      <c r="UIO3600" s="9"/>
      <c r="UIP3600" s="9"/>
      <c r="UIQ3600" s="9"/>
      <c r="UIR3600" s="9"/>
      <c r="UIS3600" s="9"/>
      <c r="UIT3600" s="9"/>
      <c r="UIU3600" s="9"/>
      <c r="UIV3600" s="9"/>
      <c r="UIW3600" s="9"/>
      <c r="UIX3600" s="9"/>
      <c r="UIY3600" s="9"/>
      <c r="UIZ3600" s="9"/>
      <c r="UJA3600" s="9"/>
      <c r="UJB3600" s="9"/>
      <c r="UJC3600" s="9"/>
      <c r="UJD3600" s="9"/>
      <c r="UJE3600" s="9"/>
      <c r="UJF3600" s="9"/>
      <c r="UJG3600" s="9"/>
      <c r="UJH3600" s="9"/>
      <c r="UJI3600" s="9"/>
      <c r="UJJ3600" s="9"/>
      <c r="UJK3600" s="9"/>
      <c r="UJL3600" s="9"/>
      <c r="UJM3600" s="9"/>
      <c r="UJN3600" s="9"/>
      <c r="UJO3600" s="9"/>
      <c r="UJP3600" s="9"/>
      <c r="UJQ3600" s="9"/>
      <c r="UJR3600" s="9"/>
      <c r="UJS3600" s="9"/>
      <c r="UJT3600" s="9"/>
      <c r="UJU3600" s="9"/>
      <c r="UJV3600" s="9"/>
      <c r="UJW3600" s="9"/>
      <c r="UJX3600" s="9"/>
      <c r="UJY3600" s="9"/>
      <c r="UJZ3600" s="9"/>
      <c r="UKA3600" s="9"/>
      <c r="UKB3600" s="9"/>
      <c r="UKC3600" s="9"/>
      <c r="UKD3600" s="9"/>
      <c r="UKE3600" s="9"/>
      <c r="UKF3600" s="9"/>
      <c r="UKG3600" s="9"/>
      <c r="UKH3600" s="9"/>
      <c r="UKI3600" s="9"/>
      <c r="UKJ3600" s="9"/>
      <c r="UKK3600" s="9"/>
      <c r="UKL3600" s="9"/>
      <c r="UKM3600" s="9"/>
      <c r="UKN3600" s="9"/>
      <c r="UKO3600" s="9"/>
      <c r="UKP3600" s="9"/>
      <c r="UKQ3600" s="9"/>
      <c r="UKR3600" s="9"/>
      <c r="UKS3600" s="9"/>
      <c r="UKT3600" s="9"/>
      <c r="UKU3600" s="9"/>
      <c r="UKV3600" s="9"/>
      <c r="UKW3600" s="9"/>
      <c r="UKX3600" s="9"/>
      <c r="UKY3600" s="9"/>
      <c r="UKZ3600" s="9"/>
      <c r="ULA3600" s="9"/>
      <c r="ULB3600" s="9"/>
      <c r="ULC3600" s="9"/>
      <c r="ULD3600" s="9"/>
      <c r="ULE3600" s="9"/>
      <c r="ULF3600" s="9"/>
      <c r="ULG3600" s="9"/>
      <c r="ULH3600" s="9"/>
      <c r="ULI3600" s="9"/>
      <c r="ULJ3600" s="9"/>
      <c r="ULK3600" s="9"/>
      <c r="ULL3600" s="9"/>
      <c r="ULM3600" s="9"/>
      <c r="ULN3600" s="9"/>
      <c r="ULO3600" s="9"/>
      <c r="ULP3600" s="9"/>
      <c r="ULQ3600" s="9"/>
      <c r="ULR3600" s="9"/>
      <c r="ULS3600" s="9"/>
      <c r="ULT3600" s="9"/>
      <c r="ULU3600" s="9"/>
      <c r="ULV3600" s="9"/>
      <c r="ULW3600" s="9"/>
      <c r="ULX3600" s="9"/>
      <c r="ULY3600" s="9"/>
      <c r="ULZ3600" s="9"/>
      <c r="UMA3600" s="9"/>
      <c r="UMB3600" s="9"/>
      <c r="UMC3600" s="9"/>
      <c r="UMD3600" s="9"/>
      <c r="UME3600" s="9"/>
      <c r="UMF3600" s="9"/>
      <c r="UMG3600" s="9"/>
      <c r="UMH3600" s="9"/>
      <c r="UMI3600" s="9"/>
      <c r="UMJ3600" s="9"/>
      <c r="UMK3600" s="9"/>
      <c r="UML3600" s="9"/>
      <c r="UMM3600" s="9"/>
      <c r="UMN3600" s="9"/>
      <c r="UMO3600" s="9"/>
      <c r="UMP3600" s="9"/>
      <c r="UMQ3600" s="9"/>
      <c r="UMR3600" s="9"/>
      <c r="UMS3600" s="9"/>
      <c r="UMT3600" s="9"/>
      <c r="UMU3600" s="9"/>
      <c r="UMV3600" s="9"/>
      <c r="UMW3600" s="9"/>
      <c r="UMX3600" s="9"/>
      <c r="UMY3600" s="9"/>
      <c r="UMZ3600" s="9"/>
      <c r="UNA3600" s="9"/>
      <c r="UNB3600" s="9"/>
      <c r="UNC3600" s="9"/>
      <c r="UND3600" s="9"/>
      <c r="UNE3600" s="9"/>
      <c r="UNF3600" s="9"/>
      <c r="UNG3600" s="9"/>
      <c r="UNH3600" s="9"/>
      <c r="UNI3600" s="9"/>
      <c r="UNJ3600" s="9"/>
      <c r="UNK3600" s="9"/>
      <c r="UNL3600" s="9"/>
      <c r="UNM3600" s="9"/>
      <c r="UNN3600" s="9"/>
      <c r="UNO3600" s="9"/>
      <c r="UNP3600" s="9"/>
      <c r="UNQ3600" s="9"/>
      <c r="UNR3600" s="9"/>
      <c r="UNS3600" s="9"/>
      <c r="UNT3600" s="9"/>
      <c r="UNU3600" s="9"/>
      <c r="UNV3600" s="9"/>
      <c r="UNW3600" s="9"/>
      <c r="UNX3600" s="9"/>
      <c r="UNY3600" s="9"/>
      <c r="UNZ3600" s="9"/>
      <c r="UOA3600" s="9"/>
      <c r="UOB3600" s="9"/>
      <c r="UOC3600" s="9"/>
      <c r="UOD3600" s="9"/>
      <c r="UOE3600" s="9"/>
      <c r="UOF3600" s="9"/>
      <c r="UOG3600" s="9"/>
      <c r="UOH3600" s="9"/>
      <c r="UOI3600" s="9"/>
      <c r="UOJ3600" s="9"/>
      <c r="UOK3600" s="9"/>
      <c r="UOL3600" s="9"/>
      <c r="UOM3600" s="9"/>
      <c r="UON3600" s="9"/>
      <c r="UOO3600" s="9"/>
      <c r="UOP3600" s="9"/>
      <c r="UOQ3600" s="9"/>
      <c r="UOR3600" s="9"/>
      <c r="UOS3600" s="9"/>
      <c r="UOT3600" s="9"/>
      <c r="UOU3600" s="9"/>
      <c r="UOV3600" s="9"/>
      <c r="UOW3600" s="9"/>
      <c r="UOX3600" s="9"/>
      <c r="UOY3600" s="9"/>
      <c r="UOZ3600" s="9"/>
      <c r="UPA3600" s="9"/>
      <c r="UPB3600" s="9"/>
      <c r="UPC3600" s="9"/>
      <c r="UPD3600" s="9"/>
      <c r="UPE3600" s="9"/>
      <c r="UPF3600" s="9"/>
      <c r="UPG3600" s="9"/>
      <c r="UPH3600" s="9"/>
      <c r="UPI3600" s="9"/>
      <c r="UPJ3600" s="9"/>
      <c r="UPK3600" s="9"/>
      <c r="UPL3600" s="9"/>
      <c r="UPM3600" s="9"/>
      <c r="UPN3600" s="9"/>
      <c r="UPO3600" s="9"/>
      <c r="UPP3600" s="9"/>
      <c r="UPQ3600" s="9"/>
      <c r="UPR3600" s="9"/>
      <c r="UPS3600" s="9"/>
      <c r="UPT3600" s="9"/>
      <c r="UPU3600" s="9"/>
      <c r="UPV3600" s="9"/>
      <c r="UPW3600" s="9"/>
      <c r="UPX3600" s="9"/>
      <c r="UPY3600" s="9"/>
      <c r="UPZ3600" s="9"/>
      <c r="UQA3600" s="9"/>
      <c r="UQB3600" s="9"/>
      <c r="UQC3600" s="9"/>
      <c r="UQD3600" s="9"/>
      <c r="UQE3600" s="9"/>
      <c r="UQF3600" s="9"/>
      <c r="UQG3600" s="9"/>
      <c r="UQH3600" s="9"/>
      <c r="UQI3600" s="9"/>
      <c r="UQJ3600" s="9"/>
      <c r="UQK3600" s="9"/>
      <c r="UQL3600" s="9"/>
      <c r="UQM3600" s="9"/>
      <c r="UQN3600" s="9"/>
      <c r="UQO3600" s="9"/>
      <c r="UQP3600" s="9"/>
      <c r="UQQ3600" s="9"/>
      <c r="UQR3600" s="9"/>
      <c r="UQS3600" s="9"/>
      <c r="UQT3600" s="9"/>
      <c r="UQU3600" s="9"/>
      <c r="UQV3600" s="9"/>
      <c r="UQW3600" s="9"/>
      <c r="UQX3600" s="9"/>
      <c r="UQY3600" s="9"/>
      <c r="UQZ3600" s="9"/>
      <c r="URA3600" s="9"/>
      <c r="URB3600" s="9"/>
      <c r="URC3600" s="9"/>
      <c r="URD3600" s="9"/>
      <c r="URE3600" s="9"/>
      <c r="URF3600" s="9"/>
      <c r="URG3600" s="9"/>
      <c r="URH3600" s="9"/>
      <c r="URI3600" s="9"/>
      <c r="URJ3600" s="9"/>
      <c r="URK3600" s="9"/>
      <c r="URL3600" s="9"/>
      <c r="URM3600" s="9"/>
      <c r="URN3600" s="9"/>
      <c r="URO3600" s="9"/>
      <c r="URP3600" s="9"/>
      <c r="URQ3600" s="9"/>
      <c r="URR3600" s="9"/>
      <c r="URS3600" s="9"/>
      <c r="URT3600" s="9"/>
      <c r="URU3600" s="9"/>
      <c r="URV3600" s="9"/>
      <c r="URW3600" s="9"/>
      <c r="URX3600" s="9"/>
      <c r="URY3600" s="9"/>
      <c r="URZ3600" s="9"/>
      <c r="USA3600" s="9"/>
      <c r="USB3600" s="9"/>
      <c r="USC3600" s="9"/>
      <c r="USD3600" s="9"/>
      <c r="USE3600" s="9"/>
      <c r="USF3600" s="9"/>
      <c r="USG3600" s="9"/>
      <c r="USH3600" s="9"/>
      <c r="USI3600" s="9"/>
      <c r="USJ3600" s="9"/>
      <c r="USK3600" s="9"/>
      <c r="USL3600" s="9"/>
      <c r="USM3600" s="9"/>
      <c r="USN3600" s="9"/>
      <c r="USO3600" s="9"/>
      <c r="USP3600" s="9"/>
      <c r="USQ3600" s="9"/>
      <c r="USR3600" s="9"/>
      <c r="USS3600" s="9"/>
      <c r="UST3600" s="9"/>
      <c r="USU3600" s="9"/>
      <c r="USV3600" s="9"/>
      <c r="USW3600" s="9"/>
      <c r="USX3600" s="9"/>
      <c r="USY3600" s="9"/>
      <c r="USZ3600" s="9"/>
      <c r="UTA3600" s="9"/>
      <c r="UTB3600" s="9"/>
      <c r="UTC3600" s="9"/>
      <c r="UTD3600" s="9"/>
      <c r="UTE3600" s="9"/>
      <c r="UTF3600" s="9"/>
      <c r="UTG3600" s="9"/>
      <c r="UTH3600" s="9"/>
      <c r="UTI3600" s="9"/>
      <c r="UTJ3600" s="9"/>
      <c r="UTK3600" s="9"/>
      <c r="UTL3600" s="9"/>
      <c r="UTM3600" s="9"/>
      <c r="UTN3600" s="9"/>
      <c r="UTO3600" s="9"/>
      <c r="UTP3600" s="9"/>
      <c r="UTQ3600" s="9"/>
      <c r="UTR3600" s="9"/>
      <c r="UTS3600" s="9"/>
      <c r="UTT3600" s="9"/>
      <c r="UTU3600" s="9"/>
      <c r="UTV3600" s="9"/>
      <c r="UTW3600" s="9"/>
      <c r="UTX3600" s="9"/>
      <c r="UTY3600" s="9"/>
      <c r="UTZ3600" s="9"/>
      <c r="UUA3600" s="9"/>
      <c r="UUB3600" s="9"/>
      <c r="UUC3600" s="9"/>
      <c r="UUD3600" s="9"/>
      <c r="UUE3600" s="9"/>
      <c r="UUF3600" s="9"/>
      <c r="UUG3600" s="9"/>
      <c r="UUH3600" s="9"/>
      <c r="UUI3600" s="9"/>
      <c r="UUJ3600" s="9"/>
      <c r="UUK3600" s="9"/>
      <c r="UUL3600" s="9"/>
      <c r="UUM3600" s="9"/>
      <c r="UUN3600" s="9"/>
      <c r="UUO3600" s="9"/>
      <c r="UUP3600" s="9"/>
      <c r="UUQ3600" s="9"/>
      <c r="UUR3600" s="9"/>
      <c r="UUS3600" s="9"/>
      <c r="UUT3600" s="9"/>
      <c r="UUU3600" s="9"/>
      <c r="UUV3600" s="9"/>
      <c r="UUW3600" s="9"/>
      <c r="UUX3600" s="9"/>
      <c r="UUY3600" s="9"/>
      <c r="UUZ3600" s="9"/>
      <c r="UVA3600" s="9"/>
      <c r="UVB3600" s="9"/>
      <c r="UVC3600" s="9"/>
      <c r="UVD3600" s="9"/>
      <c r="UVE3600" s="9"/>
      <c r="UVF3600" s="9"/>
      <c r="UVG3600" s="9"/>
      <c r="UVH3600" s="9"/>
      <c r="UVI3600" s="9"/>
      <c r="UVJ3600" s="9"/>
      <c r="UVK3600" s="9"/>
      <c r="UVL3600" s="9"/>
      <c r="UVM3600" s="9"/>
      <c r="UVN3600" s="9"/>
      <c r="UVO3600" s="9"/>
      <c r="UVP3600" s="9"/>
      <c r="UVQ3600" s="9"/>
      <c r="UVR3600" s="9"/>
      <c r="UVS3600" s="9"/>
      <c r="UVT3600" s="9"/>
      <c r="UVU3600" s="9"/>
      <c r="UVV3600" s="9"/>
      <c r="UVW3600" s="9"/>
      <c r="UVX3600" s="9"/>
      <c r="UVY3600" s="9"/>
      <c r="UVZ3600" s="9"/>
      <c r="UWA3600" s="9"/>
      <c r="UWB3600" s="9"/>
      <c r="UWC3600" s="9"/>
      <c r="UWD3600" s="9"/>
      <c r="UWE3600" s="9"/>
      <c r="UWF3600" s="9"/>
      <c r="UWG3600" s="9"/>
      <c r="UWH3600" s="9"/>
      <c r="UWI3600" s="9"/>
      <c r="UWJ3600" s="9"/>
      <c r="UWK3600" s="9"/>
      <c r="UWL3600" s="9"/>
      <c r="UWM3600" s="9"/>
      <c r="UWN3600" s="9"/>
      <c r="UWO3600" s="9"/>
      <c r="UWP3600" s="9"/>
      <c r="UWQ3600" s="9"/>
      <c r="UWR3600" s="9"/>
      <c r="UWS3600" s="9"/>
      <c r="UWT3600" s="9"/>
      <c r="UWU3600" s="9"/>
      <c r="UWV3600" s="9"/>
      <c r="UWW3600" s="9"/>
      <c r="UWX3600" s="9"/>
      <c r="UWY3600" s="9"/>
      <c r="UWZ3600" s="9"/>
      <c r="UXA3600" s="9"/>
      <c r="UXB3600" s="9"/>
      <c r="UXC3600" s="9"/>
      <c r="UXD3600" s="9"/>
      <c r="UXE3600" s="9"/>
      <c r="UXF3600" s="9"/>
      <c r="UXG3600" s="9"/>
      <c r="UXH3600" s="9"/>
      <c r="UXI3600" s="9"/>
      <c r="UXJ3600" s="9"/>
      <c r="UXK3600" s="9"/>
      <c r="UXL3600" s="9"/>
      <c r="UXM3600" s="9"/>
      <c r="UXN3600" s="9"/>
      <c r="UXO3600" s="9"/>
      <c r="UXP3600" s="9"/>
      <c r="UXQ3600" s="9"/>
      <c r="UXR3600" s="9"/>
      <c r="UXS3600" s="9"/>
      <c r="UXT3600" s="9"/>
      <c r="UXU3600" s="9"/>
      <c r="UXV3600" s="9"/>
      <c r="UXW3600" s="9"/>
      <c r="UXX3600" s="9"/>
      <c r="UXY3600" s="9"/>
      <c r="UXZ3600" s="9"/>
      <c r="UYA3600" s="9"/>
      <c r="UYB3600" s="9"/>
      <c r="UYC3600" s="9"/>
      <c r="UYD3600" s="9"/>
      <c r="UYE3600" s="9"/>
      <c r="UYF3600" s="9"/>
      <c r="UYG3600" s="9"/>
      <c r="UYH3600" s="9"/>
      <c r="UYI3600" s="9"/>
      <c r="UYJ3600" s="9"/>
      <c r="UYK3600" s="9"/>
      <c r="UYL3600" s="9"/>
      <c r="UYM3600" s="9"/>
      <c r="UYN3600" s="9"/>
      <c r="UYO3600" s="9"/>
      <c r="UYP3600" s="9"/>
      <c r="UYQ3600" s="9"/>
      <c r="UYR3600" s="9"/>
      <c r="UYS3600" s="9"/>
      <c r="UYT3600" s="9"/>
      <c r="UYU3600" s="9"/>
      <c r="UYV3600" s="9"/>
      <c r="UYW3600" s="9"/>
      <c r="UYX3600" s="9"/>
      <c r="UYY3600" s="9"/>
      <c r="UYZ3600" s="9"/>
      <c r="UZA3600" s="9"/>
      <c r="UZB3600" s="9"/>
      <c r="UZC3600" s="9"/>
      <c r="UZD3600" s="9"/>
      <c r="UZE3600" s="9"/>
      <c r="UZF3600" s="9"/>
      <c r="UZG3600" s="9"/>
      <c r="UZH3600" s="9"/>
      <c r="UZI3600" s="9"/>
      <c r="UZJ3600" s="9"/>
      <c r="UZK3600" s="9"/>
      <c r="UZL3600" s="9"/>
      <c r="UZM3600" s="9"/>
      <c r="UZN3600" s="9"/>
      <c r="UZO3600" s="9"/>
      <c r="UZP3600" s="9"/>
      <c r="UZQ3600" s="9"/>
      <c r="UZR3600" s="9"/>
      <c r="UZS3600" s="9"/>
      <c r="UZT3600" s="9"/>
      <c r="UZU3600" s="9"/>
      <c r="UZV3600" s="9"/>
      <c r="UZW3600" s="9"/>
      <c r="UZX3600" s="9"/>
      <c r="UZY3600" s="9"/>
      <c r="UZZ3600" s="9"/>
      <c r="VAA3600" s="9"/>
      <c r="VAB3600" s="9"/>
      <c r="VAC3600" s="9"/>
      <c r="VAD3600" s="9"/>
      <c r="VAE3600" s="9"/>
      <c r="VAF3600" s="9"/>
      <c r="VAG3600" s="9"/>
      <c r="VAH3600" s="9"/>
      <c r="VAI3600" s="9"/>
      <c r="VAJ3600" s="9"/>
      <c r="VAK3600" s="9"/>
      <c r="VAL3600" s="9"/>
      <c r="VAM3600" s="9"/>
      <c r="VAN3600" s="9"/>
      <c r="VAO3600" s="9"/>
      <c r="VAP3600" s="9"/>
      <c r="VAQ3600" s="9"/>
      <c r="VAR3600" s="9"/>
      <c r="VAS3600" s="9"/>
      <c r="VAT3600" s="9"/>
      <c r="VAU3600" s="9"/>
      <c r="VAV3600" s="9"/>
      <c r="VAW3600" s="9"/>
      <c r="VAX3600" s="9"/>
      <c r="VAY3600" s="9"/>
      <c r="VAZ3600" s="9"/>
      <c r="VBA3600" s="9"/>
      <c r="VBB3600" s="9"/>
      <c r="VBC3600" s="9"/>
      <c r="VBD3600" s="9"/>
      <c r="VBE3600" s="9"/>
      <c r="VBF3600" s="9"/>
      <c r="VBG3600" s="9"/>
      <c r="VBH3600" s="9"/>
      <c r="VBI3600" s="9"/>
      <c r="VBJ3600" s="9"/>
      <c r="VBK3600" s="9"/>
      <c r="VBL3600" s="9"/>
      <c r="VBM3600" s="9"/>
      <c r="VBN3600" s="9"/>
      <c r="VBO3600" s="9"/>
      <c r="VBP3600" s="9"/>
      <c r="VBQ3600" s="9"/>
      <c r="VBR3600" s="9"/>
      <c r="VBS3600" s="9"/>
      <c r="VBT3600" s="9"/>
      <c r="VBU3600" s="9"/>
      <c r="VBV3600" s="9"/>
      <c r="VBW3600" s="9"/>
      <c r="VBX3600" s="9"/>
      <c r="VBY3600" s="9"/>
      <c r="VBZ3600" s="9"/>
      <c r="VCA3600" s="9"/>
      <c r="VCB3600" s="9"/>
      <c r="VCC3600" s="9"/>
      <c r="VCD3600" s="9"/>
      <c r="VCE3600" s="9"/>
      <c r="VCF3600" s="9"/>
      <c r="VCG3600" s="9"/>
      <c r="VCH3600" s="9"/>
      <c r="VCI3600" s="9"/>
      <c r="VCJ3600" s="9"/>
      <c r="VCK3600" s="9"/>
      <c r="VCL3600" s="9"/>
      <c r="VCM3600" s="9"/>
      <c r="VCN3600" s="9"/>
      <c r="VCO3600" s="9"/>
      <c r="VCP3600" s="9"/>
      <c r="VCQ3600" s="9"/>
      <c r="VCR3600" s="9"/>
      <c r="VCS3600" s="9"/>
      <c r="VCT3600" s="9"/>
      <c r="VCU3600" s="9"/>
      <c r="VCV3600" s="9"/>
      <c r="VCW3600" s="9"/>
      <c r="VCX3600" s="9"/>
      <c r="VCY3600" s="9"/>
      <c r="VCZ3600" s="9"/>
      <c r="VDA3600" s="9"/>
      <c r="VDB3600" s="9"/>
      <c r="VDC3600" s="9"/>
      <c r="VDD3600" s="9"/>
      <c r="VDE3600" s="9"/>
      <c r="VDF3600" s="9"/>
      <c r="VDG3600" s="9"/>
      <c r="VDH3600" s="9"/>
      <c r="VDI3600" s="9"/>
      <c r="VDJ3600" s="9"/>
      <c r="VDK3600" s="9"/>
      <c r="VDL3600" s="9"/>
      <c r="VDM3600" s="9"/>
      <c r="VDN3600" s="9"/>
      <c r="VDO3600" s="9"/>
      <c r="VDP3600" s="9"/>
      <c r="VDQ3600" s="9"/>
      <c r="VDR3600" s="9"/>
      <c r="VDS3600" s="9"/>
      <c r="VDT3600" s="9"/>
      <c r="VDU3600" s="9"/>
      <c r="VDV3600" s="9"/>
      <c r="VDW3600" s="9"/>
      <c r="VDX3600" s="9"/>
      <c r="VDY3600" s="9"/>
      <c r="VDZ3600" s="9"/>
      <c r="VEA3600" s="9"/>
      <c r="VEB3600" s="9"/>
      <c r="VEC3600" s="9"/>
      <c r="VED3600" s="9"/>
      <c r="VEE3600" s="9"/>
      <c r="VEF3600" s="9"/>
      <c r="VEG3600" s="9"/>
      <c r="VEH3600" s="9"/>
      <c r="VEI3600" s="9"/>
      <c r="VEJ3600" s="9"/>
      <c r="VEK3600" s="9"/>
      <c r="VEL3600" s="9"/>
      <c r="VEM3600" s="9"/>
      <c r="VEN3600" s="9"/>
      <c r="VEO3600" s="9"/>
      <c r="VEP3600" s="9"/>
      <c r="VEQ3600" s="9"/>
      <c r="VER3600" s="9"/>
      <c r="VES3600" s="9"/>
      <c r="VET3600" s="9"/>
      <c r="VEU3600" s="9"/>
      <c r="VEV3600" s="9"/>
      <c r="VEW3600" s="9"/>
      <c r="VEX3600" s="9"/>
      <c r="VEY3600" s="9"/>
      <c r="VEZ3600" s="9"/>
      <c r="VFA3600" s="9"/>
      <c r="VFB3600" s="9"/>
      <c r="VFC3600" s="9"/>
      <c r="VFD3600" s="9"/>
      <c r="VFE3600" s="9"/>
      <c r="VFF3600" s="9"/>
      <c r="VFG3600" s="9"/>
      <c r="VFH3600" s="9"/>
      <c r="VFI3600" s="9"/>
      <c r="VFJ3600" s="9"/>
      <c r="VFK3600" s="9"/>
      <c r="VFL3600" s="9"/>
      <c r="VFM3600" s="9"/>
      <c r="VFN3600" s="9"/>
      <c r="VFO3600" s="9"/>
      <c r="VFP3600" s="9"/>
      <c r="VFQ3600" s="9"/>
      <c r="VFR3600" s="9"/>
      <c r="VFS3600" s="9"/>
      <c r="VFT3600" s="9"/>
      <c r="VFU3600" s="9"/>
      <c r="VFV3600" s="9"/>
      <c r="VFW3600" s="9"/>
      <c r="VFX3600" s="9"/>
      <c r="VFY3600" s="9"/>
      <c r="VFZ3600" s="9"/>
      <c r="VGA3600" s="9"/>
      <c r="VGB3600" s="9"/>
      <c r="VGC3600" s="9"/>
      <c r="VGD3600" s="9"/>
      <c r="VGE3600" s="9"/>
      <c r="VGF3600" s="9"/>
      <c r="VGG3600" s="9"/>
      <c r="VGH3600" s="9"/>
      <c r="VGI3600" s="9"/>
      <c r="VGJ3600" s="9"/>
      <c r="VGK3600" s="9"/>
      <c r="VGL3600" s="9"/>
      <c r="VGM3600" s="9"/>
      <c r="VGN3600" s="9"/>
      <c r="VGO3600" s="9"/>
      <c r="VGP3600" s="9"/>
      <c r="VGQ3600" s="9"/>
      <c r="VGR3600" s="9"/>
      <c r="VGS3600" s="9"/>
      <c r="VGT3600" s="9"/>
      <c r="VGU3600" s="9"/>
      <c r="VGV3600" s="9"/>
      <c r="VGW3600" s="9"/>
      <c r="VGX3600" s="9"/>
      <c r="VGY3600" s="9"/>
      <c r="VGZ3600" s="9"/>
      <c r="VHA3600" s="9"/>
      <c r="VHB3600" s="9"/>
      <c r="VHC3600" s="9"/>
      <c r="VHD3600" s="9"/>
      <c r="VHE3600" s="9"/>
      <c r="VHF3600" s="9"/>
      <c r="VHG3600" s="9"/>
      <c r="VHH3600" s="9"/>
      <c r="VHI3600" s="9"/>
      <c r="VHJ3600" s="9"/>
      <c r="VHK3600" s="9"/>
      <c r="VHL3600" s="9"/>
      <c r="VHM3600" s="9"/>
      <c r="VHN3600" s="9"/>
      <c r="VHO3600" s="9"/>
      <c r="VHP3600" s="9"/>
      <c r="VHQ3600" s="9"/>
      <c r="VHR3600" s="9"/>
      <c r="VHS3600" s="9"/>
      <c r="VHT3600" s="9"/>
      <c r="VHU3600" s="9"/>
      <c r="VHV3600" s="9"/>
      <c r="VHW3600" s="9"/>
      <c r="VHX3600" s="9"/>
      <c r="VHY3600" s="9"/>
      <c r="VHZ3600" s="9"/>
      <c r="VIA3600" s="9"/>
      <c r="VIB3600" s="9"/>
      <c r="VIC3600" s="9"/>
      <c r="VID3600" s="9"/>
      <c r="VIE3600" s="9"/>
      <c r="VIF3600" s="9"/>
      <c r="VIG3600" s="9"/>
      <c r="VIH3600" s="9"/>
      <c r="VII3600" s="9"/>
      <c r="VIJ3600" s="9"/>
      <c r="VIK3600" s="9"/>
      <c r="VIL3600" s="9"/>
      <c r="VIM3600" s="9"/>
      <c r="VIN3600" s="9"/>
      <c r="VIO3600" s="9"/>
      <c r="VIP3600" s="9"/>
      <c r="VIQ3600" s="9"/>
      <c r="VIR3600" s="9"/>
      <c r="VIS3600" s="9"/>
      <c r="VIT3600" s="9"/>
      <c r="VIU3600" s="9"/>
      <c r="VIV3600" s="9"/>
      <c r="VIW3600" s="9"/>
      <c r="VIX3600" s="9"/>
      <c r="VIY3600" s="9"/>
      <c r="VIZ3600" s="9"/>
      <c r="VJA3600" s="9"/>
      <c r="VJB3600" s="9"/>
      <c r="VJC3600" s="9"/>
      <c r="VJD3600" s="9"/>
      <c r="VJE3600" s="9"/>
      <c r="VJF3600" s="9"/>
      <c r="VJG3600" s="9"/>
      <c r="VJH3600" s="9"/>
      <c r="VJI3600" s="9"/>
      <c r="VJJ3600" s="9"/>
      <c r="VJK3600" s="9"/>
      <c r="VJL3600" s="9"/>
      <c r="VJM3600" s="9"/>
      <c r="VJN3600" s="9"/>
      <c r="VJO3600" s="9"/>
      <c r="VJP3600" s="9"/>
      <c r="VJQ3600" s="9"/>
      <c r="VJR3600" s="9"/>
      <c r="VJS3600" s="9"/>
      <c r="VJT3600" s="9"/>
      <c r="VJU3600" s="9"/>
      <c r="VJV3600" s="9"/>
      <c r="VJW3600" s="9"/>
      <c r="VJX3600" s="9"/>
      <c r="VJY3600" s="9"/>
      <c r="VJZ3600" s="9"/>
      <c r="VKA3600" s="9"/>
      <c r="VKB3600" s="9"/>
      <c r="VKC3600" s="9"/>
      <c r="VKD3600" s="9"/>
      <c r="VKE3600" s="9"/>
      <c r="VKF3600" s="9"/>
      <c r="VKG3600" s="9"/>
      <c r="VKH3600" s="9"/>
      <c r="VKI3600" s="9"/>
      <c r="VKJ3600" s="9"/>
      <c r="VKK3600" s="9"/>
      <c r="VKL3600" s="9"/>
      <c r="VKM3600" s="9"/>
      <c r="VKN3600" s="9"/>
      <c r="VKO3600" s="9"/>
      <c r="VKP3600" s="9"/>
      <c r="VKQ3600" s="9"/>
      <c r="VKR3600" s="9"/>
      <c r="VKS3600" s="9"/>
      <c r="VKT3600" s="9"/>
      <c r="VKU3600" s="9"/>
      <c r="VKV3600" s="9"/>
      <c r="VKW3600" s="9"/>
      <c r="VKX3600" s="9"/>
      <c r="VKY3600" s="9"/>
      <c r="VKZ3600" s="9"/>
      <c r="VLA3600" s="9"/>
      <c r="VLB3600" s="9"/>
      <c r="VLC3600" s="9"/>
      <c r="VLD3600" s="9"/>
      <c r="VLE3600" s="9"/>
      <c r="VLF3600" s="9"/>
      <c r="VLG3600" s="9"/>
      <c r="VLH3600" s="9"/>
      <c r="VLI3600" s="9"/>
      <c r="VLJ3600" s="9"/>
      <c r="VLK3600" s="9"/>
      <c r="VLL3600" s="9"/>
      <c r="VLM3600" s="9"/>
      <c r="VLN3600" s="9"/>
      <c r="VLO3600" s="9"/>
      <c r="VLP3600" s="9"/>
      <c r="VLQ3600" s="9"/>
      <c r="VLR3600" s="9"/>
      <c r="VLS3600" s="9"/>
      <c r="VLT3600" s="9"/>
      <c r="VLU3600" s="9"/>
      <c r="VLV3600" s="9"/>
      <c r="VLW3600" s="9"/>
      <c r="VLX3600" s="9"/>
      <c r="VLY3600" s="9"/>
      <c r="VLZ3600" s="9"/>
      <c r="VMA3600" s="9"/>
      <c r="VMB3600" s="9"/>
      <c r="VMC3600" s="9"/>
      <c r="VMD3600" s="9"/>
      <c r="VME3600" s="9"/>
      <c r="VMF3600" s="9"/>
      <c r="VMG3600" s="9"/>
      <c r="VMH3600" s="9"/>
      <c r="VMI3600" s="9"/>
      <c r="VMJ3600" s="9"/>
      <c r="VMK3600" s="9"/>
      <c r="VML3600" s="9"/>
      <c r="VMM3600" s="9"/>
      <c r="VMN3600" s="9"/>
      <c r="VMO3600" s="9"/>
      <c r="VMP3600" s="9"/>
      <c r="VMQ3600" s="9"/>
      <c r="VMR3600" s="9"/>
      <c r="VMS3600" s="9"/>
      <c r="VMT3600" s="9"/>
      <c r="VMU3600" s="9"/>
      <c r="VMV3600" s="9"/>
      <c r="VMW3600" s="9"/>
      <c r="VMX3600" s="9"/>
      <c r="VMY3600" s="9"/>
      <c r="VMZ3600" s="9"/>
      <c r="VNA3600" s="9"/>
      <c r="VNB3600" s="9"/>
      <c r="VNC3600" s="9"/>
      <c r="VND3600" s="9"/>
      <c r="VNE3600" s="9"/>
      <c r="VNF3600" s="9"/>
      <c r="VNG3600" s="9"/>
      <c r="VNH3600" s="9"/>
      <c r="VNI3600" s="9"/>
      <c r="VNJ3600" s="9"/>
      <c r="VNK3600" s="9"/>
      <c r="VNL3600" s="9"/>
      <c r="VNM3600" s="9"/>
      <c r="VNN3600" s="9"/>
      <c r="VNO3600" s="9"/>
      <c r="VNP3600" s="9"/>
      <c r="VNQ3600" s="9"/>
      <c r="VNR3600" s="9"/>
      <c r="VNS3600" s="9"/>
      <c r="VNT3600" s="9"/>
      <c r="VNU3600" s="9"/>
      <c r="VNV3600" s="9"/>
      <c r="VNW3600" s="9"/>
      <c r="VNX3600" s="9"/>
      <c r="VNY3600" s="9"/>
      <c r="VNZ3600" s="9"/>
      <c r="VOA3600" s="9"/>
      <c r="VOB3600" s="9"/>
      <c r="VOC3600" s="9"/>
      <c r="VOD3600" s="9"/>
      <c r="VOE3600" s="9"/>
      <c r="VOF3600" s="9"/>
      <c r="VOG3600" s="9"/>
      <c r="VOH3600" s="9"/>
      <c r="VOI3600" s="9"/>
      <c r="VOJ3600" s="9"/>
      <c r="VOK3600" s="9"/>
      <c r="VOL3600" s="9"/>
      <c r="VOM3600" s="9"/>
      <c r="VON3600" s="9"/>
      <c r="VOO3600" s="9"/>
      <c r="VOP3600" s="9"/>
      <c r="VOQ3600" s="9"/>
      <c r="VOR3600" s="9"/>
      <c r="VOS3600" s="9"/>
      <c r="VOT3600" s="9"/>
      <c r="VOU3600" s="9"/>
      <c r="VOV3600" s="9"/>
      <c r="VOW3600" s="9"/>
      <c r="VOX3600" s="9"/>
      <c r="VOY3600" s="9"/>
      <c r="VOZ3600" s="9"/>
      <c r="VPA3600" s="9"/>
      <c r="VPB3600" s="9"/>
      <c r="VPC3600" s="9"/>
      <c r="VPD3600" s="9"/>
      <c r="VPE3600" s="9"/>
      <c r="VPF3600" s="9"/>
      <c r="VPG3600" s="9"/>
      <c r="VPH3600" s="9"/>
      <c r="VPI3600" s="9"/>
      <c r="VPJ3600" s="9"/>
      <c r="VPK3600" s="9"/>
      <c r="VPL3600" s="9"/>
      <c r="VPM3600" s="9"/>
      <c r="VPN3600" s="9"/>
      <c r="VPO3600" s="9"/>
      <c r="VPP3600" s="9"/>
      <c r="VPQ3600" s="9"/>
      <c r="VPR3600" s="9"/>
      <c r="VPS3600" s="9"/>
      <c r="VPT3600" s="9"/>
      <c r="VPU3600" s="9"/>
      <c r="VPV3600" s="9"/>
      <c r="VPW3600" s="9"/>
      <c r="VPX3600" s="9"/>
      <c r="VPY3600" s="9"/>
      <c r="VPZ3600" s="9"/>
      <c r="VQA3600" s="9"/>
      <c r="VQB3600" s="9"/>
      <c r="VQC3600" s="9"/>
      <c r="VQD3600" s="9"/>
      <c r="VQE3600" s="9"/>
      <c r="VQF3600" s="9"/>
      <c r="VQG3600" s="9"/>
      <c r="VQH3600" s="9"/>
      <c r="VQI3600" s="9"/>
      <c r="VQJ3600" s="9"/>
      <c r="VQK3600" s="9"/>
      <c r="VQL3600" s="9"/>
      <c r="VQM3600" s="9"/>
      <c r="VQN3600" s="9"/>
      <c r="VQO3600" s="9"/>
      <c r="VQP3600" s="9"/>
      <c r="VQQ3600" s="9"/>
      <c r="VQR3600" s="9"/>
      <c r="VQS3600" s="9"/>
      <c r="VQT3600" s="9"/>
      <c r="VQU3600" s="9"/>
      <c r="VQV3600" s="9"/>
      <c r="VQW3600" s="9"/>
      <c r="VQX3600" s="9"/>
      <c r="VQY3600" s="9"/>
      <c r="VQZ3600" s="9"/>
      <c r="VRA3600" s="9"/>
      <c r="VRB3600" s="9"/>
      <c r="VRC3600" s="9"/>
      <c r="VRD3600" s="9"/>
      <c r="VRE3600" s="9"/>
      <c r="VRF3600" s="9"/>
      <c r="VRG3600" s="9"/>
      <c r="VRH3600" s="9"/>
      <c r="VRI3600" s="9"/>
      <c r="VRJ3600" s="9"/>
      <c r="VRK3600" s="9"/>
      <c r="VRL3600" s="9"/>
      <c r="VRM3600" s="9"/>
      <c r="VRN3600" s="9"/>
      <c r="VRO3600" s="9"/>
      <c r="VRP3600" s="9"/>
      <c r="VRQ3600" s="9"/>
      <c r="VRR3600" s="9"/>
      <c r="VRS3600" s="9"/>
      <c r="VRT3600" s="9"/>
      <c r="VRU3600" s="9"/>
      <c r="VRV3600" s="9"/>
      <c r="VRW3600" s="9"/>
      <c r="VRX3600" s="9"/>
      <c r="VRY3600" s="9"/>
      <c r="VRZ3600" s="9"/>
      <c r="VSA3600" s="9"/>
      <c r="VSB3600" s="9"/>
      <c r="VSC3600" s="9"/>
      <c r="VSD3600" s="9"/>
      <c r="VSE3600" s="9"/>
      <c r="VSF3600" s="9"/>
      <c r="VSG3600" s="9"/>
      <c r="VSH3600" s="9"/>
      <c r="VSI3600" s="9"/>
      <c r="VSJ3600" s="9"/>
      <c r="VSK3600" s="9"/>
      <c r="VSL3600" s="9"/>
      <c r="VSM3600" s="9"/>
      <c r="VSN3600" s="9"/>
      <c r="VSO3600" s="9"/>
      <c r="VSP3600" s="9"/>
      <c r="VSQ3600" s="9"/>
      <c r="VSR3600" s="9"/>
      <c r="VSS3600" s="9"/>
      <c r="VST3600" s="9"/>
      <c r="VSU3600" s="9"/>
      <c r="VSV3600" s="9"/>
      <c r="VSW3600" s="9"/>
      <c r="VSX3600" s="9"/>
      <c r="VSY3600" s="9"/>
      <c r="VSZ3600" s="9"/>
      <c r="VTA3600" s="9"/>
      <c r="VTB3600" s="9"/>
      <c r="VTC3600" s="9"/>
      <c r="VTD3600" s="9"/>
      <c r="VTE3600" s="9"/>
      <c r="VTF3600" s="9"/>
      <c r="VTG3600" s="9"/>
      <c r="VTH3600" s="9"/>
      <c r="VTI3600" s="9"/>
      <c r="VTJ3600" s="9"/>
      <c r="VTK3600" s="9"/>
      <c r="VTL3600" s="9"/>
      <c r="VTM3600" s="9"/>
      <c r="VTN3600" s="9"/>
      <c r="VTO3600" s="9"/>
      <c r="VTP3600" s="9"/>
      <c r="VTQ3600" s="9"/>
      <c r="VTR3600" s="9"/>
      <c r="VTS3600" s="9"/>
      <c r="VTT3600" s="9"/>
      <c r="VTU3600" s="9"/>
      <c r="VTV3600" s="9"/>
      <c r="VTW3600" s="9"/>
      <c r="VTX3600" s="9"/>
      <c r="VTY3600" s="9"/>
      <c r="VTZ3600" s="9"/>
      <c r="VUA3600" s="9"/>
      <c r="VUB3600" s="9"/>
      <c r="VUC3600" s="9"/>
      <c r="VUD3600" s="9"/>
      <c r="VUE3600" s="9"/>
      <c r="VUF3600" s="9"/>
      <c r="VUG3600" s="9"/>
      <c r="VUH3600" s="9"/>
      <c r="VUI3600" s="9"/>
      <c r="VUJ3600" s="9"/>
      <c r="VUK3600" s="9"/>
      <c r="VUL3600" s="9"/>
      <c r="VUM3600" s="9"/>
      <c r="VUN3600" s="9"/>
      <c r="VUO3600" s="9"/>
      <c r="VUP3600" s="9"/>
      <c r="VUQ3600" s="9"/>
      <c r="VUR3600" s="9"/>
      <c r="VUS3600" s="9"/>
      <c r="VUT3600" s="9"/>
      <c r="VUU3600" s="9"/>
      <c r="VUV3600" s="9"/>
      <c r="VUW3600" s="9"/>
      <c r="VUX3600" s="9"/>
      <c r="VUY3600" s="9"/>
      <c r="VUZ3600" s="9"/>
      <c r="VVA3600" s="9"/>
      <c r="VVB3600" s="9"/>
      <c r="VVC3600" s="9"/>
      <c r="VVD3600" s="9"/>
      <c r="VVE3600" s="9"/>
      <c r="VVF3600" s="9"/>
      <c r="VVG3600" s="9"/>
      <c r="VVH3600" s="9"/>
      <c r="VVI3600" s="9"/>
      <c r="VVJ3600" s="9"/>
      <c r="VVK3600" s="9"/>
      <c r="VVL3600" s="9"/>
      <c r="VVM3600" s="9"/>
      <c r="VVN3600" s="9"/>
      <c r="VVO3600" s="9"/>
      <c r="VVP3600" s="9"/>
      <c r="VVQ3600" s="9"/>
      <c r="VVR3600" s="9"/>
      <c r="VVS3600" s="9"/>
      <c r="VVT3600" s="9"/>
      <c r="VVU3600" s="9"/>
      <c r="VVV3600" s="9"/>
      <c r="VVW3600" s="9"/>
      <c r="VVX3600" s="9"/>
      <c r="VVY3600" s="9"/>
      <c r="VVZ3600" s="9"/>
      <c r="VWA3600" s="9"/>
      <c r="VWB3600" s="9"/>
      <c r="VWC3600" s="9"/>
      <c r="VWD3600" s="9"/>
      <c r="VWE3600" s="9"/>
      <c r="VWF3600" s="9"/>
      <c r="VWG3600" s="9"/>
      <c r="VWH3600" s="9"/>
      <c r="VWI3600" s="9"/>
      <c r="VWJ3600" s="9"/>
      <c r="VWK3600" s="9"/>
      <c r="VWL3600" s="9"/>
      <c r="VWM3600" s="9"/>
      <c r="VWN3600" s="9"/>
      <c r="VWO3600" s="9"/>
      <c r="VWP3600" s="9"/>
      <c r="VWQ3600" s="9"/>
      <c r="VWR3600" s="9"/>
      <c r="VWS3600" s="9"/>
      <c r="VWT3600" s="9"/>
      <c r="VWU3600" s="9"/>
      <c r="VWV3600" s="9"/>
      <c r="VWW3600" s="9"/>
      <c r="VWX3600" s="9"/>
      <c r="VWY3600" s="9"/>
      <c r="VWZ3600" s="9"/>
      <c r="VXA3600" s="9"/>
      <c r="VXB3600" s="9"/>
      <c r="VXC3600" s="9"/>
      <c r="VXD3600" s="9"/>
      <c r="VXE3600" s="9"/>
      <c r="VXF3600" s="9"/>
      <c r="VXG3600" s="9"/>
      <c r="VXH3600" s="9"/>
      <c r="VXI3600" s="9"/>
      <c r="VXJ3600" s="9"/>
      <c r="VXK3600" s="9"/>
      <c r="VXL3600" s="9"/>
      <c r="VXM3600" s="9"/>
      <c r="VXN3600" s="9"/>
      <c r="VXO3600" s="9"/>
      <c r="VXP3600" s="9"/>
      <c r="VXQ3600" s="9"/>
      <c r="VXR3600" s="9"/>
      <c r="VXS3600" s="9"/>
      <c r="VXT3600" s="9"/>
      <c r="VXU3600" s="9"/>
      <c r="VXV3600" s="9"/>
      <c r="VXW3600" s="9"/>
      <c r="VXX3600" s="9"/>
      <c r="VXY3600" s="9"/>
      <c r="VXZ3600" s="9"/>
      <c r="VYA3600" s="9"/>
      <c r="VYB3600" s="9"/>
      <c r="VYC3600" s="9"/>
      <c r="VYD3600" s="9"/>
      <c r="VYE3600" s="9"/>
      <c r="VYF3600" s="9"/>
      <c r="VYG3600" s="9"/>
      <c r="VYH3600" s="9"/>
      <c r="VYI3600" s="9"/>
      <c r="VYJ3600" s="9"/>
      <c r="VYK3600" s="9"/>
      <c r="VYL3600" s="9"/>
      <c r="VYM3600" s="9"/>
      <c r="VYN3600" s="9"/>
      <c r="VYO3600" s="9"/>
      <c r="VYP3600" s="9"/>
      <c r="VYQ3600" s="9"/>
      <c r="VYR3600" s="9"/>
      <c r="VYS3600" s="9"/>
      <c r="VYT3600" s="9"/>
      <c r="VYU3600" s="9"/>
      <c r="VYV3600" s="9"/>
      <c r="VYW3600" s="9"/>
      <c r="VYX3600" s="9"/>
      <c r="VYY3600" s="9"/>
      <c r="VYZ3600" s="9"/>
      <c r="VZA3600" s="9"/>
      <c r="VZB3600" s="9"/>
      <c r="VZC3600" s="9"/>
      <c r="VZD3600" s="9"/>
      <c r="VZE3600" s="9"/>
      <c r="VZF3600" s="9"/>
      <c r="VZG3600" s="9"/>
      <c r="VZH3600" s="9"/>
      <c r="VZI3600" s="9"/>
      <c r="VZJ3600" s="9"/>
      <c r="VZK3600" s="9"/>
      <c r="VZL3600" s="9"/>
      <c r="VZM3600" s="9"/>
      <c r="VZN3600" s="9"/>
      <c r="VZO3600" s="9"/>
      <c r="VZP3600" s="9"/>
      <c r="VZQ3600" s="9"/>
      <c r="VZR3600" s="9"/>
      <c r="VZS3600" s="9"/>
      <c r="VZT3600" s="9"/>
      <c r="VZU3600" s="9"/>
      <c r="VZV3600" s="9"/>
      <c r="VZW3600" s="9"/>
      <c r="VZX3600" s="9"/>
      <c r="VZY3600" s="9"/>
      <c r="VZZ3600" s="9"/>
      <c r="WAA3600" s="9"/>
      <c r="WAB3600" s="9"/>
      <c r="WAC3600" s="9"/>
      <c r="WAD3600" s="9"/>
      <c r="WAE3600" s="9"/>
      <c r="WAF3600" s="9"/>
      <c r="WAG3600" s="9"/>
      <c r="WAH3600" s="9"/>
      <c r="WAI3600" s="9"/>
      <c r="WAJ3600" s="9"/>
      <c r="WAK3600" s="9"/>
      <c r="WAL3600" s="9"/>
      <c r="WAM3600" s="9"/>
      <c r="WAN3600" s="9"/>
      <c r="WAO3600" s="9"/>
      <c r="WAP3600" s="9"/>
      <c r="WAQ3600" s="9"/>
      <c r="WAR3600" s="9"/>
      <c r="WAS3600" s="9"/>
      <c r="WAT3600" s="9"/>
      <c r="WAU3600" s="9"/>
      <c r="WAV3600" s="9"/>
      <c r="WAW3600" s="9"/>
      <c r="WAX3600" s="9"/>
      <c r="WAY3600" s="9"/>
      <c r="WAZ3600" s="9"/>
      <c r="WBA3600" s="9"/>
      <c r="WBB3600" s="9"/>
      <c r="WBC3600" s="9"/>
      <c r="WBD3600" s="9"/>
      <c r="WBE3600" s="9"/>
      <c r="WBF3600" s="9"/>
      <c r="WBG3600" s="9"/>
      <c r="WBH3600" s="9"/>
      <c r="WBI3600" s="9"/>
      <c r="WBJ3600" s="9"/>
      <c r="WBK3600" s="9"/>
      <c r="WBL3600" s="9"/>
      <c r="WBM3600" s="9"/>
      <c r="WBN3600" s="9"/>
      <c r="WBO3600" s="9"/>
      <c r="WBP3600" s="9"/>
      <c r="WBQ3600" s="9"/>
      <c r="WBR3600" s="9"/>
      <c r="WBS3600" s="9"/>
      <c r="WBT3600" s="9"/>
      <c r="WBU3600" s="9"/>
      <c r="WBV3600" s="9"/>
      <c r="WBW3600" s="9"/>
      <c r="WBX3600" s="9"/>
      <c r="WBY3600" s="9"/>
      <c r="WBZ3600" s="9"/>
      <c r="WCA3600" s="9"/>
      <c r="WCB3600" s="9"/>
      <c r="WCC3600" s="9"/>
      <c r="WCD3600" s="9"/>
      <c r="WCE3600" s="9"/>
      <c r="WCF3600" s="9"/>
      <c r="WCG3600" s="9"/>
      <c r="WCH3600" s="9"/>
      <c r="WCI3600" s="9"/>
      <c r="WCJ3600" s="9"/>
      <c r="WCK3600" s="9"/>
      <c r="WCL3600" s="9"/>
      <c r="WCM3600" s="9"/>
      <c r="WCN3600" s="9"/>
      <c r="WCO3600" s="9"/>
      <c r="WCP3600" s="9"/>
      <c r="WCQ3600" s="9"/>
      <c r="WCR3600" s="9"/>
      <c r="WCS3600" s="9"/>
      <c r="WCT3600" s="9"/>
      <c r="WCU3600" s="9"/>
      <c r="WCV3600" s="9"/>
      <c r="WCW3600" s="9"/>
      <c r="WCX3600" s="9"/>
      <c r="WCY3600" s="9"/>
      <c r="WCZ3600" s="9"/>
      <c r="WDA3600" s="9"/>
      <c r="WDB3600" s="9"/>
      <c r="WDC3600" s="9"/>
      <c r="WDD3600" s="9"/>
      <c r="WDE3600" s="9"/>
      <c r="WDF3600" s="9"/>
      <c r="WDG3600" s="9"/>
      <c r="WDH3600" s="9"/>
      <c r="WDI3600" s="9"/>
      <c r="WDJ3600" s="9"/>
      <c r="WDK3600" s="9"/>
      <c r="WDL3600" s="9"/>
      <c r="WDM3600" s="9"/>
      <c r="WDN3600" s="9"/>
      <c r="WDO3600" s="9"/>
      <c r="WDP3600" s="9"/>
      <c r="WDQ3600" s="9"/>
      <c r="WDR3600" s="9"/>
      <c r="WDS3600" s="9"/>
      <c r="WDT3600" s="9"/>
      <c r="WDU3600" s="9"/>
      <c r="WDV3600" s="9"/>
      <c r="WDW3600" s="9"/>
      <c r="WDX3600" s="9"/>
      <c r="WDY3600" s="9"/>
      <c r="WDZ3600" s="9"/>
      <c r="WEA3600" s="9"/>
      <c r="WEB3600" s="9"/>
      <c r="WEC3600" s="9"/>
      <c r="WED3600" s="9"/>
      <c r="WEE3600" s="9"/>
      <c r="WEF3600" s="9"/>
      <c r="WEG3600" s="9"/>
      <c r="WEH3600" s="9"/>
      <c r="WEI3600" s="9"/>
      <c r="WEJ3600" s="9"/>
      <c r="WEK3600" s="9"/>
      <c r="WEL3600" s="9"/>
      <c r="WEM3600" s="9"/>
      <c r="WEN3600" s="9"/>
      <c r="WEO3600" s="9"/>
      <c r="WEP3600" s="9"/>
      <c r="WEQ3600" s="9"/>
      <c r="WER3600" s="9"/>
      <c r="WES3600" s="9"/>
      <c r="WET3600" s="9"/>
      <c r="WEU3600" s="9"/>
      <c r="WEV3600" s="9"/>
      <c r="WEW3600" s="9"/>
      <c r="WEX3600" s="9"/>
      <c r="WEY3600" s="9"/>
      <c r="WEZ3600" s="9"/>
      <c r="WFA3600" s="9"/>
      <c r="WFB3600" s="9"/>
      <c r="WFC3600" s="9"/>
      <c r="WFD3600" s="9"/>
      <c r="WFE3600" s="9"/>
      <c r="WFF3600" s="9"/>
      <c r="WFG3600" s="9"/>
      <c r="WFH3600" s="9"/>
      <c r="WFI3600" s="9"/>
      <c r="WFJ3600" s="9"/>
      <c r="WFK3600" s="9"/>
      <c r="WFL3600" s="9"/>
      <c r="WFM3600" s="9"/>
      <c r="WFN3600" s="9"/>
      <c r="WFO3600" s="9"/>
      <c r="WFP3600" s="9"/>
      <c r="WFQ3600" s="9"/>
      <c r="WFR3600" s="9"/>
      <c r="WFS3600" s="9"/>
      <c r="WFT3600" s="9"/>
      <c r="WFU3600" s="9"/>
      <c r="WFV3600" s="9"/>
      <c r="WFW3600" s="9"/>
      <c r="WFX3600" s="9"/>
      <c r="WFY3600" s="9"/>
      <c r="WFZ3600" s="9"/>
      <c r="WGA3600" s="9"/>
      <c r="WGB3600" s="9"/>
      <c r="WGC3600" s="9"/>
      <c r="WGD3600" s="9"/>
      <c r="WGE3600" s="9"/>
      <c r="WGF3600" s="9"/>
      <c r="WGG3600" s="9"/>
      <c r="WGH3600" s="9"/>
      <c r="WGI3600" s="9"/>
      <c r="WGJ3600" s="9"/>
      <c r="WGK3600" s="9"/>
      <c r="WGL3600" s="9"/>
      <c r="WGM3600" s="9"/>
      <c r="WGN3600" s="9"/>
      <c r="WGO3600" s="9"/>
      <c r="WGP3600" s="9"/>
      <c r="WGQ3600" s="9"/>
      <c r="WGR3600" s="9"/>
      <c r="WGS3600" s="9"/>
      <c r="WGT3600" s="9"/>
      <c r="WGU3600" s="9"/>
      <c r="WGV3600" s="9"/>
      <c r="WGW3600" s="9"/>
      <c r="WGX3600" s="9"/>
      <c r="WGY3600" s="9"/>
      <c r="WGZ3600" s="9"/>
      <c r="WHA3600" s="9"/>
      <c r="WHB3600" s="9"/>
      <c r="WHC3600" s="9"/>
      <c r="WHD3600" s="9"/>
      <c r="WHE3600" s="9"/>
      <c r="WHF3600" s="9"/>
      <c r="WHG3600" s="9"/>
      <c r="WHH3600" s="9"/>
      <c r="WHI3600" s="9"/>
      <c r="WHJ3600" s="9"/>
      <c r="WHK3600" s="9"/>
      <c r="WHL3600" s="9"/>
      <c r="WHM3600" s="9"/>
      <c r="WHN3600" s="9"/>
      <c r="WHO3600" s="9"/>
      <c r="WHP3600" s="9"/>
      <c r="WHQ3600" s="9"/>
      <c r="WHR3600" s="9"/>
      <c r="WHS3600" s="9"/>
      <c r="WHT3600" s="9"/>
      <c r="WHU3600" s="9"/>
      <c r="WHV3600" s="9"/>
      <c r="WHW3600" s="9"/>
      <c r="WHX3600" s="9"/>
      <c r="WHY3600" s="9"/>
      <c r="WHZ3600" s="9"/>
      <c r="WIA3600" s="9"/>
      <c r="WIB3600" s="9"/>
      <c r="WIC3600" s="9"/>
      <c r="WID3600" s="9"/>
      <c r="WIE3600" s="9"/>
      <c r="WIF3600" s="9"/>
      <c r="WIG3600" s="9"/>
      <c r="WIH3600" s="9"/>
      <c r="WII3600" s="9"/>
      <c r="WIJ3600" s="9"/>
      <c r="WIK3600" s="9"/>
      <c r="WIL3600" s="9"/>
      <c r="WIM3600" s="9"/>
      <c r="WIN3600" s="9"/>
      <c r="WIO3600" s="9"/>
      <c r="WIP3600" s="9"/>
      <c r="WIQ3600" s="9"/>
      <c r="WIR3600" s="9"/>
      <c r="WIS3600" s="9"/>
      <c r="WIT3600" s="9"/>
      <c r="WIU3600" s="9"/>
      <c r="WIV3600" s="9"/>
      <c r="WIW3600" s="9"/>
      <c r="WIX3600" s="9"/>
      <c r="WIY3600" s="9"/>
      <c r="WIZ3600" s="9"/>
      <c r="WJA3600" s="9"/>
      <c r="WJB3600" s="9"/>
      <c r="WJC3600" s="9"/>
      <c r="WJD3600" s="9"/>
      <c r="WJE3600" s="9"/>
      <c r="WJF3600" s="9"/>
      <c r="WJG3600" s="9"/>
      <c r="WJH3600" s="9"/>
      <c r="WJI3600" s="9"/>
      <c r="WJJ3600" s="9"/>
      <c r="WJK3600" s="9"/>
      <c r="WJL3600" s="9"/>
      <c r="WJM3600" s="9"/>
      <c r="WJN3600" s="9"/>
      <c r="WJO3600" s="9"/>
      <c r="WJP3600" s="9"/>
      <c r="WJQ3600" s="9"/>
      <c r="WJR3600" s="9"/>
      <c r="WJS3600" s="9"/>
      <c r="WJT3600" s="9"/>
      <c r="WJU3600" s="9"/>
      <c r="WJV3600" s="9"/>
      <c r="WJW3600" s="9"/>
      <c r="WJX3600" s="9"/>
      <c r="WJY3600" s="9"/>
      <c r="WJZ3600" s="9"/>
      <c r="WKA3600" s="9"/>
      <c r="WKB3600" s="9"/>
      <c r="WKC3600" s="9"/>
      <c r="WKD3600" s="9"/>
      <c r="WKE3600" s="9"/>
      <c r="WKF3600" s="9"/>
      <c r="WKG3600" s="9"/>
      <c r="WKH3600" s="9"/>
      <c r="WKI3600" s="9"/>
      <c r="WKJ3600" s="9"/>
      <c r="WKK3600" s="9"/>
      <c r="WKL3600" s="9"/>
      <c r="WKM3600" s="9"/>
      <c r="WKN3600" s="9"/>
      <c r="WKO3600" s="9"/>
      <c r="WKP3600" s="9"/>
      <c r="WKQ3600" s="9"/>
      <c r="WKR3600" s="9"/>
      <c r="WKS3600" s="9"/>
      <c r="WKT3600" s="9"/>
      <c r="WKU3600" s="9"/>
      <c r="WKV3600" s="9"/>
      <c r="WKW3600" s="9"/>
      <c r="WKX3600" s="9"/>
      <c r="WKY3600" s="9"/>
      <c r="WKZ3600" s="9"/>
      <c r="WLA3600" s="9"/>
      <c r="WLB3600" s="9"/>
      <c r="WLC3600" s="9"/>
      <c r="WLD3600" s="9"/>
      <c r="WLE3600" s="9"/>
      <c r="WLF3600" s="9"/>
      <c r="WLG3600" s="9"/>
      <c r="WLH3600" s="9"/>
      <c r="WLI3600" s="9"/>
      <c r="WLJ3600" s="9"/>
      <c r="WLK3600" s="9"/>
      <c r="WLL3600" s="9"/>
      <c r="WLM3600" s="9"/>
      <c r="WLN3600" s="9"/>
      <c r="WLO3600" s="9"/>
      <c r="WLP3600" s="9"/>
      <c r="WLQ3600" s="9"/>
      <c r="WLR3600" s="9"/>
      <c r="WLS3600" s="9"/>
      <c r="WLT3600" s="9"/>
      <c r="WLU3600" s="9"/>
      <c r="WLV3600" s="9"/>
      <c r="WLW3600" s="9"/>
      <c r="WLX3600" s="9"/>
      <c r="WLY3600" s="9"/>
      <c r="WLZ3600" s="9"/>
      <c r="WMA3600" s="9"/>
      <c r="WMB3600" s="9"/>
      <c r="WMC3600" s="9"/>
      <c r="WMD3600" s="9"/>
      <c r="WME3600" s="9"/>
      <c r="WMF3600" s="9"/>
      <c r="WMG3600" s="9"/>
      <c r="WMH3600" s="9"/>
      <c r="WMI3600" s="9"/>
      <c r="WMJ3600" s="9"/>
      <c r="WMK3600" s="9"/>
      <c r="WML3600" s="9"/>
      <c r="WMM3600" s="9"/>
      <c r="WMN3600" s="9"/>
      <c r="WMO3600" s="9"/>
      <c r="WMP3600" s="9"/>
      <c r="WMQ3600" s="9"/>
      <c r="WMR3600" s="9"/>
      <c r="WMS3600" s="9"/>
      <c r="WMT3600" s="9"/>
      <c r="WMU3600" s="9"/>
      <c r="WMV3600" s="9"/>
      <c r="WMW3600" s="9"/>
      <c r="WMX3600" s="9"/>
      <c r="WMY3600" s="9"/>
      <c r="WMZ3600" s="9"/>
      <c r="WNA3600" s="9"/>
      <c r="WNB3600" s="9"/>
      <c r="WNC3600" s="9"/>
      <c r="WND3600" s="9"/>
      <c r="WNE3600" s="9"/>
      <c r="WNF3600" s="9"/>
      <c r="WNG3600" s="9"/>
      <c r="WNH3600" s="9"/>
      <c r="WNI3600" s="9"/>
      <c r="WNJ3600" s="9"/>
      <c r="WNK3600" s="9"/>
      <c r="WNL3600" s="9"/>
      <c r="WNM3600" s="9"/>
      <c r="WNN3600" s="9"/>
      <c r="WNO3600" s="9"/>
      <c r="WNP3600" s="9"/>
      <c r="WNQ3600" s="9"/>
      <c r="WNR3600" s="9"/>
      <c r="WNS3600" s="9"/>
      <c r="WNT3600" s="9"/>
      <c r="WNU3600" s="9"/>
      <c r="WNV3600" s="9"/>
      <c r="WNW3600" s="9"/>
      <c r="WNX3600" s="9"/>
      <c r="WNY3600" s="9"/>
      <c r="WNZ3600" s="9"/>
      <c r="WOA3600" s="9"/>
      <c r="WOB3600" s="9"/>
      <c r="WOC3600" s="9"/>
      <c r="WOD3600" s="9"/>
      <c r="WOE3600" s="9"/>
      <c r="WOF3600" s="9"/>
      <c r="WOG3600" s="9"/>
      <c r="WOH3600" s="9"/>
      <c r="WOI3600" s="9"/>
      <c r="WOJ3600" s="9"/>
      <c r="WOK3600" s="9"/>
      <c r="WOL3600" s="9"/>
      <c r="WOM3600" s="9"/>
      <c r="WON3600" s="9"/>
      <c r="WOO3600" s="9"/>
      <c r="WOP3600" s="9"/>
      <c r="WOQ3600" s="9"/>
      <c r="WOR3600" s="9"/>
      <c r="WOS3600" s="9"/>
      <c r="WOT3600" s="9"/>
      <c r="WOU3600" s="9"/>
      <c r="WOV3600" s="9"/>
      <c r="WOW3600" s="9"/>
      <c r="WOX3600" s="9"/>
      <c r="WOY3600" s="9"/>
      <c r="WOZ3600" s="9"/>
      <c r="WPA3600" s="9"/>
      <c r="WPB3600" s="9"/>
      <c r="WPC3600" s="9"/>
      <c r="WPD3600" s="9"/>
      <c r="WPE3600" s="9"/>
      <c r="WPF3600" s="9"/>
      <c r="WPG3600" s="9"/>
      <c r="WPH3600" s="9"/>
      <c r="WPI3600" s="9"/>
      <c r="WPJ3600" s="9"/>
      <c r="WPK3600" s="9"/>
      <c r="WPL3600" s="9"/>
      <c r="WPM3600" s="9"/>
      <c r="WPN3600" s="9"/>
      <c r="WPO3600" s="9"/>
      <c r="WPP3600" s="9"/>
      <c r="WPQ3600" s="9"/>
      <c r="WPR3600" s="9"/>
      <c r="WPS3600" s="9"/>
      <c r="WPT3600" s="9"/>
      <c r="WPU3600" s="9"/>
      <c r="WPV3600" s="9"/>
      <c r="WPW3600" s="9"/>
      <c r="WPX3600" s="9"/>
      <c r="WPY3600" s="9"/>
      <c r="WPZ3600" s="9"/>
      <c r="WQA3600" s="9"/>
      <c r="WQB3600" s="9"/>
      <c r="WQC3600" s="9"/>
      <c r="WQD3600" s="9"/>
      <c r="WQE3600" s="9"/>
      <c r="WQF3600" s="9"/>
      <c r="WQG3600" s="9"/>
      <c r="WQH3600" s="9"/>
      <c r="WQI3600" s="9"/>
      <c r="WQJ3600" s="9"/>
      <c r="WQK3600" s="9"/>
      <c r="WQL3600" s="9"/>
      <c r="WQM3600" s="9"/>
      <c r="WQN3600" s="9"/>
      <c r="WQO3600" s="9"/>
      <c r="WQP3600" s="9"/>
      <c r="WQQ3600" s="9"/>
      <c r="WQR3600" s="9"/>
      <c r="WQS3600" s="9"/>
      <c r="WQT3600" s="9"/>
      <c r="WQU3600" s="9"/>
      <c r="WQV3600" s="9"/>
      <c r="WQW3600" s="9"/>
      <c r="WQX3600" s="9"/>
      <c r="WQY3600" s="9"/>
      <c r="WQZ3600" s="9"/>
      <c r="WRA3600" s="9"/>
      <c r="WRB3600" s="9"/>
      <c r="WRC3600" s="9"/>
      <c r="WRD3600" s="9"/>
      <c r="WRE3600" s="9"/>
      <c r="WRF3600" s="9"/>
      <c r="WRG3600" s="9"/>
      <c r="WRH3600" s="9"/>
      <c r="WRI3600" s="9"/>
      <c r="WRJ3600" s="9"/>
      <c r="WRK3600" s="9"/>
      <c r="WRL3600" s="9"/>
      <c r="WRM3600" s="9"/>
      <c r="WRN3600" s="9"/>
      <c r="WRO3600" s="9"/>
      <c r="WRP3600" s="9"/>
      <c r="WRQ3600" s="9"/>
      <c r="WRR3600" s="9"/>
      <c r="WRS3600" s="9"/>
      <c r="WRT3600" s="9"/>
      <c r="WRU3600" s="9"/>
      <c r="WRV3600" s="9"/>
      <c r="WRW3600" s="9"/>
      <c r="WRX3600" s="9"/>
      <c r="WRY3600" s="9"/>
      <c r="WRZ3600" s="9"/>
      <c r="WSA3600" s="9"/>
      <c r="WSB3600" s="9"/>
      <c r="WSC3600" s="9"/>
      <c r="WSD3600" s="9"/>
      <c r="WSE3600" s="9"/>
      <c r="WSF3600" s="9"/>
      <c r="WSG3600" s="9"/>
      <c r="WSH3600" s="9"/>
      <c r="WSI3600" s="9"/>
      <c r="WSJ3600" s="9"/>
      <c r="WSK3600" s="9"/>
      <c r="WSL3600" s="9"/>
      <c r="WSM3600" s="9"/>
      <c r="WSN3600" s="9"/>
      <c r="WSO3600" s="9"/>
      <c r="WSP3600" s="9"/>
      <c r="WSQ3600" s="9"/>
      <c r="WSR3600" s="9"/>
      <c r="WSS3600" s="9"/>
      <c r="WST3600" s="9"/>
      <c r="WSU3600" s="9"/>
      <c r="WSV3600" s="9"/>
      <c r="WSW3600" s="9"/>
      <c r="WSX3600" s="9"/>
      <c r="WSY3600" s="9"/>
      <c r="WSZ3600" s="9"/>
      <c r="WTA3600" s="9"/>
      <c r="WTB3600" s="9"/>
      <c r="WTC3600" s="9"/>
      <c r="WTD3600" s="9"/>
      <c r="WTE3600" s="9"/>
      <c r="WTF3600" s="9"/>
      <c r="WTG3600" s="9"/>
      <c r="WTH3600" s="9"/>
      <c r="WTI3600" s="9"/>
      <c r="WTJ3600" s="9"/>
      <c r="WTK3600" s="9"/>
      <c r="WTL3600" s="9"/>
      <c r="WTM3600" s="9"/>
      <c r="WTN3600" s="9"/>
      <c r="WTO3600" s="9"/>
      <c r="WTP3600" s="9"/>
      <c r="WTQ3600" s="9"/>
      <c r="WTR3600" s="9"/>
      <c r="WTS3600" s="9"/>
      <c r="WTT3600" s="9"/>
      <c r="WTU3600" s="9"/>
      <c r="WTV3600" s="9"/>
      <c r="WTW3600" s="9"/>
      <c r="WTX3600" s="9"/>
      <c r="WTY3600" s="9"/>
      <c r="WTZ3600" s="9"/>
      <c r="WUA3600" s="9"/>
      <c r="WUB3600" s="9"/>
      <c r="WUC3600" s="9"/>
      <c r="WUD3600" s="9"/>
      <c r="WUE3600" s="9"/>
      <c r="WUF3600" s="9"/>
      <c r="WUG3600" s="9"/>
      <c r="WUH3600" s="9"/>
      <c r="WUI3600" s="9"/>
      <c r="WUJ3600" s="9"/>
      <c r="WUK3600" s="9"/>
      <c r="WUL3600" s="9"/>
      <c r="WUM3600" s="9"/>
      <c r="WUN3600" s="9"/>
      <c r="WUO3600" s="9"/>
      <c r="WUP3600" s="9"/>
      <c r="WUQ3600" s="9"/>
      <c r="WUR3600" s="9"/>
      <c r="WUS3600" s="9"/>
      <c r="WUT3600" s="9"/>
      <c r="WUU3600" s="9"/>
      <c r="WUV3600" s="9"/>
      <c r="WUW3600" s="9"/>
      <c r="WUX3600" s="9"/>
      <c r="WUY3600" s="9"/>
      <c r="WUZ3600" s="9"/>
      <c r="WVA3600" s="9"/>
      <c r="WVB3600" s="9"/>
      <c r="WVC3600" s="9"/>
      <c r="WVD3600" s="9"/>
      <c r="WVE3600" s="9"/>
      <c r="WVF3600" s="9"/>
      <c r="WVG3600" s="9"/>
      <c r="WVH3600" s="9"/>
      <c r="WVI3600" s="9"/>
      <c r="WVJ3600" s="9"/>
      <c r="WVK3600" s="9"/>
      <c r="WVL3600" s="9"/>
      <c r="WVM3600" s="9"/>
      <c r="WVN3600" s="9"/>
      <c r="WVO3600" s="9"/>
      <c r="WVP3600" s="9"/>
      <c r="WVQ3600" s="9"/>
      <c r="WVR3600" s="9"/>
      <c r="WVS3600" s="9"/>
      <c r="WVT3600" s="9"/>
      <c r="WVU3600" s="9"/>
      <c r="WVV3600" s="9"/>
      <c r="WVW3600" s="9"/>
      <c r="WVX3600" s="9"/>
      <c r="WVY3600" s="9"/>
      <c r="WVZ3600" s="9"/>
      <c r="WWA3600" s="9"/>
      <c r="WWB3600" s="9"/>
      <c r="WWC3600" s="9"/>
      <c r="WWD3600" s="9"/>
      <c r="WWE3600" s="9"/>
      <c r="WWF3600" s="9"/>
      <c r="WWG3600" s="9"/>
      <c r="WWH3600" s="9"/>
      <c r="WWI3600" s="9"/>
      <c r="WWJ3600" s="9"/>
      <c r="WWK3600" s="9"/>
      <c r="WWL3600" s="9"/>
      <c r="WWM3600" s="9"/>
      <c r="WWN3600" s="9"/>
      <c r="WWO3600" s="9"/>
      <c r="WWP3600" s="9"/>
      <c r="WWQ3600" s="9"/>
      <c r="WWR3600" s="9"/>
      <c r="WWS3600" s="9"/>
      <c r="WWT3600" s="9"/>
      <c r="WWU3600" s="9"/>
      <c r="WWV3600" s="9"/>
      <c r="WWW3600" s="9"/>
      <c r="WWX3600" s="9"/>
      <c r="WWY3600" s="9"/>
      <c r="WWZ3600" s="9"/>
      <c r="WXA3600" s="9"/>
      <c r="WXB3600" s="9"/>
      <c r="WXC3600" s="9"/>
      <c r="WXD3600" s="9"/>
      <c r="WXE3600" s="9"/>
      <c r="WXF3600" s="9"/>
      <c r="WXG3600" s="9"/>
      <c r="WXH3600" s="9"/>
      <c r="WXI3600" s="9"/>
      <c r="WXJ3600" s="9"/>
      <c r="WXK3600" s="9"/>
      <c r="WXL3600" s="9"/>
      <c r="WXM3600" s="9"/>
      <c r="WXN3600" s="9"/>
      <c r="WXO3600" s="9"/>
      <c r="WXP3600" s="9"/>
      <c r="WXQ3600" s="9"/>
      <c r="WXR3600" s="9"/>
      <c r="WXS3600" s="9"/>
      <c r="WXT3600" s="9"/>
      <c r="WXU3600" s="9"/>
      <c r="WXV3600" s="9"/>
      <c r="WXW3600" s="9"/>
      <c r="WXX3600" s="9"/>
      <c r="WXY3600" s="9"/>
      <c r="WXZ3600" s="9"/>
      <c r="WYA3600" s="9"/>
      <c r="WYB3600" s="9"/>
      <c r="WYC3600" s="9"/>
      <c r="WYD3600" s="9"/>
      <c r="WYE3600" s="9"/>
      <c r="WYF3600" s="9"/>
      <c r="WYG3600" s="9"/>
      <c r="WYH3600" s="9"/>
      <c r="WYI3600" s="9"/>
      <c r="WYJ3600" s="9"/>
      <c r="WYK3600" s="9"/>
      <c r="WYL3600" s="9"/>
      <c r="WYM3600" s="9"/>
      <c r="WYN3600" s="9"/>
      <c r="WYO3600" s="9"/>
      <c r="WYP3600" s="9"/>
      <c r="WYQ3600" s="9"/>
      <c r="WYR3600" s="9"/>
      <c r="WYS3600" s="9"/>
      <c r="WYT3600" s="9"/>
      <c r="WYU3600" s="9"/>
      <c r="WYV3600" s="9"/>
      <c r="WYW3600" s="9"/>
      <c r="WYX3600" s="9"/>
      <c r="WYY3600" s="9"/>
      <c r="WYZ3600" s="9"/>
      <c r="WZA3600" s="9"/>
      <c r="WZB3600" s="9"/>
      <c r="WZC3600" s="9"/>
      <c r="WZD3600" s="9"/>
      <c r="WZE3600" s="9"/>
      <c r="WZF3600" s="9"/>
      <c r="WZG3600" s="9"/>
      <c r="WZH3600" s="9"/>
      <c r="WZI3600" s="9"/>
      <c r="WZJ3600" s="9"/>
      <c r="WZK3600" s="9"/>
      <c r="WZL3600" s="9"/>
      <c r="WZM3600" s="9"/>
      <c r="WZN3600" s="9"/>
      <c r="WZO3600" s="9"/>
      <c r="WZP3600" s="9"/>
      <c r="WZQ3600" s="9"/>
      <c r="WZR3600" s="9"/>
      <c r="WZS3600" s="9"/>
      <c r="WZT3600" s="9"/>
      <c r="WZU3600" s="9"/>
      <c r="WZV3600" s="9"/>
      <c r="WZW3600" s="9"/>
      <c r="WZX3600" s="9"/>
      <c r="WZY3600" s="9"/>
      <c r="WZZ3600" s="9"/>
      <c r="XAA3600" s="9"/>
      <c r="XAB3600" s="9"/>
      <c r="XAC3600" s="9"/>
      <c r="XAD3600" s="9"/>
      <c r="XAE3600" s="9"/>
      <c r="XAF3600" s="9"/>
      <c r="XAG3600" s="9"/>
      <c r="XAH3600" s="9"/>
      <c r="XAI3600" s="9"/>
      <c r="XAJ3600" s="9"/>
      <c r="XAK3600" s="9"/>
      <c r="XAL3600" s="9"/>
      <c r="XAM3600" s="9"/>
      <c r="XAN3600" s="9"/>
      <c r="XAO3600" s="9"/>
      <c r="XAP3600" s="9"/>
      <c r="XAQ3600" s="9"/>
      <c r="XAR3600" s="9"/>
      <c r="XAS3600" s="9"/>
      <c r="XAT3600" s="9"/>
      <c r="XAU3600" s="9"/>
      <c r="XAV3600" s="9"/>
      <c r="XAW3600" s="9"/>
      <c r="XAX3600" s="9"/>
      <c r="XAY3600" s="9"/>
      <c r="XAZ3600" s="9"/>
      <c r="XBA3600" s="9"/>
      <c r="XBB3600" s="9"/>
      <c r="XBC3600" s="9"/>
      <c r="XBD3600" s="9"/>
      <c r="XBE3600" s="9"/>
      <c r="XBF3600" s="9"/>
      <c r="XBG3600" s="9"/>
      <c r="XBH3600" s="9"/>
      <c r="XBI3600" s="9"/>
      <c r="XBJ3600" s="9"/>
      <c r="XBK3600" s="9"/>
      <c r="XBL3600" s="9"/>
      <c r="XBM3600" s="9"/>
      <c r="XBN3600" s="9"/>
      <c r="XBO3600" s="9"/>
      <c r="XBP3600" s="9"/>
      <c r="XBQ3600" s="9"/>
      <c r="XBR3600" s="9"/>
      <c r="XBS3600" s="9"/>
      <c r="XBT3600" s="9"/>
      <c r="XBU3600" s="9"/>
      <c r="XBV3600" s="9"/>
      <c r="XBW3600" s="9"/>
      <c r="XBX3600" s="9"/>
      <c r="XBY3600" s="9"/>
      <c r="XBZ3600" s="9"/>
      <c r="XCA3600" s="9"/>
      <c r="XCB3600" s="9"/>
      <c r="XCC3600" s="9"/>
      <c r="XCD3600" s="9"/>
      <c r="XCE3600" s="9"/>
      <c r="XCF3600" s="9"/>
      <c r="XCG3600" s="9"/>
      <c r="XCH3600" s="9"/>
      <c r="XCI3600" s="9"/>
      <c r="XCJ3600" s="9"/>
      <c r="XCK3600" s="9"/>
      <c r="XCL3600" s="9"/>
      <c r="XCM3600" s="9"/>
      <c r="XCN3600" s="9"/>
      <c r="XCO3600" s="9"/>
      <c r="XCP3600" s="9"/>
      <c r="XCQ3600" s="9"/>
      <c r="XCR3600" s="9"/>
      <c r="XCS3600" s="9"/>
      <c r="XCT3600" s="9"/>
      <c r="XCU3600" s="9"/>
      <c r="XCV3600" s="9"/>
      <c r="XCW3600" s="9"/>
      <c r="XCX3600" s="9"/>
      <c r="XCY3600" s="9"/>
      <c r="XCZ3600" s="9"/>
      <c r="XDA3600" s="9"/>
      <c r="XDB3600" s="9"/>
      <c r="XDC3600" s="9"/>
      <c r="XDD3600" s="9"/>
      <c r="XDE3600" s="9"/>
      <c r="XDF3600" s="9"/>
      <c r="XDG3600" s="9"/>
      <c r="XDH3600" s="9"/>
      <c r="XDI3600" s="9"/>
      <c r="XDJ3600" s="9"/>
      <c r="XDK3600" s="9"/>
      <c r="XDL3600" s="9"/>
      <c r="XDM3600" s="9"/>
      <c r="XDN3600" s="9"/>
      <c r="XDO3600" s="9"/>
      <c r="XDP3600" s="9"/>
      <c r="XDQ3600" s="9"/>
      <c r="XDR3600" s="9"/>
      <c r="XDS3600" s="9"/>
      <c r="XDT3600" s="9"/>
      <c r="XDU3600" s="9"/>
      <c r="XDV3600" s="9"/>
      <c r="XDW3600" s="9"/>
      <c r="XDX3600" s="9"/>
      <c r="XDY3600" s="9"/>
      <c r="XDZ3600" s="9"/>
      <c r="XEA3600" s="9"/>
      <c r="XEB3600" s="9"/>
      <c r="XEC3600" s="9"/>
      <c r="XED3600" s="9"/>
      <c r="XEE3600" s="9"/>
      <c r="XEF3600" s="9"/>
      <c r="XEG3600" s="9"/>
      <c r="XEH3600" s="9"/>
      <c r="XEI3600" s="9"/>
      <c r="XEJ3600" s="9"/>
      <c r="XEK3600" s="9"/>
      <c r="XEL3600" s="9"/>
      <c r="XEM3600" s="9"/>
      <c r="XEN3600" s="9"/>
      <c r="XEO3600" s="9"/>
      <c r="XEP3600" s="9"/>
      <c r="XEQ3600" s="9"/>
      <c r="XER3600" s="9"/>
      <c r="XES3600" s="9"/>
      <c r="XET3600" s="9"/>
      <c r="XEU3600" s="9"/>
      <c r="XEV3600" s="9"/>
      <c r="XEW3600" s="9"/>
      <c r="XEX3600" s="9"/>
      <c r="XEY3600" s="9"/>
      <c r="XEZ3600" s="9"/>
      <c r="XFA3600" s="9"/>
      <c r="XFB3600" s="9"/>
      <c r="XFC3600" s="9"/>
      <c r="XFD3600" s="9"/>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09737-CE2B-42E1-AC3C-541B79D6681B}">
  <sheetPr codeName="Sheet8">
    <tabColor rgb="FF00B0F0"/>
  </sheetPr>
  <dimension ref="A1:AY1029"/>
  <sheetViews>
    <sheetView workbookViewId="0">
      <pane xSplit="1" ySplit="1" topLeftCell="B2" activePane="bottomRight" state="frozen"/>
      <selection pane="bottomRight" activeCell="A9" sqref="A9"/>
      <selection pane="bottomLeft" activeCell="A2" sqref="A2"/>
      <selection pane="topRight" activeCell="B1" sqref="B1"/>
    </sheetView>
  </sheetViews>
  <sheetFormatPr defaultColWidth="22.85546875" defaultRowHeight="12.75"/>
  <cols>
    <col min="1" max="1" width="48" style="109" bestFit="1" customWidth="1"/>
    <col min="3" max="3" width="25.5703125" bestFit="1" customWidth="1"/>
    <col min="4" max="5" width="34" customWidth="1"/>
    <col min="6" max="6" width="31.7109375" bestFit="1" customWidth="1"/>
    <col min="7" max="51" width="34" customWidth="1"/>
  </cols>
  <sheetData>
    <row r="1" spans="1:51" s="98" customFormat="1" ht="15">
      <c r="A1" s="107" t="s">
        <v>110</v>
      </c>
      <c r="B1" s="98" t="s">
        <v>6180</v>
      </c>
      <c r="C1" s="47" t="s">
        <v>6181</v>
      </c>
      <c r="D1" s="97" t="s">
        <v>192</v>
      </c>
      <c r="E1" s="97" t="s">
        <v>6182</v>
      </c>
      <c r="F1" s="97" t="s">
        <v>195</v>
      </c>
      <c r="G1" s="97" t="s">
        <v>196</v>
      </c>
      <c r="H1" s="97" t="s">
        <v>197</v>
      </c>
      <c r="I1" s="97" t="s">
        <v>198</v>
      </c>
      <c r="J1" s="97" t="s">
        <v>199</v>
      </c>
      <c r="K1" s="97" t="s">
        <v>200</v>
      </c>
      <c r="L1" s="97" t="s">
        <v>201</v>
      </c>
      <c r="M1" s="97" t="s">
        <v>192</v>
      </c>
      <c r="N1" s="97" t="s">
        <v>203</v>
      </c>
      <c r="O1" s="97" t="s">
        <v>204</v>
      </c>
      <c r="P1" s="97" t="s">
        <v>205</v>
      </c>
      <c r="Q1" s="97" t="s">
        <v>206</v>
      </c>
      <c r="R1" s="97" t="s">
        <v>207</v>
      </c>
      <c r="S1" s="97" t="s">
        <v>208</v>
      </c>
      <c r="T1" s="97" t="s">
        <v>209</v>
      </c>
      <c r="U1" s="97" t="s">
        <v>210</v>
      </c>
      <c r="V1" s="97" t="s">
        <v>211</v>
      </c>
      <c r="W1" s="97" t="s">
        <v>6182</v>
      </c>
      <c r="X1" s="97" t="s">
        <v>213</v>
      </c>
      <c r="Y1" s="97" t="s">
        <v>214</v>
      </c>
      <c r="Z1" s="97" t="s">
        <v>215</v>
      </c>
      <c r="AA1" s="97" t="s">
        <v>216</v>
      </c>
      <c r="AB1" s="97" t="s">
        <v>217</v>
      </c>
      <c r="AC1" s="97" t="s">
        <v>218</v>
      </c>
      <c r="AD1" s="97" t="s">
        <v>219</v>
      </c>
      <c r="AE1" s="97" t="s">
        <v>220</v>
      </c>
      <c r="AF1" s="97" t="s">
        <v>221</v>
      </c>
      <c r="AG1" s="97" t="s">
        <v>222</v>
      </c>
      <c r="AH1" s="97" t="s">
        <v>223</v>
      </c>
      <c r="AI1" s="97" t="s">
        <v>224</v>
      </c>
      <c r="AJ1" s="97" t="s">
        <v>225</v>
      </c>
      <c r="AK1" s="97" t="s">
        <v>226</v>
      </c>
      <c r="AL1" s="97" t="s">
        <v>227</v>
      </c>
      <c r="AM1" s="97" t="s">
        <v>228</v>
      </c>
      <c r="AN1" s="97" t="s">
        <v>229</v>
      </c>
      <c r="AO1" s="97" t="s">
        <v>230</v>
      </c>
      <c r="AP1" s="97" t="s">
        <v>231</v>
      </c>
      <c r="AQ1" s="97" t="s">
        <v>196</v>
      </c>
      <c r="AR1" s="97" t="s">
        <v>233</v>
      </c>
      <c r="AS1" s="97" t="s">
        <v>234</v>
      </c>
      <c r="AT1" s="97" t="s">
        <v>235</v>
      </c>
      <c r="AU1" s="97" t="s">
        <v>236</v>
      </c>
      <c r="AV1" s="97" t="s">
        <v>237</v>
      </c>
      <c r="AW1" s="97"/>
      <c r="AX1" s="97"/>
      <c r="AY1" s="97"/>
    </row>
    <row r="2" spans="1:51" s="98" customFormat="1" ht="15">
      <c r="A2" s="108" t="s">
        <v>6183</v>
      </c>
      <c r="B2">
        <v>66925</v>
      </c>
      <c r="C2" s="99" t="s">
        <v>6184</v>
      </c>
      <c r="D2" t="s">
        <v>6185</v>
      </c>
      <c r="E2" t="s">
        <v>6186</v>
      </c>
      <c r="F2" s="100" t="s">
        <v>6187</v>
      </c>
      <c r="G2" t="s">
        <v>6188</v>
      </c>
      <c r="H2" t="s">
        <v>6189</v>
      </c>
      <c r="I2" s="100" t="s">
        <v>6190</v>
      </c>
      <c r="J2" t="s">
        <v>6191</v>
      </c>
      <c r="K2" t="s">
        <v>6192</v>
      </c>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row>
    <row r="3" spans="1:51" s="98" customFormat="1" ht="15">
      <c r="A3" s="108" t="s">
        <v>6193</v>
      </c>
      <c r="B3">
        <v>66926</v>
      </c>
      <c r="C3" s="99" t="s">
        <v>6194</v>
      </c>
      <c r="D3" s="103" t="s">
        <v>6187</v>
      </c>
      <c r="E3" s="103" t="s">
        <v>6188</v>
      </c>
      <c r="F3" s="103" t="s">
        <v>6190</v>
      </c>
      <c r="G3" s="103" t="s">
        <v>6195</v>
      </c>
      <c r="H3" s="103" t="s">
        <v>6196</v>
      </c>
      <c r="I3" s="103" t="s">
        <v>6191</v>
      </c>
      <c r="J3" s="103" t="s">
        <v>6192</v>
      </c>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row>
    <row r="4" spans="1:51" s="98" customFormat="1" ht="15">
      <c r="A4" s="108" t="s">
        <v>185</v>
      </c>
      <c r="B4" s="98">
        <v>1002</v>
      </c>
      <c r="C4" s="99" t="s">
        <v>6197</v>
      </c>
      <c r="D4" t="s">
        <v>6198</v>
      </c>
      <c r="E4" t="s">
        <v>6199</v>
      </c>
      <c r="F4" t="s">
        <v>6200</v>
      </c>
      <c r="G4" t="s">
        <v>6201</v>
      </c>
      <c r="H4" t="s">
        <v>6202</v>
      </c>
      <c r="I4" t="s">
        <v>6203</v>
      </c>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row>
    <row r="5" spans="1:51" s="98" customFormat="1" ht="15">
      <c r="A5" s="108" t="s">
        <v>6204</v>
      </c>
      <c r="B5">
        <v>66927</v>
      </c>
      <c r="C5" s="99" t="s">
        <v>6205</v>
      </c>
      <c r="D5" s="103" t="s">
        <v>6187</v>
      </c>
      <c r="E5" s="103" t="s">
        <v>6206</v>
      </c>
      <c r="F5" s="103" t="s">
        <v>6188</v>
      </c>
      <c r="G5" s="103" t="s">
        <v>6190</v>
      </c>
      <c r="H5" s="103" t="s">
        <v>6195</v>
      </c>
      <c r="I5" s="103" t="s">
        <v>6196</v>
      </c>
      <c r="J5" s="103" t="s">
        <v>6191</v>
      </c>
      <c r="K5" s="103" t="s">
        <v>6192</v>
      </c>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row>
    <row r="6" spans="1:51" ht="15">
      <c r="A6" s="108" t="s">
        <v>6207</v>
      </c>
      <c r="B6">
        <v>1004</v>
      </c>
      <c r="C6" s="99" t="s">
        <v>6208</v>
      </c>
      <c r="D6" t="s">
        <v>6198</v>
      </c>
      <c r="E6" t="s">
        <v>6199</v>
      </c>
      <c r="F6" t="s">
        <v>6200</v>
      </c>
      <c r="G6" t="s">
        <v>6201</v>
      </c>
      <c r="H6" t="s">
        <v>6202</v>
      </c>
      <c r="I6" t="s">
        <v>6203</v>
      </c>
      <c r="J6" t="s">
        <v>6209</v>
      </c>
      <c r="K6" s="104"/>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spans="1:51" ht="15.75" customHeight="1">
      <c r="A7" s="108" t="s">
        <v>6210</v>
      </c>
      <c r="B7">
        <v>66928</v>
      </c>
      <c r="C7" s="99" t="s">
        <v>6211</v>
      </c>
      <c r="D7" s="103" t="s">
        <v>6212</v>
      </c>
      <c r="E7" s="103" t="s">
        <v>6187</v>
      </c>
      <c r="F7" s="103" t="s">
        <v>6188</v>
      </c>
      <c r="G7" s="103" t="s">
        <v>6190</v>
      </c>
      <c r="H7" s="103"/>
      <c r="I7" s="103"/>
      <c r="J7" s="103"/>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row>
    <row r="8" spans="1:51" ht="15">
      <c r="A8" s="108" t="s">
        <v>6213</v>
      </c>
      <c r="B8">
        <v>66929</v>
      </c>
      <c r="C8" s="99" t="s">
        <v>6214</v>
      </c>
      <c r="D8" s="99" t="s">
        <v>6215</v>
      </c>
      <c r="E8" s="99" t="s">
        <v>6216</v>
      </c>
      <c r="F8" s="99" t="s">
        <v>6217</v>
      </c>
      <c r="G8" s="99" t="s">
        <v>6218</v>
      </c>
      <c r="H8" s="99" t="s">
        <v>6219</v>
      </c>
      <c r="I8" s="99" t="s">
        <v>6220</v>
      </c>
      <c r="J8" s="99" t="s">
        <v>6221</v>
      </c>
      <c r="K8" s="99" t="s">
        <v>6187</v>
      </c>
      <c r="L8" s="99" t="s">
        <v>6188</v>
      </c>
      <c r="M8" s="99" t="s">
        <v>6190</v>
      </c>
      <c r="N8" s="99" t="s">
        <v>6222</v>
      </c>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row>
    <row r="9" spans="1:51" ht="15">
      <c r="A9" s="108" t="s">
        <v>537</v>
      </c>
      <c r="B9">
        <v>65997</v>
      </c>
      <c r="C9" s="99" t="s">
        <v>297</v>
      </c>
      <c r="D9" s="99" t="s">
        <v>6223</v>
      </c>
      <c r="E9" s="99" t="s">
        <v>6224</v>
      </c>
      <c r="F9" s="99" t="s">
        <v>6225</v>
      </c>
      <c r="G9" s="99" t="s">
        <v>6226</v>
      </c>
      <c r="H9" s="99" t="s">
        <v>6227</v>
      </c>
      <c r="I9" s="99" t="s">
        <v>6228</v>
      </c>
      <c r="J9" s="99" t="s">
        <v>6229</v>
      </c>
      <c r="K9" s="99" t="s">
        <v>6187</v>
      </c>
      <c r="L9" s="99" t="s">
        <v>6230</v>
      </c>
      <c r="M9" s="99" t="s">
        <v>6188</v>
      </c>
      <c r="N9" s="99" t="s">
        <v>6231</v>
      </c>
      <c r="O9" s="99" t="s">
        <v>6190</v>
      </c>
      <c r="P9" s="99" t="s">
        <v>6232</v>
      </c>
      <c r="Q9" s="99" t="s">
        <v>6233</v>
      </c>
      <c r="R9" s="99" t="s">
        <v>6234</v>
      </c>
      <c r="S9" s="99" t="s">
        <v>6235</v>
      </c>
      <c r="T9" s="99" t="s">
        <v>6236</v>
      </c>
      <c r="U9" s="99" t="s">
        <v>6237</v>
      </c>
      <c r="V9" s="99" t="s">
        <v>6238</v>
      </c>
      <c r="W9" s="99"/>
      <c r="X9" s="99"/>
      <c r="Y9" s="99"/>
      <c r="Z9" s="99"/>
      <c r="AA9" s="99"/>
      <c r="AB9" s="99"/>
      <c r="AC9" s="99"/>
      <c r="AD9" s="99"/>
      <c r="AE9" s="99"/>
      <c r="AF9" s="99"/>
      <c r="AG9" s="99"/>
      <c r="AH9" s="99"/>
      <c r="AI9" s="99"/>
      <c r="AJ9" s="99"/>
      <c r="AK9" s="99"/>
      <c r="AL9" s="99"/>
      <c r="AM9" s="99"/>
      <c r="AN9" s="99"/>
      <c r="AO9" s="99"/>
      <c r="AP9" s="99"/>
      <c r="AQ9" s="99"/>
      <c r="AR9" s="99"/>
      <c r="AS9" s="99"/>
      <c r="AT9" s="99"/>
      <c r="AU9" s="99"/>
      <c r="AV9" s="99"/>
      <c r="AW9" s="99"/>
      <c r="AX9" s="99"/>
      <c r="AY9" s="99"/>
    </row>
    <row r="10" spans="1:51" ht="15">
      <c r="A10" s="108" t="s">
        <v>6239</v>
      </c>
      <c r="B10">
        <v>66930</v>
      </c>
      <c r="C10" s="99" t="s">
        <v>6240</v>
      </c>
      <c r="D10" s="99" t="s">
        <v>6187</v>
      </c>
      <c r="E10" s="99" t="s">
        <v>6188</v>
      </c>
      <c r="F10" s="99" t="s">
        <v>6241</v>
      </c>
      <c r="G10" s="99" t="s">
        <v>6242</v>
      </c>
      <c r="H10" s="99" t="s">
        <v>6243</v>
      </c>
      <c r="I10" s="99" t="s">
        <v>6244</v>
      </c>
      <c r="J10" s="99" t="s">
        <v>6245</v>
      </c>
      <c r="K10" s="99"/>
      <c r="L10" s="99"/>
      <c r="M10" s="99"/>
      <c r="N10" s="99"/>
      <c r="O10" s="99"/>
      <c r="P10" s="99"/>
      <c r="Q10" s="99"/>
      <c r="R10" s="99"/>
      <c r="S10" s="99"/>
      <c r="T10" s="99"/>
      <c r="U10" s="99"/>
      <c r="V10" s="99"/>
      <c r="W10" s="99"/>
      <c r="X10" s="99"/>
      <c r="Y10" s="99"/>
      <c r="Z10" s="99"/>
      <c r="AA10" s="99"/>
      <c r="AB10" s="99"/>
      <c r="AC10" s="99"/>
      <c r="AD10" s="99"/>
      <c r="AE10" s="99"/>
      <c r="AF10" s="99"/>
      <c r="AG10" s="99"/>
      <c r="AH10" s="99"/>
      <c r="AI10" s="99"/>
      <c r="AJ10" s="99"/>
      <c r="AK10" s="99"/>
      <c r="AL10" s="99"/>
      <c r="AM10" s="99"/>
      <c r="AN10" s="99"/>
      <c r="AO10" s="99"/>
      <c r="AP10" s="99"/>
      <c r="AQ10" s="99"/>
      <c r="AR10" s="99"/>
      <c r="AS10" s="99"/>
      <c r="AT10" s="99"/>
      <c r="AU10" s="99"/>
      <c r="AV10" s="99"/>
      <c r="AW10" s="99"/>
      <c r="AX10" s="99"/>
      <c r="AY10" s="99"/>
    </row>
    <row r="11" spans="1:51" ht="15">
      <c r="A11" s="108" t="s">
        <v>6246</v>
      </c>
      <c r="B11">
        <v>66931</v>
      </c>
      <c r="C11" s="99" t="s">
        <v>6247</v>
      </c>
      <c r="D11" s="99" t="s">
        <v>6187</v>
      </c>
      <c r="E11" s="99" t="s">
        <v>6188</v>
      </c>
      <c r="F11" s="99" t="s">
        <v>6248</v>
      </c>
      <c r="G11" s="99" t="s">
        <v>6190</v>
      </c>
      <c r="H11" s="99" t="s">
        <v>6249</v>
      </c>
      <c r="I11" s="99"/>
      <c r="J11" s="99"/>
      <c r="K11" s="99"/>
      <c r="L11" s="99"/>
      <c r="M11" s="99"/>
      <c r="N11" s="99"/>
      <c r="O11" s="99"/>
      <c r="P11" s="99"/>
      <c r="Q11" s="99"/>
      <c r="R11" s="99"/>
      <c r="S11" s="99"/>
      <c r="T11" s="99"/>
      <c r="U11" s="99"/>
      <c r="V11" s="99"/>
      <c r="W11" s="99"/>
      <c r="X11" s="99"/>
      <c r="Y11" s="99"/>
      <c r="Z11" s="99"/>
      <c r="AA11" s="99"/>
      <c r="AB11" s="99"/>
      <c r="AC11" s="99"/>
      <c r="AD11" s="99"/>
      <c r="AE11" s="99"/>
      <c r="AF11" s="99"/>
      <c r="AG11" s="99"/>
      <c r="AH11" s="99"/>
      <c r="AI11" s="99"/>
      <c r="AJ11" s="99"/>
      <c r="AK11" s="99"/>
      <c r="AL11" s="99"/>
      <c r="AM11" s="99"/>
      <c r="AN11" s="99"/>
      <c r="AO11" s="99"/>
      <c r="AP11" s="99"/>
      <c r="AQ11" s="99"/>
      <c r="AR11" s="99"/>
      <c r="AS11" s="99"/>
      <c r="AT11" s="99"/>
      <c r="AU11" s="99"/>
      <c r="AV11" s="99"/>
      <c r="AW11" s="99"/>
      <c r="AX11" s="99"/>
      <c r="AY11" s="99"/>
    </row>
    <row r="12" spans="1:51" ht="15">
      <c r="A12" s="108" t="s">
        <v>6250</v>
      </c>
      <c r="B12">
        <v>66932</v>
      </c>
      <c r="C12" s="99" t="s">
        <v>6251</v>
      </c>
      <c r="D12" s="99" t="s">
        <v>6252</v>
      </c>
      <c r="E12" s="99" t="s">
        <v>6253</v>
      </c>
      <c r="F12" s="99" t="s">
        <v>6254</v>
      </c>
      <c r="G12" s="99" t="s">
        <v>6187</v>
      </c>
      <c r="H12" s="99" t="s">
        <v>6188</v>
      </c>
      <c r="I12" s="99" t="s">
        <v>6255</v>
      </c>
      <c r="J12" s="99" t="s">
        <v>6256</v>
      </c>
      <c r="K12" s="99" t="s">
        <v>6257</v>
      </c>
      <c r="L12" s="99" t="s">
        <v>6258</v>
      </c>
      <c r="M12" s="99" t="s">
        <v>6190</v>
      </c>
      <c r="N12" s="99" t="s">
        <v>6259</v>
      </c>
      <c r="O12" s="99" t="s">
        <v>6260</v>
      </c>
      <c r="P12" s="99" t="s">
        <v>6261</v>
      </c>
      <c r="Q12" s="99" t="s">
        <v>6262</v>
      </c>
      <c r="R12" s="99" t="s">
        <v>6263</v>
      </c>
      <c r="S12" s="99" t="s">
        <v>6264</v>
      </c>
      <c r="T12" s="99" t="s">
        <v>6265</v>
      </c>
      <c r="U12" s="99" t="s">
        <v>6266</v>
      </c>
      <c r="V12" s="99" t="s">
        <v>6267</v>
      </c>
      <c r="W12" s="99" t="s">
        <v>6268</v>
      </c>
      <c r="X12" s="99"/>
      <c r="Y12" s="99"/>
      <c r="Z12" s="99"/>
      <c r="AA12" s="99"/>
      <c r="AB12" s="99"/>
      <c r="AC12" s="99"/>
      <c r="AD12" s="99"/>
      <c r="AE12" s="99"/>
      <c r="AF12" s="99"/>
      <c r="AG12" s="99"/>
      <c r="AH12" s="99"/>
      <c r="AI12" s="99"/>
      <c r="AJ12" s="99"/>
      <c r="AK12" s="99"/>
      <c r="AL12" s="99"/>
      <c r="AM12" s="99"/>
      <c r="AN12" s="99"/>
      <c r="AO12" s="99"/>
      <c r="AP12" s="99"/>
      <c r="AQ12" s="99"/>
      <c r="AR12" s="99"/>
      <c r="AS12" s="99"/>
      <c r="AT12" s="99"/>
      <c r="AU12" s="99"/>
      <c r="AV12" s="99"/>
      <c r="AW12" s="99"/>
      <c r="AX12" s="99"/>
      <c r="AY12" s="99"/>
    </row>
    <row r="13" spans="1:51" ht="15">
      <c r="A13" s="108" t="s">
        <v>6269</v>
      </c>
      <c r="B13">
        <v>66933</v>
      </c>
      <c r="C13" s="99" t="s">
        <v>6270</v>
      </c>
      <c r="D13" s="99" t="s">
        <v>6271</v>
      </c>
      <c r="E13" s="99" t="s">
        <v>6272</v>
      </c>
      <c r="F13" s="99" t="s">
        <v>6273</v>
      </c>
      <c r="G13" s="99" t="s">
        <v>6274</v>
      </c>
      <c r="H13" s="99" t="s">
        <v>6187</v>
      </c>
      <c r="I13" s="99" t="s">
        <v>6188</v>
      </c>
      <c r="J13" s="99" t="s">
        <v>6275</v>
      </c>
      <c r="K13" s="99" t="s">
        <v>6276</v>
      </c>
      <c r="L13" s="99" t="s">
        <v>6190</v>
      </c>
      <c r="M13" s="99" t="s">
        <v>6277</v>
      </c>
      <c r="N13" s="99" t="s">
        <v>6278</v>
      </c>
      <c r="O13" s="99" t="s">
        <v>6279</v>
      </c>
      <c r="P13" s="99" t="s">
        <v>6280</v>
      </c>
      <c r="Q13" s="99" t="s">
        <v>6281</v>
      </c>
      <c r="R13" s="99" t="s">
        <v>6282</v>
      </c>
      <c r="S13" s="99" t="s">
        <v>6283</v>
      </c>
      <c r="T13" s="99"/>
      <c r="U13" s="99"/>
      <c r="V13" s="99"/>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99"/>
      <c r="AX13" s="99"/>
      <c r="AY13" s="99"/>
    </row>
    <row r="14" spans="1:51" ht="15">
      <c r="A14" s="108" t="s">
        <v>6284</v>
      </c>
      <c r="B14">
        <v>66934</v>
      </c>
      <c r="C14" s="99" t="s">
        <v>6285</v>
      </c>
      <c r="D14" s="99" t="s">
        <v>6286</v>
      </c>
      <c r="E14" s="99" t="s">
        <v>6287</v>
      </c>
      <c r="F14" s="99" t="s">
        <v>6188</v>
      </c>
      <c r="G14" s="99" t="s">
        <v>6288</v>
      </c>
      <c r="H14" s="99" t="s">
        <v>6289</v>
      </c>
      <c r="I14" s="99" t="s">
        <v>6243</v>
      </c>
      <c r="J14" s="99" t="s">
        <v>6190</v>
      </c>
      <c r="K14" s="99" t="s">
        <v>6290</v>
      </c>
      <c r="L14" s="99" t="s">
        <v>6291</v>
      </c>
      <c r="M14" s="99" t="s">
        <v>6292</v>
      </c>
      <c r="N14" s="99" t="s">
        <v>6293</v>
      </c>
      <c r="O14" s="99" t="s">
        <v>6294</v>
      </c>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99"/>
      <c r="AX14" s="99"/>
      <c r="AY14" s="99"/>
    </row>
    <row r="15" spans="1:51" ht="15">
      <c r="A15" s="108" t="s">
        <v>6295</v>
      </c>
      <c r="B15">
        <v>66935</v>
      </c>
      <c r="C15" s="99" t="s">
        <v>6296</v>
      </c>
      <c r="D15" s="99" t="s">
        <v>6297</v>
      </c>
      <c r="E15" s="99" t="s">
        <v>6298</v>
      </c>
      <c r="F15" s="99" t="s">
        <v>6187</v>
      </c>
      <c r="G15" s="99" t="s">
        <v>6188</v>
      </c>
      <c r="H15" s="99" t="s">
        <v>6190</v>
      </c>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c r="AP15" s="99"/>
      <c r="AQ15" s="99"/>
      <c r="AR15" s="99"/>
      <c r="AS15" s="99"/>
      <c r="AT15" s="99"/>
      <c r="AU15" s="99"/>
      <c r="AV15" s="99"/>
      <c r="AW15" s="99"/>
      <c r="AX15" s="99"/>
      <c r="AY15" s="99"/>
    </row>
    <row r="16" spans="1:51" ht="15">
      <c r="A16" s="108" t="s">
        <v>590</v>
      </c>
      <c r="B16">
        <v>66936</v>
      </c>
      <c r="C16" s="99" t="s">
        <v>6299</v>
      </c>
      <c r="D16" s="99" t="s">
        <v>6300</v>
      </c>
      <c r="E16" s="99" t="s">
        <v>6226</v>
      </c>
      <c r="F16" s="99" t="s">
        <v>6227</v>
      </c>
      <c r="G16" s="99" t="s">
        <v>6301</v>
      </c>
      <c r="H16" s="99" t="s">
        <v>6302</v>
      </c>
      <c r="I16" s="99" t="s">
        <v>6303</v>
      </c>
      <c r="J16" s="99" t="s">
        <v>6187</v>
      </c>
      <c r="K16" s="99" t="s">
        <v>6304</v>
      </c>
      <c r="L16" s="99" t="s">
        <v>6188</v>
      </c>
      <c r="M16" s="99" t="s">
        <v>6190</v>
      </c>
      <c r="N16" s="99" t="s">
        <v>6202</v>
      </c>
      <c r="O16" s="99" t="s">
        <v>6201</v>
      </c>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row>
    <row r="17" spans="1:51" ht="15">
      <c r="A17" s="108" t="s">
        <v>597</v>
      </c>
      <c r="B17">
        <v>66937</v>
      </c>
      <c r="C17" s="99" t="s">
        <v>6305</v>
      </c>
      <c r="D17" s="99" t="s">
        <v>6226</v>
      </c>
      <c r="E17" s="99" t="s">
        <v>6227</v>
      </c>
      <c r="F17" s="99" t="s">
        <v>6306</v>
      </c>
      <c r="G17" s="99" t="s">
        <v>6187</v>
      </c>
      <c r="H17" s="99" t="s">
        <v>6188</v>
      </c>
      <c r="I17" s="99" t="s">
        <v>6190</v>
      </c>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row>
    <row r="18" spans="1:51" ht="15">
      <c r="A18" s="108" t="s">
        <v>618</v>
      </c>
      <c r="B18">
        <v>66938</v>
      </c>
      <c r="C18" s="99" t="s">
        <v>6307</v>
      </c>
      <c r="D18" s="99" t="s">
        <v>6187</v>
      </c>
      <c r="E18" s="99" t="s">
        <v>6188</v>
      </c>
      <c r="F18" s="99" t="s">
        <v>6190</v>
      </c>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row>
    <row r="19" spans="1:51" ht="15">
      <c r="A19" s="108" t="s">
        <v>6308</v>
      </c>
      <c r="B19">
        <v>66939</v>
      </c>
      <c r="C19" s="99" t="s">
        <v>6309</v>
      </c>
      <c r="D19" s="99" t="s">
        <v>6301</v>
      </c>
      <c r="E19" s="99" t="s">
        <v>6187</v>
      </c>
      <c r="F19" s="99" t="s">
        <v>6188</v>
      </c>
      <c r="G19" s="99" t="s">
        <v>6190</v>
      </c>
      <c r="H19" s="99" t="s">
        <v>6195</v>
      </c>
      <c r="I19" s="99" t="s">
        <v>6196</v>
      </c>
      <c r="J19" s="99" t="s">
        <v>6191</v>
      </c>
      <c r="K19" s="99" t="s">
        <v>6192</v>
      </c>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row>
    <row r="20" spans="1:51" ht="15">
      <c r="A20" s="108" t="s">
        <v>6310</v>
      </c>
      <c r="B20">
        <v>66940</v>
      </c>
      <c r="C20" s="99" t="s">
        <v>6311</v>
      </c>
      <c r="D20" s="99" t="s">
        <v>6226</v>
      </c>
      <c r="E20" s="99" t="s">
        <v>6227</v>
      </c>
      <c r="F20" s="99" t="s">
        <v>6187</v>
      </c>
      <c r="G20" s="99" t="s">
        <v>6188</v>
      </c>
      <c r="H20" s="99" t="s">
        <v>6190</v>
      </c>
      <c r="I20" s="99" t="s">
        <v>6312</v>
      </c>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row>
    <row r="21" spans="1:51" ht="15">
      <c r="A21" s="108" t="s">
        <v>6313</v>
      </c>
      <c r="B21">
        <v>66941</v>
      </c>
      <c r="C21" s="99" t="s">
        <v>6314</v>
      </c>
      <c r="D21" s="99" t="s">
        <v>6315</v>
      </c>
      <c r="E21" s="99" t="s">
        <v>6316</v>
      </c>
      <c r="F21" s="99" t="s">
        <v>6187</v>
      </c>
      <c r="G21" s="99" t="s">
        <v>6188</v>
      </c>
      <c r="H21" s="99" t="s">
        <v>6190</v>
      </c>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row>
    <row r="22" spans="1:51" ht="15">
      <c r="A22" s="108" t="s">
        <v>6317</v>
      </c>
      <c r="B22">
        <v>66942</v>
      </c>
      <c r="C22" s="99" t="s">
        <v>6318</v>
      </c>
      <c r="D22" s="99" t="s">
        <v>6319</v>
      </c>
      <c r="E22" s="99" t="s">
        <v>6286</v>
      </c>
      <c r="F22" s="99" t="s">
        <v>6287</v>
      </c>
      <c r="G22" s="99" t="s">
        <v>6187</v>
      </c>
      <c r="H22" s="99" t="s">
        <v>6188</v>
      </c>
      <c r="I22" s="99" t="s">
        <v>6243</v>
      </c>
      <c r="J22" s="99" t="s">
        <v>6320</v>
      </c>
      <c r="K22" s="99" t="s">
        <v>6190</v>
      </c>
      <c r="L22" s="99" t="s">
        <v>6321</v>
      </c>
      <c r="M22" s="99" t="s">
        <v>6322</v>
      </c>
      <c r="N22" s="99" t="s">
        <v>6323</v>
      </c>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row>
    <row r="23" spans="1:51" ht="15">
      <c r="A23" s="108" t="s">
        <v>644</v>
      </c>
      <c r="B23">
        <v>66943</v>
      </c>
      <c r="C23" s="99" t="s">
        <v>6324</v>
      </c>
      <c r="D23" s="99" t="s">
        <v>6325</v>
      </c>
      <c r="E23" s="99" t="s">
        <v>6286</v>
      </c>
      <c r="F23" s="99" t="s">
        <v>6287</v>
      </c>
      <c r="G23" s="99" t="s">
        <v>6187</v>
      </c>
      <c r="H23" s="99" t="s">
        <v>6188</v>
      </c>
      <c r="I23" s="99" t="s">
        <v>6326</v>
      </c>
      <c r="J23" s="99" t="s">
        <v>6327</v>
      </c>
      <c r="K23" s="99" t="s">
        <v>6190</v>
      </c>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row>
    <row r="24" spans="1:51" ht="15">
      <c r="A24" s="108" t="s">
        <v>682</v>
      </c>
      <c r="B24">
        <v>66944</v>
      </c>
      <c r="C24" s="99" t="s">
        <v>6328</v>
      </c>
      <c r="D24" s="99" t="s">
        <v>6187</v>
      </c>
      <c r="E24" s="99" t="s">
        <v>6188</v>
      </c>
      <c r="F24" s="99" t="s">
        <v>6190</v>
      </c>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row>
    <row r="25" spans="1:51" ht="15">
      <c r="A25" s="108" t="s">
        <v>6329</v>
      </c>
      <c r="B25">
        <v>66945</v>
      </c>
      <c r="C25" s="99" t="s">
        <v>6330</v>
      </c>
      <c r="D25" s="99" t="s">
        <v>6331</v>
      </c>
      <c r="E25" s="99" t="s">
        <v>6332</v>
      </c>
      <c r="F25" s="99" t="s">
        <v>6333</v>
      </c>
      <c r="G25" s="99" t="s">
        <v>6187</v>
      </c>
      <c r="H25" s="99" t="s">
        <v>6188</v>
      </c>
      <c r="I25" s="99" t="s">
        <v>6190</v>
      </c>
      <c r="J25" s="99" t="s">
        <v>6334</v>
      </c>
      <c r="K25" s="99" t="s">
        <v>6335</v>
      </c>
      <c r="L25" s="99" t="s">
        <v>6336</v>
      </c>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row>
    <row r="26" spans="1:51" ht="15">
      <c r="A26" s="108" t="s">
        <v>6337</v>
      </c>
      <c r="B26">
        <v>66946</v>
      </c>
      <c r="C26" s="99" t="s">
        <v>6338</v>
      </c>
      <c r="D26" s="99" t="s">
        <v>6187</v>
      </c>
      <c r="E26" s="99" t="s">
        <v>6188</v>
      </c>
      <c r="F26" s="99" t="s">
        <v>6190</v>
      </c>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row>
    <row r="27" spans="1:51" ht="15">
      <c r="A27" s="108" t="s">
        <v>745</v>
      </c>
      <c r="B27">
        <v>1103</v>
      </c>
      <c r="C27" s="99" t="s">
        <v>744</v>
      </c>
      <c r="D27" s="105" t="s">
        <v>6339</v>
      </c>
      <c r="E27" s="105" t="s">
        <v>6340</v>
      </c>
      <c r="F27" s="105" t="s">
        <v>6341</v>
      </c>
      <c r="G27" s="105" t="s">
        <v>6342</v>
      </c>
      <c r="H27" s="105" t="s">
        <v>6343</v>
      </c>
      <c r="I27" s="105" t="s">
        <v>6344</v>
      </c>
      <c r="J27" s="105" t="s">
        <v>6345</v>
      </c>
      <c r="K27" s="105" t="s">
        <v>6346</v>
      </c>
      <c r="L27" s="105" t="s">
        <v>6241</v>
      </c>
      <c r="M27" s="105" t="s">
        <v>6347</v>
      </c>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row>
    <row r="28" spans="1:51" ht="15">
      <c r="A28" s="108" t="s">
        <v>6348</v>
      </c>
      <c r="B28">
        <v>66948</v>
      </c>
      <c r="C28" s="99" t="s">
        <v>6349</v>
      </c>
      <c r="D28" s="103" t="s">
        <v>6350</v>
      </c>
      <c r="E28" s="103" t="s">
        <v>6351</v>
      </c>
      <c r="F28" s="103" t="s">
        <v>6352</v>
      </c>
      <c r="G28" s="103" t="s">
        <v>6187</v>
      </c>
      <c r="H28" s="103" t="s">
        <v>6353</v>
      </c>
      <c r="I28" s="103" t="s">
        <v>6188</v>
      </c>
      <c r="J28" s="103" t="s">
        <v>6354</v>
      </c>
      <c r="K28" s="103" t="s">
        <v>6355</v>
      </c>
      <c r="L28" s="103" t="s">
        <v>6356</v>
      </c>
      <c r="M28" s="103" t="s">
        <v>6357</v>
      </c>
      <c r="N28" s="99" t="s">
        <v>6257</v>
      </c>
      <c r="O28" s="99" t="s">
        <v>6358</v>
      </c>
      <c r="P28" s="99" t="s">
        <v>6359</v>
      </c>
      <c r="Q28" s="99" t="s">
        <v>6360</v>
      </c>
      <c r="R28" s="99" t="s">
        <v>6361</v>
      </c>
      <c r="S28" s="99" t="s">
        <v>6362</v>
      </c>
      <c r="T28" s="99" t="s">
        <v>6190</v>
      </c>
      <c r="U28" s="99" t="s">
        <v>6259</v>
      </c>
      <c r="V28" s="99" t="s">
        <v>6363</v>
      </c>
      <c r="W28" s="99" t="s">
        <v>6342</v>
      </c>
      <c r="X28" s="99" t="s">
        <v>6260</v>
      </c>
      <c r="Y28" s="99" t="s">
        <v>6364</v>
      </c>
      <c r="Z28" s="99" t="s">
        <v>6365</v>
      </c>
      <c r="AA28" s="99" t="s">
        <v>6366</v>
      </c>
      <c r="AB28" s="99" t="s">
        <v>6367</v>
      </c>
      <c r="AC28" s="99" t="s">
        <v>6368</v>
      </c>
      <c r="AD28" s="99" t="s">
        <v>6369</v>
      </c>
      <c r="AE28" s="99" t="s">
        <v>6370</v>
      </c>
      <c r="AF28" s="99" t="s">
        <v>6371</v>
      </c>
      <c r="AG28" s="99" t="s">
        <v>6372</v>
      </c>
      <c r="AH28" s="99" t="s">
        <v>6373</v>
      </c>
      <c r="AI28" s="99" t="s">
        <v>6374</v>
      </c>
      <c r="AJ28" s="99" t="s">
        <v>6375</v>
      </c>
      <c r="AK28" s="99" t="s">
        <v>6376</v>
      </c>
      <c r="AL28" s="99" t="s">
        <v>6377</v>
      </c>
      <c r="AM28" s="99" t="s">
        <v>6378</v>
      </c>
      <c r="AN28" s="99" t="s">
        <v>6266</v>
      </c>
      <c r="AO28" s="99"/>
      <c r="AP28" s="99"/>
      <c r="AQ28" s="99"/>
      <c r="AR28" s="99"/>
      <c r="AS28" s="99"/>
      <c r="AT28" s="99"/>
      <c r="AU28" s="99"/>
      <c r="AV28" s="99"/>
      <c r="AW28" s="99"/>
      <c r="AX28" s="99"/>
      <c r="AY28" s="99"/>
    </row>
    <row r="29" spans="1:51" ht="15">
      <c r="A29" s="108" t="s">
        <v>6379</v>
      </c>
      <c r="B29">
        <v>66950</v>
      </c>
      <c r="C29" s="99" t="s">
        <v>6380</v>
      </c>
      <c r="D29" s="99" t="s">
        <v>6350</v>
      </c>
      <c r="E29" s="99" t="s">
        <v>6381</v>
      </c>
      <c r="F29" s="99" t="s">
        <v>6382</v>
      </c>
      <c r="G29" s="99" t="s">
        <v>6383</v>
      </c>
      <c r="H29" s="99" t="s">
        <v>6384</v>
      </c>
      <c r="I29" s="99" t="s">
        <v>6385</v>
      </c>
      <c r="J29" s="99" t="s">
        <v>6386</v>
      </c>
      <c r="K29" s="99" t="s">
        <v>6387</v>
      </c>
      <c r="L29" s="99" t="s">
        <v>6388</v>
      </c>
      <c r="M29" s="99" t="s">
        <v>6187</v>
      </c>
      <c r="N29" s="99" t="s">
        <v>6389</v>
      </c>
      <c r="O29" s="99" t="s">
        <v>6188</v>
      </c>
      <c r="P29" s="99" t="s">
        <v>6390</v>
      </c>
      <c r="Q29" s="99" t="s">
        <v>6391</v>
      </c>
      <c r="R29" s="99" t="s">
        <v>6327</v>
      </c>
      <c r="S29" s="99" t="s">
        <v>6392</v>
      </c>
      <c r="T29" s="99" t="s">
        <v>6393</v>
      </c>
      <c r="U29" s="99" t="s">
        <v>6190</v>
      </c>
      <c r="V29" s="99" t="s">
        <v>6259</v>
      </c>
      <c r="W29" s="99" t="s">
        <v>6394</v>
      </c>
      <c r="X29" s="99" t="s">
        <v>6260</v>
      </c>
      <c r="Y29" s="99" t="s">
        <v>6395</v>
      </c>
      <c r="Z29" s="99" t="s">
        <v>6266</v>
      </c>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row>
    <row r="30" spans="1:51" ht="15">
      <c r="A30" s="108" t="s">
        <v>784</v>
      </c>
      <c r="B30">
        <v>66951</v>
      </c>
      <c r="C30" s="99" t="s">
        <v>6396</v>
      </c>
      <c r="D30" s="99" t="s">
        <v>6397</v>
      </c>
      <c r="E30" s="99" t="s">
        <v>6352</v>
      </c>
      <c r="F30" s="99" t="s">
        <v>6187</v>
      </c>
      <c r="G30" s="99" t="s">
        <v>6398</v>
      </c>
      <c r="H30" s="99" t="s">
        <v>6188</v>
      </c>
      <c r="I30" s="99" t="s">
        <v>6399</v>
      </c>
      <c r="J30" s="99" t="s">
        <v>6400</v>
      </c>
      <c r="K30" s="99" t="s">
        <v>6401</v>
      </c>
      <c r="L30" s="99" t="s">
        <v>6190</v>
      </c>
      <c r="M30" s="99" t="s">
        <v>6259</v>
      </c>
      <c r="N30" s="99" t="s">
        <v>6402</v>
      </c>
      <c r="O30" s="99" t="s">
        <v>6403</v>
      </c>
      <c r="P30" s="99" t="s">
        <v>6404</v>
      </c>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row>
    <row r="31" spans="1:51" ht="15">
      <c r="A31" s="108" t="s">
        <v>6405</v>
      </c>
      <c r="B31">
        <v>66949</v>
      </c>
      <c r="C31" s="99" t="s">
        <v>6406</v>
      </c>
      <c r="D31" s="99" t="s">
        <v>6407</v>
      </c>
      <c r="E31" s="99" t="s">
        <v>6408</v>
      </c>
      <c r="F31" s="99" t="s">
        <v>6409</v>
      </c>
      <c r="G31" s="99" t="s">
        <v>6352</v>
      </c>
      <c r="H31" s="99" t="s">
        <v>6187</v>
      </c>
      <c r="I31" s="99" t="s">
        <v>6410</v>
      </c>
      <c r="J31" s="99" t="s">
        <v>6188</v>
      </c>
      <c r="K31" s="99" t="s">
        <v>6411</v>
      </c>
      <c r="L31" s="99" t="s">
        <v>6412</v>
      </c>
      <c r="M31" s="99" t="s">
        <v>6413</v>
      </c>
      <c r="N31" s="99" t="s">
        <v>6414</v>
      </c>
      <c r="O31" s="99" t="s">
        <v>6415</v>
      </c>
      <c r="P31" s="99" t="s">
        <v>6190</v>
      </c>
      <c r="Q31" s="99" t="s">
        <v>6260</v>
      </c>
      <c r="R31" s="99" t="s">
        <v>6416</v>
      </c>
      <c r="S31" s="99" t="s">
        <v>6417</v>
      </c>
      <c r="T31" s="99" t="s">
        <v>6418</v>
      </c>
      <c r="U31" s="99" t="s">
        <v>6419</v>
      </c>
      <c r="V31" s="99" t="s">
        <v>6420</v>
      </c>
      <c r="W31" s="99" t="s">
        <v>6421</v>
      </c>
      <c r="X31" s="99" t="s">
        <v>6422</v>
      </c>
      <c r="Y31" s="99" t="s">
        <v>6423</v>
      </c>
      <c r="Z31" s="99" t="s">
        <v>6424</v>
      </c>
      <c r="AA31" s="99" t="s">
        <v>6425</v>
      </c>
      <c r="AB31" s="99" t="s">
        <v>6426</v>
      </c>
      <c r="AC31" s="99" t="s">
        <v>6427</v>
      </c>
      <c r="AD31" s="99" t="s">
        <v>6428</v>
      </c>
      <c r="AE31" s="99" t="s">
        <v>6429</v>
      </c>
      <c r="AF31" s="99" t="s">
        <v>6430</v>
      </c>
      <c r="AG31" s="99" t="s">
        <v>6431</v>
      </c>
      <c r="AH31" s="99" t="s">
        <v>6432</v>
      </c>
      <c r="AI31" s="99" t="s">
        <v>6369</v>
      </c>
      <c r="AJ31" s="99" t="s">
        <v>6433</v>
      </c>
      <c r="AK31" s="99" t="s">
        <v>6266</v>
      </c>
      <c r="AL31" s="99"/>
      <c r="AM31" s="99"/>
      <c r="AN31" s="99"/>
      <c r="AO31" s="99"/>
      <c r="AP31" s="99"/>
      <c r="AQ31" s="99"/>
      <c r="AR31" s="99"/>
      <c r="AS31" s="99"/>
      <c r="AT31" s="99"/>
      <c r="AU31" s="99"/>
      <c r="AV31" s="99"/>
      <c r="AW31" s="99"/>
      <c r="AX31" s="99"/>
      <c r="AY31" s="99"/>
    </row>
    <row r="32" spans="1:51" ht="15">
      <c r="A32" s="108" t="s">
        <v>6434</v>
      </c>
      <c r="B32">
        <v>66952</v>
      </c>
      <c r="C32" s="99" t="s">
        <v>6435</v>
      </c>
      <c r="D32" s="99" t="s">
        <v>6187</v>
      </c>
      <c r="E32" s="99" t="s">
        <v>6436</v>
      </c>
      <c r="F32" s="99" t="s">
        <v>6188</v>
      </c>
      <c r="G32" s="99" t="s">
        <v>6257</v>
      </c>
      <c r="H32" s="99" t="s">
        <v>6258</v>
      </c>
      <c r="I32" s="99" t="s">
        <v>6190</v>
      </c>
      <c r="J32" s="99" t="s">
        <v>6259</v>
      </c>
      <c r="K32" s="99" t="s">
        <v>6437</v>
      </c>
      <c r="L32" s="99" t="s">
        <v>6266</v>
      </c>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105"/>
      <c r="AY32" s="105"/>
    </row>
    <row r="33" spans="1:51" ht="15">
      <c r="A33" s="108" t="s">
        <v>6438</v>
      </c>
      <c r="B33">
        <v>66953</v>
      </c>
      <c r="C33" s="99" t="s">
        <v>6439</v>
      </c>
      <c r="D33" s="99" t="s">
        <v>6187</v>
      </c>
      <c r="E33" s="99" t="s">
        <v>6440</v>
      </c>
      <c r="F33" s="99" t="s">
        <v>6188</v>
      </c>
      <c r="G33" s="99" t="s">
        <v>6248</v>
      </c>
      <c r="H33" s="99" t="s">
        <v>6190</v>
      </c>
      <c r="I33" s="99" t="s">
        <v>6441</v>
      </c>
      <c r="J33" s="99" t="s">
        <v>6442</v>
      </c>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row>
    <row r="34" spans="1:51" ht="15">
      <c r="A34" s="108" t="s">
        <v>6443</v>
      </c>
      <c r="B34">
        <v>66954</v>
      </c>
      <c r="C34" s="99" t="s">
        <v>6444</v>
      </c>
      <c r="D34" s="99" t="s">
        <v>6286</v>
      </c>
      <c r="E34" s="99" t="s">
        <v>6287</v>
      </c>
      <c r="F34" s="99" t="s">
        <v>6187</v>
      </c>
      <c r="G34" s="99" t="s">
        <v>6188</v>
      </c>
      <c r="H34" s="99" t="s">
        <v>6243</v>
      </c>
      <c r="I34" s="99" t="s">
        <v>6190</v>
      </c>
      <c r="J34" s="99" t="s">
        <v>6445</v>
      </c>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row>
    <row r="35" spans="1:51" ht="15">
      <c r="A35" s="108" t="s">
        <v>6446</v>
      </c>
      <c r="B35">
        <v>66955</v>
      </c>
      <c r="C35" s="99" t="s">
        <v>6447</v>
      </c>
      <c r="D35" s="99" t="s">
        <v>6448</v>
      </c>
      <c r="E35" s="99" t="s">
        <v>6187</v>
      </c>
      <c r="F35" s="99" t="s">
        <v>6449</v>
      </c>
      <c r="G35" s="99" t="s">
        <v>6188</v>
      </c>
      <c r="H35" s="99" t="s">
        <v>6450</v>
      </c>
      <c r="I35" s="99" t="s">
        <v>6242</v>
      </c>
      <c r="J35" s="99" t="s">
        <v>6451</v>
      </c>
      <c r="K35" s="99" t="s">
        <v>6452</v>
      </c>
      <c r="L35" s="99" t="s">
        <v>6453</v>
      </c>
      <c r="M35" s="99" t="s">
        <v>6454</v>
      </c>
      <c r="N35" s="99" t="s">
        <v>6190</v>
      </c>
      <c r="O35" s="99" t="s">
        <v>6259</v>
      </c>
      <c r="P35" s="99" t="s">
        <v>6260</v>
      </c>
      <c r="Q35" s="99" t="s">
        <v>6455</v>
      </c>
      <c r="R35" s="99" t="s">
        <v>6456</v>
      </c>
      <c r="S35" s="99" t="s">
        <v>6457</v>
      </c>
      <c r="T35" s="99" t="s">
        <v>6458</v>
      </c>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row>
    <row r="36" spans="1:51" ht="15">
      <c r="A36" s="108" t="s">
        <v>829</v>
      </c>
      <c r="B36">
        <v>66956</v>
      </c>
      <c r="C36" s="99" t="s">
        <v>828</v>
      </c>
      <c r="D36" s="99" t="s">
        <v>6187</v>
      </c>
      <c r="E36" s="99" t="s">
        <v>6459</v>
      </c>
      <c r="F36" s="99" t="s">
        <v>6188</v>
      </c>
      <c r="G36" s="99" t="s">
        <v>6190</v>
      </c>
      <c r="H36" s="99" t="s">
        <v>6195</v>
      </c>
      <c r="I36" s="99" t="s">
        <v>6196</v>
      </c>
      <c r="J36" s="99" t="s">
        <v>6191</v>
      </c>
      <c r="K36" s="99" t="s">
        <v>6192</v>
      </c>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row>
    <row r="37" spans="1:51" ht="15">
      <c r="A37" s="108" t="s">
        <v>6460</v>
      </c>
      <c r="B37">
        <v>1003</v>
      </c>
      <c r="C37" s="99" t="s">
        <v>6461</v>
      </c>
      <c r="D37" s="105" t="s">
        <v>6198</v>
      </c>
      <c r="E37" s="105" t="s">
        <v>6199</v>
      </c>
      <c r="F37" s="105" t="s">
        <v>6200</v>
      </c>
      <c r="G37" s="105" t="s">
        <v>6201</v>
      </c>
      <c r="H37" s="105" t="s">
        <v>6202</v>
      </c>
      <c r="I37" s="105" t="s">
        <v>6203</v>
      </c>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row>
    <row r="38" spans="1:51" ht="15">
      <c r="A38" s="108" t="s">
        <v>6462</v>
      </c>
      <c r="B38">
        <v>66957</v>
      </c>
      <c r="C38" s="99" t="s">
        <v>6463</v>
      </c>
      <c r="D38" s="99" t="s">
        <v>6187</v>
      </c>
      <c r="E38" s="99" t="s">
        <v>6188</v>
      </c>
      <c r="F38" s="99" t="s">
        <v>6464</v>
      </c>
      <c r="G38" s="99" t="s">
        <v>6190</v>
      </c>
      <c r="H38" s="99" t="s">
        <v>6195</v>
      </c>
      <c r="I38" s="99" t="s">
        <v>6196</v>
      </c>
      <c r="J38" s="99" t="s">
        <v>6191</v>
      </c>
      <c r="K38" s="99" t="s">
        <v>6192</v>
      </c>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row>
    <row r="39" spans="1:51" ht="15">
      <c r="A39" s="108" t="s">
        <v>6465</v>
      </c>
      <c r="B39">
        <v>66739</v>
      </c>
      <c r="C39" s="99" t="s">
        <v>6466</v>
      </c>
      <c r="D39" s="103" t="s">
        <v>6467</v>
      </c>
      <c r="E39" s="103"/>
      <c r="F39" s="103"/>
      <c r="G39" s="103"/>
      <c r="H39" s="103"/>
      <c r="I39" s="103"/>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row>
    <row r="40" spans="1:51" ht="15">
      <c r="A40" s="108" t="s">
        <v>6468</v>
      </c>
      <c r="B40">
        <v>66958</v>
      </c>
      <c r="C40" s="99" t="s">
        <v>6469</v>
      </c>
      <c r="D40" s="99" t="s">
        <v>6187</v>
      </c>
      <c r="E40" s="99" t="s">
        <v>6188</v>
      </c>
      <c r="F40" s="99" t="s">
        <v>6190</v>
      </c>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row>
    <row r="41" spans="1:51" ht="15">
      <c r="A41" s="108" t="s">
        <v>6470</v>
      </c>
      <c r="B41">
        <v>66959</v>
      </c>
      <c r="C41" s="99" t="s">
        <v>6471</v>
      </c>
      <c r="D41" s="99" t="s">
        <v>6187</v>
      </c>
      <c r="E41" s="99" t="s">
        <v>6188</v>
      </c>
      <c r="F41" s="99" t="s">
        <v>6472</v>
      </c>
      <c r="G41" s="99" t="s">
        <v>6473</v>
      </c>
      <c r="H41" s="99" t="s">
        <v>6190</v>
      </c>
      <c r="I41" s="99" t="s">
        <v>6474</v>
      </c>
      <c r="J41" s="99" t="s">
        <v>6475</v>
      </c>
      <c r="K41" s="99" t="s">
        <v>6442</v>
      </c>
      <c r="L41" s="99" t="s">
        <v>6476</v>
      </c>
      <c r="M41" s="99" t="s">
        <v>6477</v>
      </c>
      <c r="N41" s="99" t="s">
        <v>815</v>
      </c>
      <c r="O41" s="99" t="s">
        <v>6478</v>
      </c>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row>
    <row r="42" spans="1:51" ht="15">
      <c r="A42" s="108" t="s">
        <v>899</v>
      </c>
      <c r="B42">
        <v>66960</v>
      </c>
      <c r="C42" s="99" t="s">
        <v>6479</v>
      </c>
      <c r="D42" s="99" t="s">
        <v>6253</v>
      </c>
      <c r="E42" s="99" t="s">
        <v>6187</v>
      </c>
      <c r="F42" s="99" t="s">
        <v>6188</v>
      </c>
      <c r="G42" s="99" t="s">
        <v>6480</v>
      </c>
      <c r="H42" s="99" t="s">
        <v>6255</v>
      </c>
      <c r="I42" s="99" t="s">
        <v>6256</v>
      </c>
      <c r="J42" s="99" t="s">
        <v>6481</v>
      </c>
      <c r="K42" s="99" t="s">
        <v>6190</v>
      </c>
      <c r="L42" s="99" t="s">
        <v>6259</v>
      </c>
      <c r="M42" s="99" t="s">
        <v>6482</v>
      </c>
      <c r="N42" s="99" t="s">
        <v>6261</v>
      </c>
      <c r="O42" s="99" t="s">
        <v>6262</v>
      </c>
      <c r="P42" s="99" t="s">
        <v>6483</v>
      </c>
      <c r="Q42" s="99" t="s">
        <v>6484</v>
      </c>
      <c r="R42" s="99" t="s">
        <v>6485</v>
      </c>
      <c r="S42" s="99" t="s">
        <v>6486</v>
      </c>
      <c r="T42" s="99" t="s">
        <v>6487</v>
      </c>
      <c r="U42" s="99" t="s">
        <v>6266</v>
      </c>
      <c r="V42" s="99" t="s">
        <v>6488</v>
      </c>
      <c r="W42" s="99" t="s">
        <v>6267</v>
      </c>
      <c r="X42" s="99" t="s">
        <v>6268</v>
      </c>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103"/>
      <c r="AY42" s="103"/>
    </row>
    <row r="43" spans="1:51" ht="15">
      <c r="A43" s="108" t="s">
        <v>6489</v>
      </c>
      <c r="B43">
        <v>66961</v>
      </c>
      <c r="C43" s="99" t="s">
        <v>6490</v>
      </c>
      <c r="D43" s="99" t="s">
        <v>6226</v>
      </c>
      <c r="E43" s="99" t="s">
        <v>6227</v>
      </c>
      <c r="F43" s="99" t="s">
        <v>6187</v>
      </c>
      <c r="G43" s="99" t="s">
        <v>6188</v>
      </c>
      <c r="H43" s="99" t="s">
        <v>6243</v>
      </c>
      <c r="I43" s="99" t="s">
        <v>6190</v>
      </c>
      <c r="J43" s="99" t="s">
        <v>6491</v>
      </c>
      <c r="K43" s="99" t="s">
        <v>6492</v>
      </c>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row>
    <row r="44" spans="1:51" ht="15">
      <c r="A44" s="108" t="s">
        <v>6493</v>
      </c>
      <c r="B44">
        <v>66962</v>
      </c>
      <c r="C44" s="99" t="s">
        <v>6494</v>
      </c>
      <c r="D44" s="99" t="s">
        <v>6187</v>
      </c>
      <c r="E44" s="99" t="s">
        <v>6188</v>
      </c>
      <c r="F44" s="99" t="s">
        <v>6495</v>
      </c>
      <c r="G44" s="99" t="s">
        <v>6190</v>
      </c>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row>
    <row r="45" spans="1:51" ht="15">
      <c r="A45" s="108" t="s">
        <v>6496</v>
      </c>
      <c r="B45">
        <v>66963</v>
      </c>
      <c r="C45" s="99" t="s">
        <v>6497</v>
      </c>
      <c r="D45" s="99" t="s">
        <v>6498</v>
      </c>
      <c r="E45" s="99" t="s">
        <v>6499</v>
      </c>
      <c r="F45" s="99" t="s">
        <v>6500</v>
      </c>
      <c r="G45" s="99" t="s">
        <v>6187</v>
      </c>
      <c r="H45" s="99" t="s">
        <v>6188</v>
      </c>
      <c r="I45" s="99" t="s">
        <v>6501</v>
      </c>
      <c r="J45" s="99" t="s">
        <v>6502</v>
      </c>
      <c r="K45" s="99" t="s">
        <v>6503</v>
      </c>
      <c r="L45" s="99" t="s">
        <v>6504</v>
      </c>
      <c r="M45" s="99" t="s">
        <v>6243</v>
      </c>
      <c r="N45" s="99" t="s">
        <v>6505</v>
      </c>
      <c r="O45" s="99" t="s">
        <v>6190</v>
      </c>
      <c r="P45" s="99" t="s">
        <v>6506</v>
      </c>
      <c r="Q45" s="99" t="s">
        <v>6507</v>
      </c>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row>
    <row r="46" spans="1:51" ht="15">
      <c r="A46" s="108" t="s">
        <v>927</v>
      </c>
      <c r="B46">
        <v>66964</v>
      </c>
      <c r="C46" s="99" t="s">
        <v>6508</v>
      </c>
      <c r="D46" s="99" t="s">
        <v>6187</v>
      </c>
      <c r="E46" s="99" t="s">
        <v>6188</v>
      </c>
      <c r="F46" s="99" t="s">
        <v>6509</v>
      </c>
      <c r="G46" s="99" t="s">
        <v>6510</v>
      </c>
      <c r="H46" s="99" t="s">
        <v>6190</v>
      </c>
      <c r="I46" s="99" t="s">
        <v>6195</v>
      </c>
      <c r="J46" s="99" t="s">
        <v>6196</v>
      </c>
      <c r="K46" s="99" t="s">
        <v>6511</v>
      </c>
      <c r="L46" s="99" t="s">
        <v>6512</v>
      </c>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row>
    <row r="47" spans="1:51" ht="15">
      <c r="A47" s="108" t="s">
        <v>931</v>
      </c>
      <c r="B47">
        <v>1116</v>
      </c>
      <c r="C47" s="105" t="s">
        <v>930</v>
      </c>
      <c r="D47" s="105" t="s">
        <v>6513</v>
      </c>
      <c r="E47" s="105" t="s">
        <v>6514</v>
      </c>
      <c r="F47" s="105" t="s">
        <v>6515</v>
      </c>
      <c r="G47" s="105" t="s">
        <v>6516</v>
      </c>
      <c r="H47" s="105" t="s">
        <v>6517</v>
      </c>
      <c r="I47" s="105" t="s">
        <v>6518</v>
      </c>
      <c r="J47" s="105"/>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row>
    <row r="48" spans="1:51" ht="15">
      <c r="A48" s="108" t="s">
        <v>6519</v>
      </c>
      <c r="B48">
        <v>66965</v>
      </c>
      <c r="C48" s="103" t="s">
        <v>6520</v>
      </c>
      <c r="D48" s="103" t="s">
        <v>6521</v>
      </c>
      <c r="E48" s="103" t="s">
        <v>6287</v>
      </c>
      <c r="F48" s="103" t="s">
        <v>6187</v>
      </c>
      <c r="G48" s="103" t="s">
        <v>6188</v>
      </c>
      <c r="H48" s="103" t="s">
        <v>6522</v>
      </c>
      <c r="I48" s="103" t="s">
        <v>6523</v>
      </c>
      <c r="J48" s="103" t="s">
        <v>6524</v>
      </c>
      <c r="K48" s="99" t="s">
        <v>6525</v>
      </c>
      <c r="L48" s="99" t="s">
        <v>6526</v>
      </c>
      <c r="M48" s="99" t="s">
        <v>6243</v>
      </c>
      <c r="N48" s="99" t="s">
        <v>6190</v>
      </c>
      <c r="O48" s="99" t="s">
        <v>6527</v>
      </c>
      <c r="P48" s="99" t="s">
        <v>6528</v>
      </c>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row>
    <row r="49" spans="1:51" ht="15">
      <c r="A49" s="108" t="s">
        <v>6529</v>
      </c>
      <c r="B49">
        <v>66966</v>
      </c>
      <c r="C49" s="99" t="s">
        <v>6530</v>
      </c>
      <c r="D49" s="99" t="s">
        <v>6187</v>
      </c>
      <c r="E49" s="99" t="s">
        <v>6188</v>
      </c>
      <c r="F49" s="99" t="s">
        <v>6531</v>
      </c>
      <c r="G49" s="99" t="s">
        <v>6190</v>
      </c>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row>
    <row r="50" spans="1:51" ht="15">
      <c r="A50" s="108" t="s">
        <v>6532</v>
      </c>
      <c r="B50">
        <v>66967</v>
      </c>
      <c r="C50" s="99" t="s">
        <v>6533</v>
      </c>
      <c r="D50" s="99" t="s">
        <v>6187</v>
      </c>
      <c r="E50" s="99" t="s">
        <v>6188</v>
      </c>
      <c r="F50" s="99" t="s">
        <v>6257</v>
      </c>
      <c r="G50" s="99" t="s">
        <v>6534</v>
      </c>
      <c r="H50" s="99" t="s">
        <v>6535</v>
      </c>
      <c r="I50" s="99" t="s">
        <v>6190</v>
      </c>
      <c r="J50" s="99" t="s">
        <v>6266</v>
      </c>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row>
    <row r="51" spans="1:51" ht="15">
      <c r="A51" s="108" t="s">
        <v>6536</v>
      </c>
      <c r="B51">
        <v>66968</v>
      </c>
      <c r="C51" s="99" t="s">
        <v>6537</v>
      </c>
      <c r="D51" s="99" t="s">
        <v>6226</v>
      </c>
      <c r="E51" s="99" t="s">
        <v>6227</v>
      </c>
      <c r="F51" s="99" t="s">
        <v>6187</v>
      </c>
      <c r="G51" s="99" t="s">
        <v>6188</v>
      </c>
      <c r="H51" s="99" t="s">
        <v>6190</v>
      </c>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row>
    <row r="52" spans="1:51" ht="15">
      <c r="A52" s="108" t="s">
        <v>6538</v>
      </c>
      <c r="B52">
        <v>66969</v>
      </c>
      <c r="C52" s="99" t="s">
        <v>6539</v>
      </c>
      <c r="D52" s="99" t="s">
        <v>6187</v>
      </c>
      <c r="E52" s="99" t="s">
        <v>6188</v>
      </c>
      <c r="F52" s="99" t="s">
        <v>6257</v>
      </c>
      <c r="G52" s="99" t="s">
        <v>6190</v>
      </c>
      <c r="H52" s="99" t="s">
        <v>6259</v>
      </c>
      <c r="I52" s="99" t="s">
        <v>6540</v>
      </c>
      <c r="J52" s="99" t="s">
        <v>6541</v>
      </c>
      <c r="K52" s="99" t="s">
        <v>6364</v>
      </c>
      <c r="L52" s="99" t="s">
        <v>6542</v>
      </c>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row>
    <row r="53" spans="1:51" ht="15">
      <c r="A53" s="108" t="s">
        <v>6543</v>
      </c>
      <c r="B53">
        <v>66970</v>
      </c>
      <c r="C53" s="99" t="s">
        <v>6544</v>
      </c>
      <c r="D53" s="99" t="s">
        <v>6545</v>
      </c>
      <c r="E53" s="99" t="s">
        <v>6397</v>
      </c>
      <c r="F53" s="99" t="s">
        <v>6546</v>
      </c>
      <c r="G53" s="99" t="s">
        <v>6547</v>
      </c>
      <c r="H53" s="99" t="s">
        <v>6187</v>
      </c>
      <c r="I53" s="99" t="s">
        <v>6188</v>
      </c>
      <c r="J53" s="99" t="s">
        <v>6548</v>
      </c>
      <c r="K53" s="99" t="s">
        <v>6549</v>
      </c>
      <c r="L53" s="99" t="s">
        <v>6550</v>
      </c>
      <c r="M53" s="99" t="s">
        <v>6243</v>
      </c>
      <c r="N53" s="99" t="s">
        <v>6551</v>
      </c>
      <c r="O53" s="99" t="s">
        <v>6552</v>
      </c>
      <c r="P53" s="99" t="s">
        <v>6553</v>
      </c>
      <c r="Q53" s="99" t="s">
        <v>247</v>
      </c>
      <c r="R53" s="99" t="s">
        <v>6190</v>
      </c>
      <c r="S53" s="99" t="s">
        <v>6554</v>
      </c>
      <c r="T53" s="99" t="s">
        <v>6555</v>
      </c>
      <c r="U53" s="99" t="s">
        <v>6556</v>
      </c>
      <c r="V53" s="99" t="s">
        <v>6557</v>
      </c>
      <c r="W53" s="99" t="s">
        <v>6404</v>
      </c>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row>
    <row r="54" spans="1:51" ht="15">
      <c r="A54" s="108" t="s">
        <v>977</v>
      </c>
      <c r="B54">
        <v>66971</v>
      </c>
      <c r="C54" s="99" t="s">
        <v>6558</v>
      </c>
      <c r="D54" s="99" t="s">
        <v>6187</v>
      </c>
      <c r="E54" s="99" t="s">
        <v>6188</v>
      </c>
      <c r="F54" s="99" t="s">
        <v>6559</v>
      </c>
      <c r="G54" s="99" t="s">
        <v>6190</v>
      </c>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row>
    <row r="55" spans="1:51" ht="15">
      <c r="A55" s="108" t="s">
        <v>980</v>
      </c>
      <c r="B55">
        <v>66692</v>
      </c>
      <c r="C55" s="99" t="s">
        <v>6560</v>
      </c>
      <c r="D55" s="99" t="s">
        <v>6561</v>
      </c>
      <c r="E55" s="99" t="s">
        <v>6253</v>
      </c>
      <c r="F55" s="99" t="s">
        <v>6562</v>
      </c>
      <c r="G55" s="99" t="s">
        <v>6187</v>
      </c>
      <c r="H55" s="99" t="s">
        <v>6563</v>
      </c>
      <c r="I55" s="99" t="s">
        <v>6436</v>
      </c>
      <c r="J55" s="99" t="s">
        <v>6188</v>
      </c>
      <c r="K55" s="99" t="s">
        <v>629</v>
      </c>
      <c r="L55" s="99" t="s">
        <v>6564</v>
      </c>
      <c r="M55" s="99" t="s">
        <v>6565</v>
      </c>
      <c r="N55" s="99" t="s">
        <v>6566</v>
      </c>
      <c r="O55" s="99" t="s">
        <v>6190</v>
      </c>
      <c r="P55" s="99" t="s">
        <v>6259</v>
      </c>
      <c r="Q55" s="99" t="s">
        <v>6260</v>
      </c>
      <c r="R55" s="99" t="s">
        <v>6567</v>
      </c>
      <c r="S55" s="99" t="s">
        <v>6483</v>
      </c>
      <c r="T55" s="99" t="s">
        <v>6441</v>
      </c>
      <c r="U55" s="99" t="s">
        <v>815</v>
      </c>
      <c r="V55" s="99" t="s">
        <v>6486</v>
      </c>
      <c r="W55" s="99" t="s">
        <v>6487</v>
      </c>
      <c r="X55" s="99" t="s">
        <v>6266</v>
      </c>
      <c r="Y55" s="99" t="s">
        <v>6267</v>
      </c>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row>
    <row r="56" spans="1:51" ht="15">
      <c r="A56" s="108" t="s">
        <v>6568</v>
      </c>
      <c r="B56">
        <v>66972</v>
      </c>
      <c r="C56" s="99" t="s">
        <v>6569</v>
      </c>
      <c r="D56" s="99" t="s">
        <v>6187</v>
      </c>
      <c r="E56" s="99" t="s">
        <v>6188</v>
      </c>
      <c r="F56" s="99" t="s">
        <v>6190</v>
      </c>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row>
    <row r="57" spans="1:51" ht="15">
      <c r="A57" s="108" t="s">
        <v>6570</v>
      </c>
      <c r="B57">
        <v>66427</v>
      </c>
      <c r="C57" s="99" t="s">
        <v>6571</v>
      </c>
      <c r="D57" s="105" t="s">
        <v>6572</v>
      </c>
      <c r="E57" s="105" t="s">
        <v>6573</v>
      </c>
      <c r="F57" s="105" t="s">
        <v>6574</v>
      </c>
      <c r="G57" s="105" t="s">
        <v>6575</v>
      </c>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row>
    <row r="58" spans="1:51" ht="15">
      <c r="A58" s="108" t="s">
        <v>6576</v>
      </c>
      <c r="B58">
        <v>66836</v>
      </c>
      <c r="C58" s="99" t="s">
        <v>6577</v>
      </c>
      <c r="D58" t="s">
        <v>6198</v>
      </c>
      <c r="E58" t="s">
        <v>6199</v>
      </c>
      <c r="F58" t="s">
        <v>6200</v>
      </c>
      <c r="G58" t="s">
        <v>6201</v>
      </c>
      <c r="H58" s="105" t="s">
        <v>6202</v>
      </c>
      <c r="I58" s="105" t="s">
        <v>6203</v>
      </c>
      <c r="J58" s="105" t="s">
        <v>6578</v>
      </c>
      <c r="K58" s="105" t="s">
        <v>6209</v>
      </c>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spans="1:51" ht="15">
      <c r="A59" s="108" t="s">
        <v>6579</v>
      </c>
      <c r="B59">
        <v>66711</v>
      </c>
      <c r="C59" s="99" t="s">
        <v>6580</v>
      </c>
      <c r="D59" s="99" t="s">
        <v>6187</v>
      </c>
      <c r="E59" s="99" t="s">
        <v>6188</v>
      </c>
      <c r="F59" s="99" t="s">
        <v>6327</v>
      </c>
      <c r="G59" s="99" t="s">
        <v>6243</v>
      </c>
      <c r="H59" s="99" t="s">
        <v>6190</v>
      </c>
      <c r="I59" s="99" t="s">
        <v>6581</v>
      </c>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row>
    <row r="60" spans="1:51" ht="15">
      <c r="A60" s="108" t="s">
        <v>6582</v>
      </c>
      <c r="B60">
        <v>1036</v>
      </c>
      <c r="C60" t="s">
        <v>6583</v>
      </c>
      <c r="D60" t="s">
        <v>6584</v>
      </c>
      <c r="E60" t="s">
        <v>6585</v>
      </c>
      <c r="F60" t="s">
        <v>6586</v>
      </c>
      <c r="G60" t="s">
        <v>6587</v>
      </c>
      <c r="H60" t="s">
        <v>6588</v>
      </c>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row>
    <row r="61" spans="1:51" ht="15">
      <c r="A61" s="108" t="s">
        <v>6589</v>
      </c>
      <c r="B61">
        <v>66973</v>
      </c>
      <c r="C61" s="99" t="s">
        <v>6590</v>
      </c>
      <c r="D61" s="99" t="s">
        <v>6591</v>
      </c>
      <c r="E61" s="99" t="s">
        <v>6592</v>
      </c>
      <c r="F61" s="99" t="s">
        <v>6187</v>
      </c>
      <c r="G61" s="99" t="s">
        <v>6563</v>
      </c>
      <c r="H61" s="99" t="s">
        <v>6188</v>
      </c>
      <c r="I61" s="99" t="s">
        <v>6593</v>
      </c>
      <c r="J61" s="99" t="s">
        <v>6594</v>
      </c>
      <c r="K61" s="99" t="s">
        <v>6595</v>
      </c>
      <c r="L61" s="99" t="s">
        <v>6596</v>
      </c>
      <c r="M61" s="99" t="s">
        <v>6597</v>
      </c>
      <c r="N61" s="99" t="s">
        <v>6190</v>
      </c>
      <c r="O61" s="99" t="s">
        <v>6598</v>
      </c>
      <c r="P61" s="99" t="s">
        <v>6599</v>
      </c>
      <c r="Q61" s="99" t="s">
        <v>6567</v>
      </c>
      <c r="R61" s="99" t="s">
        <v>6600</v>
      </c>
      <c r="S61" s="99" t="s">
        <v>6601</v>
      </c>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row>
    <row r="62" spans="1:51" ht="15">
      <c r="A62" s="108" t="s">
        <v>1030</v>
      </c>
      <c r="B62">
        <v>66693</v>
      </c>
      <c r="C62" s="99" t="s">
        <v>1029</v>
      </c>
      <c r="D62" t="s">
        <v>6602</v>
      </c>
      <c r="E62" t="s">
        <v>6226</v>
      </c>
      <c r="F62" t="s">
        <v>6603</v>
      </c>
      <c r="G62" t="s">
        <v>6604</v>
      </c>
      <c r="H62" t="s">
        <v>6287</v>
      </c>
      <c r="I62" t="s">
        <v>629</v>
      </c>
      <c r="J62" t="s">
        <v>6605</v>
      </c>
      <c r="K62" t="s">
        <v>6606</v>
      </c>
      <c r="L62" t="s">
        <v>6607</v>
      </c>
      <c r="M62" t="s">
        <v>6188</v>
      </c>
      <c r="N62" t="s">
        <v>6608</v>
      </c>
      <c r="O62" t="s">
        <v>6609</v>
      </c>
      <c r="P62" t="s">
        <v>6526</v>
      </c>
      <c r="Q62" t="s">
        <v>6610</v>
      </c>
      <c r="R62" t="s">
        <v>6611</v>
      </c>
      <c r="S62" t="s">
        <v>6475</v>
      </c>
      <c r="T62" t="s">
        <v>6612</v>
      </c>
      <c r="U62" t="s">
        <v>6195</v>
      </c>
      <c r="V62" t="s">
        <v>6196</v>
      </c>
      <c r="W62" t="s">
        <v>6613</v>
      </c>
      <c r="X62" t="s">
        <v>6614</v>
      </c>
      <c r="Y62" t="s">
        <v>6615</v>
      </c>
      <c r="AV62" s="99"/>
      <c r="AW62" s="99"/>
      <c r="AX62" s="99"/>
    </row>
    <row r="63" spans="1:51" ht="15">
      <c r="A63" s="108" t="s">
        <v>1043</v>
      </c>
      <c r="B63">
        <v>66974</v>
      </c>
      <c r="C63" s="99" t="s">
        <v>6616</v>
      </c>
      <c r="D63" s="99" t="s">
        <v>6187</v>
      </c>
      <c r="E63" s="99" t="s">
        <v>6188</v>
      </c>
      <c r="F63" s="99" t="s">
        <v>6257</v>
      </c>
      <c r="G63" s="99" t="s">
        <v>6190</v>
      </c>
      <c r="H63" s="99" t="s">
        <v>6259</v>
      </c>
      <c r="I63" s="99" t="s">
        <v>6364</v>
      </c>
      <c r="J63" s="99" t="s">
        <v>6617</v>
      </c>
      <c r="K63" s="99" t="s">
        <v>6266</v>
      </c>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row>
    <row r="64" spans="1:51" ht="15">
      <c r="A64" s="108" t="s">
        <v>6618</v>
      </c>
      <c r="B64">
        <v>66975</v>
      </c>
      <c r="C64" s="99" t="s">
        <v>6619</v>
      </c>
      <c r="D64" s="99" t="s">
        <v>6286</v>
      </c>
      <c r="E64" s="99" t="s">
        <v>6287</v>
      </c>
      <c r="F64" s="99" t="s">
        <v>6187</v>
      </c>
      <c r="G64" s="99" t="s">
        <v>6188</v>
      </c>
      <c r="H64" s="99" t="s">
        <v>6243</v>
      </c>
      <c r="I64" s="99" t="s">
        <v>6190</v>
      </c>
      <c r="J64" s="99" t="s">
        <v>6321</v>
      </c>
      <c r="K64" s="99" t="s">
        <v>6322</v>
      </c>
      <c r="L64" s="99" t="s">
        <v>6620</v>
      </c>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row>
    <row r="65" spans="1:51" ht="15">
      <c r="A65" s="108" t="s">
        <v>6621</v>
      </c>
      <c r="B65">
        <v>66976</v>
      </c>
      <c r="C65" s="99" t="s">
        <v>6622</v>
      </c>
      <c r="D65" s="99" t="s">
        <v>6226</v>
      </c>
      <c r="E65" s="99" t="s">
        <v>6227</v>
      </c>
      <c r="F65" s="99" t="s">
        <v>6187</v>
      </c>
      <c r="G65" s="99" t="s">
        <v>6188</v>
      </c>
      <c r="H65" s="99" t="s">
        <v>6190</v>
      </c>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row>
    <row r="66" spans="1:51" ht="15">
      <c r="A66" s="108" t="s">
        <v>6623</v>
      </c>
      <c r="B66">
        <v>66977</v>
      </c>
      <c r="C66" s="99" t="s">
        <v>6624</v>
      </c>
      <c r="D66" s="99" t="s">
        <v>6187</v>
      </c>
      <c r="E66" s="99" t="s">
        <v>6188</v>
      </c>
      <c r="F66" s="99" t="s">
        <v>6190</v>
      </c>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row>
    <row r="67" spans="1:51" ht="15">
      <c r="A67" s="108" t="s">
        <v>6625</v>
      </c>
      <c r="B67">
        <v>66978</v>
      </c>
      <c r="C67" s="99" t="s">
        <v>6626</v>
      </c>
      <c r="D67" s="99" t="s">
        <v>6187</v>
      </c>
      <c r="E67" s="99" t="s">
        <v>6188</v>
      </c>
      <c r="F67" s="99" t="s">
        <v>6190</v>
      </c>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row>
    <row r="68" spans="1:51" ht="15">
      <c r="A68" s="108" t="s">
        <v>6627</v>
      </c>
      <c r="B68">
        <v>66979</v>
      </c>
      <c r="C68" s="99" t="s">
        <v>6628</v>
      </c>
      <c r="D68" s="99" t="s">
        <v>6187</v>
      </c>
      <c r="E68" s="99" t="s">
        <v>6188</v>
      </c>
      <c r="F68" s="99" t="s">
        <v>6257</v>
      </c>
      <c r="G68" s="99" t="s">
        <v>6190</v>
      </c>
      <c r="H68" s="99" t="s">
        <v>6259</v>
      </c>
      <c r="I68" s="99" t="s">
        <v>6629</v>
      </c>
      <c r="J68" s="99" t="s">
        <v>6266</v>
      </c>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row>
    <row r="69" spans="1:51" ht="15">
      <c r="A69" s="108" t="s">
        <v>6630</v>
      </c>
      <c r="B69">
        <v>66980</v>
      </c>
      <c r="C69" s="99" t="s">
        <v>6631</v>
      </c>
      <c r="D69" s="99" t="s">
        <v>6407</v>
      </c>
      <c r="E69" s="99" t="s">
        <v>6408</v>
      </c>
      <c r="F69" s="99" t="s">
        <v>6409</v>
      </c>
      <c r="G69" s="99" t="s">
        <v>6352</v>
      </c>
      <c r="H69" s="99" t="s">
        <v>6187</v>
      </c>
      <c r="I69" s="99" t="s">
        <v>6188</v>
      </c>
      <c r="J69" s="99" t="s">
        <v>6411</v>
      </c>
      <c r="K69" s="99" t="s">
        <v>6412</v>
      </c>
      <c r="L69" s="99" t="s">
        <v>6413</v>
      </c>
      <c r="M69" s="99" t="s">
        <v>6414</v>
      </c>
      <c r="N69" s="99" t="s">
        <v>6632</v>
      </c>
      <c r="O69" s="99" t="s">
        <v>6415</v>
      </c>
      <c r="P69" s="99" t="s">
        <v>6190</v>
      </c>
      <c r="Q69" s="99" t="s">
        <v>6260</v>
      </c>
      <c r="R69" s="99" t="s">
        <v>6416</v>
      </c>
      <c r="S69" s="99" t="s">
        <v>6417</v>
      </c>
      <c r="T69" s="99" t="s">
        <v>6418</v>
      </c>
      <c r="U69" s="99" t="s">
        <v>6422</v>
      </c>
      <c r="V69" s="99" t="s">
        <v>6423</v>
      </c>
      <c r="W69" s="99" t="s">
        <v>6424</v>
      </c>
      <c r="X69" s="99" t="s">
        <v>6425</v>
      </c>
      <c r="Y69" s="99" t="s">
        <v>6426</v>
      </c>
      <c r="Z69" s="99" t="s">
        <v>6633</v>
      </c>
      <c r="AA69" s="99" t="s">
        <v>6427</v>
      </c>
      <c r="AB69" s="99" t="s">
        <v>6428</v>
      </c>
      <c r="AC69" s="99" t="s">
        <v>6429</v>
      </c>
      <c r="AD69" s="99" t="s">
        <v>6634</v>
      </c>
      <c r="AE69" s="99" t="s">
        <v>6430</v>
      </c>
      <c r="AF69" s="99" t="s">
        <v>6635</v>
      </c>
      <c r="AG69" s="99" t="s">
        <v>6431</v>
      </c>
      <c r="AH69" s="99" t="s">
        <v>6432</v>
      </c>
      <c r="AI69" s="99" t="s">
        <v>6369</v>
      </c>
      <c r="AJ69" s="99" t="s">
        <v>6636</v>
      </c>
      <c r="AK69" s="99" t="s">
        <v>6433</v>
      </c>
      <c r="AL69" s="99" t="s">
        <v>6266</v>
      </c>
      <c r="AM69" s="99"/>
      <c r="AN69" s="99"/>
      <c r="AO69" s="99"/>
      <c r="AP69" s="99"/>
      <c r="AQ69" s="99"/>
      <c r="AR69" s="99"/>
      <c r="AS69" s="99"/>
      <c r="AT69" s="99"/>
      <c r="AU69" s="99"/>
      <c r="AV69" s="99"/>
      <c r="AW69" s="99"/>
      <c r="AX69" s="99"/>
      <c r="AY69" s="99"/>
    </row>
    <row r="70" spans="1:51" ht="15">
      <c r="A70" s="108" t="s">
        <v>6637</v>
      </c>
      <c r="B70">
        <v>66981</v>
      </c>
      <c r="C70" s="99" t="s">
        <v>6638</v>
      </c>
      <c r="D70" s="99" t="s">
        <v>6187</v>
      </c>
      <c r="E70" s="99" t="s">
        <v>6188</v>
      </c>
      <c r="F70" s="99" t="s">
        <v>6190</v>
      </c>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row>
    <row r="71" spans="1:51" ht="15">
      <c r="A71" s="108" t="s">
        <v>6639</v>
      </c>
      <c r="B71">
        <v>66982</v>
      </c>
      <c r="C71" s="99" t="s">
        <v>6640</v>
      </c>
      <c r="D71" s="99" t="s">
        <v>6409</v>
      </c>
      <c r="E71" s="99" t="s">
        <v>6187</v>
      </c>
      <c r="F71" s="99" t="s">
        <v>6641</v>
      </c>
      <c r="G71" s="99" t="s">
        <v>6188</v>
      </c>
      <c r="H71" s="99" t="s">
        <v>6642</v>
      </c>
      <c r="I71" s="99" t="s">
        <v>6257</v>
      </c>
      <c r="J71" s="99" t="s">
        <v>6190</v>
      </c>
      <c r="K71" s="99" t="s">
        <v>6260</v>
      </c>
      <c r="L71" s="99" t="s">
        <v>6643</v>
      </c>
      <c r="M71" s="99" t="s">
        <v>6433</v>
      </c>
      <c r="N71" s="99" t="s">
        <v>6266</v>
      </c>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c r="AP71" s="99"/>
      <c r="AQ71" s="99"/>
      <c r="AR71" s="99"/>
      <c r="AS71" s="99"/>
      <c r="AT71" s="99"/>
      <c r="AU71" s="99"/>
      <c r="AV71" s="99"/>
      <c r="AW71" s="99"/>
      <c r="AX71" s="99"/>
      <c r="AY71" s="99"/>
    </row>
    <row r="72" spans="1:51" ht="15">
      <c r="A72" s="108" t="s">
        <v>6644</v>
      </c>
      <c r="B72">
        <v>66983</v>
      </c>
      <c r="C72" s="99" t="s">
        <v>6645</v>
      </c>
      <c r="D72" s="99" t="s">
        <v>6187</v>
      </c>
      <c r="E72" s="99" t="s">
        <v>6188</v>
      </c>
      <c r="F72" s="99" t="s">
        <v>6190</v>
      </c>
      <c r="G72" s="99" t="s">
        <v>6441</v>
      </c>
      <c r="H72" s="99" t="s">
        <v>6191</v>
      </c>
      <c r="I72" s="99" t="s">
        <v>6192</v>
      </c>
      <c r="J72" s="99" t="s">
        <v>6646</v>
      </c>
      <c r="K72" s="99" t="s">
        <v>6647</v>
      </c>
      <c r="L72" s="99" t="s">
        <v>815</v>
      </c>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row>
    <row r="73" spans="1:51" ht="15">
      <c r="A73" s="108" t="s">
        <v>6648</v>
      </c>
      <c r="B73">
        <v>1064</v>
      </c>
      <c r="C73" s="99" t="s">
        <v>6649</v>
      </c>
      <c r="D73" s="99" t="s">
        <v>6650</v>
      </c>
      <c r="E73" s="99" t="s">
        <v>6651</v>
      </c>
      <c r="F73" s="99" t="s">
        <v>6326</v>
      </c>
      <c r="G73" s="99" t="s">
        <v>6652</v>
      </c>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c r="AP73" s="99"/>
      <c r="AQ73" s="99"/>
      <c r="AR73" s="99"/>
      <c r="AS73" s="99"/>
      <c r="AT73" s="99"/>
      <c r="AU73" s="99"/>
      <c r="AV73" s="99"/>
      <c r="AW73" s="99"/>
      <c r="AX73" s="99"/>
      <c r="AY73" s="99"/>
    </row>
    <row r="74" spans="1:51" ht="15">
      <c r="A74" s="108" t="s">
        <v>6653</v>
      </c>
      <c r="B74">
        <v>66984</v>
      </c>
      <c r="C74" s="99" t="s">
        <v>6654</v>
      </c>
      <c r="D74" s="99" t="s">
        <v>6187</v>
      </c>
      <c r="E74" s="99" t="s">
        <v>6188</v>
      </c>
      <c r="F74" s="99" t="s">
        <v>6655</v>
      </c>
      <c r="G74" s="99" t="s">
        <v>6656</v>
      </c>
      <c r="H74" s="99" t="s">
        <v>6241</v>
      </c>
      <c r="I74" s="99" t="s">
        <v>6242</v>
      </c>
      <c r="J74" s="99" t="s">
        <v>6657</v>
      </c>
      <c r="K74" s="99" t="s">
        <v>6190</v>
      </c>
      <c r="L74" s="99" t="s">
        <v>6658</v>
      </c>
      <c r="M74" s="99" t="s">
        <v>6659</v>
      </c>
      <c r="N74" s="99" t="s">
        <v>6660</v>
      </c>
      <c r="O74" s="99" t="s">
        <v>6437</v>
      </c>
      <c r="P74" s="99" t="s">
        <v>6661</v>
      </c>
      <c r="Q74" s="99" t="s">
        <v>6662</v>
      </c>
      <c r="R74" s="99" t="s">
        <v>6663</v>
      </c>
      <c r="S74" s="99" t="s">
        <v>6664</v>
      </c>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row>
    <row r="75" spans="1:51" ht="15">
      <c r="A75" s="108" t="s">
        <v>6665</v>
      </c>
      <c r="B75">
        <v>66985</v>
      </c>
      <c r="C75" s="99" t="s">
        <v>6666</v>
      </c>
      <c r="D75" t="s">
        <v>6602</v>
      </c>
      <c r="E75" t="s">
        <v>6605</v>
      </c>
      <c r="F75" t="s">
        <v>6188</v>
      </c>
      <c r="G75" t="s">
        <v>6437</v>
      </c>
      <c r="H75" t="s">
        <v>6667</v>
      </c>
      <c r="I75" t="s">
        <v>6602</v>
      </c>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c r="AU75" s="99"/>
      <c r="AV75" s="99"/>
      <c r="AW75" s="99"/>
      <c r="AX75" s="99"/>
      <c r="AY75" s="99"/>
    </row>
    <row r="76" spans="1:51" ht="15">
      <c r="A76" s="108" t="s">
        <v>6668</v>
      </c>
      <c r="B76">
        <v>66986</v>
      </c>
      <c r="C76" s="99" t="s">
        <v>6669</v>
      </c>
      <c r="D76" s="99" t="s">
        <v>6187</v>
      </c>
      <c r="E76" s="99" t="s">
        <v>6188</v>
      </c>
      <c r="F76" s="99" t="s">
        <v>6670</v>
      </c>
      <c r="G76" s="99" t="s">
        <v>6642</v>
      </c>
      <c r="H76" s="99" t="s">
        <v>6671</v>
      </c>
      <c r="I76" s="99" t="s">
        <v>6672</v>
      </c>
      <c r="J76" s="99" t="s">
        <v>6257</v>
      </c>
      <c r="K76" s="99" t="s">
        <v>6258</v>
      </c>
      <c r="L76" s="99" t="s">
        <v>6361</v>
      </c>
      <c r="M76" s="99" t="s">
        <v>6190</v>
      </c>
      <c r="N76" s="99" t="s">
        <v>6259</v>
      </c>
      <c r="O76" s="99" t="s">
        <v>6673</v>
      </c>
      <c r="P76" s="99" t="s">
        <v>6674</v>
      </c>
      <c r="Q76" s="99" t="s">
        <v>6675</v>
      </c>
      <c r="R76" s="99" t="s">
        <v>6676</v>
      </c>
      <c r="S76" s="99" t="s">
        <v>6266</v>
      </c>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105"/>
      <c r="AU76" s="105"/>
      <c r="AV76" s="105"/>
      <c r="AW76" s="105"/>
      <c r="AX76" s="105"/>
      <c r="AY76" s="105"/>
    </row>
    <row r="77" spans="1:51" ht="15">
      <c r="A77" s="108" t="s">
        <v>6677</v>
      </c>
      <c r="B77">
        <v>66987</v>
      </c>
      <c r="C77" s="99" t="s">
        <v>6678</v>
      </c>
      <c r="D77" s="99" t="s">
        <v>6286</v>
      </c>
      <c r="E77" s="99" t="s">
        <v>6287</v>
      </c>
      <c r="F77" s="99" t="s">
        <v>6187</v>
      </c>
      <c r="G77" s="99" t="s">
        <v>6679</v>
      </c>
      <c r="H77" s="99" t="s">
        <v>6188</v>
      </c>
      <c r="I77" s="99" t="s">
        <v>6243</v>
      </c>
      <c r="J77" s="99" t="s">
        <v>6320</v>
      </c>
      <c r="K77" s="99" t="s">
        <v>6190</v>
      </c>
      <c r="L77" s="99" t="s">
        <v>6680</v>
      </c>
      <c r="M77" s="99" t="s">
        <v>6681</v>
      </c>
      <c r="N77" s="99" t="s">
        <v>6682</v>
      </c>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c r="AS77" s="99"/>
      <c r="AT77" s="99"/>
      <c r="AU77" s="99"/>
      <c r="AV77" s="99"/>
      <c r="AW77" s="99"/>
      <c r="AX77" s="99"/>
      <c r="AY77" s="99"/>
    </row>
    <row r="78" spans="1:51" ht="15">
      <c r="A78" s="108" t="s">
        <v>1119</v>
      </c>
      <c r="B78">
        <v>65986</v>
      </c>
      <c r="C78" s="99" t="s">
        <v>315</v>
      </c>
      <c r="D78" s="105" t="s">
        <v>6683</v>
      </c>
      <c r="E78" s="105" t="s">
        <v>6684</v>
      </c>
      <c r="F78" s="105" t="s">
        <v>6274</v>
      </c>
      <c r="G78" s="105" t="s">
        <v>6286</v>
      </c>
      <c r="H78" s="105" t="s">
        <v>6287</v>
      </c>
      <c r="I78" s="105" t="s">
        <v>6685</v>
      </c>
      <c r="J78" s="105" t="s">
        <v>6686</v>
      </c>
      <c r="K78" s="105" t="s">
        <v>6188</v>
      </c>
      <c r="L78" s="105" t="s">
        <v>6241</v>
      </c>
      <c r="M78" s="105" t="s">
        <v>6242</v>
      </c>
      <c r="N78" s="105" t="s">
        <v>6687</v>
      </c>
      <c r="O78" s="105" t="s">
        <v>6688</v>
      </c>
      <c r="P78" s="105" t="s">
        <v>6689</v>
      </c>
      <c r="Q78" s="105" t="s">
        <v>6690</v>
      </c>
      <c r="R78" s="105" t="s">
        <v>6326</v>
      </c>
      <c r="S78" s="105" t="s">
        <v>6327</v>
      </c>
      <c r="T78" s="105" t="s">
        <v>6602</v>
      </c>
      <c r="U78" s="105" t="s">
        <v>6691</v>
      </c>
      <c r="V78" s="105" t="s">
        <v>6692</v>
      </c>
      <c r="W78" s="105" t="s">
        <v>6693</v>
      </c>
      <c r="X78" s="105" t="s">
        <v>6694</v>
      </c>
      <c r="Y78" s="105" t="s">
        <v>6695</v>
      </c>
      <c r="Z78" s="105" t="s">
        <v>6696</v>
      </c>
      <c r="AA78" s="105" t="s">
        <v>6335</v>
      </c>
      <c r="AB78" s="105" t="s">
        <v>6697</v>
      </c>
      <c r="AC78" s="105" t="s">
        <v>6698</v>
      </c>
      <c r="AD78" s="105" t="s">
        <v>6605</v>
      </c>
      <c r="AE78" s="105" t="s">
        <v>6699</v>
      </c>
      <c r="AF78" s="105" t="s">
        <v>6700</v>
      </c>
      <c r="AG78" s="105" t="s">
        <v>6336</v>
      </c>
      <c r="AH78" s="105" t="s">
        <v>6701</v>
      </c>
      <c r="AI78" s="99"/>
      <c r="AJ78" s="99"/>
      <c r="AK78" s="99"/>
      <c r="AL78" s="99"/>
      <c r="AM78" s="99"/>
      <c r="AN78" s="99"/>
      <c r="AO78" s="99"/>
      <c r="AP78" s="99"/>
      <c r="AQ78" s="105"/>
      <c r="AR78" s="105"/>
      <c r="AS78" s="105"/>
      <c r="AT78" s="105"/>
      <c r="AU78" s="105"/>
      <c r="AV78" s="105"/>
      <c r="AW78" s="105"/>
      <c r="AX78" s="105"/>
      <c r="AY78" s="105"/>
    </row>
    <row r="79" spans="1:51" ht="15">
      <c r="A79" s="108" t="s">
        <v>6702</v>
      </c>
      <c r="B79">
        <v>66834</v>
      </c>
      <c r="C79" s="99" t="s">
        <v>6703</v>
      </c>
      <c r="D79" s="105" t="s">
        <v>6704</v>
      </c>
      <c r="E79" s="105" t="s">
        <v>6588</v>
      </c>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99"/>
      <c r="AJ79" s="99"/>
      <c r="AK79" s="99"/>
      <c r="AL79" s="99"/>
      <c r="AM79" s="99"/>
      <c r="AN79" s="99"/>
      <c r="AO79" s="99"/>
      <c r="AP79" s="99"/>
      <c r="AQ79" s="105"/>
      <c r="AR79" s="105"/>
      <c r="AS79" s="105"/>
      <c r="AT79" s="105"/>
      <c r="AU79" s="105"/>
      <c r="AV79" s="105"/>
      <c r="AW79" s="105"/>
      <c r="AX79" s="105"/>
      <c r="AY79" s="105"/>
    </row>
    <row r="80" spans="1:51" ht="15">
      <c r="A80" s="108" t="s">
        <v>6705</v>
      </c>
      <c r="B80">
        <v>66988</v>
      </c>
      <c r="C80" s="99" t="s">
        <v>6706</v>
      </c>
      <c r="D80" s="99" t="s">
        <v>6707</v>
      </c>
      <c r="E80" s="99" t="s">
        <v>6708</v>
      </c>
      <c r="F80" s="99" t="s">
        <v>6187</v>
      </c>
      <c r="G80" s="99" t="s">
        <v>6709</v>
      </c>
      <c r="H80" s="99" t="s">
        <v>6188</v>
      </c>
      <c r="I80" s="99" t="s">
        <v>6710</v>
      </c>
      <c r="J80" s="99" t="s">
        <v>6711</v>
      </c>
      <c r="K80" s="99" t="s">
        <v>6712</v>
      </c>
      <c r="L80" s="99" t="s">
        <v>6472</v>
      </c>
      <c r="M80" s="99" t="s">
        <v>6473</v>
      </c>
      <c r="N80" s="99" t="s">
        <v>6642</v>
      </c>
      <c r="O80" s="99" t="s">
        <v>6671</v>
      </c>
      <c r="P80" s="99" t="s">
        <v>6713</v>
      </c>
      <c r="Q80" s="99" t="s">
        <v>6714</v>
      </c>
      <c r="R80" s="99" t="s">
        <v>6715</v>
      </c>
      <c r="S80" s="99" t="s">
        <v>6716</v>
      </c>
      <c r="T80" s="99" t="s">
        <v>6717</v>
      </c>
      <c r="U80" s="99" t="s">
        <v>6718</v>
      </c>
      <c r="V80" s="99" t="s">
        <v>6257</v>
      </c>
      <c r="W80" s="99" t="s">
        <v>6719</v>
      </c>
      <c r="X80" s="99" t="s">
        <v>6504</v>
      </c>
      <c r="Y80" s="99" t="s">
        <v>6720</v>
      </c>
      <c r="Z80" s="99" t="s">
        <v>6721</v>
      </c>
      <c r="AA80" s="99" t="s">
        <v>6722</v>
      </c>
      <c r="AB80" s="99" t="s">
        <v>6723</v>
      </c>
      <c r="AC80" s="99" t="s">
        <v>6190</v>
      </c>
      <c r="AD80" s="99" t="s">
        <v>6482</v>
      </c>
      <c r="AE80" s="99" t="s">
        <v>6260</v>
      </c>
      <c r="AF80" s="99" t="s">
        <v>6567</v>
      </c>
      <c r="AG80" s="99" t="s">
        <v>6484</v>
      </c>
      <c r="AH80" s="99" t="s">
        <v>6724</v>
      </c>
      <c r="AI80" s="99" t="s">
        <v>6725</v>
      </c>
      <c r="AJ80" s="99" t="s">
        <v>6726</v>
      </c>
      <c r="AK80" s="99" t="s">
        <v>6727</v>
      </c>
      <c r="AL80" s="99" t="s">
        <v>6283</v>
      </c>
      <c r="AM80" s="105"/>
      <c r="AN80" s="105"/>
      <c r="AO80" s="105"/>
      <c r="AP80" s="105"/>
      <c r="AQ80" s="105"/>
      <c r="AR80" s="105"/>
      <c r="AS80" s="105"/>
      <c r="AT80" s="105"/>
      <c r="AU80" s="105"/>
      <c r="AV80" s="105"/>
      <c r="AW80" s="105"/>
      <c r="AX80" s="105"/>
      <c r="AY80" s="105"/>
    </row>
    <row r="81" spans="1:51" ht="15">
      <c r="A81" s="108" t="s">
        <v>6728</v>
      </c>
      <c r="B81">
        <v>66989</v>
      </c>
      <c r="C81" s="99" t="s">
        <v>6729</v>
      </c>
      <c r="D81" s="99" t="s">
        <v>6226</v>
      </c>
      <c r="E81" s="99" t="s">
        <v>6227</v>
      </c>
      <c r="F81" s="99" t="s">
        <v>6286</v>
      </c>
      <c r="G81" s="99" t="s">
        <v>6287</v>
      </c>
      <c r="H81" s="99" t="s">
        <v>6187</v>
      </c>
      <c r="I81" s="99" t="s">
        <v>6188</v>
      </c>
      <c r="J81" s="99" t="s">
        <v>6190</v>
      </c>
      <c r="K81" s="99" t="s">
        <v>6730</v>
      </c>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row>
    <row r="82" spans="1:51" ht="15">
      <c r="A82" s="108" t="s">
        <v>6731</v>
      </c>
      <c r="B82">
        <v>66990</v>
      </c>
      <c r="C82" s="99" t="s">
        <v>6732</v>
      </c>
      <c r="D82" s="99" t="s">
        <v>6226</v>
      </c>
      <c r="E82" s="99" t="s">
        <v>6227</v>
      </c>
      <c r="F82" s="99" t="s">
        <v>6187</v>
      </c>
      <c r="G82" s="99" t="s">
        <v>6188</v>
      </c>
      <c r="H82" s="99" t="s">
        <v>6243</v>
      </c>
      <c r="I82" s="99" t="s">
        <v>6190</v>
      </c>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c r="AU82" s="99"/>
      <c r="AV82" s="99"/>
      <c r="AW82" s="99"/>
      <c r="AX82" s="99"/>
      <c r="AY82" s="99"/>
    </row>
    <row r="83" spans="1:51" ht="15">
      <c r="A83" s="108" t="s">
        <v>6733</v>
      </c>
      <c r="B83">
        <v>66991</v>
      </c>
      <c r="C83" s="99" t="s">
        <v>6734</v>
      </c>
      <c r="D83" s="99" t="s">
        <v>6735</v>
      </c>
      <c r="E83" s="99" t="s">
        <v>6736</v>
      </c>
      <c r="F83" s="99" t="s">
        <v>6737</v>
      </c>
      <c r="G83" s="99" t="s">
        <v>6187</v>
      </c>
      <c r="H83" s="99" t="s">
        <v>6738</v>
      </c>
      <c r="I83" s="99" t="s">
        <v>6188</v>
      </c>
      <c r="J83" s="99" t="s">
        <v>6739</v>
      </c>
      <c r="K83" s="99" t="s">
        <v>6740</v>
      </c>
      <c r="L83" s="99" t="s">
        <v>6741</v>
      </c>
      <c r="M83" s="99" t="s">
        <v>6742</v>
      </c>
      <c r="N83" s="99" t="s">
        <v>6743</v>
      </c>
      <c r="O83" s="99" t="s">
        <v>6744</v>
      </c>
      <c r="P83" s="99" t="s">
        <v>6190</v>
      </c>
      <c r="Q83" s="99" t="s">
        <v>6437</v>
      </c>
      <c r="R83" s="99" t="s">
        <v>6745</v>
      </c>
      <c r="S83" s="99" t="s">
        <v>6746</v>
      </c>
      <c r="T83" s="99" t="s">
        <v>6747</v>
      </c>
      <c r="U83" s="99" t="s">
        <v>6748</v>
      </c>
      <c r="V83" s="99" t="s">
        <v>6749</v>
      </c>
      <c r="W83" s="99"/>
      <c r="X83" s="99"/>
      <c r="Y83" s="99"/>
      <c r="Z83" s="99"/>
      <c r="AA83" s="99"/>
      <c r="AB83" s="99"/>
      <c r="AC83" s="99"/>
      <c r="AD83" s="99"/>
      <c r="AE83" s="99"/>
      <c r="AF83" s="99"/>
      <c r="AG83" s="99"/>
      <c r="AH83" s="99"/>
      <c r="AI83" s="99"/>
      <c r="AJ83" s="99"/>
      <c r="AK83" s="99"/>
      <c r="AL83" s="99"/>
      <c r="AM83" s="99"/>
      <c r="AN83" s="99"/>
      <c r="AO83" s="99"/>
      <c r="AP83" s="99"/>
      <c r="AQ83" s="99"/>
      <c r="AR83" s="99"/>
      <c r="AS83" s="99"/>
      <c r="AT83" s="99"/>
      <c r="AU83" s="99"/>
      <c r="AV83" s="99"/>
      <c r="AW83" s="99"/>
      <c r="AX83" s="99"/>
      <c r="AY83" s="99"/>
    </row>
    <row r="84" spans="1:51" ht="15">
      <c r="A84" s="108" t="s">
        <v>6750</v>
      </c>
      <c r="B84">
        <v>66992</v>
      </c>
      <c r="C84" s="103" t="s">
        <v>6751</v>
      </c>
      <c r="D84" s="103" t="s">
        <v>6187</v>
      </c>
      <c r="E84" s="103" t="s">
        <v>6188</v>
      </c>
      <c r="F84" s="99" t="s">
        <v>6243</v>
      </c>
      <c r="G84" s="99" t="s">
        <v>6190</v>
      </c>
      <c r="H84" s="99" t="s">
        <v>6191</v>
      </c>
      <c r="I84" s="99" t="s">
        <v>6192</v>
      </c>
      <c r="J84" s="99" t="s">
        <v>6700</v>
      </c>
      <c r="K84" s="99" t="s">
        <v>6336</v>
      </c>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c r="AS84" s="99"/>
      <c r="AT84" s="103"/>
      <c r="AU84" s="103"/>
      <c r="AV84" s="103"/>
      <c r="AW84" s="103"/>
      <c r="AX84" s="103"/>
      <c r="AY84" s="103"/>
    </row>
    <row r="85" spans="1:51" ht="15">
      <c r="A85" s="108" t="s">
        <v>1158</v>
      </c>
      <c r="B85">
        <v>65987</v>
      </c>
      <c r="C85" s="105" t="s">
        <v>6752</v>
      </c>
      <c r="D85" s="105" t="s">
        <v>6209</v>
      </c>
      <c r="E85" s="105" t="s">
        <v>6753</v>
      </c>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103"/>
      <c r="AU85" s="103"/>
      <c r="AV85" s="103"/>
      <c r="AW85" s="103"/>
      <c r="AX85" s="103"/>
      <c r="AY85" s="103"/>
    </row>
    <row r="86" spans="1:51" ht="15">
      <c r="A86" s="108" t="s">
        <v>6754</v>
      </c>
      <c r="B86">
        <v>66993</v>
      </c>
      <c r="C86" s="99" t="s">
        <v>6755</v>
      </c>
      <c r="D86" s="99" t="s">
        <v>6187</v>
      </c>
      <c r="E86" s="99" t="s">
        <v>6187</v>
      </c>
      <c r="F86" s="99" t="s">
        <v>6188</v>
      </c>
      <c r="G86" s="99" t="s">
        <v>6190</v>
      </c>
      <c r="H86" s="99" t="s">
        <v>6756</v>
      </c>
      <c r="I86" s="99" t="s">
        <v>6757</v>
      </c>
      <c r="J86" s="99" t="s">
        <v>6758</v>
      </c>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row>
    <row r="87" spans="1:51" ht="15">
      <c r="A87" s="108" t="s">
        <v>6759</v>
      </c>
      <c r="B87">
        <v>1062</v>
      </c>
      <c r="C87" s="99" t="s">
        <v>6760</v>
      </c>
      <c r="D87" s="103" t="s">
        <v>6226</v>
      </c>
      <c r="E87" s="103" t="s">
        <v>6761</v>
      </c>
      <c r="F87" s="103" t="s">
        <v>6762</v>
      </c>
      <c r="G87" s="103" t="s">
        <v>6651</v>
      </c>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99"/>
      <c r="AJ87" s="99"/>
      <c r="AK87" s="99"/>
      <c r="AL87" s="99"/>
      <c r="AM87" s="99"/>
      <c r="AN87" s="99"/>
      <c r="AO87" s="99"/>
      <c r="AP87" s="99"/>
      <c r="AQ87" s="103"/>
      <c r="AR87" s="103"/>
      <c r="AS87" s="103"/>
      <c r="AT87" s="103"/>
      <c r="AU87" s="103"/>
      <c r="AV87" s="103"/>
      <c r="AW87" s="103"/>
      <c r="AX87" s="103"/>
      <c r="AY87" s="103"/>
    </row>
    <row r="88" spans="1:51" ht="15">
      <c r="A88" s="108" t="s">
        <v>6763</v>
      </c>
      <c r="B88">
        <v>66994</v>
      </c>
      <c r="C88" s="103" t="s">
        <v>6764</v>
      </c>
      <c r="D88" s="103" t="s">
        <v>6765</v>
      </c>
      <c r="E88" s="103" t="s">
        <v>6766</v>
      </c>
      <c r="F88" s="103" t="s">
        <v>6767</v>
      </c>
      <c r="G88" s="103" t="s">
        <v>6187</v>
      </c>
      <c r="H88" s="103" t="s">
        <v>6188</v>
      </c>
      <c r="I88" s="103" t="s">
        <v>6255</v>
      </c>
      <c r="J88" s="103" t="s">
        <v>6256</v>
      </c>
      <c r="K88" s="103" t="s">
        <v>6715</v>
      </c>
      <c r="L88" s="103" t="s">
        <v>6768</v>
      </c>
      <c r="M88" s="103" t="s">
        <v>6769</v>
      </c>
      <c r="N88" s="103" t="s">
        <v>6718</v>
      </c>
      <c r="O88" s="103" t="s">
        <v>6257</v>
      </c>
      <c r="P88" s="103" t="s">
        <v>6770</v>
      </c>
      <c r="Q88" s="103" t="s">
        <v>6771</v>
      </c>
      <c r="R88" s="103" t="s">
        <v>6190</v>
      </c>
      <c r="S88" s="103" t="s">
        <v>6772</v>
      </c>
      <c r="T88" s="103" t="s">
        <v>6482</v>
      </c>
      <c r="U88" s="103" t="s">
        <v>6773</v>
      </c>
      <c r="V88" s="103" t="s">
        <v>6260</v>
      </c>
      <c r="W88" s="103" t="s">
        <v>6567</v>
      </c>
      <c r="X88" s="103" t="s">
        <v>6484</v>
      </c>
      <c r="Y88" s="103" t="s">
        <v>6774</v>
      </c>
      <c r="Z88" s="103" t="s">
        <v>6775</v>
      </c>
      <c r="AA88" s="103" t="s">
        <v>6283</v>
      </c>
      <c r="AB88" s="103"/>
      <c r="AC88" s="103"/>
      <c r="AD88" s="103"/>
      <c r="AE88" s="103"/>
      <c r="AF88" s="103"/>
      <c r="AG88" s="103"/>
      <c r="AH88" s="103"/>
      <c r="AI88" s="99"/>
      <c r="AJ88" s="99"/>
      <c r="AK88" s="99"/>
      <c r="AL88" s="99"/>
      <c r="AM88" s="103"/>
      <c r="AN88" s="103"/>
      <c r="AO88" s="103"/>
      <c r="AP88" s="103"/>
      <c r="AQ88" s="103"/>
      <c r="AR88" s="103"/>
      <c r="AS88" s="103"/>
      <c r="AT88" s="103"/>
      <c r="AU88" s="103"/>
      <c r="AV88" s="103"/>
      <c r="AW88" s="103"/>
      <c r="AX88" s="103"/>
      <c r="AY88" s="103"/>
    </row>
    <row r="89" spans="1:51" ht="15">
      <c r="A89" s="108" t="s">
        <v>6776</v>
      </c>
      <c r="B89">
        <v>66000</v>
      </c>
      <c r="C89" s="105" t="s">
        <v>6777</v>
      </c>
      <c r="D89" t="s">
        <v>6513</v>
      </c>
      <c r="E89" t="s">
        <v>6259</v>
      </c>
      <c r="F89" t="s">
        <v>6778</v>
      </c>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99"/>
      <c r="AJ89" s="99"/>
      <c r="AK89" s="99"/>
      <c r="AL89" s="99"/>
      <c r="AM89" s="103"/>
      <c r="AN89" s="103"/>
      <c r="AO89" s="103"/>
      <c r="AP89" s="103"/>
      <c r="AQ89" s="103"/>
      <c r="AR89" s="103"/>
      <c r="AS89" s="103"/>
      <c r="AT89" s="103"/>
      <c r="AU89" s="103"/>
      <c r="AV89" s="103"/>
      <c r="AW89" s="103"/>
      <c r="AX89" s="103"/>
      <c r="AY89" s="103"/>
    </row>
    <row r="90" spans="1:51" ht="15">
      <c r="A90" s="108" t="s">
        <v>6779</v>
      </c>
      <c r="B90">
        <v>66995</v>
      </c>
      <c r="C90" s="99" t="s">
        <v>6780</v>
      </c>
      <c r="D90" s="99" t="s">
        <v>6187</v>
      </c>
      <c r="E90" s="99" t="s">
        <v>6188</v>
      </c>
      <c r="F90" s="99" t="s">
        <v>6190</v>
      </c>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103"/>
      <c r="AN90" s="103"/>
      <c r="AO90" s="103"/>
      <c r="AP90" s="103"/>
      <c r="AQ90" s="103"/>
      <c r="AR90" s="103"/>
      <c r="AS90" s="103"/>
      <c r="AT90" s="103"/>
      <c r="AU90" s="103"/>
      <c r="AV90" s="103"/>
      <c r="AW90" s="103"/>
      <c r="AX90" s="103"/>
      <c r="AY90" s="103"/>
    </row>
    <row r="91" spans="1:51" ht="15">
      <c r="A91" s="108" t="s">
        <v>6781</v>
      </c>
      <c r="B91">
        <v>66996</v>
      </c>
      <c r="C91" s="99" t="s">
        <v>6782</v>
      </c>
      <c r="D91" s="103" t="s">
        <v>6187</v>
      </c>
      <c r="E91" s="103" t="s">
        <v>6188</v>
      </c>
      <c r="F91" s="99" t="s">
        <v>6190</v>
      </c>
      <c r="G91" s="99" t="s">
        <v>6195</v>
      </c>
      <c r="H91" s="99" t="s">
        <v>6196</v>
      </c>
      <c r="I91" s="99" t="s">
        <v>6783</v>
      </c>
      <c r="J91" s="99" t="s">
        <v>6784</v>
      </c>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c r="AS91" s="99"/>
      <c r="AT91" s="99"/>
      <c r="AU91" s="99"/>
      <c r="AV91" s="99"/>
      <c r="AW91" s="99"/>
      <c r="AX91" s="99"/>
      <c r="AY91" s="99"/>
    </row>
    <row r="92" spans="1:51" ht="15">
      <c r="A92" s="108"/>
      <c r="C92" s="99"/>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c r="AU92" s="99"/>
      <c r="AV92" s="99"/>
      <c r="AW92" s="99"/>
      <c r="AX92" s="99"/>
      <c r="AY92" s="99"/>
    </row>
    <row r="93" spans="1:51" ht="15">
      <c r="A93" s="108"/>
      <c r="C93" s="99"/>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c r="AP93" s="99"/>
      <c r="AQ93" s="99"/>
      <c r="AR93" s="99"/>
      <c r="AS93" s="99"/>
      <c r="AT93" s="99"/>
      <c r="AU93" s="99"/>
      <c r="AV93" s="99"/>
      <c r="AW93" s="99"/>
      <c r="AX93" s="99"/>
      <c r="AY93" s="99"/>
    </row>
    <row r="94" spans="1:51" ht="15">
      <c r="A94" s="108"/>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c r="AS94" s="99"/>
      <c r="AT94" s="99"/>
      <c r="AU94" s="99"/>
      <c r="AV94" s="99"/>
      <c r="AW94" s="99"/>
      <c r="AX94" s="99"/>
      <c r="AY94" s="99"/>
    </row>
    <row r="95" spans="1:51" ht="15">
      <c r="A95" s="108"/>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c r="AS95" s="99"/>
      <c r="AT95" s="99"/>
      <c r="AU95" s="99"/>
      <c r="AV95" s="99"/>
      <c r="AW95" s="99"/>
      <c r="AX95" s="99"/>
      <c r="AY95" s="99"/>
    </row>
    <row r="96" spans="1:51" ht="15">
      <c r="A96" s="108"/>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c r="AS96" s="99"/>
      <c r="AT96" s="99"/>
      <c r="AU96" s="99"/>
      <c r="AV96" s="99"/>
      <c r="AW96" s="99"/>
      <c r="AX96" s="99"/>
      <c r="AY96" s="99"/>
    </row>
    <row r="97" spans="1:51" ht="15">
      <c r="A97" s="108"/>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c r="AS97" s="99"/>
      <c r="AT97" s="99"/>
      <c r="AU97" s="99"/>
      <c r="AV97" s="99"/>
      <c r="AW97" s="99"/>
      <c r="AX97" s="99"/>
      <c r="AY97" s="99"/>
    </row>
    <row r="98" spans="1:51" ht="15">
      <c r="A98" s="108"/>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c r="AU98" s="99"/>
      <c r="AV98" s="99"/>
      <c r="AW98" s="99"/>
      <c r="AX98" s="99"/>
      <c r="AY98" s="99"/>
    </row>
    <row r="99" spans="1:51" ht="15">
      <c r="A99" s="108"/>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row>
    <row r="100" spans="1:51" ht="15">
      <c r="A100" s="108"/>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c r="AS100" s="99"/>
      <c r="AT100" s="99"/>
      <c r="AU100" s="99"/>
      <c r="AV100" s="99"/>
      <c r="AW100" s="99"/>
      <c r="AX100" s="99"/>
      <c r="AY100" s="99"/>
    </row>
    <row r="101" spans="1:51" ht="15">
      <c r="A101" s="108"/>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c r="AS101" s="99"/>
      <c r="AT101" s="99"/>
      <c r="AU101" s="99"/>
      <c r="AV101" s="99"/>
      <c r="AW101" s="99"/>
      <c r="AX101" s="99"/>
      <c r="AY101" s="99"/>
    </row>
    <row r="102" spans="1:51" ht="15">
      <c r="A102" s="108"/>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c r="AS102" s="99"/>
      <c r="AT102" s="99"/>
      <c r="AU102" s="99"/>
      <c r="AV102" s="99"/>
      <c r="AW102" s="99"/>
      <c r="AX102" s="99"/>
      <c r="AY102" s="99"/>
    </row>
    <row r="103" spans="1:51" ht="15">
      <c r="A103" s="108"/>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c r="AS103" s="99"/>
      <c r="AT103" s="99"/>
      <c r="AU103" s="99"/>
      <c r="AV103" s="99"/>
      <c r="AW103" s="99"/>
      <c r="AX103" s="99"/>
      <c r="AY103" s="99"/>
    </row>
    <row r="104" spans="1:51" ht="15">
      <c r="A104" s="108"/>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c r="AS104" s="99"/>
      <c r="AT104" s="99"/>
      <c r="AU104" s="99"/>
      <c r="AV104" s="99"/>
      <c r="AW104" s="99"/>
      <c r="AX104" s="99"/>
      <c r="AY104" s="99"/>
    </row>
    <row r="105" spans="1:51" ht="15">
      <c r="A105" s="108"/>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c r="AS105" s="99"/>
      <c r="AT105" s="99"/>
      <c r="AU105" s="99"/>
      <c r="AV105" s="99"/>
      <c r="AW105" s="99"/>
      <c r="AX105" s="99"/>
      <c r="AY105" s="99"/>
    </row>
    <row r="106" spans="1:51" ht="15">
      <c r="A106" s="108"/>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c r="AP106" s="99"/>
      <c r="AQ106" s="99"/>
      <c r="AR106" s="99"/>
      <c r="AS106" s="99"/>
      <c r="AT106" s="99"/>
      <c r="AU106" s="99"/>
      <c r="AV106" s="99"/>
      <c r="AW106" s="99"/>
      <c r="AX106" s="99"/>
      <c r="AY106" s="99"/>
    </row>
    <row r="107" spans="1:51" ht="15">
      <c r="A107" s="108"/>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c r="AP107" s="99"/>
      <c r="AQ107" s="99"/>
      <c r="AR107" s="99"/>
      <c r="AS107" s="99"/>
      <c r="AT107" s="99"/>
      <c r="AU107" s="99"/>
      <c r="AV107" s="99"/>
      <c r="AW107" s="99"/>
      <c r="AX107" s="99"/>
      <c r="AY107" s="99"/>
    </row>
    <row r="108" spans="1:51" ht="15">
      <c r="A108" s="108"/>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c r="AS108" s="99"/>
      <c r="AT108" s="99"/>
      <c r="AU108" s="99"/>
      <c r="AV108" s="99"/>
      <c r="AW108" s="99"/>
      <c r="AX108" s="99"/>
      <c r="AY108" s="99"/>
    </row>
    <row r="109" spans="1:51" ht="15">
      <c r="A109" s="108"/>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c r="AS109" s="99"/>
      <c r="AT109" s="99"/>
      <c r="AU109" s="99"/>
      <c r="AV109" s="99"/>
      <c r="AW109" s="99"/>
      <c r="AX109" s="99"/>
      <c r="AY109" s="99"/>
    </row>
    <row r="110" spans="1:51" ht="15">
      <c r="A110" s="108"/>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c r="AS110" s="99"/>
      <c r="AT110" s="99"/>
      <c r="AU110" s="99"/>
      <c r="AV110" s="99"/>
      <c r="AW110" s="99"/>
      <c r="AX110" s="99"/>
      <c r="AY110" s="99"/>
    </row>
    <row r="111" spans="1:51" ht="15">
      <c r="A111" s="108"/>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c r="AS111" s="99"/>
      <c r="AT111" s="99"/>
      <c r="AU111" s="99"/>
      <c r="AV111" s="99"/>
      <c r="AW111" s="99"/>
      <c r="AX111" s="99"/>
      <c r="AY111" s="99"/>
    </row>
    <row r="112" spans="1:51" ht="15">
      <c r="A112" s="108"/>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c r="AS112" s="99"/>
      <c r="AT112" s="99"/>
      <c r="AU112" s="99"/>
      <c r="AV112" s="99"/>
      <c r="AW112" s="99"/>
      <c r="AX112" s="99"/>
      <c r="AY112" s="99"/>
    </row>
    <row r="113" spans="1:51" ht="15">
      <c r="A113" s="108"/>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c r="AS113" s="99"/>
      <c r="AT113" s="99"/>
      <c r="AU113" s="99"/>
      <c r="AV113" s="99"/>
      <c r="AW113" s="99"/>
      <c r="AX113" s="99"/>
      <c r="AY113" s="99"/>
    </row>
    <row r="114" spans="1:51" ht="15">
      <c r="A114" s="108"/>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c r="AS114" s="99"/>
      <c r="AT114" s="99"/>
      <c r="AU114" s="99"/>
      <c r="AV114" s="99"/>
      <c r="AW114" s="99"/>
      <c r="AX114" s="99"/>
      <c r="AY114" s="99"/>
    </row>
    <row r="115" spans="1:51" ht="15">
      <c r="A115" s="108"/>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c r="AS115" s="99"/>
      <c r="AT115" s="99"/>
      <c r="AU115" s="99"/>
      <c r="AV115" s="99"/>
      <c r="AW115" s="99"/>
      <c r="AX115" s="99"/>
      <c r="AY115" s="99"/>
    </row>
    <row r="116" spans="1:51" ht="15">
      <c r="A116" s="108"/>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c r="AS116" s="99"/>
      <c r="AT116" s="99"/>
      <c r="AU116" s="99"/>
      <c r="AV116" s="99"/>
      <c r="AW116" s="99"/>
      <c r="AX116" s="99"/>
      <c r="AY116" s="99"/>
    </row>
    <row r="117" spans="1:51" ht="15">
      <c r="A117" s="108"/>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c r="AS117" s="99"/>
      <c r="AT117" s="99"/>
      <c r="AU117" s="99"/>
      <c r="AV117" s="99"/>
      <c r="AW117" s="99"/>
      <c r="AX117" s="99"/>
      <c r="AY117" s="99"/>
    </row>
    <row r="118" spans="1:51" ht="15">
      <c r="A118" s="108"/>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c r="AP118" s="99"/>
      <c r="AQ118" s="99"/>
      <c r="AR118" s="99"/>
      <c r="AS118" s="99"/>
      <c r="AT118" s="99"/>
      <c r="AU118" s="99"/>
      <c r="AV118" s="99"/>
      <c r="AW118" s="99"/>
      <c r="AX118" s="99"/>
      <c r="AY118" s="99"/>
    </row>
    <row r="119" spans="1:51" ht="15">
      <c r="A119" s="108"/>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c r="AR119" s="99"/>
      <c r="AS119" s="99"/>
      <c r="AT119" s="99"/>
      <c r="AU119" s="99"/>
      <c r="AV119" s="99"/>
      <c r="AW119" s="99"/>
      <c r="AX119" s="99"/>
      <c r="AY119" s="99"/>
    </row>
    <row r="120" spans="1:51" ht="15">
      <c r="A120" s="108"/>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c r="AP120" s="99"/>
      <c r="AQ120" s="99"/>
      <c r="AR120" s="99"/>
      <c r="AS120" s="99"/>
      <c r="AT120" s="99"/>
      <c r="AU120" s="99"/>
      <c r="AV120" s="99"/>
      <c r="AW120" s="99"/>
      <c r="AX120" s="99"/>
      <c r="AY120" s="99"/>
    </row>
    <row r="121" spans="1:51" ht="15">
      <c r="A121" s="108"/>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c r="AP121" s="99"/>
      <c r="AQ121" s="99"/>
      <c r="AR121" s="99"/>
      <c r="AS121" s="99"/>
      <c r="AT121" s="99"/>
      <c r="AU121" s="99"/>
      <c r="AV121" s="99"/>
      <c r="AW121" s="99"/>
      <c r="AX121" s="99"/>
      <c r="AY121" s="99"/>
    </row>
    <row r="122" spans="1:51" ht="15">
      <c r="A122" s="108"/>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c r="AS122" s="99"/>
      <c r="AT122" s="99"/>
      <c r="AU122" s="99"/>
      <c r="AV122" s="99"/>
      <c r="AW122" s="99"/>
      <c r="AX122" s="99"/>
      <c r="AY122" s="99"/>
    </row>
    <row r="123" spans="1:51" ht="15">
      <c r="A123" s="108"/>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row>
    <row r="124" spans="1:51" ht="15">
      <c r="A124" s="108"/>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c r="AS124" s="99"/>
      <c r="AT124" s="99"/>
      <c r="AU124" s="99"/>
      <c r="AV124" s="99"/>
      <c r="AW124" s="99"/>
      <c r="AX124" s="99"/>
      <c r="AY124" s="99"/>
    </row>
    <row r="125" spans="1:51" ht="15">
      <c r="A125" s="108"/>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c r="AS125" s="99"/>
      <c r="AT125" s="99"/>
      <c r="AU125" s="99"/>
      <c r="AV125" s="99"/>
      <c r="AW125" s="99"/>
      <c r="AX125" s="99"/>
      <c r="AY125" s="99"/>
    </row>
    <row r="126" spans="1:51" ht="15">
      <c r="A126" s="108"/>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c r="AS126" s="99"/>
      <c r="AT126" s="99"/>
      <c r="AU126" s="99"/>
      <c r="AV126" s="99"/>
      <c r="AW126" s="99"/>
      <c r="AX126" s="99"/>
      <c r="AY126" s="99"/>
    </row>
    <row r="127" spans="1:51" ht="15">
      <c r="A127" s="108"/>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c r="AS127" s="99"/>
      <c r="AT127" s="99"/>
      <c r="AU127" s="99"/>
      <c r="AV127" s="99"/>
      <c r="AW127" s="99"/>
      <c r="AX127" s="99"/>
      <c r="AY127" s="99"/>
    </row>
    <row r="128" spans="1:51" ht="15">
      <c r="A128" s="108"/>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c r="AS128" s="99"/>
      <c r="AT128" s="99"/>
      <c r="AU128" s="99"/>
      <c r="AV128" s="99"/>
      <c r="AW128" s="99"/>
      <c r="AX128" s="99"/>
      <c r="AY128" s="99"/>
    </row>
    <row r="129" spans="1:51" ht="15">
      <c r="A129" s="108"/>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c r="AS129" s="99"/>
      <c r="AT129" s="99"/>
      <c r="AU129" s="99"/>
      <c r="AV129" s="99"/>
      <c r="AW129" s="99"/>
      <c r="AX129" s="99"/>
      <c r="AY129" s="99"/>
    </row>
    <row r="130" spans="1:51" ht="15">
      <c r="A130" s="108"/>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c r="AS130" s="99"/>
      <c r="AT130" s="99"/>
      <c r="AU130" s="99"/>
      <c r="AV130" s="99"/>
      <c r="AW130" s="99"/>
      <c r="AX130" s="99"/>
      <c r="AY130" s="99"/>
    </row>
    <row r="131" spans="1:51" ht="15">
      <c r="A131" s="108"/>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c r="AS131" s="99"/>
      <c r="AT131" s="99"/>
      <c r="AU131" s="99"/>
      <c r="AV131" s="99"/>
      <c r="AW131" s="99"/>
      <c r="AX131" s="99"/>
      <c r="AY131" s="99"/>
    </row>
    <row r="132" spans="1:51" ht="15">
      <c r="A132" s="108"/>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99"/>
      <c r="AM132" s="99"/>
      <c r="AN132" s="99"/>
      <c r="AO132" s="99"/>
      <c r="AP132" s="99"/>
      <c r="AQ132" s="99"/>
      <c r="AR132" s="99"/>
      <c r="AS132" s="99"/>
      <c r="AT132" s="99"/>
      <c r="AU132" s="99"/>
      <c r="AV132" s="99"/>
      <c r="AW132" s="99"/>
      <c r="AX132" s="99"/>
      <c r="AY132" s="99"/>
    </row>
    <row r="133" spans="1:51" ht="15">
      <c r="A133" s="108"/>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c r="AU133" s="99"/>
      <c r="AV133" s="99"/>
      <c r="AW133" s="99"/>
      <c r="AX133" s="99"/>
      <c r="AY133" s="99"/>
    </row>
    <row r="134" spans="1:51" ht="15">
      <c r="A134" s="108"/>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row>
    <row r="135" spans="1:51" ht="15">
      <c r="A135" s="108"/>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row>
    <row r="136" spans="1:51" ht="15">
      <c r="A136" s="108"/>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c r="AI136" s="99"/>
      <c r="AJ136" s="99"/>
      <c r="AK136" s="99"/>
      <c r="AL136" s="99"/>
      <c r="AM136" s="99"/>
      <c r="AN136" s="99"/>
      <c r="AO136" s="99"/>
      <c r="AP136" s="99"/>
      <c r="AQ136" s="99"/>
      <c r="AR136" s="99"/>
      <c r="AS136" s="99"/>
      <c r="AT136" s="99"/>
      <c r="AU136" s="99"/>
      <c r="AV136" s="99"/>
      <c r="AW136" s="99"/>
      <c r="AX136" s="99"/>
      <c r="AY136" s="99"/>
    </row>
    <row r="137" spans="1:51" ht="15">
      <c r="A137" s="108"/>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c r="AU137" s="99"/>
      <c r="AV137" s="99"/>
      <c r="AW137" s="99"/>
      <c r="AX137" s="99"/>
      <c r="AY137" s="99"/>
    </row>
    <row r="138" spans="1:51" ht="15">
      <c r="A138" s="108"/>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c r="AR138" s="99"/>
      <c r="AS138" s="99"/>
      <c r="AT138" s="99"/>
      <c r="AU138" s="99"/>
      <c r="AV138" s="99"/>
      <c r="AW138" s="99"/>
      <c r="AX138" s="99"/>
      <c r="AY138" s="99"/>
    </row>
    <row r="139" spans="1:51" ht="15">
      <c r="A139" s="108"/>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row>
    <row r="140" spans="1:51" ht="15">
      <c r="A140" s="108"/>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c r="AI140" s="99"/>
      <c r="AJ140" s="99"/>
      <c r="AK140" s="99"/>
      <c r="AL140" s="99"/>
      <c r="AM140" s="99"/>
      <c r="AN140" s="99"/>
      <c r="AO140" s="99"/>
      <c r="AP140" s="99"/>
      <c r="AQ140" s="99"/>
      <c r="AR140" s="99"/>
      <c r="AS140" s="99"/>
      <c r="AT140" s="99"/>
      <c r="AU140" s="99"/>
      <c r="AV140" s="99"/>
      <c r="AW140" s="99"/>
      <c r="AX140" s="99"/>
      <c r="AY140" s="99"/>
    </row>
    <row r="141" spans="1:51" ht="15">
      <c r="A141" s="108"/>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c r="AI141" s="99"/>
      <c r="AJ141" s="99"/>
      <c r="AK141" s="99"/>
      <c r="AL141" s="99"/>
      <c r="AM141" s="99"/>
      <c r="AN141" s="99"/>
      <c r="AO141" s="99"/>
      <c r="AP141" s="99"/>
      <c r="AQ141" s="99"/>
      <c r="AR141" s="99"/>
      <c r="AS141" s="99"/>
      <c r="AT141" s="99"/>
      <c r="AU141" s="99"/>
      <c r="AV141" s="99"/>
      <c r="AW141" s="99"/>
      <c r="AX141" s="99"/>
      <c r="AY141" s="99"/>
    </row>
    <row r="142" spans="1:51" ht="15">
      <c r="A142" s="108"/>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99"/>
      <c r="AN142" s="99"/>
      <c r="AO142" s="99"/>
      <c r="AP142" s="99"/>
      <c r="AQ142" s="99"/>
      <c r="AR142" s="99"/>
      <c r="AS142" s="99"/>
      <c r="AT142" s="99"/>
      <c r="AU142" s="99"/>
      <c r="AV142" s="99"/>
      <c r="AW142" s="99"/>
      <c r="AX142" s="99"/>
      <c r="AY142" s="99"/>
    </row>
    <row r="143" spans="1:51" ht="15">
      <c r="A143" s="108"/>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c r="AI143" s="99"/>
      <c r="AJ143" s="99"/>
      <c r="AK143" s="99"/>
      <c r="AL143" s="99"/>
      <c r="AM143" s="99"/>
      <c r="AN143" s="99"/>
      <c r="AO143" s="99"/>
      <c r="AP143" s="99"/>
      <c r="AQ143" s="99"/>
      <c r="AR143" s="99"/>
      <c r="AS143" s="99"/>
      <c r="AT143" s="99"/>
      <c r="AU143" s="99"/>
      <c r="AV143" s="99"/>
      <c r="AW143" s="99"/>
      <c r="AX143" s="99"/>
      <c r="AY143" s="99"/>
    </row>
    <row r="144" spans="1:51" ht="15">
      <c r="A144" s="108"/>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c r="AI144" s="99"/>
      <c r="AJ144" s="99"/>
      <c r="AK144" s="99"/>
      <c r="AL144" s="99"/>
      <c r="AM144" s="99"/>
      <c r="AN144" s="99"/>
      <c r="AO144" s="99"/>
      <c r="AP144" s="99"/>
      <c r="AQ144" s="99"/>
      <c r="AR144" s="99"/>
      <c r="AS144" s="99"/>
      <c r="AT144" s="99"/>
      <c r="AU144" s="99"/>
      <c r="AV144" s="99"/>
      <c r="AW144" s="99"/>
      <c r="AX144" s="99"/>
      <c r="AY144" s="99"/>
    </row>
    <row r="145" spans="1:51" ht="15">
      <c r="A145" s="108"/>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c r="AI145" s="99"/>
      <c r="AJ145" s="99"/>
      <c r="AK145" s="99"/>
      <c r="AL145" s="99"/>
      <c r="AM145" s="99"/>
      <c r="AN145" s="99"/>
      <c r="AO145" s="99"/>
      <c r="AP145" s="99"/>
      <c r="AQ145" s="99"/>
      <c r="AR145" s="99"/>
      <c r="AS145" s="99"/>
      <c r="AT145" s="99"/>
      <c r="AU145" s="99"/>
      <c r="AV145" s="99"/>
      <c r="AW145" s="99"/>
      <c r="AX145" s="99"/>
      <c r="AY145" s="99"/>
    </row>
    <row r="146" spans="1:51" ht="15">
      <c r="A146" s="108"/>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c r="AI146" s="99"/>
      <c r="AJ146" s="99"/>
      <c r="AK146" s="99"/>
      <c r="AL146" s="99"/>
      <c r="AM146" s="99"/>
      <c r="AN146" s="99"/>
      <c r="AO146" s="99"/>
      <c r="AP146" s="99"/>
      <c r="AQ146" s="99"/>
      <c r="AR146" s="99"/>
      <c r="AS146" s="99"/>
      <c r="AT146" s="99"/>
      <c r="AU146" s="99"/>
      <c r="AV146" s="99"/>
      <c r="AW146" s="99"/>
      <c r="AX146" s="99"/>
      <c r="AY146" s="99"/>
    </row>
    <row r="147" spans="1:51" ht="15">
      <c r="A147" s="108"/>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c r="AI147" s="99"/>
      <c r="AJ147" s="99"/>
      <c r="AK147" s="99"/>
      <c r="AL147" s="99"/>
      <c r="AM147" s="99"/>
      <c r="AN147" s="99"/>
      <c r="AO147" s="99"/>
      <c r="AP147" s="99"/>
      <c r="AQ147" s="99"/>
      <c r="AR147" s="99"/>
      <c r="AS147" s="99"/>
      <c r="AT147" s="99"/>
      <c r="AU147" s="99"/>
      <c r="AV147" s="99"/>
      <c r="AW147" s="99"/>
      <c r="AX147" s="99"/>
      <c r="AY147" s="99"/>
    </row>
    <row r="148" spans="1:51" ht="15">
      <c r="A148" s="108"/>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c r="AI148" s="99"/>
      <c r="AJ148" s="99"/>
      <c r="AK148" s="99"/>
      <c r="AL148" s="99"/>
      <c r="AM148" s="99"/>
      <c r="AN148" s="99"/>
      <c r="AO148" s="99"/>
      <c r="AP148" s="99"/>
      <c r="AQ148" s="99"/>
      <c r="AR148" s="99"/>
      <c r="AS148" s="99"/>
      <c r="AT148" s="99"/>
      <c r="AU148" s="99"/>
      <c r="AV148" s="99"/>
      <c r="AW148" s="99"/>
      <c r="AX148" s="99"/>
      <c r="AY148" s="99"/>
    </row>
    <row r="149" spans="1:51" ht="15">
      <c r="A149" s="108"/>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99"/>
      <c r="AM149" s="99"/>
      <c r="AN149" s="99"/>
      <c r="AO149" s="99"/>
      <c r="AP149" s="99"/>
      <c r="AQ149" s="99"/>
      <c r="AR149" s="99"/>
      <c r="AS149" s="99"/>
      <c r="AT149" s="99"/>
      <c r="AU149" s="99"/>
      <c r="AV149" s="99"/>
      <c r="AW149" s="99"/>
      <c r="AX149" s="99"/>
      <c r="AY149" s="99"/>
    </row>
    <row r="150" spans="1:51" ht="15">
      <c r="A150" s="108"/>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c r="AI150" s="99"/>
      <c r="AJ150" s="99"/>
      <c r="AK150" s="99"/>
      <c r="AL150" s="99"/>
      <c r="AM150" s="99"/>
      <c r="AN150" s="99"/>
      <c r="AO150" s="99"/>
      <c r="AP150" s="99"/>
      <c r="AQ150" s="99"/>
      <c r="AR150" s="99"/>
      <c r="AS150" s="99"/>
      <c r="AT150" s="99"/>
      <c r="AU150" s="99"/>
      <c r="AV150" s="99"/>
      <c r="AW150" s="99"/>
      <c r="AX150" s="99"/>
      <c r="AY150" s="99"/>
    </row>
    <row r="151" spans="1:51" ht="15">
      <c r="A151" s="108"/>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c r="AI151" s="99"/>
      <c r="AJ151" s="99"/>
      <c r="AK151" s="99"/>
      <c r="AL151" s="99"/>
      <c r="AM151" s="99"/>
      <c r="AN151" s="99"/>
      <c r="AO151" s="99"/>
      <c r="AP151" s="99"/>
      <c r="AQ151" s="99"/>
      <c r="AR151" s="99"/>
      <c r="AS151" s="99"/>
      <c r="AT151" s="99"/>
      <c r="AU151" s="99"/>
      <c r="AV151" s="99"/>
      <c r="AW151" s="99"/>
      <c r="AX151" s="99"/>
      <c r="AY151" s="99"/>
    </row>
    <row r="152" spans="1:51" ht="15">
      <c r="A152" s="108"/>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row>
    <row r="153" spans="1:51" ht="15">
      <c r="A153" s="108"/>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c r="AI153" s="99"/>
      <c r="AJ153" s="99"/>
      <c r="AK153" s="99"/>
      <c r="AL153" s="99"/>
      <c r="AM153" s="99"/>
      <c r="AN153" s="99"/>
      <c r="AO153" s="99"/>
      <c r="AP153" s="99"/>
      <c r="AQ153" s="99"/>
      <c r="AR153" s="99"/>
      <c r="AS153" s="99"/>
      <c r="AT153" s="99"/>
      <c r="AU153" s="99"/>
      <c r="AV153" s="99"/>
      <c r="AW153" s="99"/>
      <c r="AX153" s="99"/>
      <c r="AY153" s="99"/>
    </row>
    <row r="154" spans="1:51" ht="15">
      <c r="A154" s="108"/>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c r="AI154" s="99"/>
      <c r="AJ154" s="99"/>
      <c r="AK154" s="99"/>
      <c r="AL154" s="99"/>
      <c r="AM154" s="99"/>
      <c r="AN154" s="99"/>
      <c r="AO154" s="99"/>
      <c r="AP154" s="99"/>
      <c r="AQ154" s="99"/>
      <c r="AR154" s="99"/>
      <c r="AS154" s="99"/>
      <c r="AT154" s="99"/>
      <c r="AU154" s="99"/>
      <c r="AV154" s="99"/>
      <c r="AW154" s="99"/>
      <c r="AX154" s="99"/>
      <c r="AY154" s="99"/>
    </row>
    <row r="155" spans="1:51" ht="15">
      <c r="A155" s="108"/>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c r="AI155" s="99"/>
      <c r="AJ155" s="99"/>
      <c r="AK155" s="99"/>
      <c r="AL155" s="99"/>
      <c r="AM155" s="99"/>
      <c r="AN155" s="99"/>
      <c r="AO155" s="99"/>
      <c r="AP155" s="99"/>
      <c r="AQ155" s="99"/>
      <c r="AR155" s="99"/>
      <c r="AS155" s="99"/>
      <c r="AT155" s="99"/>
      <c r="AU155" s="99"/>
      <c r="AV155" s="99"/>
      <c r="AW155" s="99"/>
      <c r="AX155" s="99"/>
      <c r="AY155" s="99"/>
    </row>
    <row r="156" spans="1:51" ht="15">
      <c r="A156" s="108"/>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c r="AI156" s="99"/>
      <c r="AJ156" s="99"/>
      <c r="AK156" s="99"/>
      <c r="AL156" s="99"/>
      <c r="AM156" s="99"/>
      <c r="AN156" s="99"/>
      <c r="AO156" s="99"/>
      <c r="AP156" s="99"/>
      <c r="AQ156" s="99"/>
      <c r="AR156" s="99"/>
      <c r="AS156" s="99"/>
      <c r="AT156" s="99"/>
      <c r="AU156" s="99"/>
      <c r="AV156" s="99"/>
      <c r="AW156" s="99"/>
      <c r="AX156" s="99"/>
      <c r="AY156" s="99"/>
    </row>
    <row r="157" spans="1:51" ht="15">
      <c r="A157" s="108"/>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row>
    <row r="158" spans="1:51" ht="15">
      <c r="A158" s="108"/>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c r="AI158" s="99"/>
      <c r="AJ158" s="99"/>
      <c r="AK158" s="99"/>
      <c r="AL158" s="99"/>
      <c r="AM158" s="99"/>
      <c r="AN158" s="99"/>
      <c r="AO158" s="99"/>
      <c r="AP158" s="99"/>
      <c r="AQ158" s="99"/>
      <c r="AR158" s="99"/>
      <c r="AS158" s="99"/>
      <c r="AT158" s="99"/>
      <c r="AU158" s="99"/>
      <c r="AV158" s="99"/>
      <c r="AW158" s="99"/>
      <c r="AX158" s="99"/>
      <c r="AY158" s="99"/>
    </row>
    <row r="159" spans="1:51" ht="15">
      <c r="A159" s="108"/>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c r="AP159" s="99"/>
      <c r="AQ159" s="99"/>
      <c r="AR159" s="99"/>
      <c r="AS159" s="99"/>
      <c r="AT159" s="99"/>
      <c r="AU159" s="99"/>
      <c r="AV159" s="99"/>
      <c r="AW159" s="99"/>
      <c r="AX159" s="99"/>
      <c r="AY159" s="99"/>
    </row>
    <row r="160" spans="1:51" ht="15">
      <c r="A160" s="108"/>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c r="AI160" s="99"/>
      <c r="AJ160" s="99"/>
      <c r="AK160" s="99"/>
      <c r="AL160" s="99"/>
      <c r="AM160" s="99"/>
      <c r="AN160" s="99"/>
      <c r="AO160" s="99"/>
      <c r="AP160" s="99"/>
      <c r="AQ160" s="99"/>
      <c r="AR160" s="99"/>
      <c r="AS160" s="99"/>
      <c r="AT160" s="99"/>
      <c r="AU160" s="99"/>
      <c r="AV160" s="99"/>
      <c r="AW160" s="99"/>
      <c r="AX160" s="99"/>
      <c r="AY160" s="99"/>
    </row>
    <row r="161" spans="1:51" ht="15">
      <c r="A161" s="108"/>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c r="AI161" s="99"/>
      <c r="AJ161" s="99"/>
      <c r="AK161" s="99"/>
      <c r="AL161" s="99"/>
      <c r="AM161" s="99"/>
      <c r="AN161" s="99"/>
      <c r="AO161" s="99"/>
      <c r="AP161" s="99"/>
      <c r="AQ161" s="99"/>
      <c r="AR161" s="99"/>
      <c r="AS161" s="99"/>
      <c r="AT161" s="99"/>
      <c r="AU161" s="99"/>
      <c r="AV161" s="99"/>
      <c r="AW161" s="99"/>
      <c r="AX161" s="99"/>
      <c r="AY161" s="99"/>
    </row>
    <row r="162" spans="1:51" ht="15">
      <c r="A162" s="108"/>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c r="AI162" s="99"/>
      <c r="AJ162" s="99"/>
      <c r="AK162" s="99"/>
      <c r="AL162" s="99"/>
      <c r="AM162" s="99"/>
      <c r="AN162" s="99"/>
      <c r="AO162" s="99"/>
      <c r="AP162" s="99"/>
      <c r="AQ162" s="99"/>
      <c r="AR162" s="99"/>
      <c r="AS162" s="99"/>
      <c r="AT162" s="99"/>
      <c r="AU162" s="99"/>
      <c r="AV162" s="99"/>
      <c r="AW162" s="99"/>
      <c r="AX162" s="99"/>
      <c r="AY162" s="99"/>
    </row>
    <row r="163" spans="1:51" ht="15">
      <c r="A163" s="108"/>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c r="AI163" s="99"/>
      <c r="AJ163" s="99"/>
      <c r="AK163" s="99"/>
      <c r="AL163" s="99"/>
      <c r="AM163" s="99"/>
      <c r="AN163" s="99"/>
      <c r="AO163" s="99"/>
      <c r="AP163" s="99"/>
      <c r="AQ163" s="99"/>
      <c r="AR163" s="99"/>
      <c r="AS163" s="99"/>
      <c r="AT163" s="99"/>
      <c r="AU163" s="99"/>
      <c r="AV163" s="99"/>
      <c r="AW163" s="99"/>
      <c r="AX163" s="99"/>
      <c r="AY163" s="99"/>
    </row>
    <row r="164" spans="1:51" ht="15">
      <c r="A164" s="108"/>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c r="AI164" s="99"/>
      <c r="AJ164" s="99"/>
      <c r="AK164" s="99"/>
      <c r="AL164" s="99"/>
      <c r="AM164" s="99"/>
      <c r="AN164" s="99"/>
      <c r="AO164" s="99"/>
      <c r="AP164" s="99"/>
      <c r="AQ164" s="99"/>
      <c r="AR164" s="99"/>
      <c r="AS164" s="99"/>
      <c r="AT164" s="99"/>
      <c r="AU164" s="99"/>
      <c r="AV164" s="99"/>
      <c r="AW164" s="99"/>
      <c r="AX164" s="99"/>
      <c r="AY164" s="99"/>
    </row>
    <row r="165" spans="1:51" ht="15">
      <c r="A165" s="108"/>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c r="AI165" s="99"/>
      <c r="AJ165" s="99"/>
      <c r="AK165" s="99"/>
      <c r="AL165" s="99"/>
      <c r="AM165" s="99"/>
      <c r="AN165" s="99"/>
      <c r="AO165" s="99"/>
      <c r="AP165" s="99"/>
      <c r="AQ165" s="99"/>
      <c r="AR165" s="99"/>
      <c r="AS165" s="99"/>
      <c r="AT165" s="99"/>
      <c r="AU165" s="99"/>
      <c r="AV165" s="99"/>
      <c r="AW165" s="99"/>
      <c r="AX165" s="99"/>
      <c r="AY165" s="99"/>
    </row>
    <row r="166" spans="1:51" ht="15">
      <c r="A166" s="108"/>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c r="AI166" s="99"/>
      <c r="AJ166" s="99"/>
      <c r="AK166" s="99"/>
      <c r="AL166" s="99"/>
      <c r="AM166" s="99"/>
      <c r="AN166" s="99"/>
      <c r="AO166" s="99"/>
      <c r="AP166" s="99"/>
      <c r="AQ166" s="99"/>
      <c r="AR166" s="99"/>
      <c r="AS166" s="99"/>
      <c r="AT166" s="99"/>
      <c r="AU166" s="99"/>
      <c r="AV166" s="99"/>
      <c r="AW166" s="99"/>
      <c r="AX166" s="99"/>
      <c r="AY166" s="99"/>
    </row>
    <row r="167" spans="1:51" ht="15">
      <c r="A167" s="108"/>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c r="AI167" s="99"/>
      <c r="AJ167" s="99"/>
      <c r="AK167" s="99"/>
      <c r="AL167" s="99"/>
      <c r="AM167" s="99"/>
      <c r="AN167" s="99"/>
      <c r="AO167" s="99"/>
      <c r="AP167" s="99"/>
      <c r="AQ167" s="99"/>
      <c r="AR167" s="99"/>
      <c r="AS167" s="99"/>
      <c r="AT167" s="99"/>
      <c r="AU167" s="99"/>
      <c r="AV167" s="99"/>
      <c r="AW167" s="99"/>
      <c r="AX167" s="99"/>
      <c r="AY167" s="99"/>
    </row>
    <row r="168" spans="1:51" ht="15">
      <c r="A168" s="108"/>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c r="AU168" s="99"/>
      <c r="AV168" s="99"/>
      <c r="AW168" s="99"/>
      <c r="AX168" s="99"/>
      <c r="AY168" s="99"/>
    </row>
    <row r="169" spans="1:51" ht="15">
      <c r="A169" s="108"/>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c r="AI169" s="99"/>
      <c r="AJ169" s="99"/>
      <c r="AK169" s="99"/>
      <c r="AL169" s="99"/>
      <c r="AM169" s="99"/>
      <c r="AN169" s="99"/>
      <c r="AO169" s="99"/>
      <c r="AP169" s="99"/>
      <c r="AQ169" s="99"/>
      <c r="AR169" s="99"/>
      <c r="AS169" s="99"/>
      <c r="AT169" s="99"/>
      <c r="AU169" s="99"/>
      <c r="AV169" s="99"/>
      <c r="AW169" s="99"/>
      <c r="AX169" s="99"/>
      <c r="AY169" s="99"/>
    </row>
    <row r="170" spans="1:51" ht="15">
      <c r="A170" s="108"/>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c r="AI170" s="99"/>
      <c r="AJ170" s="99"/>
      <c r="AK170" s="99"/>
      <c r="AL170" s="99"/>
      <c r="AM170" s="99"/>
      <c r="AN170" s="99"/>
      <c r="AO170" s="99"/>
      <c r="AP170" s="99"/>
      <c r="AQ170" s="99"/>
      <c r="AR170" s="99"/>
      <c r="AS170" s="99"/>
      <c r="AT170" s="99"/>
      <c r="AU170" s="99"/>
      <c r="AV170" s="99"/>
      <c r="AW170" s="99"/>
      <c r="AX170" s="99"/>
      <c r="AY170" s="99"/>
    </row>
    <row r="171" spans="1:51" ht="15">
      <c r="A171" s="108"/>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c r="AP171" s="99"/>
      <c r="AQ171" s="99"/>
      <c r="AR171" s="99"/>
      <c r="AS171" s="99"/>
      <c r="AT171" s="99"/>
      <c r="AU171" s="99"/>
      <c r="AV171" s="99"/>
      <c r="AW171" s="99"/>
      <c r="AX171" s="99"/>
      <c r="AY171" s="99"/>
    </row>
    <row r="172" spans="1:51" ht="15">
      <c r="A172" s="108"/>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c r="AP172" s="99"/>
      <c r="AQ172" s="99"/>
      <c r="AR172" s="99"/>
      <c r="AS172" s="99"/>
      <c r="AT172" s="99"/>
      <c r="AU172" s="99"/>
      <c r="AV172" s="99"/>
      <c r="AW172" s="99"/>
      <c r="AX172" s="99"/>
      <c r="AY172" s="99"/>
    </row>
    <row r="173" spans="1:51" ht="15">
      <c r="A173" s="108"/>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c r="AI173" s="99"/>
      <c r="AJ173" s="99"/>
      <c r="AK173" s="99"/>
      <c r="AL173" s="99"/>
      <c r="AM173" s="99"/>
      <c r="AN173" s="99"/>
      <c r="AO173" s="99"/>
      <c r="AP173" s="99"/>
      <c r="AQ173" s="99"/>
      <c r="AR173" s="99"/>
      <c r="AS173" s="99"/>
      <c r="AT173" s="99"/>
      <c r="AU173" s="99"/>
      <c r="AV173" s="99"/>
      <c r="AW173" s="99"/>
      <c r="AX173" s="99"/>
      <c r="AY173" s="99"/>
    </row>
    <row r="174" spans="1:51" ht="15">
      <c r="A174" s="108"/>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c r="AI174" s="99"/>
      <c r="AJ174" s="99"/>
      <c r="AK174" s="99"/>
      <c r="AL174" s="99"/>
      <c r="AM174" s="99"/>
      <c r="AN174" s="99"/>
      <c r="AO174" s="99"/>
      <c r="AP174" s="99"/>
      <c r="AQ174" s="99"/>
      <c r="AR174" s="99"/>
      <c r="AS174" s="99"/>
      <c r="AT174" s="99"/>
      <c r="AU174" s="99"/>
      <c r="AV174" s="99"/>
      <c r="AW174" s="99"/>
      <c r="AX174" s="99"/>
      <c r="AY174" s="99"/>
    </row>
    <row r="175" spans="1:51" ht="15">
      <c r="A175" s="108"/>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c r="AP175" s="99"/>
      <c r="AQ175" s="99"/>
      <c r="AR175" s="99"/>
      <c r="AS175" s="99"/>
      <c r="AT175" s="99"/>
      <c r="AU175" s="99"/>
      <c r="AV175" s="99"/>
      <c r="AW175" s="99"/>
      <c r="AX175" s="99"/>
      <c r="AY175" s="99"/>
    </row>
    <row r="176" spans="1:51" ht="15">
      <c r="A176" s="108"/>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c r="AP176" s="99"/>
      <c r="AQ176" s="99"/>
      <c r="AR176" s="99"/>
      <c r="AS176" s="99"/>
      <c r="AT176" s="99"/>
      <c r="AU176" s="99"/>
      <c r="AV176" s="99"/>
      <c r="AW176" s="99"/>
      <c r="AX176" s="99"/>
      <c r="AY176" s="99"/>
    </row>
    <row r="177" spans="1:51" ht="15">
      <c r="A177" s="108"/>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c r="AP177" s="99"/>
      <c r="AQ177" s="99"/>
      <c r="AR177" s="99"/>
      <c r="AS177" s="99"/>
      <c r="AT177" s="99"/>
      <c r="AU177" s="99"/>
      <c r="AV177" s="99"/>
      <c r="AW177" s="99"/>
      <c r="AX177" s="99"/>
      <c r="AY177" s="99"/>
    </row>
    <row r="178" spans="1:51" ht="15">
      <c r="A178" s="108"/>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c r="AP178" s="99"/>
      <c r="AQ178" s="99"/>
      <c r="AR178" s="99"/>
      <c r="AS178" s="99"/>
      <c r="AT178" s="99"/>
      <c r="AU178" s="99"/>
      <c r="AV178" s="99"/>
      <c r="AW178" s="99"/>
      <c r="AX178" s="99"/>
      <c r="AY178" s="99"/>
    </row>
    <row r="179" spans="1:51" ht="15">
      <c r="A179" s="108"/>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c r="AP179" s="99"/>
      <c r="AQ179" s="99"/>
      <c r="AR179" s="99"/>
      <c r="AS179" s="99"/>
      <c r="AT179" s="99"/>
      <c r="AU179" s="99"/>
      <c r="AV179" s="99"/>
      <c r="AW179" s="99"/>
      <c r="AX179" s="99"/>
      <c r="AY179" s="99"/>
    </row>
    <row r="180" spans="1:51" ht="15">
      <c r="A180" s="108"/>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c r="AP180" s="99"/>
      <c r="AQ180" s="99"/>
      <c r="AR180" s="99"/>
      <c r="AS180" s="99"/>
      <c r="AT180" s="99"/>
      <c r="AU180" s="99"/>
      <c r="AV180" s="99"/>
      <c r="AW180" s="99"/>
      <c r="AX180" s="99"/>
      <c r="AY180" s="99"/>
    </row>
    <row r="181" spans="1:51" ht="15">
      <c r="A181" s="108"/>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c r="AP181" s="99"/>
      <c r="AQ181" s="99"/>
      <c r="AR181" s="99"/>
      <c r="AS181" s="99"/>
      <c r="AT181" s="99"/>
      <c r="AU181" s="99"/>
      <c r="AV181" s="99"/>
      <c r="AW181" s="99"/>
      <c r="AX181" s="99"/>
      <c r="AY181" s="99"/>
    </row>
    <row r="182" spans="1:51" ht="15">
      <c r="A182" s="108"/>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c r="AP182" s="99"/>
      <c r="AQ182" s="99"/>
      <c r="AR182" s="99"/>
      <c r="AS182" s="99"/>
      <c r="AT182" s="99"/>
      <c r="AU182" s="99"/>
      <c r="AV182" s="99"/>
      <c r="AW182" s="99"/>
      <c r="AX182" s="99"/>
      <c r="AY182" s="99"/>
    </row>
    <row r="183" spans="1:51" ht="15">
      <c r="A183" s="108"/>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c r="AP183" s="99"/>
      <c r="AQ183" s="99"/>
      <c r="AR183" s="99"/>
      <c r="AS183" s="99"/>
      <c r="AT183" s="99"/>
      <c r="AU183" s="99"/>
      <c r="AV183" s="99"/>
      <c r="AW183" s="99"/>
      <c r="AX183" s="99"/>
      <c r="AY183" s="99"/>
    </row>
    <row r="184" spans="1:51" ht="15">
      <c r="A184" s="108"/>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row>
    <row r="185" spans="1:51" ht="15">
      <c r="A185" s="108"/>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c r="AP185" s="99"/>
      <c r="AQ185" s="99"/>
      <c r="AR185" s="99"/>
      <c r="AS185" s="99"/>
      <c r="AT185" s="99"/>
      <c r="AU185" s="99"/>
      <c r="AV185" s="99"/>
      <c r="AW185" s="99"/>
      <c r="AX185" s="99"/>
      <c r="AY185" s="99"/>
    </row>
    <row r="186" spans="1:51" ht="15">
      <c r="A186" s="108"/>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c r="AU186" s="99"/>
      <c r="AV186" s="99"/>
      <c r="AW186" s="99"/>
      <c r="AX186" s="99"/>
      <c r="AY186" s="99"/>
    </row>
    <row r="187" spans="1:51" ht="15">
      <c r="A187" s="108"/>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c r="AP187" s="99"/>
      <c r="AQ187" s="99"/>
      <c r="AR187" s="99"/>
      <c r="AS187" s="99"/>
      <c r="AT187" s="99"/>
      <c r="AU187" s="99"/>
      <c r="AV187" s="99"/>
      <c r="AW187" s="99"/>
      <c r="AX187" s="99"/>
      <c r="AY187" s="99"/>
    </row>
    <row r="188" spans="1:51" ht="15">
      <c r="A188" s="108"/>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row>
    <row r="189" spans="1:51" ht="15">
      <c r="A189" s="108"/>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c r="AI189" s="99"/>
      <c r="AJ189" s="99"/>
      <c r="AK189" s="99"/>
      <c r="AL189" s="99"/>
      <c r="AM189" s="99"/>
      <c r="AN189" s="99"/>
      <c r="AO189" s="99"/>
      <c r="AP189" s="99"/>
      <c r="AQ189" s="99"/>
      <c r="AR189" s="99"/>
      <c r="AS189" s="99"/>
      <c r="AT189" s="99"/>
      <c r="AU189" s="99"/>
      <c r="AV189" s="99"/>
      <c r="AW189" s="99"/>
      <c r="AX189" s="99"/>
      <c r="AY189" s="99"/>
    </row>
    <row r="190" spans="1:51" ht="15">
      <c r="A190" s="108"/>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c r="AI190" s="99"/>
      <c r="AJ190" s="99"/>
      <c r="AK190" s="99"/>
      <c r="AL190" s="99"/>
      <c r="AM190" s="99"/>
      <c r="AN190" s="99"/>
      <c r="AO190" s="99"/>
      <c r="AP190" s="99"/>
      <c r="AQ190" s="99"/>
      <c r="AR190" s="99"/>
      <c r="AS190" s="99"/>
      <c r="AT190" s="99"/>
      <c r="AU190" s="99"/>
      <c r="AV190" s="99"/>
      <c r="AW190" s="99"/>
      <c r="AX190" s="99"/>
      <c r="AY190" s="99"/>
    </row>
    <row r="191" spans="1:51" ht="15">
      <c r="A191" s="108"/>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c r="AP191" s="99"/>
      <c r="AQ191" s="99"/>
      <c r="AR191" s="99"/>
      <c r="AS191" s="99"/>
      <c r="AT191" s="99"/>
      <c r="AU191" s="99"/>
      <c r="AV191" s="99"/>
      <c r="AW191" s="99"/>
      <c r="AX191" s="99"/>
      <c r="AY191" s="99"/>
    </row>
    <row r="192" spans="1:51" ht="15">
      <c r="A192" s="108"/>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c r="AI192" s="99"/>
      <c r="AJ192" s="99"/>
      <c r="AK192" s="99"/>
      <c r="AL192" s="99"/>
      <c r="AM192" s="99"/>
      <c r="AN192" s="99"/>
      <c r="AO192" s="99"/>
      <c r="AP192" s="99"/>
      <c r="AQ192" s="99"/>
      <c r="AR192" s="99"/>
      <c r="AS192" s="99"/>
      <c r="AT192" s="99"/>
      <c r="AU192" s="99"/>
      <c r="AV192" s="99"/>
      <c r="AW192" s="99"/>
      <c r="AX192" s="99"/>
      <c r="AY192" s="99"/>
    </row>
    <row r="193" spans="1:51" ht="15">
      <c r="A193" s="108"/>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c r="AI193" s="99"/>
      <c r="AJ193" s="99"/>
      <c r="AK193" s="99"/>
      <c r="AL193" s="99"/>
      <c r="AM193" s="99"/>
      <c r="AN193" s="99"/>
      <c r="AO193" s="99"/>
      <c r="AP193" s="99"/>
      <c r="AQ193" s="99"/>
      <c r="AR193" s="99"/>
      <c r="AS193" s="99"/>
      <c r="AT193" s="99"/>
      <c r="AU193" s="99"/>
      <c r="AV193" s="99"/>
      <c r="AW193" s="99"/>
      <c r="AX193" s="99"/>
      <c r="AY193" s="99"/>
    </row>
    <row r="194" spans="1:51" ht="15">
      <c r="A194" s="108"/>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c r="AI194" s="99"/>
      <c r="AJ194" s="99"/>
      <c r="AK194" s="99"/>
      <c r="AL194" s="99"/>
      <c r="AM194" s="99"/>
      <c r="AN194" s="99"/>
      <c r="AO194" s="99"/>
      <c r="AP194" s="99"/>
      <c r="AQ194" s="99"/>
      <c r="AR194" s="99"/>
      <c r="AS194" s="99"/>
      <c r="AT194" s="99"/>
      <c r="AU194" s="99"/>
      <c r="AV194" s="99"/>
      <c r="AW194" s="99"/>
      <c r="AX194" s="99"/>
      <c r="AY194" s="99"/>
    </row>
    <row r="195" spans="1:51" ht="15">
      <c r="A195" s="108"/>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c r="AI195" s="99"/>
      <c r="AJ195" s="99"/>
      <c r="AK195" s="99"/>
      <c r="AL195" s="99"/>
      <c r="AM195" s="99"/>
      <c r="AN195" s="99"/>
      <c r="AO195" s="99"/>
      <c r="AP195" s="99"/>
      <c r="AQ195" s="99"/>
      <c r="AR195" s="99"/>
      <c r="AS195" s="99"/>
      <c r="AT195" s="99"/>
      <c r="AU195" s="99"/>
      <c r="AV195" s="99"/>
      <c r="AW195" s="99"/>
      <c r="AX195" s="99"/>
      <c r="AY195" s="99"/>
    </row>
    <row r="196" spans="1:51" ht="15">
      <c r="A196" s="108"/>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c r="AI196" s="99"/>
      <c r="AJ196" s="99"/>
      <c r="AK196" s="99"/>
      <c r="AL196" s="99"/>
      <c r="AM196" s="99"/>
      <c r="AN196" s="99"/>
      <c r="AO196" s="99"/>
      <c r="AP196" s="99"/>
      <c r="AQ196" s="99"/>
      <c r="AR196" s="99"/>
      <c r="AS196" s="99"/>
      <c r="AT196" s="99"/>
      <c r="AU196" s="99"/>
      <c r="AV196" s="99"/>
      <c r="AW196" s="99"/>
      <c r="AX196" s="99"/>
      <c r="AY196" s="99"/>
    </row>
    <row r="197" spans="1:51" ht="15">
      <c r="A197" s="108"/>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c r="AI197" s="99"/>
      <c r="AJ197" s="99"/>
      <c r="AK197" s="99"/>
      <c r="AL197" s="99"/>
      <c r="AM197" s="99"/>
      <c r="AN197" s="99"/>
      <c r="AO197" s="99"/>
      <c r="AP197" s="99"/>
      <c r="AQ197" s="99"/>
      <c r="AR197" s="99"/>
      <c r="AS197" s="99"/>
      <c r="AT197" s="99"/>
      <c r="AU197" s="99"/>
      <c r="AV197" s="99"/>
      <c r="AW197" s="99"/>
      <c r="AX197" s="99"/>
      <c r="AY197" s="99"/>
    </row>
    <row r="198" spans="1:51" ht="15">
      <c r="A198" s="108"/>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c r="AO198" s="99"/>
      <c r="AP198" s="99"/>
      <c r="AQ198" s="99"/>
      <c r="AR198" s="99"/>
      <c r="AS198" s="99"/>
      <c r="AT198" s="99"/>
      <c r="AU198" s="99"/>
      <c r="AV198" s="99"/>
      <c r="AW198" s="99"/>
      <c r="AX198" s="99"/>
      <c r="AY198" s="99"/>
    </row>
    <row r="199" spans="1:51" ht="15">
      <c r="A199" s="108"/>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c r="AP199" s="99"/>
      <c r="AQ199" s="99"/>
      <c r="AR199" s="99"/>
      <c r="AS199" s="99"/>
      <c r="AT199" s="99"/>
      <c r="AU199" s="99"/>
      <c r="AV199" s="99"/>
      <c r="AW199" s="99"/>
      <c r="AX199" s="99"/>
      <c r="AY199" s="99"/>
    </row>
    <row r="200" spans="1:51" ht="15">
      <c r="A200" s="108"/>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c r="AI200" s="99"/>
      <c r="AJ200" s="99"/>
      <c r="AK200" s="99"/>
      <c r="AL200" s="99"/>
      <c r="AM200" s="99"/>
      <c r="AN200" s="99"/>
      <c r="AO200" s="99"/>
      <c r="AP200" s="99"/>
      <c r="AQ200" s="99"/>
      <c r="AR200" s="99"/>
      <c r="AS200" s="99"/>
      <c r="AT200" s="99"/>
      <c r="AU200" s="99"/>
      <c r="AV200" s="99"/>
      <c r="AW200" s="99"/>
      <c r="AX200" s="99"/>
      <c r="AY200" s="99"/>
    </row>
    <row r="201" spans="1:51" ht="15">
      <c r="A201" s="108"/>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c r="AI201" s="99"/>
      <c r="AJ201" s="99"/>
      <c r="AK201" s="99"/>
      <c r="AL201" s="99"/>
      <c r="AM201" s="99"/>
      <c r="AN201" s="99"/>
      <c r="AO201" s="99"/>
      <c r="AP201" s="99"/>
      <c r="AQ201" s="99"/>
      <c r="AR201" s="99"/>
      <c r="AS201" s="99"/>
      <c r="AT201" s="99"/>
      <c r="AU201" s="99"/>
      <c r="AV201" s="99"/>
      <c r="AW201" s="99"/>
      <c r="AX201" s="99"/>
      <c r="AY201" s="99"/>
    </row>
    <row r="202" spans="1:51" ht="15">
      <c r="A202" s="108"/>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c r="AM202" s="99"/>
      <c r="AN202" s="99"/>
      <c r="AO202" s="99"/>
      <c r="AP202" s="99"/>
      <c r="AQ202" s="99"/>
      <c r="AR202" s="99"/>
      <c r="AS202" s="99"/>
      <c r="AT202" s="99"/>
      <c r="AU202" s="99"/>
      <c r="AV202" s="99"/>
      <c r="AW202" s="99"/>
      <c r="AX202" s="99"/>
      <c r="AY202" s="99"/>
    </row>
    <row r="203" spans="1:51" ht="15">
      <c r="A203" s="108"/>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c r="AI203" s="99"/>
      <c r="AJ203" s="99"/>
      <c r="AK203" s="99"/>
      <c r="AL203" s="99"/>
      <c r="AM203" s="99"/>
      <c r="AN203" s="99"/>
      <c r="AO203" s="99"/>
      <c r="AP203" s="99"/>
      <c r="AQ203" s="99"/>
      <c r="AR203" s="99"/>
      <c r="AS203" s="99"/>
      <c r="AT203" s="99"/>
      <c r="AU203" s="99"/>
      <c r="AV203" s="99"/>
      <c r="AW203" s="99"/>
      <c r="AX203" s="99"/>
      <c r="AY203" s="99"/>
    </row>
    <row r="204" spans="1:51" ht="15">
      <c r="A204" s="108"/>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c r="AI204" s="99"/>
      <c r="AJ204" s="99"/>
      <c r="AK204" s="99"/>
      <c r="AL204" s="99"/>
      <c r="AM204" s="99"/>
      <c r="AN204" s="99"/>
      <c r="AO204" s="99"/>
      <c r="AP204" s="99"/>
      <c r="AQ204" s="99"/>
      <c r="AR204" s="99"/>
      <c r="AS204" s="99"/>
      <c r="AT204" s="99"/>
      <c r="AU204" s="99"/>
      <c r="AV204" s="99"/>
      <c r="AW204" s="99"/>
      <c r="AX204" s="99"/>
      <c r="AY204" s="99"/>
    </row>
    <row r="205" spans="1:51" ht="15">
      <c r="A205" s="108"/>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c r="AI205" s="99"/>
      <c r="AJ205" s="99"/>
      <c r="AK205" s="99"/>
      <c r="AL205" s="99"/>
      <c r="AM205" s="99"/>
      <c r="AN205" s="99"/>
      <c r="AO205" s="99"/>
      <c r="AP205" s="99"/>
      <c r="AQ205" s="99"/>
      <c r="AR205" s="99"/>
      <c r="AS205" s="99"/>
      <c r="AT205" s="99"/>
      <c r="AU205" s="99"/>
      <c r="AV205" s="99"/>
      <c r="AW205" s="99"/>
      <c r="AX205" s="99"/>
      <c r="AY205" s="99"/>
    </row>
    <row r="206" spans="1:51" ht="15">
      <c r="A206" s="108"/>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c r="AR206" s="99"/>
      <c r="AS206" s="99"/>
      <c r="AT206" s="99"/>
      <c r="AU206" s="99"/>
      <c r="AV206" s="99"/>
      <c r="AW206" s="99"/>
      <c r="AX206" s="99"/>
      <c r="AY206" s="99"/>
    </row>
    <row r="207" spans="1:51" ht="15">
      <c r="A207" s="108"/>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c r="AP207" s="99"/>
      <c r="AQ207" s="99"/>
      <c r="AR207" s="99"/>
      <c r="AS207" s="99"/>
      <c r="AT207" s="99"/>
      <c r="AU207" s="99"/>
      <c r="AV207" s="99"/>
      <c r="AW207" s="99"/>
      <c r="AX207" s="99"/>
      <c r="AY207" s="99"/>
    </row>
    <row r="208" spans="1:51" ht="15">
      <c r="A208" s="108"/>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c r="AP208" s="99"/>
      <c r="AQ208" s="99"/>
      <c r="AR208" s="99"/>
      <c r="AS208" s="99"/>
      <c r="AT208" s="99"/>
      <c r="AU208" s="99"/>
      <c r="AV208" s="99"/>
      <c r="AW208" s="99"/>
      <c r="AX208" s="99"/>
      <c r="AY208" s="99"/>
    </row>
    <row r="209" spans="1:51" ht="15">
      <c r="A209" s="108"/>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c r="AI209" s="99"/>
      <c r="AJ209" s="99"/>
      <c r="AK209" s="99"/>
      <c r="AL209" s="99"/>
      <c r="AM209" s="99"/>
      <c r="AN209" s="99"/>
      <c r="AO209" s="99"/>
      <c r="AP209" s="99"/>
      <c r="AQ209" s="99"/>
      <c r="AR209" s="99"/>
      <c r="AS209" s="99"/>
      <c r="AT209" s="99"/>
      <c r="AU209" s="99"/>
      <c r="AV209" s="99"/>
      <c r="AW209" s="99"/>
      <c r="AX209" s="99"/>
      <c r="AY209" s="99"/>
    </row>
    <row r="210" spans="1:51" ht="15">
      <c r="A210" s="108"/>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c r="AI210" s="99"/>
      <c r="AJ210" s="99"/>
      <c r="AK210" s="99"/>
      <c r="AL210" s="99"/>
      <c r="AM210" s="99"/>
      <c r="AN210" s="99"/>
      <c r="AO210" s="99"/>
      <c r="AP210" s="99"/>
      <c r="AQ210" s="99"/>
      <c r="AR210" s="99"/>
      <c r="AS210" s="99"/>
      <c r="AT210" s="99"/>
      <c r="AU210" s="99"/>
      <c r="AV210" s="99"/>
      <c r="AW210" s="99"/>
      <c r="AX210" s="99"/>
      <c r="AY210" s="99"/>
    </row>
    <row r="211" spans="1:51" ht="15">
      <c r="A211" s="108"/>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AP211" s="99"/>
      <c r="AQ211" s="99"/>
      <c r="AR211" s="99"/>
      <c r="AS211" s="99"/>
      <c r="AT211" s="99"/>
      <c r="AU211" s="99"/>
      <c r="AV211" s="99"/>
      <c r="AW211" s="99"/>
      <c r="AX211" s="99"/>
      <c r="AY211" s="99"/>
    </row>
    <row r="212" spans="1:51" ht="15">
      <c r="A212" s="108"/>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c r="AL212" s="99"/>
      <c r="AM212" s="99"/>
      <c r="AN212" s="99"/>
      <c r="AO212" s="99"/>
      <c r="AP212" s="99"/>
      <c r="AQ212" s="99"/>
      <c r="AR212" s="99"/>
      <c r="AS212" s="99"/>
      <c r="AT212" s="99"/>
      <c r="AU212" s="99"/>
      <c r="AV212" s="99"/>
      <c r="AW212" s="99"/>
      <c r="AX212" s="99"/>
      <c r="AY212" s="99"/>
    </row>
    <row r="213" spans="1:51" ht="15">
      <c r="A213" s="108"/>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c r="AI213" s="99"/>
      <c r="AJ213" s="99"/>
      <c r="AK213" s="99"/>
      <c r="AL213" s="99"/>
      <c r="AM213" s="99"/>
      <c r="AN213" s="99"/>
      <c r="AO213" s="99"/>
      <c r="AP213" s="99"/>
      <c r="AQ213" s="99"/>
      <c r="AR213" s="99"/>
      <c r="AS213" s="99"/>
      <c r="AT213" s="99"/>
      <c r="AU213" s="99"/>
      <c r="AV213" s="99"/>
      <c r="AW213" s="99"/>
      <c r="AX213" s="99"/>
      <c r="AY213" s="99"/>
    </row>
    <row r="214" spans="1:51" ht="15">
      <c r="A214" s="108"/>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c r="AP214" s="99"/>
      <c r="AQ214" s="99"/>
      <c r="AR214" s="99"/>
      <c r="AS214" s="99"/>
      <c r="AT214" s="99"/>
      <c r="AU214" s="99"/>
      <c r="AV214" s="99"/>
      <c r="AW214" s="99"/>
      <c r="AX214" s="99"/>
      <c r="AY214" s="99"/>
    </row>
    <row r="215" spans="1:51" ht="15">
      <c r="A215" s="108"/>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AP215" s="99"/>
      <c r="AQ215" s="99"/>
      <c r="AR215" s="99"/>
      <c r="AS215" s="99"/>
      <c r="AT215" s="99"/>
      <c r="AU215" s="99"/>
      <c r="AV215" s="99"/>
      <c r="AW215" s="99"/>
      <c r="AX215" s="99"/>
      <c r="AY215" s="99"/>
    </row>
    <row r="216" spans="1:51" ht="15">
      <c r="A216" s="108"/>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AP216" s="99"/>
      <c r="AQ216" s="99"/>
      <c r="AR216" s="99"/>
      <c r="AS216" s="99"/>
      <c r="AT216" s="99"/>
      <c r="AU216" s="99"/>
      <c r="AV216" s="99"/>
      <c r="AW216" s="99"/>
      <c r="AX216" s="99"/>
      <c r="AY216" s="99"/>
    </row>
    <row r="217" spans="1:51" ht="15">
      <c r="A217" s="108"/>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c r="AI217" s="99"/>
      <c r="AJ217" s="99"/>
      <c r="AK217" s="99"/>
      <c r="AL217" s="99"/>
      <c r="AM217" s="99"/>
      <c r="AN217" s="99"/>
      <c r="AO217" s="99"/>
      <c r="AP217" s="99"/>
      <c r="AQ217" s="99"/>
      <c r="AR217" s="99"/>
      <c r="AS217" s="99"/>
      <c r="AT217" s="99"/>
      <c r="AU217" s="99"/>
      <c r="AV217" s="99"/>
      <c r="AW217" s="99"/>
      <c r="AX217" s="99"/>
      <c r="AY217" s="99"/>
    </row>
    <row r="218" spans="1:51" ht="15">
      <c r="A218" s="108"/>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AP218" s="99"/>
      <c r="AQ218" s="99"/>
      <c r="AR218" s="99"/>
      <c r="AS218" s="99"/>
      <c r="AT218" s="99"/>
      <c r="AU218" s="99"/>
      <c r="AV218" s="99"/>
      <c r="AW218" s="99"/>
      <c r="AX218" s="99"/>
      <c r="AY218" s="99"/>
    </row>
    <row r="219" spans="1:51" ht="15">
      <c r="A219" s="108"/>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c r="AI219" s="99"/>
      <c r="AJ219" s="99"/>
      <c r="AK219" s="99"/>
      <c r="AL219" s="99"/>
      <c r="AM219" s="99"/>
      <c r="AN219" s="99"/>
      <c r="AO219" s="99"/>
      <c r="AP219" s="99"/>
      <c r="AQ219" s="99"/>
      <c r="AR219" s="99"/>
      <c r="AS219" s="99"/>
      <c r="AT219" s="99"/>
      <c r="AU219" s="99"/>
      <c r="AV219" s="99"/>
      <c r="AW219" s="99"/>
      <c r="AX219" s="99"/>
      <c r="AY219" s="99"/>
    </row>
    <row r="220" spans="1:51" ht="15">
      <c r="A220" s="108"/>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c r="AI220" s="99"/>
      <c r="AJ220" s="99"/>
      <c r="AK220" s="99"/>
      <c r="AL220" s="99"/>
      <c r="AM220" s="99"/>
      <c r="AN220" s="99"/>
      <c r="AO220" s="99"/>
      <c r="AP220" s="99"/>
      <c r="AQ220" s="99"/>
      <c r="AR220" s="99"/>
      <c r="AS220" s="99"/>
      <c r="AT220" s="99"/>
      <c r="AU220" s="99"/>
      <c r="AV220" s="99"/>
      <c r="AW220" s="99"/>
      <c r="AX220" s="99"/>
      <c r="AY220" s="99"/>
    </row>
    <row r="221" spans="1:51" ht="15">
      <c r="A221" s="108"/>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c r="AP221" s="99"/>
      <c r="AQ221" s="99"/>
      <c r="AR221" s="99"/>
      <c r="AS221" s="99"/>
      <c r="AT221" s="99"/>
      <c r="AU221" s="99"/>
      <c r="AV221" s="99"/>
      <c r="AW221" s="99"/>
      <c r="AX221" s="99"/>
      <c r="AY221" s="99"/>
    </row>
    <row r="222" spans="1:51" ht="15">
      <c r="A222" s="108"/>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c r="AI222" s="99"/>
      <c r="AJ222" s="99"/>
      <c r="AK222" s="99"/>
      <c r="AL222" s="99"/>
      <c r="AM222" s="99"/>
      <c r="AN222" s="99"/>
      <c r="AO222" s="99"/>
      <c r="AP222" s="99"/>
      <c r="AQ222" s="99"/>
      <c r="AR222" s="99"/>
      <c r="AS222" s="99"/>
      <c r="AT222" s="99"/>
      <c r="AU222" s="99"/>
      <c r="AV222" s="99"/>
      <c r="AW222" s="99"/>
      <c r="AX222" s="99"/>
      <c r="AY222" s="99"/>
    </row>
    <row r="223" spans="1:51" ht="15">
      <c r="A223" s="108"/>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c r="AI223" s="99"/>
      <c r="AJ223" s="99"/>
      <c r="AK223" s="99"/>
      <c r="AL223" s="99"/>
      <c r="AM223" s="99"/>
      <c r="AN223" s="99"/>
      <c r="AO223" s="99"/>
      <c r="AP223" s="99"/>
      <c r="AQ223" s="99"/>
      <c r="AR223" s="99"/>
      <c r="AS223" s="99"/>
      <c r="AT223" s="99"/>
      <c r="AU223" s="99"/>
      <c r="AV223" s="99"/>
      <c r="AW223" s="99"/>
      <c r="AX223" s="99"/>
      <c r="AY223" s="99"/>
    </row>
    <row r="224" spans="1:51" ht="15">
      <c r="A224" s="108"/>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AP224" s="99"/>
      <c r="AQ224" s="99"/>
      <c r="AR224" s="99"/>
      <c r="AS224" s="99"/>
      <c r="AT224" s="99"/>
      <c r="AU224" s="99"/>
      <c r="AV224" s="99"/>
      <c r="AW224" s="99"/>
      <c r="AX224" s="99"/>
      <c r="AY224" s="99"/>
    </row>
    <row r="225" spans="1:51" ht="15">
      <c r="A225" s="108"/>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c r="AI225" s="99"/>
      <c r="AJ225" s="99"/>
      <c r="AK225" s="99"/>
      <c r="AL225" s="99"/>
      <c r="AM225" s="99"/>
      <c r="AN225" s="99"/>
      <c r="AO225" s="99"/>
      <c r="AP225" s="99"/>
      <c r="AQ225" s="99"/>
      <c r="AR225" s="99"/>
      <c r="AS225" s="99"/>
      <c r="AT225" s="99"/>
      <c r="AU225" s="99"/>
      <c r="AV225" s="99"/>
      <c r="AW225" s="99"/>
      <c r="AX225" s="99"/>
      <c r="AY225" s="99"/>
    </row>
    <row r="226" spans="1:51" ht="15">
      <c r="A226" s="108"/>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c r="AP226" s="99"/>
      <c r="AQ226" s="99"/>
      <c r="AR226" s="99"/>
      <c r="AS226" s="99"/>
      <c r="AT226" s="99"/>
      <c r="AU226" s="99"/>
      <c r="AV226" s="99"/>
      <c r="AW226" s="99"/>
      <c r="AX226" s="99"/>
      <c r="AY226" s="99"/>
    </row>
    <row r="227" spans="1:51" ht="15">
      <c r="A227" s="108"/>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c r="AI227" s="99"/>
      <c r="AJ227" s="99"/>
      <c r="AK227" s="99"/>
      <c r="AL227" s="99"/>
      <c r="AM227" s="99"/>
      <c r="AN227" s="99"/>
      <c r="AO227" s="99"/>
      <c r="AP227" s="99"/>
      <c r="AQ227" s="99"/>
      <c r="AR227" s="99"/>
      <c r="AS227" s="99"/>
      <c r="AT227" s="99"/>
      <c r="AU227" s="99"/>
      <c r="AV227" s="99"/>
      <c r="AW227" s="99"/>
      <c r="AX227" s="99"/>
      <c r="AY227" s="99"/>
    </row>
    <row r="228" spans="1:51" ht="15">
      <c r="A228" s="108"/>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c r="AP228" s="99"/>
      <c r="AQ228" s="99"/>
      <c r="AR228" s="99"/>
      <c r="AS228" s="99"/>
      <c r="AT228" s="99"/>
      <c r="AU228" s="99"/>
      <c r="AV228" s="99"/>
      <c r="AW228" s="99"/>
      <c r="AX228" s="99"/>
      <c r="AY228" s="99"/>
    </row>
    <row r="229" spans="1:51" ht="15">
      <c r="A229" s="108"/>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c r="AI229" s="99"/>
      <c r="AJ229" s="99"/>
      <c r="AK229" s="99"/>
      <c r="AL229" s="99"/>
      <c r="AM229" s="99"/>
      <c r="AN229" s="99"/>
      <c r="AO229" s="99"/>
      <c r="AP229" s="99"/>
      <c r="AQ229" s="99"/>
      <c r="AR229" s="99"/>
      <c r="AS229" s="99"/>
      <c r="AT229" s="99"/>
      <c r="AU229" s="99"/>
      <c r="AV229" s="99"/>
      <c r="AW229" s="99"/>
      <c r="AX229" s="99"/>
      <c r="AY229" s="99"/>
    </row>
    <row r="230" spans="1:51" ht="15">
      <c r="A230" s="108"/>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c r="AL230" s="99"/>
      <c r="AM230" s="99"/>
      <c r="AN230" s="99"/>
      <c r="AO230" s="99"/>
      <c r="AP230" s="99"/>
      <c r="AQ230" s="99"/>
      <c r="AR230" s="99"/>
      <c r="AS230" s="99"/>
      <c r="AT230" s="99"/>
      <c r="AU230" s="99"/>
      <c r="AV230" s="99"/>
      <c r="AW230" s="99"/>
      <c r="AX230" s="99"/>
      <c r="AY230" s="99"/>
    </row>
    <row r="231" spans="1:51" ht="15">
      <c r="A231" s="108"/>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c r="AI231" s="99"/>
      <c r="AJ231" s="99"/>
      <c r="AK231" s="99"/>
      <c r="AL231" s="99"/>
      <c r="AM231" s="99"/>
      <c r="AN231" s="99"/>
      <c r="AO231" s="99"/>
      <c r="AP231" s="99"/>
      <c r="AQ231" s="99"/>
      <c r="AR231" s="99"/>
      <c r="AS231" s="99"/>
      <c r="AT231" s="99"/>
      <c r="AU231" s="99"/>
      <c r="AV231" s="99"/>
      <c r="AW231" s="99"/>
      <c r="AX231" s="99"/>
      <c r="AY231" s="99"/>
    </row>
    <row r="232" spans="1:51" ht="15">
      <c r="A232" s="108"/>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c r="AI232" s="99"/>
      <c r="AJ232" s="99"/>
      <c r="AK232" s="99"/>
      <c r="AL232" s="99"/>
      <c r="AM232" s="99"/>
      <c r="AN232" s="99"/>
      <c r="AO232" s="99"/>
      <c r="AP232" s="99"/>
      <c r="AQ232" s="99"/>
      <c r="AR232" s="99"/>
      <c r="AS232" s="99"/>
      <c r="AT232" s="99"/>
      <c r="AU232" s="99"/>
      <c r="AV232" s="99"/>
      <c r="AW232" s="99"/>
      <c r="AX232" s="99"/>
      <c r="AY232" s="99"/>
    </row>
    <row r="233" spans="1:51" ht="15">
      <c r="A233" s="108"/>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c r="AI233" s="99"/>
      <c r="AJ233" s="99"/>
      <c r="AK233" s="99"/>
      <c r="AL233" s="99"/>
      <c r="AM233" s="99"/>
      <c r="AN233" s="99"/>
      <c r="AO233" s="99"/>
      <c r="AP233" s="99"/>
      <c r="AQ233" s="99"/>
      <c r="AR233" s="99"/>
      <c r="AS233" s="99"/>
      <c r="AT233" s="99"/>
      <c r="AU233" s="99"/>
      <c r="AV233" s="99"/>
      <c r="AW233" s="99"/>
      <c r="AX233" s="99"/>
      <c r="AY233" s="99"/>
    </row>
    <row r="234" spans="1:51" ht="15">
      <c r="A234" s="108"/>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c r="AN234" s="99"/>
      <c r="AO234" s="99"/>
      <c r="AP234" s="99"/>
      <c r="AQ234" s="99"/>
      <c r="AR234" s="99"/>
      <c r="AS234" s="99"/>
      <c r="AT234" s="99"/>
      <c r="AU234" s="99"/>
      <c r="AV234" s="99"/>
      <c r="AW234" s="99"/>
      <c r="AX234" s="99"/>
      <c r="AY234" s="99"/>
    </row>
    <row r="235" spans="1:51" ht="15">
      <c r="A235" s="108"/>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c r="AN235" s="99"/>
      <c r="AO235" s="99"/>
      <c r="AP235" s="99"/>
      <c r="AQ235" s="99"/>
      <c r="AR235" s="99"/>
      <c r="AS235" s="99"/>
      <c r="AT235" s="99"/>
      <c r="AU235" s="99"/>
      <c r="AV235" s="99"/>
      <c r="AW235" s="99"/>
      <c r="AX235" s="99"/>
      <c r="AY235" s="99"/>
    </row>
    <row r="236" spans="1:51" ht="15">
      <c r="A236" s="108"/>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c r="AO236" s="99"/>
      <c r="AP236" s="99"/>
      <c r="AQ236" s="99"/>
      <c r="AR236" s="99"/>
      <c r="AS236" s="99"/>
      <c r="AT236" s="99"/>
      <c r="AU236" s="99"/>
      <c r="AV236" s="99"/>
      <c r="AW236" s="99"/>
      <c r="AX236" s="99"/>
      <c r="AY236" s="99"/>
    </row>
    <row r="237" spans="1:51" ht="15">
      <c r="A237" s="108"/>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c r="AN237" s="99"/>
      <c r="AO237" s="99"/>
      <c r="AP237" s="99"/>
      <c r="AQ237" s="99"/>
      <c r="AR237" s="99"/>
      <c r="AS237" s="99"/>
      <c r="AT237" s="99"/>
      <c r="AU237" s="99"/>
      <c r="AV237" s="99"/>
      <c r="AW237" s="99"/>
      <c r="AX237" s="99"/>
      <c r="AY237" s="99"/>
    </row>
    <row r="238" spans="1:51" ht="15">
      <c r="A238" s="108"/>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c r="AN238" s="99"/>
      <c r="AO238" s="99"/>
      <c r="AP238" s="99"/>
      <c r="AQ238" s="99"/>
      <c r="AR238" s="99"/>
      <c r="AS238" s="99"/>
      <c r="AT238" s="99"/>
      <c r="AU238" s="99"/>
      <c r="AV238" s="99"/>
      <c r="AW238" s="99"/>
      <c r="AX238" s="99"/>
      <c r="AY238" s="99"/>
    </row>
    <row r="239" spans="1:51" ht="15">
      <c r="A239" s="108"/>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c r="AI239" s="99"/>
      <c r="AJ239" s="99"/>
      <c r="AK239" s="99"/>
      <c r="AL239" s="99"/>
      <c r="AM239" s="99"/>
      <c r="AN239" s="99"/>
      <c r="AO239" s="99"/>
      <c r="AP239" s="99"/>
      <c r="AQ239" s="99"/>
      <c r="AR239" s="99"/>
      <c r="AS239" s="99"/>
      <c r="AT239" s="99"/>
      <c r="AU239" s="99"/>
      <c r="AV239" s="99"/>
      <c r="AW239" s="99"/>
      <c r="AX239" s="99"/>
      <c r="AY239" s="99"/>
    </row>
    <row r="240" spans="1:51" ht="15">
      <c r="A240" s="108"/>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c r="AI240" s="99"/>
      <c r="AJ240" s="99"/>
      <c r="AK240" s="99"/>
      <c r="AL240" s="99"/>
      <c r="AM240" s="99"/>
      <c r="AN240" s="99"/>
      <c r="AO240" s="99"/>
      <c r="AP240" s="99"/>
      <c r="AQ240" s="99"/>
      <c r="AR240" s="99"/>
      <c r="AS240" s="99"/>
      <c r="AT240" s="99"/>
      <c r="AU240" s="99"/>
      <c r="AV240" s="99"/>
      <c r="AW240" s="99"/>
      <c r="AX240" s="99"/>
      <c r="AY240" s="99"/>
    </row>
    <row r="241" spans="1:51" ht="15">
      <c r="A241" s="108"/>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c r="AI241" s="99"/>
      <c r="AJ241" s="99"/>
      <c r="AK241" s="99"/>
      <c r="AL241" s="99"/>
      <c r="AM241" s="99"/>
      <c r="AN241" s="99"/>
      <c r="AO241" s="99"/>
      <c r="AP241" s="99"/>
      <c r="AQ241" s="99"/>
      <c r="AR241" s="99"/>
      <c r="AS241" s="99"/>
      <c r="AT241" s="99"/>
      <c r="AU241" s="99"/>
      <c r="AV241" s="99"/>
      <c r="AW241" s="99"/>
      <c r="AX241" s="99"/>
      <c r="AY241" s="99"/>
    </row>
    <row r="242" spans="1:51" ht="15">
      <c r="A242" s="108"/>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c r="AI242" s="99"/>
      <c r="AJ242" s="99"/>
      <c r="AK242" s="99"/>
      <c r="AL242" s="99"/>
      <c r="AM242" s="99"/>
      <c r="AN242" s="99"/>
      <c r="AO242" s="99"/>
      <c r="AP242" s="99"/>
      <c r="AQ242" s="99"/>
      <c r="AR242" s="99"/>
      <c r="AS242" s="99"/>
      <c r="AT242" s="99"/>
      <c r="AU242" s="99"/>
      <c r="AV242" s="99"/>
      <c r="AW242" s="99"/>
      <c r="AX242" s="99"/>
      <c r="AY242" s="99"/>
    </row>
    <row r="243" spans="1:51" ht="15">
      <c r="A243" s="108"/>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c r="AI243" s="99"/>
      <c r="AJ243" s="99"/>
      <c r="AK243" s="99"/>
      <c r="AL243" s="99"/>
      <c r="AM243" s="99"/>
      <c r="AN243" s="99"/>
      <c r="AO243" s="99"/>
      <c r="AP243" s="99"/>
      <c r="AQ243" s="99"/>
      <c r="AR243" s="99"/>
      <c r="AS243" s="99"/>
      <c r="AT243" s="99"/>
      <c r="AU243" s="99"/>
      <c r="AV243" s="99"/>
      <c r="AW243" s="99"/>
      <c r="AX243" s="99"/>
      <c r="AY243" s="99"/>
    </row>
    <row r="244" spans="1:51" ht="15">
      <c r="A244" s="108"/>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c r="AE244" s="99"/>
      <c r="AF244" s="99"/>
      <c r="AG244" s="99"/>
      <c r="AH244" s="99"/>
      <c r="AI244" s="99"/>
      <c r="AJ244" s="99"/>
      <c r="AK244" s="99"/>
      <c r="AL244" s="99"/>
      <c r="AM244" s="99"/>
      <c r="AN244" s="99"/>
      <c r="AO244" s="99"/>
      <c r="AP244" s="99"/>
      <c r="AQ244" s="99"/>
      <c r="AR244" s="99"/>
      <c r="AS244" s="99"/>
      <c r="AT244" s="99"/>
      <c r="AU244" s="99"/>
      <c r="AV244" s="99"/>
      <c r="AW244" s="99"/>
      <c r="AX244" s="99"/>
      <c r="AY244" s="99"/>
    </row>
    <row r="245" spans="1:51" ht="15">
      <c r="A245" s="108"/>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c r="AH245" s="99"/>
      <c r="AI245" s="99"/>
      <c r="AJ245" s="99"/>
      <c r="AK245" s="99"/>
      <c r="AL245" s="99"/>
      <c r="AM245" s="99"/>
      <c r="AN245" s="99"/>
      <c r="AO245" s="99"/>
      <c r="AP245" s="99"/>
      <c r="AQ245" s="99"/>
      <c r="AR245" s="99"/>
      <c r="AS245" s="99"/>
      <c r="AT245" s="99"/>
      <c r="AU245" s="99"/>
      <c r="AV245" s="99"/>
      <c r="AW245" s="99"/>
      <c r="AX245" s="99"/>
      <c r="AY245" s="99"/>
    </row>
    <row r="246" spans="1:51" ht="15">
      <c r="A246" s="108"/>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c r="AI246" s="99"/>
      <c r="AJ246" s="99"/>
      <c r="AK246" s="99"/>
      <c r="AL246" s="99"/>
      <c r="AM246" s="99"/>
      <c r="AN246" s="99"/>
      <c r="AO246" s="99"/>
      <c r="AP246" s="99"/>
      <c r="AQ246" s="99"/>
      <c r="AR246" s="99"/>
      <c r="AS246" s="99"/>
      <c r="AT246" s="99"/>
      <c r="AU246" s="99"/>
      <c r="AV246" s="99"/>
      <c r="AW246" s="99"/>
      <c r="AX246" s="99"/>
      <c r="AY246" s="99"/>
    </row>
    <row r="247" spans="1:51" ht="15">
      <c r="A247" s="108"/>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c r="AE247" s="99"/>
      <c r="AF247" s="99"/>
      <c r="AG247" s="99"/>
      <c r="AH247" s="99"/>
      <c r="AI247" s="99"/>
      <c r="AJ247" s="99"/>
      <c r="AK247" s="99"/>
      <c r="AL247" s="99"/>
      <c r="AM247" s="99"/>
      <c r="AN247" s="99"/>
      <c r="AO247" s="99"/>
      <c r="AP247" s="99"/>
      <c r="AQ247" s="99"/>
      <c r="AR247" s="99"/>
      <c r="AS247" s="99"/>
      <c r="AT247" s="99"/>
      <c r="AU247" s="99"/>
      <c r="AV247" s="99"/>
      <c r="AW247" s="99"/>
      <c r="AX247" s="99"/>
      <c r="AY247" s="99"/>
    </row>
    <row r="248" spans="1:51" ht="15">
      <c r="A248" s="108"/>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c r="AE248" s="99"/>
      <c r="AF248" s="99"/>
      <c r="AG248" s="99"/>
      <c r="AH248" s="99"/>
      <c r="AI248" s="99"/>
      <c r="AJ248" s="99"/>
      <c r="AK248" s="99"/>
      <c r="AL248" s="99"/>
      <c r="AM248" s="99"/>
      <c r="AN248" s="99"/>
      <c r="AO248" s="99"/>
      <c r="AP248" s="99"/>
      <c r="AQ248" s="99"/>
      <c r="AR248" s="99"/>
      <c r="AS248" s="99"/>
      <c r="AT248" s="99"/>
      <c r="AU248" s="99"/>
      <c r="AV248" s="99"/>
      <c r="AW248" s="99"/>
      <c r="AX248" s="99"/>
      <c r="AY248" s="99"/>
    </row>
    <row r="249" spans="1:51" ht="15">
      <c r="A249" s="108"/>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c r="AE249" s="99"/>
      <c r="AF249" s="99"/>
      <c r="AG249" s="99"/>
      <c r="AH249" s="99"/>
      <c r="AI249" s="99"/>
      <c r="AJ249" s="99"/>
      <c r="AK249" s="99"/>
      <c r="AL249" s="99"/>
      <c r="AM249" s="99"/>
      <c r="AN249" s="99"/>
      <c r="AO249" s="99"/>
      <c r="AP249" s="99"/>
      <c r="AQ249" s="99"/>
      <c r="AR249" s="99"/>
      <c r="AS249" s="99"/>
      <c r="AT249" s="99"/>
      <c r="AU249" s="99"/>
      <c r="AV249" s="99"/>
      <c r="AW249" s="99"/>
      <c r="AX249" s="99"/>
      <c r="AY249" s="99"/>
    </row>
    <row r="250" spans="1:51" ht="15">
      <c r="A250" s="108"/>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c r="AI250" s="99"/>
      <c r="AJ250" s="99"/>
      <c r="AK250" s="99"/>
      <c r="AL250" s="99"/>
      <c r="AM250" s="99"/>
      <c r="AN250" s="99"/>
      <c r="AO250" s="99"/>
      <c r="AP250" s="99"/>
      <c r="AQ250" s="99"/>
      <c r="AR250" s="99"/>
      <c r="AS250" s="99"/>
      <c r="AT250" s="99"/>
      <c r="AU250" s="99"/>
      <c r="AV250" s="99"/>
      <c r="AW250" s="99"/>
      <c r="AX250" s="99"/>
      <c r="AY250" s="99"/>
    </row>
    <row r="251" spans="1:51" ht="15">
      <c r="A251" s="108"/>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c r="AH251" s="99"/>
      <c r="AI251" s="99"/>
      <c r="AJ251" s="99"/>
      <c r="AK251" s="99"/>
      <c r="AL251" s="99"/>
      <c r="AM251" s="99"/>
      <c r="AN251" s="99"/>
      <c r="AO251" s="99"/>
      <c r="AP251" s="99"/>
      <c r="AQ251" s="99"/>
      <c r="AR251" s="99"/>
      <c r="AS251" s="99"/>
      <c r="AT251" s="99"/>
      <c r="AU251" s="99"/>
      <c r="AV251" s="99"/>
      <c r="AW251" s="99"/>
      <c r="AX251" s="99"/>
      <c r="AY251" s="99"/>
    </row>
    <row r="252" spans="1:51" ht="15">
      <c r="A252" s="108"/>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c r="AI252" s="99"/>
      <c r="AJ252" s="99"/>
      <c r="AK252" s="99"/>
      <c r="AL252" s="99"/>
      <c r="AM252" s="99"/>
      <c r="AN252" s="99"/>
      <c r="AO252" s="99"/>
      <c r="AP252" s="99"/>
      <c r="AQ252" s="99"/>
      <c r="AR252" s="99"/>
      <c r="AS252" s="99"/>
      <c r="AT252" s="99"/>
      <c r="AU252" s="99"/>
      <c r="AV252" s="99"/>
      <c r="AW252" s="99"/>
      <c r="AX252" s="99"/>
      <c r="AY252" s="99"/>
    </row>
    <row r="253" spans="1:51" ht="15">
      <c r="A253" s="108"/>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c r="AE253" s="99"/>
      <c r="AF253" s="99"/>
      <c r="AG253" s="99"/>
      <c r="AH253" s="99"/>
      <c r="AI253" s="99"/>
      <c r="AJ253" s="99"/>
      <c r="AK253" s="99"/>
      <c r="AL253" s="99"/>
      <c r="AM253" s="99"/>
      <c r="AN253" s="99"/>
      <c r="AO253" s="99"/>
      <c r="AP253" s="99"/>
      <c r="AQ253" s="99"/>
      <c r="AR253" s="99"/>
      <c r="AS253" s="99"/>
      <c r="AT253" s="99"/>
      <c r="AU253" s="99"/>
      <c r="AV253" s="99"/>
      <c r="AW253" s="99"/>
      <c r="AX253" s="99"/>
      <c r="AY253" s="99"/>
    </row>
    <row r="254" spans="1:51" ht="15">
      <c r="A254" s="108"/>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c r="AI254" s="99"/>
      <c r="AJ254" s="99"/>
      <c r="AK254" s="99"/>
      <c r="AL254" s="99"/>
      <c r="AM254" s="99"/>
      <c r="AN254" s="99"/>
      <c r="AO254" s="99"/>
      <c r="AP254" s="99"/>
      <c r="AQ254" s="99"/>
      <c r="AR254" s="99"/>
      <c r="AS254" s="99"/>
      <c r="AT254" s="99"/>
      <c r="AU254" s="99"/>
      <c r="AV254" s="99"/>
      <c r="AW254" s="99"/>
      <c r="AX254" s="99"/>
      <c r="AY254" s="99"/>
    </row>
    <row r="255" spans="1:51" ht="15">
      <c r="A255" s="108"/>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c r="AH255" s="99"/>
      <c r="AI255" s="99"/>
      <c r="AJ255" s="99"/>
      <c r="AK255" s="99"/>
      <c r="AL255" s="99"/>
      <c r="AM255" s="99"/>
      <c r="AN255" s="99"/>
      <c r="AO255" s="99"/>
      <c r="AP255" s="99"/>
      <c r="AQ255" s="99"/>
      <c r="AR255" s="99"/>
      <c r="AS255" s="99"/>
      <c r="AT255" s="99"/>
      <c r="AU255" s="99"/>
      <c r="AV255" s="99"/>
      <c r="AW255" s="99"/>
      <c r="AX255" s="99"/>
      <c r="AY255" s="99"/>
    </row>
    <row r="256" spans="1:51" ht="15">
      <c r="A256" s="108"/>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c r="AH256" s="99"/>
      <c r="AI256" s="99"/>
      <c r="AJ256" s="99"/>
      <c r="AK256" s="99"/>
      <c r="AL256" s="99"/>
      <c r="AM256" s="99"/>
      <c r="AN256" s="99"/>
      <c r="AO256" s="99"/>
      <c r="AP256" s="99"/>
      <c r="AQ256" s="99"/>
      <c r="AR256" s="99"/>
      <c r="AS256" s="99"/>
      <c r="AT256" s="99"/>
      <c r="AU256" s="99"/>
      <c r="AV256" s="99"/>
      <c r="AW256" s="99"/>
      <c r="AX256" s="99"/>
      <c r="AY256" s="99"/>
    </row>
    <row r="257" spans="1:51" ht="15">
      <c r="A257" s="108"/>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c r="AH257" s="99"/>
      <c r="AI257" s="99"/>
      <c r="AJ257" s="99"/>
      <c r="AK257" s="99"/>
      <c r="AL257" s="99"/>
      <c r="AM257" s="99"/>
      <c r="AN257" s="99"/>
      <c r="AO257" s="99"/>
      <c r="AP257" s="99"/>
      <c r="AQ257" s="99"/>
      <c r="AR257" s="99"/>
      <c r="AS257" s="99"/>
      <c r="AT257" s="99"/>
      <c r="AU257" s="99"/>
      <c r="AV257" s="99"/>
      <c r="AW257" s="99"/>
      <c r="AX257" s="99"/>
      <c r="AY257" s="99"/>
    </row>
    <row r="258" spans="1:51" ht="15">
      <c r="A258" s="108"/>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c r="AE258" s="99"/>
      <c r="AF258" s="99"/>
      <c r="AG258" s="99"/>
      <c r="AH258" s="99"/>
      <c r="AI258" s="99"/>
      <c r="AJ258" s="99"/>
      <c r="AK258" s="99"/>
      <c r="AL258" s="99"/>
      <c r="AM258" s="99"/>
      <c r="AN258" s="99"/>
      <c r="AO258" s="99"/>
      <c r="AP258" s="99"/>
      <c r="AQ258" s="99"/>
      <c r="AR258" s="99"/>
      <c r="AS258" s="99"/>
      <c r="AT258" s="99"/>
      <c r="AU258" s="99"/>
      <c r="AV258" s="99"/>
      <c r="AW258" s="99"/>
      <c r="AX258" s="99"/>
      <c r="AY258" s="99"/>
    </row>
    <row r="259" spans="1:51" ht="15">
      <c r="A259" s="108"/>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c r="AI259" s="99"/>
      <c r="AJ259" s="99"/>
      <c r="AK259" s="99"/>
      <c r="AL259" s="99"/>
      <c r="AM259" s="99"/>
      <c r="AN259" s="99"/>
      <c r="AO259" s="99"/>
      <c r="AP259" s="99"/>
      <c r="AQ259" s="99"/>
      <c r="AR259" s="99"/>
      <c r="AS259" s="99"/>
      <c r="AT259" s="99"/>
      <c r="AU259" s="99"/>
      <c r="AV259" s="99"/>
      <c r="AW259" s="99"/>
      <c r="AX259" s="99"/>
      <c r="AY259" s="99"/>
    </row>
    <row r="260" spans="1:51" ht="15">
      <c r="A260" s="108"/>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c r="AH260" s="99"/>
      <c r="AI260" s="99"/>
      <c r="AJ260" s="99"/>
      <c r="AK260" s="99"/>
      <c r="AL260" s="99"/>
      <c r="AM260" s="99"/>
      <c r="AN260" s="99"/>
      <c r="AO260" s="99"/>
      <c r="AP260" s="99"/>
      <c r="AQ260" s="99"/>
      <c r="AR260" s="99"/>
      <c r="AS260" s="99"/>
      <c r="AT260" s="99"/>
      <c r="AU260" s="99"/>
      <c r="AV260" s="99"/>
      <c r="AW260" s="99"/>
      <c r="AX260" s="99"/>
      <c r="AY260" s="99"/>
    </row>
    <row r="261" spans="1:51" ht="15">
      <c r="A261" s="108"/>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c r="AH261" s="99"/>
      <c r="AI261" s="99"/>
      <c r="AJ261" s="99"/>
      <c r="AK261" s="99"/>
      <c r="AL261" s="99"/>
      <c r="AM261" s="99"/>
      <c r="AN261" s="99"/>
      <c r="AO261" s="99"/>
      <c r="AP261" s="99"/>
      <c r="AQ261" s="99"/>
      <c r="AR261" s="99"/>
      <c r="AS261" s="99"/>
      <c r="AT261" s="99"/>
      <c r="AU261" s="99"/>
      <c r="AV261" s="99"/>
      <c r="AW261" s="99"/>
      <c r="AX261" s="99"/>
      <c r="AY261" s="99"/>
    </row>
    <row r="262" spans="1:51" ht="15">
      <c r="A262" s="108"/>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99"/>
      <c r="AI262" s="99"/>
      <c r="AJ262" s="99"/>
      <c r="AK262" s="99"/>
      <c r="AL262" s="99"/>
      <c r="AM262" s="99"/>
      <c r="AN262" s="99"/>
      <c r="AO262" s="99"/>
      <c r="AP262" s="99"/>
      <c r="AQ262" s="99"/>
      <c r="AR262" s="99"/>
      <c r="AS262" s="99"/>
      <c r="AT262" s="99"/>
      <c r="AU262" s="99"/>
      <c r="AV262" s="99"/>
      <c r="AW262" s="99"/>
      <c r="AX262" s="99"/>
      <c r="AY262" s="99"/>
    </row>
    <row r="263" spans="1:51" ht="15">
      <c r="A263" s="108"/>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c r="AI263" s="99"/>
      <c r="AJ263" s="99"/>
      <c r="AK263" s="99"/>
      <c r="AL263" s="99"/>
      <c r="AM263" s="99"/>
      <c r="AN263" s="99"/>
      <c r="AO263" s="99"/>
      <c r="AP263" s="99"/>
      <c r="AQ263" s="99"/>
      <c r="AR263" s="99"/>
      <c r="AS263" s="99"/>
      <c r="AT263" s="99"/>
      <c r="AU263" s="99"/>
      <c r="AV263" s="99"/>
      <c r="AW263" s="99"/>
      <c r="AX263" s="99"/>
      <c r="AY263" s="99"/>
    </row>
    <row r="264" spans="1:51" ht="15">
      <c r="A264" s="108"/>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c r="AH264" s="99"/>
      <c r="AI264" s="99"/>
      <c r="AJ264" s="99"/>
      <c r="AK264" s="99"/>
      <c r="AL264" s="99"/>
      <c r="AM264" s="99"/>
      <c r="AN264" s="99"/>
      <c r="AO264" s="99"/>
      <c r="AP264" s="99"/>
      <c r="AQ264" s="99"/>
      <c r="AR264" s="99"/>
      <c r="AS264" s="99"/>
      <c r="AT264" s="99"/>
      <c r="AU264" s="99"/>
      <c r="AV264" s="99"/>
      <c r="AW264" s="99"/>
      <c r="AX264" s="99"/>
      <c r="AY264" s="99"/>
    </row>
    <row r="265" spans="1:51" ht="15">
      <c r="A265" s="108"/>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99"/>
      <c r="AI265" s="99"/>
      <c r="AJ265" s="99"/>
      <c r="AK265" s="99"/>
      <c r="AL265" s="99"/>
      <c r="AM265" s="99"/>
      <c r="AN265" s="99"/>
      <c r="AO265" s="99"/>
      <c r="AP265" s="99"/>
      <c r="AQ265" s="99"/>
      <c r="AR265" s="99"/>
      <c r="AS265" s="99"/>
      <c r="AT265" s="99"/>
      <c r="AU265" s="99"/>
      <c r="AV265" s="99"/>
      <c r="AW265" s="99"/>
      <c r="AX265" s="99"/>
      <c r="AY265" s="99"/>
    </row>
    <row r="266" spans="1:51" ht="15">
      <c r="A266" s="108"/>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c r="AH266" s="99"/>
      <c r="AI266" s="99"/>
      <c r="AJ266" s="99"/>
      <c r="AK266" s="99"/>
      <c r="AL266" s="99"/>
      <c r="AM266" s="99"/>
      <c r="AN266" s="99"/>
      <c r="AO266" s="99"/>
      <c r="AP266" s="99"/>
      <c r="AQ266" s="99"/>
      <c r="AR266" s="99"/>
      <c r="AS266" s="99"/>
      <c r="AT266" s="99"/>
      <c r="AU266" s="99"/>
      <c r="AV266" s="99"/>
      <c r="AW266" s="99"/>
      <c r="AX266" s="99"/>
      <c r="AY266" s="99"/>
    </row>
    <row r="267" spans="1:51" ht="15">
      <c r="A267" s="108"/>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c r="AH267" s="99"/>
      <c r="AI267" s="99"/>
      <c r="AJ267" s="99"/>
      <c r="AK267" s="99"/>
      <c r="AL267" s="99"/>
      <c r="AM267" s="99"/>
      <c r="AN267" s="99"/>
      <c r="AO267" s="99"/>
      <c r="AP267" s="99"/>
      <c r="AQ267" s="99"/>
      <c r="AR267" s="99"/>
      <c r="AS267" s="99"/>
      <c r="AT267" s="99"/>
      <c r="AU267" s="99"/>
      <c r="AV267" s="99"/>
      <c r="AW267" s="99"/>
      <c r="AX267" s="99"/>
      <c r="AY267" s="99"/>
    </row>
    <row r="268" spans="1:51" ht="15">
      <c r="A268" s="108"/>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c r="AA268" s="99"/>
      <c r="AB268" s="99"/>
      <c r="AC268" s="99"/>
      <c r="AD268" s="99"/>
      <c r="AE268" s="99"/>
      <c r="AF268" s="99"/>
      <c r="AG268" s="99"/>
      <c r="AH268" s="99"/>
      <c r="AI268" s="99"/>
      <c r="AJ268" s="99"/>
      <c r="AK268" s="99"/>
      <c r="AL268" s="99"/>
      <c r="AM268" s="99"/>
      <c r="AN268" s="99"/>
      <c r="AO268" s="99"/>
      <c r="AP268" s="99"/>
      <c r="AQ268" s="99"/>
      <c r="AR268" s="99"/>
      <c r="AS268" s="99"/>
      <c r="AT268" s="99"/>
      <c r="AU268" s="99"/>
      <c r="AV268" s="99"/>
      <c r="AW268" s="99"/>
      <c r="AX268" s="99"/>
      <c r="AY268" s="99"/>
    </row>
    <row r="269" spans="1:51" ht="15">
      <c r="A269" s="108"/>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c r="AA269" s="99"/>
      <c r="AB269" s="99"/>
      <c r="AC269" s="99"/>
      <c r="AD269" s="99"/>
      <c r="AE269" s="99"/>
      <c r="AF269" s="99"/>
      <c r="AG269" s="99"/>
      <c r="AH269" s="99"/>
      <c r="AI269" s="99"/>
      <c r="AJ269" s="99"/>
      <c r="AK269" s="99"/>
      <c r="AL269" s="99"/>
      <c r="AM269" s="99"/>
      <c r="AN269" s="99"/>
      <c r="AO269" s="99"/>
      <c r="AP269" s="99"/>
      <c r="AQ269" s="99"/>
      <c r="AR269" s="99"/>
      <c r="AS269" s="99"/>
      <c r="AT269" s="99"/>
      <c r="AU269" s="99"/>
      <c r="AV269" s="99"/>
      <c r="AW269" s="99"/>
      <c r="AX269" s="99"/>
      <c r="AY269" s="99"/>
    </row>
    <row r="270" spans="1:51" ht="15">
      <c r="A270" s="108"/>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c r="AH270" s="99"/>
      <c r="AI270" s="99"/>
      <c r="AJ270" s="99"/>
      <c r="AK270" s="99"/>
      <c r="AL270" s="99"/>
      <c r="AM270" s="99"/>
      <c r="AN270" s="99"/>
      <c r="AO270" s="99"/>
      <c r="AP270" s="99"/>
      <c r="AQ270" s="99"/>
      <c r="AR270" s="99"/>
      <c r="AS270" s="99"/>
      <c r="AT270" s="99"/>
      <c r="AU270" s="99"/>
      <c r="AV270" s="99"/>
      <c r="AW270" s="99"/>
      <c r="AX270" s="99"/>
      <c r="AY270" s="99"/>
    </row>
    <row r="271" spans="1:51" ht="15">
      <c r="A271" s="108"/>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c r="AA271" s="99"/>
      <c r="AB271" s="99"/>
      <c r="AC271" s="99"/>
      <c r="AD271" s="99"/>
      <c r="AE271" s="99"/>
      <c r="AF271" s="99"/>
      <c r="AG271" s="99"/>
      <c r="AH271" s="99"/>
      <c r="AI271" s="99"/>
      <c r="AJ271" s="99"/>
      <c r="AK271" s="99"/>
      <c r="AL271" s="99"/>
      <c r="AM271" s="99"/>
      <c r="AN271" s="99"/>
      <c r="AO271" s="99"/>
      <c r="AP271" s="99"/>
      <c r="AQ271" s="99"/>
      <c r="AR271" s="99"/>
      <c r="AS271" s="99"/>
      <c r="AT271" s="99"/>
      <c r="AU271" s="99"/>
      <c r="AV271" s="99"/>
      <c r="AW271" s="99"/>
      <c r="AX271" s="99"/>
      <c r="AY271" s="99"/>
    </row>
    <row r="272" spans="1:51" ht="15">
      <c r="A272" s="108"/>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c r="AA272" s="99"/>
      <c r="AB272" s="99"/>
      <c r="AC272" s="99"/>
      <c r="AD272" s="99"/>
      <c r="AE272" s="99"/>
      <c r="AF272" s="99"/>
      <c r="AG272" s="99"/>
      <c r="AH272" s="99"/>
      <c r="AI272" s="99"/>
      <c r="AJ272" s="99"/>
      <c r="AK272" s="99"/>
      <c r="AL272" s="99"/>
      <c r="AM272" s="99"/>
      <c r="AN272" s="99"/>
      <c r="AO272" s="99"/>
      <c r="AP272" s="99"/>
      <c r="AQ272" s="99"/>
      <c r="AR272" s="99"/>
      <c r="AS272" s="99"/>
      <c r="AT272" s="99"/>
      <c r="AU272" s="99"/>
      <c r="AV272" s="99"/>
      <c r="AW272" s="99"/>
      <c r="AX272" s="99"/>
      <c r="AY272" s="99"/>
    </row>
    <row r="273" spans="1:51" ht="15">
      <c r="A273" s="108"/>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c r="AH273" s="99"/>
      <c r="AI273" s="99"/>
      <c r="AJ273" s="99"/>
      <c r="AK273" s="99"/>
      <c r="AL273" s="99"/>
      <c r="AM273" s="99"/>
      <c r="AN273" s="99"/>
      <c r="AO273" s="99"/>
      <c r="AP273" s="99"/>
      <c r="AQ273" s="99"/>
      <c r="AR273" s="99"/>
      <c r="AS273" s="99"/>
      <c r="AT273" s="99"/>
      <c r="AU273" s="99"/>
      <c r="AV273" s="99"/>
      <c r="AW273" s="99"/>
      <c r="AX273" s="99"/>
      <c r="AY273" s="99"/>
    </row>
    <row r="274" spans="1:51" ht="15">
      <c r="A274" s="108"/>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c r="AA274" s="99"/>
      <c r="AB274" s="99"/>
      <c r="AC274" s="99"/>
      <c r="AD274" s="99"/>
      <c r="AE274" s="99"/>
      <c r="AF274" s="99"/>
      <c r="AG274" s="99"/>
      <c r="AH274" s="99"/>
      <c r="AI274" s="99"/>
      <c r="AJ274" s="99"/>
      <c r="AK274" s="99"/>
      <c r="AL274" s="99"/>
      <c r="AM274" s="99"/>
      <c r="AN274" s="99"/>
      <c r="AO274" s="99"/>
      <c r="AP274" s="99"/>
      <c r="AQ274" s="99"/>
      <c r="AR274" s="99"/>
      <c r="AS274" s="99"/>
      <c r="AT274" s="99"/>
      <c r="AU274" s="99"/>
      <c r="AV274" s="99"/>
      <c r="AW274" s="99"/>
      <c r="AX274" s="99"/>
      <c r="AY274" s="99"/>
    </row>
    <row r="275" spans="1:51" ht="15">
      <c r="A275" s="108"/>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c r="AA275" s="99"/>
      <c r="AB275" s="99"/>
      <c r="AC275" s="99"/>
      <c r="AD275" s="99"/>
      <c r="AE275" s="99"/>
      <c r="AF275" s="99"/>
      <c r="AG275" s="99"/>
      <c r="AH275" s="99"/>
      <c r="AI275" s="99"/>
      <c r="AJ275" s="99"/>
      <c r="AK275" s="99"/>
      <c r="AL275" s="99"/>
      <c r="AM275" s="99"/>
      <c r="AN275" s="99"/>
      <c r="AO275" s="99"/>
      <c r="AP275" s="99"/>
      <c r="AQ275" s="99"/>
      <c r="AR275" s="99"/>
      <c r="AS275" s="99"/>
      <c r="AT275" s="99"/>
      <c r="AU275" s="99"/>
      <c r="AV275" s="99"/>
      <c r="AW275" s="99"/>
      <c r="AX275" s="99"/>
      <c r="AY275" s="99"/>
    </row>
    <row r="276" spans="1:51" ht="15">
      <c r="A276" s="108"/>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c r="AA276" s="99"/>
      <c r="AB276" s="99"/>
      <c r="AC276" s="99"/>
      <c r="AD276" s="99"/>
      <c r="AE276" s="99"/>
      <c r="AF276" s="99"/>
      <c r="AG276" s="99"/>
      <c r="AH276" s="99"/>
      <c r="AI276" s="99"/>
      <c r="AJ276" s="99"/>
      <c r="AK276" s="99"/>
      <c r="AL276" s="99"/>
      <c r="AM276" s="99"/>
      <c r="AN276" s="99"/>
      <c r="AO276" s="99"/>
      <c r="AP276" s="99"/>
      <c r="AQ276" s="99"/>
      <c r="AR276" s="99"/>
      <c r="AS276" s="99"/>
      <c r="AT276" s="99"/>
      <c r="AU276" s="99"/>
      <c r="AV276" s="99"/>
      <c r="AW276" s="99"/>
      <c r="AX276" s="99"/>
      <c r="AY276" s="99"/>
    </row>
    <row r="277" spans="1:51" ht="15">
      <c r="A277" s="108"/>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99"/>
      <c r="AE277" s="99"/>
      <c r="AF277" s="99"/>
      <c r="AG277" s="99"/>
      <c r="AH277" s="99"/>
      <c r="AI277" s="99"/>
      <c r="AJ277" s="99"/>
      <c r="AK277" s="99"/>
      <c r="AL277" s="99"/>
      <c r="AM277" s="99"/>
      <c r="AN277" s="99"/>
      <c r="AO277" s="99"/>
      <c r="AP277" s="99"/>
      <c r="AQ277" s="99"/>
      <c r="AR277" s="99"/>
      <c r="AS277" s="99"/>
      <c r="AT277" s="99"/>
      <c r="AU277" s="99"/>
      <c r="AV277" s="99"/>
      <c r="AW277" s="99"/>
      <c r="AX277" s="99"/>
      <c r="AY277" s="99"/>
    </row>
    <row r="278" spans="1:51" ht="15">
      <c r="A278" s="108"/>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c r="AA278" s="99"/>
      <c r="AB278" s="99"/>
      <c r="AC278" s="99"/>
      <c r="AD278" s="99"/>
      <c r="AE278" s="99"/>
      <c r="AF278" s="99"/>
      <c r="AG278" s="99"/>
      <c r="AH278" s="99"/>
      <c r="AI278" s="99"/>
      <c r="AJ278" s="99"/>
      <c r="AK278" s="99"/>
      <c r="AL278" s="99"/>
      <c r="AM278" s="99"/>
      <c r="AN278" s="99"/>
      <c r="AO278" s="99"/>
      <c r="AP278" s="99"/>
      <c r="AQ278" s="99"/>
      <c r="AR278" s="99"/>
      <c r="AS278" s="99"/>
      <c r="AT278" s="99"/>
      <c r="AU278" s="99"/>
      <c r="AV278" s="99"/>
      <c r="AW278" s="99"/>
      <c r="AX278" s="99"/>
      <c r="AY278" s="99"/>
    </row>
    <row r="279" spans="1:51" ht="15">
      <c r="A279" s="108"/>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c r="AI279" s="99"/>
      <c r="AJ279" s="99"/>
      <c r="AK279" s="99"/>
      <c r="AL279" s="99"/>
      <c r="AM279" s="99"/>
      <c r="AN279" s="99"/>
      <c r="AO279" s="99"/>
      <c r="AP279" s="99"/>
      <c r="AQ279" s="99"/>
      <c r="AR279" s="99"/>
      <c r="AS279" s="99"/>
      <c r="AT279" s="99"/>
      <c r="AU279" s="99"/>
      <c r="AV279" s="99"/>
      <c r="AW279" s="99"/>
      <c r="AX279" s="99"/>
      <c r="AY279" s="99"/>
    </row>
    <row r="280" spans="1:51" ht="15">
      <c r="A280" s="108"/>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c r="AA280" s="99"/>
      <c r="AB280" s="99"/>
      <c r="AC280" s="99"/>
      <c r="AD280" s="99"/>
      <c r="AE280" s="99"/>
      <c r="AF280" s="99"/>
      <c r="AG280" s="99"/>
      <c r="AH280" s="99"/>
      <c r="AI280" s="99"/>
      <c r="AJ280" s="99"/>
      <c r="AK280" s="99"/>
      <c r="AL280" s="99"/>
      <c r="AM280" s="99"/>
      <c r="AN280" s="99"/>
      <c r="AO280" s="99"/>
      <c r="AP280" s="99"/>
      <c r="AQ280" s="99"/>
      <c r="AR280" s="99"/>
      <c r="AS280" s="99"/>
      <c r="AT280" s="99"/>
      <c r="AU280" s="99"/>
      <c r="AV280" s="99"/>
      <c r="AW280" s="99"/>
      <c r="AX280" s="99"/>
      <c r="AY280" s="99"/>
    </row>
    <row r="281" spans="1:51" ht="15">
      <c r="A281" s="108"/>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c r="AG281" s="99"/>
      <c r="AH281" s="99"/>
      <c r="AI281" s="99"/>
      <c r="AJ281" s="99"/>
      <c r="AK281" s="99"/>
      <c r="AL281" s="99"/>
      <c r="AM281" s="99"/>
      <c r="AN281" s="99"/>
      <c r="AO281" s="99"/>
      <c r="AP281" s="99"/>
      <c r="AQ281" s="99"/>
      <c r="AR281" s="99"/>
      <c r="AS281" s="99"/>
      <c r="AT281" s="99"/>
      <c r="AU281" s="99"/>
      <c r="AV281" s="99"/>
      <c r="AW281" s="99"/>
      <c r="AX281" s="99"/>
      <c r="AY281" s="99"/>
    </row>
    <row r="282" spans="1:51" ht="15">
      <c r="A282" s="108"/>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c r="AC282" s="99"/>
      <c r="AD282" s="99"/>
      <c r="AE282" s="99"/>
      <c r="AF282" s="99"/>
      <c r="AG282" s="99"/>
      <c r="AH282" s="99"/>
      <c r="AI282" s="99"/>
      <c r="AJ282" s="99"/>
      <c r="AK282" s="99"/>
      <c r="AL282" s="99"/>
      <c r="AM282" s="99"/>
      <c r="AN282" s="99"/>
      <c r="AO282" s="99"/>
      <c r="AP282" s="99"/>
      <c r="AQ282" s="99"/>
      <c r="AR282" s="99"/>
      <c r="AS282" s="99"/>
      <c r="AT282" s="99"/>
      <c r="AU282" s="99"/>
      <c r="AV282" s="99"/>
      <c r="AW282" s="99"/>
      <c r="AX282" s="99"/>
      <c r="AY282" s="99"/>
    </row>
    <row r="283" spans="1:51" ht="15">
      <c r="A283" s="108"/>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c r="AE283" s="99"/>
      <c r="AF283" s="99"/>
      <c r="AG283" s="99"/>
      <c r="AH283" s="99"/>
      <c r="AI283" s="99"/>
      <c r="AJ283" s="99"/>
      <c r="AK283" s="99"/>
      <c r="AL283" s="99"/>
      <c r="AM283" s="99"/>
      <c r="AN283" s="99"/>
      <c r="AO283" s="99"/>
      <c r="AP283" s="99"/>
      <c r="AQ283" s="99"/>
      <c r="AR283" s="99"/>
      <c r="AS283" s="99"/>
      <c r="AT283" s="99"/>
      <c r="AU283" s="99"/>
      <c r="AV283" s="99"/>
      <c r="AW283" s="99"/>
      <c r="AX283" s="99"/>
      <c r="AY283" s="99"/>
    </row>
    <row r="284" spans="1:51" ht="15">
      <c r="A284" s="108"/>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c r="AA284" s="99"/>
      <c r="AB284" s="99"/>
      <c r="AC284" s="99"/>
      <c r="AD284" s="99"/>
      <c r="AE284" s="99"/>
      <c r="AF284" s="99"/>
      <c r="AG284" s="99"/>
      <c r="AH284" s="99"/>
      <c r="AI284" s="99"/>
      <c r="AJ284" s="99"/>
      <c r="AK284" s="99"/>
      <c r="AL284" s="99"/>
      <c r="AM284" s="99"/>
      <c r="AN284" s="99"/>
      <c r="AO284" s="99"/>
      <c r="AP284" s="99"/>
      <c r="AQ284" s="99"/>
      <c r="AR284" s="99"/>
      <c r="AS284" s="99"/>
      <c r="AT284" s="99"/>
      <c r="AU284" s="99"/>
      <c r="AV284" s="99"/>
      <c r="AW284" s="99"/>
      <c r="AX284" s="99"/>
      <c r="AY284" s="99"/>
    </row>
    <row r="285" spans="1:51" ht="15">
      <c r="A285" s="108"/>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c r="AE285" s="99"/>
      <c r="AF285" s="99"/>
      <c r="AG285" s="99"/>
      <c r="AH285" s="99"/>
      <c r="AI285" s="99"/>
      <c r="AJ285" s="99"/>
      <c r="AK285" s="99"/>
      <c r="AL285" s="99"/>
      <c r="AM285" s="99"/>
      <c r="AN285" s="99"/>
      <c r="AO285" s="99"/>
      <c r="AP285" s="99"/>
      <c r="AQ285" s="99"/>
      <c r="AR285" s="99"/>
      <c r="AS285" s="99"/>
      <c r="AT285" s="99"/>
      <c r="AU285" s="99"/>
      <c r="AV285" s="99"/>
      <c r="AW285" s="99"/>
      <c r="AX285" s="99"/>
      <c r="AY285" s="99"/>
    </row>
    <row r="286" spans="1:51" ht="15">
      <c r="A286" s="108"/>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c r="AC286" s="99"/>
      <c r="AD286" s="99"/>
      <c r="AE286" s="99"/>
      <c r="AF286" s="99"/>
      <c r="AG286" s="99"/>
      <c r="AH286" s="99"/>
      <c r="AI286" s="99"/>
      <c r="AJ286" s="99"/>
      <c r="AK286" s="99"/>
      <c r="AL286" s="99"/>
      <c r="AM286" s="99"/>
      <c r="AN286" s="99"/>
      <c r="AO286" s="99"/>
      <c r="AP286" s="99"/>
      <c r="AQ286" s="99"/>
      <c r="AR286" s="99"/>
      <c r="AS286" s="99"/>
      <c r="AT286" s="99"/>
      <c r="AU286" s="99"/>
      <c r="AV286" s="99"/>
      <c r="AW286" s="99"/>
      <c r="AX286" s="99"/>
      <c r="AY286" s="99"/>
    </row>
    <row r="287" spans="1:51" ht="15">
      <c r="A287" s="108"/>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c r="AC287" s="99"/>
      <c r="AD287" s="99"/>
      <c r="AE287" s="99"/>
      <c r="AF287" s="99"/>
      <c r="AG287" s="99"/>
      <c r="AH287" s="99"/>
      <c r="AI287" s="99"/>
      <c r="AJ287" s="99"/>
      <c r="AK287" s="99"/>
      <c r="AL287" s="99"/>
      <c r="AM287" s="99"/>
      <c r="AN287" s="99"/>
      <c r="AO287" s="99"/>
      <c r="AP287" s="99"/>
      <c r="AQ287" s="99"/>
      <c r="AR287" s="99"/>
      <c r="AS287" s="99"/>
      <c r="AT287" s="99"/>
      <c r="AU287" s="99"/>
      <c r="AV287" s="99"/>
      <c r="AW287" s="99"/>
      <c r="AX287" s="99"/>
      <c r="AY287" s="99"/>
    </row>
    <row r="288" spans="1:51" ht="15">
      <c r="A288" s="108"/>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c r="AH288" s="99"/>
      <c r="AI288" s="99"/>
      <c r="AJ288" s="99"/>
      <c r="AK288" s="99"/>
      <c r="AL288" s="99"/>
      <c r="AM288" s="99"/>
      <c r="AN288" s="99"/>
      <c r="AO288" s="99"/>
      <c r="AP288" s="99"/>
      <c r="AQ288" s="99"/>
      <c r="AR288" s="99"/>
      <c r="AS288" s="99"/>
      <c r="AT288" s="99"/>
      <c r="AU288" s="99"/>
      <c r="AV288" s="99"/>
      <c r="AW288" s="99"/>
      <c r="AX288" s="99"/>
      <c r="AY288" s="99"/>
    </row>
    <row r="289" spans="1:51" ht="15">
      <c r="A289" s="108"/>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c r="AC289" s="99"/>
      <c r="AD289" s="99"/>
      <c r="AE289" s="99"/>
      <c r="AF289" s="99"/>
      <c r="AG289" s="99"/>
      <c r="AH289" s="99"/>
      <c r="AI289" s="99"/>
      <c r="AJ289" s="99"/>
      <c r="AK289" s="99"/>
      <c r="AL289" s="99"/>
      <c r="AM289" s="99"/>
      <c r="AN289" s="99"/>
      <c r="AO289" s="99"/>
      <c r="AP289" s="99"/>
      <c r="AQ289" s="99"/>
      <c r="AR289" s="99"/>
      <c r="AS289" s="99"/>
      <c r="AT289" s="99"/>
      <c r="AU289" s="99"/>
      <c r="AV289" s="99"/>
      <c r="AW289" s="99"/>
      <c r="AX289" s="99"/>
      <c r="AY289" s="99"/>
    </row>
    <row r="290" spans="1:51" ht="15">
      <c r="A290" s="108"/>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c r="AC290" s="99"/>
      <c r="AD290" s="99"/>
      <c r="AE290" s="99"/>
      <c r="AF290" s="99"/>
      <c r="AG290" s="99"/>
      <c r="AH290" s="99"/>
      <c r="AI290" s="99"/>
      <c r="AJ290" s="99"/>
      <c r="AK290" s="99"/>
      <c r="AL290" s="99"/>
      <c r="AM290" s="99"/>
      <c r="AN290" s="99"/>
      <c r="AO290" s="99"/>
      <c r="AP290" s="99"/>
      <c r="AQ290" s="99"/>
      <c r="AR290" s="99"/>
      <c r="AS290" s="99"/>
      <c r="AT290" s="99"/>
      <c r="AU290" s="99"/>
      <c r="AV290" s="99"/>
      <c r="AW290" s="99"/>
      <c r="AX290" s="99"/>
      <c r="AY290" s="99"/>
    </row>
    <row r="291" spans="1:51" ht="15">
      <c r="A291" s="108"/>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99"/>
      <c r="AI291" s="99"/>
      <c r="AJ291" s="99"/>
      <c r="AK291" s="99"/>
      <c r="AL291" s="99"/>
      <c r="AM291" s="99"/>
      <c r="AN291" s="99"/>
      <c r="AO291" s="99"/>
      <c r="AP291" s="99"/>
      <c r="AQ291" s="99"/>
      <c r="AR291" s="99"/>
      <c r="AS291" s="99"/>
      <c r="AT291" s="99"/>
      <c r="AU291" s="99"/>
      <c r="AV291" s="99"/>
      <c r="AW291" s="99"/>
      <c r="AX291" s="99"/>
      <c r="AY291" s="99"/>
    </row>
    <row r="292" spans="1:51" ht="15">
      <c r="A292" s="108"/>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c r="AE292" s="99"/>
      <c r="AF292" s="99"/>
      <c r="AG292" s="99"/>
      <c r="AH292" s="99"/>
      <c r="AI292" s="99"/>
      <c r="AJ292" s="99"/>
      <c r="AK292" s="99"/>
      <c r="AL292" s="99"/>
      <c r="AM292" s="99"/>
      <c r="AN292" s="99"/>
      <c r="AO292" s="99"/>
      <c r="AP292" s="99"/>
      <c r="AQ292" s="99"/>
      <c r="AR292" s="99"/>
      <c r="AS292" s="99"/>
      <c r="AT292" s="99"/>
      <c r="AU292" s="99"/>
      <c r="AV292" s="99"/>
      <c r="AW292" s="99"/>
      <c r="AX292" s="99"/>
      <c r="AY292" s="99"/>
    </row>
    <row r="293" spans="1:51" ht="15">
      <c r="A293" s="108"/>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c r="AC293" s="99"/>
      <c r="AD293" s="99"/>
      <c r="AE293" s="99"/>
      <c r="AF293" s="99"/>
      <c r="AG293" s="99"/>
      <c r="AH293" s="99"/>
      <c r="AI293" s="99"/>
      <c r="AJ293" s="99"/>
      <c r="AK293" s="99"/>
      <c r="AL293" s="99"/>
      <c r="AM293" s="99"/>
      <c r="AN293" s="99"/>
      <c r="AO293" s="99"/>
      <c r="AP293" s="99"/>
      <c r="AQ293" s="99"/>
      <c r="AR293" s="99"/>
      <c r="AS293" s="99"/>
      <c r="AT293" s="99"/>
      <c r="AU293" s="99"/>
      <c r="AV293" s="99"/>
      <c r="AW293" s="99"/>
      <c r="AX293" s="99"/>
      <c r="AY293" s="99"/>
    </row>
    <row r="294" spans="1:51" ht="15">
      <c r="A294" s="108"/>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c r="AC294" s="99"/>
      <c r="AD294" s="99"/>
      <c r="AE294" s="99"/>
      <c r="AF294" s="99"/>
      <c r="AG294" s="99"/>
      <c r="AH294" s="99"/>
      <c r="AI294" s="99"/>
      <c r="AJ294" s="99"/>
      <c r="AK294" s="99"/>
      <c r="AL294" s="99"/>
      <c r="AM294" s="99"/>
      <c r="AN294" s="99"/>
      <c r="AO294" s="99"/>
      <c r="AP294" s="99"/>
      <c r="AQ294" s="99"/>
      <c r="AR294" s="99"/>
      <c r="AS294" s="99"/>
      <c r="AT294" s="99"/>
      <c r="AU294" s="99"/>
      <c r="AV294" s="99"/>
      <c r="AW294" s="99"/>
      <c r="AX294" s="99"/>
      <c r="AY294" s="99"/>
    </row>
    <row r="295" spans="1:51" ht="15">
      <c r="A295" s="108"/>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c r="AA295" s="99"/>
      <c r="AB295" s="99"/>
      <c r="AC295" s="99"/>
      <c r="AD295" s="99"/>
      <c r="AE295" s="99"/>
      <c r="AF295" s="99"/>
      <c r="AG295" s="99"/>
      <c r="AH295" s="99"/>
      <c r="AI295" s="99"/>
      <c r="AJ295" s="99"/>
      <c r="AK295" s="99"/>
      <c r="AL295" s="99"/>
      <c r="AM295" s="99"/>
      <c r="AN295" s="99"/>
      <c r="AO295" s="99"/>
      <c r="AP295" s="99"/>
      <c r="AQ295" s="99"/>
      <c r="AR295" s="99"/>
      <c r="AS295" s="99"/>
      <c r="AT295" s="99"/>
      <c r="AU295" s="99"/>
      <c r="AV295" s="99"/>
      <c r="AW295" s="99"/>
      <c r="AX295" s="99"/>
      <c r="AY295" s="99"/>
    </row>
    <row r="296" spans="1:51" ht="15">
      <c r="A296" s="108"/>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c r="AA296" s="99"/>
      <c r="AB296" s="99"/>
      <c r="AC296" s="99"/>
      <c r="AD296" s="99"/>
      <c r="AE296" s="99"/>
      <c r="AF296" s="99"/>
      <c r="AG296" s="99"/>
      <c r="AH296" s="99"/>
      <c r="AI296" s="99"/>
      <c r="AJ296" s="99"/>
      <c r="AK296" s="99"/>
      <c r="AL296" s="99"/>
      <c r="AM296" s="99"/>
      <c r="AN296" s="99"/>
      <c r="AO296" s="99"/>
      <c r="AP296" s="99"/>
      <c r="AQ296" s="99"/>
      <c r="AR296" s="99"/>
      <c r="AS296" s="99"/>
      <c r="AT296" s="99"/>
      <c r="AU296" s="99"/>
      <c r="AV296" s="99"/>
      <c r="AW296" s="99"/>
      <c r="AX296" s="99"/>
      <c r="AY296" s="99"/>
    </row>
    <row r="297" spans="1:51" ht="15">
      <c r="A297" s="108"/>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c r="AA297" s="99"/>
      <c r="AB297" s="99"/>
      <c r="AC297" s="99"/>
      <c r="AD297" s="99"/>
      <c r="AE297" s="99"/>
      <c r="AF297" s="99"/>
      <c r="AG297" s="99"/>
      <c r="AH297" s="99"/>
      <c r="AI297" s="99"/>
      <c r="AJ297" s="99"/>
      <c r="AK297" s="99"/>
      <c r="AL297" s="99"/>
      <c r="AM297" s="99"/>
      <c r="AN297" s="99"/>
      <c r="AO297" s="99"/>
      <c r="AP297" s="99"/>
      <c r="AQ297" s="99"/>
      <c r="AR297" s="99"/>
      <c r="AS297" s="99"/>
      <c r="AT297" s="99"/>
      <c r="AU297" s="99"/>
      <c r="AV297" s="99"/>
      <c r="AW297" s="99"/>
      <c r="AX297" s="99"/>
      <c r="AY297" s="99"/>
    </row>
    <row r="298" spans="1:51" ht="15">
      <c r="A298" s="108"/>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c r="AA298" s="99"/>
      <c r="AB298" s="99"/>
      <c r="AC298" s="99"/>
      <c r="AD298" s="99"/>
      <c r="AE298" s="99"/>
      <c r="AF298" s="99"/>
      <c r="AG298" s="99"/>
      <c r="AH298" s="99"/>
      <c r="AI298" s="99"/>
      <c r="AJ298" s="99"/>
      <c r="AK298" s="99"/>
      <c r="AL298" s="99"/>
      <c r="AM298" s="99"/>
      <c r="AN298" s="99"/>
      <c r="AO298" s="99"/>
      <c r="AP298" s="99"/>
      <c r="AQ298" s="99"/>
      <c r="AR298" s="99"/>
      <c r="AS298" s="99"/>
      <c r="AT298" s="99"/>
      <c r="AU298" s="99"/>
      <c r="AV298" s="99"/>
      <c r="AW298" s="99"/>
      <c r="AX298" s="99"/>
      <c r="AY298" s="99"/>
    </row>
    <row r="299" spans="1:51" ht="15">
      <c r="A299" s="108"/>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c r="AC299" s="99"/>
      <c r="AD299" s="99"/>
      <c r="AE299" s="99"/>
      <c r="AF299" s="99"/>
      <c r="AG299" s="99"/>
      <c r="AH299" s="99"/>
      <c r="AI299" s="99"/>
      <c r="AJ299" s="99"/>
      <c r="AK299" s="99"/>
      <c r="AL299" s="99"/>
      <c r="AM299" s="99"/>
      <c r="AN299" s="99"/>
      <c r="AO299" s="99"/>
      <c r="AP299" s="99"/>
      <c r="AQ299" s="99"/>
      <c r="AR299" s="99"/>
      <c r="AS299" s="99"/>
      <c r="AT299" s="99"/>
      <c r="AU299" s="99"/>
      <c r="AV299" s="99"/>
      <c r="AW299" s="99"/>
      <c r="AX299" s="99"/>
      <c r="AY299" s="99"/>
    </row>
    <row r="300" spans="1:51" ht="15">
      <c r="A300" s="108"/>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c r="AA300" s="99"/>
      <c r="AB300" s="99"/>
      <c r="AC300" s="99"/>
      <c r="AD300" s="99"/>
      <c r="AE300" s="99"/>
      <c r="AF300" s="99"/>
      <c r="AG300" s="99"/>
      <c r="AH300" s="99"/>
      <c r="AI300" s="99"/>
      <c r="AJ300" s="99"/>
      <c r="AK300" s="99"/>
      <c r="AL300" s="99"/>
      <c r="AM300" s="99"/>
      <c r="AN300" s="99"/>
      <c r="AO300" s="99"/>
      <c r="AP300" s="99"/>
      <c r="AQ300" s="99"/>
      <c r="AR300" s="99"/>
      <c r="AS300" s="99"/>
      <c r="AT300" s="99"/>
      <c r="AU300" s="99"/>
      <c r="AV300" s="99"/>
      <c r="AW300" s="99"/>
      <c r="AX300" s="99"/>
      <c r="AY300" s="99"/>
    </row>
    <row r="301" spans="1:51" ht="15">
      <c r="A301" s="108"/>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c r="AA301" s="99"/>
      <c r="AB301" s="99"/>
      <c r="AC301" s="99"/>
      <c r="AD301" s="99"/>
      <c r="AE301" s="99"/>
      <c r="AF301" s="99"/>
      <c r="AG301" s="99"/>
      <c r="AH301" s="99"/>
      <c r="AI301" s="99"/>
      <c r="AJ301" s="99"/>
      <c r="AK301" s="99"/>
      <c r="AL301" s="99"/>
      <c r="AM301" s="99"/>
      <c r="AN301" s="99"/>
      <c r="AO301" s="99"/>
      <c r="AP301" s="99"/>
      <c r="AQ301" s="99"/>
      <c r="AR301" s="99"/>
      <c r="AS301" s="99"/>
      <c r="AT301" s="99"/>
      <c r="AU301" s="99"/>
      <c r="AV301" s="99"/>
      <c r="AW301" s="99"/>
      <c r="AX301" s="99"/>
      <c r="AY301" s="99"/>
    </row>
    <row r="302" spans="1:51" ht="15">
      <c r="A302" s="108"/>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c r="AA302" s="99"/>
      <c r="AB302" s="99"/>
      <c r="AC302" s="99"/>
      <c r="AD302" s="99"/>
      <c r="AE302" s="99"/>
      <c r="AF302" s="99"/>
      <c r="AG302" s="99"/>
      <c r="AH302" s="99"/>
      <c r="AI302" s="99"/>
      <c r="AJ302" s="99"/>
      <c r="AK302" s="99"/>
      <c r="AL302" s="99"/>
      <c r="AM302" s="99"/>
      <c r="AN302" s="99"/>
      <c r="AO302" s="99"/>
      <c r="AP302" s="99"/>
      <c r="AQ302" s="99"/>
      <c r="AR302" s="99"/>
      <c r="AS302" s="99"/>
      <c r="AT302" s="99"/>
      <c r="AU302" s="99"/>
      <c r="AV302" s="99"/>
      <c r="AW302" s="99"/>
      <c r="AX302" s="99"/>
      <c r="AY302" s="99"/>
    </row>
    <row r="303" spans="1:51" ht="15">
      <c r="A303" s="108"/>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c r="AA303" s="99"/>
      <c r="AB303" s="99"/>
      <c r="AC303" s="99"/>
      <c r="AD303" s="99"/>
      <c r="AE303" s="99"/>
      <c r="AF303" s="99"/>
      <c r="AG303" s="99"/>
      <c r="AH303" s="99"/>
      <c r="AI303" s="99"/>
      <c r="AJ303" s="99"/>
      <c r="AK303" s="99"/>
      <c r="AL303" s="99"/>
      <c r="AM303" s="99"/>
      <c r="AN303" s="99"/>
      <c r="AO303" s="99"/>
      <c r="AP303" s="99"/>
      <c r="AQ303" s="99"/>
      <c r="AR303" s="99"/>
      <c r="AS303" s="99"/>
      <c r="AT303" s="99"/>
      <c r="AU303" s="99"/>
      <c r="AV303" s="99"/>
      <c r="AW303" s="99"/>
      <c r="AX303" s="99"/>
      <c r="AY303" s="99"/>
    </row>
    <row r="304" spans="1:51" ht="15">
      <c r="A304" s="108"/>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c r="AA304" s="99"/>
      <c r="AB304" s="99"/>
      <c r="AC304" s="99"/>
      <c r="AD304" s="99"/>
      <c r="AE304" s="99"/>
      <c r="AF304" s="99"/>
      <c r="AG304" s="99"/>
      <c r="AH304" s="99"/>
      <c r="AI304" s="99"/>
      <c r="AJ304" s="99"/>
      <c r="AK304" s="99"/>
      <c r="AL304" s="99"/>
      <c r="AM304" s="99"/>
      <c r="AN304" s="99"/>
      <c r="AO304" s="99"/>
      <c r="AP304" s="99"/>
      <c r="AQ304" s="99"/>
      <c r="AR304" s="99"/>
      <c r="AS304" s="99"/>
      <c r="AT304" s="99"/>
      <c r="AU304" s="99"/>
      <c r="AV304" s="99"/>
      <c r="AW304" s="99"/>
      <c r="AX304" s="99"/>
      <c r="AY304" s="99"/>
    </row>
    <row r="305" spans="1:51" ht="15">
      <c r="A305" s="108"/>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c r="AA305" s="99"/>
      <c r="AB305" s="99"/>
      <c r="AC305" s="99"/>
      <c r="AD305" s="99"/>
      <c r="AE305" s="99"/>
      <c r="AF305" s="99"/>
      <c r="AG305" s="99"/>
      <c r="AH305" s="99"/>
      <c r="AI305" s="99"/>
      <c r="AJ305" s="99"/>
      <c r="AK305" s="99"/>
      <c r="AL305" s="99"/>
      <c r="AM305" s="99"/>
      <c r="AN305" s="99"/>
      <c r="AO305" s="99"/>
      <c r="AP305" s="99"/>
      <c r="AQ305" s="99"/>
      <c r="AR305" s="99"/>
      <c r="AS305" s="99"/>
      <c r="AT305" s="99"/>
      <c r="AU305" s="99"/>
      <c r="AV305" s="99"/>
      <c r="AW305" s="99"/>
      <c r="AX305" s="99"/>
      <c r="AY305" s="99"/>
    </row>
    <row r="306" spans="1:51" ht="15">
      <c r="A306" s="108"/>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c r="AA306" s="99"/>
      <c r="AB306" s="99"/>
      <c r="AC306" s="99"/>
      <c r="AD306" s="99"/>
      <c r="AE306" s="99"/>
      <c r="AF306" s="99"/>
      <c r="AG306" s="99"/>
      <c r="AH306" s="99"/>
      <c r="AI306" s="99"/>
      <c r="AJ306" s="99"/>
      <c r="AK306" s="99"/>
      <c r="AL306" s="99"/>
      <c r="AM306" s="99"/>
      <c r="AN306" s="99"/>
      <c r="AO306" s="99"/>
      <c r="AP306" s="99"/>
      <c r="AQ306" s="99"/>
      <c r="AR306" s="99"/>
      <c r="AS306" s="99"/>
      <c r="AT306" s="99"/>
      <c r="AU306" s="99"/>
      <c r="AV306" s="99"/>
      <c r="AW306" s="99"/>
      <c r="AX306" s="99"/>
      <c r="AY306" s="99"/>
    </row>
    <row r="307" spans="1:51" ht="15">
      <c r="A307" s="108"/>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c r="AA307" s="99"/>
      <c r="AB307" s="99"/>
      <c r="AC307" s="99"/>
      <c r="AD307" s="99"/>
      <c r="AE307" s="99"/>
      <c r="AF307" s="99"/>
      <c r="AG307" s="99"/>
      <c r="AH307" s="99"/>
      <c r="AI307" s="99"/>
      <c r="AJ307" s="99"/>
      <c r="AK307" s="99"/>
      <c r="AL307" s="99"/>
      <c r="AM307" s="99"/>
      <c r="AN307" s="99"/>
      <c r="AO307" s="99"/>
      <c r="AP307" s="99"/>
      <c r="AQ307" s="99"/>
      <c r="AR307" s="99"/>
      <c r="AS307" s="99"/>
      <c r="AT307" s="99"/>
      <c r="AU307" s="99"/>
      <c r="AV307" s="99"/>
      <c r="AW307" s="99"/>
      <c r="AX307" s="99"/>
      <c r="AY307" s="99"/>
    </row>
    <row r="308" spans="1:51" ht="15">
      <c r="A308" s="108"/>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c r="AA308" s="99"/>
      <c r="AB308" s="99"/>
      <c r="AC308" s="99"/>
      <c r="AD308" s="99"/>
      <c r="AE308" s="99"/>
      <c r="AF308" s="99"/>
      <c r="AG308" s="99"/>
      <c r="AH308" s="99"/>
      <c r="AI308" s="99"/>
      <c r="AJ308" s="99"/>
      <c r="AK308" s="99"/>
      <c r="AL308" s="99"/>
      <c r="AM308" s="99"/>
      <c r="AN308" s="99"/>
      <c r="AO308" s="99"/>
      <c r="AP308" s="99"/>
      <c r="AQ308" s="99"/>
      <c r="AR308" s="99"/>
      <c r="AS308" s="99"/>
      <c r="AT308" s="99"/>
      <c r="AU308" s="99"/>
      <c r="AV308" s="99"/>
      <c r="AW308" s="99"/>
      <c r="AX308" s="99"/>
      <c r="AY308" s="99"/>
    </row>
    <row r="309" spans="1:51" ht="15">
      <c r="A309" s="108"/>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c r="AA309" s="99"/>
      <c r="AB309" s="99"/>
      <c r="AC309" s="99"/>
      <c r="AD309" s="99"/>
      <c r="AE309" s="99"/>
      <c r="AF309" s="99"/>
      <c r="AG309" s="99"/>
      <c r="AH309" s="99"/>
      <c r="AI309" s="99"/>
      <c r="AJ309" s="99"/>
      <c r="AK309" s="99"/>
      <c r="AL309" s="99"/>
      <c r="AM309" s="99"/>
      <c r="AN309" s="99"/>
      <c r="AO309" s="99"/>
      <c r="AP309" s="99"/>
      <c r="AQ309" s="99"/>
      <c r="AR309" s="99"/>
      <c r="AS309" s="99"/>
      <c r="AT309" s="99"/>
      <c r="AU309" s="99"/>
      <c r="AV309" s="99"/>
      <c r="AW309" s="99"/>
      <c r="AX309" s="99"/>
      <c r="AY309" s="99"/>
    </row>
    <row r="310" spans="1:51" ht="15">
      <c r="A310" s="108"/>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c r="AA310" s="99"/>
      <c r="AB310" s="99"/>
      <c r="AC310" s="99"/>
      <c r="AD310" s="99"/>
      <c r="AE310" s="99"/>
      <c r="AF310" s="99"/>
      <c r="AG310" s="99"/>
      <c r="AH310" s="99"/>
      <c r="AI310" s="99"/>
      <c r="AJ310" s="99"/>
      <c r="AK310" s="99"/>
      <c r="AL310" s="99"/>
      <c r="AM310" s="99"/>
      <c r="AN310" s="99"/>
      <c r="AO310" s="99"/>
      <c r="AP310" s="99"/>
      <c r="AQ310" s="99"/>
      <c r="AR310" s="99"/>
      <c r="AS310" s="99"/>
      <c r="AT310" s="99"/>
      <c r="AU310" s="99"/>
      <c r="AV310" s="99"/>
      <c r="AW310" s="99"/>
      <c r="AX310" s="99"/>
      <c r="AY310" s="99"/>
    </row>
    <row r="311" spans="1:51" ht="15">
      <c r="A311" s="108"/>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c r="AA311" s="99"/>
      <c r="AB311" s="99"/>
      <c r="AC311" s="99"/>
      <c r="AD311" s="99"/>
      <c r="AE311" s="99"/>
      <c r="AF311" s="99"/>
      <c r="AG311" s="99"/>
      <c r="AH311" s="99"/>
      <c r="AI311" s="99"/>
      <c r="AJ311" s="99"/>
      <c r="AK311" s="99"/>
      <c r="AL311" s="99"/>
      <c r="AM311" s="99"/>
      <c r="AN311" s="99"/>
      <c r="AO311" s="99"/>
      <c r="AP311" s="99"/>
      <c r="AQ311" s="99"/>
      <c r="AR311" s="99"/>
      <c r="AS311" s="99"/>
      <c r="AT311" s="99"/>
      <c r="AU311" s="99"/>
      <c r="AV311" s="99"/>
      <c r="AW311" s="99"/>
      <c r="AX311" s="99"/>
      <c r="AY311" s="99"/>
    </row>
    <row r="312" spans="1:51" ht="15">
      <c r="A312" s="108"/>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c r="AA312" s="99"/>
      <c r="AB312" s="99"/>
      <c r="AC312" s="99"/>
      <c r="AD312" s="99"/>
      <c r="AE312" s="99"/>
      <c r="AF312" s="99"/>
      <c r="AG312" s="99"/>
      <c r="AH312" s="99"/>
      <c r="AI312" s="99"/>
      <c r="AJ312" s="99"/>
      <c r="AK312" s="99"/>
      <c r="AL312" s="99"/>
      <c r="AM312" s="99"/>
      <c r="AN312" s="99"/>
      <c r="AO312" s="99"/>
      <c r="AP312" s="99"/>
      <c r="AQ312" s="99"/>
      <c r="AR312" s="99"/>
      <c r="AS312" s="99"/>
      <c r="AT312" s="99"/>
      <c r="AU312" s="99"/>
      <c r="AV312" s="99"/>
      <c r="AW312" s="99"/>
      <c r="AX312" s="99"/>
      <c r="AY312" s="99"/>
    </row>
    <row r="313" spans="1:51" ht="15">
      <c r="A313" s="108"/>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c r="AA313" s="99"/>
      <c r="AB313" s="99"/>
      <c r="AC313" s="99"/>
      <c r="AD313" s="99"/>
      <c r="AE313" s="99"/>
      <c r="AF313" s="99"/>
      <c r="AG313" s="99"/>
      <c r="AH313" s="99"/>
      <c r="AI313" s="99"/>
      <c r="AJ313" s="99"/>
      <c r="AK313" s="99"/>
      <c r="AL313" s="99"/>
      <c r="AM313" s="99"/>
      <c r="AN313" s="99"/>
      <c r="AO313" s="99"/>
      <c r="AP313" s="99"/>
      <c r="AQ313" s="99"/>
      <c r="AR313" s="99"/>
      <c r="AS313" s="99"/>
      <c r="AT313" s="99"/>
      <c r="AU313" s="99"/>
      <c r="AV313" s="99"/>
      <c r="AW313" s="99"/>
      <c r="AX313" s="99"/>
      <c r="AY313" s="99"/>
    </row>
    <row r="314" spans="1:51" ht="15">
      <c r="A314" s="108"/>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c r="AA314" s="99"/>
      <c r="AB314" s="99"/>
      <c r="AC314" s="99"/>
      <c r="AD314" s="99"/>
      <c r="AE314" s="99"/>
      <c r="AF314" s="99"/>
      <c r="AG314" s="99"/>
      <c r="AH314" s="99"/>
      <c r="AI314" s="99"/>
      <c r="AJ314" s="99"/>
      <c r="AK314" s="99"/>
      <c r="AL314" s="99"/>
      <c r="AM314" s="99"/>
      <c r="AN314" s="99"/>
      <c r="AO314" s="99"/>
      <c r="AP314" s="99"/>
      <c r="AQ314" s="99"/>
      <c r="AR314" s="99"/>
      <c r="AS314" s="99"/>
      <c r="AT314" s="99"/>
      <c r="AU314" s="99"/>
      <c r="AV314" s="99"/>
      <c r="AW314" s="99"/>
      <c r="AX314" s="99"/>
      <c r="AY314" s="99"/>
    </row>
    <row r="315" spans="1:51" ht="15">
      <c r="A315" s="108"/>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c r="AA315" s="99"/>
      <c r="AB315" s="99"/>
      <c r="AC315" s="99"/>
      <c r="AD315" s="99"/>
      <c r="AE315" s="99"/>
      <c r="AF315" s="99"/>
      <c r="AG315" s="99"/>
      <c r="AH315" s="99"/>
      <c r="AI315" s="99"/>
      <c r="AJ315" s="99"/>
      <c r="AK315" s="99"/>
      <c r="AL315" s="99"/>
      <c r="AM315" s="99"/>
      <c r="AN315" s="99"/>
      <c r="AO315" s="99"/>
      <c r="AP315" s="99"/>
      <c r="AQ315" s="99"/>
      <c r="AR315" s="99"/>
      <c r="AS315" s="99"/>
      <c r="AT315" s="99"/>
      <c r="AU315" s="99"/>
      <c r="AV315" s="99"/>
      <c r="AW315" s="99"/>
      <c r="AX315" s="99"/>
      <c r="AY315" s="99"/>
    </row>
    <row r="316" spans="1:51" ht="15">
      <c r="A316" s="108"/>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c r="AA316" s="99"/>
      <c r="AB316" s="99"/>
      <c r="AC316" s="99"/>
      <c r="AD316" s="99"/>
      <c r="AE316" s="99"/>
      <c r="AF316" s="99"/>
      <c r="AG316" s="99"/>
      <c r="AH316" s="99"/>
      <c r="AI316" s="99"/>
      <c r="AJ316" s="99"/>
      <c r="AK316" s="99"/>
      <c r="AL316" s="99"/>
      <c r="AM316" s="99"/>
      <c r="AN316" s="99"/>
      <c r="AO316" s="99"/>
      <c r="AP316" s="99"/>
      <c r="AQ316" s="99"/>
      <c r="AR316" s="99"/>
      <c r="AS316" s="99"/>
      <c r="AT316" s="99"/>
      <c r="AU316" s="99"/>
      <c r="AV316" s="99"/>
      <c r="AW316" s="99"/>
      <c r="AX316" s="99"/>
      <c r="AY316" s="99"/>
    </row>
    <row r="317" spans="1:51" ht="15">
      <c r="A317" s="108"/>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c r="AA317" s="99"/>
      <c r="AB317" s="99"/>
      <c r="AC317" s="99"/>
      <c r="AD317" s="99"/>
      <c r="AE317" s="99"/>
      <c r="AF317" s="99"/>
      <c r="AG317" s="99"/>
      <c r="AH317" s="99"/>
      <c r="AI317" s="99"/>
      <c r="AJ317" s="99"/>
      <c r="AK317" s="99"/>
      <c r="AL317" s="99"/>
      <c r="AM317" s="99"/>
      <c r="AN317" s="99"/>
      <c r="AO317" s="99"/>
      <c r="AP317" s="99"/>
      <c r="AQ317" s="99"/>
      <c r="AR317" s="99"/>
      <c r="AS317" s="99"/>
      <c r="AT317" s="99"/>
      <c r="AU317" s="99"/>
      <c r="AV317" s="99"/>
      <c r="AW317" s="99"/>
      <c r="AX317" s="99"/>
      <c r="AY317" s="99"/>
    </row>
    <row r="318" spans="1:51" ht="15">
      <c r="A318" s="108"/>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c r="AA318" s="99"/>
      <c r="AB318" s="99"/>
      <c r="AC318" s="99"/>
      <c r="AD318" s="99"/>
      <c r="AE318" s="99"/>
      <c r="AF318" s="99"/>
      <c r="AG318" s="99"/>
      <c r="AH318" s="99"/>
      <c r="AI318" s="99"/>
      <c r="AJ318" s="99"/>
      <c r="AK318" s="99"/>
      <c r="AL318" s="99"/>
      <c r="AM318" s="99"/>
      <c r="AN318" s="99"/>
      <c r="AO318" s="99"/>
      <c r="AP318" s="99"/>
      <c r="AQ318" s="99"/>
      <c r="AR318" s="99"/>
      <c r="AS318" s="99"/>
      <c r="AT318" s="99"/>
      <c r="AU318" s="99"/>
      <c r="AV318" s="99"/>
      <c r="AW318" s="99"/>
      <c r="AX318" s="99"/>
      <c r="AY318" s="99"/>
    </row>
    <row r="319" spans="1:51" ht="15">
      <c r="A319" s="108"/>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c r="AA319" s="99"/>
      <c r="AB319" s="99"/>
      <c r="AC319" s="99"/>
      <c r="AD319" s="99"/>
      <c r="AE319" s="99"/>
      <c r="AF319" s="99"/>
      <c r="AG319" s="99"/>
      <c r="AH319" s="99"/>
      <c r="AI319" s="99"/>
      <c r="AJ319" s="99"/>
      <c r="AK319" s="99"/>
      <c r="AL319" s="99"/>
      <c r="AM319" s="99"/>
      <c r="AN319" s="99"/>
      <c r="AO319" s="99"/>
      <c r="AP319" s="99"/>
      <c r="AQ319" s="99"/>
      <c r="AR319" s="99"/>
      <c r="AS319" s="99"/>
      <c r="AT319" s="99"/>
      <c r="AU319" s="99"/>
      <c r="AV319" s="99"/>
      <c r="AW319" s="99"/>
      <c r="AX319" s="99"/>
      <c r="AY319" s="99"/>
    </row>
    <row r="320" spans="1:51" ht="15">
      <c r="A320" s="108"/>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c r="AA320" s="99"/>
      <c r="AB320" s="99"/>
      <c r="AC320" s="99"/>
      <c r="AD320" s="99"/>
      <c r="AE320" s="99"/>
      <c r="AF320" s="99"/>
      <c r="AG320" s="99"/>
      <c r="AH320" s="99"/>
      <c r="AI320" s="99"/>
      <c r="AJ320" s="99"/>
      <c r="AK320" s="99"/>
      <c r="AL320" s="99"/>
      <c r="AM320" s="99"/>
      <c r="AN320" s="99"/>
      <c r="AO320" s="99"/>
      <c r="AP320" s="99"/>
      <c r="AQ320" s="99"/>
      <c r="AR320" s="99"/>
      <c r="AS320" s="99"/>
      <c r="AT320" s="99"/>
      <c r="AU320" s="99"/>
      <c r="AV320" s="99"/>
      <c r="AW320" s="99"/>
      <c r="AX320" s="99"/>
      <c r="AY320" s="99"/>
    </row>
    <row r="321" spans="1:51" ht="15">
      <c r="A321" s="108"/>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c r="AA321" s="99"/>
      <c r="AB321" s="99"/>
      <c r="AC321" s="99"/>
      <c r="AD321" s="99"/>
      <c r="AE321" s="99"/>
      <c r="AF321" s="99"/>
      <c r="AG321" s="99"/>
      <c r="AH321" s="99"/>
      <c r="AI321" s="99"/>
      <c r="AJ321" s="99"/>
      <c r="AK321" s="99"/>
      <c r="AL321" s="99"/>
      <c r="AM321" s="99"/>
      <c r="AN321" s="99"/>
      <c r="AO321" s="99"/>
      <c r="AP321" s="99"/>
      <c r="AQ321" s="99"/>
      <c r="AR321" s="99"/>
      <c r="AS321" s="99"/>
      <c r="AT321" s="99"/>
      <c r="AU321" s="99"/>
      <c r="AV321" s="99"/>
      <c r="AW321" s="99"/>
      <c r="AX321" s="99"/>
      <c r="AY321" s="99"/>
    </row>
    <row r="322" spans="1:51" ht="15">
      <c r="A322" s="108"/>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c r="AA322" s="99"/>
      <c r="AB322" s="99"/>
      <c r="AC322" s="99"/>
      <c r="AD322" s="99"/>
      <c r="AE322" s="99"/>
      <c r="AF322" s="99"/>
      <c r="AG322" s="99"/>
      <c r="AH322" s="99"/>
      <c r="AI322" s="99"/>
      <c r="AJ322" s="99"/>
      <c r="AK322" s="99"/>
      <c r="AL322" s="99"/>
      <c r="AM322" s="99"/>
      <c r="AN322" s="99"/>
      <c r="AO322" s="99"/>
      <c r="AP322" s="99"/>
      <c r="AQ322" s="99"/>
      <c r="AR322" s="99"/>
      <c r="AS322" s="99"/>
      <c r="AT322" s="99"/>
      <c r="AU322" s="99"/>
      <c r="AV322" s="99"/>
      <c r="AW322" s="99"/>
      <c r="AX322" s="99"/>
      <c r="AY322" s="99"/>
    </row>
    <row r="323" spans="1:51" ht="15">
      <c r="A323" s="108"/>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c r="AA323" s="99"/>
      <c r="AB323" s="99"/>
      <c r="AC323" s="99"/>
      <c r="AD323" s="99"/>
      <c r="AE323" s="99"/>
      <c r="AF323" s="99"/>
      <c r="AG323" s="99"/>
      <c r="AH323" s="99"/>
      <c r="AI323" s="99"/>
      <c r="AJ323" s="99"/>
      <c r="AK323" s="99"/>
      <c r="AL323" s="99"/>
      <c r="AM323" s="99"/>
      <c r="AN323" s="99"/>
      <c r="AO323" s="99"/>
      <c r="AP323" s="99"/>
      <c r="AQ323" s="99"/>
      <c r="AR323" s="99"/>
      <c r="AS323" s="99"/>
      <c r="AT323" s="99"/>
      <c r="AU323" s="99"/>
      <c r="AV323" s="99"/>
      <c r="AW323" s="99"/>
      <c r="AX323" s="99"/>
      <c r="AY323" s="99"/>
    </row>
    <row r="324" spans="1:51" ht="15">
      <c r="A324" s="108"/>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c r="AA324" s="99"/>
      <c r="AB324" s="99"/>
      <c r="AC324" s="99"/>
      <c r="AD324" s="99"/>
      <c r="AE324" s="99"/>
      <c r="AF324" s="99"/>
      <c r="AG324" s="99"/>
      <c r="AH324" s="99"/>
      <c r="AI324" s="99"/>
      <c r="AJ324" s="99"/>
      <c r="AK324" s="99"/>
      <c r="AL324" s="99"/>
      <c r="AM324" s="99"/>
      <c r="AN324" s="99"/>
      <c r="AO324" s="99"/>
      <c r="AP324" s="99"/>
      <c r="AQ324" s="99"/>
      <c r="AR324" s="99"/>
      <c r="AS324" s="99"/>
      <c r="AT324" s="99"/>
      <c r="AU324" s="99"/>
      <c r="AV324" s="99"/>
      <c r="AW324" s="99"/>
      <c r="AX324" s="99"/>
      <c r="AY324" s="99"/>
    </row>
    <row r="325" spans="1:51" ht="15">
      <c r="A325" s="108"/>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c r="AA325" s="99"/>
      <c r="AB325" s="99"/>
      <c r="AC325" s="99"/>
      <c r="AD325" s="99"/>
      <c r="AE325" s="99"/>
      <c r="AF325" s="99"/>
      <c r="AG325" s="99"/>
      <c r="AH325" s="99"/>
      <c r="AI325" s="99"/>
      <c r="AJ325" s="99"/>
      <c r="AK325" s="99"/>
      <c r="AL325" s="99"/>
      <c r="AM325" s="99"/>
      <c r="AN325" s="99"/>
      <c r="AO325" s="99"/>
      <c r="AP325" s="99"/>
      <c r="AQ325" s="99"/>
      <c r="AR325" s="99"/>
      <c r="AS325" s="99"/>
      <c r="AT325" s="99"/>
      <c r="AU325" s="99"/>
      <c r="AV325" s="99"/>
      <c r="AW325" s="99"/>
      <c r="AX325" s="99"/>
      <c r="AY325" s="99"/>
    </row>
    <row r="326" spans="1:51" ht="15">
      <c r="A326" s="108"/>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c r="AA326" s="99"/>
      <c r="AB326" s="99"/>
      <c r="AC326" s="99"/>
      <c r="AD326" s="99"/>
      <c r="AE326" s="99"/>
      <c r="AF326" s="99"/>
      <c r="AG326" s="99"/>
      <c r="AH326" s="99"/>
      <c r="AI326" s="99"/>
      <c r="AJ326" s="99"/>
      <c r="AK326" s="99"/>
      <c r="AL326" s="99"/>
      <c r="AM326" s="99"/>
      <c r="AN326" s="99"/>
      <c r="AO326" s="99"/>
      <c r="AP326" s="99"/>
      <c r="AQ326" s="99"/>
      <c r="AR326" s="99"/>
      <c r="AS326" s="99"/>
      <c r="AT326" s="99"/>
      <c r="AU326" s="99"/>
      <c r="AV326" s="99"/>
      <c r="AW326" s="99"/>
      <c r="AX326" s="99"/>
      <c r="AY326" s="99"/>
    </row>
    <row r="327" spans="1:51" ht="15">
      <c r="A327" s="108"/>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c r="AA327" s="99"/>
      <c r="AB327" s="99"/>
      <c r="AC327" s="99"/>
      <c r="AD327" s="99"/>
      <c r="AE327" s="99"/>
      <c r="AF327" s="99"/>
      <c r="AG327" s="99"/>
      <c r="AH327" s="99"/>
      <c r="AI327" s="99"/>
      <c r="AJ327" s="99"/>
      <c r="AK327" s="99"/>
      <c r="AL327" s="99"/>
      <c r="AM327" s="99"/>
      <c r="AN327" s="99"/>
      <c r="AO327" s="99"/>
      <c r="AP327" s="99"/>
      <c r="AQ327" s="99"/>
      <c r="AR327" s="99"/>
      <c r="AS327" s="99"/>
      <c r="AT327" s="99"/>
      <c r="AU327" s="99"/>
      <c r="AV327" s="99"/>
      <c r="AW327" s="99"/>
      <c r="AX327" s="99"/>
      <c r="AY327" s="99"/>
    </row>
    <row r="328" spans="1:51" ht="15">
      <c r="A328" s="108"/>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c r="AA328" s="99"/>
      <c r="AB328" s="99"/>
      <c r="AC328" s="99"/>
      <c r="AD328" s="99"/>
      <c r="AE328" s="99"/>
      <c r="AF328" s="99"/>
      <c r="AG328" s="99"/>
      <c r="AH328" s="99"/>
      <c r="AI328" s="99"/>
      <c r="AJ328" s="99"/>
      <c r="AK328" s="99"/>
      <c r="AL328" s="99"/>
      <c r="AM328" s="99"/>
      <c r="AN328" s="99"/>
      <c r="AO328" s="99"/>
      <c r="AP328" s="99"/>
      <c r="AQ328" s="99"/>
      <c r="AR328" s="99"/>
      <c r="AS328" s="99"/>
      <c r="AT328" s="99"/>
      <c r="AU328" s="99"/>
      <c r="AV328" s="99"/>
      <c r="AW328" s="99"/>
      <c r="AX328" s="99"/>
      <c r="AY328" s="99"/>
    </row>
    <row r="329" spans="1:51" ht="15">
      <c r="A329" s="108"/>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c r="AA329" s="99"/>
      <c r="AB329" s="99"/>
      <c r="AC329" s="99"/>
      <c r="AD329" s="99"/>
      <c r="AE329" s="99"/>
      <c r="AF329" s="99"/>
      <c r="AG329" s="99"/>
      <c r="AH329" s="99"/>
      <c r="AI329" s="99"/>
      <c r="AJ329" s="99"/>
      <c r="AK329" s="99"/>
      <c r="AL329" s="99"/>
      <c r="AM329" s="99"/>
      <c r="AN329" s="99"/>
      <c r="AO329" s="99"/>
      <c r="AP329" s="99"/>
      <c r="AQ329" s="99"/>
      <c r="AR329" s="99"/>
      <c r="AS329" s="99"/>
      <c r="AT329" s="99"/>
      <c r="AU329" s="99"/>
      <c r="AV329" s="99"/>
      <c r="AW329" s="99"/>
      <c r="AX329" s="99"/>
      <c r="AY329" s="99"/>
    </row>
    <row r="330" spans="1:51" ht="15">
      <c r="A330" s="108"/>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c r="AA330" s="99"/>
      <c r="AB330" s="99"/>
      <c r="AC330" s="99"/>
      <c r="AD330" s="99"/>
      <c r="AE330" s="99"/>
      <c r="AF330" s="99"/>
      <c r="AG330" s="99"/>
      <c r="AH330" s="99"/>
      <c r="AI330" s="99"/>
      <c r="AJ330" s="99"/>
      <c r="AK330" s="99"/>
      <c r="AL330" s="99"/>
      <c r="AM330" s="99"/>
      <c r="AN330" s="99"/>
      <c r="AO330" s="99"/>
      <c r="AP330" s="99"/>
      <c r="AQ330" s="99"/>
      <c r="AR330" s="99"/>
      <c r="AS330" s="99"/>
      <c r="AT330" s="99"/>
      <c r="AU330" s="99"/>
      <c r="AV330" s="99"/>
      <c r="AW330" s="99"/>
      <c r="AX330" s="99"/>
      <c r="AY330" s="99"/>
    </row>
    <row r="331" spans="1:51" ht="15">
      <c r="A331" s="108"/>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c r="AA331" s="99"/>
      <c r="AB331" s="99"/>
      <c r="AC331" s="99"/>
      <c r="AD331" s="99"/>
      <c r="AE331" s="99"/>
      <c r="AF331" s="99"/>
      <c r="AG331" s="99"/>
      <c r="AH331" s="99"/>
      <c r="AI331" s="99"/>
      <c r="AJ331" s="99"/>
      <c r="AK331" s="99"/>
      <c r="AL331" s="99"/>
      <c r="AM331" s="99"/>
      <c r="AN331" s="99"/>
      <c r="AO331" s="99"/>
      <c r="AP331" s="99"/>
      <c r="AQ331" s="99"/>
      <c r="AR331" s="99"/>
      <c r="AS331" s="99"/>
      <c r="AT331" s="99"/>
      <c r="AU331" s="99"/>
      <c r="AV331" s="99"/>
      <c r="AW331" s="99"/>
      <c r="AX331" s="99"/>
      <c r="AY331" s="99"/>
    </row>
    <row r="332" spans="1:51" ht="15">
      <c r="A332" s="108"/>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c r="AA332" s="99"/>
      <c r="AB332" s="99"/>
      <c r="AC332" s="99"/>
      <c r="AD332" s="99"/>
      <c r="AE332" s="99"/>
      <c r="AF332" s="99"/>
      <c r="AG332" s="99"/>
      <c r="AH332" s="99"/>
      <c r="AI332" s="99"/>
      <c r="AJ332" s="99"/>
      <c r="AK332" s="99"/>
      <c r="AL332" s="99"/>
      <c r="AM332" s="99"/>
      <c r="AN332" s="99"/>
      <c r="AO332" s="99"/>
      <c r="AP332" s="99"/>
      <c r="AQ332" s="99"/>
      <c r="AR332" s="99"/>
      <c r="AS332" s="99"/>
      <c r="AT332" s="99"/>
      <c r="AU332" s="99"/>
      <c r="AV332" s="99"/>
      <c r="AW332" s="99"/>
      <c r="AX332" s="99"/>
      <c r="AY332" s="99"/>
    </row>
    <row r="333" spans="1:51" ht="15">
      <c r="A333" s="108"/>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c r="AA333" s="99"/>
      <c r="AB333" s="99"/>
      <c r="AC333" s="99"/>
      <c r="AD333" s="99"/>
      <c r="AE333" s="99"/>
      <c r="AF333" s="99"/>
      <c r="AG333" s="99"/>
      <c r="AH333" s="99"/>
      <c r="AI333" s="99"/>
      <c r="AJ333" s="99"/>
      <c r="AK333" s="99"/>
      <c r="AL333" s="99"/>
      <c r="AM333" s="99"/>
      <c r="AN333" s="99"/>
      <c r="AO333" s="99"/>
      <c r="AP333" s="99"/>
      <c r="AQ333" s="99"/>
      <c r="AR333" s="99"/>
      <c r="AS333" s="99"/>
      <c r="AT333" s="99"/>
      <c r="AU333" s="99"/>
      <c r="AV333" s="99"/>
      <c r="AW333" s="99"/>
      <c r="AX333" s="99"/>
      <c r="AY333" s="99"/>
    </row>
    <row r="334" spans="1:51" ht="15">
      <c r="A334" s="108"/>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c r="AA334" s="99"/>
      <c r="AB334" s="99"/>
      <c r="AC334" s="99"/>
      <c r="AD334" s="99"/>
      <c r="AE334" s="99"/>
      <c r="AF334" s="99"/>
      <c r="AG334" s="99"/>
      <c r="AH334" s="99"/>
      <c r="AI334" s="99"/>
      <c r="AJ334" s="99"/>
      <c r="AK334" s="99"/>
      <c r="AL334" s="99"/>
      <c r="AM334" s="99"/>
      <c r="AN334" s="99"/>
      <c r="AO334" s="99"/>
      <c r="AP334" s="99"/>
      <c r="AQ334" s="99"/>
      <c r="AR334" s="99"/>
      <c r="AS334" s="99"/>
      <c r="AT334" s="99"/>
      <c r="AU334" s="99"/>
      <c r="AV334" s="99"/>
      <c r="AW334" s="99"/>
      <c r="AX334" s="99"/>
      <c r="AY334" s="99"/>
    </row>
    <row r="335" spans="1:51" ht="15">
      <c r="A335" s="108"/>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c r="AA335" s="99"/>
      <c r="AB335" s="99"/>
      <c r="AC335" s="99"/>
      <c r="AD335" s="99"/>
      <c r="AE335" s="99"/>
      <c r="AF335" s="99"/>
      <c r="AG335" s="99"/>
      <c r="AH335" s="99"/>
      <c r="AI335" s="99"/>
      <c r="AJ335" s="99"/>
      <c r="AK335" s="99"/>
      <c r="AL335" s="99"/>
      <c r="AM335" s="99"/>
      <c r="AN335" s="99"/>
      <c r="AO335" s="99"/>
      <c r="AP335" s="99"/>
      <c r="AQ335" s="99"/>
      <c r="AR335" s="99"/>
      <c r="AS335" s="99"/>
      <c r="AT335" s="99"/>
      <c r="AU335" s="99"/>
      <c r="AV335" s="99"/>
      <c r="AW335" s="99"/>
      <c r="AX335" s="99"/>
      <c r="AY335" s="99"/>
    </row>
    <row r="336" spans="1:51" ht="15">
      <c r="A336" s="108"/>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c r="AA336" s="99"/>
      <c r="AB336" s="99"/>
      <c r="AC336" s="99"/>
      <c r="AD336" s="99"/>
      <c r="AE336" s="99"/>
      <c r="AF336" s="99"/>
      <c r="AG336" s="99"/>
      <c r="AH336" s="99"/>
      <c r="AI336" s="99"/>
      <c r="AJ336" s="99"/>
      <c r="AK336" s="99"/>
      <c r="AL336" s="99"/>
      <c r="AM336" s="99"/>
      <c r="AN336" s="99"/>
      <c r="AO336" s="99"/>
      <c r="AP336" s="99"/>
      <c r="AQ336" s="99"/>
      <c r="AR336" s="99"/>
      <c r="AS336" s="99"/>
      <c r="AT336" s="99"/>
      <c r="AU336" s="99"/>
      <c r="AV336" s="99"/>
      <c r="AW336" s="99"/>
      <c r="AX336" s="99"/>
      <c r="AY336" s="99"/>
    </row>
    <row r="337" spans="1:51" ht="15">
      <c r="A337" s="108"/>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c r="AA337" s="99"/>
      <c r="AB337" s="99"/>
      <c r="AC337" s="99"/>
      <c r="AD337" s="99"/>
      <c r="AE337" s="99"/>
      <c r="AF337" s="99"/>
      <c r="AG337" s="99"/>
      <c r="AH337" s="99"/>
      <c r="AI337" s="99"/>
      <c r="AJ337" s="99"/>
      <c r="AK337" s="99"/>
      <c r="AL337" s="99"/>
      <c r="AM337" s="99"/>
      <c r="AN337" s="99"/>
      <c r="AO337" s="99"/>
      <c r="AP337" s="99"/>
      <c r="AQ337" s="99"/>
      <c r="AR337" s="99"/>
      <c r="AS337" s="99"/>
      <c r="AT337" s="99"/>
      <c r="AU337" s="99"/>
      <c r="AV337" s="99"/>
      <c r="AW337" s="99"/>
      <c r="AX337" s="99"/>
      <c r="AY337" s="99"/>
    </row>
    <row r="338" spans="1:51" ht="15">
      <c r="A338" s="108"/>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c r="AA338" s="99"/>
      <c r="AB338" s="99"/>
      <c r="AC338" s="99"/>
      <c r="AD338" s="99"/>
      <c r="AE338" s="99"/>
      <c r="AF338" s="99"/>
      <c r="AG338" s="99"/>
      <c r="AH338" s="99"/>
      <c r="AI338" s="99"/>
      <c r="AJ338" s="99"/>
      <c r="AK338" s="99"/>
      <c r="AL338" s="99"/>
      <c r="AM338" s="99"/>
      <c r="AN338" s="99"/>
      <c r="AO338" s="99"/>
      <c r="AP338" s="99"/>
      <c r="AQ338" s="99"/>
      <c r="AR338" s="99"/>
      <c r="AS338" s="99"/>
      <c r="AT338" s="99"/>
      <c r="AU338" s="99"/>
      <c r="AV338" s="99"/>
      <c r="AW338" s="99"/>
      <c r="AX338" s="99"/>
      <c r="AY338" s="99"/>
    </row>
    <row r="339" spans="1:51" ht="15">
      <c r="A339" s="108"/>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c r="AA339" s="99"/>
      <c r="AB339" s="99"/>
      <c r="AC339" s="99"/>
      <c r="AD339" s="99"/>
      <c r="AE339" s="99"/>
      <c r="AF339" s="99"/>
      <c r="AG339" s="99"/>
      <c r="AH339" s="99"/>
      <c r="AI339" s="99"/>
      <c r="AJ339" s="99"/>
      <c r="AK339" s="99"/>
      <c r="AL339" s="99"/>
      <c r="AM339" s="99"/>
      <c r="AN339" s="99"/>
      <c r="AO339" s="99"/>
      <c r="AP339" s="99"/>
      <c r="AQ339" s="99"/>
      <c r="AR339" s="99"/>
      <c r="AS339" s="99"/>
      <c r="AT339" s="99"/>
      <c r="AU339" s="99"/>
      <c r="AV339" s="99"/>
      <c r="AW339" s="99"/>
      <c r="AX339" s="99"/>
      <c r="AY339" s="99"/>
    </row>
    <row r="340" spans="1:51" ht="15">
      <c r="A340" s="108"/>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c r="AA340" s="99"/>
      <c r="AB340" s="99"/>
      <c r="AC340" s="99"/>
      <c r="AD340" s="99"/>
      <c r="AE340" s="99"/>
      <c r="AF340" s="99"/>
      <c r="AG340" s="99"/>
      <c r="AH340" s="99"/>
      <c r="AI340" s="99"/>
      <c r="AJ340" s="99"/>
      <c r="AK340" s="99"/>
      <c r="AL340" s="99"/>
      <c r="AM340" s="99"/>
      <c r="AN340" s="99"/>
      <c r="AO340" s="99"/>
      <c r="AP340" s="99"/>
      <c r="AQ340" s="99"/>
      <c r="AR340" s="99"/>
      <c r="AS340" s="99"/>
      <c r="AT340" s="99"/>
      <c r="AU340" s="99"/>
      <c r="AV340" s="99"/>
      <c r="AW340" s="99"/>
      <c r="AX340" s="99"/>
      <c r="AY340" s="99"/>
    </row>
    <row r="341" spans="1:51" ht="15">
      <c r="A341" s="108"/>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c r="AA341" s="99"/>
      <c r="AB341" s="99"/>
      <c r="AC341" s="99"/>
      <c r="AD341" s="99"/>
      <c r="AE341" s="99"/>
      <c r="AF341" s="99"/>
      <c r="AG341" s="99"/>
      <c r="AH341" s="99"/>
      <c r="AI341" s="99"/>
      <c r="AJ341" s="99"/>
      <c r="AK341" s="99"/>
      <c r="AL341" s="99"/>
      <c r="AM341" s="99"/>
      <c r="AN341" s="99"/>
      <c r="AO341" s="99"/>
      <c r="AP341" s="99"/>
      <c r="AQ341" s="99"/>
      <c r="AR341" s="99"/>
      <c r="AS341" s="99"/>
      <c r="AT341" s="99"/>
      <c r="AU341" s="99"/>
      <c r="AV341" s="99"/>
      <c r="AW341" s="99"/>
      <c r="AX341" s="99"/>
      <c r="AY341" s="99"/>
    </row>
    <row r="342" spans="1:51" ht="15">
      <c r="A342" s="108"/>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c r="AA342" s="99"/>
      <c r="AB342" s="99"/>
      <c r="AC342" s="99"/>
      <c r="AD342" s="99"/>
      <c r="AE342" s="99"/>
      <c r="AF342" s="99"/>
      <c r="AG342" s="99"/>
      <c r="AH342" s="99"/>
      <c r="AI342" s="99"/>
      <c r="AJ342" s="99"/>
      <c r="AK342" s="99"/>
      <c r="AL342" s="99"/>
      <c r="AM342" s="99"/>
      <c r="AN342" s="99"/>
      <c r="AO342" s="99"/>
      <c r="AP342" s="99"/>
      <c r="AQ342" s="99"/>
      <c r="AR342" s="99"/>
      <c r="AS342" s="99"/>
      <c r="AT342" s="99"/>
      <c r="AU342" s="99"/>
      <c r="AV342" s="99"/>
      <c r="AW342" s="99"/>
      <c r="AX342" s="99"/>
      <c r="AY342" s="99"/>
    </row>
    <row r="343" spans="1:51" ht="15">
      <c r="A343" s="108"/>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c r="AA343" s="99"/>
      <c r="AB343" s="99"/>
      <c r="AC343" s="99"/>
      <c r="AD343" s="99"/>
      <c r="AE343" s="99"/>
      <c r="AF343" s="99"/>
      <c r="AG343" s="99"/>
      <c r="AH343" s="99"/>
      <c r="AI343" s="99"/>
      <c r="AJ343" s="99"/>
      <c r="AK343" s="99"/>
      <c r="AL343" s="99"/>
      <c r="AM343" s="99"/>
      <c r="AN343" s="99"/>
      <c r="AO343" s="99"/>
      <c r="AP343" s="99"/>
      <c r="AQ343" s="99"/>
      <c r="AR343" s="99"/>
      <c r="AS343" s="99"/>
      <c r="AT343" s="99"/>
      <c r="AU343" s="99"/>
      <c r="AV343" s="99"/>
      <c r="AW343" s="99"/>
      <c r="AX343" s="99"/>
      <c r="AY343" s="99"/>
    </row>
    <row r="344" spans="1:51" ht="15">
      <c r="A344" s="108"/>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c r="AA344" s="99"/>
      <c r="AB344" s="99"/>
      <c r="AC344" s="99"/>
      <c r="AD344" s="99"/>
      <c r="AE344" s="99"/>
      <c r="AF344" s="99"/>
      <c r="AG344" s="99"/>
      <c r="AH344" s="99"/>
      <c r="AI344" s="99"/>
      <c r="AJ344" s="99"/>
      <c r="AK344" s="99"/>
      <c r="AL344" s="99"/>
      <c r="AM344" s="99"/>
      <c r="AN344" s="99"/>
      <c r="AO344" s="99"/>
      <c r="AP344" s="99"/>
      <c r="AQ344" s="99"/>
      <c r="AR344" s="99"/>
      <c r="AS344" s="99"/>
      <c r="AT344" s="99"/>
      <c r="AU344" s="99"/>
      <c r="AV344" s="99"/>
      <c r="AW344" s="99"/>
      <c r="AX344" s="99"/>
      <c r="AY344" s="99"/>
    </row>
    <row r="345" spans="1:51" ht="15">
      <c r="A345" s="108"/>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c r="AA345" s="99"/>
      <c r="AB345" s="99"/>
      <c r="AC345" s="99"/>
      <c r="AD345" s="99"/>
      <c r="AE345" s="99"/>
      <c r="AF345" s="99"/>
      <c r="AG345" s="99"/>
      <c r="AH345" s="99"/>
      <c r="AI345" s="99"/>
      <c r="AJ345" s="99"/>
      <c r="AK345" s="99"/>
      <c r="AL345" s="99"/>
      <c r="AM345" s="99"/>
      <c r="AN345" s="99"/>
      <c r="AO345" s="99"/>
      <c r="AP345" s="99"/>
      <c r="AQ345" s="99"/>
      <c r="AR345" s="99"/>
      <c r="AS345" s="99"/>
      <c r="AT345" s="99"/>
      <c r="AU345" s="99"/>
      <c r="AV345" s="99"/>
      <c r="AW345" s="99"/>
      <c r="AX345" s="99"/>
      <c r="AY345" s="99"/>
    </row>
    <row r="346" spans="1:51" ht="15">
      <c r="A346" s="108"/>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c r="AA346" s="99"/>
      <c r="AB346" s="99"/>
      <c r="AC346" s="99"/>
      <c r="AD346" s="99"/>
      <c r="AE346" s="99"/>
      <c r="AF346" s="99"/>
      <c r="AG346" s="99"/>
      <c r="AH346" s="99"/>
      <c r="AI346" s="99"/>
      <c r="AJ346" s="99"/>
      <c r="AK346" s="99"/>
      <c r="AL346" s="99"/>
      <c r="AM346" s="99"/>
      <c r="AN346" s="99"/>
      <c r="AO346" s="99"/>
      <c r="AP346" s="99"/>
      <c r="AQ346" s="99"/>
      <c r="AR346" s="99"/>
      <c r="AS346" s="99"/>
      <c r="AT346" s="99"/>
      <c r="AU346" s="99"/>
      <c r="AV346" s="99"/>
      <c r="AW346" s="99"/>
      <c r="AX346" s="99"/>
      <c r="AY346" s="99"/>
    </row>
    <row r="347" spans="1:51" ht="15">
      <c r="A347" s="108"/>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c r="AA347" s="99"/>
      <c r="AB347" s="99"/>
      <c r="AC347" s="99"/>
      <c r="AD347" s="99"/>
      <c r="AE347" s="99"/>
      <c r="AF347" s="99"/>
      <c r="AG347" s="99"/>
      <c r="AH347" s="99"/>
      <c r="AI347" s="99"/>
      <c r="AJ347" s="99"/>
      <c r="AK347" s="99"/>
      <c r="AL347" s="99"/>
      <c r="AM347" s="99"/>
      <c r="AN347" s="99"/>
      <c r="AO347" s="99"/>
      <c r="AP347" s="99"/>
      <c r="AQ347" s="99"/>
      <c r="AR347" s="99"/>
      <c r="AS347" s="99"/>
      <c r="AT347" s="99"/>
      <c r="AU347" s="99"/>
      <c r="AV347" s="99"/>
      <c r="AW347" s="99"/>
      <c r="AX347" s="99"/>
      <c r="AY347" s="99"/>
    </row>
    <row r="348" spans="1:51" ht="15">
      <c r="A348" s="108"/>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c r="AA348" s="99"/>
      <c r="AB348" s="99"/>
      <c r="AC348" s="99"/>
      <c r="AD348" s="99"/>
      <c r="AE348" s="99"/>
      <c r="AF348" s="99"/>
      <c r="AG348" s="99"/>
      <c r="AH348" s="99"/>
      <c r="AI348" s="99"/>
      <c r="AJ348" s="99"/>
      <c r="AK348" s="99"/>
      <c r="AL348" s="99"/>
      <c r="AM348" s="99"/>
      <c r="AN348" s="99"/>
      <c r="AO348" s="99"/>
      <c r="AP348" s="99"/>
      <c r="AQ348" s="99"/>
      <c r="AR348" s="99"/>
      <c r="AS348" s="99"/>
      <c r="AT348" s="99"/>
      <c r="AU348" s="99"/>
      <c r="AV348" s="99"/>
      <c r="AW348" s="99"/>
      <c r="AX348" s="99"/>
      <c r="AY348" s="99"/>
    </row>
    <row r="349" spans="1:51" ht="15">
      <c r="A349" s="108"/>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c r="AA349" s="99"/>
      <c r="AB349" s="99"/>
      <c r="AC349" s="99"/>
      <c r="AD349" s="99"/>
      <c r="AE349" s="99"/>
      <c r="AF349" s="99"/>
      <c r="AG349" s="99"/>
      <c r="AH349" s="99"/>
      <c r="AI349" s="99"/>
      <c r="AJ349" s="99"/>
      <c r="AK349" s="99"/>
      <c r="AL349" s="99"/>
      <c r="AM349" s="99"/>
      <c r="AN349" s="99"/>
      <c r="AO349" s="99"/>
      <c r="AP349" s="99"/>
      <c r="AQ349" s="99"/>
      <c r="AR349" s="99"/>
      <c r="AS349" s="99"/>
      <c r="AT349" s="99"/>
      <c r="AU349" s="99"/>
      <c r="AV349" s="99"/>
      <c r="AW349" s="99"/>
      <c r="AX349" s="99"/>
      <c r="AY349" s="99"/>
    </row>
    <row r="350" spans="1:51" ht="15">
      <c r="A350" s="108"/>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c r="AA350" s="99"/>
      <c r="AB350" s="99"/>
      <c r="AC350" s="99"/>
      <c r="AD350" s="99"/>
      <c r="AE350" s="99"/>
      <c r="AF350" s="99"/>
      <c r="AG350" s="99"/>
      <c r="AH350" s="99"/>
      <c r="AI350" s="99"/>
      <c r="AJ350" s="99"/>
      <c r="AK350" s="99"/>
      <c r="AL350" s="99"/>
      <c r="AM350" s="99"/>
      <c r="AN350" s="99"/>
      <c r="AO350" s="99"/>
      <c r="AP350" s="99"/>
      <c r="AQ350" s="99"/>
      <c r="AR350" s="99"/>
      <c r="AS350" s="99"/>
      <c r="AT350" s="99"/>
      <c r="AU350" s="99"/>
      <c r="AV350" s="99"/>
      <c r="AW350" s="99"/>
      <c r="AX350" s="99"/>
      <c r="AY350" s="99"/>
    </row>
    <row r="351" spans="1:51" ht="15">
      <c r="A351" s="108"/>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c r="AA351" s="99"/>
      <c r="AB351" s="99"/>
      <c r="AC351" s="99"/>
      <c r="AD351" s="99"/>
      <c r="AE351" s="99"/>
      <c r="AF351" s="99"/>
      <c r="AG351" s="99"/>
      <c r="AH351" s="99"/>
      <c r="AI351" s="99"/>
      <c r="AJ351" s="99"/>
      <c r="AK351" s="99"/>
      <c r="AL351" s="99"/>
      <c r="AM351" s="99"/>
      <c r="AN351" s="99"/>
      <c r="AO351" s="99"/>
      <c r="AP351" s="99"/>
      <c r="AQ351" s="99"/>
      <c r="AR351" s="99"/>
      <c r="AS351" s="99"/>
      <c r="AT351" s="99"/>
      <c r="AU351" s="99"/>
      <c r="AV351" s="99"/>
      <c r="AW351" s="99"/>
      <c r="AX351" s="99"/>
      <c r="AY351" s="99"/>
    </row>
    <row r="352" spans="1:51" ht="15">
      <c r="A352" s="108"/>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c r="AA352" s="99"/>
      <c r="AB352" s="99"/>
      <c r="AC352" s="99"/>
      <c r="AD352" s="99"/>
      <c r="AE352" s="99"/>
      <c r="AF352" s="99"/>
      <c r="AG352" s="99"/>
      <c r="AH352" s="99"/>
      <c r="AI352" s="99"/>
      <c r="AJ352" s="99"/>
      <c r="AK352" s="99"/>
      <c r="AL352" s="99"/>
      <c r="AM352" s="99"/>
      <c r="AN352" s="99"/>
      <c r="AO352" s="99"/>
      <c r="AP352" s="99"/>
      <c r="AQ352" s="99"/>
      <c r="AR352" s="99"/>
      <c r="AS352" s="99"/>
      <c r="AT352" s="99"/>
      <c r="AU352" s="99"/>
      <c r="AV352" s="99"/>
      <c r="AW352" s="99"/>
      <c r="AX352" s="99"/>
      <c r="AY352" s="99"/>
    </row>
    <row r="353" spans="1:51" ht="15">
      <c r="A353" s="108"/>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c r="AA353" s="99"/>
      <c r="AB353" s="99"/>
      <c r="AC353" s="99"/>
      <c r="AD353" s="99"/>
      <c r="AE353" s="99"/>
      <c r="AF353" s="99"/>
      <c r="AG353" s="99"/>
      <c r="AH353" s="99"/>
      <c r="AI353" s="99"/>
      <c r="AJ353" s="99"/>
      <c r="AK353" s="99"/>
      <c r="AL353" s="99"/>
      <c r="AM353" s="99"/>
      <c r="AN353" s="99"/>
      <c r="AO353" s="99"/>
      <c r="AP353" s="99"/>
      <c r="AQ353" s="99"/>
      <c r="AR353" s="99"/>
      <c r="AS353" s="99"/>
      <c r="AT353" s="99"/>
      <c r="AU353" s="99"/>
      <c r="AV353" s="99"/>
      <c r="AW353" s="99"/>
      <c r="AX353" s="99"/>
      <c r="AY353" s="99"/>
    </row>
    <row r="354" spans="1:51" ht="15">
      <c r="A354" s="108"/>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c r="AA354" s="99"/>
      <c r="AB354" s="99"/>
      <c r="AC354" s="99"/>
      <c r="AD354" s="99"/>
      <c r="AE354" s="99"/>
      <c r="AF354" s="99"/>
      <c r="AG354" s="99"/>
      <c r="AH354" s="99"/>
      <c r="AI354" s="99"/>
      <c r="AJ354" s="99"/>
      <c r="AK354" s="99"/>
      <c r="AL354" s="99"/>
      <c r="AM354" s="99"/>
      <c r="AN354" s="99"/>
      <c r="AO354" s="99"/>
      <c r="AP354" s="99"/>
      <c r="AQ354" s="99"/>
      <c r="AR354" s="99"/>
      <c r="AS354" s="99"/>
      <c r="AT354" s="99"/>
      <c r="AU354" s="99"/>
      <c r="AV354" s="99"/>
      <c r="AW354" s="99"/>
      <c r="AX354" s="99"/>
      <c r="AY354" s="99"/>
    </row>
    <row r="355" spans="1:51" ht="15">
      <c r="A355" s="108"/>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c r="AA355" s="99"/>
      <c r="AB355" s="99"/>
      <c r="AC355" s="99"/>
      <c r="AD355" s="99"/>
      <c r="AE355" s="99"/>
      <c r="AF355" s="99"/>
      <c r="AG355" s="99"/>
      <c r="AH355" s="99"/>
      <c r="AI355" s="99"/>
      <c r="AJ355" s="99"/>
      <c r="AK355" s="99"/>
      <c r="AL355" s="99"/>
      <c r="AM355" s="99"/>
      <c r="AN355" s="99"/>
      <c r="AO355" s="99"/>
      <c r="AP355" s="99"/>
      <c r="AQ355" s="99"/>
      <c r="AR355" s="99"/>
      <c r="AS355" s="99"/>
      <c r="AT355" s="99"/>
      <c r="AU355" s="99"/>
      <c r="AV355" s="99"/>
      <c r="AW355" s="99"/>
      <c r="AX355" s="99"/>
      <c r="AY355" s="99"/>
    </row>
    <row r="356" spans="1:51" ht="15">
      <c r="A356" s="108"/>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c r="AA356" s="99"/>
      <c r="AB356" s="99"/>
      <c r="AC356" s="99"/>
      <c r="AD356" s="99"/>
      <c r="AE356" s="99"/>
      <c r="AF356" s="99"/>
      <c r="AG356" s="99"/>
      <c r="AH356" s="99"/>
      <c r="AI356" s="99"/>
      <c r="AJ356" s="99"/>
      <c r="AK356" s="99"/>
      <c r="AL356" s="99"/>
      <c r="AM356" s="99"/>
      <c r="AN356" s="99"/>
      <c r="AO356" s="99"/>
      <c r="AP356" s="99"/>
      <c r="AQ356" s="99"/>
      <c r="AR356" s="99"/>
      <c r="AS356" s="99"/>
      <c r="AT356" s="99"/>
      <c r="AU356" s="99"/>
      <c r="AV356" s="99"/>
      <c r="AW356" s="99"/>
      <c r="AX356" s="99"/>
      <c r="AY356" s="99"/>
    </row>
    <row r="357" spans="1:51" ht="15">
      <c r="A357" s="108"/>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c r="AA357" s="99"/>
      <c r="AB357" s="99"/>
      <c r="AC357" s="99"/>
      <c r="AD357" s="99"/>
      <c r="AE357" s="99"/>
      <c r="AF357" s="99"/>
      <c r="AG357" s="99"/>
      <c r="AH357" s="99"/>
      <c r="AI357" s="99"/>
      <c r="AJ357" s="99"/>
      <c r="AK357" s="99"/>
      <c r="AL357" s="99"/>
      <c r="AM357" s="99"/>
      <c r="AN357" s="99"/>
      <c r="AO357" s="99"/>
      <c r="AP357" s="99"/>
      <c r="AQ357" s="99"/>
      <c r="AR357" s="99"/>
      <c r="AS357" s="99"/>
      <c r="AT357" s="99"/>
      <c r="AU357" s="99"/>
      <c r="AV357" s="99"/>
      <c r="AW357" s="99"/>
      <c r="AX357" s="99"/>
      <c r="AY357" s="99"/>
    </row>
    <row r="358" spans="1:51" ht="15">
      <c r="A358" s="108"/>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c r="AA358" s="99"/>
      <c r="AB358" s="99"/>
      <c r="AC358" s="99"/>
      <c r="AD358" s="99"/>
      <c r="AE358" s="99"/>
      <c r="AF358" s="99"/>
      <c r="AG358" s="99"/>
      <c r="AH358" s="99"/>
      <c r="AI358" s="99"/>
      <c r="AJ358" s="99"/>
      <c r="AK358" s="99"/>
      <c r="AL358" s="99"/>
      <c r="AM358" s="99"/>
      <c r="AN358" s="99"/>
      <c r="AO358" s="99"/>
      <c r="AP358" s="99"/>
      <c r="AQ358" s="99"/>
      <c r="AR358" s="99"/>
      <c r="AS358" s="99"/>
      <c r="AT358" s="99"/>
      <c r="AU358" s="99"/>
      <c r="AV358" s="99"/>
      <c r="AW358" s="99"/>
      <c r="AX358" s="99"/>
      <c r="AY358" s="99"/>
    </row>
    <row r="359" spans="1:51" ht="15">
      <c r="A359" s="108"/>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c r="AA359" s="99"/>
      <c r="AB359" s="99"/>
      <c r="AC359" s="99"/>
      <c r="AD359" s="99"/>
      <c r="AE359" s="99"/>
      <c r="AF359" s="99"/>
      <c r="AG359" s="99"/>
      <c r="AH359" s="99"/>
      <c r="AI359" s="99"/>
      <c r="AJ359" s="99"/>
      <c r="AK359" s="99"/>
      <c r="AL359" s="99"/>
      <c r="AM359" s="99"/>
      <c r="AN359" s="99"/>
      <c r="AO359" s="99"/>
      <c r="AP359" s="99"/>
      <c r="AQ359" s="99"/>
      <c r="AR359" s="99"/>
      <c r="AS359" s="99"/>
      <c r="AT359" s="99"/>
      <c r="AU359" s="99"/>
      <c r="AV359" s="99"/>
      <c r="AW359" s="99"/>
      <c r="AX359" s="99"/>
      <c r="AY359" s="99"/>
    </row>
    <row r="360" spans="1:51" ht="15">
      <c r="A360" s="108"/>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c r="AA360" s="99"/>
      <c r="AB360" s="99"/>
      <c r="AC360" s="99"/>
      <c r="AD360" s="99"/>
      <c r="AE360" s="99"/>
      <c r="AF360" s="99"/>
      <c r="AG360" s="99"/>
      <c r="AH360" s="99"/>
      <c r="AI360" s="99"/>
      <c r="AJ360" s="99"/>
      <c r="AK360" s="99"/>
      <c r="AL360" s="99"/>
      <c r="AM360" s="99"/>
      <c r="AN360" s="99"/>
      <c r="AO360" s="99"/>
      <c r="AP360" s="99"/>
      <c r="AQ360" s="99"/>
      <c r="AR360" s="99"/>
      <c r="AS360" s="99"/>
      <c r="AT360" s="99"/>
      <c r="AU360" s="99"/>
      <c r="AV360" s="99"/>
      <c r="AW360" s="99"/>
      <c r="AX360" s="99"/>
      <c r="AY360" s="99"/>
    </row>
    <row r="361" spans="1:51" ht="15">
      <c r="A361" s="108"/>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c r="AA361" s="99"/>
      <c r="AB361" s="99"/>
      <c r="AC361" s="99"/>
      <c r="AD361" s="99"/>
      <c r="AE361" s="99"/>
      <c r="AF361" s="99"/>
      <c r="AG361" s="99"/>
      <c r="AH361" s="99"/>
      <c r="AI361" s="99"/>
      <c r="AJ361" s="99"/>
      <c r="AK361" s="99"/>
      <c r="AL361" s="99"/>
      <c r="AM361" s="99"/>
      <c r="AN361" s="99"/>
      <c r="AO361" s="99"/>
      <c r="AP361" s="99"/>
      <c r="AQ361" s="99"/>
      <c r="AR361" s="99"/>
      <c r="AS361" s="99"/>
      <c r="AT361" s="99"/>
      <c r="AU361" s="99"/>
      <c r="AV361" s="99"/>
      <c r="AW361" s="99"/>
      <c r="AX361" s="99"/>
      <c r="AY361" s="99"/>
    </row>
    <row r="362" spans="1:51" ht="15">
      <c r="A362" s="108"/>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c r="AA362" s="99"/>
      <c r="AB362" s="99"/>
      <c r="AC362" s="99"/>
      <c r="AD362" s="99"/>
      <c r="AE362" s="99"/>
      <c r="AF362" s="99"/>
      <c r="AG362" s="99"/>
      <c r="AH362" s="99"/>
      <c r="AI362" s="99"/>
      <c r="AJ362" s="99"/>
      <c r="AK362" s="99"/>
      <c r="AL362" s="99"/>
      <c r="AM362" s="99"/>
      <c r="AN362" s="99"/>
      <c r="AO362" s="99"/>
      <c r="AP362" s="99"/>
      <c r="AQ362" s="99"/>
      <c r="AR362" s="99"/>
      <c r="AS362" s="99"/>
      <c r="AT362" s="99"/>
      <c r="AU362" s="99"/>
      <c r="AV362" s="99"/>
      <c r="AW362" s="99"/>
      <c r="AX362" s="99"/>
      <c r="AY362" s="99"/>
    </row>
    <row r="363" spans="1:51" ht="15">
      <c r="A363" s="108"/>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c r="AA363" s="99"/>
      <c r="AB363" s="99"/>
      <c r="AC363" s="99"/>
      <c r="AD363" s="99"/>
      <c r="AE363" s="99"/>
      <c r="AF363" s="99"/>
      <c r="AG363" s="99"/>
      <c r="AH363" s="99"/>
      <c r="AI363" s="99"/>
      <c r="AJ363" s="99"/>
      <c r="AK363" s="99"/>
      <c r="AL363" s="99"/>
      <c r="AM363" s="99"/>
      <c r="AN363" s="99"/>
      <c r="AO363" s="99"/>
      <c r="AP363" s="99"/>
      <c r="AQ363" s="99"/>
      <c r="AR363" s="99"/>
      <c r="AS363" s="99"/>
      <c r="AT363" s="99"/>
      <c r="AU363" s="99"/>
      <c r="AV363" s="99"/>
      <c r="AW363" s="99"/>
      <c r="AX363" s="99"/>
      <c r="AY363" s="99"/>
    </row>
    <row r="364" spans="1:51" ht="15">
      <c r="A364" s="108"/>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c r="AA364" s="99"/>
      <c r="AB364" s="99"/>
      <c r="AC364" s="99"/>
      <c r="AD364" s="99"/>
      <c r="AE364" s="99"/>
      <c r="AF364" s="99"/>
      <c r="AG364" s="99"/>
      <c r="AH364" s="99"/>
      <c r="AI364" s="99"/>
      <c r="AJ364" s="99"/>
      <c r="AK364" s="99"/>
      <c r="AL364" s="99"/>
      <c r="AM364" s="99"/>
      <c r="AN364" s="99"/>
      <c r="AO364" s="99"/>
      <c r="AP364" s="99"/>
      <c r="AQ364" s="99"/>
      <c r="AR364" s="99"/>
      <c r="AS364" s="99"/>
      <c r="AT364" s="99"/>
      <c r="AU364" s="99"/>
      <c r="AV364" s="99"/>
      <c r="AW364" s="99"/>
      <c r="AX364" s="99"/>
      <c r="AY364" s="99"/>
    </row>
    <row r="365" spans="1:51" ht="15">
      <c r="A365" s="108"/>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c r="AA365" s="99"/>
      <c r="AB365" s="99"/>
      <c r="AC365" s="99"/>
      <c r="AD365" s="99"/>
      <c r="AE365" s="99"/>
      <c r="AF365" s="99"/>
      <c r="AG365" s="99"/>
      <c r="AH365" s="99"/>
      <c r="AI365" s="99"/>
      <c r="AJ365" s="99"/>
      <c r="AK365" s="99"/>
      <c r="AL365" s="99"/>
      <c r="AM365" s="99"/>
      <c r="AN365" s="99"/>
      <c r="AO365" s="99"/>
      <c r="AP365" s="99"/>
      <c r="AQ365" s="99"/>
      <c r="AR365" s="99"/>
      <c r="AS365" s="99"/>
      <c r="AT365" s="99"/>
      <c r="AU365" s="99"/>
      <c r="AV365" s="99"/>
      <c r="AW365" s="99"/>
      <c r="AX365" s="99"/>
      <c r="AY365" s="99"/>
    </row>
    <row r="366" spans="1:51" ht="15">
      <c r="A366" s="108"/>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c r="AA366" s="99"/>
      <c r="AB366" s="99"/>
      <c r="AC366" s="99"/>
      <c r="AD366" s="99"/>
      <c r="AE366" s="99"/>
      <c r="AF366" s="99"/>
      <c r="AG366" s="99"/>
      <c r="AH366" s="99"/>
      <c r="AI366" s="99"/>
      <c r="AJ366" s="99"/>
      <c r="AK366" s="99"/>
      <c r="AL366" s="99"/>
      <c r="AM366" s="99"/>
      <c r="AN366" s="99"/>
      <c r="AO366" s="99"/>
      <c r="AP366" s="99"/>
      <c r="AQ366" s="99"/>
      <c r="AR366" s="99"/>
      <c r="AS366" s="99"/>
      <c r="AT366" s="99"/>
      <c r="AU366" s="99"/>
      <c r="AV366" s="99"/>
      <c r="AW366" s="99"/>
      <c r="AX366" s="99"/>
      <c r="AY366" s="99"/>
    </row>
    <row r="367" spans="1:51" ht="15">
      <c r="A367" s="108"/>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c r="AA367" s="99"/>
      <c r="AB367" s="99"/>
      <c r="AC367" s="99"/>
      <c r="AD367" s="99"/>
      <c r="AE367" s="99"/>
      <c r="AF367" s="99"/>
      <c r="AG367" s="99"/>
      <c r="AH367" s="99"/>
      <c r="AI367" s="99"/>
      <c r="AJ367" s="99"/>
      <c r="AK367" s="99"/>
      <c r="AL367" s="99"/>
      <c r="AM367" s="99"/>
      <c r="AN367" s="99"/>
      <c r="AO367" s="99"/>
      <c r="AP367" s="99"/>
      <c r="AQ367" s="99"/>
      <c r="AR367" s="99"/>
      <c r="AS367" s="99"/>
      <c r="AT367" s="99"/>
      <c r="AU367" s="99"/>
      <c r="AV367" s="99"/>
      <c r="AW367" s="99"/>
      <c r="AX367" s="99"/>
      <c r="AY367" s="99"/>
    </row>
    <row r="368" spans="1:51" ht="15">
      <c r="A368" s="108"/>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c r="AA368" s="99"/>
      <c r="AB368" s="99"/>
      <c r="AC368" s="99"/>
      <c r="AD368" s="99"/>
      <c r="AE368" s="99"/>
      <c r="AF368" s="99"/>
      <c r="AG368" s="99"/>
      <c r="AH368" s="99"/>
      <c r="AI368" s="99"/>
      <c r="AJ368" s="99"/>
      <c r="AK368" s="99"/>
      <c r="AL368" s="99"/>
      <c r="AM368" s="99"/>
      <c r="AN368" s="99"/>
      <c r="AO368" s="99"/>
      <c r="AP368" s="99"/>
      <c r="AQ368" s="99"/>
      <c r="AR368" s="99"/>
      <c r="AS368" s="99"/>
      <c r="AT368" s="99"/>
      <c r="AU368" s="99"/>
      <c r="AV368" s="99"/>
      <c r="AW368" s="99"/>
      <c r="AX368" s="99"/>
      <c r="AY368" s="99"/>
    </row>
    <row r="369" spans="1:51" ht="15">
      <c r="A369" s="108"/>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c r="AA369" s="99"/>
      <c r="AB369" s="99"/>
      <c r="AC369" s="99"/>
      <c r="AD369" s="99"/>
      <c r="AE369" s="99"/>
      <c r="AF369" s="99"/>
      <c r="AG369" s="99"/>
      <c r="AH369" s="99"/>
      <c r="AI369" s="99"/>
      <c r="AJ369" s="99"/>
      <c r="AK369" s="99"/>
      <c r="AL369" s="99"/>
      <c r="AM369" s="99"/>
      <c r="AN369" s="99"/>
      <c r="AO369" s="99"/>
      <c r="AP369" s="99"/>
      <c r="AQ369" s="99"/>
      <c r="AR369" s="99"/>
      <c r="AS369" s="99"/>
      <c r="AT369" s="99"/>
      <c r="AU369" s="99"/>
      <c r="AV369" s="99"/>
      <c r="AW369" s="99"/>
      <c r="AX369" s="99"/>
      <c r="AY369" s="99"/>
    </row>
    <row r="370" spans="1:51" ht="15">
      <c r="A370" s="108"/>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c r="AA370" s="99"/>
      <c r="AB370" s="99"/>
      <c r="AC370" s="99"/>
      <c r="AD370" s="99"/>
      <c r="AE370" s="99"/>
      <c r="AF370" s="99"/>
      <c r="AG370" s="99"/>
      <c r="AH370" s="99"/>
      <c r="AI370" s="99"/>
      <c r="AJ370" s="99"/>
      <c r="AK370" s="99"/>
      <c r="AL370" s="99"/>
      <c r="AM370" s="99"/>
      <c r="AN370" s="99"/>
      <c r="AO370" s="99"/>
      <c r="AP370" s="99"/>
      <c r="AQ370" s="99"/>
      <c r="AR370" s="99"/>
      <c r="AS370" s="99"/>
      <c r="AT370" s="99"/>
      <c r="AU370" s="99"/>
      <c r="AV370" s="99"/>
      <c r="AW370" s="99"/>
      <c r="AX370" s="99"/>
      <c r="AY370" s="99"/>
    </row>
    <row r="371" spans="1:51" ht="15">
      <c r="A371" s="108"/>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c r="AA371" s="99"/>
      <c r="AB371" s="99"/>
      <c r="AC371" s="99"/>
      <c r="AD371" s="99"/>
      <c r="AE371" s="99"/>
      <c r="AF371" s="99"/>
      <c r="AG371" s="99"/>
      <c r="AH371" s="99"/>
      <c r="AI371" s="99"/>
      <c r="AJ371" s="99"/>
      <c r="AK371" s="99"/>
      <c r="AL371" s="99"/>
      <c r="AM371" s="99"/>
      <c r="AN371" s="99"/>
      <c r="AO371" s="99"/>
      <c r="AP371" s="99"/>
      <c r="AQ371" s="99"/>
      <c r="AR371" s="99"/>
      <c r="AS371" s="99"/>
      <c r="AT371" s="99"/>
      <c r="AU371" s="99"/>
      <c r="AV371" s="99"/>
      <c r="AW371" s="99"/>
      <c r="AX371" s="99"/>
      <c r="AY371" s="99"/>
    </row>
    <row r="372" spans="1:51" ht="15">
      <c r="A372" s="108"/>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c r="AA372" s="99"/>
      <c r="AB372" s="99"/>
      <c r="AC372" s="99"/>
      <c r="AD372" s="99"/>
      <c r="AE372" s="99"/>
      <c r="AF372" s="99"/>
      <c r="AG372" s="99"/>
      <c r="AH372" s="99"/>
      <c r="AI372" s="99"/>
      <c r="AJ372" s="99"/>
      <c r="AK372" s="99"/>
      <c r="AL372" s="99"/>
      <c r="AM372" s="99"/>
      <c r="AN372" s="99"/>
      <c r="AO372" s="99"/>
      <c r="AP372" s="99"/>
      <c r="AQ372" s="99"/>
      <c r="AR372" s="99"/>
      <c r="AS372" s="99"/>
      <c r="AT372" s="99"/>
      <c r="AU372" s="99"/>
      <c r="AV372" s="99"/>
      <c r="AW372" s="99"/>
      <c r="AX372" s="99"/>
      <c r="AY372" s="99"/>
    </row>
    <row r="373" spans="1:51" ht="15">
      <c r="A373" s="108"/>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c r="AA373" s="99"/>
      <c r="AB373" s="99"/>
      <c r="AC373" s="99"/>
      <c r="AD373" s="99"/>
      <c r="AE373" s="99"/>
      <c r="AF373" s="99"/>
      <c r="AG373" s="99"/>
      <c r="AH373" s="99"/>
      <c r="AI373" s="99"/>
      <c r="AJ373" s="99"/>
      <c r="AK373" s="99"/>
      <c r="AL373" s="99"/>
      <c r="AM373" s="99"/>
      <c r="AN373" s="99"/>
      <c r="AO373" s="99"/>
      <c r="AP373" s="99"/>
      <c r="AQ373" s="99"/>
      <c r="AR373" s="99"/>
      <c r="AS373" s="99"/>
      <c r="AT373" s="99"/>
      <c r="AU373" s="99"/>
      <c r="AV373" s="99"/>
      <c r="AW373" s="99"/>
      <c r="AX373" s="99"/>
      <c r="AY373" s="99"/>
    </row>
    <row r="374" spans="1:51" ht="15">
      <c r="A374" s="108"/>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c r="AA374" s="99"/>
      <c r="AB374" s="99"/>
      <c r="AC374" s="99"/>
      <c r="AD374" s="99"/>
      <c r="AE374" s="99"/>
      <c r="AF374" s="99"/>
      <c r="AG374" s="99"/>
      <c r="AH374" s="99"/>
      <c r="AI374" s="99"/>
      <c r="AJ374" s="99"/>
      <c r="AK374" s="99"/>
      <c r="AL374" s="99"/>
      <c r="AM374" s="99"/>
      <c r="AN374" s="99"/>
      <c r="AO374" s="99"/>
      <c r="AP374" s="99"/>
      <c r="AQ374" s="99"/>
      <c r="AR374" s="99"/>
      <c r="AS374" s="99"/>
      <c r="AT374" s="99"/>
      <c r="AU374" s="99"/>
      <c r="AV374" s="99"/>
      <c r="AW374" s="99"/>
      <c r="AX374" s="99"/>
      <c r="AY374" s="99"/>
    </row>
    <row r="375" spans="1:51" ht="15">
      <c r="A375" s="108"/>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99"/>
      <c r="AB375" s="99"/>
      <c r="AC375" s="99"/>
      <c r="AD375" s="99"/>
      <c r="AE375" s="99"/>
      <c r="AF375" s="99"/>
      <c r="AG375" s="99"/>
      <c r="AH375" s="99"/>
      <c r="AI375" s="99"/>
      <c r="AJ375" s="99"/>
      <c r="AK375" s="99"/>
      <c r="AL375" s="99"/>
      <c r="AM375" s="99"/>
      <c r="AN375" s="99"/>
      <c r="AO375" s="99"/>
      <c r="AP375" s="99"/>
      <c r="AQ375" s="99"/>
      <c r="AR375" s="99"/>
      <c r="AS375" s="99"/>
      <c r="AT375" s="99"/>
      <c r="AU375" s="99"/>
      <c r="AV375" s="99"/>
      <c r="AW375" s="99"/>
      <c r="AX375" s="99"/>
      <c r="AY375" s="99"/>
    </row>
    <row r="376" spans="1:51" ht="15">
      <c r="A376" s="108"/>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c r="AA376" s="99"/>
      <c r="AB376" s="99"/>
      <c r="AC376" s="99"/>
      <c r="AD376" s="99"/>
      <c r="AE376" s="99"/>
      <c r="AF376" s="99"/>
      <c r="AG376" s="99"/>
      <c r="AH376" s="99"/>
      <c r="AI376" s="99"/>
      <c r="AJ376" s="99"/>
      <c r="AK376" s="99"/>
      <c r="AL376" s="99"/>
      <c r="AM376" s="99"/>
      <c r="AN376" s="99"/>
      <c r="AO376" s="99"/>
      <c r="AP376" s="99"/>
      <c r="AQ376" s="99"/>
      <c r="AR376" s="99"/>
      <c r="AS376" s="99"/>
      <c r="AT376" s="99"/>
      <c r="AU376" s="99"/>
      <c r="AV376" s="99"/>
      <c r="AW376" s="99"/>
      <c r="AX376" s="99"/>
      <c r="AY376" s="99"/>
    </row>
    <row r="377" spans="1:51" ht="15">
      <c r="A377" s="108"/>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c r="AA377" s="99"/>
      <c r="AB377" s="99"/>
      <c r="AC377" s="99"/>
      <c r="AD377" s="99"/>
      <c r="AE377" s="99"/>
      <c r="AF377" s="99"/>
      <c r="AG377" s="99"/>
      <c r="AH377" s="99"/>
      <c r="AI377" s="99"/>
      <c r="AJ377" s="99"/>
      <c r="AK377" s="99"/>
      <c r="AL377" s="99"/>
      <c r="AM377" s="99"/>
      <c r="AN377" s="99"/>
      <c r="AO377" s="99"/>
      <c r="AP377" s="99"/>
      <c r="AQ377" s="99"/>
      <c r="AR377" s="99"/>
      <c r="AS377" s="99"/>
      <c r="AT377" s="99"/>
      <c r="AU377" s="99"/>
      <c r="AV377" s="99"/>
      <c r="AW377" s="99"/>
      <c r="AX377" s="99"/>
      <c r="AY377" s="99"/>
    </row>
    <row r="378" spans="1:51" ht="15">
      <c r="A378" s="108"/>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c r="AA378" s="99"/>
      <c r="AB378" s="99"/>
      <c r="AC378" s="99"/>
      <c r="AD378" s="99"/>
      <c r="AE378" s="99"/>
      <c r="AF378" s="99"/>
      <c r="AG378" s="99"/>
      <c r="AH378" s="99"/>
      <c r="AI378" s="99"/>
      <c r="AJ378" s="99"/>
      <c r="AK378" s="99"/>
      <c r="AL378" s="99"/>
      <c r="AM378" s="99"/>
      <c r="AN378" s="99"/>
      <c r="AO378" s="99"/>
      <c r="AP378" s="99"/>
      <c r="AQ378" s="99"/>
      <c r="AR378" s="99"/>
      <c r="AS378" s="99"/>
      <c r="AT378" s="99"/>
      <c r="AU378" s="99"/>
      <c r="AV378" s="99"/>
      <c r="AW378" s="99"/>
      <c r="AX378" s="99"/>
      <c r="AY378" s="99"/>
    </row>
    <row r="379" spans="1:51" ht="15">
      <c r="A379" s="108"/>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c r="AA379" s="99"/>
      <c r="AB379" s="99"/>
      <c r="AC379" s="99"/>
      <c r="AD379" s="99"/>
      <c r="AE379" s="99"/>
      <c r="AF379" s="99"/>
      <c r="AG379" s="99"/>
      <c r="AH379" s="99"/>
      <c r="AI379" s="99"/>
      <c r="AJ379" s="99"/>
      <c r="AK379" s="99"/>
      <c r="AL379" s="99"/>
      <c r="AM379" s="99"/>
      <c r="AN379" s="99"/>
      <c r="AO379" s="99"/>
      <c r="AP379" s="99"/>
      <c r="AQ379" s="99"/>
      <c r="AR379" s="99"/>
      <c r="AS379" s="99"/>
      <c r="AT379" s="99"/>
      <c r="AU379" s="99"/>
      <c r="AV379" s="99"/>
      <c r="AW379" s="99"/>
      <c r="AX379" s="99"/>
      <c r="AY379" s="99"/>
    </row>
    <row r="380" spans="1:51" ht="15">
      <c r="A380" s="108"/>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c r="AA380" s="99"/>
      <c r="AB380" s="99"/>
      <c r="AC380" s="99"/>
      <c r="AD380" s="99"/>
      <c r="AE380" s="99"/>
      <c r="AF380" s="99"/>
      <c r="AG380" s="99"/>
      <c r="AH380" s="99"/>
      <c r="AI380" s="99"/>
      <c r="AJ380" s="99"/>
      <c r="AK380" s="99"/>
      <c r="AL380" s="99"/>
      <c r="AM380" s="99"/>
      <c r="AN380" s="99"/>
      <c r="AO380" s="99"/>
      <c r="AP380" s="99"/>
      <c r="AQ380" s="99"/>
      <c r="AR380" s="99"/>
      <c r="AS380" s="99"/>
      <c r="AT380" s="99"/>
      <c r="AU380" s="99"/>
      <c r="AV380" s="99"/>
      <c r="AW380" s="99"/>
      <c r="AX380" s="99"/>
      <c r="AY380" s="99"/>
    </row>
    <row r="381" spans="1:51" ht="15">
      <c r="A381" s="108"/>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c r="AA381" s="99"/>
      <c r="AB381" s="99"/>
      <c r="AC381" s="99"/>
      <c r="AD381" s="99"/>
      <c r="AE381" s="99"/>
      <c r="AF381" s="99"/>
      <c r="AG381" s="99"/>
      <c r="AH381" s="99"/>
      <c r="AI381" s="99"/>
      <c r="AJ381" s="99"/>
      <c r="AK381" s="99"/>
      <c r="AL381" s="99"/>
      <c r="AM381" s="99"/>
      <c r="AN381" s="99"/>
      <c r="AO381" s="99"/>
      <c r="AP381" s="99"/>
      <c r="AQ381" s="99"/>
      <c r="AR381" s="99"/>
      <c r="AS381" s="99"/>
      <c r="AT381" s="99"/>
      <c r="AU381" s="99"/>
      <c r="AV381" s="99"/>
      <c r="AW381" s="99"/>
      <c r="AX381" s="99"/>
      <c r="AY381" s="99"/>
    </row>
    <row r="382" spans="1:51" ht="15">
      <c r="A382" s="108"/>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c r="AA382" s="99"/>
      <c r="AB382" s="99"/>
      <c r="AC382" s="99"/>
      <c r="AD382" s="99"/>
      <c r="AE382" s="99"/>
      <c r="AF382" s="99"/>
      <c r="AG382" s="99"/>
      <c r="AH382" s="99"/>
      <c r="AI382" s="99"/>
      <c r="AJ382" s="99"/>
      <c r="AK382" s="99"/>
      <c r="AL382" s="99"/>
      <c r="AM382" s="99"/>
      <c r="AN382" s="99"/>
      <c r="AO382" s="99"/>
      <c r="AP382" s="99"/>
      <c r="AQ382" s="99"/>
      <c r="AR382" s="99"/>
      <c r="AS382" s="99"/>
      <c r="AT382" s="99"/>
      <c r="AU382" s="99"/>
      <c r="AV382" s="99"/>
      <c r="AW382" s="99"/>
      <c r="AX382" s="99"/>
      <c r="AY382" s="99"/>
    </row>
    <row r="383" spans="1:51" ht="15">
      <c r="A383" s="108"/>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c r="AA383" s="99"/>
      <c r="AB383" s="99"/>
      <c r="AC383" s="99"/>
      <c r="AD383" s="99"/>
      <c r="AE383" s="99"/>
      <c r="AF383" s="99"/>
      <c r="AG383" s="99"/>
      <c r="AH383" s="99"/>
      <c r="AI383" s="99"/>
      <c r="AJ383" s="99"/>
      <c r="AK383" s="99"/>
      <c r="AL383" s="99"/>
      <c r="AM383" s="99"/>
      <c r="AN383" s="99"/>
      <c r="AO383" s="99"/>
      <c r="AP383" s="99"/>
      <c r="AQ383" s="99"/>
      <c r="AR383" s="99"/>
      <c r="AS383" s="99"/>
      <c r="AT383" s="99"/>
      <c r="AU383" s="99"/>
      <c r="AV383" s="99"/>
      <c r="AW383" s="99"/>
      <c r="AX383" s="99"/>
      <c r="AY383" s="99"/>
    </row>
    <row r="384" spans="1:51" ht="15">
      <c r="A384" s="108"/>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c r="AA384" s="99"/>
      <c r="AB384" s="99"/>
      <c r="AC384" s="99"/>
      <c r="AD384" s="99"/>
      <c r="AE384" s="99"/>
      <c r="AF384" s="99"/>
      <c r="AG384" s="99"/>
      <c r="AH384" s="99"/>
      <c r="AI384" s="99"/>
      <c r="AJ384" s="99"/>
      <c r="AK384" s="99"/>
      <c r="AL384" s="99"/>
      <c r="AM384" s="99"/>
      <c r="AN384" s="99"/>
      <c r="AO384" s="99"/>
      <c r="AP384" s="99"/>
      <c r="AQ384" s="99"/>
      <c r="AR384" s="99"/>
      <c r="AS384" s="99"/>
      <c r="AT384" s="99"/>
      <c r="AU384" s="99"/>
      <c r="AV384" s="99"/>
      <c r="AW384" s="99"/>
      <c r="AX384" s="99"/>
      <c r="AY384" s="99"/>
    </row>
    <row r="385" spans="1:51" ht="15">
      <c r="A385" s="108"/>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c r="AA385" s="99"/>
      <c r="AB385" s="99"/>
      <c r="AC385" s="99"/>
      <c r="AD385" s="99"/>
      <c r="AE385" s="99"/>
      <c r="AF385" s="99"/>
      <c r="AG385" s="99"/>
      <c r="AH385" s="99"/>
      <c r="AI385" s="99"/>
      <c r="AJ385" s="99"/>
      <c r="AK385" s="99"/>
      <c r="AL385" s="99"/>
      <c r="AM385" s="99"/>
      <c r="AN385" s="99"/>
      <c r="AO385" s="99"/>
      <c r="AP385" s="99"/>
      <c r="AQ385" s="99"/>
      <c r="AR385" s="99"/>
      <c r="AS385" s="99"/>
      <c r="AT385" s="99"/>
      <c r="AU385" s="99"/>
      <c r="AV385" s="99"/>
      <c r="AW385" s="99"/>
      <c r="AX385" s="99"/>
      <c r="AY385" s="99"/>
    </row>
    <row r="386" spans="1:51" ht="15">
      <c r="A386" s="108"/>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c r="AA386" s="99"/>
      <c r="AB386" s="99"/>
      <c r="AC386" s="99"/>
      <c r="AD386" s="99"/>
      <c r="AE386" s="99"/>
      <c r="AF386" s="99"/>
      <c r="AG386" s="99"/>
      <c r="AH386" s="99"/>
      <c r="AI386" s="99"/>
      <c r="AJ386" s="99"/>
      <c r="AK386" s="99"/>
      <c r="AL386" s="99"/>
      <c r="AM386" s="99"/>
      <c r="AN386" s="99"/>
      <c r="AO386" s="99"/>
      <c r="AP386" s="99"/>
      <c r="AQ386" s="99"/>
      <c r="AR386" s="99"/>
      <c r="AS386" s="99"/>
      <c r="AT386" s="99"/>
      <c r="AU386" s="99"/>
      <c r="AV386" s="99"/>
      <c r="AW386" s="99"/>
      <c r="AX386" s="99"/>
      <c r="AY386" s="99"/>
    </row>
    <row r="387" spans="1:51" ht="15">
      <c r="A387" s="108"/>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c r="AA387" s="99"/>
      <c r="AB387" s="99"/>
      <c r="AC387" s="99"/>
      <c r="AD387" s="99"/>
      <c r="AE387" s="99"/>
      <c r="AF387" s="99"/>
      <c r="AG387" s="99"/>
      <c r="AH387" s="99"/>
      <c r="AI387" s="99"/>
      <c r="AJ387" s="99"/>
      <c r="AK387" s="99"/>
      <c r="AL387" s="99"/>
      <c r="AM387" s="99"/>
      <c r="AN387" s="99"/>
      <c r="AO387" s="99"/>
      <c r="AP387" s="99"/>
      <c r="AQ387" s="99"/>
      <c r="AR387" s="99"/>
      <c r="AS387" s="99"/>
      <c r="AT387" s="99"/>
      <c r="AU387" s="99"/>
      <c r="AV387" s="99"/>
      <c r="AW387" s="99"/>
      <c r="AX387" s="99"/>
      <c r="AY387" s="99"/>
    </row>
    <row r="388" spans="1:51" ht="15">
      <c r="A388" s="108"/>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c r="AA388" s="99"/>
      <c r="AB388" s="99"/>
      <c r="AC388" s="99"/>
      <c r="AD388" s="99"/>
      <c r="AE388" s="99"/>
      <c r="AF388" s="99"/>
      <c r="AG388" s="99"/>
      <c r="AH388" s="99"/>
      <c r="AI388" s="99"/>
      <c r="AJ388" s="99"/>
      <c r="AK388" s="99"/>
      <c r="AL388" s="99"/>
      <c r="AM388" s="99"/>
      <c r="AN388" s="99"/>
      <c r="AO388" s="99"/>
      <c r="AP388" s="99"/>
      <c r="AQ388" s="99"/>
      <c r="AR388" s="99"/>
      <c r="AS388" s="99"/>
      <c r="AT388" s="99"/>
      <c r="AU388" s="99"/>
      <c r="AV388" s="99"/>
      <c r="AW388" s="99"/>
      <c r="AX388" s="99"/>
      <c r="AY388" s="99"/>
    </row>
    <row r="389" spans="1:51" ht="15">
      <c r="A389" s="108"/>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c r="AA389" s="99"/>
      <c r="AB389" s="99"/>
      <c r="AC389" s="99"/>
      <c r="AD389" s="99"/>
      <c r="AE389" s="99"/>
      <c r="AF389" s="99"/>
      <c r="AG389" s="99"/>
      <c r="AH389" s="99"/>
      <c r="AI389" s="99"/>
      <c r="AJ389" s="99"/>
      <c r="AK389" s="99"/>
      <c r="AL389" s="99"/>
      <c r="AM389" s="99"/>
      <c r="AN389" s="99"/>
      <c r="AO389" s="99"/>
      <c r="AP389" s="99"/>
      <c r="AQ389" s="99"/>
      <c r="AR389" s="99"/>
      <c r="AS389" s="99"/>
      <c r="AT389" s="99"/>
      <c r="AU389" s="99"/>
      <c r="AV389" s="99"/>
      <c r="AW389" s="99"/>
      <c r="AX389" s="99"/>
      <c r="AY389" s="99"/>
    </row>
    <row r="390" spans="1:51" ht="15">
      <c r="A390" s="108"/>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c r="AA390" s="99"/>
      <c r="AB390" s="99"/>
      <c r="AC390" s="99"/>
      <c r="AD390" s="99"/>
      <c r="AE390" s="99"/>
      <c r="AF390" s="99"/>
      <c r="AG390" s="99"/>
      <c r="AH390" s="99"/>
      <c r="AI390" s="99"/>
      <c r="AJ390" s="99"/>
      <c r="AK390" s="99"/>
      <c r="AL390" s="99"/>
      <c r="AM390" s="99"/>
      <c r="AN390" s="99"/>
      <c r="AO390" s="99"/>
      <c r="AP390" s="99"/>
      <c r="AQ390" s="99"/>
      <c r="AR390" s="99"/>
      <c r="AS390" s="99"/>
      <c r="AT390" s="99"/>
      <c r="AU390" s="99"/>
      <c r="AV390" s="99"/>
      <c r="AW390" s="99"/>
      <c r="AX390" s="99"/>
      <c r="AY390" s="99"/>
    </row>
    <row r="391" spans="1:51" ht="15">
      <c r="A391" s="108"/>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c r="AA391" s="99"/>
      <c r="AB391" s="99"/>
      <c r="AC391" s="99"/>
      <c r="AD391" s="99"/>
      <c r="AE391" s="99"/>
      <c r="AF391" s="99"/>
      <c r="AG391" s="99"/>
      <c r="AH391" s="99"/>
      <c r="AI391" s="99"/>
      <c r="AJ391" s="99"/>
      <c r="AK391" s="99"/>
      <c r="AL391" s="99"/>
      <c r="AM391" s="99"/>
      <c r="AN391" s="99"/>
      <c r="AO391" s="99"/>
      <c r="AP391" s="99"/>
      <c r="AQ391" s="99"/>
      <c r="AR391" s="99"/>
      <c r="AS391" s="99"/>
      <c r="AT391" s="99"/>
      <c r="AU391" s="99"/>
      <c r="AV391" s="99"/>
      <c r="AW391" s="99"/>
      <c r="AX391" s="99"/>
      <c r="AY391" s="99"/>
    </row>
    <row r="392" spans="1:51" ht="15">
      <c r="A392" s="108"/>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c r="AA392" s="99"/>
      <c r="AB392" s="99"/>
      <c r="AC392" s="99"/>
      <c r="AD392" s="99"/>
      <c r="AE392" s="99"/>
      <c r="AF392" s="99"/>
      <c r="AG392" s="99"/>
      <c r="AH392" s="99"/>
      <c r="AI392" s="99"/>
      <c r="AJ392" s="99"/>
      <c r="AK392" s="99"/>
      <c r="AL392" s="99"/>
      <c r="AM392" s="99"/>
      <c r="AN392" s="99"/>
      <c r="AO392" s="99"/>
      <c r="AP392" s="99"/>
      <c r="AQ392" s="99"/>
      <c r="AR392" s="99"/>
      <c r="AS392" s="99"/>
      <c r="AT392" s="99"/>
      <c r="AU392" s="99"/>
      <c r="AV392" s="99"/>
      <c r="AW392" s="99"/>
      <c r="AX392" s="99"/>
      <c r="AY392" s="99"/>
    </row>
    <row r="393" spans="1:51" ht="15">
      <c r="A393" s="108"/>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c r="AA393" s="99"/>
      <c r="AB393" s="99"/>
      <c r="AC393" s="99"/>
      <c r="AD393" s="99"/>
      <c r="AE393" s="99"/>
      <c r="AF393" s="99"/>
      <c r="AG393" s="99"/>
      <c r="AH393" s="99"/>
      <c r="AI393" s="99"/>
      <c r="AJ393" s="99"/>
      <c r="AK393" s="99"/>
      <c r="AL393" s="99"/>
      <c r="AM393" s="99"/>
      <c r="AN393" s="99"/>
      <c r="AO393" s="99"/>
      <c r="AP393" s="99"/>
      <c r="AQ393" s="99"/>
      <c r="AR393" s="99"/>
      <c r="AS393" s="99"/>
      <c r="AT393" s="99"/>
      <c r="AU393" s="99"/>
      <c r="AV393" s="99"/>
      <c r="AW393" s="99"/>
      <c r="AX393" s="99"/>
      <c r="AY393" s="99"/>
    </row>
    <row r="394" spans="1:51" ht="15">
      <c r="A394" s="108"/>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c r="AA394" s="99"/>
      <c r="AB394" s="99"/>
      <c r="AC394" s="99"/>
      <c r="AD394" s="99"/>
      <c r="AE394" s="99"/>
      <c r="AF394" s="99"/>
      <c r="AG394" s="99"/>
      <c r="AH394" s="99"/>
      <c r="AI394" s="99"/>
      <c r="AJ394" s="99"/>
      <c r="AK394" s="99"/>
      <c r="AL394" s="99"/>
      <c r="AM394" s="99"/>
      <c r="AN394" s="99"/>
      <c r="AO394" s="99"/>
      <c r="AP394" s="99"/>
      <c r="AQ394" s="99"/>
      <c r="AR394" s="99"/>
      <c r="AS394" s="99"/>
      <c r="AT394" s="99"/>
      <c r="AU394" s="99"/>
      <c r="AV394" s="99"/>
      <c r="AW394" s="99"/>
      <c r="AX394" s="99"/>
      <c r="AY394" s="99"/>
    </row>
    <row r="395" spans="1:51" ht="15">
      <c r="A395" s="108"/>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c r="AA395" s="99"/>
      <c r="AB395" s="99"/>
      <c r="AC395" s="99"/>
      <c r="AD395" s="99"/>
      <c r="AE395" s="99"/>
      <c r="AF395" s="99"/>
      <c r="AG395" s="99"/>
      <c r="AH395" s="99"/>
      <c r="AI395" s="99"/>
      <c r="AJ395" s="99"/>
      <c r="AK395" s="99"/>
      <c r="AL395" s="99"/>
      <c r="AM395" s="99"/>
      <c r="AN395" s="99"/>
      <c r="AO395" s="99"/>
      <c r="AP395" s="99"/>
      <c r="AQ395" s="99"/>
      <c r="AR395" s="99"/>
      <c r="AS395" s="99"/>
      <c r="AT395" s="99"/>
      <c r="AU395" s="99"/>
      <c r="AV395" s="99"/>
      <c r="AW395" s="99"/>
      <c r="AX395" s="99"/>
      <c r="AY395" s="99"/>
    </row>
    <row r="396" spans="1:51" ht="15">
      <c r="A396" s="108"/>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c r="AA396" s="99"/>
      <c r="AB396" s="99"/>
      <c r="AC396" s="99"/>
      <c r="AD396" s="99"/>
      <c r="AE396" s="99"/>
      <c r="AF396" s="99"/>
      <c r="AG396" s="99"/>
      <c r="AH396" s="99"/>
      <c r="AI396" s="99"/>
      <c r="AJ396" s="99"/>
      <c r="AK396" s="99"/>
      <c r="AL396" s="99"/>
      <c r="AM396" s="99"/>
      <c r="AN396" s="99"/>
      <c r="AO396" s="99"/>
      <c r="AP396" s="99"/>
      <c r="AQ396" s="99"/>
      <c r="AR396" s="99"/>
      <c r="AS396" s="99"/>
      <c r="AT396" s="99"/>
      <c r="AU396" s="99"/>
      <c r="AV396" s="99"/>
      <c r="AW396" s="99"/>
      <c r="AX396" s="99"/>
      <c r="AY396" s="99"/>
    </row>
    <row r="397" spans="1:51" ht="15">
      <c r="A397" s="108"/>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c r="AA397" s="99"/>
      <c r="AB397" s="99"/>
      <c r="AC397" s="99"/>
      <c r="AD397" s="99"/>
      <c r="AE397" s="99"/>
      <c r="AF397" s="99"/>
      <c r="AG397" s="99"/>
      <c r="AH397" s="99"/>
      <c r="AI397" s="99"/>
      <c r="AJ397" s="99"/>
      <c r="AK397" s="99"/>
      <c r="AL397" s="99"/>
      <c r="AM397" s="99"/>
      <c r="AN397" s="99"/>
      <c r="AO397" s="99"/>
      <c r="AP397" s="99"/>
      <c r="AQ397" s="99"/>
      <c r="AR397" s="99"/>
      <c r="AS397" s="99"/>
      <c r="AT397" s="99"/>
      <c r="AU397" s="99"/>
      <c r="AV397" s="99"/>
      <c r="AW397" s="99"/>
      <c r="AX397" s="99"/>
      <c r="AY397" s="99"/>
    </row>
    <row r="398" spans="1:51" ht="15">
      <c r="A398" s="108"/>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c r="AA398" s="99"/>
      <c r="AB398" s="99"/>
      <c r="AC398" s="99"/>
      <c r="AD398" s="99"/>
      <c r="AE398" s="99"/>
      <c r="AF398" s="99"/>
      <c r="AG398" s="99"/>
      <c r="AH398" s="99"/>
      <c r="AI398" s="99"/>
      <c r="AJ398" s="99"/>
      <c r="AK398" s="99"/>
      <c r="AL398" s="99"/>
      <c r="AM398" s="99"/>
      <c r="AN398" s="99"/>
      <c r="AO398" s="99"/>
      <c r="AP398" s="99"/>
      <c r="AQ398" s="99"/>
      <c r="AR398" s="99"/>
      <c r="AS398" s="99"/>
      <c r="AT398" s="99"/>
      <c r="AU398" s="99"/>
      <c r="AV398" s="99"/>
      <c r="AW398" s="99"/>
      <c r="AX398" s="99"/>
      <c r="AY398" s="99"/>
    </row>
    <row r="399" spans="1:51" ht="15">
      <c r="A399" s="108"/>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c r="AA399" s="99"/>
      <c r="AB399" s="99"/>
      <c r="AC399" s="99"/>
      <c r="AD399" s="99"/>
      <c r="AE399" s="99"/>
      <c r="AF399" s="99"/>
      <c r="AG399" s="99"/>
      <c r="AH399" s="99"/>
      <c r="AI399" s="99"/>
      <c r="AJ399" s="99"/>
      <c r="AK399" s="99"/>
      <c r="AL399" s="99"/>
      <c r="AM399" s="99"/>
      <c r="AN399" s="99"/>
      <c r="AO399" s="99"/>
      <c r="AP399" s="99"/>
      <c r="AQ399" s="99"/>
      <c r="AR399" s="99"/>
      <c r="AS399" s="99"/>
      <c r="AT399" s="99"/>
      <c r="AU399" s="99"/>
      <c r="AV399" s="99"/>
      <c r="AW399" s="99"/>
      <c r="AX399" s="99"/>
      <c r="AY399" s="99"/>
    </row>
    <row r="400" spans="1:51" ht="15">
      <c r="A400" s="108"/>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c r="AA400" s="99"/>
      <c r="AB400" s="99"/>
      <c r="AC400" s="99"/>
      <c r="AD400" s="99"/>
      <c r="AE400" s="99"/>
      <c r="AF400" s="99"/>
      <c r="AG400" s="99"/>
      <c r="AH400" s="99"/>
      <c r="AI400" s="99"/>
      <c r="AJ400" s="99"/>
      <c r="AK400" s="99"/>
      <c r="AL400" s="99"/>
      <c r="AM400" s="99"/>
      <c r="AN400" s="99"/>
      <c r="AO400" s="99"/>
      <c r="AP400" s="99"/>
      <c r="AQ400" s="99"/>
      <c r="AR400" s="99"/>
      <c r="AS400" s="99"/>
      <c r="AT400" s="99"/>
      <c r="AU400" s="99"/>
      <c r="AV400" s="99"/>
      <c r="AW400" s="99"/>
      <c r="AX400" s="99"/>
      <c r="AY400" s="99"/>
    </row>
    <row r="401" spans="1:51" ht="15">
      <c r="A401" s="108"/>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c r="AA401" s="99"/>
      <c r="AB401" s="99"/>
      <c r="AC401" s="99"/>
      <c r="AD401" s="99"/>
      <c r="AE401" s="99"/>
      <c r="AF401" s="99"/>
      <c r="AG401" s="99"/>
      <c r="AH401" s="99"/>
      <c r="AI401" s="99"/>
      <c r="AJ401" s="99"/>
      <c r="AK401" s="99"/>
      <c r="AL401" s="99"/>
      <c r="AM401" s="99"/>
      <c r="AN401" s="99"/>
      <c r="AO401" s="99"/>
      <c r="AP401" s="99"/>
      <c r="AQ401" s="99"/>
      <c r="AR401" s="99"/>
      <c r="AS401" s="99"/>
      <c r="AT401" s="99"/>
      <c r="AU401" s="99"/>
      <c r="AV401" s="99"/>
      <c r="AW401" s="99"/>
      <c r="AX401" s="99"/>
      <c r="AY401" s="99"/>
    </row>
    <row r="402" spans="1:51" ht="15">
      <c r="A402" s="108"/>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c r="AA402" s="99"/>
      <c r="AB402" s="99"/>
      <c r="AC402" s="99"/>
      <c r="AD402" s="99"/>
      <c r="AE402" s="99"/>
      <c r="AF402" s="99"/>
      <c r="AG402" s="99"/>
      <c r="AH402" s="99"/>
      <c r="AI402" s="99"/>
      <c r="AJ402" s="99"/>
      <c r="AK402" s="99"/>
      <c r="AL402" s="99"/>
      <c r="AM402" s="99"/>
      <c r="AN402" s="99"/>
      <c r="AO402" s="99"/>
      <c r="AP402" s="99"/>
      <c r="AQ402" s="99"/>
      <c r="AR402" s="99"/>
      <c r="AS402" s="99"/>
      <c r="AT402" s="99"/>
      <c r="AU402" s="99"/>
      <c r="AV402" s="99"/>
      <c r="AW402" s="99"/>
      <c r="AX402" s="99"/>
      <c r="AY402" s="99"/>
    </row>
    <row r="403" spans="1:51" ht="15">
      <c r="A403" s="108"/>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c r="AA403" s="99"/>
      <c r="AB403" s="99"/>
      <c r="AC403" s="99"/>
      <c r="AD403" s="99"/>
      <c r="AE403" s="99"/>
      <c r="AF403" s="99"/>
      <c r="AG403" s="99"/>
      <c r="AH403" s="99"/>
      <c r="AI403" s="99"/>
      <c r="AJ403" s="99"/>
      <c r="AK403" s="99"/>
      <c r="AL403" s="99"/>
      <c r="AM403" s="99"/>
      <c r="AN403" s="99"/>
      <c r="AO403" s="99"/>
      <c r="AP403" s="99"/>
      <c r="AQ403" s="99"/>
      <c r="AR403" s="99"/>
      <c r="AS403" s="99"/>
      <c r="AT403" s="99"/>
      <c r="AU403" s="99"/>
      <c r="AV403" s="99"/>
      <c r="AW403" s="99"/>
      <c r="AX403" s="99"/>
      <c r="AY403" s="99"/>
    </row>
    <row r="404" spans="1:51" ht="15">
      <c r="A404" s="108"/>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c r="AA404" s="99"/>
      <c r="AB404" s="99"/>
      <c r="AC404" s="99"/>
      <c r="AD404" s="99"/>
      <c r="AE404" s="99"/>
      <c r="AF404" s="99"/>
      <c r="AG404" s="99"/>
      <c r="AH404" s="99"/>
      <c r="AI404" s="99"/>
      <c r="AJ404" s="99"/>
      <c r="AK404" s="99"/>
      <c r="AL404" s="99"/>
      <c r="AM404" s="99"/>
      <c r="AN404" s="99"/>
      <c r="AO404" s="99"/>
      <c r="AP404" s="99"/>
      <c r="AQ404" s="99"/>
      <c r="AR404" s="99"/>
      <c r="AS404" s="99"/>
      <c r="AT404" s="99"/>
      <c r="AU404" s="99"/>
      <c r="AV404" s="99"/>
      <c r="AW404" s="99"/>
      <c r="AX404" s="99"/>
      <c r="AY404" s="99"/>
    </row>
    <row r="405" spans="1:51" ht="15">
      <c r="A405" s="108"/>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c r="AC405" s="99"/>
      <c r="AD405" s="99"/>
      <c r="AE405" s="99"/>
      <c r="AF405" s="99"/>
      <c r="AG405" s="99"/>
      <c r="AH405" s="99"/>
      <c r="AI405" s="99"/>
      <c r="AJ405" s="99"/>
      <c r="AK405" s="99"/>
      <c r="AL405" s="99"/>
      <c r="AM405" s="99"/>
      <c r="AN405" s="99"/>
      <c r="AO405" s="99"/>
      <c r="AP405" s="99"/>
      <c r="AQ405" s="99"/>
      <c r="AR405" s="99"/>
      <c r="AS405" s="99"/>
      <c r="AT405" s="99"/>
      <c r="AU405" s="99"/>
      <c r="AV405" s="99"/>
      <c r="AW405" s="99"/>
      <c r="AX405" s="99"/>
      <c r="AY405" s="99"/>
    </row>
    <row r="406" spans="1:51" ht="15">
      <c r="A406" s="108"/>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c r="AA406" s="99"/>
      <c r="AB406" s="99"/>
      <c r="AC406" s="99"/>
      <c r="AD406" s="99"/>
      <c r="AE406" s="99"/>
      <c r="AF406" s="99"/>
      <c r="AG406" s="99"/>
      <c r="AH406" s="99"/>
      <c r="AI406" s="99"/>
      <c r="AJ406" s="99"/>
      <c r="AK406" s="99"/>
      <c r="AL406" s="99"/>
      <c r="AM406" s="99"/>
      <c r="AN406" s="99"/>
      <c r="AO406" s="99"/>
      <c r="AP406" s="99"/>
      <c r="AQ406" s="99"/>
      <c r="AR406" s="99"/>
      <c r="AS406" s="99"/>
      <c r="AT406" s="99"/>
      <c r="AU406" s="99"/>
      <c r="AV406" s="99"/>
      <c r="AW406" s="99"/>
      <c r="AX406" s="99"/>
      <c r="AY406" s="99"/>
    </row>
    <row r="407" spans="1:51" ht="15">
      <c r="A407" s="108"/>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c r="AA407" s="99"/>
      <c r="AB407" s="99"/>
      <c r="AC407" s="99"/>
      <c r="AD407" s="99"/>
      <c r="AE407" s="99"/>
      <c r="AF407" s="99"/>
      <c r="AG407" s="99"/>
      <c r="AH407" s="99"/>
      <c r="AI407" s="99"/>
      <c r="AJ407" s="99"/>
      <c r="AK407" s="99"/>
      <c r="AL407" s="99"/>
      <c r="AM407" s="99"/>
      <c r="AN407" s="99"/>
      <c r="AO407" s="99"/>
      <c r="AP407" s="99"/>
      <c r="AQ407" s="99"/>
      <c r="AR407" s="99"/>
      <c r="AS407" s="99"/>
      <c r="AT407" s="99"/>
      <c r="AU407" s="99"/>
      <c r="AV407" s="99"/>
      <c r="AW407" s="99"/>
      <c r="AX407" s="99"/>
      <c r="AY407" s="99"/>
    </row>
    <row r="408" spans="1:51" ht="15">
      <c r="A408" s="108"/>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c r="AA408" s="99"/>
      <c r="AB408" s="99"/>
      <c r="AC408" s="99"/>
      <c r="AD408" s="99"/>
      <c r="AE408" s="99"/>
      <c r="AF408" s="99"/>
      <c r="AG408" s="99"/>
      <c r="AH408" s="99"/>
      <c r="AI408" s="99"/>
      <c r="AJ408" s="99"/>
      <c r="AK408" s="99"/>
      <c r="AL408" s="99"/>
      <c r="AM408" s="99"/>
      <c r="AN408" s="99"/>
      <c r="AO408" s="99"/>
      <c r="AP408" s="99"/>
      <c r="AQ408" s="99"/>
      <c r="AR408" s="99"/>
      <c r="AS408" s="99"/>
      <c r="AT408" s="99"/>
      <c r="AU408" s="99"/>
      <c r="AV408" s="99"/>
      <c r="AW408" s="99"/>
      <c r="AX408" s="99"/>
      <c r="AY408" s="99"/>
    </row>
    <row r="409" spans="1:51" ht="15">
      <c r="A409" s="108"/>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c r="AA409" s="99"/>
      <c r="AB409" s="99"/>
      <c r="AC409" s="99"/>
      <c r="AD409" s="99"/>
      <c r="AE409" s="99"/>
      <c r="AF409" s="99"/>
      <c r="AG409" s="99"/>
      <c r="AH409" s="99"/>
      <c r="AI409" s="99"/>
      <c r="AJ409" s="99"/>
      <c r="AK409" s="99"/>
      <c r="AL409" s="99"/>
      <c r="AM409" s="99"/>
      <c r="AN409" s="99"/>
      <c r="AO409" s="99"/>
      <c r="AP409" s="99"/>
      <c r="AQ409" s="99"/>
      <c r="AR409" s="99"/>
      <c r="AS409" s="99"/>
      <c r="AT409" s="99"/>
      <c r="AU409" s="99"/>
      <c r="AV409" s="99"/>
      <c r="AW409" s="99"/>
      <c r="AX409" s="99"/>
      <c r="AY409" s="99"/>
    </row>
    <row r="410" spans="1:51" ht="15">
      <c r="A410" s="108"/>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c r="AA410" s="99"/>
      <c r="AB410" s="99"/>
      <c r="AC410" s="99"/>
      <c r="AD410" s="99"/>
      <c r="AE410" s="99"/>
      <c r="AF410" s="99"/>
      <c r="AG410" s="99"/>
      <c r="AH410" s="99"/>
      <c r="AI410" s="99"/>
      <c r="AJ410" s="99"/>
      <c r="AK410" s="99"/>
      <c r="AL410" s="99"/>
      <c r="AM410" s="99"/>
      <c r="AN410" s="99"/>
      <c r="AO410" s="99"/>
      <c r="AP410" s="99"/>
      <c r="AQ410" s="99"/>
      <c r="AR410" s="99"/>
      <c r="AS410" s="99"/>
      <c r="AT410" s="99"/>
      <c r="AU410" s="99"/>
      <c r="AV410" s="99"/>
      <c r="AW410" s="99"/>
      <c r="AX410" s="99"/>
      <c r="AY410" s="99"/>
    </row>
    <row r="411" spans="1:51" ht="15">
      <c r="A411" s="108"/>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c r="AA411" s="99"/>
      <c r="AB411" s="99"/>
      <c r="AC411" s="99"/>
      <c r="AD411" s="99"/>
      <c r="AE411" s="99"/>
      <c r="AF411" s="99"/>
      <c r="AG411" s="99"/>
      <c r="AH411" s="99"/>
      <c r="AI411" s="99"/>
      <c r="AJ411" s="99"/>
      <c r="AK411" s="99"/>
      <c r="AL411" s="99"/>
      <c r="AM411" s="99"/>
      <c r="AN411" s="99"/>
      <c r="AO411" s="99"/>
      <c r="AP411" s="99"/>
      <c r="AQ411" s="99"/>
      <c r="AR411" s="99"/>
      <c r="AS411" s="99"/>
      <c r="AT411" s="99"/>
      <c r="AU411" s="99"/>
      <c r="AV411" s="99"/>
      <c r="AW411" s="99"/>
      <c r="AX411" s="99"/>
      <c r="AY411" s="99"/>
    </row>
    <row r="412" spans="1:51" ht="15">
      <c r="A412" s="108"/>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c r="AA412" s="99"/>
      <c r="AB412" s="99"/>
      <c r="AC412" s="99"/>
      <c r="AD412" s="99"/>
      <c r="AE412" s="99"/>
      <c r="AF412" s="99"/>
      <c r="AG412" s="99"/>
      <c r="AH412" s="99"/>
      <c r="AI412" s="99"/>
      <c r="AJ412" s="99"/>
      <c r="AK412" s="99"/>
      <c r="AL412" s="99"/>
      <c r="AM412" s="99"/>
      <c r="AN412" s="99"/>
      <c r="AO412" s="99"/>
      <c r="AP412" s="99"/>
      <c r="AQ412" s="99"/>
      <c r="AR412" s="99"/>
      <c r="AS412" s="99"/>
      <c r="AT412" s="99"/>
      <c r="AU412" s="99"/>
      <c r="AV412" s="99"/>
      <c r="AW412" s="99"/>
      <c r="AX412" s="99"/>
      <c r="AY412" s="99"/>
    </row>
    <row r="413" spans="1:51" ht="15">
      <c r="A413" s="108"/>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c r="AA413" s="99"/>
      <c r="AB413" s="99"/>
      <c r="AC413" s="99"/>
      <c r="AD413" s="99"/>
      <c r="AE413" s="99"/>
      <c r="AF413" s="99"/>
      <c r="AG413" s="99"/>
      <c r="AH413" s="99"/>
      <c r="AI413" s="99"/>
      <c r="AJ413" s="99"/>
      <c r="AK413" s="99"/>
      <c r="AL413" s="99"/>
      <c r="AM413" s="99"/>
      <c r="AN413" s="99"/>
      <c r="AO413" s="99"/>
      <c r="AP413" s="99"/>
      <c r="AQ413" s="99"/>
      <c r="AR413" s="99"/>
      <c r="AS413" s="99"/>
      <c r="AT413" s="99"/>
      <c r="AU413" s="99"/>
      <c r="AV413" s="99"/>
      <c r="AW413" s="99"/>
      <c r="AX413" s="99"/>
      <c r="AY413" s="99"/>
    </row>
    <row r="414" spans="1:51" ht="15">
      <c r="A414" s="108"/>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c r="AA414" s="99"/>
      <c r="AB414" s="99"/>
      <c r="AC414" s="99"/>
      <c r="AD414" s="99"/>
      <c r="AE414" s="99"/>
      <c r="AF414" s="99"/>
      <c r="AG414" s="99"/>
      <c r="AH414" s="99"/>
      <c r="AI414" s="99"/>
      <c r="AJ414" s="99"/>
      <c r="AK414" s="99"/>
      <c r="AL414" s="99"/>
      <c r="AM414" s="99"/>
      <c r="AN414" s="99"/>
      <c r="AO414" s="99"/>
      <c r="AP414" s="99"/>
      <c r="AQ414" s="99"/>
      <c r="AR414" s="99"/>
      <c r="AS414" s="99"/>
      <c r="AT414" s="99"/>
      <c r="AU414" s="99"/>
      <c r="AV414" s="99"/>
      <c r="AW414" s="99"/>
      <c r="AX414" s="99"/>
      <c r="AY414" s="99"/>
    </row>
    <row r="415" spans="1:51" ht="15">
      <c r="A415" s="108"/>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c r="AA415" s="99"/>
      <c r="AB415" s="99"/>
      <c r="AC415" s="99"/>
      <c r="AD415" s="99"/>
      <c r="AE415" s="99"/>
      <c r="AF415" s="99"/>
      <c r="AG415" s="99"/>
      <c r="AH415" s="99"/>
      <c r="AI415" s="99"/>
      <c r="AJ415" s="99"/>
      <c r="AK415" s="99"/>
      <c r="AL415" s="99"/>
      <c r="AM415" s="99"/>
      <c r="AN415" s="99"/>
      <c r="AO415" s="99"/>
      <c r="AP415" s="99"/>
      <c r="AQ415" s="99"/>
      <c r="AR415" s="99"/>
      <c r="AS415" s="99"/>
      <c r="AT415" s="99"/>
      <c r="AU415" s="99"/>
      <c r="AV415" s="99"/>
      <c r="AW415" s="99"/>
      <c r="AX415" s="99"/>
      <c r="AY415" s="99"/>
    </row>
    <row r="416" spans="1:51" ht="15">
      <c r="A416" s="108"/>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c r="AA416" s="99"/>
      <c r="AB416" s="99"/>
      <c r="AC416" s="99"/>
      <c r="AD416" s="99"/>
      <c r="AE416" s="99"/>
      <c r="AF416" s="99"/>
      <c r="AG416" s="99"/>
      <c r="AH416" s="99"/>
      <c r="AI416" s="99"/>
      <c r="AJ416" s="99"/>
      <c r="AK416" s="99"/>
      <c r="AL416" s="99"/>
      <c r="AM416" s="99"/>
      <c r="AN416" s="99"/>
      <c r="AO416" s="99"/>
      <c r="AP416" s="99"/>
      <c r="AQ416" s="99"/>
      <c r="AR416" s="99"/>
      <c r="AS416" s="99"/>
      <c r="AT416" s="99"/>
      <c r="AU416" s="99"/>
      <c r="AV416" s="99"/>
      <c r="AW416" s="99"/>
      <c r="AX416" s="99"/>
      <c r="AY416" s="99"/>
    </row>
    <row r="417" spans="1:51" ht="15">
      <c r="A417" s="108"/>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c r="AA417" s="99"/>
      <c r="AB417" s="99"/>
      <c r="AC417" s="99"/>
      <c r="AD417" s="99"/>
      <c r="AE417" s="99"/>
      <c r="AF417" s="99"/>
      <c r="AG417" s="99"/>
      <c r="AH417" s="99"/>
      <c r="AI417" s="99"/>
      <c r="AJ417" s="99"/>
      <c r="AK417" s="99"/>
      <c r="AL417" s="99"/>
      <c r="AM417" s="99"/>
      <c r="AN417" s="99"/>
      <c r="AO417" s="99"/>
      <c r="AP417" s="99"/>
      <c r="AQ417" s="99"/>
      <c r="AR417" s="99"/>
      <c r="AS417" s="99"/>
      <c r="AT417" s="99"/>
      <c r="AU417" s="99"/>
      <c r="AV417" s="99"/>
      <c r="AW417" s="99"/>
      <c r="AX417" s="99"/>
      <c r="AY417" s="99"/>
    </row>
    <row r="418" spans="1:51" ht="15">
      <c r="A418" s="108"/>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c r="AA418" s="99"/>
      <c r="AB418" s="99"/>
      <c r="AC418" s="99"/>
      <c r="AD418" s="99"/>
      <c r="AE418" s="99"/>
      <c r="AF418" s="99"/>
      <c r="AG418" s="99"/>
      <c r="AH418" s="99"/>
      <c r="AI418" s="99"/>
      <c r="AJ418" s="99"/>
      <c r="AK418" s="99"/>
      <c r="AL418" s="99"/>
      <c r="AM418" s="99"/>
      <c r="AN418" s="99"/>
      <c r="AO418" s="99"/>
      <c r="AP418" s="99"/>
      <c r="AQ418" s="99"/>
      <c r="AR418" s="99"/>
      <c r="AS418" s="99"/>
      <c r="AT418" s="99"/>
      <c r="AU418" s="99"/>
      <c r="AV418" s="99"/>
      <c r="AW418" s="99"/>
      <c r="AX418" s="99"/>
      <c r="AY418" s="99"/>
    </row>
    <row r="419" spans="1:51" ht="15">
      <c r="A419" s="108"/>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c r="AA419" s="99"/>
      <c r="AB419" s="99"/>
      <c r="AC419" s="99"/>
      <c r="AD419" s="99"/>
      <c r="AE419" s="99"/>
      <c r="AF419" s="99"/>
      <c r="AG419" s="99"/>
      <c r="AH419" s="99"/>
      <c r="AI419" s="99"/>
      <c r="AJ419" s="99"/>
      <c r="AK419" s="99"/>
      <c r="AL419" s="99"/>
      <c r="AM419" s="99"/>
      <c r="AN419" s="99"/>
      <c r="AO419" s="99"/>
      <c r="AP419" s="99"/>
      <c r="AQ419" s="99"/>
      <c r="AR419" s="99"/>
      <c r="AS419" s="99"/>
      <c r="AT419" s="99"/>
      <c r="AU419" s="99"/>
      <c r="AV419" s="99"/>
      <c r="AW419" s="99"/>
      <c r="AX419" s="99"/>
      <c r="AY419" s="99"/>
    </row>
    <row r="420" spans="1:51" ht="15">
      <c r="A420" s="108"/>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c r="AA420" s="99"/>
      <c r="AB420" s="99"/>
      <c r="AC420" s="99"/>
      <c r="AD420" s="99"/>
      <c r="AE420" s="99"/>
      <c r="AF420" s="99"/>
      <c r="AG420" s="99"/>
      <c r="AH420" s="99"/>
      <c r="AI420" s="99"/>
      <c r="AJ420" s="99"/>
      <c r="AK420" s="99"/>
      <c r="AL420" s="99"/>
      <c r="AM420" s="99"/>
      <c r="AN420" s="99"/>
      <c r="AO420" s="99"/>
      <c r="AP420" s="99"/>
      <c r="AQ420" s="99"/>
      <c r="AR420" s="99"/>
      <c r="AS420" s="99"/>
      <c r="AT420" s="99"/>
      <c r="AU420" s="99"/>
      <c r="AV420" s="99"/>
      <c r="AW420" s="99"/>
      <c r="AX420" s="99"/>
      <c r="AY420" s="99"/>
    </row>
    <row r="421" spans="1:51" ht="15">
      <c r="A421" s="108"/>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c r="AA421" s="99"/>
      <c r="AB421" s="99"/>
      <c r="AC421" s="99"/>
      <c r="AD421" s="99"/>
      <c r="AE421" s="99"/>
      <c r="AF421" s="99"/>
      <c r="AG421" s="99"/>
      <c r="AH421" s="99"/>
      <c r="AI421" s="99"/>
      <c r="AJ421" s="99"/>
      <c r="AK421" s="99"/>
      <c r="AL421" s="99"/>
      <c r="AM421" s="99"/>
      <c r="AN421" s="99"/>
      <c r="AO421" s="99"/>
      <c r="AP421" s="99"/>
      <c r="AQ421" s="99"/>
      <c r="AR421" s="99"/>
      <c r="AS421" s="99"/>
      <c r="AT421" s="99"/>
      <c r="AU421" s="99"/>
      <c r="AV421" s="99"/>
      <c r="AW421" s="99"/>
      <c r="AX421" s="99"/>
      <c r="AY421" s="99"/>
    </row>
    <row r="422" spans="1:51" ht="15">
      <c r="A422" s="108"/>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c r="AA422" s="99"/>
      <c r="AB422" s="99"/>
      <c r="AC422" s="99"/>
      <c r="AD422" s="99"/>
      <c r="AE422" s="99"/>
      <c r="AF422" s="99"/>
      <c r="AG422" s="99"/>
      <c r="AH422" s="99"/>
      <c r="AI422" s="99"/>
      <c r="AJ422" s="99"/>
      <c r="AK422" s="99"/>
      <c r="AL422" s="99"/>
      <c r="AM422" s="99"/>
      <c r="AN422" s="99"/>
      <c r="AO422" s="99"/>
      <c r="AP422" s="99"/>
      <c r="AQ422" s="99"/>
      <c r="AR422" s="99"/>
      <c r="AS422" s="99"/>
      <c r="AT422" s="99"/>
      <c r="AU422" s="99"/>
      <c r="AV422" s="99"/>
      <c r="AW422" s="99"/>
      <c r="AX422" s="99"/>
      <c r="AY422" s="99"/>
    </row>
    <row r="423" spans="1:51" ht="15">
      <c r="A423" s="108"/>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c r="AA423" s="99"/>
      <c r="AB423" s="99"/>
      <c r="AC423" s="99"/>
      <c r="AD423" s="99"/>
      <c r="AE423" s="99"/>
      <c r="AF423" s="99"/>
      <c r="AG423" s="99"/>
      <c r="AH423" s="99"/>
      <c r="AI423" s="99"/>
      <c r="AJ423" s="99"/>
      <c r="AK423" s="99"/>
      <c r="AL423" s="99"/>
      <c r="AM423" s="99"/>
      <c r="AN423" s="99"/>
      <c r="AO423" s="99"/>
      <c r="AP423" s="99"/>
      <c r="AQ423" s="99"/>
      <c r="AR423" s="99"/>
      <c r="AS423" s="99"/>
      <c r="AT423" s="99"/>
      <c r="AU423" s="99"/>
      <c r="AV423" s="99"/>
      <c r="AW423" s="99"/>
      <c r="AX423" s="99"/>
      <c r="AY423" s="99"/>
    </row>
    <row r="424" spans="1:51" ht="15">
      <c r="A424" s="108"/>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c r="AA424" s="99"/>
      <c r="AB424" s="99"/>
      <c r="AC424" s="99"/>
      <c r="AD424" s="99"/>
      <c r="AE424" s="99"/>
      <c r="AF424" s="99"/>
      <c r="AG424" s="99"/>
      <c r="AH424" s="99"/>
      <c r="AI424" s="99"/>
      <c r="AJ424" s="99"/>
      <c r="AK424" s="99"/>
      <c r="AL424" s="99"/>
      <c r="AM424" s="99"/>
      <c r="AN424" s="99"/>
      <c r="AO424" s="99"/>
      <c r="AP424" s="99"/>
      <c r="AQ424" s="99"/>
      <c r="AR424" s="99"/>
      <c r="AS424" s="99"/>
      <c r="AT424" s="99"/>
      <c r="AU424" s="99"/>
      <c r="AV424" s="99"/>
      <c r="AW424" s="99"/>
      <c r="AX424" s="99"/>
      <c r="AY424" s="99"/>
    </row>
    <row r="425" spans="1:51" ht="15">
      <c r="A425" s="108"/>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c r="AA425" s="99"/>
      <c r="AB425" s="99"/>
      <c r="AC425" s="99"/>
      <c r="AD425" s="99"/>
      <c r="AE425" s="99"/>
      <c r="AF425" s="99"/>
      <c r="AG425" s="99"/>
      <c r="AH425" s="99"/>
      <c r="AI425" s="99"/>
      <c r="AJ425" s="99"/>
      <c r="AK425" s="99"/>
      <c r="AL425" s="99"/>
      <c r="AM425" s="99"/>
      <c r="AN425" s="99"/>
      <c r="AO425" s="99"/>
      <c r="AP425" s="99"/>
      <c r="AQ425" s="99"/>
      <c r="AR425" s="99"/>
      <c r="AS425" s="99"/>
      <c r="AT425" s="99"/>
      <c r="AU425" s="99"/>
      <c r="AV425" s="99"/>
      <c r="AW425" s="99"/>
      <c r="AX425" s="99"/>
      <c r="AY425" s="99"/>
    </row>
    <row r="426" spans="1:51" ht="15">
      <c r="A426" s="108"/>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c r="AA426" s="99"/>
      <c r="AB426" s="99"/>
      <c r="AC426" s="99"/>
      <c r="AD426" s="99"/>
      <c r="AE426" s="99"/>
      <c r="AF426" s="99"/>
      <c r="AG426" s="99"/>
      <c r="AH426" s="99"/>
      <c r="AI426" s="99"/>
      <c r="AJ426" s="99"/>
      <c r="AK426" s="99"/>
      <c r="AL426" s="99"/>
      <c r="AM426" s="99"/>
      <c r="AN426" s="99"/>
      <c r="AO426" s="99"/>
      <c r="AP426" s="99"/>
      <c r="AQ426" s="99"/>
      <c r="AR426" s="99"/>
      <c r="AS426" s="99"/>
      <c r="AT426" s="99"/>
      <c r="AU426" s="99"/>
      <c r="AV426" s="99"/>
      <c r="AW426" s="99"/>
      <c r="AX426" s="99"/>
      <c r="AY426" s="99"/>
    </row>
    <row r="427" spans="1:51" ht="15">
      <c r="A427" s="108"/>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c r="AA427" s="99"/>
      <c r="AB427" s="99"/>
      <c r="AC427" s="99"/>
      <c r="AD427" s="99"/>
      <c r="AE427" s="99"/>
      <c r="AF427" s="99"/>
      <c r="AG427" s="99"/>
      <c r="AH427" s="99"/>
      <c r="AI427" s="99"/>
      <c r="AJ427" s="99"/>
      <c r="AK427" s="99"/>
      <c r="AL427" s="99"/>
      <c r="AM427" s="99"/>
      <c r="AN427" s="99"/>
      <c r="AO427" s="99"/>
      <c r="AP427" s="99"/>
      <c r="AQ427" s="99"/>
      <c r="AR427" s="99"/>
      <c r="AS427" s="99"/>
      <c r="AT427" s="99"/>
      <c r="AU427" s="99"/>
      <c r="AV427" s="99"/>
      <c r="AW427" s="99"/>
      <c r="AX427" s="99"/>
      <c r="AY427" s="99"/>
    </row>
    <row r="428" spans="1:51" ht="15">
      <c r="A428" s="108"/>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c r="AA428" s="99"/>
      <c r="AB428" s="99"/>
      <c r="AC428" s="99"/>
      <c r="AD428" s="99"/>
      <c r="AE428" s="99"/>
      <c r="AF428" s="99"/>
      <c r="AG428" s="99"/>
      <c r="AH428" s="99"/>
      <c r="AI428" s="99"/>
      <c r="AJ428" s="99"/>
      <c r="AK428" s="99"/>
      <c r="AL428" s="99"/>
      <c r="AM428" s="99"/>
      <c r="AN428" s="99"/>
      <c r="AO428" s="99"/>
      <c r="AP428" s="99"/>
      <c r="AQ428" s="99"/>
      <c r="AR428" s="99"/>
      <c r="AS428" s="99"/>
      <c r="AT428" s="99"/>
      <c r="AU428" s="99"/>
      <c r="AV428" s="99"/>
      <c r="AW428" s="99"/>
      <c r="AX428" s="99"/>
      <c r="AY428" s="99"/>
    </row>
    <row r="429" spans="1:51" ht="15">
      <c r="A429" s="108"/>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c r="AA429" s="99"/>
      <c r="AB429" s="99"/>
      <c r="AC429" s="99"/>
      <c r="AD429" s="99"/>
      <c r="AE429" s="99"/>
      <c r="AF429" s="99"/>
      <c r="AG429" s="99"/>
      <c r="AH429" s="99"/>
      <c r="AI429" s="99"/>
      <c r="AJ429" s="99"/>
      <c r="AK429" s="99"/>
      <c r="AL429" s="99"/>
      <c r="AM429" s="99"/>
      <c r="AN429" s="99"/>
      <c r="AO429" s="99"/>
      <c r="AP429" s="99"/>
      <c r="AQ429" s="99"/>
      <c r="AR429" s="99"/>
      <c r="AS429" s="99"/>
      <c r="AT429" s="99"/>
      <c r="AU429" s="99"/>
      <c r="AV429" s="99"/>
      <c r="AW429" s="99"/>
      <c r="AX429" s="99"/>
      <c r="AY429" s="99"/>
    </row>
    <row r="430" spans="1:51" ht="15">
      <c r="A430" s="108"/>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c r="AA430" s="99"/>
      <c r="AB430" s="99"/>
      <c r="AC430" s="99"/>
      <c r="AD430" s="99"/>
      <c r="AE430" s="99"/>
      <c r="AF430" s="99"/>
      <c r="AG430" s="99"/>
      <c r="AH430" s="99"/>
      <c r="AI430" s="99"/>
      <c r="AJ430" s="99"/>
      <c r="AK430" s="99"/>
      <c r="AL430" s="99"/>
      <c r="AM430" s="99"/>
      <c r="AN430" s="99"/>
      <c r="AO430" s="99"/>
      <c r="AP430" s="99"/>
      <c r="AQ430" s="99"/>
      <c r="AR430" s="99"/>
      <c r="AS430" s="99"/>
      <c r="AT430" s="99"/>
      <c r="AU430" s="99"/>
      <c r="AV430" s="99"/>
      <c r="AW430" s="99"/>
      <c r="AX430" s="99"/>
      <c r="AY430" s="99"/>
    </row>
    <row r="431" spans="1:51" ht="15">
      <c r="A431" s="108"/>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c r="AA431" s="99"/>
      <c r="AB431" s="99"/>
      <c r="AC431" s="99"/>
      <c r="AD431" s="99"/>
      <c r="AE431" s="99"/>
      <c r="AF431" s="99"/>
      <c r="AG431" s="99"/>
      <c r="AH431" s="99"/>
      <c r="AI431" s="99"/>
      <c r="AJ431" s="99"/>
      <c r="AK431" s="99"/>
      <c r="AL431" s="99"/>
      <c r="AM431" s="99"/>
      <c r="AN431" s="99"/>
      <c r="AO431" s="99"/>
      <c r="AP431" s="99"/>
      <c r="AQ431" s="99"/>
      <c r="AR431" s="99"/>
      <c r="AS431" s="99"/>
      <c r="AT431" s="99"/>
      <c r="AU431" s="99"/>
      <c r="AV431" s="99"/>
      <c r="AW431" s="99"/>
      <c r="AX431" s="99"/>
      <c r="AY431" s="99"/>
    </row>
    <row r="432" spans="1:51" ht="15">
      <c r="A432" s="108"/>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c r="AA432" s="99"/>
      <c r="AB432" s="99"/>
      <c r="AC432" s="99"/>
      <c r="AD432" s="99"/>
      <c r="AE432" s="99"/>
      <c r="AF432" s="99"/>
      <c r="AG432" s="99"/>
      <c r="AH432" s="99"/>
      <c r="AI432" s="99"/>
      <c r="AJ432" s="99"/>
      <c r="AK432" s="99"/>
      <c r="AL432" s="99"/>
      <c r="AM432" s="99"/>
      <c r="AN432" s="99"/>
      <c r="AO432" s="99"/>
      <c r="AP432" s="99"/>
      <c r="AQ432" s="99"/>
      <c r="AR432" s="99"/>
      <c r="AS432" s="99"/>
      <c r="AT432" s="99"/>
      <c r="AU432" s="99"/>
      <c r="AV432" s="99"/>
      <c r="AW432" s="99"/>
      <c r="AX432" s="99"/>
      <c r="AY432" s="99"/>
    </row>
    <row r="433" spans="1:51" ht="15">
      <c r="A433" s="108"/>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c r="AA433" s="99"/>
      <c r="AB433" s="99"/>
      <c r="AC433" s="99"/>
      <c r="AD433" s="99"/>
      <c r="AE433" s="99"/>
      <c r="AF433" s="99"/>
      <c r="AG433" s="99"/>
      <c r="AH433" s="99"/>
      <c r="AI433" s="99"/>
      <c r="AJ433" s="99"/>
      <c r="AK433" s="99"/>
      <c r="AL433" s="99"/>
      <c r="AM433" s="99"/>
      <c r="AN433" s="99"/>
      <c r="AO433" s="99"/>
      <c r="AP433" s="99"/>
      <c r="AQ433" s="99"/>
      <c r="AR433" s="99"/>
      <c r="AS433" s="99"/>
      <c r="AT433" s="99"/>
      <c r="AU433" s="99"/>
      <c r="AV433" s="99"/>
      <c r="AW433" s="99"/>
      <c r="AX433" s="99"/>
      <c r="AY433" s="99"/>
    </row>
    <row r="434" spans="1:51" ht="15">
      <c r="A434" s="108"/>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c r="AA434" s="99"/>
      <c r="AB434" s="99"/>
      <c r="AC434" s="99"/>
      <c r="AD434" s="99"/>
      <c r="AE434" s="99"/>
      <c r="AF434" s="99"/>
      <c r="AG434" s="99"/>
      <c r="AH434" s="99"/>
      <c r="AI434" s="99"/>
      <c r="AJ434" s="99"/>
      <c r="AK434" s="99"/>
      <c r="AL434" s="99"/>
      <c r="AM434" s="99"/>
      <c r="AN434" s="99"/>
      <c r="AO434" s="99"/>
      <c r="AP434" s="99"/>
      <c r="AQ434" s="99"/>
      <c r="AR434" s="99"/>
      <c r="AS434" s="99"/>
      <c r="AT434" s="99"/>
      <c r="AU434" s="99"/>
      <c r="AV434" s="99"/>
      <c r="AW434" s="99"/>
      <c r="AX434" s="99"/>
      <c r="AY434" s="99"/>
    </row>
    <row r="435" spans="1:51" ht="15">
      <c r="A435" s="108"/>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c r="AA435" s="99"/>
      <c r="AB435" s="99"/>
      <c r="AC435" s="99"/>
      <c r="AD435" s="99"/>
      <c r="AE435" s="99"/>
      <c r="AF435" s="99"/>
      <c r="AG435" s="99"/>
      <c r="AH435" s="99"/>
      <c r="AI435" s="99"/>
      <c r="AJ435" s="99"/>
      <c r="AK435" s="99"/>
      <c r="AL435" s="99"/>
      <c r="AM435" s="99"/>
      <c r="AN435" s="99"/>
      <c r="AO435" s="99"/>
      <c r="AP435" s="99"/>
      <c r="AQ435" s="99"/>
      <c r="AR435" s="99"/>
      <c r="AS435" s="99"/>
      <c r="AT435" s="99"/>
      <c r="AU435" s="99"/>
      <c r="AV435" s="99"/>
      <c r="AW435" s="99"/>
      <c r="AX435" s="99"/>
      <c r="AY435" s="99"/>
    </row>
    <row r="436" spans="1:51" ht="15">
      <c r="A436" s="108"/>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c r="AA436" s="99"/>
      <c r="AB436" s="99"/>
      <c r="AC436" s="99"/>
      <c r="AD436" s="99"/>
      <c r="AE436" s="99"/>
      <c r="AF436" s="99"/>
      <c r="AG436" s="99"/>
      <c r="AH436" s="99"/>
      <c r="AI436" s="99"/>
      <c r="AJ436" s="99"/>
      <c r="AK436" s="99"/>
      <c r="AL436" s="99"/>
      <c r="AM436" s="99"/>
      <c r="AN436" s="99"/>
      <c r="AO436" s="99"/>
      <c r="AP436" s="99"/>
      <c r="AQ436" s="99"/>
      <c r="AR436" s="99"/>
      <c r="AS436" s="99"/>
      <c r="AT436" s="99"/>
      <c r="AU436" s="99"/>
      <c r="AV436" s="99"/>
      <c r="AW436" s="99"/>
      <c r="AX436" s="99"/>
      <c r="AY436" s="99"/>
    </row>
    <row r="437" spans="1:51" ht="15">
      <c r="A437" s="108"/>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c r="AA437" s="99"/>
      <c r="AB437" s="99"/>
      <c r="AC437" s="99"/>
      <c r="AD437" s="99"/>
      <c r="AE437" s="99"/>
      <c r="AF437" s="99"/>
      <c r="AG437" s="99"/>
      <c r="AH437" s="99"/>
      <c r="AI437" s="99"/>
      <c r="AJ437" s="99"/>
      <c r="AK437" s="99"/>
      <c r="AL437" s="99"/>
      <c r="AM437" s="99"/>
      <c r="AN437" s="99"/>
      <c r="AO437" s="99"/>
      <c r="AP437" s="99"/>
      <c r="AQ437" s="99"/>
      <c r="AR437" s="99"/>
      <c r="AS437" s="99"/>
      <c r="AT437" s="99"/>
      <c r="AU437" s="99"/>
      <c r="AV437" s="99"/>
      <c r="AW437" s="99"/>
      <c r="AX437" s="99"/>
      <c r="AY437" s="99"/>
    </row>
    <row r="438" spans="1:51" ht="15">
      <c r="A438" s="108"/>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c r="AA438" s="99"/>
      <c r="AB438" s="99"/>
      <c r="AC438" s="99"/>
      <c r="AD438" s="99"/>
      <c r="AE438" s="99"/>
      <c r="AF438" s="99"/>
      <c r="AG438" s="99"/>
      <c r="AH438" s="99"/>
      <c r="AI438" s="99"/>
      <c r="AJ438" s="99"/>
      <c r="AK438" s="99"/>
      <c r="AL438" s="99"/>
      <c r="AM438" s="99"/>
      <c r="AN438" s="99"/>
      <c r="AO438" s="99"/>
      <c r="AP438" s="99"/>
      <c r="AQ438" s="99"/>
      <c r="AR438" s="99"/>
      <c r="AS438" s="99"/>
      <c r="AT438" s="99"/>
      <c r="AU438" s="99"/>
      <c r="AV438" s="99"/>
      <c r="AW438" s="99"/>
      <c r="AX438" s="99"/>
      <c r="AY438" s="99"/>
    </row>
    <row r="439" spans="1:51" ht="15">
      <c r="A439" s="108"/>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c r="AA439" s="99"/>
      <c r="AB439" s="99"/>
      <c r="AC439" s="99"/>
      <c r="AD439" s="99"/>
      <c r="AE439" s="99"/>
      <c r="AF439" s="99"/>
      <c r="AG439" s="99"/>
      <c r="AH439" s="99"/>
      <c r="AI439" s="99"/>
      <c r="AJ439" s="99"/>
      <c r="AK439" s="99"/>
      <c r="AL439" s="99"/>
      <c r="AM439" s="99"/>
      <c r="AN439" s="99"/>
      <c r="AO439" s="99"/>
      <c r="AP439" s="99"/>
      <c r="AQ439" s="99"/>
      <c r="AR439" s="99"/>
      <c r="AS439" s="99"/>
      <c r="AT439" s="99"/>
      <c r="AU439" s="99"/>
      <c r="AV439" s="99"/>
      <c r="AW439" s="99"/>
      <c r="AX439" s="99"/>
      <c r="AY439" s="99"/>
    </row>
    <row r="440" spans="1:51" ht="15">
      <c r="A440" s="108"/>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c r="AA440" s="99"/>
      <c r="AB440" s="99"/>
      <c r="AC440" s="99"/>
      <c r="AD440" s="99"/>
      <c r="AE440" s="99"/>
      <c r="AF440" s="99"/>
      <c r="AG440" s="99"/>
      <c r="AH440" s="99"/>
      <c r="AI440" s="99"/>
      <c r="AJ440" s="99"/>
      <c r="AK440" s="99"/>
      <c r="AL440" s="99"/>
      <c r="AM440" s="99"/>
      <c r="AN440" s="99"/>
      <c r="AO440" s="99"/>
      <c r="AP440" s="99"/>
      <c r="AQ440" s="99"/>
      <c r="AR440" s="99"/>
      <c r="AS440" s="99"/>
      <c r="AT440" s="99"/>
      <c r="AU440" s="99"/>
      <c r="AV440" s="99"/>
      <c r="AW440" s="99"/>
      <c r="AX440" s="99"/>
      <c r="AY440" s="99"/>
    </row>
    <row r="441" spans="1:51" ht="15">
      <c r="A441" s="108"/>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c r="AA441" s="99"/>
      <c r="AB441" s="99"/>
      <c r="AC441" s="99"/>
      <c r="AD441" s="99"/>
      <c r="AE441" s="99"/>
      <c r="AF441" s="99"/>
      <c r="AG441" s="99"/>
      <c r="AH441" s="99"/>
      <c r="AI441" s="99"/>
      <c r="AJ441" s="99"/>
      <c r="AK441" s="99"/>
      <c r="AL441" s="99"/>
      <c r="AM441" s="99"/>
      <c r="AN441" s="99"/>
      <c r="AO441" s="99"/>
      <c r="AP441" s="99"/>
      <c r="AQ441" s="99"/>
      <c r="AR441" s="99"/>
      <c r="AS441" s="99"/>
      <c r="AT441" s="99"/>
      <c r="AU441" s="99"/>
      <c r="AV441" s="99"/>
      <c r="AW441" s="99"/>
      <c r="AX441" s="99"/>
      <c r="AY441" s="99"/>
    </row>
    <row r="442" spans="1:51" ht="15">
      <c r="A442" s="108"/>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c r="AA442" s="99"/>
      <c r="AB442" s="99"/>
      <c r="AC442" s="99"/>
      <c r="AD442" s="99"/>
      <c r="AE442" s="99"/>
      <c r="AF442" s="99"/>
      <c r="AG442" s="99"/>
      <c r="AH442" s="99"/>
      <c r="AI442" s="99"/>
      <c r="AJ442" s="99"/>
      <c r="AK442" s="99"/>
      <c r="AL442" s="99"/>
      <c r="AM442" s="99"/>
      <c r="AN442" s="99"/>
      <c r="AO442" s="99"/>
      <c r="AP442" s="99"/>
      <c r="AQ442" s="99"/>
      <c r="AR442" s="99"/>
      <c r="AS442" s="99"/>
      <c r="AT442" s="99"/>
      <c r="AU442" s="99"/>
      <c r="AV442" s="99"/>
      <c r="AW442" s="99"/>
      <c r="AX442" s="99"/>
      <c r="AY442" s="99"/>
    </row>
    <row r="443" spans="1:51" ht="15">
      <c r="A443" s="108"/>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c r="AA443" s="99"/>
      <c r="AB443" s="99"/>
      <c r="AC443" s="99"/>
      <c r="AD443" s="99"/>
      <c r="AE443" s="99"/>
      <c r="AF443" s="99"/>
      <c r="AG443" s="99"/>
      <c r="AH443" s="99"/>
      <c r="AI443" s="99"/>
      <c r="AJ443" s="99"/>
      <c r="AK443" s="99"/>
      <c r="AL443" s="99"/>
      <c r="AM443" s="99"/>
      <c r="AN443" s="99"/>
      <c r="AO443" s="99"/>
      <c r="AP443" s="99"/>
      <c r="AQ443" s="99"/>
      <c r="AR443" s="99"/>
      <c r="AS443" s="99"/>
      <c r="AT443" s="99"/>
      <c r="AU443" s="99"/>
      <c r="AV443" s="99"/>
      <c r="AW443" s="99"/>
      <c r="AX443" s="99"/>
      <c r="AY443" s="99"/>
    </row>
    <row r="444" spans="1:51" ht="15">
      <c r="A444" s="108"/>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c r="AA444" s="99"/>
      <c r="AB444" s="99"/>
      <c r="AC444" s="99"/>
      <c r="AD444" s="99"/>
      <c r="AE444" s="99"/>
      <c r="AF444" s="99"/>
      <c r="AG444" s="99"/>
      <c r="AH444" s="99"/>
      <c r="AI444" s="99"/>
      <c r="AJ444" s="99"/>
      <c r="AK444" s="99"/>
      <c r="AL444" s="99"/>
      <c r="AM444" s="99"/>
      <c r="AN444" s="99"/>
      <c r="AO444" s="99"/>
      <c r="AP444" s="99"/>
      <c r="AQ444" s="99"/>
      <c r="AR444" s="99"/>
      <c r="AS444" s="99"/>
      <c r="AT444" s="99"/>
      <c r="AU444" s="99"/>
      <c r="AV444" s="99"/>
      <c r="AW444" s="99"/>
      <c r="AX444" s="99"/>
      <c r="AY444" s="99"/>
    </row>
    <row r="445" spans="1:51" ht="15">
      <c r="A445" s="108"/>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c r="AA445" s="99"/>
      <c r="AB445" s="99"/>
      <c r="AC445" s="99"/>
      <c r="AD445" s="99"/>
      <c r="AE445" s="99"/>
      <c r="AF445" s="99"/>
      <c r="AG445" s="99"/>
      <c r="AH445" s="99"/>
      <c r="AI445" s="99"/>
      <c r="AJ445" s="99"/>
      <c r="AK445" s="99"/>
      <c r="AL445" s="99"/>
      <c r="AM445" s="99"/>
      <c r="AN445" s="99"/>
      <c r="AO445" s="99"/>
      <c r="AP445" s="99"/>
      <c r="AQ445" s="99"/>
      <c r="AR445" s="99"/>
      <c r="AS445" s="99"/>
      <c r="AT445" s="99"/>
      <c r="AU445" s="99"/>
      <c r="AV445" s="99"/>
      <c r="AW445" s="99"/>
      <c r="AX445" s="99"/>
      <c r="AY445" s="99"/>
    </row>
    <row r="446" spans="1:51" ht="15">
      <c r="A446" s="108"/>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c r="AA446" s="99"/>
      <c r="AB446" s="99"/>
      <c r="AC446" s="99"/>
      <c r="AD446" s="99"/>
      <c r="AE446" s="99"/>
      <c r="AF446" s="99"/>
      <c r="AG446" s="99"/>
      <c r="AH446" s="99"/>
      <c r="AI446" s="99"/>
      <c r="AJ446" s="99"/>
      <c r="AK446" s="99"/>
      <c r="AL446" s="99"/>
      <c r="AM446" s="99"/>
      <c r="AN446" s="99"/>
      <c r="AO446" s="99"/>
      <c r="AP446" s="99"/>
      <c r="AQ446" s="99"/>
      <c r="AR446" s="99"/>
      <c r="AS446" s="99"/>
      <c r="AT446" s="99"/>
      <c r="AU446" s="99"/>
      <c r="AV446" s="99"/>
      <c r="AW446" s="99"/>
      <c r="AX446" s="99"/>
      <c r="AY446" s="99"/>
    </row>
    <row r="447" spans="1:51" ht="15">
      <c r="A447" s="108"/>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c r="AA447" s="99"/>
      <c r="AB447" s="99"/>
      <c r="AC447" s="99"/>
      <c r="AD447" s="99"/>
      <c r="AE447" s="99"/>
      <c r="AF447" s="99"/>
      <c r="AG447" s="99"/>
      <c r="AH447" s="99"/>
      <c r="AI447" s="99"/>
      <c r="AJ447" s="99"/>
      <c r="AK447" s="99"/>
      <c r="AL447" s="99"/>
      <c r="AM447" s="99"/>
      <c r="AN447" s="99"/>
      <c r="AO447" s="99"/>
      <c r="AP447" s="99"/>
      <c r="AQ447" s="99"/>
      <c r="AR447" s="99"/>
      <c r="AS447" s="99"/>
      <c r="AT447" s="99"/>
      <c r="AU447" s="99"/>
      <c r="AV447" s="99"/>
      <c r="AW447" s="99"/>
      <c r="AX447" s="99"/>
      <c r="AY447" s="99"/>
    </row>
    <row r="448" spans="1:51" ht="15">
      <c r="A448" s="108"/>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c r="AA448" s="99"/>
      <c r="AB448" s="99"/>
      <c r="AC448" s="99"/>
      <c r="AD448" s="99"/>
      <c r="AE448" s="99"/>
      <c r="AF448" s="99"/>
      <c r="AG448" s="99"/>
      <c r="AH448" s="99"/>
      <c r="AI448" s="99"/>
      <c r="AJ448" s="99"/>
      <c r="AK448" s="99"/>
      <c r="AL448" s="99"/>
      <c r="AM448" s="99"/>
      <c r="AN448" s="99"/>
      <c r="AO448" s="99"/>
      <c r="AP448" s="99"/>
      <c r="AQ448" s="99"/>
      <c r="AR448" s="99"/>
      <c r="AS448" s="99"/>
      <c r="AT448" s="99"/>
      <c r="AU448" s="99"/>
      <c r="AV448" s="99"/>
      <c r="AW448" s="99"/>
      <c r="AX448" s="99"/>
      <c r="AY448" s="99"/>
    </row>
    <row r="449" spans="1:51" ht="15">
      <c r="A449" s="108"/>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c r="AA449" s="99"/>
      <c r="AB449" s="99"/>
      <c r="AC449" s="99"/>
      <c r="AD449" s="99"/>
      <c r="AE449" s="99"/>
      <c r="AF449" s="99"/>
      <c r="AG449" s="99"/>
      <c r="AH449" s="99"/>
      <c r="AI449" s="99"/>
      <c r="AJ449" s="99"/>
      <c r="AK449" s="99"/>
      <c r="AL449" s="99"/>
      <c r="AM449" s="99"/>
      <c r="AN449" s="99"/>
      <c r="AO449" s="99"/>
      <c r="AP449" s="99"/>
      <c r="AQ449" s="99"/>
      <c r="AR449" s="99"/>
      <c r="AS449" s="99"/>
      <c r="AT449" s="99"/>
      <c r="AU449" s="99"/>
      <c r="AV449" s="99"/>
      <c r="AW449" s="99"/>
      <c r="AX449" s="99"/>
      <c r="AY449" s="99"/>
    </row>
    <row r="450" spans="1:51" ht="15">
      <c r="A450" s="108"/>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c r="AA450" s="99"/>
      <c r="AB450" s="99"/>
      <c r="AC450" s="99"/>
      <c r="AD450" s="99"/>
      <c r="AE450" s="99"/>
      <c r="AF450" s="99"/>
      <c r="AG450" s="99"/>
      <c r="AH450" s="99"/>
      <c r="AI450" s="99"/>
      <c r="AJ450" s="99"/>
      <c r="AK450" s="99"/>
      <c r="AL450" s="99"/>
      <c r="AM450" s="99"/>
      <c r="AN450" s="99"/>
      <c r="AO450" s="99"/>
      <c r="AP450" s="99"/>
      <c r="AQ450" s="99"/>
      <c r="AR450" s="99"/>
      <c r="AS450" s="99"/>
      <c r="AT450" s="99"/>
      <c r="AU450" s="99"/>
      <c r="AV450" s="99"/>
      <c r="AW450" s="99"/>
      <c r="AX450" s="99"/>
      <c r="AY450" s="99"/>
    </row>
    <row r="451" spans="1:51" ht="15">
      <c r="A451" s="108"/>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c r="AA451" s="99"/>
      <c r="AB451" s="99"/>
      <c r="AC451" s="99"/>
      <c r="AD451" s="99"/>
      <c r="AE451" s="99"/>
      <c r="AF451" s="99"/>
      <c r="AG451" s="99"/>
      <c r="AH451" s="99"/>
      <c r="AI451" s="99"/>
      <c r="AJ451" s="99"/>
      <c r="AK451" s="99"/>
      <c r="AL451" s="99"/>
      <c r="AM451" s="99"/>
      <c r="AN451" s="99"/>
      <c r="AO451" s="99"/>
      <c r="AP451" s="99"/>
      <c r="AQ451" s="99"/>
      <c r="AR451" s="99"/>
      <c r="AS451" s="99"/>
      <c r="AT451" s="99"/>
      <c r="AU451" s="99"/>
      <c r="AV451" s="99"/>
      <c r="AW451" s="99"/>
      <c r="AX451" s="99"/>
      <c r="AY451" s="99"/>
    </row>
    <row r="452" spans="1:51" ht="15">
      <c r="A452" s="108"/>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c r="AA452" s="99"/>
      <c r="AB452" s="99"/>
      <c r="AC452" s="99"/>
      <c r="AD452" s="99"/>
      <c r="AE452" s="99"/>
      <c r="AF452" s="99"/>
      <c r="AG452" s="99"/>
      <c r="AH452" s="99"/>
      <c r="AI452" s="99"/>
      <c r="AJ452" s="99"/>
      <c r="AK452" s="99"/>
      <c r="AL452" s="99"/>
      <c r="AM452" s="99"/>
      <c r="AN452" s="99"/>
      <c r="AO452" s="99"/>
      <c r="AP452" s="99"/>
      <c r="AQ452" s="99"/>
      <c r="AR452" s="99"/>
      <c r="AS452" s="99"/>
      <c r="AT452" s="99"/>
      <c r="AU452" s="99"/>
      <c r="AV452" s="99"/>
      <c r="AW452" s="99"/>
      <c r="AX452" s="99"/>
      <c r="AY452" s="99"/>
    </row>
    <row r="453" spans="1:51" ht="15">
      <c r="A453" s="108"/>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c r="AE453" s="99"/>
      <c r="AF453" s="99"/>
      <c r="AG453" s="99"/>
      <c r="AH453" s="99"/>
      <c r="AI453" s="99"/>
      <c r="AJ453" s="99"/>
      <c r="AK453" s="99"/>
      <c r="AL453" s="99"/>
      <c r="AM453" s="99"/>
      <c r="AN453" s="99"/>
      <c r="AO453" s="99"/>
      <c r="AP453" s="99"/>
      <c r="AQ453" s="99"/>
      <c r="AR453" s="99"/>
      <c r="AS453" s="99"/>
      <c r="AT453" s="99"/>
      <c r="AU453" s="99"/>
      <c r="AV453" s="99"/>
      <c r="AW453" s="99"/>
      <c r="AX453" s="99"/>
      <c r="AY453" s="99"/>
    </row>
    <row r="454" spans="1:51" ht="15">
      <c r="A454" s="108"/>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c r="AA454" s="99"/>
      <c r="AB454" s="99"/>
      <c r="AC454" s="99"/>
      <c r="AD454" s="99"/>
      <c r="AE454" s="99"/>
      <c r="AF454" s="99"/>
      <c r="AG454" s="99"/>
      <c r="AH454" s="99"/>
      <c r="AI454" s="99"/>
      <c r="AJ454" s="99"/>
      <c r="AK454" s="99"/>
      <c r="AL454" s="99"/>
      <c r="AM454" s="99"/>
      <c r="AN454" s="99"/>
      <c r="AO454" s="99"/>
      <c r="AP454" s="99"/>
      <c r="AQ454" s="99"/>
      <c r="AR454" s="99"/>
      <c r="AS454" s="99"/>
      <c r="AT454" s="99"/>
      <c r="AU454" s="99"/>
      <c r="AV454" s="99"/>
      <c r="AW454" s="99"/>
      <c r="AX454" s="99"/>
      <c r="AY454" s="99"/>
    </row>
    <row r="455" spans="1:51" ht="15">
      <c r="A455" s="108"/>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c r="AA455" s="99"/>
      <c r="AB455" s="99"/>
      <c r="AC455" s="99"/>
      <c r="AD455" s="99"/>
      <c r="AE455" s="99"/>
      <c r="AF455" s="99"/>
      <c r="AG455" s="99"/>
      <c r="AH455" s="99"/>
      <c r="AI455" s="99"/>
      <c r="AJ455" s="99"/>
      <c r="AK455" s="99"/>
      <c r="AL455" s="99"/>
      <c r="AM455" s="99"/>
      <c r="AN455" s="99"/>
      <c r="AO455" s="99"/>
      <c r="AP455" s="99"/>
      <c r="AQ455" s="99"/>
      <c r="AR455" s="99"/>
      <c r="AS455" s="99"/>
      <c r="AT455" s="99"/>
      <c r="AU455" s="99"/>
      <c r="AV455" s="99"/>
      <c r="AW455" s="99"/>
      <c r="AX455" s="99"/>
      <c r="AY455" s="99"/>
    </row>
    <row r="456" spans="1:51" ht="15">
      <c r="A456" s="108"/>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c r="AA456" s="99"/>
      <c r="AB456" s="99"/>
      <c r="AC456" s="99"/>
      <c r="AD456" s="99"/>
      <c r="AE456" s="99"/>
      <c r="AF456" s="99"/>
      <c r="AG456" s="99"/>
      <c r="AH456" s="99"/>
      <c r="AI456" s="99"/>
      <c r="AJ456" s="99"/>
      <c r="AK456" s="99"/>
      <c r="AL456" s="99"/>
      <c r="AM456" s="99"/>
      <c r="AN456" s="99"/>
      <c r="AO456" s="99"/>
      <c r="AP456" s="99"/>
      <c r="AQ456" s="99"/>
      <c r="AR456" s="99"/>
      <c r="AS456" s="99"/>
      <c r="AT456" s="99"/>
      <c r="AU456" s="99"/>
      <c r="AV456" s="99"/>
      <c r="AW456" s="99"/>
      <c r="AX456" s="99"/>
      <c r="AY456" s="99"/>
    </row>
    <row r="457" spans="1:51" ht="15">
      <c r="A457" s="108"/>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c r="AA457" s="99"/>
      <c r="AB457" s="99"/>
      <c r="AC457" s="99"/>
      <c r="AD457" s="99"/>
      <c r="AE457" s="99"/>
      <c r="AF457" s="99"/>
      <c r="AG457" s="99"/>
      <c r="AH457" s="99"/>
      <c r="AI457" s="99"/>
      <c r="AJ457" s="99"/>
      <c r="AK457" s="99"/>
      <c r="AL457" s="99"/>
      <c r="AM457" s="99"/>
      <c r="AN457" s="99"/>
      <c r="AO457" s="99"/>
      <c r="AP457" s="99"/>
      <c r="AQ457" s="99"/>
      <c r="AR457" s="99"/>
      <c r="AS457" s="99"/>
      <c r="AT457" s="99"/>
      <c r="AU457" s="99"/>
      <c r="AV457" s="99"/>
      <c r="AW457" s="99"/>
      <c r="AX457" s="99"/>
      <c r="AY457" s="99"/>
    </row>
    <row r="458" spans="1:51" ht="15">
      <c r="A458" s="108"/>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c r="AA458" s="99"/>
      <c r="AB458" s="99"/>
      <c r="AC458" s="99"/>
      <c r="AD458" s="99"/>
      <c r="AE458" s="99"/>
      <c r="AF458" s="99"/>
      <c r="AG458" s="99"/>
      <c r="AH458" s="99"/>
      <c r="AI458" s="99"/>
      <c r="AJ458" s="99"/>
      <c r="AK458" s="99"/>
      <c r="AL458" s="99"/>
      <c r="AM458" s="99"/>
      <c r="AN458" s="99"/>
      <c r="AO458" s="99"/>
      <c r="AP458" s="99"/>
      <c r="AQ458" s="99"/>
      <c r="AR458" s="99"/>
      <c r="AS458" s="99"/>
      <c r="AT458" s="99"/>
      <c r="AU458" s="99"/>
      <c r="AV458" s="99"/>
      <c r="AW458" s="99"/>
      <c r="AX458" s="99"/>
      <c r="AY458" s="99"/>
    </row>
    <row r="459" spans="1:51" ht="15">
      <c r="A459" s="108"/>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c r="AA459" s="99"/>
      <c r="AB459" s="99"/>
      <c r="AC459" s="99"/>
      <c r="AD459" s="99"/>
      <c r="AE459" s="99"/>
      <c r="AF459" s="99"/>
      <c r="AG459" s="99"/>
      <c r="AH459" s="99"/>
      <c r="AI459" s="99"/>
      <c r="AJ459" s="99"/>
      <c r="AK459" s="99"/>
      <c r="AL459" s="99"/>
      <c r="AM459" s="99"/>
      <c r="AN459" s="99"/>
      <c r="AO459" s="99"/>
      <c r="AP459" s="99"/>
      <c r="AQ459" s="99"/>
      <c r="AR459" s="99"/>
      <c r="AS459" s="99"/>
      <c r="AT459" s="99"/>
      <c r="AU459" s="99"/>
      <c r="AV459" s="99"/>
      <c r="AW459" s="99"/>
      <c r="AX459" s="99"/>
      <c r="AY459" s="99"/>
    </row>
    <row r="460" spans="1:51" ht="15">
      <c r="A460" s="108"/>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c r="AA460" s="99"/>
      <c r="AB460" s="99"/>
      <c r="AC460" s="99"/>
      <c r="AD460" s="99"/>
      <c r="AE460" s="99"/>
      <c r="AF460" s="99"/>
      <c r="AG460" s="99"/>
      <c r="AH460" s="99"/>
      <c r="AI460" s="99"/>
      <c r="AJ460" s="99"/>
      <c r="AK460" s="99"/>
      <c r="AL460" s="99"/>
      <c r="AM460" s="99"/>
      <c r="AN460" s="99"/>
      <c r="AO460" s="99"/>
      <c r="AP460" s="99"/>
      <c r="AQ460" s="99"/>
      <c r="AR460" s="99"/>
      <c r="AS460" s="99"/>
      <c r="AT460" s="99"/>
      <c r="AU460" s="99"/>
      <c r="AV460" s="99"/>
      <c r="AW460" s="99"/>
      <c r="AX460" s="99"/>
      <c r="AY460" s="99"/>
    </row>
    <row r="461" spans="1:51" ht="15">
      <c r="A461" s="108"/>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c r="AA461" s="99"/>
      <c r="AB461" s="99"/>
      <c r="AC461" s="99"/>
      <c r="AD461" s="99"/>
      <c r="AE461" s="99"/>
      <c r="AF461" s="99"/>
      <c r="AG461" s="99"/>
      <c r="AH461" s="99"/>
      <c r="AI461" s="99"/>
      <c r="AJ461" s="99"/>
      <c r="AK461" s="99"/>
      <c r="AL461" s="99"/>
      <c r="AM461" s="99"/>
      <c r="AN461" s="99"/>
      <c r="AO461" s="99"/>
      <c r="AP461" s="99"/>
      <c r="AQ461" s="99"/>
      <c r="AR461" s="99"/>
      <c r="AS461" s="99"/>
      <c r="AT461" s="99"/>
      <c r="AU461" s="99"/>
      <c r="AV461" s="99"/>
      <c r="AW461" s="99"/>
      <c r="AX461" s="99"/>
      <c r="AY461" s="99"/>
    </row>
    <row r="462" spans="1:51" ht="15">
      <c r="A462" s="108"/>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c r="AA462" s="99"/>
      <c r="AB462" s="99"/>
      <c r="AC462" s="99"/>
      <c r="AD462" s="99"/>
      <c r="AE462" s="99"/>
      <c r="AF462" s="99"/>
      <c r="AG462" s="99"/>
      <c r="AH462" s="99"/>
      <c r="AI462" s="99"/>
      <c r="AJ462" s="99"/>
      <c r="AK462" s="99"/>
      <c r="AL462" s="99"/>
      <c r="AM462" s="99"/>
      <c r="AN462" s="99"/>
      <c r="AO462" s="99"/>
      <c r="AP462" s="99"/>
      <c r="AQ462" s="99"/>
      <c r="AR462" s="99"/>
      <c r="AS462" s="99"/>
      <c r="AT462" s="99"/>
      <c r="AU462" s="99"/>
      <c r="AV462" s="99"/>
      <c r="AW462" s="99"/>
      <c r="AX462" s="99"/>
      <c r="AY462" s="99"/>
    </row>
    <row r="463" spans="1:51" ht="15">
      <c r="A463" s="108"/>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c r="AA463" s="99"/>
      <c r="AB463" s="99"/>
      <c r="AC463" s="99"/>
      <c r="AD463" s="99"/>
      <c r="AE463" s="99"/>
      <c r="AF463" s="99"/>
      <c r="AG463" s="99"/>
      <c r="AH463" s="99"/>
      <c r="AI463" s="99"/>
      <c r="AJ463" s="99"/>
      <c r="AK463" s="99"/>
      <c r="AL463" s="99"/>
      <c r="AM463" s="99"/>
      <c r="AN463" s="99"/>
      <c r="AO463" s="99"/>
      <c r="AP463" s="99"/>
      <c r="AQ463" s="99"/>
      <c r="AR463" s="99"/>
      <c r="AS463" s="99"/>
      <c r="AT463" s="99"/>
      <c r="AU463" s="99"/>
      <c r="AV463" s="99"/>
      <c r="AW463" s="99"/>
      <c r="AX463" s="99"/>
      <c r="AY463" s="99"/>
    </row>
    <row r="464" spans="1:51" ht="15">
      <c r="A464" s="108"/>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c r="AA464" s="99"/>
      <c r="AB464" s="99"/>
      <c r="AC464" s="99"/>
      <c r="AD464" s="99"/>
      <c r="AE464" s="99"/>
      <c r="AF464" s="99"/>
      <c r="AG464" s="99"/>
      <c r="AH464" s="99"/>
      <c r="AI464" s="99"/>
      <c r="AJ464" s="99"/>
      <c r="AK464" s="99"/>
      <c r="AL464" s="99"/>
      <c r="AM464" s="99"/>
      <c r="AN464" s="99"/>
      <c r="AO464" s="99"/>
      <c r="AP464" s="99"/>
      <c r="AQ464" s="99"/>
      <c r="AR464" s="99"/>
      <c r="AS464" s="99"/>
      <c r="AT464" s="99"/>
      <c r="AU464" s="99"/>
      <c r="AV464" s="99"/>
      <c r="AW464" s="99"/>
      <c r="AX464" s="99"/>
      <c r="AY464" s="99"/>
    </row>
    <row r="465" spans="1:51" ht="15">
      <c r="A465" s="108"/>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c r="AC465" s="99"/>
      <c r="AD465" s="99"/>
      <c r="AE465" s="99"/>
      <c r="AF465" s="99"/>
      <c r="AG465" s="99"/>
      <c r="AH465" s="99"/>
      <c r="AI465" s="99"/>
      <c r="AJ465" s="99"/>
      <c r="AK465" s="99"/>
      <c r="AL465" s="99"/>
      <c r="AM465" s="99"/>
      <c r="AN465" s="99"/>
      <c r="AO465" s="99"/>
      <c r="AP465" s="99"/>
      <c r="AQ465" s="99"/>
      <c r="AR465" s="99"/>
      <c r="AS465" s="99"/>
      <c r="AT465" s="99"/>
      <c r="AU465" s="99"/>
      <c r="AV465" s="99"/>
      <c r="AW465" s="99"/>
      <c r="AX465" s="99"/>
      <c r="AY465" s="99"/>
    </row>
    <row r="466" spans="1:51" ht="15">
      <c r="A466" s="108"/>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c r="AA466" s="99"/>
      <c r="AB466" s="99"/>
      <c r="AC466" s="99"/>
      <c r="AD466" s="99"/>
      <c r="AE466" s="99"/>
      <c r="AF466" s="99"/>
      <c r="AG466" s="99"/>
      <c r="AH466" s="99"/>
      <c r="AI466" s="99"/>
      <c r="AJ466" s="99"/>
      <c r="AK466" s="99"/>
      <c r="AL466" s="99"/>
      <c r="AM466" s="99"/>
      <c r="AN466" s="99"/>
      <c r="AO466" s="99"/>
      <c r="AP466" s="99"/>
      <c r="AQ466" s="99"/>
      <c r="AR466" s="99"/>
      <c r="AS466" s="99"/>
      <c r="AT466" s="99"/>
      <c r="AU466" s="99"/>
      <c r="AV466" s="99"/>
      <c r="AW466" s="99"/>
      <c r="AX466" s="99"/>
      <c r="AY466" s="99"/>
    </row>
    <row r="467" spans="1:51" ht="15">
      <c r="A467" s="108"/>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c r="AA467" s="99"/>
      <c r="AB467" s="99"/>
      <c r="AC467" s="99"/>
      <c r="AD467" s="99"/>
      <c r="AE467" s="99"/>
      <c r="AF467" s="99"/>
      <c r="AG467" s="99"/>
      <c r="AH467" s="99"/>
      <c r="AI467" s="99"/>
      <c r="AJ467" s="99"/>
      <c r="AK467" s="99"/>
      <c r="AL467" s="99"/>
      <c r="AM467" s="99"/>
      <c r="AN467" s="99"/>
      <c r="AO467" s="99"/>
      <c r="AP467" s="99"/>
      <c r="AQ467" s="99"/>
      <c r="AR467" s="99"/>
      <c r="AS467" s="99"/>
      <c r="AT467" s="99"/>
      <c r="AU467" s="99"/>
      <c r="AV467" s="99"/>
      <c r="AW467" s="99"/>
      <c r="AX467" s="99"/>
      <c r="AY467" s="99"/>
    </row>
    <row r="468" spans="1:51" ht="15">
      <c r="A468" s="108"/>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c r="AA468" s="99"/>
      <c r="AB468" s="99"/>
      <c r="AC468" s="99"/>
      <c r="AD468" s="99"/>
      <c r="AE468" s="99"/>
      <c r="AF468" s="99"/>
      <c r="AG468" s="99"/>
      <c r="AH468" s="99"/>
      <c r="AI468" s="99"/>
      <c r="AJ468" s="99"/>
      <c r="AK468" s="99"/>
      <c r="AL468" s="99"/>
      <c r="AM468" s="99"/>
      <c r="AN468" s="99"/>
      <c r="AO468" s="99"/>
      <c r="AP468" s="99"/>
      <c r="AQ468" s="99"/>
      <c r="AR468" s="99"/>
      <c r="AS468" s="99"/>
      <c r="AT468" s="99"/>
      <c r="AU468" s="99"/>
      <c r="AV468" s="99"/>
      <c r="AW468" s="99"/>
      <c r="AX468" s="99"/>
      <c r="AY468" s="99"/>
    </row>
    <row r="469" spans="1:51" ht="15">
      <c r="A469" s="108"/>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c r="AA469" s="99"/>
      <c r="AB469" s="99"/>
      <c r="AC469" s="99"/>
      <c r="AD469" s="99"/>
      <c r="AE469" s="99"/>
      <c r="AF469" s="99"/>
      <c r="AG469" s="99"/>
      <c r="AH469" s="99"/>
      <c r="AI469" s="99"/>
      <c r="AJ469" s="99"/>
      <c r="AK469" s="99"/>
      <c r="AL469" s="99"/>
      <c r="AM469" s="99"/>
      <c r="AN469" s="99"/>
      <c r="AO469" s="99"/>
      <c r="AP469" s="99"/>
      <c r="AQ469" s="99"/>
      <c r="AR469" s="99"/>
      <c r="AS469" s="99"/>
      <c r="AT469" s="99"/>
      <c r="AU469" s="99"/>
      <c r="AV469" s="99"/>
      <c r="AW469" s="99"/>
      <c r="AX469" s="99"/>
      <c r="AY469" s="99"/>
    </row>
    <row r="470" spans="1:51" ht="15">
      <c r="A470" s="108"/>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c r="AA470" s="99"/>
      <c r="AB470" s="99"/>
      <c r="AC470" s="99"/>
      <c r="AD470" s="99"/>
      <c r="AE470" s="99"/>
      <c r="AF470" s="99"/>
      <c r="AG470" s="99"/>
      <c r="AH470" s="99"/>
      <c r="AI470" s="99"/>
      <c r="AJ470" s="99"/>
      <c r="AK470" s="99"/>
      <c r="AL470" s="99"/>
      <c r="AM470" s="99"/>
      <c r="AN470" s="99"/>
      <c r="AO470" s="99"/>
      <c r="AP470" s="99"/>
      <c r="AQ470" s="99"/>
      <c r="AR470" s="99"/>
      <c r="AS470" s="99"/>
      <c r="AT470" s="99"/>
      <c r="AU470" s="99"/>
      <c r="AV470" s="99"/>
      <c r="AW470" s="99"/>
      <c r="AX470" s="99"/>
      <c r="AY470" s="99"/>
    </row>
    <row r="471" spans="1:51" ht="15">
      <c r="A471" s="108"/>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c r="AA471" s="99"/>
      <c r="AB471" s="99"/>
      <c r="AC471" s="99"/>
      <c r="AD471" s="99"/>
      <c r="AE471" s="99"/>
      <c r="AF471" s="99"/>
      <c r="AG471" s="99"/>
      <c r="AH471" s="99"/>
      <c r="AI471" s="99"/>
      <c r="AJ471" s="99"/>
      <c r="AK471" s="99"/>
      <c r="AL471" s="99"/>
      <c r="AM471" s="99"/>
      <c r="AN471" s="99"/>
      <c r="AO471" s="99"/>
      <c r="AP471" s="99"/>
      <c r="AQ471" s="99"/>
      <c r="AR471" s="99"/>
      <c r="AS471" s="99"/>
      <c r="AT471" s="99"/>
      <c r="AU471" s="99"/>
      <c r="AV471" s="99"/>
      <c r="AW471" s="99"/>
      <c r="AX471" s="99"/>
      <c r="AY471" s="99"/>
    </row>
    <row r="472" spans="1:51" ht="15">
      <c r="A472" s="108"/>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c r="AA472" s="99"/>
      <c r="AB472" s="99"/>
      <c r="AC472" s="99"/>
      <c r="AD472" s="99"/>
      <c r="AE472" s="99"/>
      <c r="AF472" s="99"/>
      <c r="AG472" s="99"/>
      <c r="AH472" s="99"/>
      <c r="AI472" s="99"/>
      <c r="AJ472" s="99"/>
      <c r="AK472" s="99"/>
      <c r="AL472" s="99"/>
      <c r="AM472" s="99"/>
      <c r="AN472" s="99"/>
      <c r="AO472" s="99"/>
      <c r="AP472" s="99"/>
      <c r="AQ472" s="99"/>
      <c r="AR472" s="99"/>
      <c r="AS472" s="99"/>
      <c r="AT472" s="99"/>
      <c r="AU472" s="99"/>
      <c r="AV472" s="99"/>
      <c r="AW472" s="99"/>
      <c r="AX472" s="99"/>
      <c r="AY472" s="99"/>
    </row>
    <row r="473" spans="1:51" ht="15">
      <c r="A473" s="108"/>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c r="AA473" s="99"/>
      <c r="AB473" s="99"/>
      <c r="AC473" s="99"/>
      <c r="AD473" s="99"/>
      <c r="AE473" s="99"/>
      <c r="AF473" s="99"/>
      <c r="AG473" s="99"/>
      <c r="AH473" s="99"/>
      <c r="AI473" s="99"/>
      <c r="AJ473" s="99"/>
      <c r="AK473" s="99"/>
      <c r="AL473" s="99"/>
      <c r="AM473" s="99"/>
      <c r="AN473" s="99"/>
      <c r="AO473" s="99"/>
      <c r="AP473" s="99"/>
      <c r="AQ473" s="99"/>
      <c r="AR473" s="99"/>
      <c r="AS473" s="99"/>
      <c r="AT473" s="99"/>
      <c r="AU473" s="99"/>
      <c r="AV473" s="99"/>
      <c r="AW473" s="99"/>
      <c r="AX473" s="99"/>
      <c r="AY473" s="99"/>
    </row>
    <row r="474" spans="1:51" ht="15">
      <c r="A474" s="108"/>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c r="AA474" s="99"/>
      <c r="AB474" s="99"/>
      <c r="AC474" s="99"/>
      <c r="AD474" s="99"/>
      <c r="AE474" s="99"/>
      <c r="AF474" s="99"/>
      <c r="AG474" s="99"/>
      <c r="AH474" s="99"/>
      <c r="AI474" s="99"/>
      <c r="AJ474" s="99"/>
      <c r="AK474" s="99"/>
      <c r="AL474" s="99"/>
      <c r="AM474" s="99"/>
      <c r="AN474" s="99"/>
      <c r="AO474" s="99"/>
      <c r="AP474" s="99"/>
      <c r="AQ474" s="99"/>
      <c r="AR474" s="99"/>
      <c r="AS474" s="99"/>
      <c r="AT474" s="99"/>
      <c r="AU474" s="99"/>
      <c r="AV474" s="99"/>
      <c r="AW474" s="99"/>
      <c r="AX474" s="99"/>
      <c r="AY474" s="99"/>
    </row>
    <row r="475" spans="1:51" ht="15">
      <c r="A475" s="108"/>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c r="AA475" s="99"/>
      <c r="AB475" s="99"/>
      <c r="AC475" s="99"/>
      <c r="AD475" s="99"/>
      <c r="AE475" s="99"/>
      <c r="AF475" s="99"/>
      <c r="AG475" s="99"/>
      <c r="AH475" s="99"/>
      <c r="AI475" s="99"/>
      <c r="AJ475" s="99"/>
      <c r="AK475" s="99"/>
      <c r="AL475" s="99"/>
      <c r="AM475" s="99"/>
      <c r="AN475" s="99"/>
      <c r="AO475" s="99"/>
      <c r="AP475" s="99"/>
      <c r="AQ475" s="99"/>
      <c r="AR475" s="99"/>
      <c r="AS475" s="99"/>
      <c r="AT475" s="99"/>
      <c r="AU475" s="99"/>
      <c r="AV475" s="99"/>
      <c r="AW475" s="99"/>
      <c r="AX475" s="99"/>
      <c r="AY475" s="99"/>
    </row>
    <row r="476" spans="1:51" ht="15">
      <c r="A476" s="108"/>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c r="AA476" s="99"/>
      <c r="AB476" s="99"/>
      <c r="AC476" s="99"/>
      <c r="AD476" s="99"/>
      <c r="AE476" s="99"/>
      <c r="AF476" s="99"/>
      <c r="AG476" s="99"/>
      <c r="AH476" s="99"/>
      <c r="AI476" s="99"/>
      <c r="AJ476" s="99"/>
      <c r="AK476" s="99"/>
      <c r="AL476" s="99"/>
      <c r="AM476" s="99"/>
      <c r="AN476" s="99"/>
      <c r="AO476" s="99"/>
      <c r="AP476" s="99"/>
      <c r="AQ476" s="99"/>
      <c r="AR476" s="99"/>
      <c r="AS476" s="99"/>
      <c r="AT476" s="99"/>
      <c r="AU476" s="99"/>
      <c r="AV476" s="99"/>
      <c r="AW476" s="99"/>
      <c r="AX476" s="99"/>
      <c r="AY476" s="99"/>
    </row>
    <row r="477" spans="1:51" ht="15">
      <c r="A477" s="108"/>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c r="AA477" s="99"/>
      <c r="AB477" s="99"/>
      <c r="AC477" s="99"/>
      <c r="AD477" s="99"/>
      <c r="AE477" s="99"/>
      <c r="AF477" s="99"/>
      <c r="AG477" s="99"/>
      <c r="AH477" s="99"/>
      <c r="AI477" s="99"/>
      <c r="AJ477" s="99"/>
      <c r="AK477" s="99"/>
      <c r="AL477" s="99"/>
      <c r="AM477" s="99"/>
      <c r="AN477" s="99"/>
      <c r="AO477" s="99"/>
      <c r="AP477" s="99"/>
      <c r="AQ477" s="99"/>
      <c r="AR477" s="99"/>
      <c r="AS477" s="99"/>
      <c r="AT477" s="99"/>
      <c r="AU477" s="99"/>
      <c r="AV477" s="99"/>
      <c r="AW477" s="99"/>
      <c r="AX477" s="99"/>
      <c r="AY477" s="99"/>
    </row>
    <row r="478" spans="1:51" ht="15">
      <c r="A478" s="108"/>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c r="AA478" s="99"/>
      <c r="AB478" s="99"/>
      <c r="AC478" s="99"/>
      <c r="AD478" s="99"/>
      <c r="AE478" s="99"/>
      <c r="AF478" s="99"/>
      <c r="AG478" s="99"/>
      <c r="AH478" s="99"/>
      <c r="AI478" s="99"/>
      <c r="AJ478" s="99"/>
      <c r="AK478" s="99"/>
      <c r="AL478" s="99"/>
      <c r="AM478" s="99"/>
      <c r="AN478" s="99"/>
      <c r="AO478" s="99"/>
      <c r="AP478" s="99"/>
      <c r="AQ478" s="99"/>
      <c r="AR478" s="99"/>
      <c r="AS478" s="99"/>
      <c r="AT478" s="99"/>
      <c r="AU478" s="99"/>
      <c r="AV478" s="99"/>
      <c r="AW478" s="99"/>
      <c r="AX478" s="99"/>
      <c r="AY478" s="99"/>
    </row>
    <row r="479" spans="1:51" ht="15">
      <c r="A479" s="108"/>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c r="AA479" s="99"/>
      <c r="AB479" s="99"/>
      <c r="AC479" s="99"/>
      <c r="AD479" s="99"/>
      <c r="AE479" s="99"/>
      <c r="AF479" s="99"/>
      <c r="AG479" s="99"/>
      <c r="AH479" s="99"/>
      <c r="AI479" s="99"/>
      <c r="AJ479" s="99"/>
      <c r="AK479" s="99"/>
      <c r="AL479" s="99"/>
      <c r="AM479" s="99"/>
      <c r="AN479" s="99"/>
      <c r="AO479" s="99"/>
      <c r="AP479" s="99"/>
      <c r="AQ479" s="99"/>
      <c r="AR479" s="99"/>
      <c r="AS479" s="99"/>
      <c r="AT479" s="99"/>
      <c r="AU479" s="99"/>
      <c r="AV479" s="99"/>
      <c r="AW479" s="99"/>
      <c r="AX479" s="99"/>
      <c r="AY479" s="99"/>
    </row>
    <row r="480" spans="1:51" ht="15">
      <c r="A480" s="108"/>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c r="AA480" s="99"/>
      <c r="AB480" s="99"/>
      <c r="AC480" s="99"/>
      <c r="AD480" s="99"/>
      <c r="AE480" s="99"/>
      <c r="AF480" s="99"/>
      <c r="AG480" s="99"/>
      <c r="AH480" s="99"/>
      <c r="AI480" s="99"/>
      <c r="AJ480" s="99"/>
      <c r="AK480" s="99"/>
      <c r="AL480" s="99"/>
      <c r="AM480" s="99"/>
      <c r="AN480" s="99"/>
      <c r="AO480" s="99"/>
      <c r="AP480" s="99"/>
      <c r="AQ480" s="99"/>
      <c r="AR480" s="99"/>
      <c r="AS480" s="99"/>
      <c r="AT480" s="99"/>
      <c r="AU480" s="99"/>
      <c r="AV480" s="99"/>
      <c r="AW480" s="99"/>
      <c r="AX480" s="99"/>
      <c r="AY480" s="99"/>
    </row>
    <row r="481" spans="1:51" ht="15">
      <c r="A481" s="108"/>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c r="AA481" s="99"/>
      <c r="AB481" s="99"/>
      <c r="AC481" s="99"/>
      <c r="AD481" s="99"/>
      <c r="AE481" s="99"/>
      <c r="AF481" s="99"/>
      <c r="AG481" s="99"/>
      <c r="AH481" s="99"/>
      <c r="AI481" s="99"/>
      <c r="AJ481" s="99"/>
      <c r="AK481" s="99"/>
      <c r="AL481" s="99"/>
      <c r="AM481" s="99"/>
      <c r="AN481" s="99"/>
      <c r="AO481" s="99"/>
      <c r="AP481" s="99"/>
      <c r="AQ481" s="99"/>
      <c r="AR481" s="99"/>
      <c r="AS481" s="99"/>
      <c r="AT481" s="99"/>
      <c r="AU481" s="99"/>
      <c r="AV481" s="99"/>
      <c r="AW481" s="99"/>
      <c r="AX481" s="99"/>
      <c r="AY481" s="99"/>
    </row>
    <row r="482" spans="1:51" ht="15">
      <c r="A482" s="108"/>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c r="AA482" s="99"/>
      <c r="AB482" s="99"/>
      <c r="AC482" s="99"/>
      <c r="AD482" s="99"/>
      <c r="AE482" s="99"/>
      <c r="AF482" s="99"/>
      <c r="AG482" s="99"/>
      <c r="AH482" s="99"/>
      <c r="AI482" s="99"/>
      <c r="AJ482" s="99"/>
      <c r="AK482" s="99"/>
      <c r="AL482" s="99"/>
      <c r="AM482" s="99"/>
      <c r="AN482" s="99"/>
      <c r="AO482" s="99"/>
      <c r="AP482" s="99"/>
      <c r="AQ482" s="99"/>
      <c r="AR482" s="99"/>
      <c r="AS482" s="99"/>
      <c r="AT482" s="99"/>
      <c r="AU482" s="99"/>
      <c r="AV482" s="99"/>
      <c r="AW482" s="99"/>
      <c r="AX482" s="99"/>
      <c r="AY482" s="99"/>
    </row>
    <row r="483" spans="1:51" ht="15">
      <c r="A483" s="108"/>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c r="AH483" s="99"/>
      <c r="AI483" s="99"/>
      <c r="AJ483" s="99"/>
      <c r="AK483" s="99"/>
      <c r="AL483" s="99"/>
      <c r="AM483" s="99"/>
      <c r="AN483" s="99"/>
      <c r="AO483" s="99"/>
      <c r="AP483" s="99"/>
      <c r="AQ483" s="99"/>
      <c r="AR483" s="99"/>
      <c r="AS483" s="99"/>
      <c r="AT483" s="99"/>
      <c r="AU483" s="99"/>
      <c r="AV483" s="99"/>
      <c r="AW483" s="99"/>
      <c r="AX483" s="99"/>
      <c r="AY483" s="99"/>
    </row>
    <row r="484" spans="1:51" ht="15">
      <c r="A484" s="108"/>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c r="AA484" s="99"/>
      <c r="AB484" s="99"/>
      <c r="AC484" s="99"/>
      <c r="AD484" s="99"/>
      <c r="AE484" s="99"/>
      <c r="AF484" s="99"/>
      <c r="AG484" s="99"/>
      <c r="AH484" s="99"/>
      <c r="AI484" s="99"/>
      <c r="AJ484" s="99"/>
      <c r="AK484" s="99"/>
      <c r="AL484" s="99"/>
      <c r="AM484" s="99"/>
      <c r="AN484" s="99"/>
      <c r="AO484" s="99"/>
      <c r="AP484" s="99"/>
      <c r="AQ484" s="99"/>
      <c r="AR484" s="99"/>
      <c r="AS484" s="99"/>
      <c r="AT484" s="99"/>
      <c r="AU484" s="99"/>
      <c r="AV484" s="99"/>
      <c r="AW484" s="99"/>
      <c r="AX484" s="99"/>
      <c r="AY484" s="99"/>
    </row>
    <row r="485" spans="1:51" ht="15">
      <c r="A485" s="108"/>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c r="AA485" s="99"/>
      <c r="AB485" s="99"/>
      <c r="AC485" s="99"/>
      <c r="AD485" s="99"/>
      <c r="AE485" s="99"/>
      <c r="AF485" s="99"/>
      <c r="AG485" s="99"/>
      <c r="AH485" s="99"/>
      <c r="AI485" s="99"/>
      <c r="AJ485" s="99"/>
      <c r="AK485" s="99"/>
      <c r="AL485" s="99"/>
      <c r="AM485" s="99"/>
      <c r="AN485" s="99"/>
      <c r="AO485" s="99"/>
      <c r="AP485" s="99"/>
      <c r="AQ485" s="99"/>
      <c r="AR485" s="99"/>
      <c r="AS485" s="99"/>
      <c r="AT485" s="99"/>
      <c r="AU485" s="99"/>
      <c r="AV485" s="99"/>
      <c r="AW485" s="99"/>
      <c r="AX485" s="99"/>
      <c r="AY485" s="99"/>
    </row>
    <row r="486" spans="1:51" ht="15">
      <c r="A486" s="108"/>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c r="AA486" s="99"/>
      <c r="AB486" s="99"/>
      <c r="AC486" s="99"/>
      <c r="AD486" s="99"/>
      <c r="AE486" s="99"/>
      <c r="AF486" s="99"/>
      <c r="AG486" s="99"/>
      <c r="AH486" s="99"/>
      <c r="AI486" s="99"/>
      <c r="AJ486" s="99"/>
      <c r="AK486" s="99"/>
      <c r="AL486" s="99"/>
      <c r="AM486" s="99"/>
      <c r="AN486" s="99"/>
      <c r="AO486" s="99"/>
      <c r="AP486" s="99"/>
      <c r="AQ486" s="99"/>
      <c r="AR486" s="99"/>
      <c r="AS486" s="99"/>
      <c r="AT486" s="99"/>
      <c r="AU486" s="99"/>
      <c r="AV486" s="99"/>
      <c r="AW486" s="99"/>
      <c r="AX486" s="99"/>
      <c r="AY486" s="99"/>
    </row>
    <row r="487" spans="1:51" ht="15">
      <c r="A487" s="108"/>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c r="AA487" s="99"/>
      <c r="AB487" s="99"/>
      <c r="AC487" s="99"/>
      <c r="AD487" s="99"/>
      <c r="AE487" s="99"/>
      <c r="AF487" s="99"/>
      <c r="AG487" s="99"/>
      <c r="AH487" s="99"/>
      <c r="AI487" s="99"/>
      <c r="AJ487" s="99"/>
      <c r="AK487" s="99"/>
      <c r="AL487" s="99"/>
      <c r="AM487" s="99"/>
      <c r="AN487" s="99"/>
      <c r="AO487" s="99"/>
      <c r="AP487" s="99"/>
      <c r="AQ487" s="99"/>
      <c r="AR487" s="99"/>
      <c r="AS487" s="99"/>
      <c r="AT487" s="99"/>
      <c r="AU487" s="99"/>
      <c r="AV487" s="99"/>
      <c r="AW487" s="99"/>
      <c r="AX487" s="99"/>
      <c r="AY487" s="99"/>
    </row>
    <row r="488" spans="1:51" ht="15">
      <c r="A488" s="108"/>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c r="AA488" s="99"/>
      <c r="AB488" s="99"/>
      <c r="AC488" s="99"/>
      <c r="AD488" s="99"/>
      <c r="AE488" s="99"/>
      <c r="AF488" s="99"/>
      <c r="AG488" s="99"/>
      <c r="AH488" s="99"/>
      <c r="AI488" s="99"/>
      <c r="AJ488" s="99"/>
      <c r="AK488" s="99"/>
      <c r="AL488" s="99"/>
      <c r="AM488" s="99"/>
      <c r="AN488" s="99"/>
      <c r="AO488" s="99"/>
      <c r="AP488" s="99"/>
      <c r="AQ488" s="99"/>
      <c r="AR488" s="99"/>
      <c r="AS488" s="99"/>
      <c r="AT488" s="99"/>
      <c r="AU488" s="99"/>
      <c r="AV488" s="99"/>
      <c r="AW488" s="99"/>
      <c r="AX488" s="99"/>
      <c r="AY488" s="99"/>
    </row>
    <row r="489" spans="1:51" ht="15">
      <c r="A489" s="108"/>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c r="AA489" s="99"/>
      <c r="AB489" s="99"/>
      <c r="AC489" s="99"/>
      <c r="AD489" s="99"/>
      <c r="AE489" s="99"/>
      <c r="AF489" s="99"/>
      <c r="AG489" s="99"/>
      <c r="AH489" s="99"/>
      <c r="AI489" s="99"/>
      <c r="AJ489" s="99"/>
      <c r="AK489" s="99"/>
      <c r="AL489" s="99"/>
      <c r="AM489" s="99"/>
      <c r="AN489" s="99"/>
      <c r="AO489" s="99"/>
      <c r="AP489" s="99"/>
      <c r="AQ489" s="99"/>
      <c r="AR489" s="99"/>
      <c r="AS489" s="99"/>
      <c r="AT489" s="99"/>
      <c r="AU489" s="99"/>
      <c r="AV489" s="99"/>
      <c r="AW489" s="99"/>
      <c r="AX489" s="99"/>
      <c r="AY489" s="99"/>
    </row>
    <row r="490" spans="1:51" ht="15">
      <c r="A490" s="108"/>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c r="AA490" s="99"/>
      <c r="AB490" s="99"/>
      <c r="AC490" s="99"/>
      <c r="AD490" s="99"/>
      <c r="AE490" s="99"/>
      <c r="AF490" s="99"/>
      <c r="AG490" s="99"/>
      <c r="AH490" s="99"/>
      <c r="AI490" s="99"/>
      <c r="AJ490" s="99"/>
      <c r="AK490" s="99"/>
      <c r="AL490" s="99"/>
      <c r="AM490" s="99"/>
      <c r="AN490" s="99"/>
      <c r="AO490" s="99"/>
      <c r="AP490" s="99"/>
      <c r="AQ490" s="99"/>
      <c r="AR490" s="99"/>
      <c r="AS490" s="99"/>
      <c r="AT490" s="99"/>
      <c r="AU490" s="99"/>
      <c r="AV490" s="99"/>
      <c r="AW490" s="99"/>
      <c r="AX490" s="99"/>
      <c r="AY490" s="99"/>
    </row>
    <row r="491" spans="1:51" ht="15">
      <c r="A491" s="108"/>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c r="AA491" s="99"/>
      <c r="AB491" s="99"/>
      <c r="AC491" s="99"/>
      <c r="AD491" s="99"/>
      <c r="AE491" s="99"/>
      <c r="AF491" s="99"/>
      <c r="AG491" s="99"/>
      <c r="AH491" s="99"/>
      <c r="AI491" s="99"/>
      <c r="AJ491" s="99"/>
      <c r="AK491" s="99"/>
      <c r="AL491" s="99"/>
      <c r="AM491" s="99"/>
      <c r="AN491" s="99"/>
      <c r="AO491" s="99"/>
      <c r="AP491" s="99"/>
      <c r="AQ491" s="99"/>
      <c r="AR491" s="99"/>
      <c r="AS491" s="99"/>
      <c r="AT491" s="99"/>
      <c r="AU491" s="99"/>
      <c r="AV491" s="99"/>
      <c r="AW491" s="99"/>
      <c r="AX491" s="99"/>
      <c r="AY491" s="99"/>
    </row>
    <row r="492" spans="1:51" ht="15">
      <c r="A492" s="108"/>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c r="AA492" s="99"/>
      <c r="AB492" s="99"/>
      <c r="AC492" s="99"/>
      <c r="AD492" s="99"/>
      <c r="AE492" s="99"/>
      <c r="AF492" s="99"/>
      <c r="AG492" s="99"/>
      <c r="AH492" s="99"/>
      <c r="AI492" s="99"/>
      <c r="AJ492" s="99"/>
      <c r="AK492" s="99"/>
      <c r="AL492" s="99"/>
      <c r="AM492" s="99"/>
      <c r="AN492" s="99"/>
      <c r="AO492" s="99"/>
      <c r="AP492" s="99"/>
      <c r="AQ492" s="99"/>
      <c r="AR492" s="99"/>
      <c r="AS492" s="99"/>
      <c r="AT492" s="99"/>
      <c r="AU492" s="99"/>
      <c r="AV492" s="99"/>
      <c r="AW492" s="99"/>
      <c r="AX492" s="99"/>
      <c r="AY492" s="99"/>
    </row>
    <row r="493" spans="1:51" ht="15">
      <c r="A493" s="108"/>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c r="AA493" s="99"/>
      <c r="AB493" s="99"/>
      <c r="AC493" s="99"/>
      <c r="AD493" s="99"/>
      <c r="AE493" s="99"/>
      <c r="AF493" s="99"/>
      <c r="AG493" s="99"/>
      <c r="AH493" s="99"/>
      <c r="AI493" s="99"/>
      <c r="AJ493" s="99"/>
      <c r="AK493" s="99"/>
      <c r="AL493" s="99"/>
      <c r="AM493" s="99"/>
      <c r="AN493" s="99"/>
      <c r="AO493" s="99"/>
      <c r="AP493" s="99"/>
      <c r="AQ493" s="99"/>
      <c r="AR493" s="99"/>
      <c r="AS493" s="99"/>
      <c r="AT493" s="99"/>
      <c r="AU493" s="99"/>
      <c r="AV493" s="99"/>
      <c r="AW493" s="99"/>
      <c r="AX493" s="99"/>
      <c r="AY493" s="99"/>
    </row>
    <row r="494" spans="1:51" ht="15">
      <c r="A494" s="108"/>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c r="AA494" s="99"/>
      <c r="AB494" s="99"/>
      <c r="AC494" s="99"/>
      <c r="AD494" s="99"/>
      <c r="AE494" s="99"/>
      <c r="AF494" s="99"/>
      <c r="AG494" s="99"/>
      <c r="AH494" s="99"/>
      <c r="AI494" s="99"/>
      <c r="AJ494" s="99"/>
      <c r="AK494" s="99"/>
      <c r="AL494" s="99"/>
      <c r="AM494" s="99"/>
      <c r="AN494" s="99"/>
      <c r="AO494" s="99"/>
      <c r="AP494" s="99"/>
      <c r="AQ494" s="99"/>
      <c r="AR494" s="99"/>
      <c r="AS494" s="99"/>
      <c r="AT494" s="99"/>
      <c r="AU494" s="99"/>
      <c r="AV494" s="99"/>
      <c r="AW494" s="99"/>
      <c r="AX494" s="99"/>
      <c r="AY494" s="99"/>
    </row>
    <row r="495" spans="1:51" ht="15">
      <c r="A495" s="108"/>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c r="AE495" s="99"/>
      <c r="AF495" s="99"/>
      <c r="AG495" s="99"/>
      <c r="AH495" s="99"/>
      <c r="AI495" s="99"/>
      <c r="AJ495" s="99"/>
      <c r="AK495" s="99"/>
      <c r="AL495" s="99"/>
      <c r="AM495" s="99"/>
      <c r="AN495" s="99"/>
      <c r="AO495" s="99"/>
      <c r="AP495" s="99"/>
      <c r="AQ495" s="99"/>
      <c r="AR495" s="99"/>
      <c r="AS495" s="99"/>
      <c r="AT495" s="99"/>
      <c r="AU495" s="99"/>
      <c r="AV495" s="99"/>
      <c r="AW495" s="99"/>
      <c r="AX495" s="99"/>
      <c r="AY495" s="99"/>
    </row>
    <row r="496" spans="1:51" ht="15">
      <c r="A496" s="108"/>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c r="AA496" s="99"/>
      <c r="AB496" s="99"/>
      <c r="AC496" s="99"/>
      <c r="AD496" s="99"/>
      <c r="AE496" s="99"/>
      <c r="AF496" s="99"/>
      <c r="AG496" s="99"/>
      <c r="AH496" s="99"/>
      <c r="AI496" s="99"/>
      <c r="AJ496" s="99"/>
      <c r="AK496" s="99"/>
      <c r="AL496" s="99"/>
      <c r="AM496" s="99"/>
      <c r="AN496" s="99"/>
      <c r="AO496" s="99"/>
      <c r="AP496" s="99"/>
      <c r="AQ496" s="99"/>
      <c r="AR496" s="99"/>
      <c r="AS496" s="99"/>
      <c r="AT496" s="99"/>
      <c r="AU496" s="99"/>
      <c r="AV496" s="99"/>
      <c r="AW496" s="99"/>
      <c r="AX496" s="99"/>
      <c r="AY496" s="99"/>
    </row>
    <row r="497" spans="1:51" ht="15">
      <c r="A497" s="108"/>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c r="AA497" s="99"/>
      <c r="AB497" s="99"/>
      <c r="AC497" s="99"/>
      <c r="AD497" s="99"/>
      <c r="AE497" s="99"/>
      <c r="AF497" s="99"/>
      <c r="AG497" s="99"/>
      <c r="AH497" s="99"/>
      <c r="AI497" s="99"/>
      <c r="AJ497" s="99"/>
      <c r="AK497" s="99"/>
      <c r="AL497" s="99"/>
      <c r="AM497" s="99"/>
      <c r="AN497" s="99"/>
      <c r="AO497" s="99"/>
      <c r="AP497" s="99"/>
      <c r="AQ497" s="99"/>
      <c r="AR497" s="99"/>
      <c r="AS497" s="99"/>
      <c r="AT497" s="99"/>
      <c r="AU497" s="99"/>
      <c r="AV497" s="99"/>
      <c r="AW497" s="99"/>
      <c r="AX497" s="99"/>
      <c r="AY497" s="99"/>
    </row>
    <row r="498" spans="1:51" ht="15">
      <c r="A498" s="108"/>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c r="AA498" s="99"/>
      <c r="AB498" s="99"/>
      <c r="AC498" s="99"/>
      <c r="AD498" s="99"/>
      <c r="AE498" s="99"/>
      <c r="AF498" s="99"/>
      <c r="AG498" s="99"/>
      <c r="AH498" s="99"/>
      <c r="AI498" s="99"/>
      <c r="AJ498" s="99"/>
      <c r="AK498" s="99"/>
      <c r="AL498" s="99"/>
      <c r="AM498" s="99"/>
      <c r="AN498" s="99"/>
      <c r="AO498" s="99"/>
      <c r="AP498" s="99"/>
      <c r="AQ498" s="99"/>
      <c r="AR498" s="99"/>
      <c r="AS498" s="99"/>
      <c r="AT498" s="99"/>
      <c r="AU498" s="99"/>
      <c r="AV498" s="99"/>
      <c r="AW498" s="99"/>
      <c r="AX498" s="99"/>
      <c r="AY498" s="99"/>
    </row>
    <row r="499" spans="1:51" ht="15">
      <c r="A499" s="108"/>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c r="AA499" s="99"/>
      <c r="AB499" s="99"/>
      <c r="AC499" s="99"/>
      <c r="AD499" s="99"/>
      <c r="AE499" s="99"/>
      <c r="AF499" s="99"/>
      <c r="AG499" s="99"/>
      <c r="AH499" s="99"/>
      <c r="AI499" s="99"/>
      <c r="AJ499" s="99"/>
      <c r="AK499" s="99"/>
      <c r="AL499" s="99"/>
      <c r="AM499" s="99"/>
      <c r="AN499" s="99"/>
      <c r="AO499" s="99"/>
      <c r="AP499" s="99"/>
      <c r="AQ499" s="99"/>
      <c r="AR499" s="99"/>
      <c r="AS499" s="99"/>
      <c r="AT499" s="99"/>
      <c r="AU499" s="99"/>
      <c r="AV499" s="99"/>
      <c r="AW499" s="99"/>
      <c r="AX499" s="99"/>
      <c r="AY499" s="99"/>
    </row>
    <row r="500" spans="1:51" ht="15">
      <c r="A500" s="108"/>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c r="AA500" s="99"/>
      <c r="AB500" s="99"/>
      <c r="AC500" s="99"/>
      <c r="AD500" s="99"/>
      <c r="AE500" s="99"/>
      <c r="AF500" s="99"/>
      <c r="AG500" s="99"/>
      <c r="AH500" s="99"/>
      <c r="AI500" s="99"/>
      <c r="AJ500" s="99"/>
      <c r="AK500" s="99"/>
      <c r="AL500" s="99"/>
      <c r="AM500" s="99"/>
      <c r="AN500" s="99"/>
      <c r="AO500" s="99"/>
      <c r="AP500" s="99"/>
      <c r="AQ500" s="99"/>
      <c r="AR500" s="99"/>
      <c r="AS500" s="99"/>
      <c r="AT500" s="99"/>
      <c r="AU500" s="99"/>
      <c r="AV500" s="99"/>
      <c r="AW500" s="99"/>
      <c r="AX500" s="99"/>
      <c r="AY500" s="99"/>
    </row>
    <row r="501" spans="1:51" ht="15">
      <c r="A501" s="108"/>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c r="AA501" s="99"/>
      <c r="AB501" s="99"/>
      <c r="AC501" s="99"/>
      <c r="AD501" s="99"/>
      <c r="AE501" s="99"/>
      <c r="AF501" s="99"/>
      <c r="AG501" s="99"/>
      <c r="AH501" s="99"/>
      <c r="AI501" s="99"/>
      <c r="AJ501" s="99"/>
      <c r="AK501" s="99"/>
      <c r="AL501" s="99"/>
      <c r="AM501" s="99"/>
      <c r="AN501" s="99"/>
      <c r="AO501" s="99"/>
      <c r="AP501" s="99"/>
      <c r="AQ501" s="99"/>
      <c r="AR501" s="99"/>
      <c r="AS501" s="99"/>
      <c r="AT501" s="99"/>
      <c r="AU501" s="99"/>
      <c r="AV501" s="99"/>
      <c r="AW501" s="99"/>
      <c r="AX501" s="99"/>
      <c r="AY501" s="99"/>
    </row>
    <row r="502" spans="1:51" ht="15">
      <c r="A502" s="108"/>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c r="AA502" s="99"/>
      <c r="AB502" s="99"/>
      <c r="AC502" s="99"/>
      <c r="AD502" s="99"/>
      <c r="AE502" s="99"/>
      <c r="AF502" s="99"/>
      <c r="AG502" s="99"/>
      <c r="AH502" s="99"/>
      <c r="AI502" s="99"/>
      <c r="AJ502" s="99"/>
      <c r="AK502" s="99"/>
      <c r="AL502" s="99"/>
      <c r="AM502" s="99"/>
      <c r="AN502" s="99"/>
      <c r="AO502" s="99"/>
      <c r="AP502" s="99"/>
      <c r="AQ502" s="99"/>
      <c r="AR502" s="99"/>
      <c r="AS502" s="99"/>
      <c r="AT502" s="99"/>
      <c r="AU502" s="99"/>
      <c r="AV502" s="99"/>
      <c r="AW502" s="99"/>
      <c r="AX502" s="99"/>
      <c r="AY502" s="99"/>
    </row>
    <row r="503" spans="1:51" ht="15">
      <c r="A503" s="108"/>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c r="AA503" s="99"/>
      <c r="AB503" s="99"/>
      <c r="AC503" s="99"/>
      <c r="AD503" s="99"/>
      <c r="AE503" s="99"/>
      <c r="AF503" s="99"/>
      <c r="AG503" s="99"/>
      <c r="AH503" s="99"/>
      <c r="AI503" s="99"/>
      <c r="AJ503" s="99"/>
      <c r="AK503" s="99"/>
      <c r="AL503" s="99"/>
      <c r="AM503" s="99"/>
      <c r="AN503" s="99"/>
      <c r="AO503" s="99"/>
      <c r="AP503" s="99"/>
      <c r="AQ503" s="99"/>
      <c r="AR503" s="99"/>
      <c r="AS503" s="99"/>
      <c r="AT503" s="99"/>
      <c r="AU503" s="99"/>
      <c r="AV503" s="99"/>
      <c r="AW503" s="99"/>
      <c r="AX503" s="99"/>
      <c r="AY503" s="99"/>
    </row>
    <row r="504" spans="1:51" ht="15">
      <c r="A504" s="108"/>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c r="AA504" s="99"/>
      <c r="AB504" s="99"/>
      <c r="AC504" s="99"/>
      <c r="AD504" s="99"/>
      <c r="AE504" s="99"/>
      <c r="AF504" s="99"/>
      <c r="AG504" s="99"/>
      <c r="AH504" s="99"/>
      <c r="AI504" s="99"/>
      <c r="AJ504" s="99"/>
      <c r="AK504" s="99"/>
      <c r="AL504" s="99"/>
      <c r="AM504" s="99"/>
      <c r="AN504" s="99"/>
      <c r="AO504" s="99"/>
      <c r="AP504" s="99"/>
      <c r="AQ504" s="99"/>
      <c r="AR504" s="99"/>
      <c r="AS504" s="99"/>
      <c r="AT504" s="99"/>
      <c r="AU504" s="99"/>
      <c r="AV504" s="99"/>
      <c r="AW504" s="99"/>
      <c r="AX504" s="99"/>
      <c r="AY504" s="99"/>
    </row>
    <row r="505" spans="1:51" ht="15">
      <c r="A505" s="108"/>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c r="AA505" s="99"/>
      <c r="AB505" s="99"/>
      <c r="AC505" s="99"/>
      <c r="AD505" s="99"/>
      <c r="AE505" s="99"/>
      <c r="AF505" s="99"/>
      <c r="AG505" s="99"/>
      <c r="AH505" s="99"/>
      <c r="AI505" s="99"/>
      <c r="AJ505" s="99"/>
      <c r="AK505" s="99"/>
      <c r="AL505" s="99"/>
      <c r="AM505" s="99"/>
      <c r="AN505" s="99"/>
      <c r="AO505" s="99"/>
      <c r="AP505" s="99"/>
      <c r="AQ505" s="99"/>
      <c r="AR505" s="99"/>
      <c r="AS505" s="99"/>
      <c r="AT505" s="99"/>
      <c r="AU505" s="99"/>
      <c r="AV505" s="99"/>
      <c r="AW505" s="99"/>
      <c r="AX505" s="99"/>
      <c r="AY505" s="99"/>
    </row>
    <row r="506" spans="1:51" ht="15">
      <c r="A506" s="108"/>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c r="AA506" s="99"/>
      <c r="AB506" s="99"/>
      <c r="AC506" s="99"/>
      <c r="AD506" s="99"/>
      <c r="AE506" s="99"/>
      <c r="AF506" s="99"/>
      <c r="AG506" s="99"/>
      <c r="AH506" s="99"/>
      <c r="AI506" s="99"/>
      <c r="AJ506" s="99"/>
      <c r="AK506" s="99"/>
      <c r="AL506" s="99"/>
      <c r="AM506" s="99"/>
      <c r="AN506" s="99"/>
      <c r="AO506" s="99"/>
      <c r="AP506" s="99"/>
      <c r="AQ506" s="99"/>
      <c r="AR506" s="99"/>
      <c r="AS506" s="99"/>
      <c r="AT506" s="99"/>
      <c r="AU506" s="99"/>
      <c r="AV506" s="99"/>
      <c r="AW506" s="99"/>
      <c r="AX506" s="99"/>
      <c r="AY506" s="99"/>
    </row>
    <row r="507" spans="1:51" ht="15">
      <c r="A507" s="108"/>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c r="AA507" s="99"/>
      <c r="AB507" s="99"/>
      <c r="AC507" s="99"/>
      <c r="AD507" s="99"/>
      <c r="AE507" s="99"/>
      <c r="AF507" s="99"/>
      <c r="AG507" s="99"/>
      <c r="AH507" s="99"/>
      <c r="AI507" s="99"/>
      <c r="AJ507" s="99"/>
      <c r="AK507" s="99"/>
      <c r="AL507" s="99"/>
      <c r="AM507" s="99"/>
      <c r="AN507" s="99"/>
      <c r="AO507" s="99"/>
      <c r="AP507" s="99"/>
      <c r="AQ507" s="99"/>
      <c r="AR507" s="99"/>
      <c r="AS507" s="99"/>
      <c r="AT507" s="99"/>
      <c r="AU507" s="99"/>
      <c r="AV507" s="99"/>
      <c r="AW507" s="99"/>
      <c r="AX507" s="99"/>
      <c r="AY507" s="99"/>
    </row>
    <row r="508" spans="1:51" ht="15">
      <c r="A508" s="108"/>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c r="AA508" s="99"/>
      <c r="AB508" s="99"/>
      <c r="AC508" s="99"/>
      <c r="AD508" s="99"/>
      <c r="AE508" s="99"/>
      <c r="AF508" s="99"/>
      <c r="AG508" s="99"/>
      <c r="AH508" s="99"/>
      <c r="AI508" s="99"/>
      <c r="AJ508" s="99"/>
      <c r="AK508" s="99"/>
      <c r="AL508" s="99"/>
      <c r="AM508" s="99"/>
      <c r="AN508" s="99"/>
      <c r="AO508" s="99"/>
      <c r="AP508" s="99"/>
      <c r="AQ508" s="99"/>
      <c r="AR508" s="99"/>
      <c r="AS508" s="99"/>
      <c r="AT508" s="99"/>
      <c r="AU508" s="99"/>
      <c r="AV508" s="99"/>
      <c r="AW508" s="99"/>
      <c r="AX508" s="99"/>
      <c r="AY508" s="99"/>
    </row>
    <row r="509" spans="1:51" ht="15">
      <c r="A509" s="108"/>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c r="AA509" s="99"/>
      <c r="AB509" s="99"/>
      <c r="AC509" s="99"/>
      <c r="AD509" s="99"/>
      <c r="AE509" s="99"/>
      <c r="AF509" s="99"/>
      <c r="AG509" s="99"/>
      <c r="AH509" s="99"/>
      <c r="AI509" s="99"/>
      <c r="AJ509" s="99"/>
      <c r="AK509" s="99"/>
      <c r="AL509" s="99"/>
      <c r="AM509" s="99"/>
      <c r="AN509" s="99"/>
      <c r="AO509" s="99"/>
      <c r="AP509" s="99"/>
      <c r="AQ509" s="99"/>
      <c r="AR509" s="99"/>
      <c r="AS509" s="99"/>
      <c r="AT509" s="99"/>
      <c r="AU509" s="99"/>
      <c r="AV509" s="99"/>
      <c r="AW509" s="99"/>
      <c r="AX509" s="99"/>
      <c r="AY509" s="99"/>
    </row>
    <row r="510" spans="1:51" ht="15">
      <c r="A510" s="108"/>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c r="AA510" s="99"/>
      <c r="AB510" s="99"/>
      <c r="AC510" s="99"/>
      <c r="AD510" s="99"/>
      <c r="AE510" s="99"/>
      <c r="AF510" s="99"/>
      <c r="AG510" s="99"/>
      <c r="AH510" s="99"/>
      <c r="AI510" s="99"/>
      <c r="AJ510" s="99"/>
      <c r="AK510" s="99"/>
      <c r="AL510" s="99"/>
      <c r="AM510" s="99"/>
      <c r="AN510" s="99"/>
      <c r="AO510" s="99"/>
      <c r="AP510" s="99"/>
      <c r="AQ510" s="99"/>
      <c r="AR510" s="99"/>
      <c r="AS510" s="99"/>
      <c r="AT510" s="99"/>
      <c r="AU510" s="99"/>
      <c r="AV510" s="99"/>
      <c r="AW510" s="99"/>
      <c r="AX510" s="99"/>
      <c r="AY510" s="99"/>
    </row>
    <row r="511" spans="1:51" ht="15">
      <c r="A511" s="108"/>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c r="AA511" s="99"/>
      <c r="AB511" s="99"/>
      <c r="AC511" s="99"/>
      <c r="AD511" s="99"/>
      <c r="AE511" s="99"/>
      <c r="AF511" s="99"/>
      <c r="AG511" s="99"/>
      <c r="AH511" s="99"/>
      <c r="AI511" s="99"/>
      <c r="AJ511" s="99"/>
      <c r="AK511" s="99"/>
      <c r="AL511" s="99"/>
      <c r="AM511" s="99"/>
      <c r="AN511" s="99"/>
      <c r="AO511" s="99"/>
      <c r="AP511" s="99"/>
      <c r="AQ511" s="99"/>
      <c r="AR511" s="99"/>
      <c r="AS511" s="99"/>
      <c r="AT511" s="99"/>
      <c r="AU511" s="99"/>
      <c r="AV511" s="99"/>
      <c r="AW511" s="99"/>
      <c r="AX511" s="99"/>
      <c r="AY511" s="99"/>
    </row>
    <row r="512" spans="1:51" ht="15">
      <c r="A512" s="108"/>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c r="AA512" s="99"/>
      <c r="AB512" s="99"/>
      <c r="AC512" s="99"/>
      <c r="AD512" s="99"/>
      <c r="AE512" s="99"/>
      <c r="AF512" s="99"/>
      <c r="AG512" s="99"/>
      <c r="AH512" s="99"/>
      <c r="AI512" s="99"/>
      <c r="AJ512" s="99"/>
      <c r="AK512" s="99"/>
      <c r="AL512" s="99"/>
      <c r="AM512" s="99"/>
      <c r="AN512" s="99"/>
      <c r="AO512" s="99"/>
      <c r="AP512" s="99"/>
      <c r="AQ512" s="99"/>
      <c r="AR512" s="99"/>
      <c r="AS512" s="99"/>
      <c r="AT512" s="99"/>
      <c r="AU512" s="99"/>
      <c r="AV512" s="99"/>
      <c r="AW512" s="99"/>
      <c r="AX512" s="99"/>
      <c r="AY512" s="99"/>
    </row>
    <row r="513" spans="1:51" ht="15">
      <c r="A513" s="108"/>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c r="AH513" s="99"/>
      <c r="AI513" s="99"/>
      <c r="AJ513" s="99"/>
      <c r="AK513" s="99"/>
      <c r="AL513" s="99"/>
      <c r="AM513" s="99"/>
      <c r="AN513" s="99"/>
      <c r="AO513" s="99"/>
      <c r="AP513" s="99"/>
      <c r="AQ513" s="99"/>
      <c r="AR513" s="99"/>
      <c r="AS513" s="99"/>
      <c r="AT513" s="99"/>
      <c r="AU513" s="99"/>
      <c r="AV513" s="99"/>
      <c r="AW513" s="99"/>
      <c r="AX513" s="99"/>
      <c r="AY513" s="99"/>
    </row>
    <row r="514" spans="1:51" ht="15">
      <c r="A514" s="108"/>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c r="AA514" s="99"/>
      <c r="AB514" s="99"/>
      <c r="AC514" s="99"/>
      <c r="AD514" s="99"/>
      <c r="AE514" s="99"/>
      <c r="AF514" s="99"/>
      <c r="AG514" s="99"/>
      <c r="AH514" s="99"/>
      <c r="AI514" s="99"/>
      <c r="AJ514" s="99"/>
      <c r="AK514" s="99"/>
      <c r="AL514" s="99"/>
      <c r="AM514" s="99"/>
      <c r="AN514" s="99"/>
      <c r="AO514" s="99"/>
      <c r="AP514" s="99"/>
      <c r="AQ514" s="99"/>
      <c r="AR514" s="99"/>
      <c r="AS514" s="99"/>
      <c r="AT514" s="99"/>
      <c r="AU514" s="99"/>
      <c r="AV514" s="99"/>
      <c r="AW514" s="99"/>
      <c r="AX514" s="99"/>
      <c r="AY514" s="99"/>
    </row>
    <row r="515" spans="1:51" ht="15">
      <c r="A515" s="108"/>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c r="AA515" s="99"/>
      <c r="AB515" s="99"/>
      <c r="AC515" s="99"/>
      <c r="AD515" s="99"/>
      <c r="AE515" s="99"/>
      <c r="AF515" s="99"/>
      <c r="AG515" s="99"/>
      <c r="AH515" s="99"/>
      <c r="AI515" s="99"/>
      <c r="AJ515" s="99"/>
      <c r="AK515" s="99"/>
      <c r="AL515" s="99"/>
      <c r="AM515" s="99"/>
      <c r="AN515" s="99"/>
      <c r="AO515" s="99"/>
      <c r="AP515" s="99"/>
      <c r="AQ515" s="99"/>
      <c r="AR515" s="99"/>
      <c r="AS515" s="99"/>
      <c r="AT515" s="99"/>
      <c r="AU515" s="99"/>
      <c r="AV515" s="99"/>
      <c r="AW515" s="99"/>
      <c r="AX515" s="99"/>
      <c r="AY515" s="99"/>
    </row>
    <row r="516" spans="1:51" ht="15">
      <c r="A516" s="108"/>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c r="AA516" s="99"/>
      <c r="AB516" s="99"/>
      <c r="AC516" s="99"/>
      <c r="AD516" s="99"/>
      <c r="AE516" s="99"/>
      <c r="AF516" s="99"/>
      <c r="AG516" s="99"/>
      <c r="AH516" s="99"/>
      <c r="AI516" s="99"/>
      <c r="AJ516" s="99"/>
      <c r="AK516" s="99"/>
      <c r="AL516" s="99"/>
      <c r="AM516" s="99"/>
      <c r="AN516" s="99"/>
      <c r="AO516" s="99"/>
      <c r="AP516" s="99"/>
      <c r="AQ516" s="99"/>
      <c r="AR516" s="99"/>
      <c r="AS516" s="99"/>
      <c r="AT516" s="99"/>
      <c r="AU516" s="99"/>
      <c r="AV516" s="99"/>
      <c r="AW516" s="99"/>
      <c r="AX516" s="99"/>
      <c r="AY516" s="99"/>
    </row>
    <row r="517" spans="1:51" ht="15">
      <c r="A517" s="108"/>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c r="AA517" s="99"/>
      <c r="AB517" s="99"/>
      <c r="AC517" s="99"/>
      <c r="AD517" s="99"/>
      <c r="AE517" s="99"/>
      <c r="AF517" s="99"/>
      <c r="AG517" s="99"/>
      <c r="AH517" s="99"/>
      <c r="AI517" s="99"/>
      <c r="AJ517" s="99"/>
      <c r="AK517" s="99"/>
      <c r="AL517" s="99"/>
      <c r="AM517" s="99"/>
      <c r="AN517" s="99"/>
      <c r="AO517" s="99"/>
      <c r="AP517" s="99"/>
      <c r="AQ517" s="99"/>
      <c r="AR517" s="99"/>
      <c r="AS517" s="99"/>
      <c r="AT517" s="99"/>
      <c r="AU517" s="99"/>
      <c r="AV517" s="99"/>
      <c r="AW517" s="99"/>
      <c r="AX517" s="99"/>
      <c r="AY517" s="99"/>
    </row>
    <row r="518" spans="1:51" ht="15">
      <c r="A518" s="108"/>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c r="AE518" s="99"/>
      <c r="AF518" s="99"/>
      <c r="AG518" s="99"/>
      <c r="AH518" s="99"/>
      <c r="AI518" s="99"/>
      <c r="AJ518" s="99"/>
      <c r="AK518" s="99"/>
      <c r="AL518" s="99"/>
      <c r="AM518" s="99"/>
      <c r="AN518" s="99"/>
      <c r="AO518" s="99"/>
      <c r="AP518" s="99"/>
      <c r="AQ518" s="99"/>
      <c r="AR518" s="99"/>
      <c r="AS518" s="99"/>
      <c r="AT518" s="99"/>
      <c r="AU518" s="99"/>
      <c r="AV518" s="99"/>
      <c r="AW518" s="99"/>
      <c r="AX518" s="99"/>
      <c r="AY518" s="99"/>
    </row>
    <row r="519" spans="1:51" ht="15">
      <c r="A519" s="108"/>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c r="AA519" s="99"/>
      <c r="AB519" s="99"/>
      <c r="AC519" s="99"/>
      <c r="AD519" s="99"/>
      <c r="AE519" s="99"/>
      <c r="AF519" s="99"/>
      <c r="AG519" s="99"/>
      <c r="AH519" s="99"/>
      <c r="AI519" s="99"/>
      <c r="AJ519" s="99"/>
      <c r="AK519" s="99"/>
      <c r="AL519" s="99"/>
      <c r="AM519" s="99"/>
      <c r="AN519" s="99"/>
      <c r="AO519" s="99"/>
      <c r="AP519" s="99"/>
      <c r="AQ519" s="99"/>
      <c r="AR519" s="99"/>
      <c r="AS519" s="99"/>
      <c r="AT519" s="99"/>
      <c r="AU519" s="99"/>
      <c r="AV519" s="99"/>
      <c r="AW519" s="99"/>
      <c r="AX519" s="99"/>
      <c r="AY519" s="99"/>
    </row>
    <row r="520" spans="1:51" ht="15">
      <c r="A520" s="108"/>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c r="AA520" s="99"/>
      <c r="AB520" s="99"/>
      <c r="AC520" s="99"/>
      <c r="AD520" s="99"/>
      <c r="AE520" s="99"/>
      <c r="AF520" s="99"/>
      <c r="AG520" s="99"/>
      <c r="AH520" s="99"/>
      <c r="AI520" s="99"/>
      <c r="AJ520" s="99"/>
      <c r="AK520" s="99"/>
      <c r="AL520" s="99"/>
      <c r="AM520" s="99"/>
      <c r="AN520" s="99"/>
      <c r="AO520" s="99"/>
      <c r="AP520" s="99"/>
      <c r="AQ520" s="99"/>
      <c r="AR520" s="99"/>
      <c r="AS520" s="99"/>
      <c r="AT520" s="99"/>
      <c r="AU520" s="99"/>
      <c r="AV520" s="99"/>
      <c r="AW520" s="99"/>
      <c r="AX520" s="99"/>
      <c r="AY520" s="99"/>
    </row>
    <row r="521" spans="1:51" ht="15">
      <c r="A521" s="108"/>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c r="AA521" s="99"/>
      <c r="AB521" s="99"/>
      <c r="AC521" s="99"/>
      <c r="AD521" s="99"/>
      <c r="AE521" s="99"/>
      <c r="AF521" s="99"/>
      <c r="AG521" s="99"/>
      <c r="AH521" s="99"/>
      <c r="AI521" s="99"/>
      <c r="AJ521" s="99"/>
      <c r="AK521" s="99"/>
      <c r="AL521" s="99"/>
      <c r="AM521" s="99"/>
      <c r="AN521" s="99"/>
      <c r="AO521" s="99"/>
      <c r="AP521" s="99"/>
      <c r="AQ521" s="99"/>
      <c r="AR521" s="99"/>
      <c r="AS521" s="99"/>
      <c r="AT521" s="99"/>
      <c r="AU521" s="99"/>
      <c r="AV521" s="99"/>
      <c r="AW521" s="99"/>
      <c r="AX521" s="99"/>
      <c r="AY521" s="99"/>
    </row>
    <row r="522" spans="1:51" ht="15">
      <c r="A522" s="108"/>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c r="AA522" s="99"/>
      <c r="AB522" s="99"/>
      <c r="AC522" s="99"/>
      <c r="AD522" s="99"/>
      <c r="AE522" s="99"/>
      <c r="AF522" s="99"/>
      <c r="AG522" s="99"/>
      <c r="AH522" s="99"/>
      <c r="AI522" s="99"/>
      <c r="AJ522" s="99"/>
      <c r="AK522" s="99"/>
      <c r="AL522" s="99"/>
      <c r="AM522" s="99"/>
      <c r="AN522" s="99"/>
      <c r="AO522" s="99"/>
      <c r="AP522" s="99"/>
      <c r="AQ522" s="99"/>
      <c r="AR522" s="99"/>
      <c r="AS522" s="99"/>
      <c r="AT522" s="99"/>
      <c r="AU522" s="99"/>
      <c r="AV522" s="99"/>
      <c r="AW522" s="99"/>
      <c r="AX522" s="99"/>
      <c r="AY522" s="99"/>
    </row>
    <row r="523" spans="1:51" ht="15">
      <c r="A523" s="108"/>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c r="AA523" s="99"/>
      <c r="AB523" s="99"/>
      <c r="AC523" s="99"/>
      <c r="AD523" s="99"/>
      <c r="AE523" s="99"/>
      <c r="AF523" s="99"/>
      <c r="AG523" s="99"/>
      <c r="AH523" s="99"/>
      <c r="AI523" s="99"/>
      <c r="AJ523" s="99"/>
      <c r="AK523" s="99"/>
      <c r="AL523" s="99"/>
      <c r="AM523" s="99"/>
      <c r="AN523" s="99"/>
      <c r="AO523" s="99"/>
      <c r="AP523" s="99"/>
      <c r="AQ523" s="99"/>
      <c r="AR523" s="99"/>
      <c r="AS523" s="99"/>
      <c r="AT523" s="99"/>
      <c r="AU523" s="99"/>
      <c r="AV523" s="99"/>
      <c r="AW523" s="99"/>
      <c r="AX523" s="99"/>
      <c r="AY523" s="99"/>
    </row>
    <row r="524" spans="1:51" ht="15">
      <c r="A524" s="108"/>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c r="AA524" s="99"/>
      <c r="AB524" s="99"/>
      <c r="AC524" s="99"/>
      <c r="AD524" s="99"/>
      <c r="AE524" s="99"/>
      <c r="AF524" s="99"/>
      <c r="AG524" s="99"/>
      <c r="AH524" s="99"/>
      <c r="AI524" s="99"/>
      <c r="AJ524" s="99"/>
      <c r="AK524" s="99"/>
      <c r="AL524" s="99"/>
      <c r="AM524" s="99"/>
      <c r="AN524" s="99"/>
      <c r="AO524" s="99"/>
      <c r="AP524" s="99"/>
      <c r="AQ524" s="99"/>
      <c r="AR524" s="99"/>
      <c r="AS524" s="99"/>
      <c r="AT524" s="99"/>
      <c r="AU524" s="99"/>
      <c r="AV524" s="99"/>
      <c r="AW524" s="99"/>
      <c r="AX524" s="99"/>
      <c r="AY524" s="99"/>
    </row>
    <row r="525" spans="1:51" ht="15">
      <c r="A525" s="108"/>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c r="AC525" s="99"/>
      <c r="AD525" s="99"/>
      <c r="AE525" s="99"/>
      <c r="AF525" s="99"/>
      <c r="AG525" s="99"/>
      <c r="AH525" s="99"/>
      <c r="AI525" s="99"/>
      <c r="AJ525" s="99"/>
      <c r="AK525" s="99"/>
      <c r="AL525" s="99"/>
      <c r="AM525" s="99"/>
      <c r="AN525" s="99"/>
      <c r="AO525" s="99"/>
      <c r="AP525" s="99"/>
      <c r="AQ525" s="99"/>
      <c r="AR525" s="99"/>
      <c r="AS525" s="99"/>
      <c r="AT525" s="99"/>
      <c r="AU525" s="99"/>
      <c r="AV525" s="99"/>
      <c r="AW525" s="99"/>
      <c r="AX525" s="99"/>
      <c r="AY525" s="99"/>
    </row>
    <row r="526" spans="1:51" ht="15">
      <c r="A526" s="108"/>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c r="AA526" s="99"/>
      <c r="AB526" s="99"/>
      <c r="AC526" s="99"/>
      <c r="AD526" s="99"/>
      <c r="AE526" s="99"/>
      <c r="AF526" s="99"/>
      <c r="AG526" s="99"/>
      <c r="AH526" s="99"/>
      <c r="AI526" s="99"/>
      <c r="AJ526" s="99"/>
      <c r="AK526" s="99"/>
      <c r="AL526" s="99"/>
      <c r="AM526" s="99"/>
      <c r="AN526" s="99"/>
      <c r="AO526" s="99"/>
      <c r="AP526" s="99"/>
      <c r="AQ526" s="99"/>
      <c r="AR526" s="99"/>
      <c r="AS526" s="99"/>
      <c r="AT526" s="99"/>
      <c r="AU526" s="99"/>
      <c r="AV526" s="99"/>
      <c r="AW526" s="99"/>
      <c r="AX526" s="99"/>
      <c r="AY526" s="99"/>
    </row>
    <row r="527" spans="1:51" ht="15">
      <c r="A527" s="108"/>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c r="AA527" s="99"/>
      <c r="AB527" s="99"/>
      <c r="AC527" s="99"/>
      <c r="AD527" s="99"/>
      <c r="AE527" s="99"/>
      <c r="AF527" s="99"/>
      <c r="AG527" s="99"/>
      <c r="AH527" s="99"/>
      <c r="AI527" s="99"/>
      <c r="AJ527" s="99"/>
      <c r="AK527" s="99"/>
      <c r="AL527" s="99"/>
      <c r="AM527" s="99"/>
      <c r="AN527" s="99"/>
      <c r="AO527" s="99"/>
      <c r="AP527" s="99"/>
      <c r="AQ527" s="99"/>
      <c r="AR527" s="99"/>
      <c r="AS527" s="99"/>
      <c r="AT527" s="99"/>
      <c r="AU527" s="99"/>
      <c r="AV527" s="99"/>
      <c r="AW527" s="99"/>
      <c r="AX527" s="99"/>
      <c r="AY527" s="99"/>
    </row>
    <row r="528" spans="1:51" ht="15">
      <c r="A528" s="108"/>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c r="AA528" s="99"/>
      <c r="AB528" s="99"/>
      <c r="AC528" s="99"/>
      <c r="AD528" s="99"/>
      <c r="AE528" s="99"/>
      <c r="AF528" s="99"/>
      <c r="AG528" s="99"/>
      <c r="AH528" s="99"/>
      <c r="AI528" s="99"/>
      <c r="AJ528" s="99"/>
      <c r="AK528" s="99"/>
      <c r="AL528" s="99"/>
      <c r="AM528" s="99"/>
      <c r="AN528" s="99"/>
      <c r="AO528" s="99"/>
      <c r="AP528" s="99"/>
      <c r="AQ528" s="99"/>
      <c r="AR528" s="99"/>
      <c r="AS528" s="99"/>
      <c r="AT528" s="99"/>
      <c r="AU528" s="99"/>
      <c r="AV528" s="99"/>
      <c r="AW528" s="99"/>
      <c r="AX528" s="99"/>
      <c r="AY528" s="99"/>
    </row>
    <row r="529" spans="1:51" ht="15">
      <c r="A529" s="108"/>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c r="AA529" s="99"/>
      <c r="AB529" s="99"/>
      <c r="AC529" s="99"/>
      <c r="AD529" s="99"/>
      <c r="AE529" s="99"/>
      <c r="AF529" s="99"/>
      <c r="AG529" s="99"/>
      <c r="AH529" s="99"/>
      <c r="AI529" s="99"/>
      <c r="AJ529" s="99"/>
      <c r="AK529" s="99"/>
      <c r="AL529" s="99"/>
      <c r="AM529" s="99"/>
      <c r="AN529" s="99"/>
      <c r="AO529" s="99"/>
      <c r="AP529" s="99"/>
      <c r="AQ529" s="99"/>
      <c r="AR529" s="99"/>
      <c r="AS529" s="99"/>
      <c r="AT529" s="99"/>
      <c r="AU529" s="99"/>
      <c r="AV529" s="99"/>
      <c r="AW529" s="99"/>
      <c r="AX529" s="99"/>
      <c r="AY529" s="99"/>
    </row>
    <row r="530" spans="1:51" ht="15">
      <c r="A530" s="108"/>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c r="AA530" s="99"/>
      <c r="AB530" s="99"/>
      <c r="AC530" s="99"/>
      <c r="AD530" s="99"/>
      <c r="AE530" s="99"/>
      <c r="AF530" s="99"/>
      <c r="AG530" s="99"/>
      <c r="AH530" s="99"/>
      <c r="AI530" s="99"/>
      <c r="AJ530" s="99"/>
      <c r="AK530" s="99"/>
      <c r="AL530" s="99"/>
      <c r="AM530" s="99"/>
      <c r="AN530" s="99"/>
      <c r="AO530" s="99"/>
      <c r="AP530" s="99"/>
      <c r="AQ530" s="99"/>
      <c r="AR530" s="99"/>
      <c r="AS530" s="99"/>
      <c r="AT530" s="99"/>
      <c r="AU530" s="99"/>
      <c r="AV530" s="99"/>
      <c r="AW530" s="99"/>
      <c r="AX530" s="99"/>
      <c r="AY530" s="99"/>
    </row>
    <row r="531" spans="1:51" ht="15">
      <c r="A531" s="108"/>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c r="AA531" s="99"/>
      <c r="AB531" s="99"/>
      <c r="AC531" s="99"/>
      <c r="AD531" s="99"/>
      <c r="AE531" s="99"/>
      <c r="AF531" s="99"/>
      <c r="AG531" s="99"/>
      <c r="AH531" s="99"/>
      <c r="AI531" s="99"/>
      <c r="AJ531" s="99"/>
      <c r="AK531" s="99"/>
      <c r="AL531" s="99"/>
      <c r="AM531" s="99"/>
      <c r="AN531" s="99"/>
      <c r="AO531" s="99"/>
      <c r="AP531" s="99"/>
      <c r="AQ531" s="99"/>
      <c r="AR531" s="99"/>
      <c r="AS531" s="99"/>
      <c r="AT531" s="99"/>
      <c r="AU531" s="99"/>
      <c r="AV531" s="99"/>
      <c r="AW531" s="99"/>
      <c r="AX531" s="99"/>
      <c r="AY531" s="99"/>
    </row>
    <row r="532" spans="1:51" ht="15">
      <c r="A532" s="108"/>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c r="AA532" s="99"/>
      <c r="AB532" s="99"/>
      <c r="AC532" s="99"/>
      <c r="AD532" s="99"/>
      <c r="AE532" s="99"/>
      <c r="AF532" s="99"/>
      <c r="AG532" s="99"/>
      <c r="AH532" s="99"/>
      <c r="AI532" s="99"/>
      <c r="AJ532" s="99"/>
      <c r="AK532" s="99"/>
      <c r="AL532" s="99"/>
      <c r="AM532" s="99"/>
      <c r="AN532" s="99"/>
      <c r="AO532" s="99"/>
      <c r="AP532" s="99"/>
      <c r="AQ532" s="99"/>
      <c r="AR532" s="99"/>
      <c r="AS532" s="99"/>
      <c r="AT532" s="99"/>
      <c r="AU532" s="99"/>
      <c r="AV532" s="99"/>
      <c r="AW532" s="99"/>
      <c r="AX532" s="99"/>
      <c r="AY532" s="99"/>
    </row>
    <row r="533" spans="1:51" ht="15">
      <c r="A533" s="108"/>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c r="AA533" s="99"/>
      <c r="AB533" s="99"/>
      <c r="AC533" s="99"/>
      <c r="AD533" s="99"/>
      <c r="AE533" s="99"/>
      <c r="AF533" s="99"/>
      <c r="AG533" s="99"/>
      <c r="AH533" s="99"/>
      <c r="AI533" s="99"/>
      <c r="AJ533" s="99"/>
      <c r="AK533" s="99"/>
      <c r="AL533" s="99"/>
      <c r="AM533" s="99"/>
      <c r="AN533" s="99"/>
      <c r="AO533" s="99"/>
      <c r="AP533" s="99"/>
      <c r="AQ533" s="99"/>
      <c r="AR533" s="99"/>
      <c r="AS533" s="99"/>
      <c r="AT533" s="99"/>
      <c r="AU533" s="99"/>
      <c r="AV533" s="99"/>
      <c r="AW533" s="99"/>
      <c r="AX533" s="99"/>
      <c r="AY533" s="99"/>
    </row>
    <row r="534" spans="1:51" ht="15">
      <c r="A534" s="108"/>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c r="AA534" s="99"/>
      <c r="AB534" s="99"/>
      <c r="AC534" s="99"/>
      <c r="AD534" s="99"/>
      <c r="AE534" s="99"/>
      <c r="AF534" s="99"/>
      <c r="AG534" s="99"/>
      <c r="AH534" s="99"/>
      <c r="AI534" s="99"/>
      <c r="AJ534" s="99"/>
      <c r="AK534" s="99"/>
      <c r="AL534" s="99"/>
      <c r="AM534" s="99"/>
      <c r="AN534" s="99"/>
      <c r="AO534" s="99"/>
      <c r="AP534" s="99"/>
      <c r="AQ534" s="99"/>
      <c r="AR534" s="99"/>
      <c r="AS534" s="99"/>
      <c r="AT534" s="99"/>
      <c r="AU534" s="99"/>
      <c r="AV534" s="99"/>
      <c r="AW534" s="99"/>
      <c r="AX534" s="99"/>
      <c r="AY534" s="99"/>
    </row>
    <row r="535" spans="1:51" ht="15">
      <c r="A535" s="108"/>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c r="AA535" s="99"/>
      <c r="AB535" s="99"/>
      <c r="AC535" s="99"/>
      <c r="AD535" s="99"/>
      <c r="AE535" s="99"/>
      <c r="AF535" s="99"/>
      <c r="AG535" s="99"/>
      <c r="AH535" s="99"/>
      <c r="AI535" s="99"/>
      <c r="AJ535" s="99"/>
      <c r="AK535" s="99"/>
      <c r="AL535" s="99"/>
      <c r="AM535" s="99"/>
      <c r="AN535" s="99"/>
      <c r="AO535" s="99"/>
      <c r="AP535" s="99"/>
      <c r="AQ535" s="99"/>
      <c r="AR535" s="99"/>
      <c r="AS535" s="99"/>
      <c r="AT535" s="99"/>
      <c r="AU535" s="99"/>
      <c r="AV535" s="99"/>
      <c r="AW535" s="99"/>
      <c r="AX535" s="99"/>
      <c r="AY535" s="99"/>
    </row>
    <row r="536" spans="1:51" ht="15">
      <c r="A536" s="108"/>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c r="AA536" s="99"/>
      <c r="AB536" s="99"/>
      <c r="AC536" s="99"/>
      <c r="AD536" s="99"/>
      <c r="AE536" s="99"/>
      <c r="AF536" s="99"/>
      <c r="AG536" s="99"/>
      <c r="AH536" s="99"/>
      <c r="AI536" s="99"/>
      <c r="AJ536" s="99"/>
      <c r="AK536" s="99"/>
      <c r="AL536" s="99"/>
      <c r="AM536" s="99"/>
      <c r="AN536" s="99"/>
      <c r="AO536" s="99"/>
      <c r="AP536" s="99"/>
      <c r="AQ536" s="99"/>
      <c r="AR536" s="99"/>
      <c r="AS536" s="99"/>
      <c r="AT536" s="99"/>
      <c r="AU536" s="99"/>
      <c r="AV536" s="99"/>
      <c r="AW536" s="99"/>
      <c r="AX536" s="99"/>
      <c r="AY536" s="99"/>
    </row>
    <row r="537" spans="1:51" ht="15">
      <c r="A537" s="108"/>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c r="AA537" s="99"/>
      <c r="AB537" s="99"/>
      <c r="AC537" s="99"/>
      <c r="AD537" s="99"/>
      <c r="AE537" s="99"/>
      <c r="AF537" s="99"/>
      <c r="AG537" s="99"/>
      <c r="AH537" s="99"/>
      <c r="AI537" s="99"/>
      <c r="AJ537" s="99"/>
      <c r="AK537" s="99"/>
      <c r="AL537" s="99"/>
      <c r="AM537" s="99"/>
      <c r="AN537" s="99"/>
      <c r="AO537" s="99"/>
      <c r="AP537" s="99"/>
      <c r="AQ537" s="99"/>
      <c r="AR537" s="99"/>
      <c r="AS537" s="99"/>
      <c r="AT537" s="99"/>
      <c r="AU537" s="99"/>
      <c r="AV537" s="99"/>
      <c r="AW537" s="99"/>
      <c r="AX537" s="99"/>
      <c r="AY537" s="99"/>
    </row>
    <row r="538" spans="1:51" ht="15">
      <c r="A538" s="108"/>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c r="AA538" s="99"/>
      <c r="AB538" s="99"/>
      <c r="AC538" s="99"/>
      <c r="AD538" s="99"/>
      <c r="AE538" s="99"/>
      <c r="AF538" s="99"/>
      <c r="AG538" s="99"/>
      <c r="AH538" s="99"/>
      <c r="AI538" s="99"/>
      <c r="AJ538" s="99"/>
      <c r="AK538" s="99"/>
      <c r="AL538" s="99"/>
      <c r="AM538" s="99"/>
      <c r="AN538" s="99"/>
      <c r="AO538" s="99"/>
      <c r="AP538" s="99"/>
      <c r="AQ538" s="99"/>
      <c r="AR538" s="99"/>
      <c r="AS538" s="99"/>
      <c r="AT538" s="99"/>
      <c r="AU538" s="99"/>
      <c r="AV538" s="99"/>
      <c r="AW538" s="99"/>
      <c r="AX538" s="99"/>
      <c r="AY538" s="99"/>
    </row>
    <row r="539" spans="1:51" ht="15">
      <c r="A539" s="108"/>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c r="AA539" s="99"/>
      <c r="AB539" s="99"/>
      <c r="AC539" s="99"/>
      <c r="AD539" s="99"/>
      <c r="AE539" s="99"/>
      <c r="AF539" s="99"/>
      <c r="AG539" s="99"/>
      <c r="AH539" s="99"/>
      <c r="AI539" s="99"/>
      <c r="AJ539" s="99"/>
      <c r="AK539" s="99"/>
      <c r="AL539" s="99"/>
      <c r="AM539" s="99"/>
      <c r="AN539" s="99"/>
      <c r="AO539" s="99"/>
      <c r="AP539" s="99"/>
      <c r="AQ539" s="99"/>
      <c r="AR539" s="99"/>
      <c r="AS539" s="99"/>
      <c r="AT539" s="99"/>
      <c r="AU539" s="99"/>
      <c r="AV539" s="99"/>
      <c r="AW539" s="99"/>
      <c r="AX539" s="99"/>
      <c r="AY539" s="99"/>
    </row>
    <row r="540" spans="1:51" ht="15">
      <c r="A540" s="108"/>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c r="AA540" s="99"/>
      <c r="AB540" s="99"/>
      <c r="AC540" s="99"/>
      <c r="AD540" s="99"/>
      <c r="AE540" s="99"/>
      <c r="AF540" s="99"/>
      <c r="AG540" s="99"/>
      <c r="AH540" s="99"/>
      <c r="AI540" s="99"/>
      <c r="AJ540" s="99"/>
      <c r="AK540" s="99"/>
      <c r="AL540" s="99"/>
      <c r="AM540" s="99"/>
      <c r="AN540" s="99"/>
      <c r="AO540" s="99"/>
      <c r="AP540" s="99"/>
      <c r="AQ540" s="99"/>
      <c r="AR540" s="99"/>
      <c r="AS540" s="99"/>
      <c r="AT540" s="99"/>
      <c r="AU540" s="99"/>
      <c r="AV540" s="99"/>
      <c r="AW540" s="99"/>
      <c r="AX540" s="99"/>
      <c r="AY540" s="99"/>
    </row>
    <row r="541" spans="1:51" ht="15">
      <c r="A541" s="108"/>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c r="AA541" s="99"/>
      <c r="AB541" s="99"/>
      <c r="AC541" s="99"/>
      <c r="AD541" s="99"/>
      <c r="AE541" s="99"/>
      <c r="AF541" s="99"/>
      <c r="AG541" s="99"/>
      <c r="AH541" s="99"/>
      <c r="AI541" s="99"/>
      <c r="AJ541" s="99"/>
      <c r="AK541" s="99"/>
      <c r="AL541" s="99"/>
      <c r="AM541" s="99"/>
      <c r="AN541" s="99"/>
      <c r="AO541" s="99"/>
      <c r="AP541" s="99"/>
      <c r="AQ541" s="99"/>
      <c r="AR541" s="99"/>
      <c r="AS541" s="99"/>
      <c r="AT541" s="99"/>
      <c r="AU541" s="99"/>
      <c r="AV541" s="99"/>
      <c r="AW541" s="99"/>
      <c r="AX541" s="99"/>
      <c r="AY541" s="99"/>
    </row>
    <row r="542" spans="1:51" ht="15">
      <c r="A542" s="108"/>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c r="AA542" s="99"/>
      <c r="AB542" s="99"/>
      <c r="AC542" s="99"/>
      <c r="AD542" s="99"/>
      <c r="AE542" s="99"/>
      <c r="AF542" s="99"/>
      <c r="AG542" s="99"/>
      <c r="AH542" s="99"/>
      <c r="AI542" s="99"/>
      <c r="AJ542" s="99"/>
      <c r="AK542" s="99"/>
      <c r="AL542" s="99"/>
      <c r="AM542" s="99"/>
      <c r="AN542" s="99"/>
      <c r="AO542" s="99"/>
      <c r="AP542" s="99"/>
      <c r="AQ542" s="99"/>
      <c r="AR542" s="99"/>
      <c r="AS542" s="99"/>
      <c r="AT542" s="99"/>
      <c r="AU542" s="99"/>
      <c r="AV542" s="99"/>
      <c r="AW542" s="99"/>
      <c r="AX542" s="99"/>
      <c r="AY542" s="99"/>
    </row>
    <row r="543" spans="1:51" ht="15">
      <c r="A543" s="108"/>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c r="AH543" s="99"/>
      <c r="AI543" s="99"/>
      <c r="AJ543" s="99"/>
      <c r="AK543" s="99"/>
      <c r="AL543" s="99"/>
      <c r="AM543" s="99"/>
      <c r="AN543" s="99"/>
      <c r="AO543" s="99"/>
      <c r="AP543" s="99"/>
      <c r="AQ543" s="99"/>
      <c r="AR543" s="99"/>
      <c r="AS543" s="99"/>
      <c r="AT543" s="99"/>
      <c r="AU543" s="99"/>
      <c r="AV543" s="99"/>
      <c r="AW543" s="99"/>
      <c r="AX543" s="99"/>
      <c r="AY543" s="99"/>
    </row>
    <row r="544" spans="1:51" ht="15">
      <c r="A544" s="108"/>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c r="AA544" s="99"/>
      <c r="AB544" s="99"/>
      <c r="AC544" s="99"/>
      <c r="AD544" s="99"/>
      <c r="AE544" s="99"/>
      <c r="AF544" s="99"/>
      <c r="AG544" s="99"/>
      <c r="AH544" s="99"/>
      <c r="AI544" s="99"/>
      <c r="AJ544" s="99"/>
      <c r="AK544" s="99"/>
      <c r="AL544" s="99"/>
      <c r="AM544" s="99"/>
      <c r="AN544" s="99"/>
      <c r="AO544" s="99"/>
      <c r="AP544" s="99"/>
      <c r="AQ544" s="99"/>
      <c r="AR544" s="99"/>
      <c r="AS544" s="99"/>
      <c r="AT544" s="99"/>
      <c r="AU544" s="99"/>
      <c r="AV544" s="99"/>
      <c r="AW544" s="99"/>
      <c r="AX544" s="99"/>
      <c r="AY544" s="99"/>
    </row>
    <row r="545" spans="1:51" ht="15">
      <c r="A545" s="108"/>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c r="AA545" s="99"/>
      <c r="AB545" s="99"/>
      <c r="AC545" s="99"/>
      <c r="AD545" s="99"/>
      <c r="AE545" s="99"/>
      <c r="AF545" s="99"/>
      <c r="AG545" s="99"/>
      <c r="AH545" s="99"/>
      <c r="AI545" s="99"/>
      <c r="AJ545" s="99"/>
      <c r="AK545" s="99"/>
      <c r="AL545" s="99"/>
      <c r="AM545" s="99"/>
      <c r="AN545" s="99"/>
      <c r="AO545" s="99"/>
      <c r="AP545" s="99"/>
      <c r="AQ545" s="99"/>
      <c r="AR545" s="99"/>
      <c r="AS545" s="99"/>
      <c r="AT545" s="99"/>
      <c r="AU545" s="99"/>
      <c r="AV545" s="99"/>
      <c r="AW545" s="99"/>
      <c r="AX545" s="99"/>
      <c r="AY545" s="99"/>
    </row>
    <row r="546" spans="1:51" ht="15">
      <c r="A546" s="108"/>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c r="AA546" s="99"/>
      <c r="AB546" s="99"/>
      <c r="AC546" s="99"/>
      <c r="AD546" s="99"/>
      <c r="AE546" s="99"/>
      <c r="AF546" s="99"/>
      <c r="AG546" s="99"/>
      <c r="AH546" s="99"/>
      <c r="AI546" s="99"/>
      <c r="AJ546" s="99"/>
      <c r="AK546" s="99"/>
      <c r="AL546" s="99"/>
      <c r="AM546" s="99"/>
      <c r="AN546" s="99"/>
      <c r="AO546" s="99"/>
      <c r="AP546" s="99"/>
      <c r="AQ546" s="99"/>
      <c r="AR546" s="99"/>
      <c r="AS546" s="99"/>
      <c r="AT546" s="99"/>
      <c r="AU546" s="99"/>
      <c r="AV546" s="99"/>
      <c r="AW546" s="99"/>
      <c r="AX546" s="99"/>
      <c r="AY546" s="99"/>
    </row>
    <row r="547" spans="1:51" ht="15">
      <c r="A547" s="108"/>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c r="AA547" s="99"/>
      <c r="AB547" s="99"/>
      <c r="AC547" s="99"/>
      <c r="AD547" s="99"/>
      <c r="AE547" s="99"/>
      <c r="AF547" s="99"/>
      <c r="AG547" s="99"/>
      <c r="AH547" s="99"/>
      <c r="AI547" s="99"/>
      <c r="AJ547" s="99"/>
      <c r="AK547" s="99"/>
      <c r="AL547" s="99"/>
      <c r="AM547" s="99"/>
      <c r="AN547" s="99"/>
      <c r="AO547" s="99"/>
      <c r="AP547" s="99"/>
      <c r="AQ547" s="99"/>
      <c r="AR547" s="99"/>
      <c r="AS547" s="99"/>
      <c r="AT547" s="99"/>
      <c r="AU547" s="99"/>
      <c r="AV547" s="99"/>
      <c r="AW547" s="99"/>
      <c r="AX547" s="99"/>
      <c r="AY547" s="99"/>
    </row>
    <row r="548" spans="1:51" ht="15">
      <c r="A548" s="108"/>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c r="AA548" s="99"/>
      <c r="AB548" s="99"/>
      <c r="AC548" s="99"/>
      <c r="AD548" s="99"/>
      <c r="AE548" s="99"/>
      <c r="AF548" s="99"/>
      <c r="AG548" s="99"/>
      <c r="AH548" s="99"/>
      <c r="AI548" s="99"/>
      <c r="AJ548" s="99"/>
      <c r="AK548" s="99"/>
      <c r="AL548" s="99"/>
      <c r="AM548" s="99"/>
      <c r="AN548" s="99"/>
      <c r="AO548" s="99"/>
      <c r="AP548" s="99"/>
      <c r="AQ548" s="99"/>
      <c r="AR548" s="99"/>
      <c r="AS548" s="99"/>
      <c r="AT548" s="99"/>
      <c r="AU548" s="99"/>
      <c r="AV548" s="99"/>
      <c r="AW548" s="99"/>
      <c r="AX548" s="99"/>
      <c r="AY548" s="99"/>
    </row>
    <row r="549" spans="1:51" ht="15">
      <c r="A549" s="108"/>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c r="AA549" s="99"/>
      <c r="AB549" s="99"/>
      <c r="AC549" s="99"/>
      <c r="AD549" s="99"/>
      <c r="AE549" s="99"/>
      <c r="AF549" s="99"/>
      <c r="AG549" s="99"/>
      <c r="AH549" s="99"/>
      <c r="AI549" s="99"/>
      <c r="AJ549" s="99"/>
      <c r="AK549" s="99"/>
      <c r="AL549" s="99"/>
      <c r="AM549" s="99"/>
      <c r="AN549" s="99"/>
      <c r="AO549" s="99"/>
      <c r="AP549" s="99"/>
      <c r="AQ549" s="99"/>
      <c r="AR549" s="99"/>
      <c r="AS549" s="99"/>
      <c r="AT549" s="99"/>
      <c r="AU549" s="99"/>
      <c r="AV549" s="99"/>
      <c r="AW549" s="99"/>
      <c r="AX549" s="99"/>
      <c r="AY549" s="99"/>
    </row>
    <row r="550" spans="1:51" ht="15">
      <c r="A550" s="108"/>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c r="AA550" s="99"/>
      <c r="AB550" s="99"/>
      <c r="AC550" s="99"/>
      <c r="AD550" s="99"/>
      <c r="AE550" s="99"/>
      <c r="AF550" s="99"/>
      <c r="AG550" s="99"/>
      <c r="AH550" s="99"/>
      <c r="AI550" s="99"/>
      <c r="AJ550" s="99"/>
      <c r="AK550" s="99"/>
      <c r="AL550" s="99"/>
      <c r="AM550" s="99"/>
      <c r="AN550" s="99"/>
      <c r="AO550" s="99"/>
      <c r="AP550" s="99"/>
      <c r="AQ550" s="99"/>
      <c r="AR550" s="99"/>
      <c r="AS550" s="99"/>
      <c r="AT550" s="99"/>
      <c r="AU550" s="99"/>
      <c r="AV550" s="99"/>
      <c r="AW550" s="99"/>
      <c r="AX550" s="99"/>
      <c r="AY550" s="99"/>
    </row>
    <row r="551" spans="1:51" ht="15">
      <c r="A551" s="108"/>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c r="AA551" s="99"/>
      <c r="AB551" s="99"/>
      <c r="AC551" s="99"/>
      <c r="AD551" s="99"/>
      <c r="AE551" s="99"/>
      <c r="AF551" s="99"/>
      <c r="AG551" s="99"/>
      <c r="AH551" s="99"/>
      <c r="AI551" s="99"/>
      <c r="AJ551" s="99"/>
      <c r="AK551" s="99"/>
      <c r="AL551" s="99"/>
      <c r="AM551" s="99"/>
      <c r="AN551" s="99"/>
      <c r="AO551" s="99"/>
      <c r="AP551" s="99"/>
      <c r="AQ551" s="99"/>
      <c r="AR551" s="99"/>
      <c r="AS551" s="99"/>
      <c r="AT551" s="99"/>
      <c r="AU551" s="99"/>
      <c r="AV551" s="99"/>
      <c r="AW551" s="99"/>
      <c r="AX551" s="99"/>
      <c r="AY551" s="99"/>
    </row>
    <row r="552" spans="1:51" ht="15">
      <c r="A552" s="108"/>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c r="AA552" s="99"/>
      <c r="AB552" s="99"/>
      <c r="AC552" s="99"/>
      <c r="AD552" s="99"/>
      <c r="AE552" s="99"/>
      <c r="AF552" s="99"/>
      <c r="AG552" s="99"/>
      <c r="AH552" s="99"/>
      <c r="AI552" s="99"/>
      <c r="AJ552" s="99"/>
      <c r="AK552" s="99"/>
      <c r="AL552" s="99"/>
      <c r="AM552" s="99"/>
      <c r="AN552" s="99"/>
      <c r="AO552" s="99"/>
      <c r="AP552" s="99"/>
      <c r="AQ552" s="99"/>
      <c r="AR552" s="99"/>
      <c r="AS552" s="99"/>
      <c r="AT552" s="99"/>
      <c r="AU552" s="99"/>
      <c r="AV552" s="99"/>
      <c r="AW552" s="99"/>
      <c r="AX552" s="99"/>
      <c r="AY552" s="99"/>
    </row>
    <row r="553" spans="1:51" ht="15">
      <c r="A553" s="108"/>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c r="AA553" s="99"/>
      <c r="AB553" s="99"/>
      <c r="AC553" s="99"/>
      <c r="AD553" s="99"/>
      <c r="AE553" s="99"/>
      <c r="AF553" s="99"/>
      <c r="AG553" s="99"/>
      <c r="AH553" s="99"/>
      <c r="AI553" s="99"/>
      <c r="AJ553" s="99"/>
      <c r="AK553" s="99"/>
      <c r="AL553" s="99"/>
      <c r="AM553" s="99"/>
      <c r="AN553" s="99"/>
      <c r="AO553" s="99"/>
      <c r="AP553" s="99"/>
      <c r="AQ553" s="99"/>
      <c r="AR553" s="99"/>
      <c r="AS553" s="99"/>
      <c r="AT553" s="99"/>
      <c r="AU553" s="99"/>
      <c r="AV553" s="99"/>
      <c r="AW553" s="99"/>
      <c r="AX553" s="99"/>
      <c r="AY553" s="99"/>
    </row>
    <row r="554" spans="1:51" ht="15">
      <c r="A554" s="108"/>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c r="AA554" s="99"/>
      <c r="AB554" s="99"/>
      <c r="AC554" s="99"/>
      <c r="AD554" s="99"/>
      <c r="AE554" s="99"/>
      <c r="AF554" s="99"/>
      <c r="AG554" s="99"/>
      <c r="AH554" s="99"/>
      <c r="AI554" s="99"/>
      <c r="AJ554" s="99"/>
      <c r="AK554" s="99"/>
      <c r="AL554" s="99"/>
      <c r="AM554" s="99"/>
      <c r="AN554" s="99"/>
      <c r="AO554" s="99"/>
      <c r="AP554" s="99"/>
      <c r="AQ554" s="99"/>
      <c r="AR554" s="99"/>
      <c r="AS554" s="99"/>
      <c r="AT554" s="99"/>
      <c r="AU554" s="99"/>
      <c r="AV554" s="99"/>
      <c r="AW554" s="99"/>
      <c r="AX554" s="99"/>
      <c r="AY554" s="99"/>
    </row>
    <row r="555" spans="1:51" ht="15">
      <c r="A555" s="108"/>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c r="AH555" s="99"/>
      <c r="AI555" s="99"/>
      <c r="AJ555" s="99"/>
      <c r="AK555" s="99"/>
      <c r="AL555" s="99"/>
      <c r="AM555" s="99"/>
      <c r="AN555" s="99"/>
      <c r="AO555" s="99"/>
      <c r="AP555" s="99"/>
      <c r="AQ555" s="99"/>
      <c r="AR555" s="99"/>
      <c r="AS555" s="99"/>
      <c r="AT555" s="99"/>
      <c r="AU555" s="99"/>
      <c r="AV555" s="99"/>
      <c r="AW555" s="99"/>
      <c r="AX555" s="99"/>
      <c r="AY555" s="99"/>
    </row>
    <row r="556" spans="1:51" ht="15">
      <c r="A556" s="108"/>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c r="AA556" s="99"/>
      <c r="AB556" s="99"/>
      <c r="AC556" s="99"/>
      <c r="AD556" s="99"/>
      <c r="AE556" s="99"/>
      <c r="AF556" s="99"/>
      <c r="AG556" s="99"/>
      <c r="AH556" s="99"/>
      <c r="AI556" s="99"/>
      <c r="AJ556" s="99"/>
      <c r="AK556" s="99"/>
      <c r="AL556" s="99"/>
      <c r="AM556" s="99"/>
      <c r="AN556" s="99"/>
      <c r="AO556" s="99"/>
      <c r="AP556" s="99"/>
      <c r="AQ556" s="99"/>
      <c r="AR556" s="99"/>
      <c r="AS556" s="99"/>
      <c r="AT556" s="99"/>
      <c r="AU556" s="99"/>
      <c r="AV556" s="99"/>
      <c r="AW556" s="99"/>
      <c r="AX556" s="99"/>
      <c r="AY556" s="99"/>
    </row>
    <row r="557" spans="1:51" ht="15">
      <c r="A557" s="108"/>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c r="AA557" s="99"/>
      <c r="AB557" s="99"/>
      <c r="AC557" s="99"/>
      <c r="AD557" s="99"/>
      <c r="AE557" s="99"/>
      <c r="AF557" s="99"/>
      <c r="AG557" s="99"/>
      <c r="AH557" s="99"/>
      <c r="AI557" s="99"/>
      <c r="AJ557" s="99"/>
      <c r="AK557" s="99"/>
      <c r="AL557" s="99"/>
      <c r="AM557" s="99"/>
      <c r="AN557" s="99"/>
      <c r="AO557" s="99"/>
      <c r="AP557" s="99"/>
      <c r="AQ557" s="99"/>
      <c r="AR557" s="99"/>
      <c r="AS557" s="99"/>
      <c r="AT557" s="99"/>
      <c r="AU557" s="99"/>
      <c r="AV557" s="99"/>
      <c r="AW557" s="99"/>
      <c r="AX557" s="99"/>
      <c r="AY557" s="99"/>
    </row>
    <row r="558" spans="1:51" ht="15">
      <c r="A558" s="108"/>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c r="AA558" s="99"/>
      <c r="AB558" s="99"/>
      <c r="AC558" s="99"/>
      <c r="AD558" s="99"/>
      <c r="AE558" s="99"/>
      <c r="AF558" s="99"/>
      <c r="AG558" s="99"/>
      <c r="AH558" s="99"/>
      <c r="AI558" s="99"/>
      <c r="AJ558" s="99"/>
      <c r="AK558" s="99"/>
      <c r="AL558" s="99"/>
      <c r="AM558" s="99"/>
      <c r="AN558" s="99"/>
      <c r="AO558" s="99"/>
      <c r="AP558" s="99"/>
      <c r="AQ558" s="99"/>
      <c r="AR558" s="99"/>
      <c r="AS558" s="99"/>
      <c r="AT558" s="99"/>
      <c r="AU558" s="99"/>
      <c r="AV558" s="99"/>
      <c r="AW558" s="99"/>
      <c r="AX558" s="99"/>
      <c r="AY558" s="99"/>
    </row>
    <row r="559" spans="1:51" ht="15">
      <c r="A559" s="108"/>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c r="AA559" s="99"/>
      <c r="AB559" s="99"/>
      <c r="AC559" s="99"/>
      <c r="AD559" s="99"/>
      <c r="AE559" s="99"/>
      <c r="AF559" s="99"/>
      <c r="AG559" s="99"/>
      <c r="AH559" s="99"/>
      <c r="AI559" s="99"/>
      <c r="AJ559" s="99"/>
      <c r="AK559" s="99"/>
      <c r="AL559" s="99"/>
      <c r="AM559" s="99"/>
      <c r="AN559" s="99"/>
      <c r="AO559" s="99"/>
      <c r="AP559" s="99"/>
      <c r="AQ559" s="99"/>
      <c r="AR559" s="99"/>
      <c r="AS559" s="99"/>
      <c r="AT559" s="99"/>
      <c r="AU559" s="99"/>
      <c r="AV559" s="99"/>
      <c r="AW559" s="99"/>
      <c r="AX559" s="99"/>
      <c r="AY559" s="99"/>
    </row>
    <row r="560" spans="1:51" ht="15">
      <c r="A560" s="108"/>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c r="AA560" s="99"/>
      <c r="AB560" s="99"/>
      <c r="AC560" s="99"/>
      <c r="AD560" s="99"/>
      <c r="AE560" s="99"/>
      <c r="AF560" s="99"/>
      <c r="AG560" s="99"/>
      <c r="AH560" s="99"/>
      <c r="AI560" s="99"/>
      <c r="AJ560" s="99"/>
      <c r="AK560" s="99"/>
      <c r="AL560" s="99"/>
      <c r="AM560" s="99"/>
      <c r="AN560" s="99"/>
      <c r="AO560" s="99"/>
      <c r="AP560" s="99"/>
      <c r="AQ560" s="99"/>
      <c r="AR560" s="99"/>
      <c r="AS560" s="99"/>
      <c r="AT560" s="99"/>
      <c r="AU560" s="99"/>
      <c r="AV560" s="99"/>
      <c r="AW560" s="99"/>
      <c r="AX560" s="99"/>
      <c r="AY560" s="99"/>
    </row>
    <row r="561" spans="1:51" ht="15">
      <c r="A561" s="108"/>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c r="AA561" s="99"/>
      <c r="AB561" s="99"/>
      <c r="AC561" s="99"/>
      <c r="AD561" s="99"/>
      <c r="AE561" s="99"/>
      <c r="AF561" s="99"/>
      <c r="AG561" s="99"/>
      <c r="AH561" s="99"/>
      <c r="AI561" s="99"/>
      <c r="AJ561" s="99"/>
      <c r="AK561" s="99"/>
      <c r="AL561" s="99"/>
      <c r="AM561" s="99"/>
      <c r="AN561" s="99"/>
      <c r="AO561" s="99"/>
      <c r="AP561" s="99"/>
      <c r="AQ561" s="99"/>
      <c r="AR561" s="99"/>
      <c r="AS561" s="99"/>
      <c r="AT561" s="99"/>
      <c r="AU561" s="99"/>
      <c r="AV561" s="99"/>
      <c r="AW561" s="99"/>
      <c r="AX561" s="99"/>
      <c r="AY561" s="99"/>
    </row>
    <row r="562" spans="1:51" ht="15">
      <c r="A562" s="108"/>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c r="AA562" s="99"/>
      <c r="AB562" s="99"/>
      <c r="AC562" s="99"/>
      <c r="AD562" s="99"/>
      <c r="AE562" s="99"/>
      <c r="AF562" s="99"/>
      <c r="AG562" s="99"/>
      <c r="AH562" s="99"/>
      <c r="AI562" s="99"/>
      <c r="AJ562" s="99"/>
      <c r="AK562" s="99"/>
      <c r="AL562" s="99"/>
      <c r="AM562" s="99"/>
      <c r="AN562" s="99"/>
      <c r="AO562" s="99"/>
      <c r="AP562" s="99"/>
      <c r="AQ562" s="99"/>
      <c r="AR562" s="99"/>
      <c r="AS562" s="99"/>
      <c r="AT562" s="99"/>
      <c r="AU562" s="99"/>
      <c r="AV562" s="99"/>
      <c r="AW562" s="99"/>
      <c r="AX562" s="99"/>
      <c r="AY562" s="99"/>
    </row>
    <row r="563" spans="1:51" ht="15">
      <c r="A563" s="108"/>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c r="AA563" s="99"/>
      <c r="AB563" s="99"/>
      <c r="AC563" s="99"/>
      <c r="AD563" s="99"/>
      <c r="AE563" s="99"/>
      <c r="AF563" s="99"/>
      <c r="AG563" s="99"/>
      <c r="AH563" s="99"/>
      <c r="AI563" s="99"/>
      <c r="AJ563" s="99"/>
      <c r="AK563" s="99"/>
      <c r="AL563" s="99"/>
      <c r="AM563" s="99"/>
      <c r="AN563" s="99"/>
      <c r="AO563" s="99"/>
      <c r="AP563" s="99"/>
      <c r="AQ563" s="99"/>
      <c r="AR563" s="99"/>
      <c r="AS563" s="99"/>
      <c r="AT563" s="99"/>
      <c r="AU563" s="99"/>
      <c r="AV563" s="99"/>
      <c r="AW563" s="99"/>
      <c r="AX563" s="99"/>
      <c r="AY563" s="99"/>
    </row>
    <row r="564" spans="1:51" ht="15">
      <c r="A564" s="108"/>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c r="AA564" s="99"/>
      <c r="AB564" s="99"/>
      <c r="AC564" s="99"/>
      <c r="AD564" s="99"/>
      <c r="AE564" s="99"/>
      <c r="AF564" s="99"/>
      <c r="AG564" s="99"/>
      <c r="AH564" s="99"/>
      <c r="AI564" s="99"/>
      <c r="AJ564" s="99"/>
      <c r="AK564" s="99"/>
      <c r="AL564" s="99"/>
      <c r="AM564" s="99"/>
      <c r="AN564" s="99"/>
      <c r="AO564" s="99"/>
      <c r="AP564" s="99"/>
      <c r="AQ564" s="99"/>
      <c r="AR564" s="99"/>
      <c r="AS564" s="99"/>
      <c r="AT564" s="99"/>
      <c r="AU564" s="99"/>
      <c r="AV564" s="99"/>
      <c r="AW564" s="99"/>
      <c r="AX564" s="99"/>
      <c r="AY564" s="99"/>
    </row>
    <row r="565" spans="1:51" ht="15">
      <c r="A565" s="108"/>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c r="AA565" s="99"/>
      <c r="AB565" s="99"/>
      <c r="AC565" s="99"/>
      <c r="AD565" s="99"/>
      <c r="AE565" s="99"/>
      <c r="AF565" s="99"/>
      <c r="AG565" s="99"/>
      <c r="AH565" s="99"/>
      <c r="AI565" s="99"/>
      <c r="AJ565" s="99"/>
      <c r="AK565" s="99"/>
      <c r="AL565" s="99"/>
      <c r="AM565" s="99"/>
      <c r="AN565" s="99"/>
      <c r="AO565" s="99"/>
      <c r="AP565" s="99"/>
      <c r="AQ565" s="99"/>
      <c r="AR565" s="99"/>
      <c r="AS565" s="99"/>
      <c r="AT565" s="99"/>
      <c r="AU565" s="99"/>
      <c r="AV565" s="99"/>
      <c r="AW565" s="99"/>
      <c r="AX565" s="99"/>
      <c r="AY565" s="99"/>
    </row>
    <row r="566" spans="1:51" ht="15">
      <c r="A566" s="108"/>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c r="AA566" s="99"/>
      <c r="AB566" s="99"/>
      <c r="AC566" s="99"/>
      <c r="AD566" s="99"/>
      <c r="AE566" s="99"/>
      <c r="AF566" s="99"/>
      <c r="AG566" s="99"/>
      <c r="AH566" s="99"/>
      <c r="AI566" s="99"/>
      <c r="AJ566" s="99"/>
      <c r="AK566" s="99"/>
      <c r="AL566" s="99"/>
      <c r="AM566" s="99"/>
      <c r="AN566" s="99"/>
      <c r="AO566" s="99"/>
      <c r="AP566" s="99"/>
      <c r="AQ566" s="99"/>
      <c r="AR566" s="99"/>
      <c r="AS566" s="99"/>
      <c r="AT566" s="99"/>
      <c r="AU566" s="99"/>
      <c r="AV566" s="99"/>
      <c r="AW566" s="99"/>
      <c r="AX566" s="99"/>
      <c r="AY566" s="99"/>
    </row>
    <row r="567" spans="1:51" ht="15">
      <c r="A567" s="108"/>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c r="AA567" s="99"/>
      <c r="AB567" s="99"/>
      <c r="AC567" s="99"/>
      <c r="AD567" s="99"/>
      <c r="AE567" s="99"/>
      <c r="AF567" s="99"/>
      <c r="AG567" s="99"/>
      <c r="AH567" s="99"/>
      <c r="AI567" s="99"/>
      <c r="AJ567" s="99"/>
      <c r="AK567" s="99"/>
      <c r="AL567" s="99"/>
      <c r="AM567" s="99"/>
      <c r="AN567" s="99"/>
      <c r="AO567" s="99"/>
      <c r="AP567" s="99"/>
      <c r="AQ567" s="99"/>
      <c r="AR567" s="99"/>
      <c r="AS567" s="99"/>
      <c r="AT567" s="99"/>
      <c r="AU567" s="99"/>
      <c r="AV567" s="99"/>
      <c r="AW567" s="99"/>
      <c r="AX567" s="99"/>
      <c r="AY567" s="99"/>
    </row>
    <row r="568" spans="1:51" ht="15">
      <c r="A568" s="108"/>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c r="AA568" s="99"/>
      <c r="AB568" s="99"/>
      <c r="AC568" s="99"/>
      <c r="AD568" s="99"/>
      <c r="AE568" s="99"/>
      <c r="AF568" s="99"/>
      <c r="AG568" s="99"/>
      <c r="AH568" s="99"/>
      <c r="AI568" s="99"/>
      <c r="AJ568" s="99"/>
      <c r="AK568" s="99"/>
      <c r="AL568" s="99"/>
      <c r="AM568" s="99"/>
      <c r="AN568" s="99"/>
      <c r="AO568" s="99"/>
      <c r="AP568" s="99"/>
      <c r="AQ568" s="99"/>
      <c r="AR568" s="99"/>
      <c r="AS568" s="99"/>
      <c r="AT568" s="99"/>
      <c r="AU568" s="99"/>
      <c r="AV568" s="99"/>
      <c r="AW568" s="99"/>
      <c r="AX568" s="99"/>
      <c r="AY568" s="99"/>
    </row>
    <row r="569" spans="1:51" ht="15">
      <c r="A569" s="108"/>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c r="AA569" s="99"/>
      <c r="AB569" s="99"/>
      <c r="AC569" s="99"/>
      <c r="AD569" s="99"/>
      <c r="AE569" s="99"/>
      <c r="AF569" s="99"/>
      <c r="AG569" s="99"/>
      <c r="AH569" s="99"/>
      <c r="AI569" s="99"/>
      <c r="AJ569" s="99"/>
      <c r="AK569" s="99"/>
      <c r="AL569" s="99"/>
      <c r="AM569" s="99"/>
      <c r="AN569" s="99"/>
      <c r="AO569" s="99"/>
      <c r="AP569" s="99"/>
      <c r="AQ569" s="99"/>
      <c r="AR569" s="99"/>
      <c r="AS569" s="99"/>
      <c r="AT569" s="99"/>
      <c r="AU569" s="99"/>
      <c r="AV569" s="99"/>
      <c r="AW569" s="99"/>
      <c r="AX569" s="99"/>
      <c r="AY569" s="99"/>
    </row>
    <row r="570" spans="1:51" ht="15">
      <c r="A570" s="108"/>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c r="AA570" s="99"/>
      <c r="AB570" s="99"/>
      <c r="AC570" s="99"/>
      <c r="AD570" s="99"/>
      <c r="AE570" s="99"/>
      <c r="AF570" s="99"/>
      <c r="AG570" s="99"/>
      <c r="AH570" s="99"/>
      <c r="AI570" s="99"/>
      <c r="AJ570" s="99"/>
      <c r="AK570" s="99"/>
      <c r="AL570" s="99"/>
      <c r="AM570" s="99"/>
      <c r="AN570" s="99"/>
      <c r="AO570" s="99"/>
      <c r="AP570" s="99"/>
      <c r="AQ570" s="99"/>
      <c r="AR570" s="99"/>
      <c r="AS570" s="99"/>
      <c r="AT570" s="99"/>
      <c r="AU570" s="99"/>
      <c r="AV570" s="99"/>
      <c r="AW570" s="99"/>
      <c r="AX570" s="99"/>
      <c r="AY570" s="99"/>
    </row>
    <row r="571" spans="1:51" ht="15">
      <c r="A571" s="108"/>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c r="AA571" s="99"/>
      <c r="AB571" s="99"/>
      <c r="AC571" s="99"/>
      <c r="AD571" s="99"/>
      <c r="AE571" s="99"/>
      <c r="AF571" s="99"/>
      <c r="AG571" s="99"/>
      <c r="AH571" s="99"/>
      <c r="AI571" s="99"/>
      <c r="AJ571" s="99"/>
      <c r="AK571" s="99"/>
      <c r="AL571" s="99"/>
      <c r="AM571" s="99"/>
      <c r="AN571" s="99"/>
      <c r="AO571" s="99"/>
      <c r="AP571" s="99"/>
      <c r="AQ571" s="99"/>
      <c r="AR571" s="99"/>
      <c r="AS571" s="99"/>
      <c r="AT571" s="99"/>
      <c r="AU571" s="99"/>
      <c r="AV571" s="99"/>
      <c r="AW571" s="99"/>
      <c r="AX571" s="99"/>
      <c r="AY571" s="99"/>
    </row>
    <row r="572" spans="1:51" ht="15">
      <c r="A572" s="108"/>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c r="AA572" s="99"/>
      <c r="AB572" s="99"/>
      <c r="AC572" s="99"/>
      <c r="AD572" s="99"/>
      <c r="AE572" s="99"/>
      <c r="AF572" s="99"/>
      <c r="AG572" s="99"/>
      <c r="AH572" s="99"/>
      <c r="AI572" s="99"/>
      <c r="AJ572" s="99"/>
      <c r="AK572" s="99"/>
      <c r="AL572" s="99"/>
      <c r="AM572" s="99"/>
      <c r="AN572" s="99"/>
      <c r="AO572" s="99"/>
      <c r="AP572" s="99"/>
      <c r="AQ572" s="99"/>
      <c r="AR572" s="99"/>
      <c r="AS572" s="99"/>
      <c r="AT572" s="99"/>
      <c r="AU572" s="99"/>
      <c r="AV572" s="99"/>
      <c r="AW572" s="99"/>
      <c r="AX572" s="99"/>
      <c r="AY572" s="99"/>
    </row>
    <row r="573" spans="1:51" ht="15">
      <c r="A573" s="108"/>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c r="AE573" s="99"/>
      <c r="AF573" s="99"/>
      <c r="AG573" s="99"/>
      <c r="AH573" s="99"/>
      <c r="AI573" s="99"/>
      <c r="AJ573" s="99"/>
      <c r="AK573" s="99"/>
      <c r="AL573" s="99"/>
      <c r="AM573" s="99"/>
      <c r="AN573" s="99"/>
      <c r="AO573" s="99"/>
      <c r="AP573" s="99"/>
      <c r="AQ573" s="99"/>
      <c r="AR573" s="99"/>
      <c r="AS573" s="99"/>
      <c r="AT573" s="99"/>
      <c r="AU573" s="99"/>
      <c r="AV573" s="99"/>
      <c r="AW573" s="99"/>
      <c r="AX573" s="99"/>
      <c r="AY573" s="99"/>
    </row>
    <row r="574" spans="1:51" ht="15">
      <c r="A574" s="108"/>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c r="AA574" s="99"/>
      <c r="AB574" s="99"/>
      <c r="AC574" s="99"/>
      <c r="AD574" s="99"/>
      <c r="AE574" s="99"/>
      <c r="AF574" s="99"/>
      <c r="AG574" s="99"/>
      <c r="AH574" s="99"/>
      <c r="AI574" s="99"/>
      <c r="AJ574" s="99"/>
      <c r="AK574" s="99"/>
      <c r="AL574" s="99"/>
      <c r="AM574" s="99"/>
      <c r="AN574" s="99"/>
      <c r="AO574" s="99"/>
      <c r="AP574" s="99"/>
      <c r="AQ574" s="99"/>
      <c r="AR574" s="99"/>
      <c r="AS574" s="99"/>
      <c r="AT574" s="99"/>
      <c r="AU574" s="99"/>
      <c r="AV574" s="99"/>
      <c r="AW574" s="99"/>
      <c r="AX574" s="99"/>
      <c r="AY574" s="99"/>
    </row>
    <row r="575" spans="1:51" ht="15">
      <c r="A575" s="108"/>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c r="AA575" s="99"/>
      <c r="AB575" s="99"/>
      <c r="AC575" s="99"/>
      <c r="AD575" s="99"/>
      <c r="AE575" s="99"/>
      <c r="AF575" s="99"/>
      <c r="AG575" s="99"/>
      <c r="AH575" s="99"/>
      <c r="AI575" s="99"/>
      <c r="AJ575" s="99"/>
      <c r="AK575" s="99"/>
      <c r="AL575" s="99"/>
      <c r="AM575" s="99"/>
      <c r="AN575" s="99"/>
      <c r="AO575" s="99"/>
      <c r="AP575" s="99"/>
      <c r="AQ575" s="99"/>
      <c r="AR575" s="99"/>
      <c r="AS575" s="99"/>
      <c r="AT575" s="99"/>
      <c r="AU575" s="99"/>
      <c r="AV575" s="99"/>
      <c r="AW575" s="99"/>
      <c r="AX575" s="99"/>
      <c r="AY575" s="99"/>
    </row>
    <row r="576" spans="1:51" ht="15">
      <c r="A576" s="108"/>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c r="AA576" s="99"/>
      <c r="AB576" s="99"/>
      <c r="AC576" s="99"/>
      <c r="AD576" s="99"/>
      <c r="AE576" s="99"/>
      <c r="AF576" s="99"/>
      <c r="AG576" s="99"/>
      <c r="AH576" s="99"/>
      <c r="AI576" s="99"/>
      <c r="AJ576" s="99"/>
      <c r="AK576" s="99"/>
      <c r="AL576" s="99"/>
      <c r="AM576" s="99"/>
      <c r="AN576" s="99"/>
      <c r="AO576" s="99"/>
      <c r="AP576" s="99"/>
      <c r="AQ576" s="99"/>
      <c r="AR576" s="99"/>
      <c r="AS576" s="99"/>
      <c r="AT576" s="99"/>
      <c r="AU576" s="99"/>
      <c r="AV576" s="99"/>
      <c r="AW576" s="99"/>
      <c r="AX576" s="99"/>
      <c r="AY576" s="99"/>
    </row>
    <row r="577" spans="1:51" ht="15">
      <c r="A577" s="108"/>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c r="AA577" s="99"/>
      <c r="AB577" s="99"/>
      <c r="AC577" s="99"/>
      <c r="AD577" s="99"/>
      <c r="AE577" s="99"/>
      <c r="AF577" s="99"/>
      <c r="AG577" s="99"/>
      <c r="AH577" s="99"/>
      <c r="AI577" s="99"/>
      <c r="AJ577" s="99"/>
      <c r="AK577" s="99"/>
      <c r="AL577" s="99"/>
      <c r="AM577" s="99"/>
      <c r="AN577" s="99"/>
      <c r="AO577" s="99"/>
      <c r="AP577" s="99"/>
      <c r="AQ577" s="99"/>
      <c r="AR577" s="99"/>
      <c r="AS577" s="99"/>
      <c r="AT577" s="99"/>
      <c r="AU577" s="99"/>
      <c r="AV577" s="99"/>
      <c r="AW577" s="99"/>
      <c r="AX577" s="99"/>
      <c r="AY577" s="99"/>
    </row>
    <row r="578" spans="1:51" ht="15">
      <c r="A578" s="108"/>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c r="AA578" s="99"/>
      <c r="AB578" s="99"/>
      <c r="AC578" s="99"/>
      <c r="AD578" s="99"/>
      <c r="AE578" s="99"/>
      <c r="AF578" s="99"/>
      <c r="AG578" s="99"/>
      <c r="AH578" s="99"/>
      <c r="AI578" s="99"/>
      <c r="AJ578" s="99"/>
      <c r="AK578" s="99"/>
      <c r="AL578" s="99"/>
      <c r="AM578" s="99"/>
      <c r="AN578" s="99"/>
      <c r="AO578" s="99"/>
      <c r="AP578" s="99"/>
      <c r="AQ578" s="99"/>
      <c r="AR578" s="99"/>
      <c r="AS578" s="99"/>
      <c r="AT578" s="99"/>
      <c r="AU578" s="99"/>
      <c r="AV578" s="99"/>
      <c r="AW578" s="99"/>
      <c r="AX578" s="99"/>
      <c r="AY578" s="99"/>
    </row>
    <row r="579" spans="1:51" ht="15">
      <c r="A579" s="108"/>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c r="AA579" s="99"/>
      <c r="AB579" s="99"/>
      <c r="AC579" s="99"/>
      <c r="AD579" s="99"/>
      <c r="AE579" s="99"/>
      <c r="AF579" s="99"/>
      <c r="AG579" s="99"/>
      <c r="AH579" s="99"/>
      <c r="AI579" s="99"/>
      <c r="AJ579" s="99"/>
      <c r="AK579" s="99"/>
      <c r="AL579" s="99"/>
      <c r="AM579" s="99"/>
      <c r="AN579" s="99"/>
      <c r="AO579" s="99"/>
      <c r="AP579" s="99"/>
      <c r="AQ579" s="99"/>
      <c r="AR579" s="99"/>
      <c r="AS579" s="99"/>
      <c r="AT579" s="99"/>
      <c r="AU579" s="99"/>
      <c r="AV579" s="99"/>
      <c r="AW579" s="99"/>
      <c r="AX579" s="99"/>
      <c r="AY579" s="99"/>
    </row>
    <row r="580" spans="1:51" ht="15">
      <c r="A580" s="108"/>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c r="AA580" s="99"/>
      <c r="AB580" s="99"/>
      <c r="AC580" s="99"/>
      <c r="AD580" s="99"/>
      <c r="AE580" s="99"/>
      <c r="AF580" s="99"/>
      <c r="AG580" s="99"/>
      <c r="AH580" s="99"/>
      <c r="AI580" s="99"/>
      <c r="AJ580" s="99"/>
      <c r="AK580" s="99"/>
      <c r="AL580" s="99"/>
      <c r="AM580" s="99"/>
      <c r="AN580" s="99"/>
      <c r="AO580" s="99"/>
      <c r="AP580" s="99"/>
      <c r="AQ580" s="99"/>
      <c r="AR580" s="99"/>
      <c r="AS580" s="99"/>
      <c r="AT580" s="99"/>
      <c r="AU580" s="99"/>
      <c r="AV580" s="99"/>
      <c r="AW580" s="99"/>
      <c r="AX580" s="99"/>
      <c r="AY580" s="99"/>
    </row>
    <row r="581" spans="1:51" ht="15">
      <c r="A581" s="108"/>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c r="AA581" s="99"/>
      <c r="AB581" s="99"/>
      <c r="AC581" s="99"/>
      <c r="AD581" s="99"/>
      <c r="AE581" s="99"/>
      <c r="AF581" s="99"/>
      <c r="AG581" s="99"/>
      <c r="AH581" s="99"/>
      <c r="AI581" s="99"/>
      <c r="AJ581" s="99"/>
      <c r="AK581" s="99"/>
      <c r="AL581" s="99"/>
      <c r="AM581" s="99"/>
      <c r="AN581" s="99"/>
      <c r="AO581" s="99"/>
      <c r="AP581" s="99"/>
      <c r="AQ581" s="99"/>
      <c r="AR581" s="99"/>
      <c r="AS581" s="99"/>
      <c r="AT581" s="99"/>
      <c r="AU581" s="99"/>
      <c r="AV581" s="99"/>
      <c r="AW581" s="99"/>
      <c r="AX581" s="99"/>
      <c r="AY581" s="99"/>
    </row>
    <row r="582" spans="1:51" ht="15">
      <c r="A582" s="108"/>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c r="AA582" s="99"/>
      <c r="AB582" s="99"/>
      <c r="AC582" s="99"/>
      <c r="AD582" s="99"/>
      <c r="AE582" s="99"/>
      <c r="AF582" s="99"/>
      <c r="AG582" s="99"/>
      <c r="AH582" s="99"/>
      <c r="AI582" s="99"/>
      <c r="AJ582" s="99"/>
      <c r="AK582" s="99"/>
      <c r="AL582" s="99"/>
      <c r="AM582" s="99"/>
      <c r="AN582" s="99"/>
      <c r="AO582" s="99"/>
      <c r="AP582" s="99"/>
      <c r="AQ582" s="99"/>
      <c r="AR582" s="99"/>
      <c r="AS582" s="99"/>
      <c r="AT582" s="99"/>
      <c r="AU582" s="99"/>
      <c r="AV582" s="99"/>
      <c r="AW582" s="99"/>
      <c r="AX582" s="99"/>
      <c r="AY582" s="99"/>
    </row>
    <row r="583" spans="1:51" ht="15">
      <c r="A583" s="108"/>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c r="AA583" s="99"/>
      <c r="AB583" s="99"/>
      <c r="AC583" s="99"/>
      <c r="AD583" s="99"/>
      <c r="AE583" s="99"/>
      <c r="AF583" s="99"/>
      <c r="AG583" s="99"/>
      <c r="AH583" s="99"/>
      <c r="AI583" s="99"/>
      <c r="AJ583" s="99"/>
      <c r="AK583" s="99"/>
      <c r="AL583" s="99"/>
      <c r="AM583" s="99"/>
      <c r="AN583" s="99"/>
      <c r="AO583" s="99"/>
      <c r="AP583" s="99"/>
      <c r="AQ583" s="99"/>
      <c r="AR583" s="99"/>
      <c r="AS583" s="99"/>
      <c r="AT583" s="99"/>
      <c r="AU583" s="99"/>
      <c r="AV583" s="99"/>
      <c r="AW583" s="99"/>
      <c r="AX583" s="99"/>
      <c r="AY583" s="99"/>
    </row>
    <row r="584" spans="1:51" ht="15">
      <c r="A584" s="108"/>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c r="AA584" s="99"/>
      <c r="AB584" s="99"/>
      <c r="AC584" s="99"/>
      <c r="AD584" s="99"/>
      <c r="AE584" s="99"/>
      <c r="AF584" s="99"/>
      <c r="AG584" s="99"/>
      <c r="AH584" s="99"/>
      <c r="AI584" s="99"/>
      <c r="AJ584" s="99"/>
      <c r="AK584" s="99"/>
      <c r="AL584" s="99"/>
      <c r="AM584" s="99"/>
      <c r="AN584" s="99"/>
      <c r="AO584" s="99"/>
      <c r="AP584" s="99"/>
      <c r="AQ584" s="99"/>
      <c r="AR584" s="99"/>
      <c r="AS584" s="99"/>
      <c r="AT584" s="99"/>
      <c r="AU584" s="99"/>
      <c r="AV584" s="99"/>
      <c r="AW584" s="99"/>
      <c r="AX584" s="99"/>
      <c r="AY584" s="99"/>
    </row>
    <row r="585" spans="1:51" ht="15">
      <c r="A585" s="108"/>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c r="AA585" s="99"/>
      <c r="AB585" s="99"/>
      <c r="AC585" s="99"/>
      <c r="AD585" s="99"/>
      <c r="AE585" s="99"/>
      <c r="AF585" s="99"/>
      <c r="AG585" s="99"/>
      <c r="AH585" s="99"/>
      <c r="AI585" s="99"/>
      <c r="AJ585" s="99"/>
      <c r="AK585" s="99"/>
      <c r="AL585" s="99"/>
      <c r="AM585" s="99"/>
      <c r="AN585" s="99"/>
      <c r="AO585" s="99"/>
      <c r="AP585" s="99"/>
      <c r="AQ585" s="99"/>
      <c r="AR585" s="99"/>
      <c r="AS585" s="99"/>
      <c r="AT585" s="99"/>
      <c r="AU585" s="99"/>
      <c r="AV585" s="99"/>
      <c r="AW585" s="99"/>
      <c r="AX585" s="99"/>
      <c r="AY585" s="99"/>
    </row>
    <row r="586" spans="1:51" ht="15">
      <c r="A586" s="108"/>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c r="AA586" s="99"/>
      <c r="AB586" s="99"/>
      <c r="AC586" s="99"/>
      <c r="AD586" s="99"/>
      <c r="AE586" s="99"/>
      <c r="AF586" s="99"/>
      <c r="AG586" s="99"/>
      <c r="AH586" s="99"/>
      <c r="AI586" s="99"/>
      <c r="AJ586" s="99"/>
      <c r="AK586" s="99"/>
      <c r="AL586" s="99"/>
      <c r="AM586" s="99"/>
      <c r="AN586" s="99"/>
      <c r="AO586" s="99"/>
      <c r="AP586" s="99"/>
      <c r="AQ586" s="99"/>
      <c r="AR586" s="99"/>
      <c r="AS586" s="99"/>
      <c r="AT586" s="99"/>
      <c r="AU586" s="99"/>
      <c r="AV586" s="99"/>
      <c r="AW586" s="99"/>
      <c r="AX586" s="99"/>
      <c r="AY586" s="99"/>
    </row>
    <row r="587" spans="1:51" ht="15">
      <c r="A587" s="108"/>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c r="AA587" s="99"/>
      <c r="AB587" s="99"/>
      <c r="AC587" s="99"/>
      <c r="AD587" s="99"/>
      <c r="AE587" s="99"/>
      <c r="AF587" s="99"/>
      <c r="AG587" s="99"/>
      <c r="AH587" s="99"/>
      <c r="AI587" s="99"/>
      <c r="AJ587" s="99"/>
      <c r="AK587" s="99"/>
      <c r="AL587" s="99"/>
      <c r="AM587" s="99"/>
      <c r="AN587" s="99"/>
      <c r="AO587" s="99"/>
      <c r="AP587" s="99"/>
      <c r="AQ587" s="99"/>
      <c r="AR587" s="99"/>
      <c r="AS587" s="99"/>
      <c r="AT587" s="99"/>
      <c r="AU587" s="99"/>
      <c r="AV587" s="99"/>
      <c r="AW587" s="99"/>
      <c r="AX587" s="99"/>
      <c r="AY587" s="99"/>
    </row>
    <row r="588" spans="1:51" ht="15">
      <c r="A588" s="108"/>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c r="AA588" s="99"/>
      <c r="AB588" s="99"/>
      <c r="AC588" s="99"/>
      <c r="AD588" s="99"/>
      <c r="AE588" s="99"/>
      <c r="AF588" s="99"/>
      <c r="AG588" s="99"/>
      <c r="AH588" s="99"/>
      <c r="AI588" s="99"/>
      <c r="AJ588" s="99"/>
      <c r="AK588" s="99"/>
      <c r="AL588" s="99"/>
      <c r="AM588" s="99"/>
      <c r="AN588" s="99"/>
      <c r="AO588" s="99"/>
      <c r="AP588" s="99"/>
      <c r="AQ588" s="99"/>
      <c r="AR588" s="99"/>
      <c r="AS588" s="99"/>
      <c r="AT588" s="99"/>
      <c r="AU588" s="99"/>
      <c r="AV588" s="99"/>
      <c r="AW588" s="99"/>
      <c r="AX588" s="99"/>
      <c r="AY588" s="99"/>
    </row>
    <row r="589" spans="1:51" ht="15">
      <c r="A589" s="108"/>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c r="AA589" s="99"/>
      <c r="AB589" s="99"/>
      <c r="AC589" s="99"/>
      <c r="AD589" s="99"/>
      <c r="AE589" s="99"/>
      <c r="AF589" s="99"/>
      <c r="AG589" s="99"/>
      <c r="AH589" s="99"/>
      <c r="AI589" s="99"/>
      <c r="AJ589" s="99"/>
      <c r="AK589" s="99"/>
      <c r="AL589" s="99"/>
      <c r="AM589" s="99"/>
      <c r="AN589" s="99"/>
      <c r="AO589" s="99"/>
      <c r="AP589" s="99"/>
      <c r="AQ589" s="99"/>
      <c r="AR589" s="99"/>
      <c r="AS589" s="99"/>
      <c r="AT589" s="99"/>
      <c r="AU589" s="99"/>
      <c r="AV589" s="99"/>
      <c r="AW589" s="99"/>
      <c r="AX589" s="99"/>
      <c r="AY589" s="99"/>
    </row>
    <row r="590" spans="1:51" ht="15">
      <c r="A590" s="108"/>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c r="AA590" s="99"/>
      <c r="AB590" s="99"/>
      <c r="AC590" s="99"/>
      <c r="AD590" s="99"/>
      <c r="AE590" s="99"/>
      <c r="AF590" s="99"/>
      <c r="AG590" s="99"/>
      <c r="AH590" s="99"/>
      <c r="AI590" s="99"/>
      <c r="AJ590" s="99"/>
      <c r="AK590" s="99"/>
      <c r="AL590" s="99"/>
      <c r="AM590" s="99"/>
      <c r="AN590" s="99"/>
      <c r="AO590" s="99"/>
      <c r="AP590" s="99"/>
      <c r="AQ590" s="99"/>
      <c r="AR590" s="99"/>
      <c r="AS590" s="99"/>
      <c r="AT590" s="99"/>
      <c r="AU590" s="99"/>
      <c r="AV590" s="99"/>
      <c r="AW590" s="99"/>
      <c r="AX590" s="99"/>
      <c r="AY590" s="99"/>
    </row>
    <row r="591" spans="1:51" ht="15">
      <c r="A591" s="108"/>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c r="AA591" s="99"/>
      <c r="AB591" s="99"/>
      <c r="AC591" s="99"/>
      <c r="AD591" s="99"/>
      <c r="AE591" s="99"/>
      <c r="AF591" s="99"/>
      <c r="AG591" s="99"/>
      <c r="AH591" s="99"/>
      <c r="AI591" s="99"/>
      <c r="AJ591" s="99"/>
      <c r="AK591" s="99"/>
      <c r="AL591" s="99"/>
      <c r="AM591" s="99"/>
      <c r="AN591" s="99"/>
      <c r="AO591" s="99"/>
      <c r="AP591" s="99"/>
      <c r="AQ591" s="99"/>
      <c r="AR591" s="99"/>
      <c r="AS591" s="99"/>
      <c r="AT591" s="99"/>
      <c r="AU591" s="99"/>
      <c r="AV591" s="99"/>
      <c r="AW591" s="99"/>
      <c r="AX591" s="99"/>
      <c r="AY591" s="99"/>
    </row>
    <row r="592" spans="1:51" ht="15">
      <c r="A592" s="108"/>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c r="AA592" s="99"/>
      <c r="AB592" s="99"/>
      <c r="AC592" s="99"/>
      <c r="AD592" s="99"/>
      <c r="AE592" s="99"/>
      <c r="AF592" s="99"/>
      <c r="AG592" s="99"/>
      <c r="AH592" s="99"/>
      <c r="AI592" s="99"/>
      <c r="AJ592" s="99"/>
      <c r="AK592" s="99"/>
      <c r="AL592" s="99"/>
      <c r="AM592" s="99"/>
      <c r="AN592" s="99"/>
      <c r="AO592" s="99"/>
      <c r="AP592" s="99"/>
      <c r="AQ592" s="99"/>
      <c r="AR592" s="99"/>
      <c r="AS592" s="99"/>
      <c r="AT592" s="99"/>
      <c r="AU592" s="99"/>
      <c r="AV592" s="99"/>
      <c r="AW592" s="99"/>
      <c r="AX592" s="99"/>
      <c r="AY592" s="99"/>
    </row>
    <row r="593" spans="1:51" ht="15">
      <c r="A593" s="108"/>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c r="AA593" s="99"/>
      <c r="AB593" s="99"/>
      <c r="AC593" s="99"/>
      <c r="AD593" s="99"/>
      <c r="AE593" s="99"/>
      <c r="AF593" s="99"/>
      <c r="AG593" s="99"/>
      <c r="AH593" s="99"/>
      <c r="AI593" s="99"/>
      <c r="AJ593" s="99"/>
      <c r="AK593" s="99"/>
      <c r="AL593" s="99"/>
      <c r="AM593" s="99"/>
      <c r="AN593" s="99"/>
      <c r="AO593" s="99"/>
      <c r="AP593" s="99"/>
      <c r="AQ593" s="99"/>
      <c r="AR593" s="99"/>
      <c r="AS593" s="99"/>
      <c r="AT593" s="99"/>
      <c r="AU593" s="99"/>
      <c r="AV593" s="99"/>
      <c r="AW593" s="99"/>
      <c r="AX593" s="99"/>
      <c r="AY593" s="99"/>
    </row>
    <row r="594" spans="1:51" ht="15">
      <c r="A594" s="108"/>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c r="AA594" s="99"/>
      <c r="AB594" s="99"/>
      <c r="AC594" s="99"/>
      <c r="AD594" s="99"/>
      <c r="AE594" s="99"/>
      <c r="AF594" s="99"/>
      <c r="AG594" s="99"/>
      <c r="AH594" s="99"/>
      <c r="AI594" s="99"/>
      <c r="AJ594" s="99"/>
      <c r="AK594" s="99"/>
      <c r="AL594" s="99"/>
      <c r="AM594" s="99"/>
      <c r="AN594" s="99"/>
      <c r="AO594" s="99"/>
      <c r="AP594" s="99"/>
      <c r="AQ594" s="99"/>
      <c r="AR594" s="99"/>
      <c r="AS594" s="99"/>
      <c r="AT594" s="99"/>
      <c r="AU594" s="99"/>
      <c r="AV594" s="99"/>
      <c r="AW594" s="99"/>
      <c r="AX594" s="99"/>
      <c r="AY594" s="99"/>
    </row>
    <row r="595" spans="1:51" ht="15">
      <c r="A595" s="108"/>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c r="AA595" s="99"/>
      <c r="AB595" s="99"/>
      <c r="AC595" s="99"/>
      <c r="AD595" s="99"/>
      <c r="AE595" s="99"/>
      <c r="AF595" s="99"/>
      <c r="AG595" s="99"/>
      <c r="AH595" s="99"/>
      <c r="AI595" s="99"/>
      <c r="AJ595" s="99"/>
      <c r="AK595" s="99"/>
      <c r="AL595" s="99"/>
      <c r="AM595" s="99"/>
      <c r="AN595" s="99"/>
      <c r="AO595" s="99"/>
      <c r="AP595" s="99"/>
      <c r="AQ595" s="99"/>
      <c r="AR595" s="99"/>
      <c r="AS595" s="99"/>
      <c r="AT595" s="99"/>
      <c r="AU595" s="99"/>
      <c r="AV595" s="99"/>
      <c r="AW595" s="99"/>
      <c r="AX595" s="99"/>
      <c r="AY595" s="99"/>
    </row>
    <row r="596" spans="1:51" ht="15">
      <c r="A596" s="108"/>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c r="AA596" s="99"/>
      <c r="AB596" s="99"/>
      <c r="AC596" s="99"/>
      <c r="AD596" s="99"/>
      <c r="AE596" s="99"/>
      <c r="AF596" s="99"/>
      <c r="AG596" s="99"/>
      <c r="AH596" s="99"/>
      <c r="AI596" s="99"/>
      <c r="AJ596" s="99"/>
      <c r="AK596" s="99"/>
      <c r="AL596" s="99"/>
      <c r="AM596" s="99"/>
      <c r="AN596" s="99"/>
      <c r="AO596" s="99"/>
      <c r="AP596" s="99"/>
      <c r="AQ596" s="99"/>
      <c r="AR596" s="99"/>
      <c r="AS596" s="99"/>
      <c r="AT596" s="99"/>
      <c r="AU596" s="99"/>
      <c r="AV596" s="99"/>
      <c r="AW596" s="99"/>
      <c r="AX596" s="99"/>
      <c r="AY596" s="99"/>
    </row>
    <row r="597" spans="1:51" ht="15">
      <c r="A597" s="108"/>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c r="AA597" s="99"/>
      <c r="AB597" s="99"/>
      <c r="AC597" s="99"/>
      <c r="AD597" s="99"/>
      <c r="AE597" s="99"/>
      <c r="AF597" s="99"/>
      <c r="AG597" s="99"/>
      <c r="AH597" s="99"/>
      <c r="AI597" s="99"/>
      <c r="AJ597" s="99"/>
      <c r="AK597" s="99"/>
      <c r="AL597" s="99"/>
      <c r="AM597" s="99"/>
      <c r="AN597" s="99"/>
      <c r="AO597" s="99"/>
      <c r="AP597" s="99"/>
      <c r="AQ597" s="99"/>
      <c r="AR597" s="99"/>
      <c r="AS597" s="99"/>
      <c r="AT597" s="99"/>
      <c r="AU597" s="99"/>
      <c r="AV597" s="99"/>
      <c r="AW597" s="99"/>
      <c r="AX597" s="99"/>
      <c r="AY597" s="99"/>
    </row>
    <row r="598" spans="1:51" ht="15">
      <c r="A598" s="108"/>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c r="AA598" s="99"/>
      <c r="AB598" s="99"/>
      <c r="AC598" s="99"/>
      <c r="AD598" s="99"/>
      <c r="AE598" s="99"/>
      <c r="AF598" s="99"/>
      <c r="AG598" s="99"/>
      <c r="AH598" s="99"/>
      <c r="AI598" s="99"/>
      <c r="AJ598" s="99"/>
      <c r="AK598" s="99"/>
      <c r="AL598" s="99"/>
      <c r="AM598" s="99"/>
      <c r="AN598" s="99"/>
      <c r="AO598" s="99"/>
      <c r="AP598" s="99"/>
      <c r="AQ598" s="99"/>
      <c r="AR598" s="99"/>
      <c r="AS598" s="99"/>
      <c r="AT598" s="99"/>
      <c r="AU598" s="99"/>
      <c r="AV598" s="99"/>
      <c r="AW598" s="99"/>
      <c r="AX598" s="99"/>
      <c r="AY598" s="99"/>
    </row>
    <row r="599" spans="1:51" ht="15">
      <c r="A599" s="108"/>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c r="AA599" s="99"/>
      <c r="AB599" s="99"/>
      <c r="AC599" s="99"/>
      <c r="AD599" s="99"/>
      <c r="AE599" s="99"/>
      <c r="AF599" s="99"/>
      <c r="AG599" s="99"/>
      <c r="AH599" s="99"/>
      <c r="AI599" s="99"/>
      <c r="AJ599" s="99"/>
      <c r="AK599" s="99"/>
      <c r="AL599" s="99"/>
      <c r="AM599" s="99"/>
      <c r="AN599" s="99"/>
      <c r="AO599" s="99"/>
      <c r="AP599" s="99"/>
      <c r="AQ599" s="99"/>
      <c r="AR599" s="99"/>
      <c r="AS599" s="99"/>
      <c r="AT599" s="99"/>
      <c r="AU599" s="99"/>
      <c r="AV599" s="99"/>
      <c r="AW599" s="99"/>
      <c r="AX599" s="99"/>
      <c r="AY599" s="99"/>
    </row>
    <row r="600" spans="1:51" ht="15">
      <c r="A600" s="108"/>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c r="AA600" s="99"/>
      <c r="AB600" s="99"/>
      <c r="AC600" s="99"/>
      <c r="AD600" s="99"/>
      <c r="AE600" s="99"/>
      <c r="AF600" s="99"/>
      <c r="AG600" s="99"/>
      <c r="AH600" s="99"/>
      <c r="AI600" s="99"/>
      <c r="AJ600" s="99"/>
      <c r="AK600" s="99"/>
      <c r="AL600" s="99"/>
      <c r="AM600" s="99"/>
      <c r="AN600" s="99"/>
      <c r="AO600" s="99"/>
      <c r="AP600" s="99"/>
      <c r="AQ600" s="99"/>
      <c r="AR600" s="99"/>
      <c r="AS600" s="99"/>
      <c r="AT600" s="99"/>
      <c r="AU600" s="99"/>
      <c r="AV600" s="99"/>
      <c r="AW600" s="99"/>
      <c r="AX600" s="99"/>
      <c r="AY600" s="99"/>
    </row>
    <row r="601" spans="1:51" ht="15">
      <c r="A601" s="108"/>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c r="AA601" s="99"/>
      <c r="AB601" s="99"/>
      <c r="AC601" s="99"/>
      <c r="AD601" s="99"/>
      <c r="AE601" s="99"/>
      <c r="AF601" s="99"/>
      <c r="AG601" s="99"/>
      <c r="AH601" s="99"/>
      <c r="AI601" s="99"/>
      <c r="AJ601" s="99"/>
      <c r="AK601" s="99"/>
      <c r="AL601" s="99"/>
      <c r="AM601" s="99"/>
      <c r="AN601" s="99"/>
      <c r="AO601" s="99"/>
      <c r="AP601" s="99"/>
      <c r="AQ601" s="99"/>
      <c r="AR601" s="99"/>
      <c r="AS601" s="99"/>
      <c r="AT601" s="99"/>
      <c r="AU601" s="99"/>
      <c r="AV601" s="99"/>
      <c r="AW601" s="99"/>
      <c r="AX601" s="99"/>
      <c r="AY601" s="99"/>
    </row>
    <row r="602" spans="1:51" ht="15">
      <c r="A602" s="108"/>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c r="AA602" s="99"/>
      <c r="AB602" s="99"/>
      <c r="AC602" s="99"/>
      <c r="AD602" s="99"/>
      <c r="AE602" s="99"/>
      <c r="AF602" s="99"/>
      <c r="AG602" s="99"/>
      <c r="AH602" s="99"/>
      <c r="AI602" s="99"/>
      <c r="AJ602" s="99"/>
      <c r="AK602" s="99"/>
      <c r="AL602" s="99"/>
      <c r="AM602" s="99"/>
      <c r="AN602" s="99"/>
      <c r="AO602" s="99"/>
      <c r="AP602" s="99"/>
      <c r="AQ602" s="99"/>
      <c r="AR602" s="99"/>
      <c r="AS602" s="99"/>
      <c r="AT602" s="99"/>
      <c r="AU602" s="99"/>
      <c r="AV602" s="99"/>
      <c r="AW602" s="99"/>
      <c r="AX602" s="99"/>
      <c r="AY602" s="99"/>
    </row>
    <row r="603" spans="1:51" ht="15">
      <c r="A603" s="108"/>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c r="AA603" s="99"/>
      <c r="AB603" s="99"/>
      <c r="AC603" s="99"/>
      <c r="AD603" s="99"/>
      <c r="AE603" s="99"/>
      <c r="AF603" s="99"/>
      <c r="AG603" s="99"/>
      <c r="AH603" s="99"/>
      <c r="AI603" s="99"/>
      <c r="AJ603" s="99"/>
      <c r="AK603" s="99"/>
      <c r="AL603" s="99"/>
      <c r="AM603" s="99"/>
      <c r="AN603" s="99"/>
      <c r="AO603" s="99"/>
      <c r="AP603" s="99"/>
      <c r="AQ603" s="99"/>
      <c r="AR603" s="99"/>
      <c r="AS603" s="99"/>
      <c r="AT603" s="99"/>
      <c r="AU603" s="99"/>
      <c r="AV603" s="99"/>
      <c r="AW603" s="99"/>
      <c r="AX603" s="99"/>
      <c r="AY603" s="99"/>
    </row>
    <row r="604" spans="1:51" ht="15">
      <c r="A604" s="108"/>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c r="AA604" s="99"/>
      <c r="AB604" s="99"/>
      <c r="AC604" s="99"/>
      <c r="AD604" s="99"/>
      <c r="AE604" s="99"/>
      <c r="AF604" s="99"/>
      <c r="AG604" s="99"/>
      <c r="AH604" s="99"/>
      <c r="AI604" s="99"/>
      <c r="AJ604" s="99"/>
      <c r="AK604" s="99"/>
      <c r="AL604" s="99"/>
      <c r="AM604" s="99"/>
      <c r="AN604" s="99"/>
      <c r="AO604" s="99"/>
      <c r="AP604" s="99"/>
      <c r="AQ604" s="99"/>
      <c r="AR604" s="99"/>
      <c r="AS604" s="99"/>
      <c r="AT604" s="99"/>
      <c r="AU604" s="99"/>
      <c r="AV604" s="99"/>
      <c r="AW604" s="99"/>
      <c r="AX604" s="99"/>
      <c r="AY604" s="99"/>
    </row>
    <row r="605" spans="1:51" ht="15">
      <c r="A605" s="108"/>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c r="AA605" s="99"/>
      <c r="AB605" s="99"/>
      <c r="AC605" s="99"/>
      <c r="AD605" s="99"/>
      <c r="AE605" s="99"/>
      <c r="AF605" s="99"/>
      <c r="AG605" s="99"/>
      <c r="AH605" s="99"/>
      <c r="AI605" s="99"/>
      <c r="AJ605" s="99"/>
      <c r="AK605" s="99"/>
      <c r="AL605" s="99"/>
      <c r="AM605" s="99"/>
      <c r="AN605" s="99"/>
      <c r="AO605" s="99"/>
      <c r="AP605" s="99"/>
      <c r="AQ605" s="99"/>
      <c r="AR605" s="99"/>
      <c r="AS605" s="99"/>
      <c r="AT605" s="99"/>
      <c r="AU605" s="99"/>
      <c r="AV605" s="99"/>
      <c r="AW605" s="99"/>
      <c r="AX605" s="99"/>
      <c r="AY605" s="99"/>
    </row>
    <row r="606" spans="1:51" ht="15">
      <c r="A606" s="108"/>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c r="AA606" s="99"/>
      <c r="AB606" s="99"/>
      <c r="AC606" s="99"/>
      <c r="AD606" s="99"/>
      <c r="AE606" s="99"/>
      <c r="AF606" s="99"/>
      <c r="AG606" s="99"/>
      <c r="AH606" s="99"/>
      <c r="AI606" s="99"/>
      <c r="AJ606" s="99"/>
      <c r="AK606" s="99"/>
      <c r="AL606" s="99"/>
      <c r="AM606" s="99"/>
      <c r="AN606" s="99"/>
      <c r="AO606" s="99"/>
      <c r="AP606" s="99"/>
      <c r="AQ606" s="99"/>
      <c r="AR606" s="99"/>
      <c r="AS606" s="99"/>
      <c r="AT606" s="99"/>
      <c r="AU606" s="99"/>
      <c r="AV606" s="99"/>
      <c r="AW606" s="99"/>
      <c r="AX606" s="99"/>
      <c r="AY606" s="99"/>
    </row>
    <row r="607" spans="1:51" ht="15">
      <c r="A607" s="108"/>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c r="AA607" s="99"/>
      <c r="AB607" s="99"/>
      <c r="AC607" s="99"/>
      <c r="AD607" s="99"/>
      <c r="AE607" s="99"/>
      <c r="AF607" s="99"/>
      <c r="AG607" s="99"/>
      <c r="AH607" s="99"/>
      <c r="AI607" s="99"/>
      <c r="AJ607" s="99"/>
      <c r="AK607" s="99"/>
      <c r="AL607" s="99"/>
      <c r="AM607" s="99"/>
      <c r="AN607" s="99"/>
      <c r="AO607" s="99"/>
      <c r="AP607" s="99"/>
      <c r="AQ607" s="99"/>
      <c r="AR607" s="99"/>
      <c r="AS607" s="99"/>
      <c r="AT607" s="99"/>
      <c r="AU607" s="99"/>
      <c r="AV607" s="99"/>
      <c r="AW607" s="99"/>
      <c r="AX607" s="99"/>
      <c r="AY607" s="99"/>
    </row>
    <row r="608" spans="1:51" ht="15">
      <c r="A608" s="108"/>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c r="AA608" s="99"/>
      <c r="AB608" s="99"/>
      <c r="AC608" s="99"/>
      <c r="AD608" s="99"/>
      <c r="AE608" s="99"/>
      <c r="AF608" s="99"/>
      <c r="AG608" s="99"/>
      <c r="AH608" s="99"/>
      <c r="AI608" s="99"/>
      <c r="AJ608" s="99"/>
      <c r="AK608" s="99"/>
      <c r="AL608" s="99"/>
      <c r="AM608" s="99"/>
      <c r="AN608" s="99"/>
      <c r="AO608" s="99"/>
      <c r="AP608" s="99"/>
      <c r="AQ608" s="99"/>
      <c r="AR608" s="99"/>
      <c r="AS608" s="99"/>
      <c r="AT608" s="99"/>
      <c r="AU608" s="99"/>
      <c r="AV608" s="99"/>
      <c r="AW608" s="99"/>
      <c r="AX608" s="99"/>
      <c r="AY608" s="99"/>
    </row>
    <row r="609" spans="1:51" ht="15">
      <c r="A609" s="108"/>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c r="AA609" s="99"/>
      <c r="AB609" s="99"/>
      <c r="AC609" s="99"/>
      <c r="AD609" s="99"/>
      <c r="AE609" s="99"/>
      <c r="AF609" s="99"/>
      <c r="AG609" s="99"/>
      <c r="AH609" s="99"/>
      <c r="AI609" s="99"/>
      <c r="AJ609" s="99"/>
      <c r="AK609" s="99"/>
      <c r="AL609" s="99"/>
      <c r="AM609" s="99"/>
      <c r="AN609" s="99"/>
      <c r="AO609" s="99"/>
      <c r="AP609" s="99"/>
      <c r="AQ609" s="99"/>
      <c r="AR609" s="99"/>
      <c r="AS609" s="99"/>
      <c r="AT609" s="99"/>
      <c r="AU609" s="99"/>
      <c r="AV609" s="99"/>
      <c r="AW609" s="99"/>
      <c r="AX609" s="99"/>
      <c r="AY609" s="99"/>
    </row>
    <row r="610" spans="1:51" ht="15">
      <c r="A610" s="108"/>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c r="AA610" s="99"/>
      <c r="AB610" s="99"/>
      <c r="AC610" s="99"/>
      <c r="AD610" s="99"/>
      <c r="AE610" s="99"/>
      <c r="AF610" s="99"/>
      <c r="AG610" s="99"/>
      <c r="AH610" s="99"/>
      <c r="AI610" s="99"/>
      <c r="AJ610" s="99"/>
      <c r="AK610" s="99"/>
      <c r="AL610" s="99"/>
      <c r="AM610" s="99"/>
      <c r="AN610" s="99"/>
      <c r="AO610" s="99"/>
      <c r="AP610" s="99"/>
      <c r="AQ610" s="99"/>
      <c r="AR610" s="99"/>
      <c r="AS610" s="99"/>
      <c r="AT610" s="99"/>
      <c r="AU610" s="99"/>
      <c r="AV610" s="99"/>
      <c r="AW610" s="99"/>
      <c r="AX610" s="99"/>
      <c r="AY610" s="99"/>
    </row>
    <row r="611" spans="1:51" ht="15">
      <c r="A611" s="108"/>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c r="AA611" s="99"/>
      <c r="AB611" s="99"/>
      <c r="AC611" s="99"/>
      <c r="AD611" s="99"/>
      <c r="AE611" s="99"/>
      <c r="AF611" s="99"/>
      <c r="AG611" s="99"/>
      <c r="AH611" s="99"/>
      <c r="AI611" s="99"/>
      <c r="AJ611" s="99"/>
      <c r="AK611" s="99"/>
      <c r="AL611" s="99"/>
      <c r="AM611" s="99"/>
      <c r="AN611" s="99"/>
      <c r="AO611" s="99"/>
      <c r="AP611" s="99"/>
      <c r="AQ611" s="99"/>
      <c r="AR611" s="99"/>
      <c r="AS611" s="99"/>
      <c r="AT611" s="99"/>
      <c r="AU611" s="99"/>
      <c r="AV611" s="99"/>
      <c r="AW611" s="99"/>
      <c r="AX611" s="99"/>
      <c r="AY611" s="99"/>
    </row>
    <row r="612" spans="1:51" ht="15">
      <c r="A612" s="108"/>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c r="AA612" s="99"/>
      <c r="AB612" s="99"/>
      <c r="AC612" s="99"/>
      <c r="AD612" s="99"/>
      <c r="AE612" s="99"/>
      <c r="AF612" s="99"/>
      <c r="AG612" s="99"/>
      <c r="AH612" s="99"/>
      <c r="AI612" s="99"/>
      <c r="AJ612" s="99"/>
      <c r="AK612" s="99"/>
      <c r="AL612" s="99"/>
      <c r="AM612" s="99"/>
      <c r="AN612" s="99"/>
      <c r="AO612" s="99"/>
      <c r="AP612" s="99"/>
      <c r="AQ612" s="99"/>
      <c r="AR612" s="99"/>
      <c r="AS612" s="99"/>
      <c r="AT612" s="99"/>
      <c r="AU612" s="99"/>
      <c r="AV612" s="99"/>
      <c r="AW612" s="99"/>
      <c r="AX612" s="99"/>
      <c r="AY612" s="99"/>
    </row>
    <row r="613" spans="1:51" ht="15">
      <c r="A613" s="108"/>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c r="AA613" s="99"/>
      <c r="AB613" s="99"/>
      <c r="AC613" s="99"/>
      <c r="AD613" s="99"/>
      <c r="AE613" s="99"/>
      <c r="AF613" s="99"/>
      <c r="AG613" s="99"/>
      <c r="AH613" s="99"/>
      <c r="AI613" s="99"/>
      <c r="AJ613" s="99"/>
      <c r="AK613" s="99"/>
      <c r="AL613" s="99"/>
      <c r="AM613" s="99"/>
      <c r="AN613" s="99"/>
      <c r="AO613" s="99"/>
      <c r="AP613" s="99"/>
      <c r="AQ613" s="99"/>
      <c r="AR613" s="99"/>
      <c r="AS613" s="99"/>
      <c r="AT613" s="99"/>
      <c r="AU613" s="99"/>
      <c r="AV613" s="99"/>
      <c r="AW613" s="99"/>
      <c r="AX613" s="99"/>
      <c r="AY613" s="99"/>
    </row>
    <row r="614" spans="1:51" ht="15">
      <c r="A614" s="108"/>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c r="AA614" s="99"/>
      <c r="AB614" s="99"/>
      <c r="AC614" s="99"/>
      <c r="AD614" s="99"/>
      <c r="AE614" s="99"/>
      <c r="AF614" s="99"/>
      <c r="AG614" s="99"/>
      <c r="AH614" s="99"/>
      <c r="AI614" s="99"/>
      <c r="AJ614" s="99"/>
      <c r="AK614" s="99"/>
      <c r="AL614" s="99"/>
      <c r="AM614" s="99"/>
      <c r="AN614" s="99"/>
      <c r="AO614" s="99"/>
      <c r="AP614" s="99"/>
      <c r="AQ614" s="99"/>
      <c r="AR614" s="99"/>
      <c r="AS614" s="99"/>
      <c r="AT614" s="99"/>
      <c r="AU614" s="99"/>
      <c r="AV614" s="99"/>
      <c r="AW614" s="99"/>
      <c r="AX614" s="99"/>
      <c r="AY614" s="99"/>
    </row>
    <row r="615" spans="1:51" ht="15">
      <c r="A615" s="108"/>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c r="AA615" s="99"/>
      <c r="AB615" s="99"/>
      <c r="AC615" s="99"/>
      <c r="AD615" s="99"/>
      <c r="AE615" s="99"/>
      <c r="AF615" s="99"/>
      <c r="AG615" s="99"/>
      <c r="AH615" s="99"/>
      <c r="AI615" s="99"/>
      <c r="AJ615" s="99"/>
      <c r="AK615" s="99"/>
      <c r="AL615" s="99"/>
      <c r="AM615" s="99"/>
      <c r="AN615" s="99"/>
      <c r="AO615" s="99"/>
      <c r="AP615" s="99"/>
      <c r="AQ615" s="99"/>
      <c r="AR615" s="99"/>
      <c r="AS615" s="99"/>
      <c r="AT615" s="99"/>
      <c r="AU615" s="99"/>
      <c r="AV615" s="99"/>
      <c r="AW615" s="99"/>
      <c r="AX615" s="99"/>
      <c r="AY615" s="99"/>
    </row>
    <row r="616" spans="1:51" ht="15">
      <c r="A616" s="108"/>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c r="AA616" s="99"/>
      <c r="AB616" s="99"/>
      <c r="AC616" s="99"/>
      <c r="AD616" s="99"/>
      <c r="AE616" s="99"/>
      <c r="AF616" s="99"/>
      <c r="AG616" s="99"/>
      <c r="AH616" s="99"/>
      <c r="AI616" s="99"/>
      <c r="AJ616" s="99"/>
      <c r="AK616" s="99"/>
      <c r="AL616" s="99"/>
      <c r="AM616" s="99"/>
      <c r="AN616" s="99"/>
      <c r="AO616" s="99"/>
      <c r="AP616" s="99"/>
      <c r="AQ616" s="99"/>
      <c r="AR616" s="99"/>
      <c r="AS616" s="99"/>
      <c r="AT616" s="99"/>
      <c r="AU616" s="99"/>
      <c r="AV616" s="99"/>
      <c r="AW616" s="99"/>
      <c r="AX616" s="99"/>
      <c r="AY616" s="99"/>
    </row>
    <row r="617" spans="1:51" ht="15">
      <c r="A617" s="108"/>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c r="AA617" s="99"/>
      <c r="AB617" s="99"/>
      <c r="AC617" s="99"/>
      <c r="AD617" s="99"/>
      <c r="AE617" s="99"/>
      <c r="AF617" s="99"/>
      <c r="AG617" s="99"/>
      <c r="AH617" s="99"/>
      <c r="AI617" s="99"/>
      <c r="AJ617" s="99"/>
      <c r="AK617" s="99"/>
      <c r="AL617" s="99"/>
      <c r="AM617" s="99"/>
      <c r="AN617" s="99"/>
      <c r="AO617" s="99"/>
      <c r="AP617" s="99"/>
      <c r="AQ617" s="99"/>
      <c r="AR617" s="99"/>
      <c r="AS617" s="99"/>
      <c r="AT617" s="99"/>
      <c r="AU617" s="99"/>
      <c r="AV617" s="99"/>
      <c r="AW617" s="99"/>
      <c r="AX617" s="99"/>
      <c r="AY617" s="99"/>
    </row>
    <row r="618" spans="1:51" ht="15">
      <c r="A618" s="108"/>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c r="AA618" s="99"/>
      <c r="AB618" s="99"/>
      <c r="AC618" s="99"/>
      <c r="AD618" s="99"/>
      <c r="AE618" s="99"/>
      <c r="AF618" s="99"/>
      <c r="AG618" s="99"/>
      <c r="AH618" s="99"/>
      <c r="AI618" s="99"/>
      <c r="AJ618" s="99"/>
      <c r="AK618" s="99"/>
      <c r="AL618" s="99"/>
      <c r="AM618" s="99"/>
      <c r="AN618" s="99"/>
      <c r="AO618" s="99"/>
      <c r="AP618" s="99"/>
      <c r="AQ618" s="99"/>
      <c r="AR618" s="99"/>
      <c r="AS618" s="99"/>
      <c r="AT618" s="99"/>
      <c r="AU618" s="99"/>
      <c r="AV618" s="99"/>
      <c r="AW618" s="99"/>
      <c r="AX618" s="99"/>
      <c r="AY618" s="99"/>
    </row>
    <row r="619" spans="1:51" ht="15">
      <c r="A619" s="108"/>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c r="AA619" s="99"/>
      <c r="AB619" s="99"/>
      <c r="AC619" s="99"/>
      <c r="AD619" s="99"/>
      <c r="AE619" s="99"/>
      <c r="AF619" s="99"/>
      <c r="AG619" s="99"/>
      <c r="AH619" s="99"/>
      <c r="AI619" s="99"/>
      <c r="AJ619" s="99"/>
      <c r="AK619" s="99"/>
      <c r="AL619" s="99"/>
      <c r="AM619" s="99"/>
      <c r="AN619" s="99"/>
      <c r="AO619" s="99"/>
      <c r="AP619" s="99"/>
      <c r="AQ619" s="99"/>
      <c r="AR619" s="99"/>
      <c r="AS619" s="99"/>
      <c r="AT619" s="99"/>
      <c r="AU619" s="99"/>
      <c r="AV619" s="99"/>
      <c r="AW619" s="99"/>
      <c r="AX619" s="99"/>
      <c r="AY619" s="99"/>
    </row>
    <row r="620" spans="1:51" ht="15">
      <c r="A620" s="108"/>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c r="AA620" s="99"/>
      <c r="AB620" s="99"/>
      <c r="AC620" s="99"/>
      <c r="AD620" s="99"/>
      <c r="AE620" s="99"/>
      <c r="AF620" s="99"/>
      <c r="AG620" s="99"/>
      <c r="AH620" s="99"/>
      <c r="AI620" s="99"/>
      <c r="AJ620" s="99"/>
      <c r="AK620" s="99"/>
      <c r="AL620" s="99"/>
      <c r="AM620" s="99"/>
      <c r="AN620" s="99"/>
      <c r="AO620" s="99"/>
      <c r="AP620" s="99"/>
      <c r="AQ620" s="99"/>
      <c r="AR620" s="99"/>
      <c r="AS620" s="99"/>
      <c r="AT620" s="99"/>
      <c r="AU620" s="99"/>
      <c r="AV620" s="99"/>
      <c r="AW620" s="99"/>
      <c r="AX620" s="99"/>
      <c r="AY620" s="99"/>
    </row>
    <row r="621" spans="1:51" ht="15">
      <c r="A621" s="108"/>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c r="AA621" s="99"/>
      <c r="AB621" s="99"/>
      <c r="AC621" s="99"/>
      <c r="AD621" s="99"/>
      <c r="AE621" s="99"/>
      <c r="AF621" s="99"/>
      <c r="AG621" s="99"/>
      <c r="AH621" s="99"/>
      <c r="AI621" s="99"/>
      <c r="AJ621" s="99"/>
      <c r="AK621" s="99"/>
      <c r="AL621" s="99"/>
      <c r="AM621" s="99"/>
      <c r="AN621" s="99"/>
      <c r="AO621" s="99"/>
      <c r="AP621" s="99"/>
      <c r="AQ621" s="99"/>
      <c r="AR621" s="99"/>
      <c r="AS621" s="99"/>
      <c r="AT621" s="99"/>
      <c r="AU621" s="99"/>
      <c r="AV621" s="99"/>
      <c r="AW621" s="99"/>
      <c r="AX621" s="99"/>
      <c r="AY621" s="99"/>
    </row>
    <row r="622" spans="1:51" ht="15">
      <c r="A622" s="108"/>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c r="AA622" s="99"/>
      <c r="AB622" s="99"/>
      <c r="AC622" s="99"/>
      <c r="AD622" s="99"/>
      <c r="AE622" s="99"/>
      <c r="AF622" s="99"/>
      <c r="AG622" s="99"/>
      <c r="AH622" s="99"/>
      <c r="AI622" s="99"/>
      <c r="AJ622" s="99"/>
      <c r="AK622" s="99"/>
      <c r="AL622" s="99"/>
      <c r="AM622" s="99"/>
      <c r="AN622" s="99"/>
      <c r="AO622" s="99"/>
      <c r="AP622" s="99"/>
      <c r="AQ622" s="99"/>
      <c r="AR622" s="99"/>
      <c r="AS622" s="99"/>
      <c r="AT622" s="99"/>
      <c r="AU622" s="99"/>
      <c r="AV622" s="99"/>
      <c r="AW622" s="99"/>
      <c r="AX622" s="99"/>
      <c r="AY622" s="99"/>
    </row>
    <row r="623" spans="1:51" ht="15">
      <c r="A623" s="108"/>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c r="AA623" s="99"/>
      <c r="AB623" s="99"/>
      <c r="AC623" s="99"/>
      <c r="AD623" s="99"/>
      <c r="AE623" s="99"/>
      <c r="AF623" s="99"/>
      <c r="AG623" s="99"/>
      <c r="AH623" s="99"/>
      <c r="AI623" s="99"/>
      <c r="AJ623" s="99"/>
      <c r="AK623" s="99"/>
      <c r="AL623" s="99"/>
      <c r="AM623" s="99"/>
      <c r="AN623" s="99"/>
      <c r="AO623" s="99"/>
      <c r="AP623" s="99"/>
      <c r="AQ623" s="99"/>
      <c r="AR623" s="99"/>
      <c r="AS623" s="99"/>
      <c r="AT623" s="99"/>
      <c r="AU623" s="99"/>
      <c r="AV623" s="99"/>
      <c r="AW623" s="99"/>
      <c r="AX623" s="99"/>
      <c r="AY623" s="99"/>
    </row>
    <row r="624" spans="1:51" ht="15">
      <c r="A624" s="108"/>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c r="AA624" s="99"/>
      <c r="AB624" s="99"/>
      <c r="AC624" s="99"/>
      <c r="AD624" s="99"/>
      <c r="AE624" s="99"/>
      <c r="AF624" s="99"/>
      <c r="AG624" s="99"/>
      <c r="AH624" s="99"/>
      <c r="AI624" s="99"/>
      <c r="AJ624" s="99"/>
      <c r="AK624" s="99"/>
      <c r="AL624" s="99"/>
      <c r="AM624" s="99"/>
      <c r="AN624" s="99"/>
      <c r="AO624" s="99"/>
      <c r="AP624" s="99"/>
      <c r="AQ624" s="99"/>
      <c r="AR624" s="99"/>
      <c r="AS624" s="99"/>
      <c r="AT624" s="99"/>
      <c r="AU624" s="99"/>
      <c r="AV624" s="99"/>
      <c r="AW624" s="99"/>
      <c r="AX624" s="99"/>
      <c r="AY624" s="99"/>
    </row>
    <row r="625" spans="1:51" ht="15">
      <c r="A625" s="108"/>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c r="AA625" s="99"/>
      <c r="AB625" s="99"/>
      <c r="AC625" s="99"/>
      <c r="AD625" s="99"/>
      <c r="AE625" s="99"/>
      <c r="AF625" s="99"/>
      <c r="AG625" s="99"/>
      <c r="AH625" s="99"/>
      <c r="AI625" s="99"/>
      <c r="AJ625" s="99"/>
      <c r="AK625" s="99"/>
      <c r="AL625" s="99"/>
      <c r="AM625" s="99"/>
      <c r="AN625" s="99"/>
      <c r="AO625" s="99"/>
      <c r="AP625" s="99"/>
      <c r="AQ625" s="99"/>
      <c r="AR625" s="99"/>
      <c r="AS625" s="99"/>
      <c r="AT625" s="99"/>
      <c r="AU625" s="99"/>
      <c r="AV625" s="99"/>
      <c r="AW625" s="99"/>
      <c r="AX625" s="99"/>
      <c r="AY625" s="99"/>
    </row>
    <row r="626" spans="1:51" ht="15">
      <c r="A626" s="108"/>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c r="AA626" s="99"/>
      <c r="AB626" s="99"/>
      <c r="AC626" s="99"/>
      <c r="AD626" s="99"/>
      <c r="AE626" s="99"/>
      <c r="AF626" s="99"/>
      <c r="AG626" s="99"/>
      <c r="AH626" s="99"/>
      <c r="AI626" s="99"/>
      <c r="AJ626" s="99"/>
      <c r="AK626" s="99"/>
      <c r="AL626" s="99"/>
      <c r="AM626" s="99"/>
      <c r="AN626" s="99"/>
      <c r="AO626" s="99"/>
      <c r="AP626" s="99"/>
      <c r="AQ626" s="99"/>
      <c r="AR626" s="99"/>
      <c r="AS626" s="99"/>
      <c r="AT626" s="99"/>
      <c r="AU626" s="99"/>
      <c r="AV626" s="99"/>
      <c r="AW626" s="99"/>
      <c r="AX626" s="99"/>
      <c r="AY626" s="99"/>
    </row>
    <row r="627" spans="1:51" ht="15">
      <c r="A627" s="108"/>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c r="AA627" s="99"/>
      <c r="AB627" s="99"/>
      <c r="AC627" s="99"/>
      <c r="AD627" s="99"/>
      <c r="AE627" s="99"/>
      <c r="AF627" s="99"/>
      <c r="AG627" s="99"/>
      <c r="AH627" s="99"/>
      <c r="AI627" s="99"/>
      <c r="AJ627" s="99"/>
      <c r="AK627" s="99"/>
      <c r="AL627" s="99"/>
      <c r="AM627" s="99"/>
      <c r="AN627" s="99"/>
      <c r="AO627" s="99"/>
      <c r="AP627" s="99"/>
      <c r="AQ627" s="99"/>
      <c r="AR627" s="99"/>
      <c r="AS627" s="99"/>
      <c r="AT627" s="99"/>
      <c r="AU627" s="99"/>
      <c r="AV627" s="99"/>
      <c r="AW627" s="99"/>
      <c r="AX627" s="99"/>
      <c r="AY627" s="99"/>
    </row>
    <row r="628" spans="1:51" ht="15">
      <c r="A628" s="108"/>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c r="AA628" s="99"/>
      <c r="AB628" s="99"/>
      <c r="AC628" s="99"/>
      <c r="AD628" s="99"/>
      <c r="AE628" s="99"/>
      <c r="AF628" s="99"/>
      <c r="AG628" s="99"/>
      <c r="AH628" s="99"/>
      <c r="AI628" s="99"/>
      <c r="AJ628" s="99"/>
      <c r="AK628" s="99"/>
      <c r="AL628" s="99"/>
      <c r="AM628" s="99"/>
      <c r="AN628" s="99"/>
      <c r="AO628" s="99"/>
      <c r="AP628" s="99"/>
      <c r="AQ628" s="99"/>
      <c r="AR628" s="99"/>
      <c r="AS628" s="99"/>
      <c r="AT628" s="99"/>
      <c r="AU628" s="99"/>
      <c r="AV628" s="99"/>
      <c r="AW628" s="99"/>
      <c r="AX628" s="99"/>
      <c r="AY628" s="99"/>
    </row>
    <row r="629" spans="1:51" ht="15">
      <c r="A629" s="108"/>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c r="AA629" s="99"/>
      <c r="AB629" s="99"/>
      <c r="AC629" s="99"/>
      <c r="AD629" s="99"/>
      <c r="AE629" s="99"/>
      <c r="AF629" s="99"/>
      <c r="AG629" s="99"/>
      <c r="AH629" s="99"/>
      <c r="AI629" s="99"/>
      <c r="AJ629" s="99"/>
      <c r="AK629" s="99"/>
      <c r="AL629" s="99"/>
      <c r="AM629" s="99"/>
      <c r="AN629" s="99"/>
      <c r="AO629" s="99"/>
      <c r="AP629" s="99"/>
      <c r="AQ629" s="99"/>
      <c r="AR629" s="99"/>
      <c r="AS629" s="99"/>
      <c r="AT629" s="99"/>
      <c r="AU629" s="99"/>
      <c r="AV629" s="99"/>
      <c r="AW629" s="99"/>
      <c r="AX629" s="99"/>
      <c r="AY629" s="99"/>
    </row>
    <row r="630" spans="1:51" ht="15">
      <c r="A630" s="108"/>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c r="AA630" s="99"/>
      <c r="AB630" s="99"/>
      <c r="AC630" s="99"/>
      <c r="AD630" s="99"/>
      <c r="AE630" s="99"/>
      <c r="AF630" s="99"/>
      <c r="AG630" s="99"/>
      <c r="AH630" s="99"/>
      <c r="AI630" s="99"/>
      <c r="AJ630" s="99"/>
      <c r="AK630" s="99"/>
      <c r="AL630" s="99"/>
      <c r="AM630" s="99"/>
      <c r="AN630" s="99"/>
      <c r="AO630" s="99"/>
      <c r="AP630" s="99"/>
      <c r="AQ630" s="99"/>
      <c r="AR630" s="99"/>
      <c r="AS630" s="99"/>
      <c r="AT630" s="99"/>
      <c r="AU630" s="99"/>
      <c r="AV630" s="99"/>
      <c r="AW630" s="99"/>
      <c r="AX630" s="99"/>
      <c r="AY630" s="99"/>
    </row>
    <row r="631" spans="1:51" ht="15">
      <c r="A631" s="108"/>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c r="AA631" s="99"/>
      <c r="AB631" s="99"/>
      <c r="AC631" s="99"/>
      <c r="AD631" s="99"/>
      <c r="AE631" s="99"/>
      <c r="AF631" s="99"/>
      <c r="AG631" s="99"/>
      <c r="AH631" s="99"/>
      <c r="AI631" s="99"/>
      <c r="AJ631" s="99"/>
      <c r="AK631" s="99"/>
      <c r="AL631" s="99"/>
      <c r="AM631" s="99"/>
      <c r="AN631" s="99"/>
      <c r="AO631" s="99"/>
      <c r="AP631" s="99"/>
      <c r="AQ631" s="99"/>
      <c r="AR631" s="99"/>
      <c r="AS631" s="99"/>
      <c r="AT631" s="99"/>
      <c r="AU631" s="99"/>
      <c r="AV631" s="99"/>
      <c r="AW631" s="99"/>
      <c r="AX631" s="99"/>
      <c r="AY631" s="99"/>
    </row>
    <row r="632" spans="1:51" ht="15">
      <c r="A632" s="108"/>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c r="AA632" s="99"/>
      <c r="AB632" s="99"/>
      <c r="AC632" s="99"/>
      <c r="AD632" s="99"/>
      <c r="AE632" s="99"/>
      <c r="AF632" s="99"/>
      <c r="AG632" s="99"/>
      <c r="AH632" s="99"/>
      <c r="AI632" s="99"/>
      <c r="AJ632" s="99"/>
      <c r="AK632" s="99"/>
      <c r="AL632" s="99"/>
      <c r="AM632" s="99"/>
      <c r="AN632" s="99"/>
      <c r="AO632" s="99"/>
      <c r="AP632" s="99"/>
      <c r="AQ632" s="99"/>
      <c r="AR632" s="99"/>
      <c r="AS632" s="99"/>
      <c r="AT632" s="99"/>
      <c r="AU632" s="99"/>
      <c r="AV632" s="99"/>
      <c r="AW632" s="99"/>
      <c r="AX632" s="99"/>
      <c r="AY632" s="99"/>
    </row>
    <row r="633" spans="1:51" ht="15">
      <c r="A633" s="108"/>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c r="AA633" s="99"/>
      <c r="AB633" s="99"/>
      <c r="AC633" s="99"/>
      <c r="AD633" s="99"/>
      <c r="AE633" s="99"/>
      <c r="AF633" s="99"/>
      <c r="AG633" s="99"/>
      <c r="AH633" s="99"/>
      <c r="AI633" s="99"/>
      <c r="AJ633" s="99"/>
      <c r="AK633" s="99"/>
      <c r="AL633" s="99"/>
      <c r="AM633" s="99"/>
      <c r="AN633" s="99"/>
      <c r="AO633" s="99"/>
      <c r="AP633" s="99"/>
      <c r="AQ633" s="99"/>
      <c r="AR633" s="99"/>
      <c r="AS633" s="99"/>
      <c r="AT633" s="99"/>
      <c r="AU633" s="99"/>
      <c r="AV633" s="99"/>
      <c r="AW633" s="99"/>
      <c r="AX633" s="99"/>
      <c r="AY633" s="99"/>
    </row>
    <row r="634" spans="1:51" ht="15">
      <c r="A634" s="108"/>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c r="AA634" s="99"/>
      <c r="AB634" s="99"/>
      <c r="AC634" s="99"/>
      <c r="AD634" s="99"/>
      <c r="AE634" s="99"/>
      <c r="AF634" s="99"/>
      <c r="AG634" s="99"/>
      <c r="AH634" s="99"/>
      <c r="AI634" s="99"/>
      <c r="AJ634" s="99"/>
      <c r="AK634" s="99"/>
      <c r="AL634" s="99"/>
      <c r="AM634" s="99"/>
      <c r="AN634" s="99"/>
      <c r="AO634" s="99"/>
      <c r="AP634" s="99"/>
      <c r="AQ634" s="99"/>
      <c r="AR634" s="99"/>
      <c r="AS634" s="99"/>
      <c r="AT634" s="99"/>
      <c r="AU634" s="99"/>
      <c r="AV634" s="99"/>
      <c r="AW634" s="99"/>
      <c r="AX634" s="99"/>
      <c r="AY634" s="99"/>
    </row>
    <row r="635" spans="1:51" ht="15">
      <c r="A635" s="108"/>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c r="AA635" s="99"/>
      <c r="AB635" s="99"/>
      <c r="AC635" s="99"/>
      <c r="AD635" s="99"/>
      <c r="AE635" s="99"/>
      <c r="AF635" s="99"/>
      <c r="AG635" s="99"/>
      <c r="AH635" s="99"/>
      <c r="AI635" s="99"/>
      <c r="AJ635" s="99"/>
      <c r="AK635" s="99"/>
      <c r="AL635" s="99"/>
      <c r="AM635" s="99"/>
      <c r="AN635" s="99"/>
      <c r="AO635" s="99"/>
      <c r="AP635" s="99"/>
      <c r="AQ635" s="99"/>
      <c r="AR635" s="99"/>
      <c r="AS635" s="99"/>
      <c r="AT635" s="99"/>
      <c r="AU635" s="99"/>
      <c r="AV635" s="99"/>
      <c r="AW635" s="99"/>
      <c r="AX635" s="99"/>
      <c r="AY635" s="99"/>
    </row>
    <row r="636" spans="1:51" ht="15">
      <c r="A636" s="108"/>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c r="AA636" s="99"/>
      <c r="AB636" s="99"/>
      <c r="AC636" s="99"/>
      <c r="AD636" s="99"/>
      <c r="AE636" s="99"/>
      <c r="AF636" s="99"/>
      <c r="AG636" s="99"/>
      <c r="AH636" s="99"/>
      <c r="AI636" s="99"/>
      <c r="AJ636" s="99"/>
      <c r="AK636" s="99"/>
      <c r="AL636" s="99"/>
      <c r="AM636" s="99"/>
      <c r="AN636" s="99"/>
      <c r="AO636" s="99"/>
      <c r="AP636" s="99"/>
      <c r="AQ636" s="99"/>
      <c r="AR636" s="99"/>
      <c r="AS636" s="99"/>
      <c r="AT636" s="99"/>
      <c r="AU636" s="99"/>
      <c r="AV636" s="99"/>
      <c r="AW636" s="99"/>
      <c r="AX636" s="99"/>
      <c r="AY636" s="99"/>
    </row>
    <row r="637" spans="1:51" ht="15">
      <c r="A637" s="108"/>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c r="AA637" s="99"/>
      <c r="AB637" s="99"/>
      <c r="AC637" s="99"/>
      <c r="AD637" s="99"/>
      <c r="AE637" s="99"/>
      <c r="AF637" s="99"/>
      <c r="AG637" s="99"/>
      <c r="AH637" s="99"/>
      <c r="AI637" s="99"/>
      <c r="AJ637" s="99"/>
      <c r="AK637" s="99"/>
      <c r="AL637" s="99"/>
      <c r="AM637" s="99"/>
      <c r="AN637" s="99"/>
      <c r="AO637" s="99"/>
      <c r="AP637" s="99"/>
      <c r="AQ637" s="99"/>
      <c r="AR637" s="99"/>
      <c r="AS637" s="99"/>
      <c r="AT637" s="99"/>
      <c r="AU637" s="99"/>
      <c r="AV637" s="99"/>
      <c r="AW637" s="99"/>
      <c r="AX637" s="99"/>
      <c r="AY637" s="99"/>
    </row>
    <row r="638" spans="1:51" ht="15">
      <c r="A638" s="108"/>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c r="AA638" s="99"/>
      <c r="AB638" s="99"/>
      <c r="AC638" s="99"/>
      <c r="AD638" s="99"/>
      <c r="AE638" s="99"/>
      <c r="AF638" s="99"/>
      <c r="AG638" s="99"/>
      <c r="AH638" s="99"/>
      <c r="AI638" s="99"/>
      <c r="AJ638" s="99"/>
      <c r="AK638" s="99"/>
      <c r="AL638" s="99"/>
      <c r="AM638" s="99"/>
      <c r="AN638" s="99"/>
      <c r="AO638" s="99"/>
      <c r="AP638" s="99"/>
      <c r="AQ638" s="99"/>
      <c r="AR638" s="99"/>
      <c r="AS638" s="99"/>
      <c r="AT638" s="99"/>
      <c r="AU638" s="99"/>
      <c r="AV638" s="99"/>
      <c r="AW638" s="99"/>
      <c r="AX638" s="99"/>
      <c r="AY638" s="99"/>
    </row>
    <row r="639" spans="1:51" ht="15">
      <c r="A639" s="108"/>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c r="AA639" s="99"/>
      <c r="AB639" s="99"/>
      <c r="AC639" s="99"/>
      <c r="AD639" s="99"/>
      <c r="AE639" s="99"/>
      <c r="AF639" s="99"/>
      <c r="AG639" s="99"/>
      <c r="AH639" s="99"/>
      <c r="AI639" s="99"/>
      <c r="AJ639" s="99"/>
      <c r="AK639" s="99"/>
      <c r="AL639" s="99"/>
      <c r="AM639" s="99"/>
      <c r="AN639" s="99"/>
      <c r="AO639" s="99"/>
      <c r="AP639" s="99"/>
      <c r="AQ639" s="99"/>
      <c r="AR639" s="99"/>
      <c r="AS639" s="99"/>
      <c r="AT639" s="99"/>
      <c r="AU639" s="99"/>
      <c r="AV639" s="99"/>
      <c r="AW639" s="99"/>
      <c r="AX639" s="99"/>
      <c r="AY639" s="99"/>
    </row>
    <row r="640" spans="1:51" ht="15">
      <c r="A640" s="108"/>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c r="AA640" s="99"/>
      <c r="AB640" s="99"/>
      <c r="AC640" s="99"/>
      <c r="AD640" s="99"/>
      <c r="AE640" s="99"/>
      <c r="AF640" s="99"/>
      <c r="AG640" s="99"/>
      <c r="AH640" s="99"/>
      <c r="AI640" s="99"/>
      <c r="AJ640" s="99"/>
      <c r="AK640" s="99"/>
      <c r="AL640" s="99"/>
      <c r="AM640" s="99"/>
      <c r="AN640" s="99"/>
      <c r="AO640" s="99"/>
      <c r="AP640" s="99"/>
      <c r="AQ640" s="99"/>
      <c r="AR640" s="99"/>
      <c r="AS640" s="99"/>
      <c r="AT640" s="99"/>
      <c r="AU640" s="99"/>
      <c r="AV640" s="99"/>
      <c r="AW640" s="99"/>
      <c r="AX640" s="99"/>
      <c r="AY640" s="99"/>
    </row>
    <row r="641" spans="1:51" ht="15">
      <c r="A641" s="108"/>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c r="AA641" s="99"/>
      <c r="AB641" s="99"/>
      <c r="AC641" s="99"/>
      <c r="AD641" s="99"/>
      <c r="AE641" s="99"/>
      <c r="AF641" s="99"/>
      <c r="AG641" s="99"/>
      <c r="AH641" s="99"/>
      <c r="AI641" s="99"/>
      <c r="AJ641" s="99"/>
      <c r="AK641" s="99"/>
      <c r="AL641" s="99"/>
      <c r="AM641" s="99"/>
      <c r="AN641" s="99"/>
      <c r="AO641" s="99"/>
      <c r="AP641" s="99"/>
      <c r="AQ641" s="99"/>
      <c r="AR641" s="99"/>
      <c r="AS641" s="99"/>
      <c r="AT641" s="99"/>
      <c r="AU641" s="99"/>
      <c r="AV641" s="99"/>
      <c r="AW641" s="99"/>
      <c r="AX641" s="99"/>
      <c r="AY641" s="99"/>
    </row>
    <row r="642" spans="1:51" ht="15">
      <c r="A642" s="108"/>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c r="AA642" s="99"/>
      <c r="AB642" s="99"/>
      <c r="AC642" s="99"/>
      <c r="AD642" s="99"/>
      <c r="AE642" s="99"/>
      <c r="AF642" s="99"/>
      <c r="AG642" s="99"/>
      <c r="AH642" s="99"/>
      <c r="AI642" s="99"/>
      <c r="AJ642" s="99"/>
      <c r="AK642" s="99"/>
      <c r="AL642" s="99"/>
      <c r="AM642" s="99"/>
      <c r="AN642" s="99"/>
      <c r="AO642" s="99"/>
      <c r="AP642" s="99"/>
      <c r="AQ642" s="99"/>
      <c r="AR642" s="99"/>
      <c r="AS642" s="99"/>
      <c r="AT642" s="99"/>
      <c r="AU642" s="99"/>
      <c r="AV642" s="99"/>
      <c r="AW642" s="99"/>
      <c r="AX642" s="99"/>
      <c r="AY642" s="99"/>
    </row>
    <row r="643" spans="1:51" ht="15">
      <c r="A643" s="108"/>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c r="AA643" s="99"/>
      <c r="AB643" s="99"/>
      <c r="AC643" s="99"/>
      <c r="AD643" s="99"/>
      <c r="AE643" s="99"/>
      <c r="AF643" s="99"/>
      <c r="AG643" s="99"/>
      <c r="AH643" s="99"/>
      <c r="AI643" s="99"/>
      <c r="AJ643" s="99"/>
      <c r="AK643" s="99"/>
      <c r="AL643" s="99"/>
      <c r="AM643" s="99"/>
      <c r="AN643" s="99"/>
      <c r="AO643" s="99"/>
      <c r="AP643" s="99"/>
      <c r="AQ643" s="99"/>
      <c r="AR643" s="99"/>
      <c r="AS643" s="99"/>
      <c r="AT643" s="99"/>
      <c r="AU643" s="99"/>
      <c r="AV643" s="99"/>
      <c r="AW643" s="99"/>
      <c r="AX643" s="99"/>
      <c r="AY643" s="99"/>
    </row>
    <row r="644" spans="1:51" ht="15">
      <c r="A644" s="108"/>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c r="AA644" s="99"/>
      <c r="AB644" s="99"/>
      <c r="AC644" s="99"/>
      <c r="AD644" s="99"/>
      <c r="AE644" s="99"/>
      <c r="AF644" s="99"/>
      <c r="AG644" s="99"/>
      <c r="AH644" s="99"/>
      <c r="AI644" s="99"/>
      <c r="AJ644" s="99"/>
      <c r="AK644" s="99"/>
      <c r="AL644" s="99"/>
      <c r="AM644" s="99"/>
      <c r="AN644" s="99"/>
      <c r="AO644" s="99"/>
      <c r="AP644" s="99"/>
      <c r="AQ644" s="99"/>
      <c r="AR644" s="99"/>
      <c r="AS644" s="99"/>
      <c r="AT644" s="99"/>
      <c r="AU644" s="99"/>
      <c r="AV644" s="99"/>
      <c r="AW644" s="99"/>
      <c r="AX644" s="99"/>
      <c r="AY644" s="99"/>
    </row>
    <row r="645" spans="1:51" ht="15">
      <c r="A645" s="108"/>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c r="AA645" s="99"/>
      <c r="AB645" s="99"/>
      <c r="AC645" s="99"/>
      <c r="AD645" s="99"/>
      <c r="AE645" s="99"/>
      <c r="AF645" s="99"/>
      <c r="AG645" s="99"/>
      <c r="AH645" s="99"/>
      <c r="AI645" s="99"/>
      <c r="AJ645" s="99"/>
      <c r="AK645" s="99"/>
      <c r="AL645" s="99"/>
      <c r="AM645" s="99"/>
      <c r="AN645" s="99"/>
      <c r="AO645" s="99"/>
      <c r="AP645" s="99"/>
      <c r="AQ645" s="99"/>
      <c r="AR645" s="99"/>
      <c r="AS645" s="99"/>
      <c r="AT645" s="99"/>
      <c r="AU645" s="99"/>
      <c r="AV645" s="99"/>
      <c r="AW645" s="99"/>
      <c r="AX645" s="99"/>
      <c r="AY645" s="99"/>
    </row>
    <row r="646" spans="1:51" ht="15">
      <c r="A646" s="108"/>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c r="AA646" s="99"/>
      <c r="AB646" s="99"/>
      <c r="AC646" s="99"/>
      <c r="AD646" s="99"/>
      <c r="AE646" s="99"/>
      <c r="AF646" s="99"/>
      <c r="AG646" s="99"/>
      <c r="AH646" s="99"/>
      <c r="AI646" s="99"/>
      <c r="AJ646" s="99"/>
      <c r="AK646" s="99"/>
      <c r="AL646" s="99"/>
      <c r="AM646" s="99"/>
      <c r="AN646" s="99"/>
      <c r="AO646" s="99"/>
      <c r="AP646" s="99"/>
      <c r="AQ646" s="99"/>
      <c r="AR646" s="99"/>
      <c r="AS646" s="99"/>
      <c r="AT646" s="99"/>
      <c r="AU646" s="99"/>
      <c r="AV646" s="99"/>
      <c r="AW646" s="99"/>
      <c r="AX646" s="99"/>
      <c r="AY646" s="99"/>
    </row>
    <row r="647" spans="1:51" ht="15">
      <c r="A647" s="108"/>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c r="AA647" s="99"/>
      <c r="AB647" s="99"/>
      <c r="AC647" s="99"/>
      <c r="AD647" s="99"/>
      <c r="AE647" s="99"/>
      <c r="AF647" s="99"/>
      <c r="AG647" s="99"/>
      <c r="AH647" s="99"/>
      <c r="AI647" s="99"/>
      <c r="AJ647" s="99"/>
      <c r="AK647" s="99"/>
      <c r="AL647" s="99"/>
      <c r="AM647" s="99"/>
      <c r="AN647" s="99"/>
      <c r="AO647" s="99"/>
      <c r="AP647" s="99"/>
      <c r="AQ647" s="99"/>
      <c r="AR647" s="99"/>
      <c r="AS647" s="99"/>
      <c r="AT647" s="99"/>
      <c r="AU647" s="99"/>
      <c r="AV647" s="99"/>
      <c r="AW647" s="99"/>
      <c r="AX647" s="99"/>
      <c r="AY647" s="99"/>
    </row>
    <row r="648" spans="1:51" ht="15">
      <c r="A648" s="108"/>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c r="AA648" s="99"/>
      <c r="AB648" s="99"/>
      <c r="AC648" s="99"/>
      <c r="AD648" s="99"/>
      <c r="AE648" s="99"/>
      <c r="AF648" s="99"/>
      <c r="AG648" s="99"/>
      <c r="AH648" s="99"/>
      <c r="AI648" s="99"/>
      <c r="AJ648" s="99"/>
      <c r="AK648" s="99"/>
      <c r="AL648" s="99"/>
      <c r="AM648" s="99"/>
      <c r="AN648" s="99"/>
      <c r="AO648" s="99"/>
      <c r="AP648" s="99"/>
      <c r="AQ648" s="99"/>
      <c r="AR648" s="99"/>
      <c r="AS648" s="99"/>
      <c r="AT648" s="99"/>
      <c r="AU648" s="99"/>
      <c r="AV648" s="99"/>
      <c r="AW648" s="99"/>
      <c r="AX648" s="99"/>
      <c r="AY648" s="99"/>
    </row>
    <row r="649" spans="1:51" ht="15">
      <c r="A649" s="108"/>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c r="AA649" s="99"/>
      <c r="AB649" s="99"/>
      <c r="AC649" s="99"/>
      <c r="AD649" s="99"/>
      <c r="AE649" s="99"/>
      <c r="AF649" s="99"/>
      <c r="AG649" s="99"/>
      <c r="AH649" s="99"/>
      <c r="AI649" s="99"/>
      <c r="AJ649" s="99"/>
      <c r="AK649" s="99"/>
      <c r="AL649" s="99"/>
      <c r="AM649" s="99"/>
      <c r="AN649" s="99"/>
      <c r="AO649" s="99"/>
      <c r="AP649" s="99"/>
      <c r="AQ649" s="99"/>
      <c r="AR649" s="99"/>
      <c r="AS649" s="99"/>
      <c r="AT649" s="99"/>
      <c r="AU649" s="99"/>
      <c r="AV649" s="99"/>
      <c r="AW649" s="99"/>
      <c r="AX649" s="99"/>
      <c r="AY649" s="99"/>
    </row>
    <row r="650" spans="1:51" ht="15">
      <c r="A650" s="108"/>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c r="AA650" s="99"/>
      <c r="AB650" s="99"/>
      <c r="AC650" s="99"/>
      <c r="AD650" s="99"/>
      <c r="AE650" s="99"/>
      <c r="AF650" s="99"/>
      <c r="AG650" s="99"/>
      <c r="AH650" s="99"/>
      <c r="AI650" s="99"/>
      <c r="AJ650" s="99"/>
      <c r="AK650" s="99"/>
      <c r="AL650" s="99"/>
      <c r="AM650" s="99"/>
      <c r="AN650" s="99"/>
      <c r="AO650" s="99"/>
      <c r="AP650" s="99"/>
      <c r="AQ650" s="99"/>
      <c r="AR650" s="99"/>
      <c r="AS650" s="99"/>
      <c r="AT650" s="99"/>
      <c r="AU650" s="99"/>
      <c r="AV650" s="99"/>
      <c r="AW650" s="99"/>
      <c r="AX650" s="99"/>
      <c r="AY650" s="99"/>
    </row>
    <row r="651" spans="1:51" ht="15">
      <c r="A651" s="108"/>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c r="AA651" s="99"/>
      <c r="AB651" s="99"/>
      <c r="AC651" s="99"/>
      <c r="AD651" s="99"/>
      <c r="AE651" s="99"/>
      <c r="AF651" s="99"/>
      <c r="AG651" s="99"/>
      <c r="AH651" s="99"/>
      <c r="AI651" s="99"/>
      <c r="AJ651" s="99"/>
      <c r="AK651" s="99"/>
      <c r="AL651" s="99"/>
      <c r="AM651" s="99"/>
      <c r="AN651" s="99"/>
      <c r="AO651" s="99"/>
      <c r="AP651" s="99"/>
      <c r="AQ651" s="99"/>
      <c r="AR651" s="99"/>
      <c r="AS651" s="99"/>
      <c r="AT651" s="99"/>
      <c r="AU651" s="99"/>
      <c r="AV651" s="99"/>
      <c r="AW651" s="99"/>
      <c r="AX651" s="99"/>
      <c r="AY651" s="99"/>
    </row>
    <row r="652" spans="1:51" ht="15">
      <c r="A652" s="108"/>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c r="AA652" s="99"/>
      <c r="AB652" s="99"/>
      <c r="AC652" s="99"/>
      <c r="AD652" s="99"/>
      <c r="AE652" s="99"/>
      <c r="AF652" s="99"/>
      <c r="AG652" s="99"/>
      <c r="AH652" s="99"/>
      <c r="AI652" s="99"/>
      <c r="AJ652" s="99"/>
      <c r="AK652" s="99"/>
      <c r="AL652" s="99"/>
      <c r="AM652" s="99"/>
      <c r="AN652" s="99"/>
      <c r="AO652" s="99"/>
      <c r="AP652" s="99"/>
      <c r="AQ652" s="99"/>
      <c r="AR652" s="99"/>
      <c r="AS652" s="99"/>
      <c r="AT652" s="99"/>
      <c r="AU652" s="99"/>
      <c r="AV652" s="99"/>
      <c r="AW652" s="99"/>
      <c r="AX652" s="99"/>
      <c r="AY652" s="99"/>
    </row>
    <row r="653" spans="1:51" ht="15">
      <c r="A653" s="108"/>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c r="AA653" s="99"/>
      <c r="AB653" s="99"/>
      <c r="AC653" s="99"/>
      <c r="AD653" s="99"/>
      <c r="AE653" s="99"/>
      <c r="AF653" s="99"/>
      <c r="AG653" s="99"/>
      <c r="AH653" s="99"/>
      <c r="AI653" s="99"/>
      <c r="AJ653" s="99"/>
      <c r="AK653" s="99"/>
      <c r="AL653" s="99"/>
      <c r="AM653" s="99"/>
      <c r="AN653" s="99"/>
      <c r="AO653" s="99"/>
      <c r="AP653" s="99"/>
      <c r="AQ653" s="99"/>
      <c r="AR653" s="99"/>
      <c r="AS653" s="99"/>
      <c r="AT653" s="99"/>
      <c r="AU653" s="99"/>
      <c r="AV653" s="99"/>
      <c r="AW653" s="99"/>
      <c r="AX653" s="99"/>
      <c r="AY653" s="99"/>
    </row>
    <row r="654" spans="1:51" ht="15">
      <c r="A654" s="108"/>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c r="AA654" s="99"/>
      <c r="AB654" s="99"/>
      <c r="AC654" s="99"/>
      <c r="AD654" s="99"/>
      <c r="AE654" s="99"/>
      <c r="AF654" s="99"/>
      <c r="AG654" s="99"/>
      <c r="AH654" s="99"/>
      <c r="AI654" s="99"/>
      <c r="AJ654" s="99"/>
      <c r="AK654" s="99"/>
      <c r="AL654" s="99"/>
      <c r="AM654" s="99"/>
      <c r="AN654" s="99"/>
      <c r="AO654" s="99"/>
      <c r="AP654" s="99"/>
      <c r="AQ654" s="99"/>
      <c r="AR654" s="99"/>
      <c r="AS654" s="99"/>
      <c r="AT654" s="99"/>
      <c r="AU654" s="99"/>
      <c r="AV654" s="99"/>
      <c r="AW654" s="99"/>
      <c r="AX654" s="99"/>
      <c r="AY654" s="99"/>
    </row>
    <row r="655" spans="1:51" ht="15">
      <c r="A655" s="108"/>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c r="AA655" s="99"/>
      <c r="AB655" s="99"/>
      <c r="AC655" s="99"/>
      <c r="AD655" s="99"/>
      <c r="AE655" s="99"/>
      <c r="AF655" s="99"/>
      <c r="AG655" s="99"/>
      <c r="AH655" s="99"/>
      <c r="AI655" s="99"/>
      <c r="AJ655" s="99"/>
      <c r="AK655" s="99"/>
      <c r="AL655" s="99"/>
      <c r="AM655" s="99"/>
      <c r="AN655" s="99"/>
      <c r="AO655" s="99"/>
      <c r="AP655" s="99"/>
      <c r="AQ655" s="99"/>
      <c r="AR655" s="99"/>
      <c r="AS655" s="99"/>
      <c r="AT655" s="99"/>
      <c r="AU655" s="99"/>
      <c r="AV655" s="99"/>
      <c r="AW655" s="99"/>
      <c r="AX655" s="99"/>
      <c r="AY655" s="99"/>
    </row>
    <row r="656" spans="1:51" ht="15">
      <c r="A656" s="108"/>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c r="AA656" s="99"/>
      <c r="AB656" s="99"/>
      <c r="AC656" s="99"/>
      <c r="AD656" s="99"/>
      <c r="AE656" s="99"/>
      <c r="AF656" s="99"/>
      <c r="AG656" s="99"/>
      <c r="AH656" s="99"/>
      <c r="AI656" s="99"/>
      <c r="AJ656" s="99"/>
      <c r="AK656" s="99"/>
      <c r="AL656" s="99"/>
      <c r="AM656" s="99"/>
      <c r="AN656" s="99"/>
      <c r="AO656" s="99"/>
      <c r="AP656" s="99"/>
      <c r="AQ656" s="99"/>
      <c r="AR656" s="99"/>
      <c r="AS656" s="99"/>
      <c r="AT656" s="99"/>
      <c r="AU656" s="99"/>
      <c r="AV656" s="99"/>
      <c r="AW656" s="99"/>
      <c r="AX656" s="99"/>
      <c r="AY656" s="99"/>
    </row>
    <row r="657" spans="1:51" ht="15">
      <c r="A657" s="108"/>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c r="AA657" s="99"/>
      <c r="AB657" s="99"/>
      <c r="AC657" s="99"/>
      <c r="AD657" s="99"/>
      <c r="AE657" s="99"/>
      <c r="AF657" s="99"/>
      <c r="AG657" s="99"/>
      <c r="AH657" s="99"/>
      <c r="AI657" s="99"/>
      <c r="AJ657" s="99"/>
      <c r="AK657" s="99"/>
      <c r="AL657" s="99"/>
      <c r="AM657" s="99"/>
      <c r="AN657" s="99"/>
      <c r="AO657" s="99"/>
      <c r="AP657" s="99"/>
      <c r="AQ657" s="99"/>
      <c r="AR657" s="99"/>
      <c r="AS657" s="99"/>
      <c r="AT657" s="99"/>
      <c r="AU657" s="99"/>
      <c r="AV657" s="99"/>
      <c r="AW657" s="99"/>
      <c r="AX657" s="99"/>
      <c r="AY657" s="99"/>
    </row>
    <row r="658" spans="1:51" ht="15">
      <c r="A658" s="108"/>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c r="AA658" s="99"/>
      <c r="AB658" s="99"/>
      <c r="AC658" s="99"/>
      <c r="AD658" s="99"/>
      <c r="AE658" s="99"/>
      <c r="AF658" s="99"/>
      <c r="AG658" s="99"/>
      <c r="AH658" s="99"/>
      <c r="AI658" s="99"/>
      <c r="AJ658" s="99"/>
      <c r="AK658" s="99"/>
      <c r="AL658" s="99"/>
      <c r="AM658" s="99"/>
      <c r="AN658" s="99"/>
      <c r="AO658" s="99"/>
      <c r="AP658" s="99"/>
      <c r="AQ658" s="99"/>
      <c r="AR658" s="99"/>
      <c r="AS658" s="99"/>
      <c r="AT658" s="99"/>
      <c r="AU658" s="99"/>
      <c r="AV658" s="99"/>
      <c r="AW658" s="99"/>
      <c r="AX658" s="99"/>
      <c r="AY658" s="99"/>
    </row>
    <row r="659" spans="1:51" ht="15">
      <c r="A659" s="108"/>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c r="AA659" s="99"/>
      <c r="AB659" s="99"/>
      <c r="AC659" s="99"/>
      <c r="AD659" s="99"/>
      <c r="AE659" s="99"/>
      <c r="AF659" s="99"/>
      <c r="AG659" s="99"/>
      <c r="AH659" s="99"/>
      <c r="AI659" s="99"/>
      <c r="AJ659" s="99"/>
      <c r="AK659" s="99"/>
      <c r="AL659" s="99"/>
      <c r="AM659" s="99"/>
      <c r="AN659" s="99"/>
      <c r="AO659" s="99"/>
      <c r="AP659" s="99"/>
      <c r="AQ659" s="99"/>
      <c r="AR659" s="99"/>
      <c r="AS659" s="99"/>
      <c r="AT659" s="99"/>
      <c r="AU659" s="99"/>
      <c r="AV659" s="99"/>
      <c r="AW659" s="99"/>
      <c r="AX659" s="99"/>
      <c r="AY659" s="99"/>
    </row>
    <row r="660" spans="1:51" ht="15">
      <c r="A660" s="108"/>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c r="AA660" s="99"/>
      <c r="AB660" s="99"/>
      <c r="AC660" s="99"/>
      <c r="AD660" s="99"/>
      <c r="AE660" s="99"/>
      <c r="AF660" s="99"/>
      <c r="AG660" s="99"/>
      <c r="AH660" s="99"/>
      <c r="AI660" s="99"/>
      <c r="AJ660" s="99"/>
      <c r="AK660" s="99"/>
      <c r="AL660" s="99"/>
      <c r="AM660" s="99"/>
      <c r="AN660" s="99"/>
      <c r="AO660" s="99"/>
      <c r="AP660" s="99"/>
      <c r="AQ660" s="99"/>
      <c r="AR660" s="99"/>
      <c r="AS660" s="99"/>
      <c r="AT660" s="99"/>
      <c r="AU660" s="99"/>
      <c r="AV660" s="99"/>
      <c r="AW660" s="99"/>
      <c r="AX660" s="99"/>
      <c r="AY660" s="99"/>
    </row>
    <row r="661" spans="1:51" ht="15">
      <c r="A661" s="108"/>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c r="AA661" s="99"/>
      <c r="AB661" s="99"/>
      <c r="AC661" s="99"/>
      <c r="AD661" s="99"/>
      <c r="AE661" s="99"/>
      <c r="AF661" s="99"/>
      <c r="AG661" s="99"/>
      <c r="AH661" s="99"/>
      <c r="AI661" s="99"/>
      <c r="AJ661" s="99"/>
      <c r="AK661" s="99"/>
      <c r="AL661" s="99"/>
      <c r="AM661" s="99"/>
      <c r="AN661" s="99"/>
      <c r="AO661" s="99"/>
      <c r="AP661" s="99"/>
      <c r="AQ661" s="99"/>
      <c r="AR661" s="99"/>
      <c r="AS661" s="99"/>
      <c r="AT661" s="99"/>
      <c r="AU661" s="99"/>
      <c r="AV661" s="99"/>
      <c r="AW661" s="99"/>
      <c r="AX661" s="99"/>
      <c r="AY661" s="99"/>
    </row>
    <row r="662" spans="1:51" ht="15">
      <c r="A662" s="108"/>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c r="AA662" s="99"/>
      <c r="AB662" s="99"/>
      <c r="AC662" s="99"/>
      <c r="AD662" s="99"/>
      <c r="AE662" s="99"/>
      <c r="AF662" s="99"/>
      <c r="AG662" s="99"/>
      <c r="AH662" s="99"/>
      <c r="AI662" s="99"/>
      <c r="AJ662" s="99"/>
      <c r="AK662" s="99"/>
      <c r="AL662" s="99"/>
      <c r="AM662" s="99"/>
      <c r="AN662" s="99"/>
      <c r="AO662" s="99"/>
      <c r="AP662" s="99"/>
      <c r="AQ662" s="99"/>
      <c r="AR662" s="99"/>
      <c r="AS662" s="99"/>
      <c r="AT662" s="99"/>
      <c r="AU662" s="99"/>
      <c r="AV662" s="99"/>
      <c r="AW662" s="99"/>
      <c r="AX662" s="99"/>
      <c r="AY662" s="99"/>
    </row>
    <row r="663" spans="1:51" ht="15">
      <c r="A663" s="108"/>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c r="AA663" s="99"/>
      <c r="AB663" s="99"/>
      <c r="AC663" s="99"/>
      <c r="AD663" s="99"/>
      <c r="AE663" s="99"/>
      <c r="AF663" s="99"/>
      <c r="AG663" s="99"/>
      <c r="AH663" s="99"/>
      <c r="AI663" s="99"/>
      <c r="AJ663" s="99"/>
      <c r="AK663" s="99"/>
      <c r="AL663" s="99"/>
      <c r="AM663" s="99"/>
      <c r="AN663" s="99"/>
      <c r="AO663" s="99"/>
      <c r="AP663" s="99"/>
      <c r="AQ663" s="99"/>
      <c r="AR663" s="99"/>
      <c r="AS663" s="99"/>
      <c r="AT663" s="99"/>
      <c r="AU663" s="99"/>
      <c r="AV663" s="99"/>
      <c r="AW663" s="99"/>
      <c r="AX663" s="99"/>
      <c r="AY663" s="99"/>
    </row>
    <row r="664" spans="1:51" ht="15">
      <c r="A664" s="108"/>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c r="AA664" s="99"/>
      <c r="AB664" s="99"/>
      <c r="AC664" s="99"/>
      <c r="AD664" s="99"/>
      <c r="AE664" s="99"/>
      <c r="AF664" s="99"/>
      <c r="AG664" s="99"/>
      <c r="AH664" s="99"/>
      <c r="AI664" s="99"/>
      <c r="AJ664" s="99"/>
      <c r="AK664" s="99"/>
      <c r="AL664" s="99"/>
      <c r="AM664" s="99"/>
      <c r="AN664" s="99"/>
      <c r="AO664" s="99"/>
      <c r="AP664" s="99"/>
      <c r="AQ664" s="99"/>
      <c r="AR664" s="99"/>
      <c r="AS664" s="99"/>
      <c r="AT664" s="99"/>
      <c r="AU664" s="99"/>
      <c r="AV664" s="99"/>
      <c r="AW664" s="99"/>
      <c r="AX664" s="99"/>
      <c r="AY664" s="99"/>
    </row>
    <row r="665" spans="1:51" ht="15">
      <c r="A665" s="108"/>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c r="AA665" s="99"/>
      <c r="AB665" s="99"/>
      <c r="AC665" s="99"/>
      <c r="AD665" s="99"/>
      <c r="AE665" s="99"/>
      <c r="AF665" s="99"/>
      <c r="AG665" s="99"/>
      <c r="AH665" s="99"/>
      <c r="AI665" s="99"/>
      <c r="AJ665" s="99"/>
      <c r="AK665" s="99"/>
      <c r="AL665" s="99"/>
      <c r="AM665" s="99"/>
      <c r="AN665" s="99"/>
      <c r="AO665" s="99"/>
      <c r="AP665" s="99"/>
      <c r="AQ665" s="99"/>
      <c r="AR665" s="99"/>
      <c r="AS665" s="99"/>
      <c r="AT665" s="99"/>
      <c r="AU665" s="99"/>
      <c r="AV665" s="99"/>
      <c r="AW665" s="99"/>
      <c r="AX665" s="99"/>
      <c r="AY665" s="99"/>
    </row>
    <row r="666" spans="1:51" ht="15">
      <c r="A666" s="108"/>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c r="AA666" s="99"/>
      <c r="AB666" s="99"/>
      <c r="AC666" s="99"/>
      <c r="AD666" s="99"/>
      <c r="AE666" s="99"/>
      <c r="AF666" s="99"/>
      <c r="AG666" s="99"/>
      <c r="AH666" s="99"/>
      <c r="AI666" s="99"/>
      <c r="AJ666" s="99"/>
      <c r="AK666" s="99"/>
      <c r="AL666" s="99"/>
      <c r="AM666" s="99"/>
      <c r="AN666" s="99"/>
      <c r="AO666" s="99"/>
      <c r="AP666" s="99"/>
      <c r="AQ666" s="99"/>
      <c r="AR666" s="99"/>
      <c r="AS666" s="99"/>
      <c r="AT666" s="99"/>
      <c r="AU666" s="99"/>
      <c r="AV666" s="99"/>
      <c r="AW666" s="99"/>
      <c r="AX666" s="99"/>
      <c r="AY666" s="99"/>
    </row>
    <row r="667" spans="1:51" ht="15">
      <c r="A667" s="108"/>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c r="AA667" s="99"/>
      <c r="AB667" s="99"/>
      <c r="AC667" s="99"/>
      <c r="AD667" s="99"/>
      <c r="AE667" s="99"/>
      <c r="AF667" s="99"/>
      <c r="AG667" s="99"/>
      <c r="AH667" s="99"/>
      <c r="AI667" s="99"/>
      <c r="AJ667" s="99"/>
      <c r="AK667" s="99"/>
      <c r="AL667" s="99"/>
      <c r="AM667" s="99"/>
      <c r="AN667" s="99"/>
      <c r="AO667" s="99"/>
      <c r="AP667" s="99"/>
      <c r="AQ667" s="99"/>
      <c r="AR667" s="99"/>
      <c r="AS667" s="99"/>
      <c r="AT667" s="99"/>
      <c r="AU667" s="99"/>
      <c r="AV667" s="99"/>
      <c r="AW667" s="99"/>
      <c r="AX667" s="99"/>
      <c r="AY667" s="99"/>
    </row>
    <row r="668" spans="1:51" ht="15">
      <c r="A668" s="108"/>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c r="AA668" s="99"/>
      <c r="AB668" s="99"/>
      <c r="AC668" s="99"/>
      <c r="AD668" s="99"/>
      <c r="AE668" s="99"/>
      <c r="AF668" s="99"/>
      <c r="AG668" s="99"/>
      <c r="AH668" s="99"/>
      <c r="AI668" s="99"/>
      <c r="AJ668" s="99"/>
      <c r="AK668" s="99"/>
      <c r="AL668" s="99"/>
      <c r="AM668" s="99"/>
      <c r="AN668" s="99"/>
      <c r="AO668" s="99"/>
      <c r="AP668" s="99"/>
      <c r="AQ668" s="99"/>
      <c r="AR668" s="99"/>
      <c r="AS668" s="99"/>
      <c r="AT668" s="99"/>
      <c r="AU668" s="99"/>
      <c r="AV668" s="99"/>
      <c r="AW668" s="99"/>
      <c r="AX668" s="99"/>
      <c r="AY668" s="99"/>
    </row>
    <row r="669" spans="1:51" ht="15">
      <c r="A669" s="108"/>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c r="AA669" s="99"/>
      <c r="AB669" s="99"/>
      <c r="AC669" s="99"/>
      <c r="AD669" s="99"/>
      <c r="AE669" s="99"/>
      <c r="AF669" s="99"/>
      <c r="AG669" s="99"/>
      <c r="AH669" s="99"/>
      <c r="AI669" s="99"/>
      <c r="AJ669" s="99"/>
      <c r="AK669" s="99"/>
      <c r="AL669" s="99"/>
      <c r="AM669" s="99"/>
      <c r="AN669" s="99"/>
      <c r="AO669" s="99"/>
      <c r="AP669" s="99"/>
      <c r="AQ669" s="99"/>
      <c r="AR669" s="99"/>
      <c r="AS669" s="99"/>
      <c r="AT669" s="99"/>
      <c r="AU669" s="99"/>
      <c r="AV669" s="99"/>
      <c r="AW669" s="99"/>
      <c r="AX669" s="99"/>
      <c r="AY669" s="99"/>
    </row>
    <row r="670" spans="1:51" ht="15">
      <c r="A670" s="108"/>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c r="AA670" s="99"/>
      <c r="AB670" s="99"/>
      <c r="AC670" s="99"/>
      <c r="AD670" s="99"/>
      <c r="AE670" s="99"/>
      <c r="AF670" s="99"/>
      <c r="AG670" s="99"/>
      <c r="AH670" s="99"/>
      <c r="AI670" s="99"/>
      <c r="AJ670" s="99"/>
      <c r="AK670" s="99"/>
      <c r="AL670" s="99"/>
      <c r="AM670" s="99"/>
      <c r="AN670" s="99"/>
      <c r="AO670" s="99"/>
      <c r="AP670" s="99"/>
      <c r="AQ670" s="99"/>
      <c r="AR670" s="99"/>
      <c r="AS670" s="99"/>
      <c r="AT670" s="99"/>
      <c r="AU670" s="99"/>
      <c r="AV670" s="99"/>
      <c r="AW670" s="99"/>
      <c r="AX670" s="99"/>
      <c r="AY670" s="99"/>
    </row>
    <row r="671" spans="1:51" ht="15">
      <c r="A671" s="108"/>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c r="AA671" s="99"/>
      <c r="AB671" s="99"/>
      <c r="AC671" s="99"/>
      <c r="AD671" s="99"/>
      <c r="AE671" s="99"/>
      <c r="AF671" s="99"/>
      <c r="AG671" s="99"/>
      <c r="AH671" s="99"/>
      <c r="AI671" s="99"/>
      <c r="AJ671" s="99"/>
      <c r="AK671" s="99"/>
      <c r="AL671" s="99"/>
      <c r="AM671" s="99"/>
      <c r="AN671" s="99"/>
      <c r="AO671" s="99"/>
      <c r="AP671" s="99"/>
      <c r="AQ671" s="99"/>
      <c r="AR671" s="99"/>
      <c r="AS671" s="99"/>
      <c r="AT671" s="99"/>
      <c r="AU671" s="99"/>
      <c r="AV671" s="99"/>
      <c r="AW671" s="99"/>
      <c r="AX671" s="99"/>
      <c r="AY671" s="99"/>
    </row>
    <row r="672" spans="1:51" ht="15">
      <c r="A672" s="108"/>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c r="AA672" s="99"/>
      <c r="AB672" s="99"/>
      <c r="AC672" s="99"/>
      <c r="AD672" s="99"/>
      <c r="AE672" s="99"/>
      <c r="AF672" s="99"/>
      <c r="AG672" s="99"/>
      <c r="AH672" s="99"/>
      <c r="AI672" s="99"/>
      <c r="AJ672" s="99"/>
      <c r="AK672" s="99"/>
      <c r="AL672" s="99"/>
      <c r="AM672" s="99"/>
      <c r="AN672" s="99"/>
      <c r="AO672" s="99"/>
      <c r="AP672" s="99"/>
      <c r="AQ672" s="99"/>
      <c r="AR672" s="99"/>
      <c r="AS672" s="99"/>
      <c r="AT672" s="99"/>
      <c r="AU672" s="99"/>
      <c r="AV672" s="99"/>
      <c r="AW672" s="99"/>
      <c r="AX672" s="99"/>
      <c r="AY672" s="99"/>
    </row>
    <row r="673" spans="1:51" ht="15">
      <c r="A673" s="108"/>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c r="AA673" s="99"/>
      <c r="AB673" s="99"/>
      <c r="AC673" s="99"/>
      <c r="AD673" s="99"/>
      <c r="AE673" s="99"/>
      <c r="AF673" s="99"/>
      <c r="AG673" s="99"/>
      <c r="AH673" s="99"/>
      <c r="AI673" s="99"/>
      <c r="AJ673" s="99"/>
      <c r="AK673" s="99"/>
      <c r="AL673" s="99"/>
      <c r="AM673" s="99"/>
      <c r="AN673" s="99"/>
      <c r="AO673" s="99"/>
      <c r="AP673" s="99"/>
      <c r="AQ673" s="99"/>
      <c r="AR673" s="99"/>
      <c r="AS673" s="99"/>
      <c r="AT673" s="99"/>
      <c r="AU673" s="99"/>
      <c r="AV673" s="99"/>
      <c r="AW673" s="99"/>
      <c r="AX673" s="99"/>
      <c r="AY673" s="99"/>
    </row>
    <row r="674" spans="1:51" ht="15">
      <c r="A674" s="108"/>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c r="AA674" s="99"/>
      <c r="AB674" s="99"/>
      <c r="AC674" s="99"/>
      <c r="AD674" s="99"/>
      <c r="AE674" s="99"/>
      <c r="AF674" s="99"/>
      <c r="AG674" s="99"/>
      <c r="AH674" s="99"/>
      <c r="AI674" s="99"/>
      <c r="AJ674" s="99"/>
      <c r="AK674" s="99"/>
      <c r="AL674" s="99"/>
      <c r="AM674" s="99"/>
      <c r="AN674" s="99"/>
      <c r="AO674" s="99"/>
      <c r="AP674" s="99"/>
      <c r="AQ674" s="99"/>
      <c r="AR674" s="99"/>
      <c r="AS674" s="99"/>
      <c r="AT674" s="99"/>
      <c r="AU674" s="99"/>
      <c r="AV674" s="99"/>
      <c r="AW674" s="99"/>
      <c r="AX674" s="99"/>
      <c r="AY674" s="99"/>
    </row>
    <row r="675" spans="1:51" ht="15">
      <c r="A675" s="108"/>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c r="AA675" s="99"/>
      <c r="AB675" s="99"/>
      <c r="AC675" s="99"/>
      <c r="AD675" s="99"/>
      <c r="AE675" s="99"/>
      <c r="AF675" s="99"/>
      <c r="AG675" s="99"/>
      <c r="AH675" s="99"/>
      <c r="AI675" s="99"/>
      <c r="AJ675" s="99"/>
      <c r="AK675" s="99"/>
      <c r="AL675" s="99"/>
      <c r="AM675" s="99"/>
      <c r="AN675" s="99"/>
      <c r="AO675" s="99"/>
      <c r="AP675" s="99"/>
      <c r="AQ675" s="99"/>
      <c r="AR675" s="99"/>
      <c r="AS675" s="99"/>
      <c r="AT675" s="99"/>
      <c r="AU675" s="99"/>
      <c r="AV675" s="99"/>
      <c r="AW675" s="99"/>
      <c r="AX675" s="99"/>
      <c r="AY675" s="99"/>
    </row>
    <row r="676" spans="1:51" ht="15">
      <c r="A676" s="108"/>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c r="AA676" s="99"/>
      <c r="AB676" s="99"/>
      <c r="AC676" s="99"/>
      <c r="AD676" s="99"/>
      <c r="AE676" s="99"/>
      <c r="AF676" s="99"/>
      <c r="AG676" s="99"/>
      <c r="AH676" s="99"/>
      <c r="AI676" s="99"/>
      <c r="AJ676" s="99"/>
      <c r="AK676" s="99"/>
      <c r="AL676" s="99"/>
      <c r="AM676" s="99"/>
      <c r="AN676" s="99"/>
      <c r="AO676" s="99"/>
      <c r="AP676" s="99"/>
      <c r="AQ676" s="99"/>
      <c r="AR676" s="99"/>
      <c r="AS676" s="99"/>
      <c r="AT676" s="99"/>
      <c r="AU676" s="99"/>
      <c r="AV676" s="99"/>
      <c r="AW676" s="99"/>
      <c r="AX676" s="99"/>
      <c r="AY676" s="99"/>
    </row>
    <row r="677" spans="1:51" ht="15">
      <c r="A677" s="108"/>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c r="AA677" s="99"/>
      <c r="AB677" s="99"/>
      <c r="AC677" s="99"/>
      <c r="AD677" s="99"/>
      <c r="AE677" s="99"/>
      <c r="AF677" s="99"/>
      <c r="AG677" s="99"/>
      <c r="AH677" s="99"/>
      <c r="AI677" s="99"/>
      <c r="AJ677" s="99"/>
      <c r="AK677" s="99"/>
      <c r="AL677" s="99"/>
      <c r="AM677" s="99"/>
      <c r="AN677" s="99"/>
      <c r="AO677" s="99"/>
      <c r="AP677" s="99"/>
      <c r="AQ677" s="99"/>
      <c r="AR677" s="99"/>
      <c r="AS677" s="99"/>
      <c r="AT677" s="99"/>
      <c r="AU677" s="99"/>
      <c r="AV677" s="99"/>
      <c r="AW677" s="99"/>
      <c r="AX677" s="99"/>
      <c r="AY677" s="99"/>
    </row>
    <row r="678" spans="1:51" ht="15">
      <c r="A678" s="108"/>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c r="AA678" s="99"/>
      <c r="AB678" s="99"/>
      <c r="AC678" s="99"/>
      <c r="AD678" s="99"/>
      <c r="AE678" s="99"/>
      <c r="AF678" s="99"/>
      <c r="AG678" s="99"/>
      <c r="AH678" s="99"/>
      <c r="AI678" s="99"/>
      <c r="AJ678" s="99"/>
      <c r="AK678" s="99"/>
      <c r="AL678" s="99"/>
      <c r="AM678" s="99"/>
      <c r="AN678" s="99"/>
      <c r="AO678" s="99"/>
      <c r="AP678" s="99"/>
      <c r="AQ678" s="99"/>
      <c r="AR678" s="99"/>
      <c r="AS678" s="99"/>
      <c r="AT678" s="99"/>
      <c r="AU678" s="99"/>
      <c r="AV678" s="99"/>
      <c r="AW678" s="99"/>
      <c r="AX678" s="99"/>
      <c r="AY678" s="99"/>
    </row>
    <row r="679" spans="1:51" ht="15">
      <c r="A679" s="108"/>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c r="AA679" s="99"/>
      <c r="AB679" s="99"/>
      <c r="AC679" s="99"/>
      <c r="AD679" s="99"/>
      <c r="AE679" s="99"/>
      <c r="AF679" s="99"/>
      <c r="AG679" s="99"/>
      <c r="AH679" s="99"/>
      <c r="AI679" s="99"/>
      <c r="AJ679" s="99"/>
      <c r="AK679" s="99"/>
      <c r="AL679" s="99"/>
      <c r="AM679" s="99"/>
      <c r="AN679" s="99"/>
      <c r="AO679" s="99"/>
      <c r="AP679" s="99"/>
      <c r="AQ679" s="99"/>
      <c r="AR679" s="99"/>
      <c r="AS679" s="99"/>
      <c r="AT679" s="99"/>
      <c r="AU679" s="99"/>
      <c r="AV679" s="99"/>
      <c r="AW679" s="99"/>
      <c r="AX679" s="99"/>
      <c r="AY679" s="99"/>
    </row>
    <row r="680" spans="1:51" ht="15">
      <c r="A680" s="108"/>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c r="AA680" s="99"/>
      <c r="AB680" s="99"/>
      <c r="AC680" s="99"/>
      <c r="AD680" s="99"/>
      <c r="AE680" s="99"/>
      <c r="AF680" s="99"/>
      <c r="AG680" s="99"/>
      <c r="AH680" s="99"/>
      <c r="AI680" s="99"/>
      <c r="AJ680" s="99"/>
      <c r="AK680" s="99"/>
      <c r="AL680" s="99"/>
      <c r="AM680" s="99"/>
      <c r="AN680" s="99"/>
      <c r="AO680" s="99"/>
      <c r="AP680" s="99"/>
      <c r="AQ680" s="99"/>
      <c r="AR680" s="99"/>
      <c r="AS680" s="99"/>
      <c r="AT680" s="99"/>
      <c r="AU680" s="99"/>
      <c r="AV680" s="99"/>
      <c r="AW680" s="99"/>
      <c r="AX680" s="99"/>
      <c r="AY680" s="99"/>
    </row>
    <row r="681" spans="1:51" ht="15">
      <c r="A681" s="108"/>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c r="AA681" s="99"/>
      <c r="AB681" s="99"/>
      <c r="AC681" s="99"/>
      <c r="AD681" s="99"/>
      <c r="AE681" s="99"/>
      <c r="AF681" s="99"/>
      <c r="AG681" s="99"/>
      <c r="AH681" s="99"/>
      <c r="AI681" s="99"/>
      <c r="AJ681" s="99"/>
      <c r="AK681" s="99"/>
      <c r="AL681" s="99"/>
      <c r="AM681" s="99"/>
      <c r="AN681" s="99"/>
      <c r="AO681" s="99"/>
      <c r="AP681" s="99"/>
      <c r="AQ681" s="99"/>
      <c r="AR681" s="99"/>
      <c r="AS681" s="99"/>
      <c r="AT681" s="99"/>
      <c r="AU681" s="99"/>
      <c r="AV681" s="99"/>
      <c r="AW681" s="99"/>
      <c r="AX681" s="99"/>
      <c r="AY681" s="99"/>
    </row>
    <row r="682" spans="1:51" ht="15">
      <c r="A682" s="108"/>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c r="AA682" s="99"/>
      <c r="AB682" s="99"/>
      <c r="AC682" s="99"/>
      <c r="AD682" s="99"/>
      <c r="AE682" s="99"/>
      <c r="AF682" s="99"/>
      <c r="AG682" s="99"/>
      <c r="AH682" s="99"/>
      <c r="AI682" s="99"/>
      <c r="AJ682" s="99"/>
      <c r="AK682" s="99"/>
      <c r="AL682" s="99"/>
      <c r="AM682" s="99"/>
      <c r="AN682" s="99"/>
      <c r="AO682" s="99"/>
      <c r="AP682" s="99"/>
      <c r="AQ682" s="99"/>
      <c r="AR682" s="99"/>
      <c r="AS682" s="99"/>
      <c r="AT682" s="99"/>
      <c r="AU682" s="99"/>
      <c r="AV682" s="99"/>
      <c r="AW682" s="99"/>
      <c r="AX682" s="99"/>
      <c r="AY682" s="99"/>
    </row>
    <row r="683" spans="1:51" ht="15">
      <c r="A683" s="108"/>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c r="AA683" s="99"/>
      <c r="AB683" s="99"/>
      <c r="AC683" s="99"/>
      <c r="AD683" s="99"/>
      <c r="AE683" s="99"/>
      <c r="AF683" s="99"/>
      <c r="AG683" s="99"/>
      <c r="AH683" s="99"/>
      <c r="AI683" s="99"/>
      <c r="AJ683" s="99"/>
      <c r="AK683" s="99"/>
      <c r="AL683" s="99"/>
      <c r="AM683" s="99"/>
      <c r="AN683" s="99"/>
      <c r="AO683" s="99"/>
      <c r="AP683" s="99"/>
      <c r="AQ683" s="99"/>
      <c r="AR683" s="99"/>
      <c r="AS683" s="99"/>
      <c r="AT683" s="99"/>
      <c r="AU683" s="99"/>
      <c r="AV683" s="99"/>
      <c r="AW683" s="99"/>
      <c r="AX683" s="99"/>
      <c r="AY683" s="99"/>
    </row>
    <row r="684" spans="1:51" ht="15">
      <c r="A684" s="108"/>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c r="AA684" s="99"/>
      <c r="AB684" s="99"/>
      <c r="AC684" s="99"/>
      <c r="AD684" s="99"/>
      <c r="AE684" s="99"/>
      <c r="AF684" s="99"/>
      <c r="AG684" s="99"/>
      <c r="AH684" s="99"/>
      <c r="AI684" s="99"/>
      <c r="AJ684" s="99"/>
      <c r="AK684" s="99"/>
      <c r="AL684" s="99"/>
      <c r="AM684" s="99"/>
      <c r="AN684" s="99"/>
      <c r="AO684" s="99"/>
      <c r="AP684" s="99"/>
      <c r="AQ684" s="99"/>
      <c r="AR684" s="99"/>
      <c r="AS684" s="99"/>
      <c r="AT684" s="99"/>
      <c r="AU684" s="99"/>
      <c r="AV684" s="99"/>
      <c r="AW684" s="99"/>
      <c r="AX684" s="99"/>
      <c r="AY684" s="99"/>
    </row>
    <row r="685" spans="1:51" ht="15">
      <c r="A685" s="108"/>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c r="AA685" s="99"/>
      <c r="AB685" s="99"/>
      <c r="AC685" s="99"/>
      <c r="AD685" s="99"/>
      <c r="AE685" s="99"/>
      <c r="AF685" s="99"/>
      <c r="AG685" s="99"/>
      <c r="AH685" s="99"/>
      <c r="AI685" s="99"/>
      <c r="AJ685" s="99"/>
      <c r="AK685" s="99"/>
      <c r="AL685" s="99"/>
      <c r="AM685" s="99"/>
      <c r="AN685" s="99"/>
      <c r="AO685" s="99"/>
      <c r="AP685" s="99"/>
      <c r="AQ685" s="99"/>
      <c r="AR685" s="99"/>
      <c r="AS685" s="99"/>
      <c r="AT685" s="99"/>
      <c r="AU685" s="99"/>
      <c r="AV685" s="99"/>
      <c r="AW685" s="99"/>
      <c r="AX685" s="99"/>
      <c r="AY685" s="99"/>
    </row>
    <row r="686" spans="1:51" ht="15">
      <c r="A686" s="108"/>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c r="AA686" s="99"/>
      <c r="AB686" s="99"/>
      <c r="AC686" s="99"/>
      <c r="AD686" s="99"/>
      <c r="AE686" s="99"/>
      <c r="AF686" s="99"/>
      <c r="AG686" s="99"/>
      <c r="AH686" s="99"/>
      <c r="AI686" s="99"/>
      <c r="AJ686" s="99"/>
      <c r="AK686" s="99"/>
      <c r="AL686" s="99"/>
      <c r="AM686" s="99"/>
      <c r="AN686" s="99"/>
      <c r="AO686" s="99"/>
      <c r="AP686" s="99"/>
      <c r="AQ686" s="99"/>
      <c r="AR686" s="99"/>
      <c r="AS686" s="99"/>
      <c r="AT686" s="99"/>
      <c r="AU686" s="99"/>
      <c r="AV686" s="99"/>
      <c r="AW686" s="99"/>
      <c r="AX686" s="99"/>
      <c r="AY686" s="99"/>
    </row>
    <row r="687" spans="1:51" ht="15">
      <c r="A687" s="108"/>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c r="AA687" s="99"/>
      <c r="AB687" s="99"/>
      <c r="AC687" s="99"/>
      <c r="AD687" s="99"/>
      <c r="AE687" s="99"/>
      <c r="AF687" s="99"/>
      <c r="AG687" s="99"/>
      <c r="AH687" s="99"/>
      <c r="AI687" s="99"/>
      <c r="AJ687" s="99"/>
      <c r="AK687" s="99"/>
      <c r="AL687" s="99"/>
      <c r="AM687" s="99"/>
      <c r="AN687" s="99"/>
      <c r="AO687" s="99"/>
      <c r="AP687" s="99"/>
      <c r="AQ687" s="99"/>
      <c r="AR687" s="99"/>
      <c r="AS687" s="99"/>
      <c r="AT687" s="99"/>
      <c r="AU687" s="99"/>
      <c r="AV687" s="99"/>
      <c r="AW687" s="99"/>
      <c r="AX687" s="99"/>
      <c r="AY687" s="99"/>
    </row>
    <row r="688" spans="1:51" ht="15">
      <c r="A688" s="108"/>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c r="AA688" s="99"/>
      <c r="AB688" s="99"/>
      <c r="AC688" s="99"/>
      <c r="AD688" s="99"/>
      <c r="AE688" s="99"/>
      <c r="AF688" s="99"/>
      <c r="AG688" s="99"/>
      <c r="AH688" s="99"/>
      <c r="AI688" s="99"/>
      <c r="AJ688" s="99"/>
      <c r="AK688" s="99"/>
      <c r="AL688" s="99"/>
      <c r="AM688" s="99"/>
      <c r="AN688" s="99"/>
      <c r="AO688" s="99"/>
      <c r="AP688" s="99"/>
      <c r="AQ688" s="99"/>
      <c r="AR688" s="99"/>
      <c r="AS688" s="99"/>
      <c r="AT688" s="99"/>
      <c r="AU688" s="99"/>
      <c r="AV688" s="99"/>
      <c r="AW688" s="99"/>
      <c r="AX688" s="99"/>
      <c r="AY688" s="99"/>
    </row>
    <row r="689" spans="1:51" ht="15">
      <c r="A689" s="108"/>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c r="AA689" s="99"/>
      <c r="AB689" s="99"/>
      <c r="AC689" s="99"/>
      <c r="AD689" s="99"/>
      <c r="AE689" s="99"/>
      <c r="AF689" s="99"/>
      <c r="AG689" s="99"/>
      <c r="AH689" s="99"/>
      <c r="AI689" s="99"/>
      <c r="AJ689" s="99"/>
      <c r="AK689" s="99"/>
      <c r="AL689" s="99"/>
      <c r="AM689" s="99"/>
      <c r="AN689" s="99"/>
      <c r="AO689" s="99"/>
      <c r="AP689" s="99"/>
      <c r="AQ689" s="99"/>
      <c r="AR689" s="99"/>
      <c r="AS689" s="99"/>
      <c r="AT689" s="99"/>
      <c r="AU689" s="99"/>
      <c r="AV689" s="99"/>
      <c r="AW689" s="99"/>
      <c r="AX689" s="99"/>
      <c r="AY689" s="99"/>
    </row>
    <row r="690" spans="1:51" ht="15">
      <c r="A690" s="108"/>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c r="AA690" s="99"/>
      <c r="AB690" s="99"/>
      <c r="AC690" s="99"/>
      <c r="AD690" s="99"/>
      <c r="AE690" s="99"/>
      <c r="AF690" s="99"/>
      <c r="AG690" s="99"/>
      <c r="AH690" s="99"/>
      <c r="AI690" s="99"/>
      <c r="AJ690" s="99"/>
      <c r="AK690" s="99"/>
      <c r="AL690" s="99"/>
      <c r="AM690" s="99"/>
      <c r="AN690" s="99"/>
      <c r="AO690" s="99"/>
      <c r="AP690" s="99"/>
      <c r="AQ690" s="99"/>
      <c r="AR690" s="99"/>
      <c r="AS690" s="99"/>
      <c r="AT690" s="99"/>
      <c r="AU690" s="99"/>
      <c r="AV690" s="99"/>
      <c r="AW690" s="99"/>
      <c r="AX690" s="99"/>
      <c r="AY690" s="99"/>
    </row>
    <row r="691" spans="1:51" ht="15">
      <c r="A691" s="108"/>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c r="AA691" s="99"/>
      <c r="AB691" s="99"/>
      <c r="AC691" s="99"/>
      <c r="AD691" s="99"/>
      <c r="AE691" s="99"/>
      <c r="AF691" s="99"/>
      <c r="AG691" s="99"/>
      <c r="AH691" s="99"/>
      <c r="AI691" s="99"/>
      <c r="AJ691" s="99"/>
      <c r="AK691" s="99"/>
      <c r="AL691" s="99"/>
      <c r="AM691" s="99"/>
      <c r="AN691" s="99"/>
      <c r="AO691" s="99"/>
      <c r="AP691" s="99"/>
      <c r="AQ691" s="99"/>
      <c r="AR691" s="99"/>
      <c r="AS691" s="99"/>
      <c r="AT691" s="99"/>
      <c r="AU691" s="99"/>
      <c r="AV691" s="99"/>
      <c r="AW691" s="99"/>
      <c r="AX691" s="99"/>
      <c r="AY691" s="99"/>
    </row>
    <row r="692" spans="1:51" ht="15">
      <c r="A692" s="108"/>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c r="AA692" s="99"/>
      <c r="AB692" s="99"/>
      <c r="AC692" s="99"/>
      <c r="AD692" s="99"/>
      <c r="AE692" s="99"/>
      <c r="AF692" s="99"/>
      <c r="AG692" s="99"/>
      <c r="AH692" s="99"/>
      <c r="AI692" s="99"/>
      <c r="AJ692" s="99"/>
      <c r="AK692" s="99"/>
      <c r="AL692" s="99"/>
      <c r="AM692" s="99"/>
      <c r="AN692" s="99"/>
      <c r="AO692" s="99"/>
      <c r="AP692" s="99"/>
      <c r="AQ692" s="99"/>
      <c r="AR692" s="99"/>
      <c r="AS692" s="99"/>
      <c r="AT692" s="99"/>
      <c r="AU692" s="99"/>
      <c r="AV692" s="99"/>
      <c r="AW692" s="99"/>
      <c r="AX692" s="99"/>
      <c r="AY692" s="99"/>
    </row>
    <row r="693" spans="1:51" ht="15">
      <c r="A693" s="108"/>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c r="AA693" s="99"/>
      <c r="AB693" s="99"/>
      <c r="AC693" s="99"/>
      <c r="AD693" s="99"/>
      <c r="AE693" s="99"/>
      <c r="AF693" s="99"/>
      <c r="AG693" s="99"/>
      <c r="AH693" s="99"/>
      <c r="AI693" s="99"/>
      <c r="AJ693" s="99"/>
      <c r="AK693" s="99"/>
      <c r="AL693" s="99"/>
      <c r="AM693" s="99"/>
      <c r="AN693" s="99"/>
      <c r="AO693" s="99"/>
      <c r="AP693" s="99"/>
      <c r="AQ693" s="99"/>
      <c r="AR693" s="99"/>
      <c r="AS693" s="99"/>
      <c r="AT693" s="99"/>
      <c r="AU693" s="99"/>
      <c r="AV693" s="99"/>
      <c r="AW693" s="99"/>
      <c r="AX693" s="99"/>
      <c r="AY693" s="99"/>
    </row>
    <row r="694" spans="1:51" ht="15">
      <c r="A694" s="108"/>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c r="AA694" s="99"/>
      <c r="AB694" s="99"/>
      <c r="AC694" s="99"/>
      <c r="AD694" s="99"/>
      <c r="AE694" s="99"/>
      <c r="AF694" s="99"/>
      <c r="AG694" s="99"/>
      <c r="AH694" s="99"/>
      <c r="AI694" s="99"/>
      <c r="AJ694" s="99"/>
      <c r="AK694" s="99"/>
      <c r="AL694" s="99"/>
      <c r="AM694" s="99"/>
      <c r="AN694" s="99"/>
      <c r="AO694" s="99"/>
      <c r="AP694" s="99"/>
      <c r="AQ694" s="99"/>
      <c r="AR694" s="99"/>
      <c r="AS694" s="99"/>
      <c r="AT694" s="99"/>
      <c r="AU694" s="99"/>
      <c r="AV694" s="99"/>
      <c r="AW694" s="99"/>
      <c r="AX694" s="99"/>
      <c r="AY694" s="99"/>
    </row>
    <row r="695" spans="1:51" ht="15">
      <c r="A695" s="108"/>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c r="AA695" s="99"/>
      <c r="AB695" s="99"/>
      <c r="AC695" s="99"/>
      <c r="AD695" s="99"/>
      <c r="AE695" s="99"/>
      <c r="AF695" s="99"/>
      <c r="AG695" s="99"/>
      <c r="AH695" s="99"/>
      <c r="AI695" s="99"/>
      <c r="AJ695" s="99"/>
      <c r="AK695" s="99"/>
      <c r="AL695" s="99"/>
      <c r="AM695" s="99"/>
      <c r="AN695" s="99"/>
      <c r="AO695" s="99"/>
      <c r="AP695" s="99"/>
      <c r="AQ695" s="99"/>
      <c r="AR695" s="99"/>
      <c r="AS695" s="99"/>
      <c r="AT695" s="99"/>
      <c r="AU695" s="99"/>
      <c r="AV695" s="99"/>
      <c r="AW695" s="99"/>
      <c r="AX695" s="99"/>
      <c r="AY695" s="99"/>
    </row>
    <row r="696" spans="1:51" ht="15">
      <c r="A696" s="108"/>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c r="AA696" s="99"/>
      <c r="AB696" s="99"/>
      <c r="AC696" s="99"/>
      <c r="AD696" s="99"/>
      <c r="AE696" s="99"/>
      <c r="AF696" s="99"/>
      <c r="AG696" s="99"/>
      <c r="AH696" s="99"/>
      <c r="AI696" s="99"/>
      <c r="AJ696" s="99"/>
      <c r="AK696" s="99"/>
      <c r="AL696" s="99"/>
      <c r="AM696" s="99"/>
      <c r="AN696" s="99"/>
      <c r="AO696" s="99"/>
      <c r="AP696" s="99"/>
      <c r="AQ696" s="99"/>
      <c r="AR696" s="99"/>
      <c r="AS696" s="99"/>
      <c r="AT696" s="99"/>
      <c r="AU696" s="99"/>
      <c r="AV696" s="99"/>
      <c r="AW696" s="99"/>
      <c r="AX696" s="99"/>
      <c r="AY696" s="99"/>
    </row>
    <row r="697" spans="1:51" ht="15">
      <c r="A697" s="108"/>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c r="AA697" s="99"/>
      <c r="AB697" s="99"/>
      <c r="AC697" s="99"/>
      <c r="AD697" s="99"/>
      <c r="AE697" s="99"/>
      <c r="AF697" s="99"/>
      <c r="AG697" s="99"/>
      <c r="AH697" s="99"/>
      <c r="AI697" s="99"/>
      <c r="AJ697" s="99"/>
      <c r="AK697" s="99"/>
      <c r="AL697" s="99"/>
      <c r="AM697" s="99"/>
      <c r="AN697" s="99"/>
      <c r="AO697" s="99"/>
      <c r="AP697" s="99"/>
      <c r="AQ697" s="99"/>
      <c r="AR697" s="99"/>
      <c r="AS697" s="99"/>
      <c r="AT697" s="99"/>
      <c r="AU697" s="99"/>
      <c r="AV697" s="99"/>
      <c r="AW697" s="99"/>
      <c r="AX697" s="99"/>
      <c r="AY697" s="99"/>
    </row>
    <row r="698" spans="1:51" ht="15">
      <c r="A698" s="108"/>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c r="AA698" s="99"/>
      <c r="AB698" s="99"/>
      <c r="AC698" s="99"/>
      <c r="AD698" s="99"/>
      <c r="AE698" s="99"/>
      <c r="AF698" s="99"/>
      <c r="AG698" s="99"/>
      <c r="AH698" s="99"/>
      <c r="AI698" s="99"/>
      <c r="AJ698" s="99"/>
      <c r="AK698" s="99"/>
      <c r="AL698" s="99"/>
      <c r="AM698" s="99"/>
      <c r="AN698" s="99"/>
      <c r="AO698" s="99"/>
      <c r="AP698" s="99"/>
      <c r="AQ698" s="99"/>
      <c r="AR698" s="99"/>
      <c r="AS698" s="99"/>
      <c r="AT698" s="99"/>
      <c r="AU698" s="99"/>
      <c r="AV698" s="99"/>
      <c r="AW698" s="99"/>
      <c r="AX698" s="99"/>
      <c r="AY698" s="99"/>
    </row>
    <row r="699" spans="1:51" ht="15">
      <c r="A699" s="108"/>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c r="AA699" s="99"/>
      <c r="AB699" s="99"/>
      <c r="AC699" s="99"/>
      <c r="AD699" s="99"/>
      <c r="AE699" s="99"/>
      <c r="AF699" s="99"/>
      <c r="AG699" s="99"/>
      <c r="AH699" s="99"/>
      <c r="AI699" s="99"/>
      <c r="AJ699" s="99"/>
      <c r="AK699" s="99"/>
      <c r="AL699" s="99"/>
      <c r="AM699" s="99"/>
      <c r="AN699" s="99"/>
      <c r="AO699" s="99"/>
      <c r="AP699" s="99"/>
      <c r="AQ699" s="99"/>
      <c r="AR699" s="99"/>
      <c r="AS699" s="99"/>
      <c r="AT699" s="99"/>
      <c r="AU699" s="99"/>
      <c r="AV699" s="99"/>
      <c r="AW699" s="99"/>
      <c r="AX699" s="99"/>
      <c r="AY699" s="99"/>
    </row>
    <row r="700" spans="1:51" ht="15">
      <c r="A700" s="108"/>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c r="AA700" s="99"/>
      <c r="AB700" s="99"/>
      <c r="AC700" s="99"/>
      <c r="AD700" s="99"/>
      <c r="AE700" s="99"/>
      <c r="AF700" s="99"/>
      <c r="AG700" s="99"/>
      <c r="AH700" s="99"/>
      <c r="AI700" s="99"/>
      <c r="AJ700" s="99"/>
      <c r="AK700" s="99"/>
      <c r="AL700" s="99"/>
      <c r="AM700" s="99"/>
      <c r="AN700" s="99"/>
      <c r="AO700" s="99"/>
      <c r="AP700" s="99"/>
      <c r="AQ700" s="99"/>
      <c r="AR700" s="99"/>
      <c r="AS700" s="99"/>
      <c r="AT700" s="99"/>
      <c r="AU700" s="99"/>
      <c r="AV700" s="99"/>
      <c r="AW700" s="99"/>
      <c r="AX700" s="99"/>
      <c r="AY700" s="99"/>
    </row>
    <row r="701" spans="1:51" ht="15">
      <c r="A701" s="108"/>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c r="AA701" s="99"/>
      <c r="AB701" s="99"/>
      <c r="AC701" s="99"/>
      <c r="AD701" s="99"/>
      <c r="AE701" s="99"/>
      <c r="AF701" s="99"/>
      <c r="AG701" s="99"/>
      <c r="AH701" s="99"/>
      <c r="AI701" s="99"/>
      <c r="AJ701" s="99"/>
      <c r="AK701" s="99"/>
      <c r="AL701" s="99"/>
      <c r="AM701" s="99"/>
      <c r="AN701" s="99"/>
      <c r="AO701" s="99"/>
      <c r="AP701" s="99"/>
      <c r="AQ701" s="99"/>
      <c r="AR701" s="99"/>
      <c r="AS701" s="99"/>
      <c r="AT701" s="99"/>
      <c r="AU701" s="99"/>
      <c r="AV701" s="99"/>
      <c r="AW701" s="99"/>
      <c r="AX701" s="99"/>
      <c r="AY701" s="99"/>
    </row>
    <row r="702" spans="1:51" ht="15">
      <c r="A702" s="108"/>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c r="AA702" s="99"/>
      <c r="AB702" s="99"/>
      <c r="AC702" s="99"/>
      <c r="AD702" s="99"/>
      <c r="AE702" s="99"/>
      <c r="AF702" s="99"/>
      <c r="AG702" s="99"/>
      <c r="AH702" s="99"/>
      <c r="AI702" s="99"/>
      <c r="AJ702" s="99"/>
      <c r="AK702" s="99"/>
      <c r="AL702" s="99"/>
      <c r="AM702" s="99"/>
      <c r="AN702" s="99"/>
      <c r="AO702" s="99"/>
      <c r="AP702" s="99"/>
      <c r="AQ702" s="99"/>
      <c r="AR702" s="99"/>
      <c r="AS702" s="99"/>
      <c r="AT702" s="99"/>
      <c r="AU702" s="99"/>
      <c r="AV702" s="99"/>
      <c r="AW702" s="99"/>
      <c r="AX702" s="99"/>
      <c r="AY702" s="99"/>
    </row>
    <row r="703" spans="1:51" ht="15">
      <c r="A703" s="108"/>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c r="AA703" s="99"/>
      <c r="AB703" s="99"/>
      <c r="AC703" s="99"/>
      <c r="AD703" s="99"/>
      <c r="AE703" s="99"/>
      <c r="AF703" s="99"/>
      <c r="AG703" s="99"/>
      <c r="AH703" s="99"/>
      <c r="AI703" s="99"/>
      <c r="AJ703" s="99"/>
      <c r="AK703" s="99"/>
      <c r="AL703" s="99"/>
      <c r="AM703" s="99"/>
      <c r="AN703" s="99"/>
      <c r="AO703" s="99"/>
      <c r="AP703" s="99"/>
      <c r="AQ703" s="99"/>
      <c r="AR703" s="99"/>
      <c r="AS703" s="99"/>
      <c r="AT703" s="99"/>
      <c r="AU703" s="99"/>
      <c r="AV703" s="99"/>
      <c r="AW703" s="99"/>
      <c r="AX703" s="99"/>
      <c r="AY703" s="99"/>
    </row>
    <row r="704" spans="1:51" ht="15">
      <c r="A704" s="108"/>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c r="AA704" s="99"/>
      <c r="AB704" s="99"/>
      <c r="AC704" s="99"/>
      <c r="AD704" s="99"/>
      <c r="AE704" s="99"/>
      <c r="AF704" s="99"/>
      <c r="AG704" s="99"/>
      <c r="AH704" s="99"/>
      <c r="AI704" s="99"/>
      <c r="AJ704" s="99"/>
      <c r="AK704" s="99"/>
      <c r="AL704" s="99"/>
      <c r="AM704" s="99"/>
      <c r="AN704" s="99"/>
      <c r="AO704" s="99"/>
      <c r="AP704" s="99"/>
      <c r="AQ704" s="99"/>
      <c r="AR704" s="99"/>
      <c r="AS704" s="99"/>
      <c r="AT704" s="99"/>
      <c r="AU704" s="99"/>
      <c r="AV704" s="99"/>
      <c r="AW704" s="99"/>
      <c r="AX704" s="99"/>
      <c r="AY704" s="99"/>
    </row>
    <row r="705" spans="1:51" ht="15">
      <c r="A705" s="108"/>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c r="AA705" s="99"/>
      <c r="AB705" s="99"/>
      <c r="AC705" s="99"/>
      <c r="AD705" s="99"/>
      <c r="AE705" s="99"/>
      <c r="AF705" s="99"/>
      <c r="AG705" s="99"/>
      <c r="AH705" s="99"/>
      <c r="AI705" s="99"/>
      <c r="AJ705" s="99"/>
      <c r="AK705" s="99"/>
      <c r="AL705" s="99"/>
      <c r="AM705" s="99"/>
      <c r="AN705" s="99"/>
      <c r="AO705" s="99"/>
      <c r="AP705" s="99"/>
      <c r="AQ705" s="99"/>
      <c r="AR705" s="99"/>
      <c r="AS705" s="99"/>
      <c r="AT705" s="99"/>
      <c r="AU705" s="99"/>
      <c r="AV705" s="99"/>
      <c r="AW705" s="99"/>
      <c r="AX705" s="99"/>
      <c r="AY705" s="99"/>
    </row>
    <row r="706" spans="1:51" ht="15">
      <c r="A706" s="108"/>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c r="AA706" s="99"/>
      <c r="AB706" s="99"/>
      <c r="AC706" s="99"/>
      <c r="AD706" s="99"/>
      <c r="AE706" s="99"/>
      <c r="AF706" s="99"/>
      <c r="AG706" s="99"/>
      <c r="AH706" s="99"/>
      <c r="AI706" s="99"/>
      <c r="AJ706" s="99"/>
      <c r="AK706" s="99"/>
      <c r="AL706" s="99"/>
      <c r="AM706" s="99"/>
      <c r="AN706" s="99"/>
      <c r="AO706" s="99"/>
      <c r="AP706" s="99"/>
      <c r="AQ706" s="99"/>
      <c r="AR706" s="99"/>
      <c r="AS706" s="99"/>
      <c r="AT706" s="99"/>
      <c r="AU706" s="99"/>
      <c r="AV706" s="99"/>
      <c r="AW706" s="99"/>
      <c r="AX706" s="99"/>
      <c r="AY706" s="99"/>
    </row>
    <row r="707" spans="1:51" ht="15">
      <c r="A707" s="108"/>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c r="AA707" s="99"/>
      <c r="AB707" s="99"/>
      <c r="AC707" s="99"/>
      <c r="AD707" s="99"/>
      <c r="AE707" s="99"/>
      <c r="AF707" s="99"/>
      <c r="AG707" s="99"/>
      <c r="AH707" s="99"/>
      <c r="AI707" s="99"/>
      <c r="AJ707" s="99"/>
      <c r="AK707" s="99"/>
      <c r="AL707" s="99"/>
      <c r="AM707" s="99"/>
      <c r="AN707" s="99"/>
      <c r="AO707" s="99"/>
      <c r="AP707" s="99"/>
      <c r="AQ707" s="99"/>
      <c r="AR707" s="99"/>
      <c r="AS707" s="99"/>
      <c r="AT707" s="99"/>
      <c r="AU707" s="99"/>
      <c r="AV707" s="99"/>
      <c r="AW707" s="99"/>
      <c r="AX707" s="99"/>
      <c r="AY707" s="99"/>
    </row>
    <row r="708" spans="1:51" ht="15">
      <c r="A708" s="108"/>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c r="AA708" s="99"/>
      <c r="AB708" s="99"/>
      <c r="AC708" s="99"/>
      <c r="AD708" s="99"/>
      <c r="AE708" s="99"/>
      <c r="AF708" s="99"/>
      <c r="AG708" s="99"/>
      <c r="AH708" s="99"/>
      <c r="AI708" s="99"/>
      <c r="AJ708" s="99"/>
      <c r="AK708" s="99"/>
      <c r="AL708" s="99"/>
      <c r="AM708" s="99"/>
      <c r="AN708" s="99"/>
      <c r="AO708" s="99"/>
      <c r="AP708" s="99"/>
      <c r="AQ708" s="99"/>
      <c r="AR708" s="99"/>
      <c r="AS708" s="99"/>
      <c r="AT708" s="99"/>
      <c r="AU708" s="99"/>
      <c r="AV708" s="99"/>
      <c r="AW708" s="99"/>
      <c r="AX708" s="99"/>
      <c r="AY708" s="99"/>
    </row>
    <row r="709" spans="1:51" ht="15">
      <c r="A709" s="108"/>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c r="AA709" s="99"/>
      <c r="AB709" s="99"/>
      <c r="AC709" s="99"/>
      <c r="AD709" s="99"/>
      <c r="AE709" s="99"/>
      <c r="AF709" s="99"/>
      <c r="AG709" s="99"/>
      <c r="AH709" s="99"/>
      <c r="AI709" s="99"/>
      <c r="AJ709" s="99"/>
      <c r="AK709" s="99"/>
      <c r="AL709" s="99"/>
      <c r="AM709" s="99"/>
      <c r="AN709" s="99"/>
      <c r="AO709" s="99"/>
      <c r="AP709" s="99"/>
      <c r="AQ709" s="99"/>
      <c r="AR709" s="99"/>
      <c r="AS709" s="99"/>
      <c r="AT709" s="99"/>
      <c r="AU709" s="99"/>
      <c r="AV709" s="99"/>
      <c r="AW709" s="99"/>
      <c r="AX709" s="99"/>
      <c r="AY709" s="99"/>
    </row>
    <row r="710" spans="1:51" ht="15">
      <c r="A710" s="108"/>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c r="AA710" s="99"/>
      <c r="AB710" s="99"/>
      <c r="AC710" s="99"/>
      <c r="AD710" s="99"/>
      <c r="AE710" s="99"/>
      <c r="AF710" s="99"/>
      <c r="AG710" s="99"/>
      <c r="AH710" s="99"/>
      <c r="AI710" s="99"/>
      <c r="AJ710" s="99"/>
      <c r="AK710" s="99"/>
      <c r="AL710" s="99"/>
      <c r="AM710" s="99"/>
      <c r="AN710" s="99"/>
      <c r="AO710" s="99"/>
      <c r="AP710" s="99"/>
      <c r="AQ710" s="99"/>
      <c r="AR710" s="99"/>
      <c r="AS710" s="99"/>
      <c r="AT710" s="99"/>
      <c r="AU710" s="99"/>
      <c r="AV710" s="99"/>
      <c r="AW710" s="99"/>
      <c r="AX710" s="99"/>
      <c r="AY710" s="99"/>
    </row>
    <row r="711" spans="1:51" ht="15">
      <c r="A711" s="108"/>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c r="AA711" s="99"/>
      <c r="AB711" s="99"/>
      <c r="AC711" s="99"/>
      <c r="AD711" s="99"/>
      <c r="AE711" s="99"/>
      <c r="AF711" s="99"/>
      <c r="AG711" s="99"/>
      <c r="AH711" s="99"/>
      <c r="AI711" s="99"/>
      <c r="AJ711" s="99"/>
      <c r="AK711" s="99"/>
      <c r="AL711" s="99"/>
      <c r="AM711" s="99"/>
      <c r="AN711" s="99"/>
      <c r="AO711" s="99"/>
      <c r="AP711" s="99"/>
      <c r="AQ711" s="99"/>
      <c r="AR711" s="99"/>
      <c r="AS711" s="99"/>
      <c r="AT711" s="99"/>
      <c r="AU711" s="99"/>
      <c r="AV711" s="99"/>
      <c r="AW711" s="99"/>
      <c r="AX711" s="99"/>
      <c r="AY711" s="99"/>
    </row>
    <row r="712" spans="1:51" ht="15">
      <c r="A712" s="108"/>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c r="AA712" s="99"/>
      <c r="AB712" s="99"/>
      <c r="AC712" s="99"/>
      <c r="AD712" s="99"/>
      <c r="AE712" s="99"/>
      <c r="AF712" s="99"/>
      <c r="AG712" s="99"/>
      <c r="AH712" s="99"/>
      <c r="AI712" s="99"/>
      <c r="AJ712" s="99"/>
      <c r="AK712" s="99"/>
      <c r="AL712" s="99"/>
      <c r="AM712" s="99"/>
      <c r="AN712" s="99"/>
      <c r="AO712" s="99"/>
      <c r="AP712" s="99"/>
      <c r="AQ712" s="99"/>
      <c r="AR712" s="99"/>
      <c r="AS712" s="99"/>
      <c r="AT712" s="99"/>
      <c r="AU712" s="99"/>
      <c r="AV712" s="99"/>
      <c r="AW712" s="99"/>
      <c r="AX712" s="99"/>
      <c r="AY712" s="99"/>
    </row>
    <row r="713" spans="1:51" ht="15">
      <c r="A713" s="108"/>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c r="AA713" s="99"/>
      <c r="AB713" s="99"/>
      <c r="AC713" s="99"/>
      <c r="AD713" s="99"/>
      <c r="AE713" s="99"/>
      <c r="AF713" s="99"/>
      <c r="AG713" s="99"/>
      <c r="AH713" s="99"/>
      <c r="AI713" s="99"/>
      <c r="AJ713" s="99"/>
      <c r="AK713" s="99"/>
      <c r="AL713" s="99"/>
      <c r="AM713" s="99"/>
      <c r="AN713" s="99"/>
      <c r="AO713" s="99"/>
      <c r="AP713" s="99"/>
      <c r="AQ713" s="99"/>
      <c r="AR713" s="99"/>
      <c r="AS713" s="99"/>
      <c r="AT713" s="99"/>
      <c r="AU713" s="99"/>
      <c r="AV713" s="99"/>
      <c r="AW713" s="99"/>
      <c r="AX713" s="99"/>
      <c r="AY713" s="99"/>
    </row>
    <row r="714" spans="1:51" ht="15">
      <c r="A714" s="108"/>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c r="AA714" s="99"/>
      <c r="AB714" s="99"/>
      <c r="AC714" s="99"/>
      <c r="AD714" s="99"/>
      <c r="AE714" s="99"/>
      <c r="AF714" s="99"/>
      <c r="AG714" s="99"/>
      <c r="AH714" s="99"/>
      <c r="AI714" s="99"/>
      <c r="AJ714" s="99"/>
      <c r="AK714" s="99"/>
      <c r="AL714" s="99"/>
      <c r="AM714" s="99"/>
      <c r="AN714" s="99"/>
      <c r="AO714" s="99"/>
      <c r="AP714" s="99"/>
      <c r="AQ714" s="99"/>
      <c r="AR714" s="99"/>
      <c r="AS714" s="99"/>
      <c r="AT714" s="99"/>
      <c r="AU714" s="99"/>
      <c r="AV714" s="99"/>
      <c r="AW714" s="99"/>
      <c r="AX714" s="99"/>
      <c r="AY714" s="99"/>
    </row>
    <row r="715" spans="1:51" ht="15">
      <c r="A715" s="108"/>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c r="AA715" s="99"/>
      <c r="AB715" s="99"/>
      <c r="AC715" s="99"/>
      <c r="AD715" s="99"/>
      <c r="AE715" s="99"/>
      <c r="AF715" s="99"/>
      <c r="AG715" s="99"/>
      <c r="AH715" s="99"/>
      <c r="AI715" s="99"/>
      <c r="AJ715" s="99"/>
      <c r="AK715" s="99"/>
      <c r="AL715" s="99"/>
      <c r="AM715" s="99"/>
      <c r="AN715" s="99"/>
      <c r="AO715" s="99"/>
      <c r="AP715" s="99"/>
      <c r="AQ715" s="99"/>
      <c r="AR715" s="99"/>
      <c r="AS715" s="99"/>
      <c r="AT715" s="99"/>
      <c r="AU715" s="99"/>
      <c r="AV715" s="99"/>
      <c r="AW715" s="99"/>
      <c r="AX715" s="99"/>
      <c r="AY715" s="99"/>
    </row>
    <row r="716" spans="1:51" ht="15">
      <c r="A716" s="108"/>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c r="AA716" s="99"/>
      <c r="AB716" s="99"/>
      <c r="AC716" s="99"/>
      <c r="AD716" s="99"/>
      <c r="AE716" s="99"/>
      <c r="AF716" s="99"/>
      <c r="AG716" s="99"/>
      <c r="AH716" s="99"/>
      <c r="AI716" s="99"/>
      <c r="AJ716" s="99"/>
      <c r="AK716" s="99"/>
      <c r="AL716" s="99"/>
      <c r="AM716" s="99"/>
      <c r="AN716" s="99"/>
      <c r="AO716" s="99"/>
      <c r="AP716" s="99"/>
      <c r="AQ716" s="99"/>
      <c r="AR716" s="99"/>
      <c r="AS716" s="99"/>
      <c r="AT716" s="99"/>
      <c r="AU716" s="99"/>
      <c r="AV716" s="99"/>
      <c r="AW716" s="99"/>
      <c r="AX716" s="99"/>
      <c r="AY716" s="99"/>
    </row>
    <row r="717" spans="1:51" ht="15">
      <c r="A717" s="108"/>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c r="AA717" s="99"/>
      <c r="AB717" s="99"/>
      <c r="AC717" s="99"/>
      <c r="AD717" s="99"/>
      <c r="AE717" s="99"/>
      <c r="AF717" s="99"/>
      <c r="AG717" s="99"/>
      <c r="AH717" s="99"/>
      <c r="AI717" s="99"/>
      <c r="AJ717" s="99"/>
      <c r="AK717" s="99"/>
      <c r="AL717" s="99"/>
      <c r="AM717" s="99"/>
      <c r="AN717" s="99"/>
      <c r="AO717" s="99"/>
      <c r="AP717" s="99"/>
      <c r="AQ717" s="99"/>
      <c r="AR717" s="99"/>
      <c r="AS717" s="99"/>
      <c r="AT717" s="99"/>
      <c r="AU717" s="99"/>
      <c r="AV717" s="99"/>
      <c r="AW717" s="99"/>
      <c r="AX717" s="99"/>
      <c r="AY717" s="99"/>
    </row>
    <row r="718" spans="1:51" ht="15">
      <c r="A718" s="108"/>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c r="AA718" s="99"/>
      <c r="AB718" s="99"/>
      <c r="AC718" s="99"/>
      <c r="AD718" s="99"/>
      <c r="AE718" s="99"/>
      <c r="AF718" s="99"/>
      <c r="AG718" s="99"/>
      <c r="AH718" s="99"/>
      <c r="AI718" s="99"/>
      <c r="AJ718" s="99"/>
      <c r="AK718" s="99"/>
      <c r="AL718" s="99"/>
      <c r="AM718" s="99"/>
      <c r="AN718" s="99"/>
      <c r="AO718" s="99"/>
      <c r="AP718" s="99"/>
      <c r="AQ718" s="99"/>
      <c r="AR718" s="99"/>
      <c r="AS718" s="99"/>
      <c r="AT718" s="99"/>
      <c r="AU718" s="99"/>
      <c r="AV718" s="99"/>
      <c r="AW718" s="99"/>
      <c r="AX718" s="99"/>
      <c r="AY718" s="99"/>
    </row>
    <row r="719" spans="1:51" ht="15">
      <c r="A719" s="108"/>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c r="AA719" s="99"/>
      <c r="AB719" s="99"/>
      <c r="AC719" s="99"/>
      <c r="AD719" s="99"/>
      <c r="AE719" s="99"/>
      <c r="AF719" s="99"/>
      <c r="AG719" s="99"/>
      <c r="AH719" s="99"/>
      <c r="AI719" s="99"/>
      <c r="AJ719" s="99"/>
      <c r="AK719" s="99"/>
      <c r="AL719" s="99"/>
      <c r="AM719" s="99"/>
      <c r="AN719" s="99"/>
      <c r="AO719" s="99"/>
      <c r="AP719" s="99"/>
      <c r="AQ719" s="99"/>
      <c r="AR719" s="99"/>
      <c r="AS719" s="99"/>
      <c r="AT719" s="99"/>
      <c r="AU719" s="99"/>
      <c r="AV719" s="99"/>
      <c r="AW719" s="99"/>
      <c r="AX719" s="99"/>
      <c r="AY719" s="99"/>
    </row>
    <row r="720" spans="1:51" ht="15">
      <c r="A720" s="108"/>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c r="AA720" s="99"/>
      <c r="AB720" s="99"/>
      <c r="AC720" s="99"/>
      <c r="AD720" s="99"/>
      <c r="AE720" s="99"/>
      <c r="AF720" s="99"/>
      <c r="AG720" s="99"/>
      <c r="AH720" s="99"/>
      <c r="AI720" s="99"/>
      <c r="AJ720" s="99"/>
      <c r="AK720" s="99"/>
      <c r="AL720" s="99"/>
      <c r="AM720" s="99"/>
      <c r="AN720" s="99"/>
      <c r="AO720" s="99"/>
      <c r="AP720" s="99"/>
      <c r="AQ720" s="99"/>
      <c r="AR720" s="99"/>
      <c r="AS720" s="99"/>
      <c r="AT720" s="99"/>
      <c r="AU720" s="99"/>
      <c r="AV720" s="99"/>
      <c r="AW720" s="99"/>
      <c r="AX720" s="99"/>
      <c r="AY720" s="99"/>
    </row>
    <row r="721" spans="1:51" ht="15">
      <c r="A721" s="108"/>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c r="AA721" s="99"/>
      <c r="AB721" s="99"/>
      <c r="AC721" s="99"/>
      <c r="AD721" s="99"/>
      <c r="AE721" s="99"/>
      <c r="AF721" s="99"/>
      <c r="AG721" s="99"/>
      <c r="AH721" s="99"/>
      <c r="AI721" s="99"/>
      <c r="AJ721" s="99"/>
      <c r="AK721" s="99"/>
      <c r="AL721" s="99"/>
      <c r="AM721" s="99"/>
      <c r="AN721" s="99"/>
      <c r="AO721" s="99"/>
      <c r="AP721" s="99"/>
      <c r="AQ721" s="99"/>
      <c r="AR721" s="99"/>
      <c r="AS721" s="99"/>
      <c r="AT721" s="99"/>
      <c r="AU721" s="99"/>
      <c r="AV721" s="99"/>
      <c r="AW721" s="99"/>
      <c r="AX721" s="99"/>
      <c r="AY721" s="99"/>
    </row>
    <row r="722" spans="1:51" ht="15">
      <c r="A722" s="108"/>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c r="AA722" s="99"/>
      <c r="AB722" s="99"/>
      <c r="AC722" s="99"/>
      <c r="AD722" s="99"/>
      <c r="AE722" s="99"/>
      <c r="AF722" s="99"/>
      <c r="AG722" s="99"/>
      <c r="AH722" s="99"/>
      <c r="AI722" s="99"/>
      <c r="AJ722" s="99"/>
      <c r="AK722" s="99"/>
      <c r="AL722" s="99"/>
      <c r="AM722" s="99"/>
      <c r="AN722" s="99"/>
      <c r="AO722" s="99"/>
      <c r="AP722" s="99"/>
      <c r="AQ722" s="99"/>
      <c r="AR722" s="99"/>
      <c r="AS722" s="99"/>
      <c r="AT722" s="99"/>
      <c r="AU722" s="99"/>
      <c r="AV722" s="99"/>
      <c r="AW722" s="99"/>
      <c r="AX722" s="99"/>
      <c r="AY722" s="99"/>
    </row>
    <row r="723" spans="1:51" ht="15">
      <c r="A723" s="108"/>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c r="AC723" s="99"/>
      <c r="AD723" s="99"/>
      <c r="AE723" s="99"/>
      <c r="AF723" s="99"/>
      <c r="AG723" s="99"/>
      <c r="AH723" s="99"/>
      <c r="AI723" s="99"/>
      <c r="AJ723" s="99"/>
      <c r="AK723" s="99"/>
      <c r="AL723" s="99"/>
      <c r="AM723" s="99"/>
      <c r="AN723" s="99"/>
      <c r="AO723" s="99"/>
      <c r="AP723" s="99"/>
      <c r="AQ723" s="99"/>
      <c r="AR723" s="99"/>
      <c r="AS723" s="99"/>
      <c r="AT723" s="99"/>
      <c r="AU723" s="99"/>
      <c r="AV723" s="99"/>
      <c r="AW723" s="99"/>
      <c r="AX723" s="99"/>
      <c r="AY723" s="99"/>
    </row>
    <row r="724" spans="1:51" ht="15">
      <c r="A724" s="108"/>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c r="AA724" s="99"/>
      <c r="AB724" s="99"/>
      <c r="AC724" s="99"/>
      <c r="AD724" s="99"/>
      <c r="AE724" s="99"/>
      <c r="AF724" s="99"/>
      <c r="AG724" s="99"/>
      <c r="AH724" s="99"/>
      <c r="AI724" s="99"/>
      <c r="AJ724" s="99"/>
      <c r="AK724" s="99"/>
      <c r="AL724" s="99"/>
      <c r="AM724" s="99"/>
      <c r="AN724" s="99"/>
      <c r="AO724" s="99"/>
      <c r="AP724" s="99"/>
      <c r="AQ724" s="99"/>
      <c r="AR724" s="99"/>
      <c r="AS724" s="99"/>
      <c r="AT724" s="99"/>
      <c r="AU724" s="99"/>
      <c r="AV724" s="99"/>
      <c r="AW724" s="99"/>
      <c r="AX724" s="99"/>
      <c r="AY724" s="99"/>
    </row>
    <row r="725" spans="1:51" ht="15">
      <c r="A725" s="108"/>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c r="AA725" s="99"/>
      <c r="AB725" s="99"/>
      <c r="AC725" s="99"/>
      <c r="AD725" s="99"/>
      <c r="AE725" s="99"/>
      <c r="AF725" s="99"/>
      <c r="AG725" s="99"/>
      <c r="AH725" s="99"/>
      <c r="AI725" s="99"/>
      <c r="AJ725" s="99"/>
      <c r="AK725" s="99"/>
      <c r="AL725" s="99"/>
      <c r="AM725" s="99"/>
      <c r="AN725" s="99"/>
      <c r="AO725" s="99"/>
      <c r="AP725" s="99"/>
      <c r="AQ725" s="99"/>
      <c r="AR725" s="99"/>
      <c r="AS725" s="99"/>
      <c r="AT725" s="99"/>
      <c r="AU725" s="99"/>
      <c r="AV725" s="99"/>
      <c r="AW725" s="99"/>
      <c r="AX725" s="99"/>
      <c r="AY725" s="99"/>
    </row>
    <row r="726" spans="1:51" ht="15">
      <c r="A726" s="108"/>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c r="AA726" s="99"/>
      <c r="AB726" s="99"/>
      <c r="AC726" s="99"/>
      <c r="AD726" s="99"/>
      <c r="AE726" s="99"/>
      <c r="AF726" s="99"/>
      <c r="AG726" s="99"/>
      <c r="AH726" s="99"/>
      <c r="AI726" s="99"/>
      <c r="AJ726" s="99"/>
      <c r="AK726" s="99"/>
      <c r="AL726" s="99"/>
      <c r="AM726" s="99"/>
      <c r="AN726" s="99"/>
      <c r="AO726" s="99"/>
      <c r="AP726" s="99"/>
      <c r="AQ726" s="99"/>
      <c r="AR726" s="99"/>
      <c r="AS726" s="99"/>
      <c r="AT726" s="99"/>
      <c r="AU726" s="99"/>
      <c r="AV726" s="99"/>
      <c r="AW726" s="99"/>
      <c r="AX726" s="99"/>
      <c r="AY726" s="99"/>
    </row>
    <row r="727" spans="1:51" ht="15">
      <c r="A727" s="108"/>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c r="AA727" s="99"/>
      <c r="AB727" s="99"/>
      <c r="AC727" s="99"/>
      <c r="AD727" s="99"/>
      <c r="AE727" s="99"/>
      <c r="AF727" s="99"/>
      <c r="AG727" s="99"/>
      <c r="AH727" s="99"/>
      <c r="AI727" s="99"/>
      <c r="AJ727" s="99"/>
      <c r="AK727" s="99"/>
      <c r="AL727" s="99"/>
      <c r="AM727" s="99"/>
      <c r="AN727" s="99"/>
      <c r="AO727" s="99"/>
      <c r="AP727" s="99"/>
      <c r="AQ727" s="99"/>
      <c r="AR727" s="99"/>
      <c r="AS727" s="99"/>
      <c r="AT727" s="99"/>
      <c r="AU727" s="99"/>
      <c r="AV727" s="99"/>
      <c r="AW727" s="99"/>
      <c r="AX727" s="99"/>
      <c r="AY727" s="99"/>
    </row>
    <row r="728" spans="1:51" ht="15">
      <c r="A728" s="108"/>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c r="AA728" s="99"/>
      <c r="AB728" s="99"/>
      <c r="AC728" s="99"/>
      <c r="AD728" s="99"/>
      <c r="AE728" s="99"/>
      <c r="AF728" s="99"/>
      <c r="AG728" s="99"/>
      <c r="AH728" s="99"/>
      <c r="AI728" s="99"/>
      <c r="AJ728" s="99"/>
      <c r="AK728" s="99"/>
      <c r="AL728" s="99"/>
      <c r="AM728" s="99"/>
      <c r="AN728" s="99"/>
      <c r="AO728" s="99"/>
      <c r="AP728" s="99"/>
      <c r="AQ728" s="99"/>
      <c r="AR728" s="99"/>
      <c r="AS728" s="99"/>
      <c r="AT728" s="99"/>
      <c r="AU728" s="99"/>
      <c r="AV728" s="99"/>
      <c r="AW728" s="99"/>
      <c r="AX728" s="99"/>
      <c r="AY728" s="99"/>
    </row>
    <row r="729" spans="1:51" ht="15">
      <c r="A729" s="108"/>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c r="AA729" s="99"/>
      <c r="AB729" s="99"/>
      <c r="AC729" s="99"/>
      <c r="AD729" s="99"/>
      <c r="AE729" s="99"/>
      <c r="AF729" s="99"/>
      <c r="AG729" s="99"/>
      <c r="AH729" s="99"/>
      <c r="AI729" s="99"/>
      <c r="AJ729" s="99"/>
      <c r="AK729" s="99"/>
      <c r="AL729" s="99"/>
      <c r="AM729" s="99"/>
      <c r="AN729" s="99"/>
      <c r="AO729" s="99"/>
      <c r="AP729" s="99"/>
      <c r="AQ729" s="99"/>
      <c r="AR729" s="99"/>
      <c r="AS729" s="99"/>
      <c r="AT729" s="99"/>
      <c r="AU729" s="99"/>
      <c r="AV729" s="99"/>
      <c r="AW729" s="99"/>
      <c r="AX729" s="99"/>
      <c r="AY729" s="99"/>
    </row>
    <row r="730" spans="1:51" ht="15">
      <c r="A730" s="108"/>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c r="AA730" s="99"/>
      <c r="AB730" s="99"/>
      <c r="AC730" s="99"/>
      <c r="AD730" s="99"/>
      <c r="AE730" s="99"/>
      <c r="AF730" s="99"/>
      <c r="AG730" s="99"/>
      <c r="AH730" s="99"/>
      <c r="AI730" s="99"/>
      <c r="AJ730" s="99"/>
      <c r="AK730" s="99"/>
      <c r="AL730" s="99"/>
      <c r="AM730" s="99"/>
      <c r="AN730" s="99"/>
      <c r="AO730" s="99"/>
      <c r="AP730" s="99"/>
      <c r="AQ730" s="99"/>
      <c r="AR730" s="99"/>
      <c r="AS730" s="99"/>
      <c r="AT730" s="99"/>
      <c r="AU730" s="99"/>
      <c r="AV730" s="99"/>
      <c r="AW730" s="99"/>
      <c r="AX730" s="99"/>
      <c r="AY730" s="99"/>
    </row>
    <row r="731" spans="1:51" ht="15">
      <c r="A731" s="108"/>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c r="AA731" s="99"/>
      <c r="AB731" s="99"/>
      <c r="AC731" s="99"/>
      <c r="AD731" s="99"/>
      <c r="AE731" s="99"/>
      <c r="AF731" s="99"/>
      <c r="AG731" s="99"/>
      <c r="AH731" s="99"/>
      <c r="AI731" s="99"/>
      <c r="AJ731" s="99"/>
      <c r="AK731" s="99"/>
      <c r="AL731" s="99"/>
      <c r="AM731" s="99"/>
      <c r="AN731" s="99"/>
      <c r="AO731" s="99"/>
      <c r="AP731" s="99"/>
      <c r="AQ731" s="99"/>
      <c r="AR731" s="99"/>
      <c r="AS731" s="99"/>
      <c r="AT731" s="99"/>
      <c r="AU731" s="99"/>
      <c r="AV731" s="99"/>
      <c r="AW731" s="99"/>
      <c r="AX731" s="99"/>
      <c r="AY731" s="99"/>
    </row>
    <row r="732" spans="1:51" ht="15">
      <c r="A732" s="108"/>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c r="AA732" s="99"/>
      <c r="AB732" s="99"/>
      <c r="AC732" s="99"/>
      <c r="AD732" s="99"/>
      <c r="AE732" s="99"/>
      <c r="AF732" s="99"/>
      <c r="AG732" s="99"/>
      <c r="AH732" s="99"/>
      <c r="AI732" s="99"/>
      <c r="AJ732" s="99"/>
      <c r="AK732" s="99"/>
      <c r="AL732" s="99"/>
      <c r="AM732" s="99"/>
      <c r="AN732" s="99"/>
      <c r="AO732" s="99"/>
      <c r="AP732" s="99"/>
      <c r="AQ732" s="99"/>
      <c r="AR732" s="99"/>
      <c r="AS732" s="99"/>
      <c r="AT732" s="99"/>
      <c r="AU732" s="99"/>
      <c r="AV732" s="99"/>
      <c r="AW732" s="99"/>
      <c r="AX732" s="99"/>
      <c r="AY732" s="99"/>
    </row>
    <row r="733" spans="1:51" ht="15">
      <c r="A733" s="108"/>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c r="AA733" s="99"/>
      <c r="AB733" s="99"/>
      <c r="AC733" s="99"/>
      <c r="AD733" s="99"/>
      <c r="AE733" s="99"/>
      <c r="AF733" s="99"/>
      <c r="AG733" s="99"/>
      <c r="AH733" s="99"/>
      <c r="AI733" s="99"/>
      <c r="AJ733" s="99"/>
      <c r="AK733" s="99"/>
      <c r="AL733" s="99"/>
      <c r="AM733" s="99"/>
      <c r="AN733" s="99"/>
      <c r="AO733" s="99"/>
      <c r="AP733" s="99"/>
      <c r="AQ733" s="99"/>
      <c r="AR733" s="99"/>
      <c r="AS733" s="99"/>
      <c r="AT733" s="99"/>
      <c r="AU733" s="99"/>
      <c r="AV733" s="99"/>
      <c r="AW733" s="99"/>
      <c r="AX733" s="99"/>
      <c r="AY733" s="99"/>
    </row>
    <row r="734" spans="1:51" ht="15">
      <c r="A734" s="108"/>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c r="AA734" s="99"/>
      <c r="AB734" s="99"/>
      <c r="AC734" s="99"/>
      <c r="AD734" s="99"/>
      <c r="AE734" s="99"/>
      <c r="AF734" s="99"/>
      <c r="AG734" s="99"/>
      <c r="AH734" s="99"/>
      <c r="AI734" s="99"/>
      <c r="AJ734" s="99"/>
      <c r="AK734" s="99"/>
      <c r="AL734" s="99"/>
      <c r="AM734" s="99"/>
      <c r="AN734" s="99"/>
      <c r="AO734" s="99"/>
      <c r="AP734" s="99"/>
      <c r="AQ734" s="99"/>
      <c r="AR734" s="99"/>
      <c r="AS734" s="99"/>
      <c r="AT734" s="99"/>
      <c r="AU734" s="99"/>
      <c r="AV734" s="99"/>
      <c r="AW734" s="99"/>
      <c r="AX734" s="99"/>
      <c r="AY734" s="99"/>
    </row>
    <row r="735" spans="1:51" ht="15">
      <c r="A735" s="108"/>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c r="AA735" s="99"/>
      <c r="AB735" s="99"/>
      <c r="AC735" s="99"/>
      <c r="AD735" s="99"/>
      <c r="AE735" s="99"/>
      <c r="AF735" s="99"/>
      <c r="AG735" s="99"/>
      <c r="AH735" s="99"/>
      <c r="AI735" s="99"/>
      <c r="AJ735" s="99"/>
      <c r="AK735" s="99"/>
      <c r="AL735" s="99"/>
      <c r="AM735" s="99"/>
      <c r="AN735" s="99"/>
      <c r="AO735" s="99"/>
      <c r="AP735" s="99"/>
      <c r="AQ735" s="99"/>
      <c r="AR735" s="99"/>
      <c r="AS735" s="99"/>
      <c r="AT735" s="99"/>
      <c r="AU735" s="99"/>
      <c r="AV735" s="99"/>
      <c r="AW735" s="99"/>
      <c r="AX735" s="99"/>
      <c r="AY735" s="99"/>
    </row>
    <row r="736" spans="1:51" ht="15">
      <c r="A736" s="108"/>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c r="AA736" s="99"/>
      <c r="AB736" s="99"/>
      <c r="AC736" s="99"/>
      <c r="AD736" s="99"/>
      <c r="AE736" s="99"/>
      <c r="AF736" s="99"/>
      <c r="AG736" s="99"/>
      <c r="AH736" s="99"/>
      <c r="AI736" s="99"/>
      <c r="AJ736" s="99"/>
      <c r="AK736" s="99"/>
      <c r="AL736" s="99"/>
      <c r="AM736" s="99"/>
      <c r="AN736" s="99"/>
      <c r="AO736" s="99"/>
      <c r="AP736" s="99"/>
      <c r="AQ736" s="99"/>
      <c r="AR736" s="99"/>
      <c r="AS736" s="99"/>
      <c r="AT736" s="99"/>
      <c r="AU736" s="99"/>
      <c r="AV736" s="99"/>
      <c r="AW736" s="99"/>
      <c r="AX736" s="99"/>
      <c r="AY736" s="99"/>
    </row>
    <row r="737" spans="1:51" ht="15">
      <c r="A737" s="108"/>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c r="AA737" s="99"/>
      <c r="AB737" s="99"/>
      <c r="AC737" s="99"/>
      <c r="AD737" s="99"/>
      <c r="AE737" s="99"/>
      <c r="AF737" s="99"/>
      <c r="AG737" s="99"/>
      <c r="AH737" s="99"/>
      <c r="AI737" s="99"/>
      <c r="AJ737" s="99"/>
      <c r="AK737" s="99"/>
      <c r="AL737" s="99"/>
      <c r="AM737" s="99"/>
      <c r="AN737" s="99"/>
      <c r="AO737" s="99"/>
      <c r="AP737" s="99"/>
      <c r="AQ737" s="99"/>
      <c r="AR737" s="99"/>
      <c r="AS737" s="99"/>
      <c r="AT737" s="99"/>
      <c r="AU737" s="99"/>
      <c r="AV737" s="99"/>
      <c r="AW737" s="99"/>
      <c r="AX737" s="99"/>
      <c r="AY737" s="99"/>
    </row>
    <row r="738" spans="1:51" ht="15">
      <c r="A738" s="108"/>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c r="AA738" s="99"/>
      <c r="AB738" s="99"/>
      <c r="AC738" s="99"/>
      <c r="AD738" s="99"/>
      <c r="AE738" s="99"/>
      <c r="AF738" s="99"/>
      <c r="AG738" s="99"/>
      <c r="AH738" s="99"/>
      <c r="AI738" s="99"/>
      <c r="AJ738" s="99"/>
      <c r="AK738" s="99"/>
      <c r="AL738" s="99"/>
      <c r="AM738" s="99"/>
      <c r="AN738" s="99"/>
      <c r="AO738" s="99"/>
      <c r="AP738" s="99"/>
      <c r="AQ738" s="99"/>
      <c r="AR738" s="99"/>
      <c r="AS738" s="99"/>
      <c r="AT738" s="99"/>
      <c r="AU738" s="99"/>
      <c r="AV738" s="99"/>
      <c r="AW738" s="99"/>
      <c r="AX738" s="99"/>
      <c r="AY738" s="99"/>
    </row>
    <row r="739" spans="1:51" ht="15">
      <c r="A739" s="108"/>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c r="AA739" s="99"/>
      <c r="AB739" s="99"/>
      <c r="AC739" s="99"/>
      <c r="AD739" s="99"/>
      <c r="AE739" s="99"/>
      <c r="AF739" s="99"/>
      <c r="AG739" s="99"/>
      <c r="AH739" s="99"/>
      <c r="AI739" s="99"/>
      <c r="AJ739" s="99"/>
      <c r="AK739" s="99"/>
      <c r="AL739" s="99"/>
      <c r="AM739" s="99"/>
      <c r="AN739" s="99"/>
      <c r="AO739" s="99"/>
      <c r="AP739" s="99"/>
      <c r="AQ739" s="99"/>
      <c r="AR739" s="99"/>
      <c r="AS739" s="99"/>
      <c r="AT739" s="99"/>
      <c r="AU739" s="99"/>
      <c r="AV739" s="99"/>
      <c r="AW739" s="99"/>
      <c r="AX739" s="99"/>
      <c r="AY739" s="99"/>
    </row>
    <row r="740" spans="1:51" ht="15">
      <c r="A740" s="108"/>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c r="AA740" s="99"/>
      <c r="AB740" s="99"/>
      <c r="AC740" s="99"/>
      <c r="AD740" s="99"/>
      <c r="AE740" s="99"/>
      <c r="AF740" s="99"/>
      <c r="AG740" s="99"/>
      <c r="AH740" s="99"/>
      <c r="AI740" s="99"/>
      <c r="AJ740" s="99"/>
      <c r="AK740" s="99"/>
      <c r="AL740" s="99"/>
      <c r="AM740" s="99"/>
      <c r="AN740" s="99"/>
      <c r="AO740" s="99"/>
      <c r="AP740" s="99"/>
      <c r="AQ740" s="99"/>
      <c r="AR740" s="99"/>
      <c r="AS740" s="99"/>
      <c r="AT740" s="99"/>
      <c r="AU740" s="99"/>
      <c r="AV740" s="99"/>
      <c r="AW740" s="99"/>
      <c r="AX740" s="99"/>
      <c r="AY740" s="99"/>
    </row>
    <row r="741" spans="1:51" ht="15">
      <c r="A741" s="108"/>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c r="AA741" s="99"/>
      <c r="AB741" s="99"/>
      <c r="AC741" s="99"/>
      <c r="AD741" s="99"/>
      <c r="AE741" s="99"/>
      <c r="AF741" s="99"/>
      <c r="AG741" s="99"/>
      <c r="AH741" s="99"/>
      <c r="AI741" s="99"/>
      <c r="AJ741" s="99"/>
      <c r="AK741" s="99"/>
      <c r="AL741" s="99"/>
      <c r="AM741" s="99"/>
      <c r="AN741" s="99"/>
      <c r="AO741" s="99"/>
      <c r="AP741" s="99"/>
      <c r="AQ741" s="99"/>
      <c r="AR741" s="99"/>
      <c r="AS741" s="99"/>
      <c r="AT741" s="99"/>
      <c r="AU741" s="99"/>
      <c r="AV741" s="99"/>
      <c r="AW741" s="99"/>
      <c r="AX741" s="99"/>
      <c r="AY741" s="99"/>
    </row>
    <row r="742" spans="1:51" ht="15">
      <c r="A742" s="108"/>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c r="AA742" s="99"/>
      <c r="AB742" s="99"/>
      <c r="AC742" s="99"/>
      <c r="AD742" s="99"/>
      <c r="AE742" s="99"/>
      <c r="AF742" s="99"/>
      <c r="AG742" s="99"/>
      <c r="AH742" s="99"/>
      <c r="AI742" s="99"/>
      <c r="AJ742" s="99"/>
      <c r="AK742" s="99"/>
      <c r="AL742" s="99"/>
      <c r="AM742" s="99"/>
      <c r="AN742" s="99"/>
      <c r="AO742" s="99"/>
      <c r="AP742" s="99"/>
      <c r="AQ742" s="99"/>
      <c r="AR742" s="99"/>
      <c r="AS742" s="99"/>
      <c r="AT742" s="99"/>
      <c r="AU742" s="99"/>
      <c r="AV742" s="99"/>
      <c r="AW742" s="99"/>
      <c r="AX742" s="99"/>
      <c r="AY742" s="99"/>
    </row>
    <row r="743" spans="1:51" ht="15">
      <c r="A743" s="108"/>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c r="AA743" s="99"/>
      <c r="AB743" s="99"/>
      <c r="AC743" s="99"/>
      <c r="AD743" s="99"/>
      <c r="AE743" s="99"/>
      <c r="AF743" s="99"/>
      <c r="AG743" s="99"/>
      <c r="AH743" s="99"/>
      <c r="AI743" s="99"/>
      <c r="AJ743" s="99"/>
      <c r="AK743" s="99"/>
      <c r="AL743" s="99"/>
      <c r="AM743" s="99"/>
      <c r="AN743" s="99"/>
      <c r="AO743" s="99"/>
      <c r="AP743" s="99"/>
      <c r="AQ743" s="99"/>
      <c r="AR743" s="99"/>
      <c r="AS743" s="99"/>
      <c r="AT743" s="99"/>
      <c r="AU743" s="99"/>
      <c r="AV743" s="99"/>
      <c r="AW743" s="99"/>
      <c r="AX743" s="99"/>
      <c r="AY743" s="99"/>
    </row>
    <row r="744" spans="1:51" ht="15">
      <c r="A744" s="108"/>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c r="AA744" s="99"/>
      <c r="AB744" s="99"/>
      <c r="AC744" s="99"/>
      <c r="AD744" s="99"/>
      <c r="AE744" s="99"/>
      <c r="AF744" s="99"/>
      <c r="AG744" s="99"/>
      <c r="AH744" s="99"/>
      <c r="AI744" s="99"/>
      <c r="AJ744" s="99"/>
      <c r="AK744" s="99"/>
      <c r="AL744" s="99"/>
      <c r="AM744" s="99"/>
      <c r="AN744" s="99"/>
      <c r="AO744" s="99"/>
      <c r="AP744" s="99"/>
      <c r="AQ744" s="99"/>
      <c r="AR744" s="99"/>
      <c r="AS744" s="99"/>
      <c r="AT744" s="99"/>
      <c r="AU744" s="99"/>
      <c r="AV744" s="99"/>
      <c r="AW744" s="99"/>
      <c r="AX744" s="99"/>
      <c r="AY744" s="99"/>
    </row>
    <row r="745" spans="1:51" ht="15">
      <c r="A745" s="108"/>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c r="AA745" s="99"/>
      <c r="AB745" s="99"/>
      <c r="AC745" s="99"/>
      <c r="AD745" s="99"/>
      <c r="AE745" s="99"/>
      <c r="AF745" s="99"/>
      <c r="AG745" s="99"/>
      <c r="AH745" s="99"/>
      <c r="AI745" s="99"/>
      <c r="AJ745" s="99"/>
      <c r="AK745" s="99"/>
      <c r="AL745" s="99"/>
      <c r="AM745" s="99"/>
      <c r="AN745" s="99"/>
      <c r="AO745" s="99"/>
      <c r="AP745" s="99"/>
      <c r="AQ745" s="99"/>
      <c r="AR745" s="99"/>
      <c r="AS745" s="99"/>
      <c r="AT745" s="99"/>
      <c r="AU745" s="99"/>
      <c r="AV745" s="99"/>
      <c r="AW745" s="99"/>
      <c r="AX745" s="99"/>
      <c r="AY745" s="99"/>
    </row>
    <row r="746" spans="1:51" ht="15">
      <c r="A746" s="108"/>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c r="AA746" s="99"/>
      <c r="AB746" s="99"/>
      <c r="AC746" s="99"/>
      <c r="AD746" s="99"/>
      <c r="AE746" s="99"/>
      <c r="AF746" s="99"/>
      <c r="AG746" s="99"/>
      <c r="AH746" s="99"/>
      <c r="AI746" s="99"/>
      <c r="AJ746" s="99"/>
      <c r="AK746" s="99"/>
      <c r="AL746" s="99"/>
      <c r="AM746" s="99"/>
      <c r="AN746" s="99"/>
      <c r="AO746" s="99"/>
      <c r="AP746" s="99"/>
      <c r="AQ746" s="99"/>
      <c r="AR746" s="99"/>
      <c r="AS746" s="99"/>
      <c r="AT746" s="99"/>
      <c r="AU746" s="99"/>
      <c r="AV746" s="99"/>
      <c r="AW746" s="99"/>
      <c r="AX746" s="99"/>
      <c r="AY746" s="99"/>
    </row>
    <row r="747" spans="1:51" ht="15">
      <c r="A747" s="108"/>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c r="AA747" s="99"/>
      <c r="AB747" s="99"/>
      <c r="AC747" s="99"/>
      <c r="AD747" s="99"/>
      <c r="AE747" s="99"/>
      <c r="AF747" s="99"/>
      <c r="AG747" s="99"/>
      <c r="AH747" s="99"/>
      <c r="AI747" s="99"/>
      <c r="AJ747" s="99"/>
      <c r="AK747" s="99"/>
      <c r="AL747" s="99"/>
      <c r="AM747" s="99"/>
      <c r="AN747" s="99"/>
      <c r="AO747" s="99"/>
      <c r="AP747" s="99"/>
      <c r="AQ747" s="99"/>
      <c r="AR747" s="99"/>
      <c r="AS747" s="99"/>
      <c r="AT747" s="99"/>
      <c r="AU747" s="99"/>
      <c r="AV747" s="99"/>
      <c r="AW747" s="99"/>
      <c r="AX747" s="99"/>
      <c r="AY747" s="99"/>
    </row>
    <row r="748" spans="1:51" ht="15">
      <c r="A748" s="108"/>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c r="AA748" s="99"/>
      <c r="AB748" s="99"/>
      <c r="AC748" s="99"/>
      <c r="AD748" s="99"/>
      <c r="AE748" s="99"/>
      <c r="AF748" s="99"/>
      <c r="AG748" s="99"/>
      <c r="AH748" s="99"/>
      <c r="AI748" s="99"/>
      <c r="AJ748" s="99"/>
      <c r="AK748" s="99"/>
      <c r="AL748" s="99"/>
      <c r="AM748" s="99"/>
      <c r="AN748" s="99"/>
      <c r="AO748" s="99"/>
      <c r="AP748" s="99"/>
      <c r="AQ748" s="99"/>
      <c r="AR748" s="99"/>
      <c r="AS748" s="99"/>
      <c r="AT748" s="99"/>
      <c r="AU748" s="99"/>
      <c r="AV748" s="99"/>
      <c r="AW748" s="99"/>
      <c r="AX748" s="99"/>
      <c r="AY748" s="99"/>
    </row>
    <row r="749" spans="1:51" ht="15">
      <c r="A749" s="108"/>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c r="AA749" s="99"/>
      <c r="AB749" s="99"/>
      <c r="AC749" s="99"/>
      <c r="AD749" s="99"/>
      <c r="AE749" s="99"/>
      <c r="AF749" s="99"/>
      <c r="AG749" s="99"/>
      <c r="AH749" s="99"/>
      <c r="AI749" s="99"/>
      <c r="AJ749" s="99"/>
      <c r="AK749" s="99"/>
      <c r="AL749" s="99"/>
      <c r="AM749" s="99"/>
      <c r="AN749" s="99"/>
      <c r="AO749" s="99"/>
      <c r="AP749" s="99"/>
      <c r="AQ749" s="99"/>
      <c r="AR749" s="99"/>
      <c r="AS749" s="99"/>
      <c r="AT749" s="99"/>
      <c r="AU749" s="99"/>
      <c r="AV749" s="99"/>
      <c r="AW749" s="99"/>
      <c r="AX749" s="99"/>
      <c r="AY749" s="99"/>
    </row>
    <row r="750" spans="1:51" ht="15">
      <c r="A750" s="108"/>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c r="AA750" s="99"/>
      <c r="AB750" s="99"/>
      <c r="AC750" s="99"/>
      <c r="AD750" s="99"/>
      <c r="AE750" s="99"/>
      <c r="AF750" s="99"/>
      <c r="AG750" s="99"/>
      <c r="AH750" s="99"/>
      <c r="AI750" s="99"/>
      <c r="AJ750" s="99"/>
      <c r="AK750" s="99"/>
      <c r="AL750" s="99"/>
      <c r="AM750" s="99"/>
      <c r="AN750" s="99"/>
      <c r="AO750" s="99"/>
      <c r="AP750" s="99"/>
      <c r="AQ750" s="99"/>
      <c r="AR750" s="99"/>
      <c r="AS750" s="99"/>
      <c r="AT750" s="99"/>
      <c r="AU750" s="99"/>
      <c r="AV750" s="99"/>
      <c r="AW750" s="99"/>
      <c r="AX750" s="99"/>
      <c r="AY750" s="99"/>
    </row>
    <row r="751" spans="1:51" ht="15">
      <c r="A751" s="108"/>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c r="AA751" s="99"/>
      <c r="AB751" s="99"/>
      <c r="AC751" s="99"/>
      <c r="AD751" s="99"/>
      <c r="AE751" s="99"/>
      <c r="AF751" s="99"/>
      <c r="AG751" s="99"/>
      <c r="AH751" s="99"/>
      <c r="AI751" s="99"/>
      <c r="AJ751" s="99"/>
      <c r="AK751" s="99"/>
      <c r="AL751" s="99"/>
      <c r="AM751" s="99"/>
      <c r="AN751" s="99"/>
      <c r="AO751" s="99"/>
      <c r="AP751" s="99"/>
      <c r="AQ751" s="99"/>
      <c r="AR751" s="99"/>
      <c r="AS751" s="99"/>
      <c r="AT751" s="99"/>
      <c r="AU751" s="99"/>
      <c r="AV751" s="99"/>
      <c r="AW751" s="99"/>
      <c r="AX751" s="99"/>
      <c r="AY751" s="99"/>
    </row>
    <row r="752" spans="1:51" ht="15">
      <c r="A752" s="108"/>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c r="AA752" s="99"/>
      <c r="AB752" s="99"/>
      <c r="AC752" s="99"/>
      <c r="AD752" s="99"/>
      <c r="AE752" s="99"/>
      <c r="AF752" s="99"/>
      <c r="AG752" s="99"/>
      <c r="AH752" s="99"/>
      <c r="AI752" s="99"/>
      <c r="AJ752" s="99"/>
      <c r="AK752" s="99"/>
      <c r="AL752" s="99"/>
      <c r="AM752" s="99"/>
      <c r="AN752" s="99"/>
      <c r="AO752" s="99"/>
      <c r="AP752" s="99"/>
      <c r="AQ752" s="99"/>
      <c r="AR752" s="99"/>
      <c r="AS752" s="99"/>
      <c r="AT752" s="99"/>
      <c r="AU752" s="99"/>
      <c r="AV752" s="99"/>
      <c r="AW752" s="99"/>
      <c r="AX752" s="99"/>
      <c r="AY752" s="99"/>
    </row>
    <row r="753" spans="1:51" ht="15">
      <c r="A753" s="108"/>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c r="AA753" s="99"/>
      <c r="AB753" s="99"/>
      <c r="AC753" s="99"/>
      <c r="AD753" s="99"/>
      <c r="AE753" s="99"/>
      <c r="AF753" s="99"/>
      <c r="AG753" s="99"/>
      <c r="AH753" s="99"/>
      <c r="AI753" s="99"/>
      <c r="AJ753" s="99"/>
      <c r="AK753" s="99"/>
      <c r="AL753" s="99"/>
      <c r="AM753" s="99"/>
      <c r="AN753" s="99"/>
      <c r="AO753" s="99"/>
      <c r="AP753" s="99"/>
      <c r="AQ753" s="99"/>
      <c r="AR753" s="99"/>
      <c r="AS753" s="99"/>
      <c r="AT753" s="99"/>
      <c r="AU753" s="99"/>
      <c r="AV753" s="99"/>
      <c r="AW753" s="99"/>
      <c r="AX753" s="99"/>
      <c r="AY753" s="99"/>
    </row>
    <row r="754" spans="1:51" ht="15">
      <c r="A754" s="108"/>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c r="AA754" s="99"/>
      <c r="AB754" s="99"/>
      <c r="AC754" s="99"/>
      <c r="AD754" s="99"/>
      <c r="AE754" s="99"/>
      <c r="AF754" s="99"/>
      <c r="AG754" s="99"/>
      <c r="AH754" s="99"/>
      <c r="AI754" s="99"/>
      <c r="AJ754" s="99"/>
      <c r="AK754" s="99"/>
      <c r="AL754" s="99"/>
      <c r="AM754" s="99"/>
      <c r="AN754" s="99"/>
      <c r="AO754" s="99"/>
      <c r="AP754" s="99"/>
      <c r="AQ754" s="99"/>
      <c r="AR754" s="99"/>
      <c r="AS754" s="99"/>
      <c r="AT754" s="99"/>
      <c r="AU754" s="99"/>
      <c r="AV754" s="99"/>
      <c r="AW754" s="99"/>
      <c r="AX754" s="99"/>
      <c r="AY754" s="99"/>
    </row>
    <row r="755" spans="1:51" ht="15">
      <c r="A755" s="108"/>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c r="AA755" s="99"/>
      <c r="AB755" s="99"/>
      <c r="AC755" s="99"/>
      <c r="AD755" s="99"/>
      <c r="AE755" s="99"/>
      <c r="AF755" s="99"/>
      <c r="AG755" s="99"/>
      <c r="AH755" s="99"/>
      <c r="AI755" s="99"/>
      <c r="AJ755" s="99"/>
      <c r="AK755" s="99"/>
      <c r="AL755" s="99"/>
      <c r="AM755" s="99"/>
      <c r="AN755" s="99"/>
      <c r="AO755" s="99"/>
      <c r="AP755" s="99"/>
      <c r="AQ755" s="99"/>
      <c r="AR755" s="99"/>
      <c r="AS755" s="99"/>
      <c r="AT755" s="99"/>
      <c r="AU755" s="99"/>
      <c r="AV755" s="99"/>
      <c r="AW755" s="99"/>
      <c r="AX755" s="99"/>
      <c r="AY755" s="99"/>
    </row>
    <row r="756" spans="1:51" ht="15">
      <c r="A756" s="108"/>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c r="AA756" s="99"/>
      <c r="AB756" s="99"/>
      <c r="AC756" s="99"/>
      <c r="AD756" s="99"/>
      <c r="AE756" s="99"/>
      <c r="AF756" s="99"/>
      <c r="AG756" s="99"/>
      <c r="AH756" s="99"/>
      <c r="AI756" s="99"/>
      <c r="AJ756" s="99"/>
      <c r="AK756" s="99"/>
      <c r="AL756" s="99"/>
      <c r="AM756" s="99"/>
      <c r="AN756" s="99"/>
      <c r="AO756" s="99"/>
      <c r="AP756" s="99"/>
      <c r="AQ756" s="99"/>
      <c r="AR756" s="99"/>
      <c r="AS756" s="99"/>
      <c r="AT756" s="99"/>
      <c r="AU756" s="99"/>
      <c r="AV756" s="99"/>
      <c r="AW756" s="99"/>
      <c r="AX756" s="99"/>
      <c r="AY756" s="99"/>
    </row>
    <row r="757" spans="1:51" ht="15">
      <c r="A757" s="108"/>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c r="AA757" s="99"/>
      <c r="AB757" s="99"/>
      <c r="AC757" s="99"/>
      <c r="AD757" s="99"/>
      <c r="AE757" s="99"/>
      <c r="AF757" s="99"/>
      <c r="AG757" s="99"/>
      <c r="AH757" s="99"/>
      <c r="AI757" s="99"/>
      <c r="AJ757" s="99"/>
      <c r="AK757" s="99"/>
      <c r="AL757" s="99"/>
      <c r="AM757" s="99"/>
      <c r="AN757" s="99"/>
      <c r="AO757" s="99"/>
      <c r="AP757" s="99"/>
      <c r="AQ757" s="99"/>
      <c r="AR757" s="99"/>
      <c r="AS757" s="99"/>
      <c r="AT757" s="99"/>
      <c r="AU757" s="99"/>
      <c r="AV757" s="99"/>
      <c r="AW757" s="99"/>
      <c r="AX757" s="99"/>
      <c r="AY757" s="99"/>
    </row>
    <row r="758" spans="1:51" ht="15">
      <c r="A758" s="108"/>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c r="AA758" s="99"/>
      <c r="AB758" s="99"/>
      <c r="AC758" s="99"/>
      <c r="AD758" s="99"/>
      <c r="AE758" s="99"/>
      <c r="AF758" s="99"/>
      <c r="AG758" s="99"/>
      <c r="AH758" s="99"/>
      <c r="AI758" s="99"/>
      <c r="AJ758" s="99"/>
      <c r="AK758" s="99"/>
      <c r="AL758" s="99"/>
      <c r="AM758" s="99"/>
      <c r="AN758" s="99"/>
      <c r="AO758" s="99"/>
      <c r="AP758" s="99"/>
      <c r="AQ758" s="99"/>
      <c r="AR758" s="99"/>
      <c r="AS758" s="99"/>
      <c r="AT758" s="99"/>
      <c r="AU758" s="99"/>
      <c r="AV758" s="99"/>
      <c r="AW758" s="99"/>
      <c r="AX758" s="99"/>
      <c r="AY758" s="99"/>
    </row>
    <row r="759" spans="1:51" ht="15">
      <c r="A759" s="108"/>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c r="AA759" s="99"/>
      <c r="AB759" s="99"/>
      <c r="AC759" s="99"/>
      <c r="AD759" s="99"/>
      <c r="AE759" s="99"/>
      <c r="AF759" s="99"/>
      <c r="AG759" s="99"/>
      <c r="AH759" s="99"/>
      <c r="AI759" s="99"/>
      <c r="AJ759" s="99"/>
      <c r="AK759" s="99"/>
      <c r="AL759" s="99"/>
      <c r="AM759" s="99"/>
      <c r="AN759" s="99"/>
      <c r="AO759" s="99"/>
      <c r="AP759" s="99"/>
      <c r="AQ759" s="99"/>
      <c r="AR759" s="99"/>
      <c r="AS759" s="99"/>
      <c r="AT759" s="99"/>
      <c r="AU759" s="99"/>
      <c r="AV759" s="99"/>
      <c r="AW759" s="99"/>
      <c r="AX759" s="99"/>
      <c r="AY759" s="99"/>
    </row>
    <row r="760" spans="1:51" ht="15">
      <c r="A760" s="108"/>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c r="AA760" s="99"/>
      <c r="AB760" s="99"/>
      <c r="AC760" s="99"/>
      <c r="AD760" s="99"/>
      <c r="AE760" s="99"/>
      <c r="AF760" s="99"/>
      <c r="AG760" s="99"/>
      <c r="AH760" s="99"/>
      <c r="AI760" s="99"/>
      <c r="AJ760" s="99"/>
      <c r="AK760" s="99"/>
      <c r="AL760" s="99"/>
      <c r="AM760" s="99"/>
      <c r="AN760" s="99"/>
      <c r="AO760" s="99"/>
      <c r="AP760" s="99"/>
      <c r="AQ760" s="99"/>
      <c r="AR760" s="99"/>
      <c r="AS760" s="99"/>
      <c r="AT760" s="99"/>
      <c r="AU760" s="99"/>
      <c r="AV760" s="99"/>
      <c r="AW760" s="99"/>
      <c r="AX760" s="99"/>
      <c r="AY760" s="99"/>
    </row>
    <row r="761" spans="1:51" ht="15">
      <c r="A761" s="108"/>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c r="AA761" s="99"/>
      <c r="AB761" s="99"/>
      <c r="AC761" s="99"/>
      <c r="AD761" s="99"/>
      <c r="AE761" s="99"/>
      <c r="AF761" s="99"/>
      <c r="AG761" s="99"/>
      <c r="AH761" s="99"/>
      <c r="AI761" s="99"/>
      <c r="AJ761" s="99"/>
      <c r="AK761" s="99"/>
      <c r="AL761" s="99"/>
      <c r="AM761" s="99"/>
      <c r="AN761" s="99"/>
      <c r="AO761" s="99"/>
      <c r="AP761" s="99"/>
      <c r="AQ761" s="99"/>
      <c r="AR761" s="99"/>
      <c r="AS761" s="99"/>
      <c r="AT761" s="99"/>
      <c r="AU761" s="99"/>
      <c r="AV761" s="99"/>
      <c r="AW761" s="99"/>
      <c r="AX761" s="99"/>
      <c r="AY761" s="99"/>
    </row>
    <row r="762" spans="1:51" ht="15">
      <c r="A762" s="108"/>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c r="AA762" s="99"/>
      <c r="AB762" s="99"/>
      <c r="AC762" s="99"/>
      <c r="AD762" s="99"/>
      <c r="AE762" s="99"/>
      <c r="AF762" s="99"/>
      <c r="AG762" s="99"/>
      <c r="AH762" s="99"/>
      <c r="AI762" s="99"/>
      <c r="AJ762" s="99"/>
      <c r="AK762" s="99"/>
      <c r="AL762" s="99"/>
      <c r="AM762" s="99"/>
      <c r="AN762" s="99"/>
      <c r="AO762" s="99"/>
      <c r="AP762" s="99"/>
      <c r="AQ762" s="99"/>
      <c r="AR762" s="99"/>
      <c r="AS762" s="99"/>
      <c r="AT762" s="99"/>
      <c r="AU762" s="99"/>
      <c r="AV762" s="99"/>
      <c r="AW762" s="99"/>
      <c r="AX762" s="99"/>
      <c r="AY762" s="99"/>
    </row>
    <row r="763" spans="1:51" ht="15">
      <c r="A763" s="108"/>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c r="AA763" s="99"/>
      <c r="AB763" s="99"/>
      <c r="AC763" s="99"/>
      <c r="AD763" s="99"/>
      <c r="AE763" s="99"/>
      <c r="AF763" s="99"/>
      <c r="AG763" s="99"/>
      <c r="AH763" s="99"/>
      <c r="AI763" s="99"/>
      <c r="AJ763" s="99"/>
      <c r="AK763" s="99"/>
      <c r="AL763" s="99"/>
      <c r="AM763" s="99"/>
      <c r="AN763" s="99"/>
      <c r="AO763" s="99"/>
      <c r="AP763" s="99"/>
      <c r="AQ763" s="99"/>
      <c r="AR763" s="99"/>
      <c r="AS763" s="99"/>
      <c r="AT763" s="99"/>
      <c r="AU763" s="99"/>
      <c r="AV763" s="99"/>
      <c r="AW763" s="99"/>
      <c r="AX763" s="99"/>
      <c r="AY763" s="99"/>
    </row>
    <row r="764" spans="1:51" ht="15">
      <c r="A764" s="108"/>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c r="AA764" s="99"/>
      <c r="AB764" s="99"/>
      <c r="AC764" s="99"/>
      <c r="AD764" s="99"/>
      <c r="AE764" s="99"/>
      <c r="AF764" s="99"/>
      <c r="AG764" s="99"/>
      <c r="AH764" s="99"/>
      <c r="AI764" s="99"/>
      <c r="AJ764" s="99"/>
      <c r="AK764" s="99"/>
      <c r="AL764" s="99"/>
      <c r="AM764" s="99"/>
      <c r="AN764" s="99"/>
      <c r="AO764" s="99"/>
      <c r="AP764" s="99"/>
      <c r="AQ764" s="99"/>
      <c r="AR764" s="99"/>
      <c r="AS764" s="99"/>
      <c r="AT764" s="99"/>
      <c r="AU764" s="99"/>
      <c r="AV764" s="99"/>
      <c r="AW764" s="99"/>
      <c r="AX764" s="99"/>
      <c r="AY764" s="99"/>
    </row>
    <row r="765" spans="1:51" ht="15">
      <c r="A765" s="108"/>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c r="AA765" s="99"/>
      <c r="AB765" s="99"/>
      <c r="AC765" s="99"/>
      <c r="AD765" s="99"/>
      <c r="AE765" s="99"/>
      <c r="AF765" s="99"/>
      <c r="AG765" s="99"/>
      <c r="AH765" s="99"/>
      <c r="AI765" s="99"/>
      <c r="AJ765" s="99"/>
      <c r="AK765" s="99"/>
      <c r="AL765" s="99"/>
      <c r="AM765" s="99"/>
      <c r="AN765" s="99"/>
      <c r="AO765" s="99"/>
      <c r="AP765" s="99"/>
      <c r="AQ765" s="99"/>
      <c r="AR765" s="99"/>
      <c r="AS765" s="99"/>
      <c r="AT765" s="99"/>
      <c r="AU765" s="99"/>
      <c r="AV765" s="99"/>
      <c r="AW765" s="99"/>
      <c r="AX765" s="99"/>
      <c r="AY765" s="99"/>
    </row>
    <row r="766" spans="1:51" ht="15">
      <c r="A766" s="108"/>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c r="AA766" s="99"/>
      <c r="AB766" s="99"/>
      <c r="AC766" s="99"/>
      <c r="AD766" s="99"/>
      <c r="AE766" s="99"/>
      <c r="AF766" s="99"/>
      <c r="AG766" s="99"/>
      <c r="AH766" s="99"/>
      <c r="AI766" s="99"/>
      <c r="AJ766" s="99"/>
      <c r="AK766" s="99"/>
      <c r="AL766" s="99"/>
      <c r="AM766" s="99"/>
      <c r="AN766" s="99"/>
      <c r="AO766" s="99"/>
      <c r="AP766" s="99"/>
      <c r="AQ766" s="99"/>
      <c r="AR766" s="99"/>
      <c r="AS766" s="99"/>
      <c r="AT766" s="99"/>
      <c r="AU766" s="99"/>
      <c r="AV766" s="99"/>
      <c r="AW766" s="99"/>
      <c r="AX766" s="99"/>
      <c r="AY766" s="99"/>
    </row>
    <row r="767" spans="1:51" ht="15">
      <c r="A767" s="108"/>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c r="AA767" s="99"/>
      <c r="AB767" s="99"/>
      <c r="AC767" s="99"/>
      <c r="AD767" s="99"/>
      <c r="AE767" s="99"/>
      <c r="AF767" s="99"/>
      <c r="AG767" s="99"/>
      <c r="AH767" s="99"/>
      <c r="AI767" s="99"/>
      <c r="AJ767" s="99"/>
      <c r="AK767" s="99"/>
      <c r="AL767" s="99"/>
      <c r="AM767" s="99"/>
      <c r="AN767" s="99"/>
      <c r="AO767" s="99"/>
      <c r="AP767" s="99"/>
      <c r="AQ767" s="99"/>
      <c r="AR767" s="99"/>
      <c r="AS767" s="99"/>
      <c r="AT767" s="99"/>
      <c r="AU767" s="99"/>
      <c r="AV767" s="99"/>
      <c r="AW767" s="99"/>
      <c r="AX767" s="99"/>
      <c r="AY767" s="99"/>
    </row>
    <row r="768" spans="1:51" ht="15">
      <c r="A768" s="108"/>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c r="AA768" s="99"/>
      <c r="AB768" s="99"/>
      <c r="AC768" s="99"/>
      <c r="AD768" s="99"/>
      <c r="AE768" s="99"/>
      <c r="AF768" s="99"/>
      <c r="AG768" s="99"/>
      <c r="AH768" s="99"/>
      <c r="AI768" s="99"/>
      <c r="AJ768" s="99"/>
      <c r="AK768" s="99"/>
      <c r="AL768" s="99"/>
      <c r="AM768" s="99"/>
      <c r="AN768" s="99"/>
      <c r="AO768" s="99"/>
      <c r="AP768" s="99"/>
      <c r="AQ768" s="99"/>
      <c r="AR768" s="99"/>
      <c r="AS768" s="99"/>
      <c r="AT768" s="99"/>
      <c r="AU768" s="99"/>
      <c r="AV768" s="99"/>
      <c r="AW768" s="99"/>
      <c r="AX768" s="99"/>
      <c r="AY768" s="99"/>
    </row>
    <row r="769" spans="1:51" ht="15">
      <c r="A769" s="108"/>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c r="AA769" s="99"/>
      <c r="AB769" s="99"/>
      <c r="AC769" s="99"/>
      <c r="AD769" s="99"/>
      <c r="AE769" s="99"/>
      <c r="AF769" s="99"/>
      <c r="AG769" s="99"/>
      <c r="AH769" s="99"/>
      <c r="AI769" s="99"/>
      <c r="AJ769" s="99"/>
      <c r="AK769" s="99"/>
      <c r="AL769" s="99"/>
      <c r="AM769" s="99"/>
      <c r="AN769" s="99"/>
      <c r="AO769" s="99"/>
      <c r="AP769" s="99"/>
      <c r="AQ769" s="99"/>
      <c r="AR769" s="99"/>
      <c r="AS769" s="99"/>
      <c r="AT769" s="99"/>
      <c r="AU769" s="99"/>
      <c r="AV769" s="99"/>
      <c r="AW769" s="99"/>
      <c r="AX769" s="99"/>
      <c r="AY769" s="99"/>
    </row>
    <row r="770" spans="1:51" ht="15">
      <c r="A770" s="108"/>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c r="AA770" s="99"/>
      <c r="AB770" s="99"/>
      <c r="AC770" s="99"/>
      <c r="AD770" s="99"/>
      <c r="AE770" s="99"/>
      <c r="AF770" s="99"/>
      <c r="AG770" s="99"/>
      <c r="AH770" s="99"/>
      <c r="AI770" s="99"/>
      <c r="AJ770" s="99"/>
      <c r="AK770" s="99"/>
      <c r="AL770" s="99"/>
      <c r="AM770" s="99"/>
      <c r="AN770" s="99"/>
      <c r="AO770" s="99"/>
      <c r="AP770" s="99"/>
      <c r="AQ770" s="99"/>
      <c r="AR770" s="99"/>
      <c r="AS770" s="99"/>
      <c r="AT770" s="99"/>
      <c r="AU770" s="99"/>
      <c r="AV770" s="99"/>
      <c r="AW770" s="99"/>
      <c r="AX770" s="99"/>
      <c r="AY770" s="99"/>
    </row>
    <row r="771" spans="1:51" ht="15">
      <c r="A771" s="108"/>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c r="AA771" s="99"/>
      <c r="AB771" s="99"/>
      <c r="AC771" s="99"/>
      <c r="AD771" s="99"/>
      <c r="AE771" s="99"/>
      <c r="AF771" s="99"/>
      <c r="AG771" s="99"/>
      <c r="AH771" s="99"/>
      <c r="AI771" s="99"/>
      <c r="AJ771" s="99"/>
      <c r="AK771" s="99"/>
      <c r="AL771" s="99"/>
      <c r="AM771" s="99"/>
      <c r="AN771" s="99"/>
      <c r="AO771" s="99"/>
      <c r="AP771" s="99"/>
      <c r="AQ771" s="99"/>
      <c r="AR771" s="99"/>
      <c r="AS771" s="99"/>
      <c r="AT771" s="99"/>
      <c r="AU771" s="99"/>
      <c r="AV771" s="99"/>
      <c r="AW771" s="99"/>
      <c r="AX771" s="99"/>
      <c r="AY771" s="99"/>
    </row>
    <row r="772" spans="1:51" ht="15">
      <c r="A772" s="108"/>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c r="AA772" s="99"/>
      <c r="AB772" s="99"/>
      <c r="AC772" s="99"/>
      <c r="AD772" s="99"/>
      <c r="AE772" s="99"/>
      <c r="AF772" s="99"/>
      <c r="AG772" s="99"/>
      <c r="AH772" s="99"/>
      <c r="AI772" s="99"/>
      <c r="AJ772" s="99"/>
      <c r="AK772" s="99"/>
      <c r="AL772" s="99"/>
      <c r="AM772" s="99"/>
      <c r="AN772" s="99"/>
      <c r="AO772" s="99"/>
      <c r="AP772" s="99"/>
      <c r="AQ772" s="99"/>
      <c r="AR772" s="99"/>
      <c r="AS772" s="99"/>
      <c r="AT772" s="99"/>
      <c r="AU772" s="99"/>
      <c r="AV772" s="99"/>
      <c r="AW772" s="99"/>
      <c r="AX772" s="99"/>
      <c r="AY772" s="99"/>
    </row>
    <row r="773" spans="1:51" ht="15">
      <c r="A773" s="108"/>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c r="AA773" s="99"/>
      <c r="AB773" s="99"/>
      <c r="AC773" s="99"/>
      <c r="AD773" s="99"/>
      <c r="AE773" s="99"/>
      <c r="AF773" s="99"/>
      <c r="AG773" s="99"/>
      <c r="AH773" s="99"/>
      <c r="AI773" s="99"/>
      <c r="AJ773" s="99"/>
      <c r="AK773" s="99"/>
      <c r="AL773" s="99"/>
      <c r="AM773" s="99"/>
      <c r="AN773" s="99"/>
      <c r="AO773" s="99"/>
      <c r="AP773" s="99"/>
      <c r="AQ773" s="99"/>
      <c r="AR773" s="99"/>
      <c r="AS773" s="99"/>
      <c r="AT773" s="99"/>
      <c r="AU773" s="99"/>
      <c r="AV773" s="99"/>
      <c r="AW773" s="99"/>
      <c r="AX773" s="99"/>
      <c r="AY773" s="99"/>
    </row>
    <row r="774" spans="1:51" ht="15">
      <c r="A774" s="108"/>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c r="AA774" s="99"/>
      <c r="AB774" s="99"/>
      <c r="AC774" s="99"/>
      <c r="AD774" s="99"/>
      <c r="AE774" s="99"/>
      <c r="AF774" s="99"/>
      <c r="AG774" s="99"/>
      <c r="AH774" s="99"/>
      <c r="AI774" s="99"/>
      <c r="AJ774" s="99"/>
      <c r="AK774" s="99"/>
      <c r="AL774" s="99"/>
      <c r="AM774" s="99"/>
      <c r="AN774" s="99"/>
      <c r="AO774" s="99"/>
      <c r="AP774" s="99"/>
      <c r="AQ774" s="99"/>
      <c r="AR774" s="99"/>
      <c r="AS774" s="99"/>
      <c r="AT774" s="99"/>
      <c r="AU774" s="99"/>
      <c r="AV774" s="99"/>
      <c r="AW774" s="99"/>
      <c r="AX774" s="99"/>
      <c r="AY774" s="99"/>
    </row>
    <row r="775" spans="1:51" ht="15">
      <c r="A775" s="108"/>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c r="AA775" s="99"/>
      <c r="AB775" s="99"/>
      <c r="AC775" s="99"/>
      <c r="AD775" s="99"/>
      <c r="AE775" s="99"/>
      <c r="AF775" s="99"/>
      <c r="AG775" s="99"/>
      <c r="AH775" s="99"/>
      <c r="AI775" s="99"/>
      <c r="AJ775" s="99"/>
      <c r="AK775" s="99"/>
      <c r="AL775" s="99"/>
      <c r="AM775" s="99"/>
      <c r="AN775" s="99"/>
      <c r="AO775" s="99"/>
      <c r="AP775" s="99"/>
      <c r="AQ775" s="99"/>
      <c r="AR775" s="99"/>
      <c r="AS775" s="99"/>
      <c r="AT775" s="99"/>
      <c r="AU775" s="99"/>
      <c r="AV775" s="99"/>
      <c r="AW775" s="99"/>
      <c r="AX775" s="99"/>
      <c r="AY775" s="99"/>
    </row>
    <row r="776" spans="1:51" ht="15">
      <c r="A776" s="108"/>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c r="AA776" s="99"/>
      <c r="AB776" s="99"/>
      <c r="AC776" s="99"/>
      <c r="AD776" s="99"/>
      <c r="AE776" s="99"/>
      <c r="AF776" s="99"/>
      <c r="AG776" s="99"/>
      <c r="AH776" s="99"/>
      <c r="AI776" s="99"/>
      <c r="AJ776" s="99"/>
      <c r="AK776" s="99"/>
      <c r="AL776" s="99"/>
      <c r="AM776" s="99"/>
      <c r="AN776" s="99"/>
      <c r="AO776" s="99"/>
      <c r="AP776" s="99"/>
      <c r="AQ776" s="99"/>
      <c r="AR776" s="99"/>
      <c r="AS776" s="99"/>
      <c r="AT776" s="99"/>
      <c r="AU776" s="99"/>
      <c r="AV776" s="99"/>
      <c r="AW776" s="99"/>
      <c r="AX776" s="99"/>
      <c r="AY776" s="99"/>
    </row>
    <row r="777" spans="1:51" ht="15">
      <c r="A777" s="108"/>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c r="AA777" s="99"/>
      <c r="AB777" s="99"/>
      <c r="AC777" s="99"/>
      <c r="AD777" s="99"/>
      <c r="AE777" s="99"/>
      <c r="AF777" s="99"/>
      <c r="AG777" s="99"/>
      <c r="AH777" s="99"/>
      <c r="AI777" s="99"/>
      <c r="AJ777" s="99"/>
      <c r="AK777" s="99"/>
      <c r="AL777" s="99"/>
      <c r="AM777" s="99"/>
      <c r="AN777" s="99"/>
      <c r="AO777" s="99"/>
      <c r="AP777" s="99"/>
      <c r="AQ777" s="99"/>
      <c r="AR777" s="99"/>
      <c r="AS777" s="99"/>
      <c r="AT777" s="99"/>
      <c r="AU777" s="99"/>
      <c r="AV777" s="99"/>
      <c r="AW777" s="99"/>
      <c r="AX777" s="99"/>
      <c r="AY777" s="99"/>
    </row>
    <row r="778" spans="1:51" ht="15">
      <c r="A778" s="108"/>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c r="AA778" s="99"/>
      <c r="AB778" s="99"/>
      <c r="AC778" s="99"/>
      <c r="AD778" s="99"/>
      <c r="AE778" s="99"/>
      <c r="AF778" s="99"/>
      <c r="AG778" s="99"/>
      <c r="AH778" s="99"/>
      <c r="AI778" s="99"/>
      <c r="AJ778" s="99"/>
      <c r="AK778" s="99"/>
      <c r="AL778" s="99"/>
      <c r="AM778" s="99"/>
      <c r="AN778" s="99"/>
      <c r="AO778" s="99"/>
      <c r="AP778" s="99"/>
      <c r="AQ778" s="99"/>
      <c r="AR778" s="99"/>
      <c r="AS778" s="99"/>
      <c r="AT778" s="99"/>
      <c r="AU778" s="99"/>
      <c r="AV778" s="99"/>
      <c r="AW778" s="99"/>
      <c r="AX778" s="99"/>
      <c r="AY778" s="99"/>
    </row>
    <row r="779" spans="1:51" ht="15">
      <c r="A779" s="108"/>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c r="AA779" s="99"/>
      <c r="AB779" s="99"/>
      <c r="AC779" s="99"/>
      <c r="AD779" s="99"/>
      <c r="AE779" s="99"/>
      <c r="AF779" s="99"/>
      <c r="AG779" s="99"/>
      <c r="AH779" s="99"/>
      <c r="AI779" s="99"/>
      <c r="AJ779" s="99"/>
      <c r="AK779" s="99"/>
      <c r="AL779" s="99"/>
      <c r="AM779" s="99"/>
      <c r="AN779" s="99"/>
      <c r="AO779" s="99"/>
      <c r="AP779" s="99"/>
      <c r="AQ779" s="99"/>
      <c r="AR779" s="99"/>
      <c r="AS779" s="99"/>
      <c r="AT779" s="99"/>
      <c r="AU779" s="99"/>
      <c r="AV779" s="99"/>
      <c r="AW779" s="99"/>
      <c r="AX779" s="99"/>
      <c r="AY779" s="99"/>
    </row>
    <row r="780" spans="1:51" ht="15">
      <c r="A780" s="108"/>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c r="AA780" s="99"/>
      <c r="AB780" s="99"/>
      <c r="AC780" s="99"/>
      <c r="AD780" s="99"/>
      <c r="AE780" s="99"/>
      <c r="AF780" s="99"/>
      <c r="AG780" s="99"/>
      <c r="AH780" s="99"/>
      <c r="AI780" s="99"/>
      <c r="AJ780" s="99"/>
      <c r="AK780" s="99"/>
      <c r="AL780" s="99"/>
      <c r="AM780" s="99"/>
      <c r="AN780" s="99"/>
      <c r="AO780" s="99"/>
      <c r="AP780" s="99"/>
      <c r="AQ780" s="99"/>
      <c r="AR780" s="99"/>
      <c r="AS780" s="99"/>
      <c r="AT780" s="99"/>
      <c r="AU780" s="99"/>
      <c r="AV780" s="99"/>
      <c r="AW780" s="99"/>
      <c r="AX780" s="99"/>
      <c r="AY780" s="99"/>
    </row>
    <row r="781" spans="1:51" ht="15">
      <c r="A781" s="108"/>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c r="AA781" s="99"/>
      <c r="AB781" s="99"/>
      <c r="AC781" s="99"/>
      <c r="AD781" s="99"/>
      <c r="AE781" s="99"/>
      <c r="AF781" s="99"/>
      <c r="AG781" s="99"/>
      <c r="AH781" s="99"/>
      <c r="AI781" s="99"/>
      <c r="AJ781" s="99"/>
      <c r="AK781" s="99"/>
      <c r="AL781" s="99"/>
      <c r="AM781" s="99"/>
      <c r="AN781" s="99"/>
      <c r="AO781" s="99"/>
      <c r="AP781" s="99"/>
      <c r="AQ781" s="99"/>
      <c r="AR781" s="99"/>
      <c r="AS781" s="99"/>
      <c r="AT781" s="99"/>
      <c r="AU781" s="99"/>
      <c r="AV781" s="99"/>
      <c r="AW781" s="99"/>
      <c r="AX781" s="99"/>
      <c r="AY781" s="99"/>
    </row>
    <row r="782" spans="1:51" ht="15">
      <c r="A782" s="108"/>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c r="AA782" s="99"/>
      <c r="AB782" s="99"/>
      <c r="AC782" s="99"/>
      <c r="AD782" s="99"/>
      <c r="AE782" s="99"/>
      <c r="AF782" s="99"/>
      <c r="AG782" s="99"/>
      <c r="AH782" s="99"/>
      <c r="AI782" s="99"/>
      <c r="AJ782" s="99"/>
      <c r="AK782" s="99"/>
      <c r="AL782" s="99"/>
      <c r="AM782" s="99"/>
      <c r="AN782" s="99"/>
      <c r="AO782" s="99"/>
      <c r="AP782" s="99"/>
      <c r="AQ782" s="99"/>
      <c r="AR782" s="99"/>
      <c r="AS782" s="99"/>
      <c r="AT782" s="99"/>
      <c r="AU782" s="99"/>
      <c r="AV782" s="99"/>
      <c r="AW782" s="99"/>
      <c r="AX782" s="99"/>
      <c r="AY782" s="99"/>
    </row>
    <row r="783" spans="1:51" ht="15">
      <c r="A783" s="108"/>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c r="AA783" s="99"/>
      <c r="AB783" s="99"/>
      <c r="AC783" s="99"/>
      <c r="AD783" s="99"/>
      <c r="AE783" s="99"/>
      <c r="AF783" s="99"/>
      <c r="AG783" s="99"/>
      <c r="AH783" s="99"/>
      <c r="AI783" s="99"/>
      <c r="AJ783" s="99"/>
      <c r="AK783" s="99"/>
      <c r="AL783" s="99"/>
      <c r="AM783" s="99"/>
      <c r="AN783" s="99"/>
      <c r="AO783" s="99"/>
      <c r="AP783" s="99"/>
      <c r="AQ783" s="99"/>
      <c r="AR783" s="99"/>
      <c r="AS783" s="99"/>
      <c r="AT783" s="99"/>
      <c r="AU783" s="99"/>
      <c r="AV783" s="99"/>
      <c r="AW783" s="99"/>
      <c r="AX783" s="99"/>
      <c r="AY783" s="99"/>
    </row>
    <row r="784" spans="1:51" ht="15">
      <c r="A784" s="108"/>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c r="AA784" s="99"/>
      <c r="AB784" s="99"/>
      <c r="AC784" s="99"/>
      <c r="AD784" s="99"/>
      <c r="AE784" s="99"/>
      <c r="AF784" s="99"/>
      <c r="AG784" s="99"/>
      <c r="AH784" s="99"/>
      <c r="AI784" s="99"/>
      <c r="AJ784" s="99"/>
      <c r="AK784" s="99"/>
      <c r="AL784" s="99"/>
      <c r="AM784" s="99"/>
      <c r="AN784" s="99"/>
      <c r="AO784" s="99"/>
      <c r="AP784" s="99"/>
      <c r="AQ784" s="99"/>
      <c r="AR784" s="99"/>
      <c r="AS784" s="99"/>
      <c r="AT784" s="99"/>
      <c r="AU784" s="99"/>
      <c r="AV784" s="99"/>
      <c r="AW784" s="99"/>
      <c r="AX784" s="99"/>
      <c r="AY784" s="99"/>
    </row>
    <row r="785" spans="1:51" ht="15">
      <c r="A785" s="108"/>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c r="AA785" s="99"/>
      <c r="AB785" s="99"/>
      <c r="AC785" s="99"/>
      <c r="AD785" s="99"/>
      <c r="AE785" s="99"/>
      <c r="AF785" s="99"/>
      <c r="AG785" s="99"/>
      <c r="AH785" s="99"/>
      <c r="AI785" s="99"/>
      <c r="AJ785" s="99"/>
      <c r="AK785" s="99"/>
      <c r="AL785" s="99"/>
      <c r="AM785" s="99"/>
      <c r="AN785" s="99"/>
      <c r="AO785" s="99"/>
      <c r="AP785" s="99"/>
      <c r="AQ785" s="99"/>
      <c r="AR785" s="99"/>
      <c r="AS785" s="99"/>
      <c r="AT785" s="99"/>
      <c r="AU785" s="99"/>
      <c r="AV785" s="99"/>
      <c r="AW785" s="99"/>
      <c r="AX785" s="99"/>
      <c r="AY785" s="99"/>
    </row>
    <row r="786" spans="1:51" ht="15">
      <c r="A786" s="108"/>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c r="AA786" s="99"/>
      <c r="AB786" s="99"/>
      <c r="AC786" s="99"/>
      <c r="AD786" s="99"/>
      <c r="AE786" s="99"/>
      <c r="AF786" s="99"/>
      <c r="AG786" s="99"/>
      <c r="AH786" s="99"/>
      <c r="AI786" s="99"/>
      <c r="AJ786" s="99"/>
      <c r="AK786" s="99"/>
      <c r="AL786" s="99"/>
      <c r="AM786" s="99"/>
      <c r="AN786" s="99"/>
      <c r="AO786" s="99"/>
      <c r="AP786" s="99"/>
      <c r="AQ786" s="99"/>
      <c r="AR786" s="99"/>
      <c r="AS786" s="99"/>
      <c r="AT786" s="99"/>
      <c r="AU786" s="99"/>
      <c r="AV786" s="99"/>
      <c r="AW786" s="99"/>
      <c r="AX786" s="99"/>
      <c r="AY786" s="99"/>
    </row>
    <row r="787" spans="1:51" ht="15">
      <c r="A787" s="108"/>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c r="AA787" s="99"/>
      <c r="AB787" s="99"/>
      <c r="AC787" s="99"/>
      <c r="AD787" s="99"/>
      <c r="AE787" s="99"/>
      <c r="AF787" s="99"/>
      <c r="AG787" s="99"/>
      <c r="AH787" s="99"/>
      <c r="AI787" s="99"/>
      <c r="AJ787" s="99"/>
      <c r="AK787" s="99"/>
      <c r="AL787" s="99"/>
      <c r="AM787" s="99"/>
      <c r="AN787" s="99"/>
      <c r="AO787" s="99"/>
      <c r="AP787" s="99"/>
      <c r="AQ787" s="99"/>
      <c r="AR787" s="99"/>
      <c r="AS787" s="99"/>
      <c r="AT787" s="99"/>
      <c r="AU787" s="99"/>
      <c r="AV787" s="99"/>
      <c r="AW787" s="99"/>
      <c r="AX787" s="99"/>
      <c r="AY787" s="99"/>
    </row>
    <row r="788" spans="1:51" ht="15">
      <c r="A788" s="108"/>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c r="AA788" s="99"/>
      <c r="AB788" s="99"/>
      <c r="AC788" s="99"/>
      <c r="AD788" s="99"/>
      <c r="AE788" s="99"/>
      <c r="AF788" s="99"/>
      <c r="AG788" s="99"/>
      <c r="AH788" s="99"/>
      <c r="AI788" s="99"/>
      <c r="AJ788" s="99"/>
      <c r="AK788" s="99"/>
      <c r="AL788" s="99"/>
      <c r="AM788" s="99"/>
      <c r="AN788" s="99"/>
      <c r="AO788" s="99"/>
      <c r="AP788" s="99"/>
      <c r="AQ788" s="99"/>
      <c r="AR788" s="99"/>
      <c r="AS788" s="99"/>
      <c r="AT788" s="99"/>
      <c r="AU788" s="99"/>
      <c r="AV788" s="99"/>
      <c r="AW788" s="99"/>
      <c r="AX788" s="99"/>
      <c r="AY788" s="99"/>
    </row>
    <row r="789" spans="1:51" ht="15">
      <c r="A789" s="108"/>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c r="AA789" s="99"/>
      <c r="AB789" s="99"/>
      <c r="AC789" s="99"/>
      <c r="AD789" s="99"/>
      <c r="AE789" s="99"/>
      <c r="AF789" s="99"/>
      <c r="AG789" s="99"/>
      <c r="AH789" s="99"/>
      <c r="AI789" s="99"/>
      <c r="AJ789" s="99"/>
      <c r="AK789" s="99"/>
      <c r="AL789" s="99"/>
      <c r="AM789" s="99"/>
      <c r="AN789" s="99"/>
      <c r="AO789" s="99"/>
      <c r="AP789" s="99"/>
      <c r="AQ789" s="99"/>
      <c r="AR789" s="99"/>
      <c r="AS789" s="99"/>
      <c r="AT789" s="99"/>
      <c r="AU789" s="99"/>
      <c r="AV789" s="99"/>
      <c r="AW789" s="99"/>
      <c r="AX789" s="99"/>
      <c r="AY789" s="99"/>
    </row>
    <row r="790" spans="1:51" ht="15">
      <c r="A790" s="108"/>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c r="AA790" s="99"/>
      <c r="AB790" s="99"/>
      <c r="AC790" s="99"/>
      <c r="AD790" s="99"/>
      <c r="AE790" s="99"/>
      <c r="AF790" s="99"/>
      <c r="AG790" s="99"/>
      <c r="AH790" s="99"/>
      <c r="AI790" s="99"/>
      <c r="AJ790" s="99"/>
      <c r="AK790" s="99"/>
      <c r="AL790" s="99"/>
      <c r="AM790" s="99"/>
      <c r="AN790" s="99"/>
      <c r="AO790" s="99"/>
      <c r="AP790" s="99"/>
      <c r="AQ790" s="99"/>
      <c r="AR790" s="99"/>
      <c r="AS790" s="99"/>
      <c r="AT790" s="99"/>
      <c r="AU790" s="99"/>
      <c r="AV790" s="99"/>
      <c r="AW790" s="99"/>
      <c r="AX790" s="99"/>
      <c r="AY790" s="99"/>
    </row>
    <row r="791" spans="1:51" ht="15">
      <c r="A791" s="108"/>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c r="AA791" s="99"/>
      <c r="AB791" s="99"/>
      <c r="AC791" s="99"/>
      <c r="AD791" s="99"/>
      <c r="AE791" s="99"/>
      <c r="AF791" s="99"/>
      <c r="AG791" s="99"/>
      <c r="AH791" s="99"/>
      <c r="AI791" s="99"/>
      <c r="AJ791" s="99"/>
      <c r="AK791" s="99"/>
      <c r="AL791" s="99"/>
      <c r="AM791" s="99"/>
      <c r="AN791" s="99"/>
      <c r="AO791" s="99"/>
      <c r="AP791" s="99"/>
      <c r="AQ791" s="99"/>
      <c r="AR791" s="99"/>
      <c r="AS791" s="99"/>
      <c r="AT791" s="99"/>
      <c r="AU791" s="99"/>
      <c r="AV791" s="99"/>
      <c r="AW791" s="99"/>
      <c r="AX791" s="99"/>
      <c r="AY791" s="99"/>
    </row>
    <row r="792" spans="1:51" ht="15">
      <c r="A792" s="108"/>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c r="AA792" s="99"/>
      <c r="AB792" s="99"/>
      <c r="AC792" s="99"/>
      <c r="AD792" s="99"/>
      <c r="AE792" s="99"/>
      <c r="AF792" s="99"/>
      <c r="AG792" s="99"/>
      <c r="AH792" s="99"/>
      <c r="AI792" s="99"/>
      <c r="AJ792" s="99"/>
      <c r="AK792" s="99"/>
      <c r="AL792" s="99"/>
      <c r="AM792" s="99"/>
      <c r="AN792" s="99"/>
      <c r="AO792" s="99"/>
      <c r="AP792" s="99"/>
      <c r="AQ792" s="99"/>
      <c r="AR792" s="99"/>
      <c r="AS792" s="99"/>
      <c r="AT792" s="99"/>
      <c r="AU792" s="99"/>
      <c r="AV792" s="99"/>
      <c r="AW792" s="99"/>
      <c r="AX792" s="99"/>
      <c r="AY792" s="99"/>
    </row>
    <row r="793" spans="1:51" ht="15">
      <c r="A793" s="108"/>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c r="AA793" s="99"/>
      <c r="AB793" s="99"/>
      <c r="AC793" s="99"/>
      <c r="AD793" s="99"/>
      <c r="AE793" s="99"/>
      <c r="AF793" s="99"/>
      <c r="AG793" s="99"/>
      <c r="AH793" s="99"/>
      <c r="AI793" s="99"/>
      <c r="AJ793" s="99"/>
      <c r="AK793" s="99"/>
      <c r="AL793" s="99"/>
      <c r="AM793" s="99"/>
      <c r="AN793" s="99"/>
      <c r="AO793" s="99"/>
      <c r="AP793" s="99"/>
      <c r="AQ793" s="99"/>
      <c r="AR793" s="99"/>
      <c r="AS793" s="99"/>
      <c r="AT793" s="99"/>
      <c r="AU793" s="99"/>
      <c r="AV793" s="99"/>
      <c r="AW793" s="99"/>
      <c r="AX793" s="99"/>
      <c r="AY793" s="99"/>
    </row>
    <row r="794" spans="1:51" ht="15">
      <c r="A794" s="108"/>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c r="AA794" s="99"/>
      <c r="AB794" s="99"/>
      <c r="AC794" s="99"/>
      <c r="AD794" s="99"/>
      <c r="AE794" s="99"/>
      <c r="AF794" s="99"/>
      <c r="AG794" s="99"/>
      <c r="AH794" s="99"/>
      <c r="AI794" s="99"/>
      <c r="AJ794" s="99"/>
      <c r="AK794" s="99"/>
      <c r="AL794" s="99"/>
      <c r="AM794" s="99"/>
      <c r="AN794" s="99"/>
      <c r="AO794" s="99"/>
      <c r="AP794" s="99"/>
      <c r="AQ794" s="99"/>
      <c r="AR794" s="99"/>
      <c r="AS794" s="99"/>
      <c r="AT794" s="99"/>
      <c r="AU794" s="99"/>
      <c r="AV794" s="99"/>
      <c r="AW794" s="99"/>
      <c r="AX794" s="99"/>
      <c r="AY794" s="99"/>
    </row>
    <row r="795" spans="1:51" ht="15">
      <c r="A795" s="108"/>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c r="AA795" s="99"/>
      <c r="AB795" s="99"/>
      <c r="AC795" s="99"/>
      <c r="AD795" s="99"/>
      <c r="AE795" s="99"/>
      <c r="AF795" s="99"/>
      <c r="AG795" s="99"/>
      <c r="AH795" s="99"/>
      <c r="AI795" s="99"/>
      <c r="AJ795" s="99"/>
      <c r="AK795" s="99"/>
      <c r="AL795" s="99"/>
      <c r="AM795" s="99"/>
      <c r="AN795" s="99"/>
      <c r="AO795" s="99"/>
      <c r="AP795" s="99"/>
      <c r="AQ795" s="99"/>
      <c r="AR795" s="99"/>
      <c r="AS795" s="99"/>
      <c r="AT795" s="99"/>
      <c r="AU795" s="99"/>
      <c r="AV795" s="99"/>
      <c r="AW795" s="99"/>
      <c r="AX795" s="99"/>
      <c r="AY795" s="99"/>
    </row>
    <row r="796" spans="1:51" ht="15">
      <c r="A796" s="108"/>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c r="AA796" s="99"/>
      <c r="AB796" s="99"/>
      <c r="AC796" s="99"/>
      <c r="AD796" s="99"/>
      <c r="AE796" s="99"/>
      <c r="AF796" s="99"/>
      <c r="AG796" s="99"/>
      <c r="AH796" s="99"/>
      <c r="AI796" s="99"/>
      <c r="AJ796" s="99"/>
      <c r="AK796" s="99"/>
      <c r="AL796" s="99"/>
      <c r="AM796" s="99"/>
      <c r="AN796" s="99"/>
      <c r="AO796" s="99"/>
      <c r="AP796" s="99"/>
      <c r="AQ796" s="99"/>
      <c r="AR796" s="99"/>
      <c r="AS796" s="99"/>
      <c r="AT796" s="99"/>
      <c r="AU796" s="99"/>
      <c r="AV796" s="99"/>
      <c r="AW796" s="99"/>
      <c r="AX796" s="99"/>
      <c r="AY796" s="99"/>
    </row>
    <row r="797" spans="1:51" ht="15">
      <c r="A797" s="108"/>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c r="AA797" s="99"/>
      <c r="AB797" s="99"/>
      <c r="AC797" s="99"/>
      <c r="AD797" s="99"/>
      <c r="AE797" s="99"/>
      <c r="AF797" s="99"/>
      <c r="AG797" s="99"/>
      <c r="AH797" s="99"/>
      <c r="AI797" s="99"/>
      <c r="AJ797" s="99"/>
      <c r="AK797" s="99"/>
      <c r="AL797" s="99"/>
      <c r="AM797" s="99"/>
      <c r="AN797" s="99"/>
      <c r="AO797" s="99"/>
      <c r="AP797" s="99"/>
      <c r="AQ797" s="99"/>
      <c r="AR797" s="99"/>
      <c r="AS797" s="99"/>
      <c r="AT797" s="99"/>
      <c r="AU797" s="99"/>
      <c r="AV797" s="99"/>
      <c r="AW797" s="99"/>
      <c r="AX797" s="99"/>
      <c r="AY797" s="99"/>
    </row>
    <row r="798" spans="1:51" ht="15">
      <c r="A798" s="108"/>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c r="AA798" s="99"/>
      <c r="AB798" s="99"/>
      <c r="AC798" s="99"/>
      <c r="AD798" s="99"/>
      <c r="AE798" s="99"/>
      <c r="AF798" s="99"/>
      <c r="AG798" s="99"/>
      <c r="AH798" s="99"/>
      <c r="AI798" s="99"/>
      <c r="AJ798" s="99"/>
      <c r="AK798" s="99"/>
      <c r="AL798" s="99"/>
      <c r="AM798" s="99"/>
      <c r="AN798" s="99"/>
      <c r="AO798" s="99"/>
      <c r="AP798" s="99"/>
      <c r="AQ798" s="99"/>
      <c r="AR798" s="99"/>
      <c r="AS798" s="99"/>
      <c r="AT798" s="99"/>
      <c r="AU798" s="99"/>
      <c r="AV798" s="99"/>
      <c r="AW798" s="99"/>
      <c r="AX798" s="99"/>
      <c r="AY798" s="99"/>
    </row>
    <row r="799" spans="1:51" ht="15">
      <c r="A799" s="108"/>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c r="AA799" s="99"/>
      <c r="AB799" s="99"/>
      <c r="AC799" s="99"/>
      <c r="AD799" s="99"/>
      <c r="AE799" s="99"/>
      <c r="AF799" s="99"/>
      <c r="AG799" s="99"/>
      <c r="AH799" s="99"/>
      <c r="AI799" s="99"/>
      <c r="AJ799" s="99"/>
      <c r="AK799" s="99"/>
      <c r="AL799" s="99"/>
      <c r="AM799" s="99"/>
      <c r="AN799" s="99"/>
      <c r="AO799" s="99"/>
      <c r="AP799" s="99"/>
      <c r="AQ799" s="99"/>
      <c r="AR799" s="99"/>
      <c r="AS799" s="99"/>
      <c r="AT799" s="99"/>
      <c r="AU799" s="99"/>
      <c r="AV799" s="99"/>
      <c r="AW799" s="99"/>
      <c r="AX799" s="99"/>
      <c r="AY799" s="99"/>
    </row>
    <row r="800" spans="1:51" ht="15">
      <c r="A800" s="108"/>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c r="AA800" s="99"/>
      <c r="AB800" s="99"/>
      <c r="AC800" s="99"/>
      <c r="AD800" s="99"/>
      <c r="AE800" s="99"/>
      <c r="AF800" s="99"/>
      <c r="AG800" s="99"/>
      <c r="AH800" s="99"/>
      <c r="AI800" s="99"/>
      <c r="AJ800" s="99"/>
      <c r="AK800" s="99"/>
      <c r="AL800" s="99"/>
      <c r="AM800" s="99"/>
      <c r="AN800" s="99"/>
      <c r="AO800" s="99"/>
      <c r="AP800" s="99"/>
      <c r="AQ800" s="99"/>
      <c r="AR800" s="99"/>
      <c r="AS800" s="99"/>
      <c r="AT800" s="99"/>
      <c r="AU800" s="99"/>
      <c r="AV800" s="99"/>
      <c r="AW800" s="99"/>
      <c r="AX800" s="99"/>
      <c r="AY800" s="99"/>
    </row>
    <row r="801" spans="1:51" ht="15">
      <c r="A801" s="108"/>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c r="AA801" s="99"/>
      <c r="AB801" s="99"/>
      <c r="AC801" s="99"/>
      <c r="AD801" s="99"/>
      <c r="AE801" s="99"/>
      <c r="AF801" s="99"/>
      <c r="AG801" s="99"/>
      <c r="AH801" s="99"/>
      <c r="AI801" s="99"/>
      <c r="AJ801" s="99"/>
      <c r="AK801" s="99"/>
      <c r="AL801" s="99"/>
      <c r="AM801" s="99"/>
      <c r="AN801" s="99"/>
      <c r="AO801" s="99"/>
      <c r="AP801" s="99"/>
      <c r="AQ801" s="99"/>
      <c r="AR801" s="99"/>
      <c r="AS801" s="99"/>
      <c r="AT801" s="99"/>
      <c r="AU801" s="99"/>
      <c r="AV801" s="99"/>
      <c r="AW801" s="99"/>
      <c r="AX801" s="99"/>
      <c r="AY801" s="99"/>
    </row>
    <row r="802" spans="1:51" ht="15">
      <c r="A802" s="108"/>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c r="AA802" s="99"/>
      <c r="AB802" s="99"/>
      <c r="AC802" s="99"/>
      <c r="AD802" s="99"/>
      <c r="AE802" s="99"/>
      <c r="AF802" s="99"/>
      <c r="AG802" s="99"/>
      <c r="AH802" s="99"/>
      <c r="AI802" s="99"/>
      <c r="AJ802" s="99"/>
      <c r="AK802" s="99"/>
      <c r="AL802" s="99"/>
      <c r="AM802" s="99"/>
      <c r="AN802" s="99"/>
      <c r="AO802" s="99"/>
      <c r="AP802" s="99"/>
      <c r="AQ802" s="99"/>
      <c r="AR802" s="99"/>
      <c r="AS802" s="99"/>
      <c r="AT802" s="99"/>
      <c r="AU802" s="99"/>
      <c r="AV802" s="99"/>
      <c r="AW802" s="99"/>
      <c r="AX802" s="99"/>
      <c r="AY802" s="99"/>
    </row>
    <row r="803" spans="1:51" ht="15">
      <c r="A803" s="108"/>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c r="AA803" s="99"/>
      <c r="AB803" s="99"/>
      <c r="AC803" s="99"/>
      <c r="AD803" s="99"/>
      <c r="AE803" s="99"/>
      <c r="AF803" s="99"/>
      <c r="AG803" s="99"/>
      <c r="AH803" s="99"/>
      <c r="AI803" s="99"/>
      <c r="AJ803" s="99"/>
      <c r="AK803" s="99"/>
      <c r="AL803" s="99"/>
      <c r="AM803" s="99"/>
      <c r="AN803" s="99"/>
      <c r="AO803" s="99"/>
      <c r="AP803" s="99"/>
      <c r="AQ803" s="99"/>
      <c r="AR803" s="99"/>
      <c r="AS803" s="99"/>
      <c r="AT803" s="99"/>
      <c r="AU803" s="99"/>
      <c r="AV803" s="99"/>
      <c r="AW803" s="99"/>
      <c r="AX803" s="99"/>
      <c r="AY803" s="99"/>
    </row>
    <row r="804" spans="1:51" ht="15">
      <c r="A804" s="108"/>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c r="AA804" s="99"/>
      <c r="AB804" s="99"/>
      <c r="AC804" s="99"/>
      <c r="AD804" s="99"/>
      <c r="AE804" s="99"/>
      <c r="AF804" s="99"/>
      <c r="AG804" s="99"/>
      <c r="AH804" s="99"/>
      <c r="AI804" s="99"/>
      <c r="AJ804" s="99"/>
      <c r="AK804" s="99"/>
      <c r="AL804" s="99"/>
      <c r="AM804" s="99"/>
      <c r="AN804" s="99"/>
      <c r="AO804" s="99"/>
      <c r="AP804" s="99"/>
      <c r="AQ804" s="99"/>
      <c r="AR804" s="99"/>
      <c r="AS804" s="99"/>
      <c r="AT804" s="99"/>
      <c r="AU804" s="99"/>
      <c r="AV804" s="99"/>
      <c r="AW804" s="99"/>
      <c r="AX804" s="99"/>
      <c r="AY804" s="99"/>
    </row>
    <row r="805" spans="1:51" ht="15">
      <c r="A805" s="108"/>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c r="AA805" s="99"/>
      <c r="AB805" s="99"/>
      <c r="AC805" s="99"/>
      <c r="AD805" s="99"/>
      <c r="AE805" s="99"/>
      <c r="AF805" s="99"/>
      <c r="AG805" s="99"/>
      <c r="AH805" s="99"/>
      <c r="AI805" s="99"/>
      <c r="AJ805" s="99"/>
      <c r="AK805" s="99"/>
      <c r="AL805" s="99"/>
      <c r="AM805" s="99"/>
      <c r="AN805" s="99"/>
      <c r="AO805" s="99"/>
      <c r="AP805" s="99"/>
      <c r="AQ805" s="99"/>
      <c r="AR805" s="99"/>
      <c r="AS805" s="99"/>
      <c r="AT805" s="99"/>
      <c r="AU805" s="99"/>
      <c r="AV805" s="99"/>
      <c r="AW805" s="99"/>
      <c r="AX805" s="99"/>
      <c r="AY805" s="99"/>
    </row>
    <row r="806" spans="1:51" ht="15">
      <c r="A806" s="108"/>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c r="AA806" s="99"/>
      <c r="AB806" s="99"/>
      <c r="AC806" s="99"/>
      <c r="AD806" s="99"/>
      <c r="AE806" s="99"/>
      <c r="AF806" s="99"/>
      <c r="AG806" s="99"/>
      <c r="AH806" s="99"/>
      <c r="AI806" s="99"/>
      <c r="AJ806" s="99"/>
      <c r="AK806" s="99"/>
      <c r="AL806" s="99"/>
      <c r="AM806" s="99"/>
      <c r="AN806" s="99"/>
      <c r="AO806" s="99"/>
      <c r="AP806" s="99"/>
      <c r="AQ806" s="99"/>
      <c r="AR806" s="99"/>
      <c r="AS806" s="99"/>
      <c r="AT806" s="99"/>
      <c r="AU806" s="99"/>
      <c r="AV806" s="99"/>
      <c r="AW806" s="99"/>
      <c r="AX806" s="99"/>
      <c r="AY806" s="99"/>
    </row>
    <row r="807" spans="1:51" ht="15">
      <c r="A807" s="108"/>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c r="AA807" s="99"/>
      <c r="AB807" s="99"/>
      <c r="AC807" s="99"/>
      <c r="AD807" s="99"/>
      <c r="AE807" s="99"/>
      <c r="AF807" s="99"/>
      <c r="AG807" s="99"/>
      <c r="AH807" s="99"/>
      <c r="AI807" s="99"/>
      <c r="AJ807" s="99"/>
      <c r="AK807" s="99"/>
      <c r="AL807" s="99"/>
      <c r="AM807" s="99"/>
      <c r="AN807" s="99"/>
      <c r="AO807" s="99"/>
      <c r="AP807" s="99"/>
      <c r="AQ807" s="99"/>
      <c r="AR807" s="99"/>
      <c r="AS807" s="99"/>
      <c r="AT807" s="99"/>
      <c r="AU807" s="99"/>
      <c r="AV807" s="99"/>
      <c r="AW807" s="99"/>
      <c r="AX807" s="99"/>
      <c r="AY807" s="99"/>
    </row>
    <row r="808" spans="1:51" ht="15">
      <c r="A808" s="108"/>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c r="AA808" s="99"/>
      <c r="AB808" s="99"/>
      <c r="AC808" s="99"/>
      <c r="AD808" s="99"/>
      <c r="AE808" s="99"/>
      <c r="AF808" s="99"/>
      <c r="AG808" s="99"/>
      <c r="AH808" s="99"/>
      <c r="AI808" s="99"/>
      <c r="AJ808" s="99"/>
      <c r="AK808" s="99"/>
      <c r="AL808" s="99"/>
      <c r="AM808" s="99"/>
      <c r="AN808" s="99"/>
      <c r="AO808" s="99"/>
      <c r="AP808" s="99"/>
      <c r="AQ808" s="99"/>
      <c r="AR808" s="99"/>
      <c r="AS808" s="99"/>
      <c r="AT808" s="99"/>
      <c r="AU808" s="99"/>
      <c r="AV808" s="99"/>
      <c r="AW808" s="99"/>
      <c r="AX808" s="99"/>
      <c r="AY808" s="99"/>
    </row>
    <row r="809" spans="1:51" ht="15">
      <c r="A809" s="108"/>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c r="AA809" s="99"/>
      <c r="AB809" s="99"/>
      <c r="AC809" s="99"/>
      <c r="AD809" s="99"/>
      <c r="AE809" s="99"/>
      <c r="AF809" s="99"/>
      <c r="AG809" s="99"/>
      <c r="AH809" s="99"/>
      <c r="AI809" s="99"/>
      <c r="AJ809" s="99"/>
      <c r="AK809" s="99"/>
      <c r="AL809" s="99"/>
      <c r="AM809" s="99"/>
      <c r="AN809" s="99"/>
      <c r="AO809" s="99"/>
      <c r="AP809" s="99"/>
      <c r="AQ809" s="99"/>
      <c r="AR809" s="99"/>
      <c r="AS809" s="99"/>
      <c r="AT809" s="99"/>
      <c r="AU809" s="99"/>
      <c r="AV809" s="99"/>
      <c r="AW809" s="99"/>
      <c r="AX809" s="99"/>
      <c r="AY809" s="99"/>
    </row>
    <row r="810" spans="1:51" ht="15">
      <c r="A810" s="108"/>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c r="AA810" s="99"/>
      <c r="AB810" s="99"/>
      <c r="AC810" s="99"/>
      <c r="AD810" s="99"/>
      <c r="AE810" s="99"/>
      <c r="AF810" s="99"/>
      <c r="AG810" s="99"/>
      <c r="AH810" s="99"/>
      <c r="AI810" s="99"/>
      <c r="AJ810" s="99"/>
      <c r="AK810" s="99"/>
      <c r="AL810" s="99"/>
      <c r="AM810" s="99"/>
      <c r="AN810" s="99"/>
      <c r="AO810" s="99"/>
      <c r="AP810" s="99"/>
      <c r="AQ810" s="99"/>
      <c r="AR810" s="99"/>
      <c r="AS810" s="99"/>
      <c r="AT810" s="99"/>
      <c r="AU810" s="99"/>
      <c r="AV810" s="99"/>
      <c r="AW810" s="99"/>
      <c r="AX810" s="99"/>
      <c r="AY810" s="99"/>
    </row>
    <row r="811" spans="1:51" ht="15">
      <c r="A811" s="108"/>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c r="AA811" s="99"/>
      <c r="AB811" s="99"/>
      <c r="AC811" s="99"/>
      <c r="AD811" s="99"/>
      <c r="AE811" s="99"/>
      <c r="AF811" s="99"/>
      <c r="AG811" s="99"/>
      <c r="AH811" s="99"/>
      <c r="AI811" s="99"/>
      <c r="AJ811" s="99"/>
      <c r="AK811" s="99"/>
      <c r="AL811" s="99"/>
      <c r="AM811" s="99"/>
      <c r="AN811" s="99"/>
      <c r="AO811" s="99"/>
      <c r="AP811" s="99"/>
      <c r="AQ811" s="99"/>
      <c r="AR811" s="99"/>
      <c r="AS811" s="99"/>
      <c r="AT811" s="99"/>
      <c r="AU811" s="99"/>
      <c r="AV811" s="99"/>
      <c r="AW811" s="99"/>
      <c r="AX811" s="99"/>
      <c r="AY811" s="99"/>
    </row>
    <row r="812" spans="1:51" ht="15">
      <c r="A812" s="108"/>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c r="AA812" s="99"/>
      <c r="AB812" s="99"/>
      <c r="AC812" s="99"/>
      <c r="AD812" s="99"/>
      <c r="AE812" s="99"/>
      <c r="AF812" s="99"/>
      <c r="AG812" s="99"/>
      <c r="AH812" s="99"/>
      <c r="AI812" s="99"/>
      <c r="AJ812" s="99"/>
      <c r="AK812" s="99"/>
      <c r="AL812" s="99"/>
      <c r="AM812" s="99"/>
      <c r="AN812" s="99"/>
      <c r="AO812" s="99"/>
      <c r="AP812" s="99"/>
      <c r="AQ812" s="99"/>
      <c r="AR812" s="99"/>
      <c r="AS812" s="99"/>
      <c r="AT812" s="99"/>
      <c r="AU812" s="99"/>
      <c r="AV812" s="99"/>
      <c r="AW812" s="99"/>
      <c r="AX812" s="99"/>
      <c r="AY812" s="99"/>
    </row>
    <row r="813" spans="1:51" ht="15">
      <c r="A813" s="108"/>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c r="AA813" s="99"/>
      <c r="AB813" s="99"/>
      <c r="AC813" s="99"/>
      <c r="AD813" s="99"/>
      <c r="AE813" s="99"/>
      <c r="AF813" s="99"/>
      <c r="AG813" s="99"/>
      <c r="AH813" s="99"/>
      <c r="AI813" s="99"/>
      <c r="AJ813" s="99"/>
      <c r="AK813" s="99"/>
      <c r="AL813" s="99"/>
      <c r="AM813" s="99"/>
      <c r="AN813" s="99"/>
      <c r="AO813" s="99"/>
      <c r="AP813" s="99"/>
      <c r="AQ813" s="99"/>
      <c r="AR813" s="99"/>
      <c r="AS813" s="99"/>
      <c r="AT813" s="99"/>
      <c r="AU813" s="99"/>
      <c r="AV813" s="99"/>
      <c r="AW813" s="99"/>
      <c r="AX813" s="99"/>
      <c r="AY813" s="99"/>
    </row>
    <row r="814" spans="1:51" ht="15">
      <c r="A814" s="108"/>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c r="AA814" s="99"/>
      <c r="AB814" s="99"/>
      <c r="AC814" s="99"/>
      <c r="AD814" s="99"/>
      <c r="AE814" s="99"/>
      <c r="AF814" s="99"/>
      <c r="AG814" s="99"/>
      <c r="AH814" s="99"/>
      <c r="AI814" s="99"/>
      <c r="AJ814" s="99"/>
      <c r="AK814" s="99"/>
      <c r="AL814" s="99"/>
      <c r="AM814" s="99"/>
      <c r="AN814" s="99"/>
      <c r="AO814" s="99"/>
      <c r="AP814" s="99"/>
      <c r="AQ814" s="99"/>
      <c r="AR814" s="99"/>
      <c r="AS814" s="99"/>
      <c r="AT814" s="99"/>
      <c r="AU814" s="99"/>
      <c r="AV814" s="99"/>
      <c r="AW814" s="99"/>
      <c r="AX814" s="99"/>
      <c r="AY814" s="99"/>
    </row>
    <row r="815" spans="1:51" ht="15">
      <c r="A815" s="108"/>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c r="AA815" s="99"/>
      <c r="AB815" s="99"/>
      <c r="AC815" s="99"/>
      <c r="AD815" s="99"/>
      <c r="AE815" s="99"/>
      <c r="AF815" s="99"/>
      <c r="AG815" s="99"/>
      <c r="AH815" s="99"/>
      <c r="AI815" s="99"/>
      <c r="AJ815" s="99"/>
      <c r="AK815" s="99"/>
      <c r="AL815" s="99"/>
      <c r="AM815" s="99"/>
      <c r="AN815" s="99"/>
      <c r="AO815" s="99"/>
      <c r="AP815" s="99"/>
      <c r="AQ815" s="99"/>
      <c r="AR815" s="99"/>
      <c r="AS815" s="99"/>
      <c r="AT815" s="99"/>
      <c r="AU815" s="99"/>
      <c r="AV815" s="99"/>
      <c r="AW815" s="99"/>
      <c r="AX815" s="99"/>
      <c r="AY815" s="99"/>
    </row>
    <row r="816" spans="1:51" ht="15">
      <c r="A816" s="108"/>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c r="AA816" s="99"/>
      <c r="AB816" s="99"/>
      <c r="AC816" s="99"/>
      <c r="AD816" s="99"/>
      <c r="AE816" s="99"/>
      <c r="AF816" s="99"/>
      <c r="AG816" s="99"/>
      <c r="AH816" s="99"/>
      <c r="AI816" s="99"/>
      <c r="AJ816" s="99"/>
      <c r="AK816" s="99"/>
      <c r="AL816" s="99"/>
      <c r="AM816" s="99"/>
      <c r="AN816" s="99"/>
      <c r="AO816" s="99"/>
      <c r="AP816" s="99"/>
      <c r="AQ816" s="99"/>
      <c r="AR816" s="99"/>
      <c r="AS816" s="99"/>
      <c r="AT816" s="99"/>
      <c r="AU816" s="99"/>
      <c r="AV816" s="99"/>
      <c r="AW816" s="99"/>
      <c r="AX816" s="99"/>
      <c r="AY816" s="99"/>
    </row>
    <row r="817" spans="1:51" ht="15">
      <c r="A817" s="108"/>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c r="AA817" s="99"/>
      <c r="AB817" s="99"/>
      <c r="AC817" s="99"/>
      <c r="AD817" s="99"/>
      <c r="AE817" s="99"/>
      <c r="AF817" s="99"/>
      <c r="AG817" s="99"/>
      <c r="AH817" s="99"/>
      <c r="AI817" s="99"/>
      <c r="AJ817" s="99"/>
      <c r="AK817" s="99"/>
      <c r="AL817" s="99"/>
      <c r="AM817" s="99"/>
      <c r="AN817" s="99"/>
      <c r="AO817" s="99"/>
      <c r="AP817" s="99"/>
      <c r="AQ817" s="99"/>
      <c r="AR817" s="99"/>
      <c r="AS817" s="99"/>
      <c r="AT817" s="99"/>
      <c r="AU817" s="99"/>
      <c r="AV817" s="99"/>
      <c r="AW817" s="99"/>
      <c r="AX817" s="99"/>
      <c r="AY817" s="99"/>
    </row>
    <row r="818" spans="1:51" ht="15">
      <c r="A818" s="108"/>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c r="AA818" s="99"/>
      <c r="AB818" s="99"/>
      <c r="AC818" s="99"/>
      <c r="AD818" s="99"/>
      <c r="AE818" s="99"/>
      <c r="AF818" s="99"/>
      <c r="AG818" s="99"/>
      <c r="AH818" s="99"/>
      <c r="AI818" s="99"/>
      <c r="AJ818" s="99"/>
      <c r="AK818" s="99"/>
      <c r="AL818" s="99"/>
      <c r="AM818" s="99"/>
      <c r="AN818" s="99"/>
      <c r="AO818" s="99"/>
      <c r="AP818" s="99"/>
      <c r="AQ818" s="99"/>
      <c r="AR818" s="99"/>
      <c r="AS818" s="99"/>
      <c r="AT818" s="99"/>
      <c r="AU818" s="99"/>
      <c r="AV818" s="99"/>
      <c r="AW818" s="99"/>
      <c r="AX818" s="99"/>
      <c r="AY818" s="99"/>
    </row>
    <row r="819" spans="1:51" ht="15">
      <c r="A819" s="108"/>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c r="AA819" s="99"/>
      <c r="AB819" s="99"/>
      <c r="AC819" s="99"/>
      <c r="AD819" s="99"/>
      <c r="AE819" s="99"/>
      <c r="AF819" s="99"/>
      <c r="AG819" s="99"/>
      <c r="AH819" s="99"/>
      <c r="AI819" s="99"/>
      <c r="AJ819" s="99"/>
      <c r="AK819" s="99"/>
      <c r="AL819" s="99"/>
      <c r="AM819" s="99"/>
      <c r="AN819" s="99"/>
      <c r="AO819" s="99"/>
      <c r="AP819" s="99"/>
      <c r="AQ819" s="99"/>
      <c r="AR819" s="99"/>
      <c r="AS819" s="99"/>
      <c r="AT819" s="99"/>
      <c r="AU819" s="99"/>
      <c r="AV819" s="99"/>
      <c r="AW819" s="99"/>
      <c r="AX819" s="99"/>
      <c r="AY819" s="99"/>
    </row>
    <row r="820" spans="1:51" ht="15">
      <c r="A820" s="108"/>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c r="AA820" s="99"/>
      <c r="AB820" s="99"/>
      <c r="AC820" s="99"/>
      <c r="AD820" s="99"/>
      <c r="AE820" s="99"/>
      <c r="AF820" s="99"/>
      <c r="AG820" s="99"/>
      <c r="AH820" s="99"/>
      <c r="AI820" s="99"/>
      <c r="AJ820" s="99"/>
      <c r="AK820" s="99"/>
      <c r="AL820" s="99"/>
      <c r="AM820" s="99"/>
      <c r="AN820" s="99"/>
      <c r="AO820" s="99"/>
      <c r="AP820" s="99"/>
      <c r="AQ820" s="99"/>
      <c r="AR820" s="99"/>
      <c r="AS820" s="99"/>
      <c r="AT820" s="99"/>
      <c r="AU820" s="99"/>
      <c r="AV820" s="99"/>
      <c r="AW820" s="99"/>
      <c r="AX820" s="99"/>
      <c r="AY820" s="99"/>
    </row>
    <row r="821" spans="1:51" ht="15">
      <c r="A821" s="108"/>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c r="AA821" s="99"/>
      <c r="AB821" s="99"/>
      <c r="AC821" s="99"/>
      <c r="AD821" s="99"/>
      <c r="AE821" s="99"/>
      <c r="AF821" s="99"/>
      <c r="AG821" s="99"/>
      <c r="AH821" s="99"/>
      <c r="AI821" s="99"/>
      <c r="AJ821" s="99"/>
      <c r="AK821" s="99"/>
      <c r="AL821" s="99"/>
      <c r="AM821" s="99"/>
      <c r="AN821" s="99"/>
      <c r="AO821" s="99"/>
      <c r="AP821" s="99"/>
      <c r="AQ821" s="99"/>
      <c r="AR821" s="99"/>
      <c r="AS821" s="99"/>
      <c r="AT821" s="99"/>
      <c r="AU821" s="99"/>
      <c r="AV821" s="99"/>
      <c r="AW821" s="99"/>
      <c r="AX821" s="99"/>
      <c r="AY821" s="99"/>
    </row>
    <row r="822" spans="1:51" ht="15">
      <c r="A822" s="108"/>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c r="AA822" s="99"/>
      <c r="AB822" s="99"/>
      <c r="AC822" s="99"/>
      <c r="AD822" s="99"/>
      <c r="AE822" s="99"/>
      <c r="AF822" s="99"/>
      <c r="AG822" s="99"/>
      <c r="AH822" s="99"/>
      <c r="AI822" s="99"/>
      <c r="AJ822" s="99"/>
      <c r="AK822" s="99"/>
      <c r="AL822" s="99"/>
      <c r="AM822" s="99"/>
      <c r="AN822" s="99"/>
      <c r="AO822" s="99"/>
      <c r="AP822" s="99"/>
      <c r="AQ822" s="99"/>
      <c r="AR822" s="99"/>
      <c r="AS822" s="99"/>
      <c r="AT822" s="99"/>
      <c r="AU822" s="99"/>
      <c r="AV822" s="99"/>
      <c r="AW822" s="99"/>
      <c r="AX822" s="99"/>
      <c r="AY822" s="99"/>
    </row>
    <row r="823" spans="1:51" ht="15">
      <c r="A823" s="108"/>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c r="AA823" s="99"/>
      <c r="AB823" s="99"/>
      <c r="AC823" s="99"/>
      <c r="AD823" s="99"/>
      <c r="AE823" s="99"/>
      <c r="AF823" s="99"/>
      <c r="AG823" s="99"/>
      <c r="AH823" s="99"/>
      <c r="AI823" s="99"/>
      <c r="AJ823" s="99"/>
      <c r="AK823" s="99"/>
      <c r="AL823" s="99"/>
      <c r="AM823" s="99"/>
      <c r="AN823" s="99"/>
      <c r="AO823" s="99"/>
      <c r="AP823" s="99"/>
      <c r="AQ823" s="99"/>
      <c r="AR823" s="99"/>
      <c r="AS823" s="99"/>
      <c r="AT823" s="99"/>
      <c r="AU823" s="99"/>
      <c r="AV823" s="99"/>
      <c r="AW823" s="99"/>
      <c r="AX823" s="99"/>
      <c r="AY823" s="99"/>
    </row>
    <row r="824" spans="1:51" ht="15">
      <c r="A824" s="108"/>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c r="AA824" s="99"/>
      <c r="AB824" s="99"/>
      <c r="AC824" s="99"/>
      <c r="AD824" s="99"/>
      <c r="AE824" s="99"/>
      <c r="AF824" s="99"/>
      <c r="AG824" s="99"/>
      <c r="AH824" s="99"/>
      <c r="AI824" s="99"/>
      <c r="AJ824" s="99"/>
      <c r="AK824" s="99"/>
      <c r="AL824" s="99"/>
      <c r="AM824" s="99"/>
      <c r="AN824" s="99"/>
      <c r="AO824" s="99"/>
      <c r="AP824" s="99"/>
      <c r="AQ824" s="99"/>
      <c r="AR824" s="99"/>
      <c r="AS824" s="99"/>
      <c r="AT824" s="99"/>
      <c r="AU824" s="99"/>
      <c r="AV824" s="99"/>
      <c r="AW824" s="99"/>
      <c r="AX824" s="99"/>
      <c r="AY824" s="99"/>
    </row>
    <row r="825" spans="1:51" ht="15">
      <c r="A825" s="108"/>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c r="AA825" s="99"/>
      <c r="AB825" s="99"/>
      <c r="AC825" s="99"/>
      <c r="AD825" s="99"/>
      <c r="AE825" s="99"/>
      <c r="AF825" s="99"/>
      <c r="AG825" s="99"/>
      <c r="AH825" s="99"/>
      <c r="AI825" s="99"/>
      <c r="AJ825" s="99"/>
      <c r="AK825" s="99"/>
      <c r="AL825" s="99"/>
      <c r="AM825" s="99"/>
      <c r="AN825" s="99"/>
      <c r="AO825" s="99"/>
      <c r="AP825" s="99"/>
      <c r="AQ825" s="99"/>
      <c r="AR825" s="99"/>
      <c r="AS825" s="99"/>
      <c r="AT825" s="99"/>
      <c r="AU825" s="99"/>
      <c r="AV825" s="99"/>
      <c r="AW825" s="99"/>
      <c r="AX825" s="99"/>
      <c r="AY825" s="99"/>
    </row>
    <row r="826" spans="1:51" ht="15">
      <c r="A826" s="108"/>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c r="AA826" s="99"/>
      <c r="AB826" s="99"/>
      <c r="AC826" s="99"/>
      <c r="AD826" s="99"/>
      <c r="AE826" s="99"/>
      <c r="AF826" s="99"/>
      <c r="AG826" s="99"/>
      <c r="AH826" s="99"/>
      <c r="AI826" s="99"/>
      <c r="AJ826" s="99"/>
      <c r="AK826" s="99"/>
      <c r="AL826" s="99"/>
      <c r="AM826" s="99"/>
      <c r="AN826" s="99"/>
      <c r="AO826" s="99"/>
      <c r="AP826" s="99"/>
      <c r="AQ826" s="99"/>
      <c r="AR826" s="99"/>
      <c r="AS826" s="99"/>
      <c r="AT826" s="99"/>
      <c r="AU826" s="99"/>
      <c r="AV826" s="99"/>
      <c r="AW826" s="99"/>
      <c r="AX826" s="99"/>
      <c r="AY826" s="99"/>
    </row>
    <row r="827" spans="1:51" ht="15">
      <c r="A827" s="108"/>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c r="AA827" s="99"/>
      <c r="AB827" s="99"/>
      <c r="AC827" s="99"/>
      <c r="AD827" s="99"/>
      <c r="AE827" s="99"/>
      <c r="AF827" s="99"/>
      <c r="AG827" s="99"/>
      <c r="AH827" s="99"/>
      <c r="AI827" s="99"/>
      <c r="AJ827" s="99"/>
      <c r="AK827" s="99"/>
      <c r="AL827" s="99"/>
      <c r="AM827" s="99"/>
      <c r="AN827" s="99"/>
      <c r="AO827" s="99"/>
      <c r="AP827" s="99"/>
      <c r="AQ827" s="99"/>
      <c r="AR827" s="99"/>
      <c r="AS827" s="99"/>
      <c r="AT827" s="99"/>
      <c r="AU827" s="99"/>
      <c r="AV827" s="99"/>
      <c r="AW827" s="99"/>
      <c r="AX827" s="99"/>
      <c r="AY827" s="99"/>
    </row>
    <row r="828" spans="1:51" ht="15">
      <c r="A828" s="108"/>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c r="AA828" s="99"/>
      <c r="AB828" s="99"/>
      <c r="AC828" s="99"/>
      <c r="AD828" s="99"/>
      <c r="AE828" s="99"/>
      <c r="AF828" s="99"/>
      <c r="AG828" s="99"/>
      <c r="AH828" s="99"/>
      <c r="AI828" s="99"/>
      <c r="AJ828" s="99"/>
      <c r="AK828" s="99"/>
      <c r="AL828" s="99"/>
      <c r="AM828" s="99"/>
      <c r="AN828" s="99"/>
      <c r="AO828" s="99"/>
      <c r="AP828" s="99"/>
      <c r="AQ828" s="99"/>
      <c r="AR828" s="99"/>
      <c r="AS828" s="99"/>
      <c r="AT828" s="99"/>
      <c r="AU828" s="99"/>
      <c r="AV828" s="99"/>
      <c r="AW828" s="99"/>
      <c r="AX828" s="99"/>
      <c r="AY828" s="99"/>
    </row>
    <row r="829" spans="1:51" ht="15">
      <c r="A829" s="108"/>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c r="AA829" s="99"/>
      <c r="AB829" s="99"/>
      <c r="AC829" s="99"/>
      <c r="AD829" s="99"/>
      <c r="AE829" s="99"/>
      <c r="AF829" s="99"/>
      <c r="AG829" s="99"/>
      <c r="AH829" s="99"/>
      <c r="AI829" s="99"/>
      <c r="AJ829" s="99"/>
      <c r="AK829" s="99"/>
      <c r="AL829" s="99"/>
      <c r="AM829" s="99"/>
      <c r="AN829" s="99"/>
      <c r="AO829" s="99"/>
      <c r="AP829" s="99"/>
      <c r="AQ829" s="99"/>
      <c r="AR829" s="99"/>
      <c r="AS829" s="99"/>
      <c r="AT829" s="99"/>
      <c r="AU829" s="99"/>
      <c r="AV829" s="99"/>
      <c r="AW829" s="99"/>
      <c r="AX829" s="99"/>
      <c r="AY829" s="99"/>
    </row>
    <row r="830" spans="1:51" ht="15">
      <c r="A830" s="108"/>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c r="AA830" s="99"/>
      <c r="AB830" s="99"/>
      <c r="AC830" s="99"/>
      <c r="AD830" s="99"/>
      <c r="AE830" s="99"/>
      <c r="AF830" s="99"/>
      <c r="AG830" s="99"/>
      <c r="AH830" s="99"/>
      <c r="AI830" s="99"/>
      <c r="AJ830" s="99"/>
      <c r="AK830" s="99"/>
      <c r="AL830" s="99"/>
      <c r="AM830" s="99"/>
      <c r="AN830" s="99"/>
      <c r="AO830" s="99"/>
      <c r="AP830" s="99"/>
      <c r="AQ830" s="99"/>
      <c r="AR830" s="99"/>
      <c r="AS830" s="99"/>
      <c r="AT830" s="99"/>
      <c r="AU830" s="99"/>
      <c r="AV830" s="99"/>
      <c r="AW830" s="99"/>
      <c r="AX830" s="99"/>
      <c r="AY830" s="99"/>
    </row>
    <row r="831" spans="1:51" ht="15">
      <c r="A831" s="108"/>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c r="AA831" s="99"/>
      <c r="AB831" s="99"/>
      <c r="AC831" s="99"/>
      <c r="AD831" s="99"/>
      <c r="AE831" s="99"/>
      <c r="AF831" s="99"/>
      <c r="AG831" s="99"/>
      <c r="AH831" s="99"/>
      <c r="AI831" s="99"/>
      <c r="AJ831" s="99"/>
      <c r="AK831" s="99"/>
      <c r="AL831" s="99"/>
      <c r="AM831" s="99"/>
      <c r="AN831" s="99"/>
      <c r="AO831" s="99"/>
      <c r="AP831" s="99"/>
      <c r="AQ831" s="99"/>
      <c r="AR831" s="99"/>
      <c r="AS831" s="99"/>
      <c r="AT831" s="99"/>
      <c r="AU831" s="99"/>
      <c r="AV831" s="99"/>
      <c r="AW831" s="99"/>
      <c r="AX831" s="99"/>
      <c r="AY831" s="99"/>
    </row>
    <row r="832" spans="1:51" ht="15">
      <c r="A832" s="108"/>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c r="AA832" s="99"/>
      <c r="AB832" s="99"/>
      <c r="AC832" s="99"/>
      <c r="AD832" s="99"/>
      <c r="AE832" s="99"/>
      <c r="AF832" s="99"/>
      <c r="AG832" s="99"/>
      <c r="AH832" s="99"/>
      <c r="AI832" s="99"/>
      <c r="AJ832" s="99"/>
      <c r="AK832" s="99"/>
      <c r="AL832" s="99"/>
      <c r="AM832" s="99"/>
      <c r="AN832" s="99"/>
      <c r="AO832" s="99"/>
      <c r="AP832" s="99"/>
      <c r="AQ832" s="99"/>
      <c r="AR832" s="99"/>
      <c r="AS832" s="99"/>
      <c r="AT832" s="99"/>
      <c r="AU832" s="99"/>
      <c r="AV832" s="99"/>
      <c r="AW832" s="99"/>
      <c r="AX832" s="99"/>
      <c r="AY832" s="99"/>
    </row>
    <row r="833" spans="1:51" ht="15">
      <c r="A833" s="108"/>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c r="AA833" s="99"/>
      <c r="AB833" s="99"/>
      <c r="AC833" s="99"/>
      <c r="AD833" s="99"/>
      <c r="AE833" s="99"/>
      <c r="AF833" s="99"/>
      <c r="AG833" s="99"/>
      <c r="AH833" s="99"/>
      <c r="AI833" s="99"/>
      <c r="AJ833" s="99"/>
      <c r="AK833" s="99"/>
      <c r="AL833" s="99"/>
      <c r="AM833" s="99"/>
      <c r="AN833" s="99"/>
      <c r="AO833" s="99"/>
      <c r="AP833" s="99"/>
      <c r="AQ833" s="99"/>
      <c r="AR833" s="99"/>
      <c r="AS833" s="99"/>
      <c r="AT833" s="99"/>
      <c r="AU833" s="99"/>
      <c r="AV833" s="99"/>
      <c r="AW833" s="99"/>
      <c r="AX833" s="99"/>
      <c r="AY833" s="99"/>
    </row>
    <row r="834" spans="1:51" ht="15">
      <c r="A834" s="108"/>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c r="AA834" s="99"/>
      <c r="AB834" s="99"/>
      <c r="AC834" s="99"/>
      <c r="AD834" s="99"/>
      <c r="AE834" s="99"/>
      <c r="AF834" s="99"/>
      <c r="AG834" s="99"/>
      <c r="AH834" s="99"/>
      <c r="AI834" s="99"/>
      <c r="AJ834" s="99"/>
      <c r="AK834" s="99"/>
      <c r="AL834" s="99"/>
      <c r="AM834" s="99"/>
      <c r="AN834" s="99"/>
      <c r="AO834" s="99"/>
      <c r="AP834" s="99"/>
      <c r="AQ834" s="99"/>
      <c r="AR834" s="99"/>
      <c r="AS834" s="99"/>
      <c r="AT834" s="99"/>
      <c r="AU834" s="99"/>
      <c r="AV834" s="99"/>
      <c r="AW834" s="99"/>
      <c r="AX834" s="99"/>
      <c r="AY834" s="99"/>
    </row>
    <row r="835" spans="1:51" ht="15">
      <c r="A835" s="108"/>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c r="AA835" s="99"/>
      <c r="AB835" s="99"/>
      <c r="AC835" s="99"/>
      <c r="AD835" s="99"/>
      <c r="AE835" s="99"/>
      <c r="AF835" s="99"/>
      <c r="AG835" s="99"/>
      <c r="AH835" s="99"/>
      <c r="AI835" s="99"/>
      <c r="AJ835" s="99"/>
      <c r="AK835" s="99"/>
      <c r="AL835" s="99"/>
      <c r="AM835" s="99"/>
      <c r="AN835" s="99"/>
      <c r="AO835" s="99"/>
      <c r="AP835" s="99"/>
      <c r="AQ835" s="99"/>
      <c r="AR835" s="99"/>
      <c r="AS835" s="99"/>
      <c r="AT835" s="99"/>
      <c r="AU835" s="99"/>
      <c r="AV835" s="99"/>
      <c r="AW835" s="99"/>
      <c r="AX835" s="99"/>
      <c r="AY835" s="99"/>
    </row>
    <row r="836" spans="1:51" ht="15">
      <c r="A836" s="108"/>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c r="AA836" s="99"/>
      <c r="AB836" s="99"/>
      <c r="AC836" s="99"/>
      <c r="AD836" s="99"/>
      <c r="AE836" s="99"/>
      <c r="AF836" s="99"/>
      <c r="AG836" s="99"/>
      <c r="AH836" s="99"/>
      <c r="AI836" s="99"/>
      <c r="AJ836" s="99"/>
      <c r="AK836" s="99"/>
      <c r="AL836" s="99"/>
      <c r="AM836" s="99"/>
      <c r="AN836" s="99"/>
      <c r="AO836" s="99"/>
      <c r="AP836" s="99"/>
      <c r="AQ836" s="99"/>
      <c r="AR836" s="99"/>
      <c r="AS836" s="99"/>
      <c r="AT836" s="99"/>
      <c r="AU836" s="99"/>
      <c r="AV836" s="99"/>
      <c r="AW836" s="99"/>
      <c r="AX836" s="99"/>
      <c r="AY836" s="99"/>
    </row>
    <row r="837" spans="1:51" ht="15">
      <c r="A837" s="108"/>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c r="AA837" s="99"/>
      <c r="AB837" s="99"/>
      <c r="AC837" s="99"/>
      <c r="AD837" s="99"/>
      <c r="AE837" s="99"/>
      <c r="AF837" s="99"/>
      <c r="AG837" s="99"/>
      <c r="AH837" s="99"/>
      <c r="AI837" s="99"/>
      <c r="AJ837" s="99"/>
      <c r="AK837" s="99"/>
      <c r="AL837" s="99"/>
      <c r="AM837" s="99"/>
      <c r="AN837" s="99"/>
      <c r="AO837" s="99"/>
      <c r="AP837" s="99"/>
      <c r="AQ837" s="99"/>
      <c r="AR837" s="99"/>
      <c r="AS837" s="99"/>
      <c r="AT837" s="99"/>
      <c r="AU837" s="99"/>
      <c r="AV837" s="99"/>
      <c r="AW837" s="99"/>
      <c r="AX837" s="99"/>
      <c r="AY837" s="99"/>
    </row>
    <row r="838" spans="1:51" ht="15">
      <c r="A838" s="108"/>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c r="AA838" s="99"/>
      <c r="AB838" s="99"/>
      <c r="AC838" s="99"/>
      <c r="AD838" s="99"/>
      <c r="AE838" s="99"/>
      <c r="AF838" s="99"/>
      <c r="AG838" s="99"/>
      <c r="AH838" s="99"/>
      <c r="AI838" s="99"/>
      <c r="AJ838" s="99"/>
      <c r="AK838" s="99"/>
      <c r="AL838" s="99"/>
      <c r="AM838" s="99"/>
      <c r="AN838" s="99"/>
      <c r="AO838" s="99"/>
      <c r="AP838" s="99"/>
      <c r="AQ838" s="99"/>
      <c r="AR838" s="99"/>
      <c r="AS838" s="99"/>
      <c r="AT838" s="99"/>
      <c r="AU838" s="99"/>
      <c r="AV838" s="99"/>
      <c r="AW838" s="99"/>
      <c r="AX838" s="99"/>
      <c r="AY838" s="99"/>
    </row>
    <row r="839" spans="1:51" ht="15">
      <c r="A839" s="108"/>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c r="AA839" s="99"/>
      <c r="AB839" s="99"/>
      <c r="AC839" s="99"/>
      <c r="AD839" s="99"/>
      <c r="AE839" s="99"/>
      <c r="AF839" s="99"/>
      <c r="AG839" s="99"/>
      <c r="AH839" s="99"/>
      <c r="AI839" s="99"/>
      <c r="AJ839" s="99"/>
      <c r="AK839" s="99"/>
      <c r="AL839" s="99"/>
      <c r="AM839" s="99"/>
      <c r="AN839" s="99"/>
      <c r="AO839" s="99"/>
      <c r="AP839" s="99"/>
      <c r="AQ839" s="99"/>
      <c r="AR839" s="99"/>
      <c r="AS839" s="99"/>
      <c r="AT839" s="99"/>
      <c r="AU839" s="99"/>
      <c r="AV839" s="99"/>
      <c r="AW839" s="99"/>
      <c r="AX839" s="99"/>
      <c r="AY839" s="99"/>
    </row>
    <row r="840" spans="1:51" ht="15">
      <c r="A840" s="108"/>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c r="AA840" s="99"/>
      <c r="AB840" s="99"/>
      <c r="AC840" s="99"/>
      <c r="AD840" s="99"/>
      <c r="AE840" s="99"/>
      <c r="AF840" s="99"/>
      <c r="AG840" s="99"/>
      <c r="AH840" s="99"/>
      <c r="AI840" s="99"/>
      <c r="AJ840" s="99"/>
      <c r="AK840" s="99"/>
      <c r="AL840" s="99"/>
      <c r="AM840" s="99"/>
      <c r="AN840" s="99"/>
      <c r="AO840" s="99"/>
      <c r="AP840" s="99"/>
      <c r="AQ840" s="99"/>
      <c r="AR840" s="99"/>
      <c r="AS840" s="99"/>
      <c r="AT840" s="99"/>
      <c r="AU840" s="99"/>
      <c r="AV840" s="99"/>
      <c r="AW840" s="99"/>
      <c r="AX840" s="99"/>
      <c r="AY840" s="99"/>
    </row>
    <row r="841" spans="1:51" ht="15">
      <c r="A841" s="108"/>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c r="AA841" s="99"/>
      <c r="AB841" s="99"/>
      <c r="AC841" s="99"/>
      <c r="AD841" s="99"/>
      <c r="AE841" s="99"/>
      <c r="AF841" s="99"/>
      <c r="AG841" s="99"/>
      <c r="AH841" s="99"/>
      <c r="AI841" s="99"/>
      <c r="AJ841" s="99"/>
      <c r="AK841" s="99"/>
      <c r="AL841" s="99"/>
      <c r="AM841" s="99"/>
      <c r="AN841" s="99"/>
      <c r="AO841" s="99"/>
      <c r="AP841" s="99"/>
      <c r="AQ841" s="99"/>
      <c r="AR841" s="99"/>
      <c r="AS841" s="99"/>
      <c r="AT841" s="99"/>
      <c r="AU841" s="99"/>
      <c r="AV841" s="99"/>
      <c r="AW841" s="99"/>
      <c r="AX841" s="99"/>
      <c r="AY841" s="99"/>
    </row>
    <row r="842" spans="1:51" ht="15">
      <c r="A842" s="108"/>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c r="AA842" s="99"/>
      <c r="AB842" s="99"/>
      <c r="AC842" s="99"/>
      <c r="AD842" s="99"/>
      <c r="AE842" s="99"/>
      <c r="AF842" s="99"/>
      <c r="AG842" s="99"/>
      <c r="AH842" s="99"/>
      <c r="AI842" s="99"/>
      <c r="AJ842" s="99"/>
      <c r="AK842" s="99"/>
      <c r="AL842" s="99"/>
      <c r="AM842" s="99"/>
      <c r="AN842" s="99"/>
      <c r="AO842" s="99"/>
      <c r="AP842" s="99"/>
      <c r="AQ842" s="99"/>
      <c r="AR842" s="99"/>
      <c r="AS842" s="99"/>
      <c r="AT842" s="99"/>
      <c r="AU842" s="99"/>
      <c r="AV842" s="99"/>
      <c r="AW842" s="99"/>
      <c r="AX842" s="99"/>
      <c r="AY842" s="99"/>
    </row>
    <row r="843" spans="1:51" ht="15">
      <c r="A843" s="108"/>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c r="AA843" s="99"/>
      <c r="AB843" s="99"/>
      <c r="AC843" s="99"/>
      <c r="AD843" s="99"/>
      <c r="AE843" s="99"/>
      <c r="AF843" s="99"/>
      <c r="AG843" s="99"/>
      <c r="AH843" s="99"/>
      <c r="AI843" s="99"/>
      <c r="AJ843" s="99"/>
      <c r="AK843" s="99"/>
      <c r="AL843" s="99"/>
      <c r="AM843" s="99"/>
      <c r="AN843" s="99"/>
      <c r="AO843" s="99"/>
      <c r="AP843" s="99"/>
      <c r="AQ843" s="99"/>
      <c r="AR843" s="99"/>
      <c r="AS843" s="99"/>
      <c r="AT843" s="99"/>
      <c r="AU843" s="99"/>
      <c r="AV843" s="99"/>
      <c r="AW843" s="99"/>
      <c r="AX843" s="99"/>
      <c r="AY843" s="99"/>
    </row>
    <row r="844" spans="1:51" ht="15">
      <c r="A844" s="108"/>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c r="AA844" s="99"/>
      <c r="AB844" s="99"/>
      <c r="AC844" s="99"/>
      <c r="AD844" s="99"/>
      <c r="AE844" s="99"/>
      <c r="AF844" s="99"/>
      <c r="AG844" s="99"/>
      <c r="AH844" s="99"/>
      <c r="AI844" s="99"/>
      <c r="AJ844" s="99"/>
      <c r="AK844" s="99"/>
      <c r="AL844" s="99"/>
      <c r="AM844" s="99"/>
      <c r="AN844" s="99"/>
      <c r="AO844" s="99"/>
      <c r="AP844" s="99"/>
      <c r="AQ844" s="99"/>
      <c r="AR844" s="99"/>
      <c r="AS844" s="99"/>
      <c r="AT844" s="99"/>
      <c r="AU844" s="99"/>
      <c r="AV844" s="99"/>
      <c r="AW844" s="99"/>
      <c r="AX844" s="99"/>
      <c r="AY844" s="99"/>
    </row>
    <row r="845" spans="1:51" ht="15">
      <c r="A845" s="108"/>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c r="AA845" s="99"/>
      <c r="AB845" s="99"/>
      <c r="AC845" s="99"/>
      <c r="AD845" s="99"/>
      <c r="AE845" s="99"/>
      <c r="AF845" s="99"/>
      <c r="AG845" s="99"/>
      <c r="AH845" s="99"/>
      <c r="AI845" s="99"/>
      <c r="AJ845" s="99"/>
      <c r="AK845" s="99"/>
      <c r="AL845" s="99"/>
      <c r="AM845" s="99"/>
      <c r="AN845" s="99"/>
      <c r="AO845" s="99"/>
      <c r="AP845" s="99"/>
      <c r="AQ845" s="99"/>
      <c r="AR845" s="99"/>
      <c r="AS845" s="99"/>
      <c r="AT845" s="99"/>
      <c r="AU845" s="99"/>
      <c r="AV845" s="99"/>
      <c r="AW845" s="99"/>
      <c r="AX845" s="99"/>
      <c r="AY845" s="99"/>
    </row>
    <row r="846" spans="1:51" ht="15">
      <c r="A846" s="108"/>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c r="AA846" s="99"/>
      <c r="AB846" s="99"/>
      <c r="AC846" s="99"/>
      <c r="AD846" s="99"/>
      <c r="AE846" s="99"/>
      <c r="AF846" s="99"/>
      <c r="AG846" s="99"/>
      <c r="AH846" s="99"/>
      <c r="AI846" s="99"/>
      <c r="AJ846" s="99"/>
      <c r="AK846" s="99"/>
      <c r="AL846" s="99"/>
      <c r="AM846" s="99"/>
      <c r="AN846" s="99"/>
      <c r="AO846" s="99"/>
      <c r="AP846" s="99"/>
      <c r="AQ846" s="99"/>
      <c r="AR846" s="99"/>
      <c r="AS846" s="99"/>
      <c r="AT846" s="99"/>
      <c r="AU846" s="99"/>
      <c r="AV846" s="99"/>
      <c r="AW846" s="99"/>
      <c r="AX846" s="99"/>
      <c r="AY846" s="99"/>
    </row>
    <row r="847" spans="1:51" ht="15">
      <c r="A847" s="108"/>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c r="AA847" s="99"/>
      <c r="AB847" s="99"/>
      <c r="AC847" s="99"/>
      <c r="AD847" s="99"/>
      <c r="AE847" s="99"/>
      <c r="AF847" s="99"/>
      <c r="AG847" s="99"/>
      <c r="AH847" s="99"/>
      <c r="AI847" s="99"/>
      <c r="AJ847" s="99"/>
      <c r="AK847" s="99"/>
      <c r="AL847" s="99"/>
      <c r="AM847" s="99"/>
      <c r="AN847" s="99"/>
      <c r="AO847" s="99"/>
      <c r="AP847" s="99"/>
      <c r="AQ847" s="99"/>
      <c r="AR847" s="99"/>
      <c r="AS847" s="99"/>
      <c r="AT847" s="99"/>
      <c r="AU847" s="99"/>
      <c r="AV847" s="99"/>
      <c r="AW847" s="99"/>
      <c r="AX847" s="99"/>
      <c r="AY847" s="99"/>
    </row>
    <row r="848" spans="1:51" ht="15">
      <c r="A848" s="108"/>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c r="AA848" s="99"/>
      <c r="AB848" s="99"/>
      <c r="AC848" s="99"/>
      <c r="AD848" s="99"/>
      <c r="AE848" s="99"/>
      <c r="AF848" s="99"/>
      <c r="AG848" s="99"/>
      <c r="AH848" s="99"/>
      <c r="AI848" s="99"/>
      <c r="AJ848" s="99"/>
      <c r="AK848" s="99"/>
      <c r="AL848" s="99"/>
      <c r="AM848" s="99"/>
      <c r="AN848" s="99"/>
      <c r="AO848" s="99"/>
      <c r="AP848" s="99"/>
      <c r="AQ848" s="99"/>
      <c r="AR848" s="99"/>
      <c r="AS848" s="99"/>
      <c r="AT848" s="99"/>
      <c r="AU848" s="99"/>
      <c r="AV848" s="99"/>
      <c r="AW848" s="99"/>
      <c r="AX848" s="99"/>
      <c r="AY848" s="99"/>
    </row>
    <row r="849" spans="1:51" ht="15">
      <c r="A849" s="108"/>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c r="AA849" s="99"/>
      <c r="AB849" s="99"/>
      <c r="AC849" s="99"/>
      <c r="AD849" s="99"/>
      <c r="AE849" s="99"/>
      <c r="AF849" s="99"/>
      <c r="AG849" s="99"/>
      <c r="AH849" s="99"/>
      <c r="AI849" s="99"/>
      <c r="AJ849" s="99"/>
      <c r="AK849" s="99"/>
      <c r="AL849" s="99"/>
      <c r="AM849" s="99"/>
      <c r="AN849" s="99"/>
      <c r="AO849" s="99"/>
      <c r="AP849" s="99"/>
      <c r="AQ849" s="99"/>
      <c r="AR849" s="99"/>
      <c r="AS849" s="99"/>
      <c r="AT849" s="99"/>
      <c r="AU849" s="99"/>
      <c r="AV849" s="99"/>
      <c r="AW849" s="99"/>
      <c r="AX849" s="99"/>
      <c r="AY849" s="99"/>
    </row>
    <row r="850" spans="1:51" ht="15">
      <c r="A850" s="108"/>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c r="AA850" s="99"/>
      <c r="AB850" s="99"/>
      <c r="AC850" s="99"/>
      <c r="AD850" s="99"/>
      <c r="AE850" s="99"/>
      <c r="AF850" s="99"/>
      <c r="AG850" s="99"/>
      <c r="AH850" s="99"/>
      <c r="AI850" s="99"/>
      <c r="AJ850" s="99"/>
      <c r="AK850" s="99"/>
      <c r="AL850" s="99"/>
      <c r="AM850" s="99"/>
      <c r="AN850" s="99"/>
      <c r="AO850" s="99"/>
      <c r="AP850" s="99"/>
      <c r="AQ850" s="99"/>
      <c r="AR850" s="99"/>
      <c r="AS850" s="99"/>
      <c r="AT850" s="99"/>
      <c r="AU850" s="99"/>
      <c r="AV850" s="99"/>
      <c r="AW850" s="99"/>
      <c r="AX850" s="99"/>
      <c r="AY850" s="99"/>
    </row>
    <row r="851" spans="1:51" ht="15">
      <c r="A851" s="108"/>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c r="AA851" s="99"/>
      <c r="AB851" s="99"/>
      <c r="AC851" s="99"/>
      <c r="AD851" s="99"/>
      <c r="AE851" s="99"/>
      <c r="AF851" s="99"/>
      <c r="AG851" s="99"/>
      <c r="AH851" s="99"/>
      <c r="AI851" s="99"/>
      <c r="AJ851" s="99"/>
      <c r="AK851" s="99"/>
      <c r="AL851" s="99"/>
      <c r="AM851" s="99"/>
      <c r="AN851" s="99"/>
      <c r="AO851" s="99"/>
      <c r="AP851" s="99"/>
      <c r="AQ851" s="99"/>
      <c r="AR851" s="99"/>
      <c r="AS851" s="99"/>
      <c r="AT851" s="99"/>
      <c r="AU851" s="99"/>
      <c r="AV851" s="99"/>
      <c r="AW851" s="99"/>
      <c r="AX851" s="99"/>
      <c r="AY851" s="99"/>
    </row>
    <row r="852" spans="1:51" ht="15">
      <c r="A852" s="108"/>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c r="AA852" s="99"/>
      <c r="AB852" s="99"/>
      <c r="AC852" s="99"/>
      <c r="AD852" s="99"/>
      <c r="AE852" s="99"/>
      <c r="AF852" s="99"/>
      <c r="AG852" s="99"/>
      <c r="AH852" s="99"/>
      <c r="AI852" s="99"/>
      <c r="AJ852" s="99"/>
      <c r="AK852" s="99"/>
      <c r="AL852" s="99"/>
      <c r="AM852" s="99"/>
      <c r="AN852" s="99"/>
      <c r="AO852" s="99"/>
      <c r="AP852" s="99"/>
      <c r="AQ852" s="99"/>
      <c r="AR852" s="99"/>
      <c r="AS852" s="99"/>
      <c r="AT852" s="99"/>
      <c r="AU852" s="99"/>
      <c r="AV852" s="99"/>
      <c r="AW852" s="99"/>
      <c r="AX852" s="99"/>
      <c r="AY852" s="99"/>
    </row>
    <row r="853" spans="1:51" ht="15">
      <c r="A853" s="108"/>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c r="AA853" s="99"/>
      <c r="AB853" s="99"/>
      <c r="AC853" s="99"/>
      <c r="AD853" s="99"/>
      <c r="AE853" s="99"/>
      <c r="AF853" s="99"/>
      <c r="AG853" s="99"/>
      <c r="AH853" s="99"/>
      <c r="AI853" s="99"/>
      <c r="AJ853" s="99"/>
      <c r="AK853" s="99"/>
      <c r="AL853" s="99"/>
      <c r="AM853" s="99"/>
      <c r="AN853" s="99"/>
      <c r="AO853" s="99"/>
      <c r="AP853" s="99"/>
      <c r="AQ853" s="99"/>
      <c r="AR853" s="99"/>
      <c r="AS853" s="99"/>
      <c r="AT853" s="99"/>
      <c r="AU853" s="99"/>
      <c r="AV853" s="99"/>
      <c r="AW853" s="99"/>
      <c r="AX853" s="99"/>
      <c r="AY853" s="99"/>
    </row>
    <row r="854" spans="1:51" ht="15">
      <c r="A854" s="108"/>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c r="AA854" s="99"/>
      <c r="AB854" s="99"/>
      <c r="AC854" s="99"/>
      <c r="AD854" s="99"/>
      <c r="AE854" s="99"/>
      <c r="AF854" s="99"/>
      <c r="AG854" s="99"/>
      <c r="AH854" s="99"/>
      <c r="AI854" s="99"/>
      <c r="AJ854" s="99"/>
      <c r="AK854" s="99"/>
      <c r="AL854" s="99"/>
      <c r="AM854" s="99"/>
      <c r="AN854" s="99"/>
      <c r="AO854" s="99"/>
      <c r="AP854" s="99"/>
      <c r="AQ854" s="99"/>
      <c r="AR854" s="99"/>
      <c r="AS854" s="99"/>
      <c r="AT854" s="99"/>
      <c r="AU854" s="99"/>
      <c r="AV854" s="99"/>
      <c r="AW854" s="99"/>
      <c r="AX854" s="99"/>
      <c r="AY854" s="99"/>
    </row>
    <row r="855" spans="1:51" ht="15">
      <c r="A855" s="108"/>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c r="AA855" s="99"/>
      <c r="AB855" s="99"/>
      <c r="AC855" s="99"/>
      <c r="AD855" s="99"/>
      <c r="AE855" s="99"/>
      <c r="AF855" s="99"/>
      <c r="AG855" s="99"/>
      <c r="AH855" s="99"/>
      <c r="AI855" s="99"/>
      <c r="AJ855" s="99"/>
      <c r="AK855" s="99"/>
      <c r="AL855" s="99"/>
      <c r="AM855" s="99"/>
      <c r="AN855" s="99"/>
      <c r="AO855" s="99"/>
      <c r="AP855" s="99"/>
      <c r="AQ855" s="99"/>
      <c r="AR855" s="99"/>
      <c r="AS855" s="99"/>
      <c r="AT855" s="99"/>
      <c r="AU855" s="99"/>
      <c r="AV855" s="99"/>
      <c r="AW855" s="99"/>
      <c r="AX855" s="99"/>
      <c r="AY855" s="99"/>
    </row>
    <row r="856" spans="1:51" ht="15">
      <c r="A856" s="108"/>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c r="AA856" s="99"/>
      <c r="AB856" s="99"/>
      <c r="AC856" s="99"/>
      <c r="AD856" s="99"/>
      <c r="AE856" s="99"/>
      <c r="AF856" s="99"/>
      <c r="AG856" s="99"/>
      <c r="AH856" s="99"/>
      <c r="AI856" s="99"/>
      <c r="AJ856" s="99"/>
      <c r="AK856" s="99"/>
      <c r="AL856" s="99"/>
      <c r="AM856" s="99"/>
      <c r="AN856" s="99"/>
      <c r="AO856" s="99"/>
      <c r="AP856" s="99"/>
      <c r="AQ856" s="99"/>
      <c r="AR856" s="99"/>
      <c r="AS856" s="99"/>
      <c r="AT856" s="99"/>
      <c r="AU856" s="99"/>
      <c r="AV856" s="99"/>
      <c r="AW856" s="99"/>
      <c r="AX856" s="99"/>
      <c r="AY856" s="99"/>
    </row>
    <row r="857" spans="1:51" ht="15">
      <c r="A857" s="108"/>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c r="AA857" s="99"/>
      <c r="AB857" s="99"/>
      <c r="AC857" s="99"/>
      <c r="AD857" s="99"/>
      <c r="AE857" s="99"/>
      <c r="AF857" s="99"/>
      <c r="AG857" s="99"/>
      <c r="AH857" s="99"/>
      <c r="AI857" s="99"/>
      <c r="AJ857" s="99"/>
      <c r="AK857" s="99"/>
      <c r="AL857" s="99"/>
      <c r="AM857" s="99"/>
      <c r="AN857" s="99"/>
      <c r="AO857" s="99"/>
      <c r="AP857" s="99"/>
      <c r="AQ857" s="99"/>
      <c r="AR857" s="99"/>
      <c r="AS857" s="99"/>
      <c r="AT857" s="99"/>
      <c r="AU857" s="99"/>
      <c r="AV857" s="99"/>
      <c r="AW857" s="99"/>
      <c r="AX857" s="99"/>
      <c r="AY857" s="99"/>
    </row>
    <row r="858" spans="1:51" ht="15">
      <c r="A858" s="108"/>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c r="AA858" s="99"/>
      <c r="AB858" s="99"/>
      <c r="AC858" s="99"/>
      <c r="AD858" s="99"/>
      <c r="AE858" s="99"/>
      <c r="AF858" s="99"/>
      <c r="AG858" s="99"/>
      <c r="AH858" s="99"/>
      <c r="AI858" s="99"/>
      <c r="AJ858" s="99"/>
      <c r="AK858" s="99"/>
      <c r="AL858" s="99"/>
      <c r="AM858" s="99"/>
      <c r="AN858" s="99"/>
      <c r="AO858" s="99"/>
      <c r="AP858" s="99"/>
      <c r="AQ858" s="99"/>
      <c r="AR858" s="99"/>
      <c r="AS858" s="99"/>
      <c r="AT858" s="99"/>
      <c r="AU858" s="99"/>
      <c r="AV858" s="99"/>
      <c r="AW858" s="99"/>
      <c r="AX858" s="99"/>
      <c r="AY858" s="99"/>
    </row>
    <row r="859" spans="1:51" ht="15">
      <c r="A859" s="108"/>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c r="AA859" s="99"/>
      <c r="AB859" s="99"/>
      <c r="AC859" s="99"/>
      <c r="AD859" s="99"/>
      <c r="AE859" s="99"/>
      <c r="AF859" s="99"/>
      <c r="AG859" s="99"/>
      <c r="AH859" s="99"/>
      <c r="AI859" s="99"/>
      <c r="AJ859" s="99"/>
      <c r="AK859" s="99"/>
      <c r="AL859" s="99"/>
      <c r="AM859" s="99"/>
      <c r="AN859" s="99"/>
      <c r="AO859" s="99"/>
      <c r="AP859" s="99"/>
      <c r="AQ859" s="99"/>
      <c r="AR859" s="99"/>
      <c r="AS859" s="99"/>
      <c r="AT859" s="99"/>
      <c r="AU859" s="99"/>
      <c r="AV859" s="99"/>
      <c r="AW859" s="99"/>
      <c r="AX859" s="99"/>
      <c r="AY859" s="99"/>
    </row>
    <row r="860" spans="1:51" ht="15">
      <c r="A860" s="108"/>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c r="AA860" s="99"/>
      <c r="AB860" s="99"/>
      <c r="AC860" s="99"/>
      <c r="AD860" s="99"/>
      <c r="AE860" s="99"/>
      <c r="AF860" s="99"/>
      <c r="AG860" s="99"/>
      <c r="AH860" s="99"/>
      <c r="AI860" s="99"/>
      <c r="AJ860" s="99"/>
      <c r="AK860" s="99"/>
      <c r="AL860" s="99"/>
      <c r="AM860" s="99"/>
      <c r="AN860" s="99"/>
      <c r="AO860" s="99"/>
      <c r="AP860" s="99"/>
      <c r="AQ860" s="99"/>
      <c r="AR860" s="99"/>
      <c r="AS860" s="99"/>
      <c r="AT860" s="99"/>
      <c r="AU860" s="99"/>
      <c r="AV860" s="99"/>
      <c r="AW860" s="99"/>
      <c r="AX860" s="99"/>
      <c r="AY860" s="99"/>
    </row>
    <row r="861" spans="1:51" ht="15">
      <c r="A861" s="108"/>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c r="AA861" s="99"/>
      <c r="AB861" s="99"/>
      <c r="AC861" s="99"/>
      <c r="AD861" s="99"/>
      <c r="AE861" s="99"/>
      <c r="AF861" s="99"/>
      <c r="AG861" s="99"/>
      <c r="AH861" s="99"/>
      <c r="AI861" s="99"/>
      <c r="AJ861" s="99"/>
      <c r="AK861" s="99"/>
      <c r="AL861" s="99"/>
      <c r="AM861" s="99"/>
      <c r="AN861" s="99"/>
      <c r="AO861" s="99"/>
      <c r="AP861" s="99"/>
      <c r="AQ861" s="99"/>
      <c r="AR861" s="99"/>
      <c r="AS861" s="99"/>
      <c r="AT861" s="99"/>
      <c r="AU861" s="99"/>
      <c r="AV861" s="99"/>
      <c r="AW861" s="99"/>
      <c r="AX861" s="99"/>
      <c r="AY861" s="99"/>
    </row>
    <row r="862" spans="1:51" ht="15">
      <c r="A862" s="108"/>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c r="AA862" s="99"/>
      <c r="AB862" s="99"/>
      <c r="AC862" s="99"/>
      <c r="AD862" s="99"/>
      <c r="AE862" s="99"/>
      <c r="AF862" s="99"/>
      <c r="AG862" s="99"/>
      <c r="AH862" s="99"/>
      <c r="AI862" s="99"/>
      <c r="AJ862" s="99"/>
      <c r="AK862" s="99"/>
      <c r="AL862" s="99"/>
      <c r="AM862" s="99"/>
      <c r="AN862" s="99"/>
      <c r="AO862" s="99"/>
      <c r="AP862" s="99"/>
      <c r="AQ862" s="99"/>
      <c r="AR862" s="99"/>
      <c r="AS862" s="99"/>
      <c r="AT862" s="99"/>
      <c r="AU862" s="99"/>
      <c r="AV862" s="99"/>
      <c r="AW862" s="99"/>
      <c r="AX862" s="99"/>
      <c r="AY862" s="99"/>
    </row>
    <row r="863" spans="1:51" ht="15">
      <c r="A863" s="108"/>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c r="AA863" s="99"/>
      <c r="AB863" s="99"/>
      <c r="AC863" s="99"/>
      <c r="AD863" s="99"/>
      <c r="AE863" s="99"/>
      <c r="AF863" s="99"/>
      <c r="AG863" s="99"/>
      <c r="AH863" s="99"/>
      <c r="AI863" s="99"/>
      <c r="AJ863" s="99"/>
      <c r="AK863" s="99"/>
      <c r="AL863" s="99"/>
      <c r="AM863" s="99"/>
      <c r="AN863" s="99"/>
      <c r="AO863" s="99"/>
      <c r="AP863" s="99"/>
      <c r="AQ863" s="99"/>
      <c r="AR863" s="99"/>
      <c r="AS863" s="99"/>
      <c r="AT863" s="99"/>
      <c r="AU863" s="99"/>
      <c r="AV863" s="99"/>
      <c r="AW863" s="99"/>
      <c r="AX863" s="99"/>
      <c r="AY863" s="99"/>
    </row>
    <row r="864" spans="1:51" ht="15">
      <c r="A864" s="108"/>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c r="AA864" s="99"/>
      <c r="AB864" s="99"/>
      <c r="AC864" s="99"/>
      <c r="AD864" s="99"/>
      <c r="AE864" s="99"/>
      <c r="AF864" s="99"/>
      <c r="AG864" s="99"/>
      <c r="AH864" s="99"/>
      <c r="AI864" s="99"/>
      <c r="AJ864" s="99"/>
      <c r="AK864" s="99"/>
      <c r="AL864" s="99"/>
      <c r="AM864" s="99"/>
      <c r="AN864" s="99"/>
      <c r="AO864" s="99"/>
      <c r="AP864" s="99"/>
      <c r="AQ864" s="99"/>
      <c r="AR864" s="99"/>
      <c r="AS864" s="99"/>
      <c r="AT864" s="99"/>
      <c r="AU864" s="99"/>
      <c r="AV864" s="99"/>
      <c r="AW864" s="99"/>
      <c r="AX864" s="99"/>
      <c r="AY864" s="99"/>
    </row>
    <row r="865" spans="1:51" ht="15">
      <c r="A865" s="108"/>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c r="AA865" s="99"/>
      <c r="AB865" s="99"/>
      <c r="AC865" s="99"/>
      <c r="AD865" s="99"/>
      <c r="AE865" s="99"/>
      <c r="AF865" s="99"/>
      <c r="AG865" s="99"/>
      <c r="AH865" s="99"/>
      <c r="AI865" s="99"/>
      <c r="AJ865" s="99"/>
      <c r="AK865" s="99"/>
      <c r="AL865" s="99"/>
      <c r="AM865" s="99"/>
      <c r="AN865" s="99"/>
      <c r="AO865" s="99"/>
      <c r="AP865" s="99"/>
      <c r="AQ865" s="99"/>
      <c r="AR865" s="99"/>
      <c r="AS865" s="99"/>
      <c r="AT865" s="99"/>
      <c r="AU865" s="99"/>
      <c r="AV865" s="99"/>
      <c r="AW865" s="99"/>
      <c r="AX865" s="99"/>
      <c r="AY865" s="99"/>
    </row>
    <row r="866" spans="1:51" ht="15">
      <c r="A866" s="108"/>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c r="AA866" s="99"/>
      <c r="AB866" s="99"/>
      <c r="AC866" s="99"/>
      <c r="AD866" s="99"/>
      <c r="AE866" s="99"/>
      <c r="AF866" s="99"/>
      <c r="AG866" s="99"/>
      <c r="AH866" s="99"/>
      <c r="AI866" s="99"/>
      <c r="AJ866" s="99"/>
      <c r="AK866" s="99"/>
      <c r="AL866" s="99"/>
      <c r="AM866" s="99"/>
      <c r="AN866" s="99"/>
      <c r="AO866" s="99"/>
      <c r="AP866" s="99"/>
      <c r="AQ866" s="99"/>
      <c r="AR866" s="99"/>
      <c r="AS866" s="99"/>
      <c r="AT866" s="99"/>
      <c r="AU866" s="99"/>
      <c r="AV866" s="99"/>
      <c r="AW866" s="99"/>
      <c r="AX866" s="99"/>
      <c r="AY866" s="99"/>
    </row>
    <row r="867" spans="1:51" ht="15">
      <c r="A867" s="108"/>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c r="AA867" s="99"/>
      <c r="AB867" s="99"/>
      <c r="AC867" s="99"/>
      <c r="AD867" s="99"/>
      <c r="AE867" s="99"/>
      <c r="AF867" s="99"/>
      <c r="AG867" s="99"/>
      <c r="AH867" s="99"/>
      <c r="AI867" s="99"/>
      <c r="AJ867" s="99"/>
      <c r="AK867" s="99"/>
      <c r="AL867" s="99"/>
      <c r="AM867" s="99"/>
      <c r="AN867" s="99"/>
      <c r="AO867" s="99"/>
      <c r="AP867" s="99"/>
      <c r="AQ867" s="99"/>
      <c r="AR867" s="99"/>
      <c r="AS867" s="99"/>
      <c r="AT867" s="99"/>
      <c r="AU867" s="99"/>
      <c r="AV867" s="99"/>
      <c r="AW867" s="99"/>
      <c r="AX867" s="99"/>
      <c r="AY867" s="99"/>
    </row>
    <row r="868" spans="1:51" ht="15">
      <c r="A868" s="108"/>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c r="AA868" s="99"/>
      <c r="AB868" s="99"/>
      <c r="AC868" s="99"/>
      <c r="AD868" s="99"/>
      <c r="AE868" s="99"/>
      <c r="AF868" s="99"/>
      <c r="AG868" s="99"/>
      <c r="AH868" s="99"/>
      <c r="AI868" s="99"/>
      <c r="AJ868" s="99"/>
      <c r="AK868" s="99"/>
      <c r="AL868" s="99"/>
      <c r="AM868" s="99"/>
      <c r="AN868" s="99"/>
      <c r="AO868" s="99"/>
      <c r="AP868" s="99"/>
      <c r="AQ868" s="99"/>
      <c r="AR868" s="99"/>
      <c r="AS868" s="99"/>
      <c r="AT868" s="99"/>
      <c r="AU868" s="99"/>
      <c r="AV868" s="99"/>
      <c r="AW868" s="99"/>
      <c r="AX868" s="99"/>
      <c r="AY868" s="99"/>
    </row>
    <row r="869" spans="1:51" ht="15">
      <c r="A869" s="108"/>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c r="AA869" s="99"/>
      <c r="AB869" s="99"/>
      <c r="AC869" s="99"/>
      <c r="AD869" s="99"/>
      <c r="AE869" s="99"/>
      <c r="AF869" s="99"/>
      <c r="AG869" s="99"/>
      <c r="AH869" s="99"/>
      <c r="AI869" s="99"/>
      <c r="AJ869" s="99"/>
      <c r="AK869" s="99"/>
      <c r="AL869" s="99"/>
      <c r="AM869" s="99"/>
      <c r="AN869" s="99"/>
      <c r="AO869" s="99"/>
      <c r="AP869" s="99"/>
      <c r="AQ869" s="99"/>
      <c r="AR869" s="99"/>
      <c r="AS869" s="99"/>
      <c r="AT869" s="99"/>
      <c r="AU869" s="99"/>
      <c r="AV869" s="99"/>
      <c r="AW869" s="99"/>
      <c r="AX869" s="99"/>
      <c r="AY869" s="99"/>
    </row>
    <row r="870" spans="1:51" ht="15">
      <c r="A870" s="108"/>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c r="AA870" s="99"/>
      <c r="AB870" s="99"/>
      <c r="AC870" s="99"/>
      <c r="AD870" s="99"/>
      <c r="AE870" s="99"/>
      <c r="AF870" s="99"/>
      <c r="AG870" s="99"/>
      <c r="AH870" s="99"/>
      <c r="AI870" s="99"/>
      <c r="AJ870" s="99"/>
      <c r="AK870" s="99"/>
      <c r="AL870" s="99"/>
      <c r="AM870" s="99"/>
      <c r="AN870" s="99"/>
      <c r="AO870" s="99"/>
      <c r="AP870" s="99"/>
      <c r="AQ870" s="99"/>
      <c r="AR870" s="99"/>
      <c r="AS870" s="99"/>
      <c r="AT870" s="99"/>
      <c r="AU870" s="99"/>
      <c r="AV870" s="99"/>
      <c r="AW870" s="99"/>
      <c r="AX870" s="99"/>
      <c r="AY870" s="99"/>
    </row>
    <row r="871" spans="1:51" ht="15">
      <c r="A871" s="108"/>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c r="AA871" s="99"/>
      <c r="AB871" s="99"/>
      <c r="AC871" s="99"/>
      <c r="AD871" s="99"/>
      <c r="AE871" s="99"/>
      <c r="AF871" s="99"/>
      <c r="AG871" s="99"/>
      <c r="AH871" s="99"/>
      <c r="AI871" s="99"/>
      <c r="AJ871" s="99"/>
      <c r="AK871" s="99"/>
      <c r="AL871" s="99"/>
      <c r="AM871" s="99"/>
      <c r="AN871" s="99"/>
      <c r="AO871" s="99"/>
      <c r="AP871" s="99"/>
      <c r="AQ871" s="99"/>
      <c r="AR871" s="99"/>
      <c r="AS871" s="99"/>
      <c r="AT871" s="99"/>
      <c r="AU871" s="99"/>
      <c r="AV871" s="99"/>
      <c r="AW871" s="99"/>
      <c r="AX871" s="99"/>
      <c r="AY871" s="99"/>
    </row>
    <row r="872" spans="1:51" ht="15">
      <c r="A872" s="108"/>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c r="AA872" s="99"/>
      <c r="AB872" s="99"/>
      <c r="AC872" s="99"/>
      <c r="AD872" s="99"/>
      <c r="AE872" s="99"/>
      <c r="AF872" s="99"/>
      <c r="AG872" s="99"/>
      <c r="AH872" s="99"/>
      <c r="AI872" s="99"/>
      <c r="AJ872" s="99"/>
      <c r="AK872" s="99"/>
      <c r="AL872" s="99"/>
      <c r="AM872" s="99"/>
      <c r="AN872" s="99"/>
      <c r="AO872" s="99"/>
      <c r="AP872" s="99"/>
      <c r="AQ872" s="99"/>
      <c r="AR872" s="99"/>
      <c r="AS872" s="99"/>
      <c r="AT872" s="99"/>
      <c r="AU872" s="99"/>
      <c r="AV872" s="99"/>
      <c r="AW872" s="99"/>
      <c r="AX872" s="99"/>
      <c r="AY872" s="99"/>
    </row>
    <row r="873" spans="1:51" ht="15">
      <c r="A873" s="108"/>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c r="AA873" s="99"/>
      <c r="AB873" s="99"/>
      <c r="AC873" s="99"/>
      <c r="AD873" s="99"/>
      <c r="AE873" s="99"/>
      <c r="AF873" s="99"/>
      <c r="AG873" s="99"/>
      <c r="AH873" s="99"/>
      <c r="AI873" s="99"/>
      <c r="AJ873" s="99"/>
      <c r="AK873" s="99"/>
      <c r="AL873" s="99"/>
      <c r="AM873" s="99"/>
      <c r="AN873" s="99"/>
      <c r="AO873" s="99"/>
      <c r="AP873" s="99"/>
      <c r="AQ873" s="99"/>
      <c r="AR873" s="99"/>
      <c r="AS873" s="99"/>
      <c r="AT873" s="99"/>
      <c r="AU873" s="99"/>
      <c r="AV873" s="99"/>
      <c r="AW873" s="99"/>
      <c r="AX873" s="99"/>
      <c r="AY873" s="99"/>
    </row>
    <row r="874" spans="1:51" ht="15">
      <c r="A874" s="108"/>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c r="AA874" s="99"/>
      <c r="AB874" s="99"/>
      <c r="AC874" s="99"/>
      <c r="AD874" s="99"/>
      <c r="AE874" s="99"/>
      <c r="AF874" s="99"/>
      <c r="AG874" s="99"/>
      <c r="AH874" s="99"/>
      <c r="AI874" s="99"/>
      <c r="AJ874" s="99"/>
      <c r="AK874" s="99"/>
      <c r="AL874" s="99"/>
      <c r="AM874" s="99"/>
      <c r="AN874" s="99"/>
      <c r="AO874" s="99"/>
      <c r="AP874" s="99"/>
      <c r="AQ874" s="99"/>
      <c r="AR874" s="99"/>
      <c r="AS874" s="99"/>
      <c r="AT874" s="99"/>
      <c r="AU874" s="99"/>
      <c r="AV874" s="99"/>
      <c r="AW874" s="99"/>
      <c r="AX874" s="99"/>
      <c r="AY874" s="99"/>
    </row>
    <row r="875" spans="1:51" ht="15">
      <c r="A875" s="108"/>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c r="AA875" s="99"/>
      <c r="AB875" s="99"/>
      <c r="AC875" s="99"/>
      <c r="AD875" s="99"/>
      <c r="AE875" s="99"/>
      <c r="AF875" s="99"/>
      <c r="AG875" s="99"/>
      <c r="AH875" s="99"/>
      <c r="AI875" s="99"/>
      <c r="AJ875" s="99"/>
      <c r="AK875" s="99"/>
      <c r="AL875" s="99"/>
      <c r="AM875" s="99"/>
      <c r="AN875" s="99"/>
      <c r="AO875" s="99"/>
      <c r="AP875" s="99"/>
      <c r="AQ875" s="99"/>
      <c r="AR875" s="99"/>
      <c r="AS875" s="99"/>
      <c r="AT875" s="99"/>
      <c r="AU875" s="99"/>
      <c r="AV875" s="99"/>
      <c r="AW875" s="99"/>
      <c r="AX875" s="99"/>
      <c r="AY875" s="99"/>
    </row>
    <row r="876" spans="1:51" ht="15">
      <c r="A876" s="108"/>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c r="AA876" s="99"/>
      <c r="AB876" s="99"/>
      <c r="AC876" s="99"/>
      <c r="AD876" s="99"/>
      <c r="AE876" s="99"/>
      <c r="AF876" s="99"/>
      <c r="AG876" s="99"/>
      <c r="AH876" s="99"/>
      <c r="AI876" s="99"/>
      <c r="AJ876" s="99"/>
      <c r="AK876" s="99"/>
      <c r="AL876" s="99"/>
      <c r="AM876" s="99"/>
      <c r="AN876" s="99"/>
      <c r="AO876" s="99"/>
      <c r="AP876" s="99"/>
      <c r="AQ876" s="99"/>
      <c r="AR876" s="99"/>
      <c r="AS876" s="99"/>
      <c r="AT876" s="99"/>
      <c r="AU876" s="99"/>
      <c r="AV876" s="99"/>
      <c r="AW876" s="99"/>
      <c r="AX876" s="99"/>
      <c r="AY876" s="99"/>
    </row>
    <row r="877" spans="1:51" ht="15">
      <c r="A877" s="108"/>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c r="AA877" s="99"/>
      <c r="AB877" s="99"/>
      <c r="AC877" s="99"/>
      <c r="AD877" s="99"/>
      <c r="AE877" s="99"/>
      <c r="AF877" s="99"/>
      <c r="AG877" s="99"/>
      <c r="AH877" s="99"/>
      <c r="AI877" s="99"/>
      <c r="AJ877" s="99"/>
      <c r="AK877" s="99"/>
      <c r="AL877" s="99"/>
      <c r="AM877" s="99"/>
      <c r="AN877" s="99"/>
      <c r="AO877" s="99"/>
      <c r="AP877" s="99"/>
      <c r="AQ877" s="99"/>
      <c r="AR877" s="99"/>
      <c r="AS877" s="99"/>
      <c r="AT877" s="99"/>
      <c r="AU877" s="99"/>
      <c r="AV877" s="99"/>
      <c r="AW877" s="99"/>
      <c r="AX877" s="99"/>
      <c r="AY877" s="99"/>
    </row>
    <row r="878" spans="1:51" ht="15">
      <c r="A878" s="108"/>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c r="AA878" s="99"/>
      <c r="AB878" s="99"/>
      <c r="AC878" s="99"/>
      <c r="AD878" s="99"/>
      <c r="AE878" s="99"/>
      <c r="AF878" s="99"/>
      <c r="AG878" s="99"/>
      <c r="AH878" s="99"/>
      <c r="AI878" s="99"/>
      <c r="AJ878" s="99"/>
      <c r="AK878" s="99"/>
      <c r="AL878" s="99"/>
      <c r="AM878" s="99"/>
      <c r="AN878" s="99"/>
      <c r="AO878" s="99"/>
      <c r="AP878" s="99"/>
      <c r="AQ878" s="99"/>
      <c r="AR878" s="99"/>
      <c r="AS878" s="99"/>
      <c r="AT878" s="99"/>
      <c r="AU878" s="99"/>
      <c r="AV878" s="99"/>
      <c r="AW878" s="99"/>
      <c r="AX878" s="99"/>
      <c r="AY878" s="99"/>
    </row>
    <row r="879" spans="1:51" ht="15">
      <c r="A879" s="108"/>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c r="AA879" s="99"/>
      <c r="AB879" s="99"/>
      <c r="AC879" s="99"/>
      <c r="AD879" s="99"/>
      <c r="AE879" s="99"/>
      <c r="AF879" s="99"/>
      <c r="AG879" s="99"/>
      <c r="AH879" s="99"/>
      <c r="AI879" s="99"/>
      <c r="AJ879" s="99"/>
      <c r="AK879" s="99"/>
      <c r="AL879" s="99"/>
      <c r="AM879" s="99"/>
      <c r="AN879" s="99"/>
      <c r="AO879" s="99"/>
      <c r="AP879" s="99"/>
      <c r="AQ879" s="99"/>
      <c r="AR879" s="99"/>
      <c r="AS879" s="99"/>
      <c r="AT879" s="99"/>
      <c r="AU879" s="99"/>
      <c r="AV879" s="99"/>
      <c r="AW879" s="99"/>
      <c r="AX879" s="99"/>
      <c r="AY879" s="99"/>
    </row>
    <row r="880" spans="1:51" ht="15">
      <c r="A880" s="108"/>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c r="AA880" s="99"/>
      <c r="AB880" s="99"/>
      <c r="AC880" s="99"/>
      <c r="AD880" s="99"/>
      <c r="AE880" s="99"/>
      <c r="AF880" s="99"/>
      <c r="AG880" s="99"/>
      <c r="AH880" s="99"/>
      <c r="AI880" s="99"/>
      <c r="AJ880" s="99"/>
      <c r="AK880" s="99"/>
      <c r="AL880" s="99"/>
      <c r="AM880" s="99"/>
      <c r="AN880" s="99"/>
      <c r="AO880" s="99"/>
      <c r="AP880" s="99"/>
      <c r="AQ880" s="99"/>
      <c r="AR880" s="99"/>
      <c r="AS880" s="99"/>
      <c r="AT880" s="99"/>
      <c r="AU880" s="99"/>
      <c r="AV880" s="99"/>
      <c r="AW880" s="99"/>
      <c r="AX880" s="99"/>
      <c r="AY880" s="99"/>
    </row>
    <row r="881" spans="1:51" ht="15">
      <c r="A881" s="108"/>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c r="AA881" s="99"/>
      <c r="AB881" s="99"/>
      <c r="AC881" s="99"/>
      <c r="AD881" s="99"/>
      <c r="AE881" s="99"/>
      <c r="AF881" s="99"/>
      <c r="AG881" s="99"/>
      <c r="AH881" s="99"/>
      <c r="AI881" s="99"/>
      <c r="AJ881" s="99"/>
      <c r="AK881" s="99"/>
      <c r="AL881" s="99"/>
      <c r="AM881" s="99"/>
      <c r="AN881" s="99"/>
      <c r="AO881" s="99"/>
      <c r="AP881" s="99"/>
      <c r="AQ881" s="99"/>
      <c r="AR881" s="99"/>
      <c r="AS881" s="99"/>
      <c r="AT881" s="99"/>
      <c r="AU881" s="99"/>
      <c r="AV881" s="99"/>
      <c r="AW881" s="99"/>
      <c r="AX881" s="99"/>
      <c r="AY881" s="99"/>
    </row>
    <row r="882" spans="1:51" ht="15">
      <c r="A882" s="108"/>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c r="AA882" s="99"/>
      <c r="AB882" s="99"/>
      <c r="AC882" s="99"/>
      <c r="AD882" s="99"/>
      <c r="AE882" s="99"/>
      <c r="AF882" s="99"/>
      <c r="AG882" s="99"/>
      <c r="AH882" s="99"/>
      <c r="AI882" s="99"/>
      <c r="AJ882" s="99"/>
      <c r="AK882" s="99"/>
      <c r="AL882" s="99"/>
      <c r="AM882" s="99"/>
      <c r="AN882" s="99"/>
      <c r="AO882" s="99"/>
      <c r="AP882" s="99"/>
      <c r="AQ882" s="99"/>
      <c r="AR882" s="99"/>
      <c r="AS882" s="99"/>
      <c r="AT882" s="99"/>
      <c r="AU882" s="99"/>
      <c r="AV882" s="99"/>
      <c r="AW882" s="99"/>
      <c r="AX882" s="99"/>
      <c r="AY882" s="99"/>
    </row>
    <row r="883" spans="1:51" ht="15">
      <c r="A883" s="108"/>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c r="AA883" s="99"/>
      <c r="AB883" s="99"/>
      <c r="AC883" s="99"/>
      <c r="AD883" s="99"/>
      <c r="AE883" s="99"/>
      <c r="AF883" s="99"/>
      <c r="AG883" s="99"/>
      <c r="AH883" s="99"/>
      <c r="AI883" s="99"/>
      <c r="AJ883" s="99"/>
      <c r="AK883" s="99"/>
      <c r="AL883" s="99"/>
      <c r="AM883" s="99"/>
      <c r="AN883" s="99"/>
      <c r="AO883" s="99"/>
      <c r="AP883" s="99"/>
      <c r="AQ883" s="99"/>
      <c r="AR883" s="99"/>
      <c r="AS883" s="99"/>
      <c r="AT883" s="99"/>
      <c r="AU883" s="99"/>
      <c r="AV883" s="99"/>
      <c r="AW883" s="99"/>
      <c r="AX883" s="99"/>
      <c r="AY883" s="99"/>
    </row>
    <row r="884" spans="1:51" ht="15">
      <c r="A884" s="108"/>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c r="AA884" s="99"/>
      <c r="AB884" s="99"/>
      <c r="AC884" s="99"/>
      <c r="AD884" s="99"/>
      <c r="AE884" s="99"/>
      <c r="AF884" s="99"/>
      <c r="AG884" s="99"/>
      <c r="AH884" s="99"/>
      <c r="AI884" s="99"/>
      <c r="AJ884" s="99"/>
      <c r="AK884" s="99"/>
      <c r="AL884" s="99"/>
      <c r="AM884" s="99"/>
      <c r="AN884" s="99"/>
      <c r="AO884" s="99"/>
      <c r="AP884" s="99"/>
      <c r="AQ884" s="99"/>
      <c r="AR884" s="99"/>
      <c r="AS884" s="99"/>
      <c r="AT884" s="99"/>
      <c r="AU884" s="99"/>
      <c r="AV884" s="99"/>
      <c r="AW884" s="99"/>
      <c r="AX884" s="99"/>
      <c r="AY884" s="99"/>
    </row>
    <row r="885" spans="1:51" ht="15">
      <c r="A885" s="108"/>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c r="AA885" s="99"/>
      <c r="AB885" s="99"/>
      <c r="AC885" s="99"/>
      <c r="AD885" s="99"/>
      <c r="AE885" s="99"/>
      <c r="AF885" s="99"/>
      <c r="AG885" s="99"/>
      <c r="AH885" s="99"/>
      <c r="AI885" s="99"/>
      <c r="AJ885" s="99"/>
      <c r="AK885" s="99"/>
      <c r="AL885" s="99"/>
      <c r="AM885" s="99"/>
      <c r="AN885" s="99"/>
      <c r="AO885" s="99"/>
      <c r="AP885" s="99"/>
      <c r="AQ885" s="99"/>
      <c r="AR885" s="99"/>
      <c r="AS885" s="99"/>
      <c r="AT885" s="99"/>
      <c r="AU885" s="99"/>
      <c r="AV885" s="99"/>
      <c r="AW885" s="99"/>
      <c r="AX885" s="99"/>
      <c r="AY885" s="99"/>
    </row>
    <row r="886" spans="1:51" ht="15">
      <c r="A886" s="108"/>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c r="AA886" s="99"/>
      <c r="AB886" s="99"/>
      <c r="AC886" s="99"/>
      <c r="AD886" s="99"/>
      <c r="AE886" s="99"/>
      <c r="AF886" s="99"/>
      <c r="AG886" s="99"/>
      <c r="AH886" s="99"/>
      <c r="AI886" s="99"/>
      <c r="AJ886" s="99"/>
      <c r="AK886" s="99"/>
      <c r="AL886" s="99"/>
      <c r="AM886" s="99"/>
      <c r="AN886" s="99"/>
      <c r="AO886" s="99"/>
      <c r="AP886" s="99"/>
      <c r="AQ886" s="99"/>
      <c r="AR886" s="99"/>
      <c r="AS886" s="99"/>
      <c r="AT886" s="99"/>
      <c r="AU886" s="99"/>
      <c r="AV886" s="99"/>
      <c r="AW886" s="99"/>
      <c r="AX886" s="99"/>
      <c r="AY886" s="99"/>
    </row>
    <row r="887" spans="1:51" ht="15">
      <c r="A887" s="108"/>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c r="AA887" s="99"/>
      <c r="AB887" s="99"/>
      <c r="AC887" s="99"/>
      <c r="AD887" s="99"/>
      <c r="AE887" s="99"/>
      <c r="AF887" s="99"/>
      <c r="AG887" s="99"/>
      <c r="AH887" s="99"/>
      <c r="AI887" s="99"/>
      <c r="AJ887" s="99"/>
      <c r="AK887" s="99"/>
      <c r="AL887" s="99"/>
      <c r="AM887" s="99"/>
      <c r="AN887" s="99"/>
      <c r="AO887" s="99"/>
      <c r="AP887" s="99"/>
      <c r="AQ887" s="99"/>
      <c r="AR887" s="99"/>
      <c r="AS887" s="99"/>
      <c r="AT887" s="99"/>
      <c r="AU887" s="99"/>
      <c r="AV887" s="99"/>
      <c r="AW887" s="99"/>
      <c r="AX887" s="99"/>
      <c r="AY887" s="99"/>
    </row>
    <row r="888" spans="1:51" ht="15">
      <c r="A888" s="108"/>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c r="AA888" s="99"/>
      <c r="AB888" s="99"/>
      <c r="AC888" s="99"/>
      <c r="AD888" s="99"/>
      <c r="AE888" s="99"/>
      <c r="AF888" s="99"/>
      <c r="AG888" s="99"/>
      <c r="AH888" s="99"/>
      <c r="AI888" s="99"/>
      <c r="AJ888" s="99"/>
      <c r="AK888" s="99"/>
      <c r="AL888" s="99"/>
      <c r="AM888" s="99"/>
      <c r="AN888" s="99"/>
      <c r="AO888" s="99"/>
      <c r="AP888" s="99"/>
      <c r="AQ888" s="99"/>
      <c r="AR888" s="99"/>
      <c r="AS888" s="99"/>
      <c r="AT888" s="99"/>
      <c r="AU888" s="99"/>
      <c r="AV888" s="99"/>
      <c r="AW888" s="99"/>
      <c r="AX888" s="99"/>
      <c r="AY888" s="99"/>
    </row>
    <row r="889" spans="1:51" ht="15">
      <c r="A889" s="108"/>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c r="AA889" s="99"/>
      <c r="AB889" s="99"/>
      <c r="AC889" s="99"/>
      <c r="AD889" s="99"/>
      <c r="AE889" s="99"/>
      <c r="AF889" s="99"/>
      <c r="AG889" s="99"/>
      <c r="AH889" s="99"/>
      <c r="AI889" s="99"/>
      <c r="AJ889" s="99"/>
      <c r="AK889" s="99"/>
      <c r="AL889" s="99"/>
      <c r="AM889" s="99"/>
      <c r="AN889" s="99"/>
      <c r="AO889" s="99"/>
      <c r="AP889" s="99"/>
      <c r="AQ889" s="99"/>
      <c r="AR889" s="99"/>
      <c r="AS889" s="99"/>
      <c r="AT889" s="99"/>
      <c r="AU889" s="99"/>
      <c r="AV889" s="99"/>
      <c r="AW889" s="99"/>
      <c r="AX889" s="99"/>
      <c r="AY889" s="99"/>
    </row>
    <row r="890" spans="1:51" ht="15">
      <c r="A890" s="108"/>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c r="AA890" s="99"/>
      <c r="AB890" s="99"/>
      <c r="AC890" s="99"/>
      <c r="AD890" s="99"/>
      <c r="AE890" s="99"/>
      <c r="AF890" s="99"/>
      <c r="AG890" s="99"/>
      <c r="AH890" s="99"/>
      <c r="AI890" s="99"/>
      <c r="AJ890" s="99"/>
      <c r="AK890" s="99"/>
      <c r="AL890" s="99"/>
      <c r="AM890" s="99"/>
      <c r="AN890" s="99"/>
      <c r="AO890" s="99"/>
      <c r="AP890" s="99"/>
      <c r="AQ890" s="99"/>
      <c r="AR890" s="99"/>
      <c r="AS890" s="99"/>
      <c r="AT890" s="99"/>
      <c r="AU890" s="99"/>
      <c r="AV890" s="99"/>
      <c r="AW890" s="99"/>
      <c r="AX890" s="99"/>
      <c r="AY890" s="99"/>
    </row>
    <row r="891" spans="1:51" ht="15">
      <c r="A891" s="108"/>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c r="AA891" s="99"/>
      <c r="AB891" s="99"/>
      <c r="AC891" s="99"/>
      <c r="AD891" s="99"/>
      <c r="AE891" s="99"/>
      <c r="AF891" s="99"/>
      <c r="AG891" s="99"/>
      <c r="AH891" s="99"/>
      <c r="AI891" s="99"/>
      <c r="AJ891" s="99"/>
      <c r="AK891" s="99"/>
      <c r="AL891" s="99"/>
      <c r="AM891" s="99"/>
      <c r="AN891" s="99"/>
      <c r="AO891" s="99"/>
      <c r="AP891" s="99"/>
      <c r="AQ891" s="99"/>
      <c r="AR891" s="99"/>
      <c r="AS891" s="99"/>
      <c r="AT891" s="99"/>
      <c r="AU891" s="99"/>
      <c r="AV891" s="99"/>
      <c r="AW891" s="99"/>
      <c r="AX891" s="99"/>
      <c r="AY891" s="99"/>
    </row>
    <row r="892" spans="1:51" ht="15">
      <c r="A892" s="108"/>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c r="AA892" s="99"/>
      <c r="AB892" s="99"/>
      <c r="AC892" s="99"/>
      <c r="AD892" s="99"/>
      <c r="AE892" s="99"/>
      <c r="AF892" s="99"/>
      <c r="AG892" s="99"/>
      <c r="AH892" s="99"/>
      <c r="AI892" s="99"/>
      <c r="AJ892" s="99"/>
      <c r="AK892" s="99"/>
      <c r="AL892" s="99"/>
      <c r="AM892" s="99"/>
      <c r="AN892" s="99"/>
      <c r="AO892" s="99"/>
      <c r="AP892" s="99"/>
      <c r="AQ892" s="99"/>
      <c r="AR892" s="99"/>
      <c r="AS892" s="99"/>
      <c r="AT892" s="99"/>
      <c r="AU892" s="99"/>
      <c r="AV892" s="99"/>
      <c r="AW892" s="99"/>
      <c r="AX892" s="99"/>
      <c r="AY892" s="99"/>
    </row>
    <row r="893" spans="1:51" ht="15">
      <c r="A893" s="108"/>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c r="AA893" s="99"/>
      <c r="AB893" s="99"/>
      <c r="AC893" s="99"/>
      <c r="AD893" s="99"/>
      <c r="AE893" s="99"/>
      <c r="AF893" s="99"/>
      <c r="AG893" s="99"/>
      <c r="AH893" s="99"/>
      <c r="AI893" s="99"/>
      <c r="AJ893" s="99"/>
      <c r="AK893" s="99"/>
      <c r="AL893" s="99"/>
      <c r="AM893" s="99"/>
      <c r="AN893" s="99"/>
      <c r="AO893" s="99"/>
      <c r="AP893" s="99"/>
      <c r="AQ893" s="99"/>
      <c r="AR893" s="99"/>
      <c r="AS893" s="99"/>
      <c r="AT893" s="99"/>
      <c r="AU893" s="99"/>
      <c r="AV893" s="99"/>
      <c r="AW893" s="99"/>
      <c r="AX893" s="99"/>
      <c r="AY893" s="99"/>
    </row>
    <row r="894" spans="1:51" ht="15">
      <c r="A894" s="108"/>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c r="AA894" s="99"/>
      <c r="AB894" s="99"/>
      <c r="AC894" s="99"/>
      <c r="AD894" s="99"/>
      <c r="AE894" s="99"/>
      <c r="AF894" s="99"/>
      <c r="AG894" s="99"/>
      <c r="AH894" s="99"/>
      <c r="AI894" s="99"/>
      <c r="AJ894" s="99"/>
      <c r="AK894" s="99"/>
      <c r="AL894" s="99"/>
      <c r="AM894" s="99"/>
      <c r="AN894" s="99"/>
      <c r="AO894" s="99"/>
      <c r="AP894" s="99"/>
      <c r="AQ894" s="99"/>
      <c r="AR894" s="99"/>
      <c r="AS894" s="99"/>
      <c r="AT894" s="99"/>
      <c r="AU894" s="99"/>
      <c r="AV894" s="99"/>
      <c r="AW894" s="99"/>
      <c r="AX894" s="99"/>
      <c r="AY894" s="99"/>
    </row>
    <row r="895" spans="1:51" ht="15">
      <c r="A895" s="108"/>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c r="AA895" s="99"/>
      <c r="AB895" s="99"/>
      <c r="AC895" s="99"/>
      <c r="AD895" s="99"/>
      <c r="AE895" s="99"/>
      <c r="AF895" s="99"/>
      <c r="AG895" s="99"/>
      <c r="AH895" s="99"/>
      <c r="AI895" s="99"/>
      <c r="AJ895" s="99"/>
      <c r="AK895" s="99"/>
      <c r="AL895" s="99"/>
      <c r="AM895" s="99"/>
      <c r="AN895" s="99"/>
      <c r="AO895" s="99"/>
      <c r="AP895" s="99"/>
      <c r="AQ895" s="99"/>
      <c r="AR895" s="99"/>
      <c r="AS895" s="99"/>
      <c r="AT895" s="99"/>
      <c r="AU895" s="99"/>
      <c r="AV895" s="99"/>
      <c r="AW895" s="99"/>
      <c r="AX895" s="99"/>
      <c r="AY895" s="99"/>
    </row>
    <row r="896" spans="1:51" ht="15">
      <c r="A896" s="108"/>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c r="AA896" s="99"/>
      <c r="AB896" s="99"/>
      <c r="AC896" s="99"/>
      <c r="AD896" s="99"/>
      <c r="AE896" s="99"/>
      <c r="AF896" s="99"/>
      <c r="AG896" s="99"/>
      <c r="AH896" s="99"/>
      <c r="AI896" s="99"/>
      <c r="AJ896" s="99"/>
      <c r="AK896" s="99"/>
      <c r="AL896" s="99"/>
      <c r="AM896" s="99"/>
      <c r="AN896" s="99"/>
      <c r="AO896" s="99"/>
      <c r="AP896" s="99"/>
      <c r="AQ896" s="99"/>
      <c r="AR896" s="99"/>
      <c r="AS896" s="99"/>
      <c r="AT896" s="99"/>
      <c r="AU896" s="99"/>
      <c r="AV896" s="99"/>
      <c r="AW896" s="99"/>
      <c r="AX896" s="99"/>
      <c r="AY896" s="99"/>
    </row>
    <row r="897" spans="1:51" ht="15">
      <c r="A897" s="108"/>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c r="AA897" s="99"/>
      <c r="AB897" s="99"/>
      <c r="AC897" s="99"/>
      <c r="AD897" s="99"/>
      <c r="AE897" s="99"/>
      <c r="AF897" s="99"/>
      <c r="AG897" s="99"/>
      <c r="AH897" s="99"/>
      <c r="AI897" s="99"/>
      <c r="AJ897" s="99"/>
      <c r="AK897" s="99"/>
      <c r="AL897" s="99"/>
      <c r="AM897" s="99"/>
      <c r="AN897" s="99"/>
      <c r="AO897" s="99"/>
      <c r="AP897" s="99"/>
      <c r="AQ897" s="99"/>
      <c r="AR897" s="99"/>
      <c r="AS897" s="99"/>
      <c r="AT897" s="99"/>
      <c r="AU897" s="99"/>
      <c r="AV897" s="99"/>
      <c r="AW897" s="99"/>
      <c r="AX897" s="99"/>
      <c r="AY897" s="99"/>
    </row>
    <row r="898" spans="1:51" ht="15">
      <c r="A898" s="108"/>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c r="AA898" s="99"/>
      <c r="AB898" s="99"/>
      <c r="AC898" s="99"/>
      <c r="AD898" s="99"/>
      <c r="AE898" s="99"/>
      <c r="AF898" s="99"/>
      <c r="AG898" s="99"/>
      <c r="AH898" s="99"/>
      <c r="AI898" s="99"/>
      <c r="AJ898" s="99"/>
      <c r="AK898" s="99"/>
      <c r="AL898" s="99"/>
      <c r="AM898" s="99"/>
      <c r="AN898" s="99"/>
      <c r="AO898" s="99"/>
      <c r="AP898" s="99"/>
      <c r="AQ898" s="99"/>
      <c r="AR898" s="99"/>
      <c r="AS898" s="99"/>
      <c r="AT898" s="99"/>
      <c r="AU898" s="99"/>
      <c r="AV898" s="99"/>
      <c r="AW898" s="99"/>
      <c r="AX898" s="99"/>
      <c r="AY898" s="99"/>
    </row>
    <row r="899" spans="1:51" ht="15">
      <c r="A899" s="108"/>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c r="AA899" s="99"/>
      <c r="AB899" s="99"/>
      <c r="AC899" s="99"/>
      <c r="AD899" s="99"/>
      <c r="AE899" s="99"/>
      <c r="AF899" s="99"/>
      <c r="AG899" s="99"/>
      <c r="AH899" s="99"/>
      <c r="AI899" s="99"/>
      <c r="AJ899" s="99"/>
      <c r="AK899" s="99"/>
      <c r="AL899" s="99"/>
      <c r="AM899" s="99"/>
      <c r="AN899" s="99"/>
      <c r="AO899" s="99"/>
      <c r="AP899" s="99"/>
      <c r="AQ899" s="99"/>
      <c r="AR899" s="99"/>
      <c r="AS899" s="99"/>
      <c r="AT899" s="99"/>
      <c r="AU899" s="99"/>
      <c r="AV899" s="99"/>
      <c r="AW899" s="99"/>
      <c r="AX899" s="99"/>
      <c r="AY899" s="99"/>
    </row>
    <row r="900" spans="1:51" ht="15">
      <c r="A900" s="108"/>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c r="AA900" s="99"/>
      <c r="AB900" s="99"/>
      <c r="AC900" s="99"/>
      <c r="AD900" s="99"/>
      <c r="AE900" s="99"/>
      <c r="AF900" s="99"/>
      <c r="AG900" s="99"/>
      <c r="AH900" s="99"/>
      <c r="AI900" s="99"/>
      <c r="AJ900" s="99"/>
      <c r="AK900" s="99"/>
      <c r="AL900" s="99"/>
      <c r="AM900" s="99"/>
      <c r="AN900" s="99"/>
      <c r="AO900" s="99"/>
      <c r="AP900" s="99"/>
      <c r="AQ900" s="99"/>
      <c r="AR900" s="99"/>
      <c r="AS900" s="99"/>
      <c r="AT900" s="99"/>
      <c r="AU900" s="99"/>
      <c r="AV900" s="99"/>
      <c r="AW900" s="99"/>
      <c r="AX900" s="99"/>
      <c r="AY900" s="99"/>
    </row>
    <row r="901" spans="1:51" ht="15">
      <c r="A901" s="108"/>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c r="AA901" s="99"/>
      <c r="AB901" s="99"/>
      <c r="AC901" s="99"/>
      <c r="AD901" s="99"/>
      <c r="AE901" s="99"/>
      <c r="AF901" s="99"/>
      <c r="AG901" s="99"/>
      <c r="AH901" s="99"/>
      <c r="AI901" s="99"/>
      <c r="AJ901" s="99"/>
      <c r="AK901" s="99"/>
      <c r="AL901" s="99"/>
      <c r="AM901" s="99"/>
      <c r="AN901" s="99"/>
      <c r="AO901" s="99"/>
      <c r="AP901" s="99"/>
      <c r="AQ901" s="99"/>
      <c r="AR901" s="99"/>
      <c r="AS901" s="99"/>
      <c r="AT901" s="99"/>
      <c r="AU901" s="99"/>
      <c r="AV901" s="99"/>
      <c r="AW901" s="99"/>
      <c r="AX901" s="99"/>
      <c r="AY901" s="99"/>
    </row>
    <row r="902" spans="1:51" ht="15">
      <c r="A902" s="108"/>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c r="AA902" s="99"/>
      <c r="AB902" s="99"/>
      <c r="AC902" s="99"/>
      <c r="AD902" s="99"/>
      <c r="AE902" s="99"/>
      <c r="AF902" s="99"/>
      <c r="AG902" s="99"/>
      <c r="AH902" s="99"/>
      <c r="AI902" s="99"/>
      <c r="AJ902" s="99"/>
      <c r="AK902" s="99"/>
      <c r="AL902" s="99"/>
      <c r="AM902" s="99"/>
      <c r="AN902" s="99"/>
      <c r="AO902" s="99"/>
      <c r="AP902" s="99"/>
      <c r="AQ902" s="99"/>
      <c r="AR902" s="99"/>
      <c r="AS902" s="99"/>
      <c r="AT902" s="99"/>
      <c r="AU902" s="99"/>
      <c r="AV902" s="99"/>
      <c r="AW902" s="99"/>
      <c r="AX902" s="99"/>
      <c r="AY902" s="99"/>
    </row>
    <row r="903" spans="1:51" ht="15">
      <c r="A903" s="108"/>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c r="AA903" s="99"/>
      <c r="AB903" s="99"/>
      <c r="AC903" s="99"/>
      <c r="AD903" s="99"/>
      <c r="AE903" s="99"/>
      <c r="AF903" s="99"/>
      <c r="AG903" s="99"/>
      <c r="AH903" s="99"/>
      <c r="AI903" s="99"/>
      <c r="AJ903" s="99"/>
      <c r="AK903" s="99"/>
      <c r="AL903" s="99"/>
      <c r="AM903" s="99"/>
      <c r="AN903" s="99"/>
      <c r="AO903" s="99"/>
      <c r="AP903" s="99"/>
      <c r="AQ903" s="99"/>
      <c r="AR903" s="99"/>
      <c r="AS903" s="99"/>
      <c r="AT903" s="99"/>
      <c r="AU903" s="99"/>
      <c r="AV903" s="99"/>
      <c r="AW903" s="99"/>
      <c r="AX903" s="99"/>
      <c r="AY903" s="99"/>
    </row>
    <row r="904" spans="1:51" ht="15">
      <c r="A904" s="108"/>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c r="AA904" s="99"/>
      <c r="AB904" s="99"/>
      <c r="AC904" s="99"/>
      <c r="AD904" s="99"/>
      <c r="AE904" s="99"/>
      <c r="AF904" s="99"/>
      <c r="AG904" s="99"/>
      <c r="AH904" s="99"/>
      <c r="AI904" s="99"/>
      <c r="AJ904" s="99"/>
      <c r="AK904" s="99"/>
      <c r="AL904" s="99"/>
      <c r="AM904" s="99"/>
      <c r="AN904" s="99"/>
      <c r="AO904" s="99"/>
      <c r="AP904" s="99"/>
      <c r="AQ904" s="99"/>
      <c r="AR904" s="99"/>
      <c r="AS904" s="99"/>
      <c r="AT904" s="99"/>
      <c r="AU904" s="99"/>
      <c r="AV904" s="99"/>
      <c r="AW904" s="99"/>
      <c r="AX904" s="99"/>
      <c r="AY904" s="99"/>
    </row>
    <row r="905" spans="1:51" ht="15">
      <c r="A905" s="108"/>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c r="AA905" s="99"/>
      <c r="AB905" s="99"/>
      <c r="AC905" s="99"/>
      <c r="AD905" s="99"/>
      <c r="AE905" s="99"/>
      <c r="AF905" s="99"/>
      <c r="AG905" s="99"/>
      <c r="AH905" s="99"/>
      <c r="AI905" s="99"/>
      <c r="AJ905" s="99"/>
      <c r="AK905" s="99"/>
      <c r="AL905" s="99"/>
      <c r="AM905" s="99"/>
      <c r="AN905" s="99"/>
      <c r="AO905" s="99"/>
      <c r="AP905" s="99"/>
      <c r="AQ905" s="99"/>
      <c r="AR905" s="99"/>
      <c r="AS905" s="99"/>
      <c r="AT905" s="99"/>
      <c r="AU905" s="99"/>
      <c r="AV905" s="99"/>
      <c r="AW905" s="99"/>
      <c r="AX905" s="99"/>
      <c r="AY905" s="99"/>
    </row>
    <row r="906" spans="1:51" ht="15">
      <c r="A906" s="108"/>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c r="AA906" s="99"/>
      <c r="AB906" s="99"/>
      <c r="AC906" s="99"/>
      <c r="AD906" s="99"/>
      <c r="AE906" s="99"/>
      <c r="AF906" s="99"/>
      <c r="AG906" s="99"/>
      <c r="AH906" s="99"/>
      <c r="AI906" s="99"/>
      <c r="AJ906" s="99"/>
      <c r="AK906" s="99"/>
      <c r="AL906" s="99"/>
      <c r="AM906" s="99"/>
      <c r="AN906" s="99"/>
      <c r="AO906" s="99"/>
      <c r="AP906" s="99"/>
      <c r="AQ906" s="99"/>
      <c r="AR906" s="99"/>
      <c r="AS906" s="99"/>
      <c r="AT906" s="99"/>
      <c r="AU906" s="99"/>
      <c r="AV906" s="99"/>
      <c r="AW906" s="99"/>
      <c r="AX906" s="99"/>
      <c r="AY906" s="99"/>
    </row>
    <row r="907" spans="1:51" ht="15">
      <c r="A907" s="108"/>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c r="AA907" s="99"/>
      <c r="AB907" s="99"/>
      <c r="AC907" s="99"/>
      <c r="AD907" s="99"/>
      <c r="AE907" s="99"/>
      <c r="AF907" s="99"/>
      <c r="AG907" s="99"/>
      <c r="AH907" s="99"/>
      <c r="AI907" s="99"/>
      <c r="AJ907" s="99"/>
      <c r="AK907" s="99"/>
      <c r="AL907" s="99"/>
      <c r="AM907" s="99"/>
      <c r="AN907" s="99"/>
      <c r="AO907" s="99"/>
      <c r="AP907" s="99"/>
      <c r="AQ907" s="99"/>
      <c r="AR907" s="99"/>
      <c r="AS907" s="99"/>
      <c r="AT907" s="99"/>
      <c r="AU907" s="99"/>
      <c r="AV907" s="99"/>
      <c r="AW907" s="99"/>
      <c r="AX907" s="99"/>
      <c r="AY907" s="99"/>
    </row>
    <row r="908" spans="1:51" ht="15">
      <c r="A908" s="108"/>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c r="AA908" s="99"/>
      <c r="AB908" s="99"/>
      <c r="AC908" s="99"/>
      <c r="AD908" s="99"/>
      <c r="AE908" s="99"/>
      <c r="AF908" s="99"/>
      <c r="AG908" s="99"/>
      <c r="AH908" s="99"/>
      <c r="AI908" s="99"/>
      <c r="AJ908" s="99"/>
      <c r="AK908" s="99"/>
      <c r="AL908" s="99"/>
      <c r="AM908" s="99"/>
      <c r="AN908" s="99"/>
      <c r="AO908" s="99"/>
      <c r="AP908" s="99"/>
      <c r="AQ908" s="99"/>
      <c r="AR908" s="99"/>
      <c r="AS908" s="99"/>
      <c r="AT908" s="99"/>
      <c r="AU908" s="99"/>
      <c r="AV908" s="99"/>
      <c r="AW908" s="99"/>
      <c r="AX908" s="99"/>
      <c r="AY908" s="99"/>
    </row>
    <row r="909" spans="1:51" ht="15">
      <c r="A909" s="108"/>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c r="AA909" s="99"/>
      <c r="AB909" s="99"/>
      <c r="AC909" s="99"/>
      <c r="AD909" s="99"/>
      <c r="AE909" s="99"/>
      <c r="AF909" s="99"/>
      <c r="AG909" s="99"/>
      <c r="AH909" s="99"/>
      <c r="AI909" s="99"/>
      <c r="AJ909" s="99"/>
      <c r="AK909" s="99"/>
      <c r="AL909" s="99"/>
      <c r="AM909" s="99"/>
      <c r="AN909" s="99"/>
      <c r="AO909" s="99"/>
      <c r="AP909" s="99"/>
      <c r="AQ909" s="99"/>
      <c r="AR909" s="99"/>
      <c r="AS909" s="99"/>
      <c r="AT909" s="99"/>
      <c r="AU909" s="99"/>
      <c r="AV909" s="99"/>
      <c r="AW909" s="99"/>
      <c r="AX909" s="99"/>
      <c r="AY909" s="99"/>
    </row>
    <row r="910" spans="1:51" ht="15">
      <c r="A910" s="108"/>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c r="AA910" s="99"/>
      <c r="AB910" s="99"/>
      <c r="AC910" s="99"/>
      <c r="AD910" s="99"/>
      <c r="AE910" s="99"/>
      <c r="AF910" s="99"/>
      <c r="AG910" s="99"/>
      <c r="AH910" s="99"/>
      <c r="AI910" s="99"/>
      <c r="AJ910" s="99"/>
      <c r="AK910" s="99"/>
      <c r="AL910" s="99"/>
      <c r="AM910" s="99"/>
      <c r="AN910" s="99"/>
      <c r="AO910" s="99"/>
      <c r="AP910" s="99"/>
      <c r="AQ910" s="99"/>
      <c r="AR910" s="99"/>
      <c r="AS910" s="99"/>
      <c r="AT910" s="99"/>
      <c r="AU910" s="99"/>
      <c r="AV910" s="99"/>
      <c r="AW910" s="99"/>
      <c r="AX910" s="99"/>
      <c r="AY910" s="99"/>
    </row>
    <row r="911" spans="1:51" ht="15">
      <c r="A911" s="108"/>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c r="AA911" s="99"/>
      <c r="AB911" s="99"/>
      <c r="AC911" s="99"/>
      <c r="AD911" s="99"/>
      <c r="AE911" s="99"/>
      <c r="AF911" s="99"/>
      <c r="AG911" s="99"/>
      <c r="AH911" s="99"/>
      <c r="AI911" s="99"/>
      <c r="AJ911" s="99"/>
      <c r="AK911" s="99"/>
      <c r="AL911" s="99"/>
      <c r="AM911" s="99"/>
      <c r="AN911" s="99"/>
      <c r="AO911" s="99"/>
      <c r="AP911" s="99"/>
      <c r="AQ911" s="99"/>
      <c r="AR911" s="99"/>
      <c r="AS911" s="99"/>
      <c r="AT911" s="99"/>
      <c r="AU911" s="99"/>
      <c r="AV911" s="99"/>
      <c r="AW911" s="99"/>
      <c r="AX911" s="99"/>
      <c r="AY911" s="99"/>
    </row>
    <row r="912" spans="1:51" ht="15">
      <c r="A912" s="108"/>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c r="AA912" s="99"/>
      <c r="AB912" s="99"/>
      <c r="AC912" s="99"/>
      <c r="AD912" s="99"/>
      <c r="AE912" s="99"/>
      <c r="AF912" s="99"/>
      <c r="AG912" s="99"/>
      <c r="AH912" s="99"/>
      <c r="AI912" s="99"/>
      <c r="AJ912" s="99"/>
      <c r="AK912" s="99"/>
      <c r="AL912" s="99"/>
      <c r="AM912" s="99"/>
      <c r="AN912" s="99"/>
      <c r="AO912" s="99"/>
      <c r="AP912" s="99"/>
      <c r="AQ912" s="99"/>
      <c r="AR912" s="99"/>
      <c r="AS912" s="99"/>
      <c r="AT912" s="99"/>
      <c r="AU912" s="99"/>
      <c r="AV912" s="99"/>
      <c r="AW912" s="99"/>
      <c r="AX912" s="99"/>
      <c r="AY912" s="99"/>
    </row>
    <row r="913" spans="1:51" ht="15">
      <c r="A913" s="108"/>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c r="AA913" s="99"/>
      <c r="AB913" s="99"/>
      <c r="AC913" s="99"/>
      <c r="AD913" s="99"/>
      <c r="AE913" s="99"/>
      <c r="AF913" s="99"/>
      <c r="AG913" s="99"/>
      <c r="AH913" s="99"/>
      <c r="AI913" s="99"/>
      <c r="AJ913" s="99"/>
      <c r="AK913" s="99"/>
      <c r="AL913" s="99"/>
      <c r="AM913" s="99"/>
      <c r="AN913" s="99"/>
      <c r="AO913" s="99"/>
      <c r="AP913" s="99"/>
      <c r="AQ913" s="99"/>
      <c r="AR913" s="99"/>
      <c r="AS913" s="99"/>
      <c r="AT913" s="99"/>
      <c r="AU913" s="99"/>
      <c r="AV913" s="99"/>
      <c r="AW913" s="99"/>
      <c r="AX913" s="99"/>
      <c r="AY913" s="99"/>
    </row>
    <row r="914" spans="1:51" ht="15">
      <c r="A914" s="108"/>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c r="AA914" s="99"/>
      <c r="AB914" s="99"/>
      <c r="AC914" s="99"/>
      <c r="AD914" s="99"/>
      <c r="AE914" s="99"/>
      <c r="AF914" s="99"/>
      <c r="AG914" s="99"/>
      <c r="AH914" s="99"/>
      <c r="AI914" s="99"/>
      <c r="AJ914" s="99"/>
      <c r="AK914" s="99"/>
      <c r="AL914" s="99"/>
      <c r="AM914" s="99"/>
      <c r="AN914" s="99"/>
      <c r="AO914" s="99"/>
      <c r="AP914" s="99"/>
      <c r="AQ914" s="99"/>
      <c r="AR914" s="99"/>
      <c r="AS914" s="99"/>
      <c r="AT914" s="99"/>
      <c r="AU914" s="99"/>
      <c r="AV914" s="99"/>
      <c r="AW914" s="99"/>
      <c r="AX914" s="99"/>
      <c r="AY914" s="99"/>
    </row>
    <row r="915" spans="1:51" ht="15">
      <c r="A915" s="108"/>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c r="AA915" s="99"/>
      <c r="AB915" s="99"/>
      <c r="AC915" s="99"/>
      <c r="AD915" s="99"/>
      <c r="AE915" s="99"/>
      <c r="AF915" s="99"/>
      <c r="AG915" s="99"/>
      <c r="AH915" s="99"/>
      <c r="AI915" s="99"/>
      <c r="AJ915" s="99"/>
      <c r="AK915" s="99"/>
      <c r="AL915" s="99"/>
      <c r="AM915" s="99"/>
      <c r="AN915" s="99"/>
      <c r="AO915" s="99"/>
      <c r="AP915" s="99"/>
      <c r="AQ915" s="99"/>
      <c r="AR915" s="99"/>
      <c r="AS915" s="99"/>
      <c r="AT915" s="99"/>
      <c r="AU915" s="99"/>
      <c r="AV915" s="99"/>
      <c r="AW915" s="99"/>
      <c r="AX915" s="99"/>
      <c r="AY915" s="99"/>
    </row>
    <row r="916" spans="1:51" ht="15">
      <c r="A916" s="108"/>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c r="AA916" s="99"/>
      <c r="AB916" s="99"/>
      <c r="AC916" s="99"/>
      <c r="AD916" s="99"/>
      <c r="AE916" s="99"/>
      <c r="AF916" s="99"/>
      <c r="AG916" s="99"/>
      <c r="AH916" s="99"/>
      <c r="AI916" s="99"/>
      <c r="AJ916" s="99"/>
      <c r="AK916" s="99"/>
      <c r="AL916" s="99"/>
      <c r="AM916" s="99"/>
      <c r="AN916" s="99"/>
      <c r="AO916" s="99"/>
      <c r="AP916" s="99"/>
      <c r="AQ916" s="99"/>
      <c r="AR916" s="99"/>
      <c r="AS916" s="99"/>
      <c r="AT916" s="99"/>
      <c r="AU916" s="99"/>
      <c r="AV916" s="99"/>
      <c r="AW916" s="99"/>
      <c r="AX916" s="99"/>
      <c r="AY916" s="99"/>
    </row>
    <row r="917" spans="1:51" ht="15">
      <c r="A917" s="108"/>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c r="AA917" s="99"/>
      <c r="AB917" s="99"/>
      <c r="AC917" s="99"/>
      <c r="AD917" s="99"/>
      <c r="AE917" s="99"/>
      <c r="AF917" s="99"/>
      <c r="AG917" s="99"/>
      <c r="AH917" s="99"/>
      <c r="AI917" s="99"/>
      <c r="AJ917" s="99"/>
      <c r="AK917" s="99"/>
      <c r="AL917" s="99"/>
      <c r="AM917" s="99"/>
      <c r="AN917" s="99"/>
      <c r="AO917" s="99"/>
      <c r="AP917" s="99"/>
      <c r="AQ917" s="99"/>
      <c r="AR917" s="99"/>
      <c r="AS917" s="99"/>
      <c r="AT917" s="99"/>
      <c r="AU917" s="99"/>
      <c r="AV917" s="99"/>
      <c r="AW917" s="99"/>
      <c r="AX917" s="99"/>
      <c r="AY917" s="99"/>
    </row>
    <row r="918" spans="1:51" ht="15">
      <c r="A918" s="108"/>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c r="AA918" s="99"/>
      <c r="AB918" s="99"/>
      <c r="AC918" s="99"/>
      <c r="AD918" s="99"/>
      <c r="AE918" s="99"/>
      <c r="AF918" s="99"/>
      <c r="AG918" s="99"/>
      <c r="AH918" s="99"/>
      <c r="AI918" s="99"/>
      <c r="AJ918" s="99"/>
      <c r="AK918" s="99"/>
      <c r="AL918" s="99"/>
      <c r="AM918" s="99"/>
      <c r="AN918" s="99"/>
      <c r="AO918" s="99"/>
      <c r="AP918" s="99"/>
      <c r="AQ918" s="99"/>
      <c r="AR918" s="99"/>
      <c r="AS918" s="99"/>
      <c r="AT918" s="99"/>
      <c r="AU918" s="99"/>
      <c r="AV918" s="99"/>
      <c r="AW918" s="99"/>
      <c r="AX918" s="99"/>
      <c r="AY918" s="99"/>
    </row>
    <row r="919" spans="1:51" ht="15">
      <c r="A919" s="108"/>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c r="AA919" s="99"/>
      <c r="AB919" s="99"/>
      <c r="AC919" s="99"/>
      <c r="AD919" s="99"/>
      <c r="AE919" s="99"/>
      <c r="AF919" s="99"/>
      <c r="AG919" s="99"/>
      <c r="AH919" s="99"/>
      <c r="AI919" s="99"/>
      <c r="AJ919" s="99"/>
      <c r="AK919" s="99"/>
      <c r="AL919" s="99"/>
      <c r="AM919" s="99"/>
      <c r="AN919" s="99"/>
      <c r="AO919" s="99"/>
      <c r="AP919" s="99"/>
      <c r="AQ919" s="99"/>
      <c r="AR919" s="99"/>
      <c r="AS919" s="99"/>
      <c r="AT919" s="99"/>
      <c r="AU919" s="99"/>
      <c r="AV919" s="99"/>
      <c r="AW919" s="99"/>
      <c r="AX919" s="99"/>
      <c r="AY919" s="99"/>
    </row>
    <row r="920" spans="1:51" ht="15">
      <c r="A920" s="108"/>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c r="AA920" s="99"/>
      <c r="AB920" s="99"/>
      <c r="AC920" s="99"/>
      <c r="AD920" s="99"/>
      <c r="AE920" s="99"/>
      <c r="AF920" s="99"/>
      <c r="AG920" s="99"/>
      <c r="AH920" s="99"/>
      <c r="AI920" s="99"/>
      <c r="AJ920" s="99"/>
      <c r="AK920" s="99"/>
      <c r="AL920" s="99"/>
      <c r="AM920" s="99"/>
      <c r="AN920" s="99"/>
      <c r="AO920" s="99"/>
      <c r="AP920" s="99"/>
      <c r="AQ920" s="99"/>
      <c r="AR920" s="99"/>
      <c r="AS920" s="99"/>
      <c r="AT920" s="99"/>
      <c r="AU920" s="99"/>
      <c r="AV920" s="99"/>
      <c r="AW920" s="99"/>
      <c r="AX920" s="99"/>
      <c r="AY920" s="99"/>
    </row>
    <row r="921" spans="1:51" ht="15">
      <c r="A921" s="108"/>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c r="AA921" s="99"/>
      <c r="AB921" s="99"/>
      <c r="AC921" s="99"/>
      <c r="AD921" s="99"/>
      <c r="AE921" s="99"/>
      <c r="AF921" s="99"/>
      <c r="AG921" s="99"/>
      <c r="AH921" s="99"/>
      <c r="AI921" s="99"/>
      <c r="AJ921" s="99"/>
      <c r="AK921" s="99"/>
      <c r="AL921" s="99"/>
      <c r="AM921" s="99"/>
      <c r="AN921" s="99"/>
      <c r="AO921" s="99"/>
      <c r="AP921" s="99"/>
      <c r="AQ921" s="99"/>
      <c r="AR921" s="99"/>
      <c r="AS921" s="99"/>
      <c r="AT921" s="99"/>
      <c r="AU921" s="99"/>
      <c r="AV921" s="99"/>
      <c r="AW921" s="99"/>
      <c r="AX921" s="99"/>
      <c r="AY921" s="99"/>
    </row>
    <row r="922" spans="1:51" ht="15">
      <c r="A922" s="108"/>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c r="AA922" s="99"/>
      <c r="AB922" s="99"/>
      <c r="AC922" s="99"/>
      <c r="AD922" s="99"/>
      <c r="AE922" s="99"/>
      <c r="AF922" s="99"/>
      <c r="AG922" s="99"/>
      <c r="AH922" s="99"/>
      <c r="AI922" s="99"/>
      <c r="AJ922" s="99"/>
      <c r="AK922" s="99"/>
      <c r="AL922" s="99"/>
      <c r="AM922" s="99"/>
      <c r="AN922" s="99"/>
      <c r="AO922" s="99"/>
      <c r="AP922" s="99"/>
      <c r="AQ922" s="99"/>
      <c r="AR922" s="99"/>
      <c r="AS922" s="99"/>
      <c r="AT922" s="99"/>
      <c r="AU922" s="99"/>
      <c r="AV922" s="99"/>
      <c r="AW922" s="99"/>
      <c r="AX922" s="99"/>
      <c r="AY922" s="99"/>
    </row>
    <row r="923" spans="1:51" ht="15">
      <c r="A923" s="108"/>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c r="AA923" s="99"/>
      <c r="AB923" s="99"/>
      <c r="AC923" s="99"/>
      <c r="AD923" s="99"/>
      <c r="AE923" s="99"/>
      <c r="AF923" s="99"/>
      <c r="AG923" s="99"/>
      <c r="AH923" s="99"/>
      <c r="AI923" s="99"/>
      <c r="AJ923" s="99"/>
      <c r="AK923" s="99"/>
      <c r="AL923" s="99"/>
      <c r="AM923" s="99"/>
      <c r="AN923" s="99"/>
      <c r="AO923" s="99"/>
      <c r="AP923" s="99"/>
      <c r="AQ923" s="99"/>
      <c r="AR923" s="99"/>
      <c r="AS923" s="99"/>
      <c r="AT923" s="99"/>
      <c r="AU923" s="99"/>
      <c r="AV923" s="99"/>
      <c r="AW923" s="99"/>
      <c r="AX923" s="99"/>
      <c r="AY923" s="99"/>
    </row>
    <row r="924" spans="1:51" ht="15">
      <c r="A924" s="108"/>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c r="AA924" s="99"/>
      <c r="AB924" s="99"/>
      <c r="AC924" s="99"/>
      <c r="AD924" s="99"/>
      <c r="AE924" s="99"/>
      <c r="AF924" s="99"/>
      <c r="AG924" s="99"/>
      <c r="AH924" s="99"/>
      <c r="AI924" s="99"/>
      <c r="AJ924" s="99"/>
      <c r="AK924" s="99"/>
      <c r="AL924" s="99"/>
      <c r="AM924" s="99"/>
      <c r="AN924" s="99"/>
      <c r="AO924" s="99"/>
      <c r="AP924" s="99"/>
      <c r="AQ924" s="99"/>
      <c r="AR924" s="99"/>
      <c r="AS924" s="99"/>
      <c r="AT924" s="99"/>
      <c r="AU924" s="99"/>
      <c r="AV924" s="99"/>
      <c r="AW924" s="99"/>
      <c r="AX924" s="99"/>
      <c r="AY924" s="99"/>
    </row>
    <row r="925" spans="1:51" ht="15">
      <c r="A925" s="108"/>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c r="AA925" s="99"/>
      <c r="AB925" s="99"/>
      <c r="AC925" s="99"/>
      <c r="AD925" s="99"/>
      <c r="AE925" s="99"/>
      <c r="AF925" s="99"/>
      <c r="AG925" s="99"/>
      <c r="AH925" s="99"/>
      <c r="AI925" s="99"/>
      <c r="AJ925" s="99"/>
      <c r="AK925" s="99"/>
      <c r="AL925" s="99"/>
      <c r="AM925" s="99"/>
      <c r="AN925" s="99"/>
      <c r="AO925" s="99"/>
      <c r="AP925" s="99"/>
      <c r="AQ925" s="99"/>
      <c r="AR925" s="99"/>
      <c r="AS925" s="99"/>
      <c r="AT925" s="99"/>
      <c r="AU925" s="99"/>
      <c r="AV925" s="99"/>
      <c r="AW925" s="99"/>
      <c r="AX925" s="99"/>
      <c r="AY925" s="99"/>
    </row>
    <row r="926" spans="1:51" ht="15">
      <c r="A926" s="108"/>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c r="AA926" s="99"/>
      <c r="AB926" s="99"/>
      <c r="AC926" s="99"/>
      <c r="AD926" s="99"/>
      <c r="AE926" s="99"/>
      <c r="AF926" s="99"/>
      <c r="AG926" s="99"/>
      <c r="AH926" s="99"/>
      <c r="AI926" s="99"/>
      <c r="AJ926" s="99"/>
      <c r="AK926" s="99"/>
      <c r="AL926" s="99"/>
      <c r="AM926" s="99"/>
      <c r="AN926" s="99"/>
      <c r="AO926" s="99"/>
      <c r="AP926" s="99"/>
      <c r="AQ926" s="99"/>
      <c r="AR926" s="99"/>
      <c r="AS926" s="99"/>
      <c r="AT926" s="99"/>
      <c r="AU926" s="99"/>
      <c r="AV926" s="99"/>
      <c r="AW926" s="99"/>
      <c r="AX926" s="99"/>
      <c r="AY926" s="99"/>
    </row>
    <row r="927" spans="1:51" ht="15">
      <c r="A927" s="108"/>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c r="AA927" s="99"/>
      <c r="AB927" s="99"/>
      <c r="AC927" s="99"/>
      <c r="AD927" s="99"/>
      <c r="AE927" s="99"/>
      <c r="AF927" s="99"/>
      <c r="AG927" s="99"/>
      <c r="AH927" s="99"/>
      <c r="AI927" s="99"/>
      <c r="AJ927" s="99"/>
      <c r="AK927" s="99"/>
      <c r="AL927" s="99"/>
      <c r="AM927" s="99"/>
      <c r="AN927" s="99"/>
      <c r="AO927" s="99"/>
      <c r="AP927" s="99"/>
      <c r="AQ927" s="99"/>
      <c r="AR927" s="99"/>
      <c r="AS927" s="99"/>
      <c r="AT927" s="99"/>
      <c r="AU927" s="99"/>
      <c r="AV927" s="99"/>
      <c r="AW927" s="99"/>
      <c r="AX927" s="99"/>
      <c r="AY927" s="99"/>
    </row>
    <row r="928" spans="1:51" ht="15">
      <c r="A928" s="108"/>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c r="AA928" s="99"/>
      <c r="AB928" s="99"/>
      <c r="AC928" s="99"/>
      <c r="AD928" s="99"/>
      <c r="AE928" s="99"/>
      <c r="AF928" s="99"/>
      <c r="AG928" s="99"/>
      <c r="AH928" s="99"/>
      <c r="AI928" s="99"/>
      <c r="AJ928" s="99"/>
      <c r="AK928" s="99"/>
      <c r="AL928" s="99"/>
      <c r="AM928" s="99"/>
      <c r="AN928" s="99"/>
      <c r="AO928" s="99"/>
      <c r="AP928" s="99"/>
      <c r="AQ928" s="99"/>
      <c r="AR928" s="99"/>
      <c r="AS928" s="99"/>
      <c r="AT928" s="99"/>
      <c r="AU928" s="99"/>
      <c r="AV928" s="99"/>
      <c r="AW928" s="99"/>
      <c r="AX928" s="99"/>
      <c r="AY928" s="99"/>
    </row>
    <row r="929" spans="1:51" ht="15">
      <c r="A929" s="108"/>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c r="AA929" s="99"/>
      <c r="AB929" s="99"/>
      <c r="AC929" s="99"/>
      <c r="AD929" s="99"/>
      <c r="AE929" s="99"/>
      <c r="AF929" s="99"/>
      <c r="AG929" s="99"/>
      <c r="AH929" s="99"/>
      <c r="AI929" s="99"/>
      <c r="AJ929" s="99"/>
      <c r="AK929" s="99"/>
      <c r="AL929" s="99"/>
      <c r="AM929" s="99"/>
      <c r="AN929" s="99"/>
      <c r="AO929" s="99"/>
      <c r="AP929" s="99"/>
      <c r="AQ929" s="99"/>
      <c r="AR929" s="99"/>
      <c r="AS929" s="99"/>
      <c r="AT929" s="99"/>
      <c r="AU929" s="99"/>
      <c r="AV929" s="99"/>
      <c r="AW929" s="99"/>
      <c r="AX929" s="99"/>
      <c r="AY929" s="99"/>
    </row>
    <row r="930" spans="1:51" ht="15">
      <c r="A930" s="108"/>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c r="AA930" s="99"/>
      <c r="AB930" s="99"/>
      <c r="AC930" s="99"/>
      <c r="AD930" s="99"/>
      <c r="AE930" s="99"/>
      <c r="AF930" s="99"/>
      <c r="AG930" s="99"/>
      <c r="AH930" s="99"/>
      <c r="AI930" s="99"/>
      <c r="AJ930" s="99"/>
      <c r="AK930" s="99"/>
      <c r="AL930" s="99"/>
      <c r="AM930" s="99"/>
      <c r="AN930" s="99"/>
      <c r="AO930" s="99"/>
      <c r="AP930" s="99"/>
      <c r="AQ930" s="99"/>
      <c r="AR930" s="99"/>
      <c r="AS930" s="99"/>
      <c r="AT930" s="99"/>
      <c r="AU930" s="99"/>
      <c r="AV930" s="99"/>
      <c r="AW930" s="99"/>
      <c r="AX930" s="99"/>
      <c r="AY930" s="99"/>
    </row>
    <row r="931" spans="1:51" ht="15">
      <c r="A931" s="108"/>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c r="AA931" s="99"/>
      <c r="AB931" s="99"/>
      <c r="AC931" s="99"/>
      <c r="AD931" s="99"/>
      <c r="AE931" s="99"/>
      <c r="AF931" s="99"/>
      <c r="AG931" s="99"/>
      <c r="AH931" s="99"/>
      <c r="AI931" s="99"/>
      <c r="AJ931" s="99"/>
      <c r="AK931" s="99"/>
      <c r="AL931" s="99"/>
      <c r="AM931" s="99"/>
      <c r="AN931" s="99"/>
      <c r="AO931" s="99"/>
      <c r="AP931" s="99"/>
      <c r="AQ931" s="99"/>
      <c r="AR931" s="99"/>
      <c r="AS931" s="99"/>
      <c r="AT931" s="99"/>
      <c r="AU931" s="99"/>
      <c r="AV931" s="99"/>
      <c r="AW931" s="99"/>
      <c r="AX931" s="99"/>
      <c r="AY931" s="99"/>
    </row>
    <row r="932" spans="1:51" ht="15">
      <c r="A932" s="108"/>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c r="AA932" s="99"/>
      <c r="AB932" s="99"/>
      <c r="AC932" s="99"/>
      <c r="AD932" s="99"/>
      <c r="AE932" s="99"/>
      <c r="AF932" s="99"/>
      <c r="AG932" s="99"/>
      <c r="AH932" s="99"/>
      <c r="AI932" s="99"/>
      <c r="AJ932" s="99"/>
      <c r="AK932" s="99"/>
      <c r="AL932" s="99"/>
      <c r="AM932" s="99"/>
      <c r="AN932" s="99"/>
      <c r="AO932" s="99"/>
      <c r="AP932" s="99"/>
      <c r="AQ932" s="99"/>
      <c r="AR932" s="99"/>
      <c r="AS932" s="99"/>
      <c r="AT932" s="99"/>
      <c r="AU932" s="99"/>
      <c r="AV932" s="99"/>
      <c r="AW932" s="99"/>
      <c r="AX932" s="99"/>
      <c r="AY932" s="99"/>
    </row>
    <row r="933" spans="1:51" ht="15">
      <c r="A933" s="108"/>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c r="AA933" s="99"/>
      <c r="AB933" s="99"/>
      <c r="AC933" s="99"/>
      <c r="AD933" s="99"/>
      <c r="AE933" s="99"/>
      <c r="AF933" s="99"/>
      <c r="AG933" s="99"/>
      <c r="AH933" s="99"/>
      <c r="AI933" s="99"/>
      <c r="AJ933" s="99"/>
      <c r="AK933" s="99"/>
      <c r="AL933" s="99"/>
      <c r="AM933" s="99"/>
      <c r="AN933" s="99"/>
      <c r="AO933" s="99"/>
      <c r="AP933" s="99"/>
      <c r="AQ933" s="99"/>
      <c r="AR933" s="99"/>
      <c r="AS933" s="99"/>
      <c r="AT933" s="99"/>
      <c r="AU933" s="99"/>
      <c r="AV933" s="99"/>
      <c r="AW933" s="99"/>
      <c r="AX933" s="99"/>
      <c r="AY933" s="99"/>
    </row>
    <row r="934" spans="1:51" ht="15">
      <c r="A934" s="108"/>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c r="AA934" s="99"/>
      <c r="AB934" s="99"/>
      <c r="AC934" s="99"/>
      <c r="AD934" s="99"/>
      <c r="AE934" s="99"/>
      <c r="AF934" s="99"/>
      <c r="AG934" s="99"/>
      <c r="AH934" s="99"/>
      <c r="AI934" s="99"/>
      <c r="AJ934" s="99"/>
      <c r="AK934" s="99"/>
      <c r="AL934" s="99"/>
      <c r="AM934" s="99"/>
      <c r="AN934" s="99"/>
      <c r="AO934" s="99"/>
      <c r="AP934" s="99"/>
      <c r="AQ934" s="99"/>
      <c r="AR934" s="99"/>
      <c r="AS934" s="99"/>
      <c r="AT934" s="99"/>
      <c r="AU934" s="99"/>
      <c r="AV934" s="99"/>
      <c r="AW934" s="99"/>
      <c r="AX934" s="99"/>
      <c r="AY934" s="99"/>
    </row>
    <row r="935" spans="1:51" ht="15">
      <c r="A935" s="108"/>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c r="AA935" s="99"/>
      <c r="AB935" s="99"/>
      <c r="AC935" s="99"/>
      <c r="AD935" s="99"/>
      <c r="AE935" s="99"/>
      <c r="AF935" s="99"/>
      <c r="AG935" s="99"/>
      <c r="AH935" s="99"/>
      <c r="AI935" s="99"/>
      <c r="AJ935" s="99"/>
      <c r="AK935" s="99"/>
      <c r="AL935" s="99"/>
      <c r="AM935" s="99"/>
      <c r="AN935" s="99"/>
      <c r="AO935" s="99"/>
      <c r="AP935" s="99"/>
      <c r="AQ935" s="99"/>
      <c r="AR935" s="99"/>
      <c r="AS935" s="99"/>
      <c r="AT935" s="99"/>
      <c r="AU935" s="99"/>
      <c r="AV935" s="99"/>
      <c r="AW935" s="99"/>
      <c r="AX935" s="99"/>
      <c r="AY935" s="99"/>
    </row>
    <row r="936" spans="1:51" ht="15">
      <c r="A936" s="108"/>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c r="AA936" s="99"/>
      <c r="AB936" s="99"/>
      <c r="AC936" s="99"/>
      <c r="AD936" s="99"/>
      <c r="AE936" s="99"/>
      <c r="AF936" s="99"/>
      <c r="AG936" s="99"/>
      <c r="AH936" s="99"/>
      <c r="AI936" s="99"/>
      <c r="AJ936" s="99"/>
      <c r="AK936" s="99"/>
      <c r="AL936" s="99"/>
      <c r="AM936" s="99"/>
      <c r="AN936" s="99"/>
      <c r="AO936" s="99"/>
      <c r="AP936" s="99"/>
      <c r="AQ936" s="99"/>
      <c r="AR936" s="99"/>
      <c r="AS936" s="99"/>
      <c r="AT936" s="99"/>
      <c r="AU936" s="99"/>
      <c r="AV936" s="99"/>
      <c r="AW936" s="99"/>
      <c r="AX936" s="99"/>
      <c r="AY936" s="99"/>
    </row>
    <row r="937" spans="1:51" ht="15">
      <c r="A937" s="108"/>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c r="AA937" s="99"/>
      <c r="AB937" s="99"/>
      <c r="AC937" s="99"/>
      <c r="AD937" s="99"/>
      <c r="AE937" s="99"/>
      <c r="AF937" s="99"/>
      <c r="AG937" s="99"/>
      <c r="AH937" s="99"/>
      <c r="AI937" s="99"/>
      <c r="AJ937" s="99"/>
      <c r="AK937" s="99"/>
      <c r="AL937" s="99"/>
      <c r="AM937" s="99"/>
      <c r="AN937" s="99"/>
      <c r="AO937" s="99"/>
      <c r="AP937" s="99"/>
      <c r="AQ937" s="99"/>
      <c r="AR937" s="99"/>
      <c r="AS937" s="99"/>
      <c r="AT937" s="99"/>
      <c r="AU937" s="99"/>
      <c r="AV937" s="99"/>
      <c r="AW937" s="99"/>
      <c r="AX937" s="99"/>
      <c r="AY937" s="99"/>
    </row>
    <row r="938" spans="1:51" ht="15">
      <c r="A938" s="108"/>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c r="AA938" s="99"/>
      <c r="AB938" s="99"/>
      <c r="AC938" s="99"/>
      <c r="AD938" s="99"/>
      <c r="AE938" s="99"/>
      <c r="AF938" s="99"/>
      <c r="AG938" s="99"/>
      <c r="AH938" s="99"/>
      <c r="AI938" s="99"/>
      <c r="AJ938" s="99"/>
      <c r="AK938" s="99"/>
      <c r="AL938" s="99"/>
      <c r="AM938" s="99"/>
      <c r="AN938" s="99"/>
      <c r="AO938" s="99"/>
      <c r="AP938" s="99"/>
      <c r="AQ938" s="99"/>
      <c r="AR938" s="99"/>
      <c r="AS938" s="99"/>
      <c r="AT938" s="99"/>
      <c r="AU938" s="99"/>
      <c r="AV938" s="99"/>
      <c r="AW938" s="99"/>
      <c r="AX938" s="99"/>
      <c r="AY938" s="99"/>
    </row>
    <row r="939" spans="1:51" ht="15">
      <c r="A939" s="108"/>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c r="AA939" s="99"/>
      <c r="AB939" s="99"/>
      <c r="AC939" s="99"/>
      <c r="AD939" s="99"/>
      <c r="AE939" s="99"/>
      <c r="AF939" s="99"/>
      <c r="AG939" s="99"/>
      <c r="AH939" s="99"/>
      <c r="AI939" s="99"/>
      <c r="AJ939" s="99"/>
      <c r="AK939" s="99"/>
      <c r="AL939" s="99"/>
      <c r="AM939" s="99"/>
      <c r="AN939" s="99"/>
      <c r="AO939" s="99"/>
      <c r="AP939" s="99"/>
      <c r="AQ939" s="99"/>
      <c r="AR939" s="99"/>
      <c r="AS939" s="99"/>
      <c r="AT939" s="99"/>
      <c r="AU939" s="99"/>
      <c r="AV939" s="99"/>
      <c r="AW939" s="99"/>
      <c r="AX939" s="99"/>
      <c r="AY939" s="99"/>
    </row>
    <row r="940" spans="1:51" ht="15">
      <c r="A940" s="108"/>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c r="AA940" s="99"/>
      <c r="AB940" s="99"/>
      <c r="AC940" s="99"/>
      <c r="AD940" s="99"/>
      <c r="AE940" s="99"/>
      <c r="AF940" s="99"/>
      <c r="AG940" s="99"/>
      <c r="AH940" s="99"/>
      <c r="AI940" s="99"/>
      <c r="AJ940" s="99"/>
      <c r="AK940" s="99"/>
      <c r="AL940" s="99"/>
      <c r="AM940" s="99"/>
      <c r="AN940" s="99"/>
      <c r="AO940" s="99"/>
      <c r="AP940" s="99"/>
      <c r="AQ940" s="99"/>
      <c r="AR940" s="99"/>
      <c r="AS940" s="99"/>
      <c r="AT940" s="99"/>
      <c r="AU940" s="99"/>
      <c r="AV940" s="99"/>
      <c r="AW940" s="99"/>
      <c r="AX940" s="99"/>
      <c r="AY940" s="99"/>
    </row>
    <row r="941" spans="1:51" ht="15">
      <c r="A941" s="108"/>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c r="AA941" s="99"/>
      <c r="AB941" s="99"/>
      <c r="AC941" s="99"/>
      <c r="AD941" s="99"/>
      <c r="AE941" s="99"/>
      <c r="AF941" s="99"/>
      <c r="AG941" s="99"/>
      <c r="AH941" s="99"/>
      <c r="AI941" s="99"/>
      <c r="AJ941" s="99"/>
      <c r="AK941" s="99"/>
      <c r="AL941" s="99"/>
      <c r="AM941" s="99"/>
      <c r="AN941" s="99"/>
      <c r="AO941" s="99"/>
      <c r="AP941" s="99"/>
      <c r="AQ941" s="99"/>
      <c r="AR941" s="99"/>
      <c r="AS941" s="99"/>
      <c r="AT941" s="99"/>
      <c r="AU941" s="99"/>
      <c r="AV941" s="99"/>
      <c r="AW941" s="99"/>
      <c r="AX941" s="99"/>
      <c r="AY941" s="99"/>
    </row>
    <row r="942" spans="1:51" ht="15">
      <c r="A942" s="108"/>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c r="AA942" s="99"/>
      <c r="AB942" s="99"/>
      <c r="AC942" s="99"/>
      <c r="AD942" s="99"/>
      <c r="AE942" s="99"/>
      <c r="AF942" s="99"/>
      <c r="AG942" s="99"/>
      <c r="AH942" s="99"/>
      <c r="AI942" s="99"/>
      <c r="AJ942" s="99"/>
      <c r="AK942" s="99"/>
      <c r="AL942" s="99"/>
      <c r="AM942" s="99"/>
      <c r="AN942" s="99"/>
      <c r="AO942" s="99"/>
      <c r="AP942" s="99"/>
      <c r="AQ942" s="99"/>
      <c r="AR942" s="99"/>
      <c r="AS942" s="99"/>
      <c r="AT942" s="99"/>
      <c r="AU942" s="99"/>
      <c r="AV942" s="99"/>
      <c r="AW942" s="99"/>
      <c r="AX942" s="99"/>
      <c r="AY942" s="99"/>
    </row>
    <row r="943" spans="1:51" ht="15">
      <c r="A943" s="108"/>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c r="AA943" s="99"/>
      <c r="AB943" s="99"/>
      <c r="AC943" s="99"/>
      <c r="AD943" s="99"/>
      <c r="AE943" s="99"/>
      <c r="AF943" s="99"/>
      <c r="AG943" s="99"/>
      <c r="AH943" s="99"/>
      <c r="AI943" s="99"/>
      <c r="AJ943" s="99"/>
      <c r="AK943" s="99"/>
      <c r="AL943" s="99"/>
      <c r="AM943" s="99"/>
      <c r="AN943" s="99"/>
      <c r="AO943" s="99"/>
      <c r="AP943" s="99"/>
      <c r="AQ943" s="99"/>
      <c r="AR943" s="99"/>
      <c r="AS943" s="99"/>
      <c r="AT943" s="99"/>
      <c r="AU943" s="99"/>
      <c r="AV943" s="99"/>
      <c r="AW943" s="99"/>
      <c r="AX943" s="99"/>
      <c r="AY943" s="99"/>
    </row>
    <row r="944" spans="1:51" ht="15">
      <c r="A944" s="108"/>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c r="AA944" s="99"/>
      <c r="AB944" s="99"/>
      <c r="AC944" s="99"/>
      <c r="AD944" s="99"/>
      <c r="AE944" s="99"/>
      <c r="AF944" s="99"/>
      <c r="AG944" s="99"/>
      <c r="AH944" s="99"/>
      <c r="AI944" s="99"/>
      <c r="AJ944" s="99"/>
      <c r="AK944" s="99"/>
      <c r="AL944" s="99"/>
      <c r="AM944" s="99"/>
      <c r="AN944" s="99"/>
      <c r="AO944" s="99"/>
      <c r="AP944" s="99"/>
      <c r="AQ944" s="99"/>
      <c r="AR944" s="99"/>
      <c r="AS944" s="99"/>
      <c r="AT944" s="99"/>
      <c r="AU944" s="99"/>
      <c r="AV944" s="99"/>
      <c r="AW944" s="99"/>
      <c r="AX944" s="99"/>
      <c r="AY944" s="99"/>
    </row>
    <row r="945" spans="1:51" ht="15">
      <c r="A945" s="108"/>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c r="AA945" s="99"/>
      <c r="AB945" s="99"/>
      <c r="AC945" s="99"/>
      <c r="AD945" s="99"/>
      <c r="AE945" s="99"/>
      <c r="AF945" s="99"/>
      <c r="AG945" s="99"/>
      <c r="AH945" s="99"/>
      <c r="AI945" s="99"/>
      <c r="AJ945" s="99"/>
      <c r="AK945" s="99"/>
      <c r="AL945" s="99"/>
      <c r="AM945" s="99"/>
      <c r="AN945" s="99"/>
      <c r="AO945" s="99"/>
      <c r="AP945" s="99"/>
      <c r="AQ945" s="99"/>
      <c r="AR945" s="99"/>
      <c r="AS945" s="99"/>
      <c r="AT945" s="99"/>
      <c r="AU945" s="99"/>
      <c r="AV945" s="99"/>
      <c r="AW945" s="99"/>
      <c r="AX945" s="99"/>
      <c r="AY945" s="99"/>
    </row>
    <row r="946" spans="1:51" ht="15">
      <c r="A946" s="108"/>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c r="AA946" s="99"/>
      <c r="AB946" s="99"/>
      <c r="AC946" s="99"/>
      <c r="AD946" s="99"/>
      <c r="AE946" s="99"/>
      <c r="AF946" s="99"/>
      <c r="AG946" s="99"/>
      <c r="AH946" s="99"/>
      <c r="AI946" s="99"/>
      <c r="AJ946" s="99"/>
      <c r="AK946" s="99"/>
      <c r="AL946" s="99"/>
      <c r="AM946" s="99"/>
      <c r="AN946" s="99"/>
      <c r="AO946" s="99"/>
      <c r="AP946" s="99"/>
      <c r="AQ946" s="99"/>
      <c r="AR946" s="99"/>
      <c r="AS946" s="99"/>
      <c r="AT946" s="99"/>
      <c r="AU946" s="99"/>
      <c r="AV946" s="99"/>
      <c r="AW946" s="99"/>
      <c r="AX946" s="99"/>
      <c r="AY946" s="99"/>
    </row>
    <row r="947" spans="1:51" ht="15">
      <c r="A947" s="108"/>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c r="AA947" s="99"/>
      <c r="AB947" s="99"/>
      <c r="AC947" s="99"/>
      <c r="AD947" s="99"/>
      <c r="AE947" s="99"/>
      <c r="AF947" s="99"/>
      <c r="AG947" s="99"/>
      <c r="AH947" s="99"/>
      <c r="AI947" s="99"/>
      <c r="AJ947" s="99"/>
      <c r="AK947" s="99"/>
      <c r="AL947" s="99"/>
      <c r="AM947" s="99"/>
      <c r="AN947" s="99"/>
      <c r="AO947" s="99"/>
      <c r="AP947" s="99"/>
      <c r="AQ947" s="99"/>
      <c r="AR947" s="99"/>
      <c r="AS947" s="99"/>
      <c r="AT947" s="99"/>
      <c r="AU947" s="99"/>
      <c r="AV947" s="99"/>
      <c r="AW947" s="99"/>
      <c r="AX947" s="99"/>
      <c r="AY947" s="99"/>
    </row>
    <row r="948" spans="1:51" ht="15">
      <c r="A948" s="108"/>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c r="AA948" s="99"/>
      <c r="AB948" s="99"/>
      <c r="AC948" s="99"/>
      <c r="AD948" s="99"/>
      <c r="AE948" s="99"/>
      <c r="AF948" s="99"/>
      <c r="AG948" s="99"/>
      <c r="AH948" s="99"/>
      <c r="AI948" s="99"/>
      <c r="AJ948" s="99"/>
      <c r="AK948" s="99"/>
      <c r="AL948" s="99"/>
      <c r="AM948" s="99"/>
      <c r="AN948" s="99"/>
      <c r="AO948" s="99"/>
      <c r="AP948" s="99"/>
      <c r="AQ948" s="99"/>
      <c r="AR948" s="99"/>
      <c r="AS948" s="99"/>
      <c r="AT948" s="99"/>
      <c r="AU948" s="99"/>
      <c r="AV948" s="99"/>
      <c r="AW948" s="99"/>
      <c r="AX948" s="99"/>
      <c r="AY948" s="99"/>
    </row>
    <row r="949" spans="1:51" ht="15">
      <c r="A949" s="108"/>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c r="AA949" s="99"/>
      <c r="AB949" s="99"/>
      <c r="AC949" s="99"/>
      <c r="AD949" s="99"/>
      <c r="AE949" s="99"/>
      <c r="AF949" s="99"/>
      <c r="AG949" s="99"/>
      <c r="AH949" s="99"/>
      <c r="AI949" s="99"/>
      <c r="AJ949" s="99"/>
      <c r="AK949" s="99"/>
      <c r="AL949" s="99"/>
      <c r="AM949" s="99"/>
      <c r="AN949" s="99"/>
      <c r="AO949" s="99"/>
      <c r="AP949" s="99"/>
      <c r="AQ949" s="99"/>
      <c r="AR949" s="99"/>
      <c r="AS949" s="99"/>
      <c r="AT949" s="99"/>
      <c r="AU949" s="99"/>
      <c r="AV949" s="99"/>
      <c r="AW949" s="99"/>
      <c r="AX949" s="99"/>
      <c r="AY949" s="99"/>
    </row>
    <row r="950" spans="1:51" ht="15">
      <c r="A950" s="108"/>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c r="AA950" s="99"/>
      <c r="AB950" s="99"/>
      <c r="AC950" s="99"/>
      <c r="AD950" s="99"/>
      <c r="AE950" s="99"/>
      <c r="AF950" s="99"/>
      <c r="AG950" s="99"/>
      <c r="AH950" s="99"/>
      <c r="AI950" s="99"/>
      <c r="AJ950" s="99"/>
      <c r="AK950" s="99"/>
      <c r="AL950" s="99"/>
      <c r="AM950" s="99"/>
      <c r="AN950" s="99"/>
      <c r="AO950" s="99"/>
      <c r="AP950" s="99"/>
      <c r="AQ950" s="99"/>
      <c r="AR950" s="99"/>
      <c r="AS950" s="99"/>
      <c r="AT950" s="99"/>
      <c r="AU950" s="99"/>
      <c r="AV950" s="99"/>
      <c r="AW950" s="99"/>
      <c r="AX950" s="99"/>
      <c r="AY950" s="99"/>
    </row>
    <row r="951" spans="1:51" ht="15">
      <c r="A951" s="108"/>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c r="AA951" s="99"/>
      <c r="AB951" s="99"/>
      <c r="AC951" s="99"/>
      <c r="AD951" s="99"/>
      <c r="AE951" s="99"/>
      <c r="AF951" s="99"/>
      <c r="AG951" s="99"/>
      <c r="AH951" s="99"/>
      <c r="AI951" s="99"/>
      <c r="AJ951" s="99"/>
      <c r="AK951" s="99"/>
      <c r="AL951" s="99"/>
      <c r="AM951" s="99"/>
      <c r="AN951" s="99"/>
      <c r="AO951" s="99"/>
      <c r="AP951" s="99"/>
      <c r="AQ951" s="99"/>
      <c r="AR951" s="99"/>
      <c r="AS951" s="99"/>
      <c r="AT951" s="99"/>
      <c r="AU951" s="99"/>
      <c r="AV951" s="99"/>
      <c r="AW951" s="99"/>
      <c r="AX951" s="99"/>
      <c r="AY951" s="99"/>
    </row>
    <row r="952" spans="1:51" ht="15">
      <c r="A952" s="108"/>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c r="AA952" s="99"/>
      <c r="AB952" s="99"/>
      <c r="AC952" s="99"/>
      <c r="AD952" s="99"/>
      <c r="AE952" s="99"/>
      <c r="AF952" s="99"/>
      <c r="AG952" s="99"/>
      <c r="AH952" s="99"/>
      <c r="AI952" s="99"/>
      <c r="AJ952" s="99"/>
      <c r="AK952" s="99"/>
      <c r="AL952" s="99"/>
      <c r="AM952" s="99"/>
      <c r="AN952" s="99"/>
      <c r="AO952" s="99"/>
      <c r="AP952" s="99"/>
      <c r="AQ952" s="99"/>
      <c r="AR952" s="99"/>
      <c r="AS952" s="99"/>
      <c r="AT952" s="99"/>
      <c r="AU952" s="99"/>
      <c r="AV952" s="99"/>
      <c r="AW952" s="99"/>
      <c r="AX952" s="99"/>
      <c r="AY952" s="99"/>
    </row>
    <row r="953" spans="1:51" ht="15">
      <c r="A953" s="108"/>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c r="AA953" s="99"/>
      <c r="AB953" s="99"/>
      <c r="AC953" s="99"/>
      <c r="AD953" s="99"/>
      <c r="AE953" s="99"/>
      <c r="AF953" s="99"/>
      <c r="AG953" s="99"/>
      <c r="AH953" s="99"/>
      <c r="AI953" s="99"/>
      <c r="AJ953" s="99"/>
      <c r="AK953" s="99"/>
      <c r="AL953" s="99"/>
      <c r="AM953" s="99"/>
      <c r="AN953" s="99"/>
      <c r="AO953" s="99"/>
      <c r="AP953" s="99"/>
      <c r="AQ953" s="99"/>
      <c r="AR953" s="99"/>
      <c r="AS953" s="99"/>
      <c r="AT953" s="99"/>
      <c r="AU953" s="99"/>
      <c r="AV953" s="99"/>
      <c r="AW953" s="99"/>
      <c r="AX953" s="99"/>
      <c r="AY953" s="99"/>
    </row>
    <row r="954" spans="1:51" ht="15">
      <c r="A954" s="108"/>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c r="AA954" s="99"/>
      <c r="AB954" s="99"/>
      <c r="AC954" s="99"/>
      <c r="AD954" s="99"/>
      <c r="AE954" s="99"/>
      <c r="AF954" s="99"/>
      <c r="AG954" s="99"/>
      <c r="AH954" s="99"/>
      <c r="AI954" s="99"/>
      <c r="AJ954" s="99"/>
      <c r="AK954" s="99"/>
      <c r="AL954" s="99"/>
      <c r="AM954" s="99"/>
      <c r="AN954" s="99"/>
      <c r="AO954" s="99"/>
      <c r="AP954" s="99"/>
      <c r="AQ954" s="99"/>
      <c r="AR954" s="99"/>
      <c r="AS954" s="99"/>
      <c r="AT954" s="99"/>
      <c r="AU954" s="99"/>
      <c r="AV954" s="99"/>
      <c r="AW954" s="99"/>
      <c r="AX954" s="99"/>
      <c r="AY954" s="99"/>
    </row>
    <row r="955" spans="1:51" ht="15">
      <c r="A955" s="108"/>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c r="AA955" s="99"/>
      <c r="AB955" s="99"/>
      <c r="AC955" s="99"/>
      <c r="AD955" s="99"/>
      <c r="AE955" s="99"/>
      <c r="AF955" s="99"/>
      <c r="AG955" s="99"/>
      <c r="AH955" s="99"/>
      <c r="AI955" s="99"/>
      <c r="AJ955" s="99"/>
      <c r="AK955" s="99"/>
      <c r="AL955" s="99"/>
      <c r="AM955" s="99"/>
      <c r="AN955" s="99"/>
      <c r="AO955" s="99"/>
      <c r="AP955" s="99"/>
      <c r="AQ955" s="99"/>
      <c r="AR955" s="99"/>
      <c r="AS955" s="99"/>
      <c r="AT955" s="99"/>
      <c r="AU955" s="99"/>
      <c r="AV955" s="99"/>
      <c r="AW955" s="99"/>
      <c r="AX955" s="99"/>
      <c r="AY955" s="99"/>
    </row>
    <row r="956" spans="1:51" ht="15">
      <c r="A956" s="108"/>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c r="AA956" s="99"/>
      <c r="AB956" s="99"/>
      <c r="AC956" s="99"/>
      <c r="AD956" s="99"/>
      <c r="AE956" s="99"/>
      <c r="AF956" s="99"/>
      <c r="AG956" s="99"/>
      <c r="AH956" s="99"/>
      <c r="AI956" s="99"/>
      <c r="AJ956" s="99"/>
      <c r="AK956" s="99"/>
      <c r="AL956" s="99"/>
      <c r="AM956" s="99"/>
      <c r="AN956" s="99"/>
      <c r="AO956" s="99"/>
      <c r="AP956" s="99"/>
      <c r="AQ956" s="99"/>
      <c r="AR956" s="99"/>
      <c r="AS956" s="99"/>
      <c r="AT956" s="99"/>
      <c r="AU956" s="99"/>
      <c r="AV956" s="99"/>
      <c r="AW956" s="99"/>
      <c r="AX956" s="99"/>
      <c r="AY956" s="99"/>
    </row>
    <row r="957" spans="1:51" ht="15">
      <c r="A957" s="108"/>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c r="AA957" s="99"/>
      <c r="AB957" s="99"/>
      <c r="AC957" s="99"/>
      <c r="AD957" s="99"/>
      <c r="AE957" s="99"/>
      <c r="AF957" s="99"/>
      <c r="AG957" s="99"/>
      <c r="AH957" s="99"/>
      <c r="AI957" s="99"/>
      <c r="AJ957" s="99"/>
      <c r="AK957" s="99"/>
      <c r="AL957" s="99"/>
      <c r="AM957" s="99"/>
      <c r="AN957" s="99"/>
      <c r="AO957" s="99"/>
      <c r="AP957" s="99"/>
      <c r="AQ957" s="99"/>
      <c r="AR957" s="99"/>
      <c r="AS957" s="99"/>
      <c r="AT957" s="99"/>
      <c r="AU957" s="99"/>
      <c r="AV957" s="99"/>
      <c r="AW957" s="99"/>
      <c r="AX957" s="99"/>
      <c r="AY957" s="99"/>
    </row>
    <row r="958" spans="1:51" ht="15">
      <c r="A958" s="108"/>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c r="AA958" s="99"/>
      <c r="AB958" s="99"/>
      <c r="AC958" s="99"/>
      <c r="AD958" s="99"/>
      <c r="AE958" s="99"/>
      <c r="AF958" s="99"/>
      <c r="AG958" s="99"/>
      <c r="AH958" s="99"/>
      <c r="AI958" s="99"/>
      <c r="AJ958" s="99"/>
      <c r="AK958" s="99"/>
      <c r="AL958" s="99"/>
      <c r="AM958" s="99"/>
      <c r="AN958" s="99"/>
      <c r="AO958" s="99"/>
      <c r="AP958" s="99"/>
      <c r="AQ958" s="99"/>
      <c r="AR958" s="99"/>
      <c r="AS958" s="99"/>
      <c r="AT958" s="99"/>
      <c r="AU958" s="99"/>
      <c r="AV958" s="99"/>
      <c r="AW958" s="99"/>
      <c r="AX958" s="99"/>
      <c r="AY958" s="99"/>
    </row>
    <row r="959" spans="1:51" ht="15">
      <c r="A959" s="108"/>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c r="AA959" s="99"/>
      <c r="AB959" s="99"/>
      <c r="AC959" s="99"/>
      <c r="AD959" s="99"/>
      <c r="AE959" s="99"/>
      <c r="AF959" s="99"/>
      <c r="AG959" s="99"/>
      <c r="AH959" s="99"/>
      <c r="AI959" s="99"/>
      <c r="AJ959" s="99"/>
      <c r="AK959" s="99"/>
      <c r="AL959" s="99"/>
      <c r="AM959" s="99"/>
      <c r="AN959" s="99"/>
      <c r="AO959" s="99"/>
      <c r="AP959" s="99"/>
      <c r="AQ959" s="99"/>
      <c r="AR959" s="99"/>
      <c r="AS959" s="99"/>
      <c r="AT959" s="99"/>
      <c r="AU959" s="99"/>
      <c r="AV959" s="99"/>
      <c r="AW959" s="99"/>
      <c r="AX959" s="99"/>
      <c r="AY959" s="99"/>
    </row>
    <row r="960" spans="1:51" ht="15">
      <c r="A960" s="108"/>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c r="AA960" s="99"/>
      <c r="AB960" s="99"/>
      <c r="AC960" s="99"/>
      <c r="AD960" s="99"/>
      <c r="AE960" s="99"/>
      <c r="AF960" s="99"/>
      <c r="AG960" s="99"/>
      <c r="AH960" s="99"/>
      <c r="AI960" s="99"/>
      <c r="AJ960" s="99"/>
      <c r="AK960" s="99"/>
      <c r="AL960" s="99"/>
      <c r="AM960" s="99"/>
      <c r="AN960" s="99"/>
      <c r="AO960" s="99"/>
      <c r="AP960" s="99"/>
      <c r="AQ960" s="99"/>
      <c r="AR960" s="99"/>
      <c r="AS960" s="99"/>
      <c r="AT960" s="99"/>
      <c r="AU960" s="99"/>
      <c r="AV960" s="99"/>
      <c r="AW960" s="99"/>
      <c r="AX960" s="99"/>
      <c r="AY960" s="99"/>
    </row>
    <row r="961" spans="1:51" ht="15">
      <c r="A961" s="108"/>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c r="AA961" s="99"/>
      <c r="AB961" s="99"/>
      <c r="AC961" s="99"/>
      <c r="AD961" s="99"/>
      <c r="AE961" s="99"/>
      <c r="AF961" s="99"/>
      <c r="AG961" s="99"/>
      <c r="AH961" s="99"/>
      <c r="AI961" s="99"/>
      <c r="AJ961" s="99"/>
      <c r="AK961" s="99"/>
      <c r="AL961" s="99"/>
      <c r="AM961" s="99"/>
      <c r="AN961" s="99"/>
      <c r="AO961" s="99"/>
      <c r="AP961" s="99"/>
      <c r="AQ961" s="99"/>
      <c r="AR961" s="99"/>
      <c r="AS961" s="99"/>
      <c r="AT961" s="99"/>
      <c r="AU961" s="99"/>
      <c r="AV961" s="99"/>
      <c r="AW961" s="99"/>
      <c r="AX961" s="99"/>
      <c r="AY961" s="99"/>
    </row>
    <row r="962" spans="1:51" ht="15">
      <c r="A962" s="108"/>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c r="AA962" s="99"/>
      <c r="AB962" s="99"/>
      <c r="AC962" s="99"/>
      <c r="AD962" s="99"/>
      <c r="AE962" s="99"/>
      <c r="AF962" s="99"/>
      <c r="AG962" s="99"/>
      <c r="AH962" s="99"/>
      <c r="AI962" s="99"/>
      <c r="AJ962" s="99"/>
      <c r="AK962" s="99"/>
      <c r="AL962" s="99"/>
      <c r="AM962" s="99"/>
      <c r="AN962" s="99"/>
      <c r="AO962" s="99"/>
      <c r="AP962" s="99"/>
      <c r="AQ962" s="99"/>
      <c r="AR962" s="99"/>
      <c r="AS962" s="99"/>
      <c r="AT962" s="99"/>
      <c r="AU962" s="99"/>
      <c r="AV962" s="99"/>
      <c r="AW962" s="99"/>
      <c r="AX962" s="99"/>
      <c r="AY962" s="99"/>
    </row>
    <row r="963" spans="1:51" ht="15">
      <c r="A963" s="108"/>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c r="AA963" s="99"/>
      <c r="AB963" s="99"/>
      <c r="AC963" s="99"/>
      <c r="AD963" s="99"/>
      <c r="AE963" s="99"/>
      <c r="AF963" s="99"/>
      <c r="AG963" s="99"/>
      <c r="AH963" s="99"/>
      <c r="AI963" s="99"/>
      <c r="AJ963" s="99"/>
      <c r="AK963" s="99"/>
      <c r="AL963" s="99"/>
      <c r="AM963" s="99"/>
      <c r="AN963" s="99"/>
      <c r="AO963" s="99"/>
      <c r="AP963" s="99"/>
      <c r="AQ963" s="99"/>
      <c r="AR963" s="99"/>
      <c r="AS963" s="99"/>
      <c r="AT963" s="99"/>
      <c r="AU963" s="99"/>
      <c r="AV963" s="99"/>
      <c r="AW963" s="99"/>
      <c r="AX963" s="99"/>
      <c r="AY963" s="99"/>
    </row>
    <row r="964" spans="1:51" ht="15">
      <c r="A964" s="108"/>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c r="AA964" s="99"/>
      <c r="AB964" s="99"/>
      <c r="AC964" s="99"/>
      <c r="AD964" s="99"/>
      <c r="AE964" s="99"/>
      <c r="AF964" s="99"/>
      <c r="AG964" s="99"/>
      <c r="AH964" s="99"/>
      <c r="AI964" s="99"/>
      <c r="AJ964" s="99"/>
      <c r="AK964" s="99"/>
      <c r="AL964" s="99"/>
      <c r="AM964" s="99"/>
      <c r="AN964" s="99"/>
      <c r="AO964" s="99"/>
      <c r="AP964" s="99"/>
      <c r="AQ964" s="99"/>
      <c r="AR964" s="99"/>
      <c r="AS964" s="99"/>
      <c r="AT964" s="99"/>
      <c r="AU964" s="99"/>
      <c r="AV964" s="99"/>
      <c r="AW964" s="99"/>
      <c r="AX964" s="99"/>
      <c r="AY964" s="99"/>
    </row>
    <row r="965" spans="1:51" ht="15">
      <c r="A965" s="108"/>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c r="AA965" s="99"/>
      <c r="AB965" s="99"/>
      <c r="AC965" s="99"/>
      <c r="AD965" s="99"/>
      <c r="AE965" s="99"/>
      <c r="AF965" s="99"/>
      <c r="AG965" s="99"/>
      <c r="AH965" s="99"/>
      <c r="AI965" s="99"/>
      <c r="AJ965" s="99"/>
      <c r="AK965" s="99"/>
      <c r="AL965" s="99"/>
      <c r="AM965" s="99"/>
      <c r="AN965" s="99"/>
      <c r="AO965" s="99"/>
      <c r="AP965" s="99"/>
      <c r="AQ965" s="99"/>
      <c r="AR965" s="99"/>
      <c r="AS965" s="99"/>
      <c r="AT965" s="99"/>
      <c r="AU965" s="99"/>
      <c r="AV965" s="99"/>
      <c r="AW965" s="99"/>
      <c r="AX965" s="99"/>
      <c r="AY965" s="99"/>
    </row>
    <row r="966" spans="1:51" ht="15">
      <c r="A966" s="108"/>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c r="AA966" s="99"/>
      <c r="AB966" s="99"/>
      <c r="AC966" s="99"/>
      <c r="AD966" s="99"/>
      <c r="AE966" s="99"/>
      <c r="AF966" s="99"/>
      <c r="AG966" s="99"/>
      <c r="AH966" s="99"/>
      <c r="AI966" s="99"/>
      <c r="AJ966" s="99"/>
      <c r="AK966" s="99"/>
      <c r="AL966" s="99"/>
      <c r="AM966" s="99"/>
      <c r="AN966" s="99"/>
      <c r="AO966" s="99"/>
      <c r="AP966" s="99"/>
      <c r="AQ966" s="99"/>
      <c r="AR966" s="99"/>
      <c r="AS966" s="99"/>
      <c r="AT966" s="99"/>
      <c r="AU966" s="99"/>
      <c r="AV966" s="99"/>
      <c r="AW966" s="99"/>
      <c r="AX966" s="99"/>
      <c r="AY966" s="99"/>
    </row>
    <row r="967" spans="1:51" ht="15">
      <c r="A967" s="108"/>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c r="AA967" s="99"/>
      <c r="AB967" s="99"/>
      <c r="AC967" s="99"/>
      <c r="AD967" s="99"/>
      <c r="AE967" s="99"/>
      <c r="AF967" s="99"/>
      <c r="AG967" s="99"/>
      <c r="AH967" s="99"/>
      <c r="AI967" s="99"/>
      <c r="AJ967" s="99"/>
      <c r="AK967" s="99"/>
      <c r="AL967" s="99"/>
      <c r="AM967" s="99"/>
      <c r="AN967" s="99"/>
      <c r="AO967" s="99"/>
      <c r="AP967" s="99"/>
      <c r="AQ967" s="99"/>
      <c r="AR967" s="99"/>
      <c r="AS967" s="99"/>
      <c r="AT967" s="99"/>
      <c r="AU967" s="99"/>
      <c r="AV967" s="99"/>
      <c r="AW967" s="99"/>
      <c r="AX967" s="99"/>
      <c r="AY967" s="99"/>
    </row>
    <row r="968" spans="1:51" ht="15">
      <c r="A968" s="108"/>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c r="AA968" s="99"/>
      <c r="AB968" s="99"/>
      <c r="AC968" s="99"/>
      <c r="AD968" s="99"/>
      <c r="AE968" s="99"/>
      <c r="AF968" s="99"/>
      <c r="AG968" s="99"/>
      <c r="AH968" s="99"/>
      <c r="AI968" s="99"/>
      <c r="AJ968" s="99"/>
      <c r="AK968" s="99"/>
      <c r="AL968" s="99"/>
      <c r="AM968" s="99"/>
      <c r="AN968" s="99"/>
      <c r="AO968" s="99"/>
      <c r="AP968" s="99"/>
      <c r="AQ968" s="99"/>
      <c r="AR968" s="99"/>
      <c r="AS968" s="99"/>
      <c r="AT968" s="99"/>
      <c r="AU968" s="99"/>
      <c r="AV968" s="99"/>
      <c r="AW968" s="99"/>
      <c r="AX968" s="99"/>
      <c r="AY968" s="99"/>
    </row>
    <row r="969" spans="1:51" ht="15">
      <c r="A969" s="108"/>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c r="AA969" s="99"/>
      <c r="AB969" s="99"/>
      <c r="AC969" s="99"/>
      <c r="AD969" s="99"/>
      <c r="AE969" s="99"/>
      <c r="AF969" s="99"/>
      <c r="AG969" s="99"/>
      <c r="AH969" s="99"/>
      <c r="AI969" s="99"/>
      <c r="AJ969" s="99"/>
      <c r="AK969" s="99"/>
      <c r="AL969" s="99"/>
      <c r="AM969" s="99"/>
      <c r="AN969" s="99"/>
      <c r="AO969" s="99"/>
      <c r="AP969" s="99"/>
      <c r="AQ969" s="99"/>
      <c r="AR969" s="99"/>
      <c r="AS969" s="99"/>
      <c r="AT969" s="99"/>
      <c r="AU969" s="99"/>
      <c r="AV969" s="99"/>
      <c r="AW969" s="99"/>
      <c r="AX969" s="99"/>
      <c r="AY969" s="99"/>
    </row>
    <row r="970" spans="1:51" ht="15">
      <c r="A970" s="108"/>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c r="AA970" s="99"/>
      <c r="AB970" s="99"/>
      <c r="AC970" s="99"/>
      <c r="AD970" s="99"/>
      <c r="AE970" s="99"/>
      <c r="AF970" s="99"/>
      <c r="AG970" s="99"/>
      <c r="AH970" s="99"/>
      <c r="AI970" s="99"/>
      <c r="AJ970" s="99"/>
      <c r="AK970" s="99"/>
      <c r="AL970" s="99"/>
      <c r="AM970" s="99"/>
      <c r="AN970" s="99"/>
      <c r="AO970" s="99"/>
      <c r="AP970" s="99"/>
      <c r="AQ970" s="99"/>
      <c r="AR970" s="99"/>
      <c r="AS970" s="99"/>
      <c r="AT970" s="99"/>
      <c r="AU970" s="99"/>
      <c r="AV970" s="99"/>
      <c r="AW970" s="99"/>
      <c r="AX970" s="99"/>
      <c r="AY970" s="99"/>
    </row>
    <row r="971" spans="1:51" ht="15">
      <c r="A971" s="108"/>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c r="AA971" s="99"/>
      <c r="AB971" s="99"/>
      <c r="AC971" s="99"/>
      <c r="AD971" s="99"/>
      <c r="AE971" s="99"/>
      <c r="AF971" s="99"/>
      <c r="AG971" s="99"/>
      <c r="AH971" s="99"/>
      <c r="AI971" s="99"/>
      <c r="AJ971" s="99"/>
      <c r="AK971" s="99"/>
      <c r="AL971" s="99"/>
      <c r="AM971" s="99"/>
      <c r="AN971" s="99"/>
      <c r="AO971" s="99"/>
      <c r="AP971" s="99"/>
      <c r="AQ971" s="99"/>
      <c r="AR971" s="99"/>
      <c r="AS971" s="99"/>
      <c r="AT971" s="99"/>
      <c r="AU971" s="99"/>
      <c r="AV971" s="99"/>
      <c r="AW971" s="99"/>
      <c r="AX971" s="99"/>
      <c r="AY971" s="99"/>
    </row>
    <row r="972" spans="1:51" ht="15">
      <c r="A972" s="108"/>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c r="AA972" s="99"/>
      <c r="AB972" s="99"/>
      <c r="AC972" s="99"/>
      <c r="AD972" s="99"/>
      <c r="AE972" s="99"/>
      <c r="AF972" s="99"/>
      <c r="AG972" s="99"/>
      <c r="AH972" s="99"/>
      <c r="AI972" s="99"/>
      <c r="AJ972" s="99"/>
      <c r="AK972" s="99"/>
      <c r="AL972" s="99"/>
      <c r="AM972" s="99"/>
      <c r="AN972" s="99"/>
      <c r="AO972" s="99"/>
      <c r="AP972" s="99"/>
      <c r="AQ972" s="99"/>
      <c r="AR972" s="99"/>
      <c r="AS972" s="99"/>
      <c r="AT972" s="99"/>
      <c r="AU972" s="99"/>
      <c r="AV972" s="99"/>
      <c r="AW972" s="99"/>
      <c r="AX972" s="99"/>
      <c r="AY972" s="99"/>
    </row>
    <row r="973" spans="1:51" ht="15">
      <c r="A973" s="108"/>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c r="AA973" s="99"/>
      <c r="AB973" s="99"/>
      <c r="AC973" s="99"/>
      <c r="AD973" s="99"/>
      <c r="AE973" s="99"/>
      <c r="AF973" s="99"/>
      <c r="AG973" s="99"/>
      <c r="AH973" s="99"/>
      <c r="AI973" s="99"/>
      <c r="AJ973" s="99"/>
      <c r="AK973" s="99"/>
      <c r="AL973" s="99"/>
      <c r="AM973" s="99"/>
      <c r="AN973" s="99"/>
      <c r="AO973" s="99"/>
      <c r="AP973" s="99"/>
      <c r="AQ973" s="99"/>
      <c r="AR973" s="99"/>
      <c r="AS973" s="99"/>
      <c r="AT973" s="99"/>
      <c r="AU973" s="99"/>
      <c r="AV973" s="99"/>
      <c r="AW973" s="99"/>
      <c r="AX973" s="99"/>
      <c r="AY973" s="99"/>
    </row>
    <row r="974" spans="1:51" ht="15">
      <c r="A974" s="108"/>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c r="AA974" s="99"/>
      <c r="AB974" s="99"/>
      <c r="AC974" s="99"/>
      <c r="AD974" s="99"/>
      <c r="AE974" s="99"/>
      <c r="AF974" s="99"/>
      <c r="AG974" s="99"/>
      <c r="AH974" s="99"/>
      <c r="AI974" s="99"/>
      <c r="AJ974" s="99"/>
      <c r="AK974" s="99"/>
      <c r="AL974" s="99"/>
      <c r="AM974" s="99"/>
      <c r="AN974" s="99"/>
      <c r="AO974" s="99"/>
      <c r="AP974" s="99"/>
      <c r="AQ974" s="99"/>
      <c r="AR974" s="99"/>
      <c r="AS974" s="99"/>
      <c r="AT974" s="99"/>
      <c r="AU974" s="99"/>
      <c r="AV974" s="99"/>
      <c r="AW974" s="99"/>
      <c r="AX974" s="99"/>
      <c r="AY974" s="99"/>
    </row>
    <row r="975" spans="1:51" ht="15">
      <c r="A975" s="108"/>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c r="AA975" s="99"/>
      <c r="AB975" s="99"/>
      <c r="AC975" s="99"/>
      <c r="AD975" s="99"/>
      <c r="AE975" s="99"/>
      <c r="AF975" s="99"/>
      <c r="AG975" s="99"/>
      <c r="AH975" s="99"/>
      <c r="AI975" s="99"/>
      <c r="AJ975" s="99"/>
      <c r="AK975" s="99"/>
      <c r="AL975" s="99"/>
      <c r="AM975" s="99"/>
      <c r="AN975" s="99"/>
      <c r="AO975" s="99"/>
      <c r="AP975" s="99"/>
      <c r="AQ975" s="99"/>
      <c r="AR975" s="99"/>
      <c r="AS975" s="99"/>
      <c r="AT975" s="99"/>
      <c r="AU975" s="99"/>
      <c r="AV975" s="99"/>
      <c r="AW975" s="99"/>
      <c r="AX975" s="99"/>
      <c r="AY975" s="99"/>
    </row>
    <row r="976" spans="1:51" ht="15">
      <c r="A976" s="108"/>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c r="AA976" s="99"/>
      <c r="AB976" s="99"/>
      <c r="AC976" s="99"/>
      <c r="AD976" s="99"/>
      <c r="AE976" s="99"/>
      <c r="AF976" s="99"/>
      <c r="AG976" s="99"/>
      <c r="AH976" s="99"/>
      <c r="AI976" s="99"/>
      <c r="AJ976" s="99"/>
      <c r="AK976" s="99"/>
      <c r="AL976" s="99"/>
      <c r="AM976" s="99"/>
      <c r="AN976" s="99"/>
      <c r="AO976" s="99"/>
      <c r="AP976" s="99"/>
      <c r="AQ976" s="99"/>
      <c r="AR976" s="99"/>
      <c r="AS976" s="99"/>
      <c r="AT976" s="99"/>
      <c r="AU976" s="99"/>
      <c r="AV976" s="99"/>
      <c r="AW976" s="99"/>
      <c r="AX976" s="99"/>
      <c r="AY976" s="99"/>
    </row>
    <row r="977" spans="1:51" ht="15">
      <c r="A977" s="108"/>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c r="AA977" s="99"/>
      <c r="AB977" s="99"/>
      <c r="AC977" s="99"/>
      <c r="AD977" s="99"/>
      <c r="AE977" s="99"/>
      <c r="AF977" s="99"/>
      <c r="AG977" s="99"/>
      <c r="AH977" s="99"/>
      <c r="AI977" s="99"/>
      <c r="AJ977" s="99"/>
      <c r="AK977" s="99"/>
      <c r="AL977" s="99"/>
      <c r="AM977" s="99"/>
      <c r="AN977" s="99"/>
      <c r="AO977" s="99"/>
      <c r="AP977" s="99"/>
      <c r="AQ977" s="99"/>
      <c r="AR977" s="99"/>
      <c r="AS977" s="99"/>
      <c r="AT977" s="99"/>
      <c r="AU977" s="99"/>
      <c r="AV977" s="99"/>
      <c r="AW977" s="99"/>
      <c r="AX977" s="99"/>
      <c r="AY977" s="99"/>
    </row>
    <row r="978" spans="1:51" ht="15">
      <c r="A978" s="108"/>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c r="AA978" s="99"/>
      <c r="AB978" s="99"/>
      <c r="AC978" s="99"/>
      <c r="AD978" s="99"/>
      <c r="AE978" s="99"/>
      <c r="AF978" s="99"/>
      <c r="AG978" s="99"/>
      <c r="AH978" s="99"/>
      <c r="AI978" s="99"/>
      <c r="AJ978" s="99"/>
      <c r="AK978" s="99"/>
      <c r="AL978" s="99"/>
      <c r="AM978" s="99"/>
      <c r="AN978" s="99"/>
      <c r="AO978" s="99"/>
      <c r="AP978" s="99"/>
      <c r="AQ978" s="99"/>
      <c r="AR978" s="99"/>
      <c r="AS978" s="99"/>
      <c r="AT978" s="99"/>
      <c r="AU978" s="99"/>
      <c r="AV978" s="99"/>
      <c r="AW978" s="99"/>
      <c r="AX978" s="99"/>
      <c r="AY978" s="99"/>
    </row>
    <row r="979" spans="1:51" ht="15">
      <c r="A979" s="108"/>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c r="AA979" s="99"/>
      <c r="AB979" s="99"/>
      <c r="AC979" s="99"/>
      <c r="AD979" s="99"/>
      <c r="AE979" s="99"/>
      <c r="AF979" s="99"/>
      <c r="AG979" s="99"/>
      <c r="AH979" s="99"/>
      <c r="AI979" s="99"/>
      <c r="AJ979" s="99"/>
      <c r="AK979" s="99"/>
      <c r="AL979" s="99"/>
      <c r="AM979" s="99"/>
      <c r="AN979" s="99"/>
      <c r="AO979" s="99"/>
      <c r="AP979" s="99"/>
      <c r="AQ979" s="99"/>
      <c r="AR979" s="99"/>
      <c r="AS979" s="99"/>
      <c r="AT979" s="99"/>
      <c r="AU979" s="99"/>
      <c r="AV979" s="99"/>
      <c r="AW979" s="99"/>
      <c r="AX979" s="99"/>
      <c r="AY979" s="99"/>
    </row>
    <row r="980" spans="1:51" ht="15">
      <c r="A980" s="108"/>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c r="AA980" s="99"/>
      <c r="AB980" s="99"/>
      <c r="AC980" s="99"/>
      <c r="AD980" s="99"/>
      <c r="AE980" s="99"/>
      <c r="AF980" s="99"/>
      <c r="AG980" s="99"/>
      <c r="AH980" s="99"/>
      <c r="AI980" s="99"/>
      <c r="AJ980" s="99"/>
      <c r="AK980" s="99"/>
      <c r="AL980" s="99"/>
      <c r="AM980" s="99"/>
      <c r="AN980" s="99"/>
      <c r="AO980" s="99"/>
      <c r="AP980" s="99"/>
      <c r="AQ980" s="99"/>
      <c r="AR980" s="99"/>
      <c r="AS980" s="99"/>
      <c r="AT980" s="99"/>
      <c r="AU980" s="99"/>
      <c r="AV980" s="99"/>
      <c r="AW980" s="99"/>
      <c r="AX980" s="99"/>
      <c r="AY980" s="99"/>
    </row>
    <row r="981" spans="1:51" ht="15">
      <c r="A981" s="108"/>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c r="AA981" s="99"/>
      <c r="AB981" s="99"/>
      <c r="AC981" s="99"/>
      <c r="AD981" s="99"/>
      <c r="AE981" s="99"/>
      <c r="AF981" s="99"/>
      <c r="AG981" s="99"/>
      <c r="AH981" s="99"/>
      <c r="AI981" s="99"/>
      <c r="AJ981" s="99"/>
      <c r="AK981" s="99"/>
      <c r="AL981" s="99"/>
      <c r="AM981" s="99"/>
      <c r="AN981" s="99"/>
      <c r="AO981" s="99"/>
      <c r="AP981" s="99"/>
      <c r="AQ981" s="99"/>
      <c r="AR981" s="99"/>
      <c r="AS981" s="99"/>
      <c r="AT981" s="99"/>
      <c r="AU981" s="99"/>
      <c r="AV981" s="99"/>
      <c r="AW981" s="99"/>
      <c r="AX981" s="99"/>
      <c r="AY981" s="99"/>
    </row>
    <row r="982" spans="1:51" ht="15">
      <c r="A982" s="108"/>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c r="AA982" s="99"/>
      <c r="AB982" s="99"/>
      <c r="AC982" s="99"/>
      <c r="AD982" s="99"/>
      <c r="AE982" s="99"/>
      <c r="AF982" s="99"/>
      <c r="AG982" s="99"/>
      <c r="AH982" s="99"/>
      <c r="AI982" s="99"/>
      <c r="AJ982" s="99"/>
      <c r="AK982" s="99"/>
      <c r="AL982" s="99"/>
      <c r="AM982" s="99"/>
      <c r="AN982" s="99"/>
      <c r="AO982" s="99"/>
      <c r="AP982" s="99"/>
      <c r="AQ982" s="99"/>
      <c r="AR982" s="99"/>
      <c r="AS982" s="99"/>
      <c r="AT982" s="99"/>
      <c r="AU982" s="99"/>
      <c r="AV982" s="99"/>
      <c r="AW982" s="99"/>
      <c r="AX982" s="99"/>
      <c r="AY982" s="99"/>
    </row>
    <row r="983" spans="1:51" ht="15">
      <c r="A983" s="108"/>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c r="AA983" s="99"/>
      <c r="AB983" s="99"/>
      <c r="AC983" s="99"/>
      <c r="AD983" s="99"/>
      <c r="AE983" s="99"/>
      <c r="AF983" s="99"/>
      <c r="AG983" s="99"/>
      <c r="AH983" s="99"/>
      <c r="AI983" s="99"/>
      <c r="AJ983" s="99"/>
      <c r="AK983" s="99"/>
      <c r="AL983" s="99"/>
      <c r="AM983" s="99"/>
      <c r="AN983" s="99"/>
      <c r="AO983" s="99"/>
      <c r="AP983" s="99"/>
      <c r="AQ983" s="99"/>
      <c r="AR983" s="99"/>
      <c r="AS983" s="99"/>
      <c r="AT983" s="99"/>
      <c r="AU983" s="99"/>
      <c r="AV983" s="99"/>
      <c r="AW983" s="99"/>
      <c r="AX983" s="99"/>
      <c r="AY983" s="99"/>
    </row>
    <row r="984" spans="1:51" ht="15">
      <c r="A984" s="108"/>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c r="AA984" s="99"/>
      <c r="AB984" s="99"/>
      <c r="AC984" s="99"/>
      <c r="AD984" s="99"/>
      <c r="AE984" s="99"/>
      <c r="AF984" s="99"/>
      <c r="AG984" s="99"/>
      <c r="AH984" s="99"/>
      <c r="AI984" s="99"/>
      <c r="AJ984" s="99"/>
      <c r="AK984" s="99"/>
      <c r="AL984" s="99"/>
      <c r="AM984" s="99"/>
      <c r="AN984" s="99"/>
      <c r="AO984" s="99"/>
      <c r="AP984" s="99"/>
      <c r="AQ984" s="99"/>
      <c r="AR984" s="99"/>
      <c r="AS984" s="99"/>
      <c r="AT984" s="99"/>
      <c r="AU984" s="99"/>
      <c r="AV984" s="99"/>
      <c r="AW984" s="99"/>
      <c r="AX984" s="99"/>
      <c r="AY984" s="99"/>
    </row>
    <row r="985" spans="1:51" ht="15">
      <c r="A985" s="108"/>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c r="AA985" s="99"/>
      <c r="AB985" s="99"/>
      <c r="AC985" s="99"/>
      <c r="AD985" s="99"/>
      <c r="AE985" s="99"/>
      <c r="AF985" s="99"/>
      <c r="AG985" s="99"/>
      <c r="AH985" s="99"/>
      <c r="AI985" s="99"/>
      <c r="AJ985" s="99"/>
      <c r="AK985" s="99"/>
      <c r="AL985" s="99"/>
      <c r="AM985" s="99"/>
      <c r="AN985" s="99"/>
      <c r="AO985" s="99"/>
      <c r="AP985" s="99"/>
      <c r="AQ985" s="99"/>
      <c r="AR985" s="99"/>
      <c r="AS985" s="99"/>
      <c r="AT985" s="99"/>
      <c r="AU985" s="99"/>
      <c r="AV985" s="99"/>
      <c r="AW985" s="99"/>
      <c r="AX985" s="99"/>
      <c r="AY985" s="99"/>
    </row>
    <row r="986" spans="1:51" ht="15">
      <c r="A986" s="108"/>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c r="AA986" s="99"/>
      <c r="AB986" s="99"/>
      <c r="AC986" s="99"/>
      <c r="AD986" s="99"/>
      <c r="AE986" s="99"/>
      <c r="AF986" s="99"/>
      <c r="AG986" s="99"/>
      <c r="AH986" s="99"/>
      <c r="AI986" s="99"/>
      <c r="AJ986" s="99"/>
      <c r="AK986" s="99"/>
      <c r="AL986" s="99"/>
      <c r="AM986" s="99"/>
      <c r="AN986" s="99"/>
      <c r="AO986" s="99"/>
      <c r="AP986" s="99"/>
      <c r="AQ986" s="99"/>
      <c r="AR986" s="99"/>
      <c r="AS986" s="99"/>
      <c r="AT986" s="99"/>
      <c r="AU986" s="99"/>
      <c r="AV986" s="99"/>
      <c r="AW986" s="99"/>
      <c r="AX986" s="99"/>
      <c r="AY986" s="99"/>
    </row>
    <row r="987" spans="1:51" ht="15">
      <c r="A987" s="108"/>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c r="AA987" s="99"/>
      <c r="AB987" s="99"/>
      <c r="AC987" s="99"/>
      <c r="AD987" s="99"/>
      <c r="AE987" s="99"/>
      <c r="AF987" s="99"/>
      <c r="AG987" s="99"/>
      <c r="AH987" s="99"/>
      <c r="AI987" s="99"/>
      <c r="AJ987" s="99"/>
      <c r="AK987" s="99"/>
      <c r="AL987" s="99"/>
      <c r="AM987" s="99"/>
      <c r="AN987" s="99"/>
      <c r="AO987" s="99"/>
      <c r="AP987" s="99"/>
      <c r="AQ987" s="99"/>
      <c r="AR987" s="99"/>
      <c r="AS987" s="99"/>
      <c r="AT987" s="99"/>
      <c r="AU987" s="99"/>
      <c r="AV987" s="99"/>
      <c r="AW987" s="99"/>
      <c r="AX987" s="99"/>
      <c r="AY987" s="99"/>
    </row>
    <row r="988" spans="1:51" ht="15">
      <c r="A988" s="108"/>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c r="AA988" s="99"/>
      <c r="AB988" s="99"/>
      <c r="AC988" s="99"/>
      <c r="AD988" s="99"/>
      <c r="AE988" s="99"/>
      <c r="AF988" s="99"/>
      <c r="AG988" s="99"/>
      <c r="AH988" s="99"/>
      <c r="AI988" s="99"/>
      <c r="AJ988" s="99"/>
      <c r="AK988" s="99"/>
      <c r="AL988" s="99"/>
      <c r="AM988" s="99"/>
      <c r="AN988" s="99"/>
      <c r="AO988" s="99"/>
      <c r="AP988" s="99"/>
      <c r="AQ988" s="99"/>
      <c r="AR988" s="99"/>
      <c r="AS988" s="99"/>
      <c r="AT988" s="99"/>
      <c r="AU988" s="99"/>
      <c r="AV988" s="99"/>
      <c r="AW988" s="99"/>
      <c r="AX988" s="99"/>
      <c r="AY988" s="99"/>
    </row>
    <row r="989" spans="1:51" ht="15">
      <c r="A989" s="108"/>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c r="AA989" s="99"/>
      <c r="AB989" s="99"/>
      <c r="AC989" s="99"/>
      <c r="AD989" s="99"/>
      <c r="AE989" s="99"/>
      <c r="AF989" s="99"/>
      <c r="AG989" s="99"/>
      <c r="AH989" s="99"/>
      <c r="AI989" s="99"/>
      <c r="AJ989" s="99"/>
      <c r="AK989" s="99"/>
      <c r="AL989" s="99"/>
      <c r="AM989" s="99"/>
      <c r="AN989" s="99"/>
      <c r="AO989" s="99"/>
      <c r="AP989" s="99"/>
      <c r="AQ989" s="99"/>
      <c r="AR989" s="99"/>
      <c r="AS989" s="99"/>
      <c r="AT989" s="99"/>
      <c r="AU989" s="99"/>
      <c r="AV989" s="99"/>
      <c r="AW989" s="99"/>
      <c r="AX989" s="99"/>
      <c r="AY989" s="99"/>
    </row>
    <row r="990" spans="1:51" ht="15">
      <c r="A990" s="108"/>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c r="AA990" s="99"/>
      <c r="AB990" s="99"/>
      <c r="AC990" s="99"/>
      <c r="AD990" s="99"/>
      <c r="AE990" s="99"/>
      <c r="AF990" s="99"/>
      <c r="AG990" s="99"/>
      <c r="AH990" s="99"/>
      <c r="AI990" s="99"/>
      <c r="AJ990" s="99"/>
      <c r="AK990" s="99"/>
      <c r="AL990" s="99"/>
      <c r="AM990" s="99"/>
      <c r="AN990" s="99"/>
      <c r="AO990" s="99"/>
      <c r="AP990" s="99"/>
      <c r="AQ990" s="99"/>
      <c r="AR990" s="99"/>
      <c r="AS990" s="99"/>
      <c r="AT990" s="99"/>
      <c r="AU990" s="99"/>
      <c r="AV990" s="99"/>
      <c r="AW990" s="99"/>
      <c r="AX990" s="99"/>
      <c r="AY990" s="99"/>
    </row>
    <row r="991" spans="1:51" ht="15">
      <c r="A991" s="108"/>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c r="AA991" s="99"/>
      <c r="AB991" s="99"/>
      <c r="AC991" s="99"/>
      <c r="AD991" s="99"/>
      <c r="AE991" s="99"/>
      <c r="AF991" s="99"/>
      <c r="AG991" s="99"/>
      <c r="AH991" s="99"/>
      <c r="AI991" s="99"/>
      <c r="AJ991" s="99"/>
      <c r="AK991" s="99"/>
      <c r="AL991" s="99"/>
      <c r="AM991" s="99"/>
      <c r="AN991" s="99"/>
      <c r="AO991" s="99"/>
      <c r="AP991" s="99"/>
      <c r="AQ991" s="99"/>
      <c r="AR991" s="99"/>
      <c r="AS991" s="99"/>
      <c r="AT991" s="99"/>
      <c r="AU991" s="99"/>
      <c r="AV991" s="99"/>
      <c r="AW991" s="99"/>
      <c r="AX991" s="99"/>
      <c r="AY991" s="99"/>
    </row>
    <row r="992" spans="1:51" ht="15">
      <c r="A992" s="108"/>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c r="AA992" s="99"/>
      <c r="AB992" s="99"/>
      <c r="AC992" s="99"/>
      <c r="AD992" s="99"/>
      <c r="AE992" s="99"/>
      <c r="AF992" s="99"/>
      <c r="AG992" s="99"/>
      <c r="AH992" s="99"/>
      <c r="AI992" s="99"/>
      <c r="AJ992" s="99"/>
      <c r="AK992" s="99"/>
      <c r="AL992" s="99"/>
      <c r="AM992" s="99"/>
      <c r="AN992" s="99"/>
      <c r="AO992" s="99"/>
      <c r="AP992" s="99"/>
      <c r="AQ992" s="99"/>
      <c r="AR992" s="99"/>
      <c r="AS992" s="99"/>
      <c r="AT992" s="99"/>
      <c r="AU992" s="99"/>
      <c r="AV992" s="99"/>
      <c r="AW992" s="99"/>
      <c r="AX992" s="99"/>
      <c r="AY992" s="99"/>
    </row>
    <row r="993" spans="1:51" ht="15">
      <c r="A993" s="108"/>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c r="AA993" s="99"/>
      <c r="AB993" s="99"/>
      <c r="AC993" s="99"/>
      <c r="AD993" s="99"/>
      <c r="AE993" s="99"/>
      <c r="AF993" s="99"/>
      <c r="AG993" s="99"/>
      <c r="AH993" s="99"/>
      <c r="AI993" s="99"/>
      <c r="AJ993" s="99"/>
      <c r="AK993" s="99"/>
      <c r="AL993" s="99"/>
      <c r="AM993" s="99"/>
      <c r="AN993" s="99"/>
      <c r="AO993" s="99"/>
      <c r="AP993" s="99"/>
      <c r="AQ993" s="99"/>
      <c r="AR993" s="99"/>
      <c r="AS993" s="99"/>
      <c r="AT993" s="99"/>
      <c r="AU993" s="99"/>
      <c r="AV993" s="99"/>
      <c r="AW993" s="99"/>
      <c r="AX993" s="99"/>
      <c r="AY993" s="99"/>
    </row>
    <row r="994" spans="1:51" ht="15">
      <c r="A994" s="108"/>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c r="AA994" s="99"/>
      <c r="AB994" s="99"/>
      <c r="AC994" s="99"/>
      <c r="AD994" s="99"/>
      <c r="AE994" s="99"/>
      <c r="AF994" s="99"/>
      <c r="AG994" s="99"/>
      <c r="AH994" s="99"/>
      <c r="AI994" s="99"/>
      <c r="AJ994" s="99"/>
      <c r="AK994" s="99"/>
      <c r="AL994" s="99"/>
      <c r="AM994" s="99"/>
      <c r="AN994" s="99"/>
      <c r="AO994" s="99"/>
      <c r="AP994" s="99"/>
      <c r="AQ994" s="99"/>
      <c r="AR994" s="99"/>
      <c r="AS994" s="99"/>
      <c r="AT994" s="99"/>
      <c r="AU994" s="99"/>
      <c r="AV994" s="99"/>
      <c r="AW994" s="99"/>
      <c r="AX994" s="99"/>
      <c r="AY994" s="99"/>
    </row>
    <row r="995" spans="1:51" ht="15">
      <c r="A995" s="108"/>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c r="AA995" s="99"/>
      <c r="AB995" s="99"/>
      <c r="AC995" s="99"/>
      <c r="AD995" s="99"/>
      <c r="AE995" s="99"/>
      <c r="AF995" s="99"/>
      <c r="AG995" s="99"/>
      <c r="AH995" s="99"/>
      <c r="AI995" s="99"/>
      <c r="AJ995" s="99"/>
      <c r="AK995" s="99"/>
      <c r="AL995" s="99"/>
      <c r="AM995" s="99"/>
      <c r="AN995" s="99"/>
      <c r="AO995" s="99"/>
      <c r="AP995" s="99"/>
      <c r="AQ995" s="99"/>
      <c r="AR995" s="99"/>
      <c r="AS995" s="99"/>
      <c r="AT995" s="99"/>
      <c r="AU995" s="99"/>
      <c r="AV995" s="99"/>
      <c r="AW995" s="99"/>
      <c r="AX995" s="99"/>
      <c r="AY995" s="99"/>
    </row>
    <row r="996" spans="1:51" ht="15">
      <c r="A996" s="108"/>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c r="AA996" s="99"/>
      <c r="AB996" s="99"/>
      <c r="AC996" s="99"/>
      <c r="AD996" s="99"/>
      <c r="AE996" s="99"/>
      <c r="AF996" s="99"/>
      <c r="AG996" s="99"/>
      <c r="AH996" s="99"/>
      <c r="AI996" s="99"/>
      <c r="AJ996" s="99"/>
      <c r="AK996" s="99"/>
      <c r="AL996" s="99"/>
      <c r="AM996" s="99"/>
      <c r="AN996" s="99"/>
      <c r="AO996" s="99"/>
      <c r="AP996" s="99"/>
      <c r="AQ996" s="99"/>
      <c r="AR996" s="99"/>
      <c r="AS996" s="99"/>
      <c r="AT996" s="99"/>
      <c r="AU996" s="99"/>
      <c r="AV996" s="99"/>
      <c r="AW996" s="99"/>
      <c r="AX996" s="99"/>
      <c r="AY996" s="99"/>
    </row>
    <row r="997" spans="1:51" ht="15">
      <c r="A997" s="108"/>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c r="AA997" s="99"/>
      <c r="AB997" s="99"/>
      <c r="AC997" s="99"/>
      <c r="AD997" s="99"/>
      <c r="AE997" s="99"/>
      <c r="AF997" s="99"/>
      <c r="AG997" s="99"/>
      <c r="AH997" s="99"/>
      <c r="AI997" s="99"/>
      <c r="AJ997" s="99"/>
      <c r="AK997" s="99"/>
      <c r="AL997" s="99"/>
      <c r="AM997" s="99"/>
      <c r="AN997" s="99"/>
      <c r="AO997" s="99"/>
      <c r="AP997" s="99"/>
      <c r="AQ997" s="99"/>
      <c r="AR997" s="99"/>
      <c r="AS997" s="99"/>
      <c r="AT997" s="99"/>
      <c r="AU997" s="99"/>
      <c r="AV997" s="99"/>
      <c r="AW997" s="99"/>
      <c r="AX997" s="99"/>
      <c r="AY997" s="99"/>
    </row>
    <row r="998" spans="1:51" ht="15">
      <c r="A998" s="108"/>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c r="AA998" s="99"/>
      <c r="AB998" s="99"/>
      <c r="AC998" s="99"/>
      <c r="AD998" s="99"/>
      <c r="AE998" s="99"/>
      <c r="AF998" s="99"/>
      <c r="AG998" s="99"/>
      <c r="AH998" s="99"/>
      <c r="AI998" s="99"/>
      <c r="AJ998" s="99"/>
      <c r="AK998" s="99"/>
      <c r="AL998" s="99"/>
      <c r="AM998" s="99"/>
      <c r="AN998" s="99"/>
      <c r="AO998" s="99"/>
      <c r="AP998" s="99"/>
      <c r="AQ998" s="99"/>
      <c r="AR998" s="99"/>
      <c r="AS998" s="99"/>
      <c r="AT998" s="99"/>
      <c r="AU998" s="99"/>
      <c r="AV998" s="99"/>
      <c r="AW998" s="99"/>
      <c r="AX998" s="99"/>
      <c r="AY998" s="99"/>
    </row>
    <row r="999" spans="1:51" ht="15">
      <c r="A999" s="108"/>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c r="AA999" s="99"/>
      <c r="AB999" s="99"/>
      <c r="AC999" s="99"/>
      <c r="AD999" s="99"/>
      <c r="AE999" s="99"/>
      <c r="AF999" s="99"/>
      <c r="AG999" s="99"/>
      <c r="AH999" s="99"/>
      <c r="AI999" s="99"/>
      <c r="AJ999" s="99"/>
      <c r="AK999" s="99"/>
      <c r="AL999" s="99"/>
      <c r="AM999" s="99"/>
      <c r="AN999" s="99"/>
      <c r="AO999" s="99"/>
      <c r="AP999" s="99"/>
      <c r="AQ999" s="99"/>
      <c r="AR999" s="99"/>
      <c r="AS999" s="99"/>
      <c r="AT999" s="99"/>
      <c r="AU999" s="99"/>
      <c r="AV999" s="99"/>
      <c r="AW999" s="99"/>
      <c r="AX999" s="99"/>
      <c r="AY999" s="99"/>
    </row>
    <row r="1000" spans="1:51" ht="15">
      <c r="A1000" s="108"/>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c r="AA1000" s="99"/>
      <c r="AB1000" s="99"/>
      <c r="AC1000" s="99"/>
      <c r="AD1000" s="99"/>
      <c r="AE1000" s="99"/>
      <c r="AF1000" s="99"/>
      <c r="AG1000" s="99"/>
      <c r="AH1000" s="99"/>
      <c r="AI1000" s="99"/>
      <c r="AJ1000" s="99"/>
      <c r="AK1000" s="99"/>
      <c r="AL1000" s="99"/>
      <c r="AM1000" s="99"/>
      <c r="AN1000" s="99"/>
      <c r="AO1000" s="99"/>
      <c r="AP1000" s="99"/>
      <c r="AQ1000" s="99"/>
      <c r="AR1000" s="99"/>
      <c r="AS1000" s="99"/>
      <c r="AT1000" s="99"/>
      <c r="AU1000" s="99"/>
      <c r="AV1000" s="99"/>
      <c r="AW1000" s="99"/>
      <c r="AX1000" s="99"/>
      <c r="AY1000" s="99"/>
    </row>
    <row r="1001" spans="1:51" ht="15">
      <c r="A1001" s="108"/>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c r="AA1001" s="99"/>
      <c r="AB1001" s="99"/>
      <c r="AC1001" s="99"/>
      <c r="AD1001" s="99"/>
      <c r="AE1001" s="99"/>
      <c r="AF1001" s="99"/>
      <c r="AG1001" s="99"/>
      <c r="AH1001" s="99"/>
      <c r="AI1001" s="99"/>
      <c r="AJ1001" s="99"/>
      <c r="AK1001" s="99"/>
      <c r="AL1001" s="99"/>
      <c r="AM1001" s="99"/>
      <c r="AN1001" s="99"/>
      <c r="AO1001" s="99"/>
      <c r="AP1001" s="99"/>
      <c r="AQ1001" s="99"/>
      <c r="AR1001" s="99"/>
      <c r="AS1001" s="99"/>
      <c r="AT1001" s="99"/>
      <c r="AU1001" s="99"/>
      <c r="AV1001" s="99"/>
      <c r="AW1001" s="99"/>
      <c r="AX1001" s="99"/>
      <c r="AY1001" s="99"/>
    </row>
    <row r="1002" spans="1:51" ht="15">
      <c r="A1002" s="108"/>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c r="Y1002" s="99"/>
      <c r="Z1002" s="99"/>
      <c r="AA1002" s="99"/>
      <c r="AB1002" s="99"/>
      <c r="AC1002" s="99"/>
      <c r="AD1002" s="99"/>
      <c r="AE1002" s="99"/>
      <c r="AF1002" s="99"/>
      <c r="AG1002" s="99"/>
      <c r="AH1002" s="99"/>
      <c r="AI1002" s="99"/>
      <c r="AJ1002" s="99"/>
      <c r="AK1002" s="99"/>
      <c r="AL1002" s="99"/>
      <c r="AM1002" s="99"/>
      <c r="AN1002" s="99"/>
      <c r="AO1002" s="99"/>
      <c r="AP1002" s="99"/>
      <c r="AQ1002" s="99"/>
      <c r="AR1002" s="99"/>
      <c r="AS1002" s="99"/>
      <c r="AT1002" s="99"/>
      <c r="AU1002" s="99"/>
      <c r="AV1002" s="99"/>
      <c r="AW1002" s="99"/>
      <c r="AX1002" s="99"/>
      <c r="AY1002" s="99"/>
    </row>
    <row r="1003" spans="1:51" ht="15">
      <c r="A1003" s="108"/>
      <c r="C1003" s="99"/>
      <c r="D1003" s="99"/>
      <c r="E1003" s="99"/>
      <c r="F1003" s="99"/>
      <c r="G1003" s="99"/>
      <c r="H1003" s="99"/>
      <c r="I1003" s="99"/>
      <c r="J1003" s="99"/>
      <c r="K1003" s="99"/>
      <c r="L1003" s="99"/>
      <c r="M1003" s="99"/>
      <c r="N1003" s="99"/>
      <c r="O1003" s="99"/>
      <c r="P1003" s="99"/>
      <c r="Q1003" s="99"/>
      <c r="R1003" s="99"/>
      <c r="S1003" s="99"/>
      <c r="T1003" s="99"/>
      <c r="U1003" s="99"/>
      <c r="V1003" s="99"/>
      <c r="W1003" s="99"/>
      <c r="X1003" s="99"/>
      <c r="Y1003" s="99"/>
      <c r="Z1003" s="99"/>
      <c r="AA1003" s="99"/>
      <c r="AB1003" s="99"/>
      <c r="AC1003" s="99"/>
      <c r="AD1003" s="99"/>
      <c r="AE1003" s="99"/>
      <c r="AF1003" s="99"/>
      <c r="AG1003" s="99"/>
      <c r="AH1003" s="99"/>
      <c r="AI1003" s="99"/>
      <c r="AJ1003" s="99"/>
      <c r="AK1003" s="99"/>
      <c r="AL1003" s="99"/>
      <c r="AM1003" s="99"/>
      <c r="AN1003" s="99"/>
      <c r="AO1003" s="99"/>
      <c r="AP1003" s="99"/>
      <c r="AQ1003" s="99"/>
      <c r="AR1003" s="99"/>
      <c r="AS1003" s="99"/>
      <c r="AT1003" s="99"/>
      <c r="AU1003" s="99"/>
      <c r="AV1003" s="99"/>
      <c r="AW1003" s="99"/>
      <c r="AX1003" s="99"/>
      <c r="AY1003" s="99"/>
    </row>
    <row r="1004" spans="1:51" ht="15">
      <c r="A1004" s="108"/>
      <c r="C1004" s="99"/>
      <c r="D1004" s="99"/>
      <c r="E1004" s="99"/>
      <c r="F1004" s="99"/>
      <c r="G1004" s="99"/>
      <c r="H1004" s="99"/>
      <c r="I1004" s="99"/>
      <c r="J1004" s="99"/>
      <c r="K1004" s="99"/>
      <c r="L1004" s="99"/>
      <c r="M1004" s="99"/>
      <c r="N1004" s="99"/>
      <c r="O1004" s="99"/>
      <c r="P1004" s="99"/>
      <c r="Q1004" s="99"/>
      <c r="R1004" s="99"/>
      <c r="S1004" s="99"/>
      <c r="T1004" s="99"/>
      <c r="U1004" s="99"/>
      <c r="V1004" s="99"/>
      <c r="W1004" s="99"/>
      <c r="X1004" s="99"/>
      <c r="Y1004" s="99"/>
      <c r="Z1004" s="99"/>
      <c r="AA1004" s="99"/>
      <c r="AB1004" s="99"/>
      <c r="AC1004" s="99"/>
      <c r="AD1004" s="99"/>
      <c r="AE1004" s="99"/>
      <c r="AF1004" s="99"/>
      <c r="AG1004" s="99"/>
      <c r="AH1004" s="99"/>
      <c r="AI1004" s="99"/>
      <c r="AJ1004" s="99"/>
      <c r="AK1004" s="99"/>
      <c r="AL1004" s="99"/>
      <c r="AM1004" s="99"/>
      <c r="AN1004" s="99"/>
      <c r="AO1004" s="99"/>
      <c r="AP1004" s="99"/>
      <c r="AQ1004" s="99"/>
      <c r="AR1004" s="99"/>
      <c r="AS1004" s="99"/>
      <c r="AT1004" s="99"/>
      <c r="AU1004" s="99"/>
      <c r="AV1004" s="99"/>
      <c r="AW1004" s="99"/>
      <c r="AX1004" s="99"/>
      <c r="AY1004" s="99"/>
    </row>
    <row r="1005" spans="1:51" ht="15">
      <c r="A1005" s="108"/>
      <c r="C1005" s="99"/>
      <c r="D1005" s="99"/>
      <c r="E1005" s="99"/>
      <c r="F1005" s="99"/>
      <c r="G1005" s="99"/>
      <c r="H1005" s="99"/>
      <c r="I1005" s="99"/>
      <c r="J1005" s="99"/>
      <c r="K1005" s="99"/>
      <c r="L1005" s="99"/>
      <c r="M1005" s="99"/>
      <c r="N1005" s="99"/>
      <c r="O1005" s="99"/>
      <c r="P1005" s="99"/>
      <c r="Q1005" s="99"/>
      <c r="R1005" s="99"/>
      <c r="S1005" s="99"/>
      <c r="T1005" s="99"/>
      <c r="U1005" s="99"/>
      <c r="V1005" s="99"/>
      <c r="W1005" s="99"/>
      <c r="X1005" s="99"/>
      <c r="Y1005" s="99"/>
      <c r="Z1005" s="99"/>
      <c r="AA1005" s="99"/>
      <c r="AB1005" s="99"/>
      <c r="AC1005" s="99"/>
      <c r="AD1005" s="99"/>
      <c r="AE1005" s="99"/>
      <c r="AF1005" s="99"/>
      <c r="AG1005" s="99"/>
      <c r="AH1005" s="99"/>
      <c r="AI1005" s="99"/>
      <c r="AJ1005" s="99"/>
      <c r="AK1005" s="99"/>
      <c r="AL1005" s="99"/>
      <c r="AM1005" s="99"/>
      <c r="AN1005" s="99"/>
      <c r="AO1005" s="99"/>
      <c r="AP1005" s="99"/>
      <c r="AQ1005" s="99"/>
      <c r="AR1005" s="99"/>
      <c r="AS1005" s="99"/>
      <c r="AT1005" s="99"/>
      <c r="AU1005" s="99"/>
      <c r="AV1005" s="99"/>
      <c r="AW1005" s="99"/>
      <c r="AX1005" s="99"/>
      <c r="AY1005" s="99"/>
    </row>
    <row r="1006" spans="1:51" ht="15">
      <c r="A1006" s="108"/>
      <c r="C1006" s="99"/>
      <c r="D1006" s="99"/>
      <c r="E1006" s="99"/>
      <c r="F1006" s="99"/>
      <c r="G1006" s="99"/>
      <c r="H1006" s="99"/>
      <c r="I1006" s="99"/>
      <c r="J1006" s="99"/>
      <c r="K1006" s="99"/>
      <c r="L1006" s="99"/>
      <c r="M1006" s="99"/>
      <c r="N1006" s="99"/>
      <c r="O1006" s="99"/>
      <c r="P1006" s="99"/>
      <c r="Q1006" s="99"/>
      <c r="R1006" s="99"/>
      <c r="S1006" s="99"/>
      <c r="T1006" s="99"/>
      <c r="U1006" s="99"/>
      <c r="V1006" s="99"/>
      <c r="W1006" s="99"/>
      <c r="X1006" s="99"/>
      <c r="Y1006" s="99"/>
      <c r="Z1006" s="99"/>
      <c r="AA1006" s="99"/>
      <c r="AB1006" s="99"/>
      <c r="AC1006" s="99"/>
      <c r="AD1006" s="99"/>
      <c r="AE1006" s="99"/>
      <c r="AF1006" s="99"/>
      <c r="AG1006" s="99"/>
      <c r="AH1006" s="99"/>
      <c r="AI1006" s="99"/>
      <c r="AJ1006" s="99"/>
      <c r="AK1006" s="99"/>
      <c r="AL1006" s="99"/>
      <c r="AM1006" s="99"/>
      <c r="AN1006" s="99"/>
      <c r="AO1006" s="99"/>
      <c r="AP1006" s="99"/>
      <c r="AQ1006" s="99"/>
      <c r="AR1006" s="99"/>
      <c r="AS1006" s="99"/>
      <c r="AT1006" s="99"/>
      <c r="AU1006" s="99"/>
      <c r="AV1006" s="99"/>
      <c r="AW1006" s="99"/>
      <c r="AX1006" s="99"/>
      <c r="AY1006" s="99"/>
    </row>
    <row r="1007" spans="1:51" ht="15">
      <c r="A1007" s="108"/>
      <c r="C1007" s="99"/>
      <c r="D1007" s="99"/>
      <c r="E1007" s="99"/>
      <c r="F1007" s="99"/>
      <c r="G1007" s="99"/>
      <c r="H1007" s="99"/>
      <c r="I1007" s="99"/>
      <c r="J1007" s="99"/>
      <c r="K1007" s="99"/>
      <c r="L1007" s="99"/>
      <c r="M1007" s="99"/>
      <c r="N1007" s="99"/>
      <c r="O1007" s="99"/>
      <c r="P1007" s="99"/>
      <c r="Q1007" s="99"/>
      <c r="R1007" s="99"/>
      <c r="S1007" s="99"/>
      <c r="T1007" s="99"/>
      <c r="U1007" s="99"/>
      <c r="V1007" s="99"/>
      <c r="W1007" s="99"/>
      <c r="X1007" s="99"/>
      <c r="Y1007" s="99"/>
      <c r="Z1007" s="99"/>
      <c r="AA1007" s="99"/>
      <c r="AB1007" s="99"/>
      <c r="AC1007" s="99"/>
      <c r="AD1007" s="99"/>
      <c r="AE1007" s="99"/>
      <c r="AF1007" s="99"/>
      <c r="AG1007" s="99"/>
      <c r="AH1007" s="99"/>
      <c r="AI1007" s="99"/>
      <c r="AJ1007" s="99"/>
      <c r="AK1007" s="99"/>
      <c r="AL1007" s="99"/>
      <c r="AM1007" s="99"/>
      <c r="AN1007" s="99"/>
      <c r="AO1007" s="99"/>
      <c r="AP1007" s="99"/>
      <c r="AQ1007" s="99"/>
      <c r="AR1007" s="99"/>
      <c r="AS1007" s="99"/>
      <c r="AT1007" s="99"/>
      <c r="AU1007" s="99"/>
      <c r="AV1007" s="99"/>
      <c r="AW1007" s="99"/>
      <c r="AX1007" s="99"/>
      <c r="AY1007" s="99"/>
    </row>
    <row r="1008" spans="1:51" ht="15">
      <c r="A1008" s="108"/>
      <c r="C1008" s="99"/>
      <c r="D1008" s="99"/>
      <c r="E1008" s="99"/>
      <c r="F1008" s="99"/>
      <c r="G1008" s="99"/>
      <c r="H1008" s="99"/>
      <c r="I1008" s="99"/>
      <c r="J1008" s="99"/>
      <c r="K1008" s="99"/>
      <c r="L1008" s="99"/>
      <c r="M1008" s="99"/>
      <c r="N1008" s="99"/>
      <c r="O1008" s="99"/>
      <c r="P1008" s="99"/>
      <c r="Q1008" s="99"/>
      <c r="R1008" s="99"/>
      <c r="S1008" s="99"/>
      <c r="T1008" s="99"/>
      <c r="U1008" s="99"/>
      <c r="V1008" s="99"/>
      <c r="W1008" s="99"/>
      <c r="X1008" s="99"/>
      <c r="Y1008" s="99"/>
      <c r="Z1008" s="99"/>
      <c r="AA1008" s="99"/>
      <c r="AB1008" s="99"/>
      <c r="AC1008" s="99"/>
      <c r="AD1008" s="99"/>
      <c r="AE1008" s="99"/>
      <c r="AF1008" s="99"/>
      <c r="AG1008" s="99"/>
      <c r="AH1008" s="99"/>
      <c r="AI1008" s="99"/>
      <c r="AJ1008" s="99"/>
      <c r="AK1008" s="99"/>
      <c r="AL1008" s="99"/>
      <c r="AM1008" s="99"/>
      <c r="AN1008" s="99"/>
      <c r="AO1008" s="99"/>
      <c r="AP1008" s="99"/>
      <c r="AQ1008" s="99"/>
      <c r="AR1008" s="99"/>
      <c r="AS1008" s="99"/>
      <c r="AT1008" s="99"/>
      <c r="AU1008" s="99"/>
      <c r="AV1008" s="99"/>
      <c r="AW1008" s="99"/>
      <c r="AX1008" s="99"/>
      <c r="AY1008" s="99"/>
    </row>
    <row r="1009" spans="1:51" ht="15">
      <c r="A1009" s="108"/>
      <c r="C1009" s="99"/>
      <c r="D1009" s="99"/>
      <c r="E1009" s="99"/>
      <c r="F1009" s="99"/>
      <c r="G1009" s="99"/>
      <c r="H1009" s="99"/>
      <c r="I1009" s="99"/>
      <c r="J1009" s="99"/>
      <c r="K1009" s="99"/>
      <c r="L1009" s="99"/>
      <c r="M1009" s="99"/>
      <c r="N1009" s="99"/>
      <c r="O1009" s="99"/>
      <c r="P1009" s="99"/>
      <c r="Q1009" s="99"/>
      <c r="R1009" s="99"/>
      <c r="S1009" s="99"/>
      <c r="T1009" s="99"/>
      <c r="U1009" s="99"/>
      <c r="V1009" s="99"/>
      <c r="W1009" s="99"/>
      <c r="X1009" s="99"/>
      <c r="Y1009" s="99"/>
      <c r="Z1009" s="99"/>
      <c r="AA1009" s="99"/>
      <c r="AB1009" s="99"/>
      <c r="AC1009" s="99"/>
      <c r="AD1009" s="99"/>
      <c r="AE1009" s="99"/>
      <c r="AF1009" s="99"/>
      <c r="AG1009" s="99"/>
      <c r="AH1009" s="99"/>
      <c r="AI1009" s="99"/>
      <c r="AJ1009" s="99"/>
      <c r="AK1009" s="99"/>
      <c r="AL1009" s="99"/>
      <c r="AM1009" s="99"/>
      <c r="AN1009" s="99"/>
      <c r="AO1009" s="99"/>
      <c r="AP1009" s="99"/>
      <c r="AQ1009" s="99"/>
      <c r="AR1009" s="99"/>
      <c r="AS1009" s="99"/>
      <c r="AT1009" s="99"/>
      <c r="AU1009" s="99"/>
      <c r="AV1009" s="99"/>
      <c r="AW1009" s="99"/>
      <c r="AX1009" s="99"/>
      <c r="AY1009" s="99"/>
    </row>
    <row r="1010" spans="1:51" ht="15">
      <c r="A1010" s="108"/>
      <c r="C1010" s="99"/>
      <c r="D1010" s="99"/>
      <c r="E1010" s="99"/>
      <c r="F1010" s="99"/>
      <c r="G1010" s="99"/>
      <c r="H1010" s="99"/>
      <c r="I1010" s="99"/>
      <c r="J1010" s="99"/>
      <c r="K1010" s="99"/>
      <c r="L1010" s="99"/>
      <c r="M1010" s="99"/>
      <c r="N1010" s="99"/>
      <c r="O1010" s="99"/>
      <c r="P1010" s="99"/>
      <c r="Q1010" s="99"/>
      <c r="R1010" s="99"/>
      <c r="S1010" s="99"/>
      <c r="T1010" s="99"/>
      <c r="U1010" s="99"/>
      <c r="V1010" s="99"/>
      <c r="W1010" s="99"/>
      <c r="X1010" s="99"/>
      <c r="Y1010" s="99"/>
      <c r="Z1010" s="99"/>
      <c r="AA1010" s="99"/>
      <c r="AB1010" s="99"/>
      <c r="AC1010" s="99"/>
      <c r="AD1010" s="99"/>
      <c r="AE1010" s="99"/>
      <c r="AF1010" s="99"/>
      <c r="AG1010" s="99"/>
      <c r="AH1010" s="99"/>
      <c r="AI1010" s="99"/>
      <c r="AJ1010" s="99"/>
      <c r="AK1010" s="99"/>
      <c r="AL1010" s="99"/>
      <c r="AM1010" s="99"/>
      <c r="AN1010" s="99"/>
      <c r="AO1010" s="99"/>
      <c r="AP1010" s="99"/>
      <c r="AQ1010" s="99"/>
      <c r="AR1010" s="99"/>
      <c r="AS1010" s="99"/>
      <c r="AT1010" s="99"/>
      <c r="AU1010" s="99"/>
      <c r="AV1010" s="99"/>
      <c r="AW1010" s="99"/>
      <c r="AX1010" s="99"/>
      <c r="AY1010" s="99"/>
    </row>
    <row r="1011" spans="1:51" ht="15">
      <c r="A1011" s="108"/>
      <c r="C1011" s="99"/>
      <c r="D1011" s="99"/>
      <c r="E1011" s="99"/>
      <c r="F1011" s="99"/>
      <c r="G1011" s="99"/>
      <c r="H1011" s="99"/>
      <c r="I1011" s="99"/>
      <c r="J1011" s="99"/>
      <c r="K1011" s="99"/>
      <c r="L1011" s="99"/>
      <c r="M1011" s="99"/>
      <c r="N1011" s="99"/>
      <c r="O1011" s="99"/>
      <c r="P1011" s="99"/>
      <c r="Q1011" s="99"/>
      <c r="R1011" s="99"/>
      <c r="S1011" s="99"/>
      <c r="T1011" s="99"/>
      <c r="U1011" s="99"/>
      <c r="V1011" s="99"/>
      <c r="W1011" s="99"/>
      <c r="X1011" s="99"/>
      <c r="Y1011" s="99"/>
      <c r="Z1011" s="99"/>
      <c r="AA1011" s="99"/>
      <c r="AB1011" s="99"/>
      <c r="AC1011" s="99"/>
      <c r="AD1011" s="99"/>
      <c r="AE1011" s="99"/>
      <c r="AF1011" s="99"/>
      <c r="AG1011" s="99"/>
      <c r="AH1011" s="99"/>
      <c r="AI1011" s="99"/>
      <c r="AJ1011" s="99"/>
      <c r="AK1011" s="99"/>
      <c r="AL1011" s="99"/>
      <c r="AM1011" s="99"/>
      <c r="AN1011" s="99"/>
      <c r="AO1011" s="99"/>
      <c r="AP1011" s="99"/>
      <c r="AQ1011" s="99"/>
      <c r="AR1011" s="99"/>
      <c r="AS1011" s="99"/>
      <c r="AT1011" s="99"/>
      <c r="AU1011" s="99"/>
      <c r="AV1011" s="99"/>
      <c r="AW1011" s="99"/>
      <c r="AX1011" s="99"/>
      <c r="AY1011" s="99"/>
    </row>
    <row r="1012" spans="1:51" ht="15">
      <c r="A1012" s="108"/>
      <c r="C1012" s="99"/>
      <c r="D1012" s="99"/>
      <c r="E1012" s="99"/>
      <c r="F1012" s="99"/>
      <c r="G1012" s="99"/>
      <c r="H1012" s="99"/>
      <c r="I1012" s="99"/>
      <c r="J1012" s="99"/>
      <c r="K1012" s="99"/>
      <c r="L1012" s="99"/>
      <c r="M1012" s="99"/>
      <c r="N1012" s="99"/>
      <c r="O1012" s="99"/>
      <c r="P1012" s="99"/>
      <c r="Q1012" s="99"/>
      <c r="R1012" s="99"/>
      <c r="S1012" s="99"/>
      <c r="T1012" s="99"/>
      <c r="U1012" s="99"/>
      <c r="V1012" s="99"/>
      <c r="W1012" s="99"/>
      <c r="X1012" s="99"/>
      <c r="Y1012" s="99"/>
      <c r="Z1012" s="99"/>
      <c r="AA1012" s="99"/>
      <c r="AB1012" s="99"/>
      <c r="AC1012" s="99"/>
      <c r="AD1012" s="99"/>
      <c r="AE1012" s="99"/>
      <c r="AF1012" s="99"/>
      <c r="AG1012" s="99"/>
      <c r="AH1012" s="99"/>
      <c r="AI1012" s="99"/>
      <c r="AJ1012" s="99"/>
      <c r="AK1012" s="99"/>
      <c r="AL1012" s="99"/>
      <c r="AM1012" s="99"/>
      <c r="AN1012" s="99"/>
      <c r="AO1012" s="99"/>
      <c r="AP1012" s="99"/>
      <c r="AQ1012" s="99"/>
      <c r="AR1012" s="99"/>
      <c r="AS1012" s="99"/>
      <c r="AT1012" s="99"/>
      <c r="AU1012" s="99"/>
      <c r="AV1012" s="99"/>
      <c r="AW1012" s="99"/>
      <c r="AX1012" s="99"/>
      <c r="AY1012" s="99"/>
    </row>
    <row r="1013" spans="1:51" ht="15">
      <c r="A1013" s="108"/>
      <c r="C1013" s="99"/>
      <c r="D1013" s="99"/>
      <c r="E1013" s="99"/>
      <c r="F1013" s="99"/>
      <c r="G1013" s="99"/>
      <c r="H1013" s="99"/>
      <c r="I1013" s="99"/>
      <c r="J1013" s="99"/>
      <c r="K1013" s="99"/>
      <c r="L1013" s="99"/>
      <c r="M1013" s="99"/>
      <c r="N1013" s="99"/>
      <c r="O1013" s="99"/>
      <c r="P1013" s="99"/>
      <c r="Q1013" s="99"/>
      <c r="R1013" s="99"/>
      <c r="S1013" s="99"/>
      <c r="T1013" s="99"/>
      <c r="U1013" s="99"/>
      <c r="V1013" s="99"/>
      <c r="W1013" s="99"/>
      <c r="X1013" s="99"/>
      <c r="Y1013" s="99"/>
      <c r="Z1013" s="99"/>
      <c r="AA1013" s="99"/>
      <c r="AB1013" s="99"/>
      <c r="AC1013" s="99"/>
      <c r="AD1013" s="99"/>
      <c r="AE1013" s="99"/>
      <c r="AF1013" s="99"/>
      <c r="AG1013" s="99"/>
      <c r="AH1013" s="99"/>
      <c r="AI1013" s="99"/>
      <c r="AJ1013" s="99"/>
      <c r="AK1013" s="99"/>
      <c r="AL1013" s="99"/>
      <c r="AM1013" s="99"/>
      <c r="AN1013" s="99"/>
      <c r="AO1013" s="99"/>
      <c r="AP1013" s="99"/>
      <c r="AQ1013" s="99"/>
      <c r="AR1013" s="99"/>
      <c r="AS1013" s="99"/>
      <c r="AT1013" s="99"/>
      <c r="AU1013" s="99"/>
      <c r="AV1013" s="99"/>
      <c r="AW1013" s="99"/>
      <c r="AX1013" s="99"/>
      <c r="AY1013" s="99"/>
    </row>
    <row r="1014" spans="1:51" ht="15">
      <c r="A1014" s="108"/>
      <c r="C1014" s="99"/>
      <c r="D1014" s="99"/>
      <c r="E1014" s="99"/>
      <c r="F1014" s="99"/>
      <c r="G1014" s="99"/>
      <c r="H1014" s="99"/>
      <c r="I1014" s="99"/>
      <c r="J1014" s="99"/>
      <c r="K1014" s="99"/>
      <c r="L1014" s="99"/>
      <c r="M1014" s="99"/>
      <c r="N1014" s="99"/>
      <c r="O1014" s="99"/>
      <c r="P1014" s="99"/>
      <c r="Q1014" s="99"/>
      <c r="R1014" s="99"/>
      <c r="S1014" s="99"/>
      <c r="T1014" s="99"/>
      <c r="U1014" s="99"/>
      <c r="V1014" s="99"/>
      <c r="W1014" s="99"/>
      <c r="X1014" s="99"/>
      <c r="Y1014" s="99"/>
      <c r="Z1014" s="99"/>
      <c r="AA1014" s="99"/>
      <c r="AB1014" s="99"/>
      <c r="AC1014" s="99"/>
      <c r="AD1014" s="99"/>
      <c r="AE1014" s="99"/>
      <c r="AF1014" s="99"/>
      <c r="AG1014" s="99"/>
      <c r="AH1014" s="99"/>
      <c r="AI1014" s="99"/>
      <c r="AJ1014" s="99"/>
      <c r="AK1014" s="99"/>
      <c r="AL1014" s="99"/>
      <c r="AM1014" s="99"/>
      <c r="AN1014" s="99"/>
      <c r="AO1014" s="99"/>
      <c r="AP1014" s="99"/>
      <c r="AQ1014" s="99"/>
      <c r="AR1014" s="99"/>
      <c r="AS1014" s="99"/>
      <c r="AT1014" s="99"/>
      <c r="AU1014" s="99"/>
      <c r="AV1014" s="99"/>
      <c r="AW1014" s="99"/>
      <c r="AX1014" s="99"/>
      <c r="AY1014" s="99"/>
    </row>
    <row r="1015" spans="1:51" ht="15">
      <c r="A1015" s="108"/>
      <c r="C1015" s="99"/>
      <c r="D1015" s="99"/>
      <c r="E1015" s="99"/>
      <c r="F1015" s="99"/>
      <c r="G1015" s="99"/>
      <c r="H1015" s="99"/>
      <c r="I1015" s="99"/>
      <c r="J1015" s="99"/>
      <c r="K1015" s="99"/>
      <c r="L1015" s="99"/>
      <c r="M1015" s="99"/>
      <c r="N1015" s="99"/>
      <c r="O1015" s="99"/>
      <c r="P1015" s="99"/>
      <c r="Q1015" s="99"/>
      <c r="R1015" s="99"/>
      <c r="S1015" s="99"/>
      <c r="T1015" s="99"/>
      <c r="U1015" s="99"/>
      <c r="V1015" s="99"/>
      <c r="W1015" s="99"/>
      <c r="X1015" s="99"/>
      <c r="Y1015" s="99"/>
      <c r="Z1015" s="99"/>
      <c r="AA1015" s="99"/>
      <c r="AB1015" s="99"/>
      <c r="AC1015" s="99"/>
      <c r="AD1015" s="99"/>
      <c r="AE1015" s="99"/>
      <c r="AF1015" s="99"/>
      <c r="AG1015" s="99"/>
      <c r="AH1015" s="99"/>
      <c r="AI1015" s="99"/>
      <c r="AJ1015" s="99"/>
      <c r="AK1015" s="99"/>
      <c r="AL1015" s="99"/>
      <c r="AM1015" s="99"/>
      <c r="AN1015" s="99"/>
      <c r="AO1015" s="99"/>
      <c r="AP1015" s="99"/>
      <c r="AQ1015" s="99"/>
      <c r="AR1015" s="99"/>
      <c r="AS1015" s="99"/>
      <c r="AT1015" s="99"/>
      <c r="AU1015" s="99"/>
      <c r="AV1015" s="99"/>
      <c r="AW1015" s="99"/>
      <c r="AX1015" s="99"/>
      <c r="AY1015" s="99"/>
    </row>
    <row r="1016" spans="1:51" ht="15">
      <c r="A1016" s="108"/>
      <c r="C1016" s="99"/>
      <c r="D1016" s="99"/>
      <c r="E1016" s="99"/>
      <c r="F1016" s="99"/>
      <c r="G1016" s="99"/>
      <c r="H1016" s="99"/>
      <c r="I1016" s="99"/>
      <c r="J1016" s="99"/>
      <c r="K1016" s="99"/>
      <c r="L1016" s="99"/>
      <c r="M1016" s="99"/>
      <c r="N1016" s="99"/>
      <c r="O1016" s="99"/>
      <c r="P1016" s="99"/>
      <c r="Q1016" s="99"/>
      <c r="R1016" s="99"/>
      <c r="S1016" s="99"/>
      <c r="T1016" s="99"/>
      <c r="U1016" s="99"/>
      <c r="V1016" s="99"/>
      <c r="W1016" s="99"/>
      <c r="X1016" s="99"/>
      <c r="Y1016" s="99"/>
      <c r="Z1016" s="99"/>
      <c r="AA1016" s="99"/>
      <c r="AB1016" s="99"/>
      <c r="AC1016" s="99"/>
      <c r="AD1016" s="99"/>
      <c r="AE1016" s="99"/>
      <c r="AF1016" s="99"/>
      <c r="AG1016" s="99"/>
      <c r="AH1016" s="99"/>
      <c r="AI1016" s="99"/>
      <c r="AJ1016" s="99"/>
      <c r="AK1016" s="99"/>
      <c r="AL1016" s="99"/>
      <c r="AM1016" s="99"/>
      <c r="AN1016" s="99"/>
      <c r="AO1016" s="99"/>
      <c r="AP1016" s="99"/>
      <c r="AQ1016" s="99"/>
      <c r="AR1016" s="99"/>
      <c r="AS1016" s="99"/>
      <c r="AT1016" s="99"/>
      <c r="AU1016" s="99"/>
      <c r="AV1016" s="99"/>
      <c r="AW1016" s="99"/>
      <c r="AX1016" s="99"/>
      <c r="AY1016" s="99"/>
    </row>
    <row r="1017" spans="1:51" ht="15">
      <c r="A1017" s="108"/>
      <c r="C1017" s="99"/>
      <c r="D1017" s="99"/>
      <c r="E1017" s="99"/>
      <c r="F1017" s="99"/>
      <c r="G1017" s="99"/>
      <c r="H1017" s="99"/>
      <c r="I1017" s="99"/>
      <c r="J1017" s="99"/>
      <c r="K1017" s="99"/>
      <c r="L1017" s="99"/>
      <c r="M1017" s="99"/>
      <c r="N1017" s="99"/>
      <c r="O1017" s="99"/>
      <c r="P1017" s="99"/>
      <c r="Q1017" s="99"/>
      <c r="R1017" s="99"/>
      <c r="S1017" s="99"/>
      <c r="T1017" s="99"/>
      <c r="U1017" s="99"/>
      <c r="V1017" s="99"/>
      <c r="W1017" s="99"/>
      <c r="X1017" s="99"/>
      <c r="Y1017" s="99"/>
      <c r="Z1017" s="99"/>
      <c r="AA1017" s="99"/>
      <c r="AB1017" s="99"/>
      <c r="AC1017" s="99"/>
      <c r="AD1017" s="99"/>
      <c r="AE1017" s="99"/>
      <c r="AF1017" s="99"/>
      <c r="AG1017" s="99"/>
      <c r="AH1017" s="99"/>
      <c r="AI1017" s="99"/>
      <c r="AJ1017" s="99"/>
      <c r="AK1017" s="99"/>
      <c r="AL1017" s="99"/>
      <c r="AM1017" s="99"/>
      <c r="AN1017" s="99"/>
      <c r="AO1017" s="99"/>
      <c r="AP1017" s="99"/>
      <c r="AQ1017" s="99"/>
      <c r="AR1017" s="99"/>
      <c r="AS1017" s="99"/>
      <c r="AT1017" s="99"/>
      <c r="AU1017" s="99"/>
      <c r="AV1017" s="99"/>
      <c r="AW1017" s="99"/>
      <c r="AX1017" s="99"/>
      <c r="AY1017" s="99"/>
    </row>
    <row r="1018" spans="1:51" ht="15">
      <c r="A1018" s="108"/>
      <c r="C1018" s="99"/>
      <c r="D1018" s="99"/>
      <c r="E1018" s="99"/>
      <c r="F1018" s="99"/>
      <c r="G1018" s="99"/>
      <c r="H1018" s="99"/>
      <c r="I1018" s="99"/>
      <c r="J1018" s="99"/>
      <c r="K1018" s="99"/>
      <c r="L1018" s="99"/>
      <c r="M1018" s="99"/>
      <c r="N1018" s="99"/>
      <c r="O1018" s="99"/>
      <c r="P1018" s="99"/>
      <c r="Q1018" s="99"/>
      <c r="R1018" s="99"/>
      <c r="S1018" s="99"/>
      <c r="T1018" s="99"/>
      <c r="U1018" s="99"/>
      <c r="V1018" s="99"/>
      <c r="W1018" s="99"/>
      <c r="X1018" s="99"/>
      <c r="Y1018" s="99"/>
      <c r="Z1018" s="99"/>
      <c r="AA1018" s="99"/>
      <c r="AB1018" s="99"/>
      <c r="AC1018" s="99"/>
      <c r="AD1018" s="99"/>
      <c r="AE1018" s="99"/>
      <c r="AF1018" s="99"/>
      <c r="AG1018" s="99"/>
      <c r="AH1018" s="99"/>
      <c r="AI1018" s="99"/>
      <c r="AJ1018" s="99"/>
      <c r="AK1018" s="99"/>
      <c r="AL1018" s="99"/>
      <c r="AM1018" s="99"/>
      <c r="AN1018" s="99"/>
      <c r="AO1018" s="99"/>
      <c r="AP1018" s="99"/>
      <c r="AQ1018" s="99"/>
      <c r="AR1018" s="99"/>
      <c r="AS1018" s="99"/>
      <c r="AT1018" s="99"/>
      <c r="AU1018" s="99"/>
      <c r="AV1018" s="99"/>
      <c r="AW1018" s="99"/>
      <c r="AX1018" s="99"/>
      <c r="AY1018" s="99"/>
    </row>
    <row r="1019" spans="1:51" ht="15">
      <c r="A1019" s="108"/>
      <c r="C1019" s="99"/>
      <c r="D1019" s="99"/>
      <c r="E1019" s="99"/>
      <c r="F1019" s="99"/>
      <c r="G1019" s="99"/>
      <c r="H1019" s="99"/>
      <c r="I1019" s="99"/>
      <c r="J1019" s="99"/>
      <c r="K1019" s="99"/>
      <c r="L1019" s="99"/>
      <c r="M1019" s="99"/>
      <c r="N1019" s="99"/>
      <c r="O1019" s="99"/>
      <c r="P1019" s="99"/>
      <c r="Q1019" s="99"/>
      <c r="R1019" s="99"/>
      <c r="S1019" s="99"/>
      <c r="T1019" s="99"/>
      <c r="U1019" s="99"/>
      <c r="V1019" s="99"/>
      <c r="W1019" s="99"/>
      <c r="X1019" s="99"/>
      <c r="Y1019" s="99"/>
      <c r="Z1019" s="99"/>
      <c r="AA1019" s="99"/>
      <c r="AB1019" s="99"/>
      <c r="AC1019" s="99"/>
      <c r="AD1019" s="99"/>
      <c r="AE1019" s="99"/>
      <c r="AF1019" s="99"/>
      <c r="AG1019" s="99"/>
      <c r="AH1019" s="99"/>
      <c r="AI1019" s="99"/>
      <c r="AJ1019" s="99"/>
      <c r="AK1019" s="99"/>
      <c r="AL1019" s="99"/>
      <c r="AM1019" s="99"/>
      <c r="AN1019" s="99"/>
      <c r="AO1019" s="99"/>
      <c r="AP1019" s="99"/>
      <c r="AQ1019" s="99"/>
      <c r="AR1019" s="99"/>
      <c r="AS1019" s="99"/>
      <c r="AT1019" s="99"/>
      <c r="AU1019" s="99"/>
      <c r="AV1019" s="99"/>
      <c r="AW1019" s="99"/>
      <c r="AX1019" s="99"/>
      <c r="AY1019" s="99"/>
    </row>
    <row r="1020" spans="1:51" ht="15">
      <c r="A1020" s="108"/>
      <c r="C1020" s="99"/>
      <c r="D1020" s="99"/>
      <c r="E1020" s="99"/>
      <c r="F1020" s="99"/>
      <c r="G1020" s="99"/>
      <c r="H1020" s="99"/>
      <c r="I1020" s="99"/>
      <c r="J1020" s="99"/>
      <c r="K1020" s="99"/>
      <c r="L1020" s="99"/>
      <c r="M1020" s="99"/>
      <c r="N1020" s="99"/>
      <c r="O1020" s="99"/>
      <c r="P1020" s="99"/>
      <c r="Q1020" s="99"/>
      <c r="R1020" s="99"/>
      <c r="S1020" s="99"/>
      <c r="T1020" s="99"/>
      <c r="U1020" s="99"/>
      <c r="V1020" s="99"/>
      <c r="W1020" s="99"/>
      <c r="X1020" s="99"/>
      <c r="Y1020" s="99"/>
      <c r="Z1020" s="99"/>
      <c r="AA1020" s="99"/>
      <c r="AB1020" s="99"/>
      <c r="AC1020" s="99"/>
      <c r="AD1020" s="99"/>
      <c r="AE1020" s="99"/>
      <c r="AF1020" s="99"/>
      <c r="AG1020" s="99"/>
      <c r="AH1020" s="99"/>
      <c r="AI1020" s="99"/>
      <c r="AJ1020" s="99"/>
      <c r="AK1020" s="99"/>
      <c r="AL1020" s="99"/>
      <c r="AM1020" s="99"/>
      <c r="AN1020" s="99"/>
      <c r="AO1020" s="99"/>
      <c r="AP1020" s="99"/>
      <c r="AQ1020" s="99"/>
      <c r="AR1020" s="99"/>
      <c r="AS1020" s="99"/>
      <c r="AT1020" s="99"/>
      <c r="AU1020" s="99"/>
      <c r="AV1020" s="99"/>
      <c r="AW1020" s="99"/>
      <c r="AX1020" s="99"/>
      <c r="AY1020" s="99"/>
    </row>
    <row r="1021" spans="1:51" ht="15">
      <c r="A1021" s="108"/>
      <c r="C1021" s="99"/>
      <c r="D1021" s="99"/>
      <c r="E1021" s="99"/>
      <c r="F1021" s="99"/>
      <c r="G1021" s="99"/>
      <c r="H1021" s="99"/>
      <c r="I1021" s="99"/>
      <c r="J1021" s="99"/>
      <c r="K1021" s="99"/>
      <c r="L1021" s="99"/>
      <c r="M1021" s="99"/>
      <c r="N1021" s="99"/>
      <c r="O1021" s="99"/>
      <c r="P1021" s="99"/>
      <c r="Q1021" s="99"/>
      <c r="R1021" s="99"/>
      <c r="S1021" s="99"/>
      <c r="T1021" s="99"/>
      <c r="U1021" s="99"/>
      <c r="V1021" s="99"/>
      <c r="W1021" s="99"/>
      <c r="X1021" s="99"/>
      <c r="Y1021" s="99"/>
      <c r="Z1021" s="99"/>
      <c r="AA1021" s="99"/>
      <c r="AB1021" s="99"/>
      <c r="AC1021" s="99"/>
      <c r="AD1021" s="99"/>
      <c r="AE1021" s="99"/>
      <c r="AF1021" s="99"/>
      <c r="AG1021" s="99"/>
      <c r="AH1021" s="99"/>
      <c r="AI1021" s="99"/>
      <c r="AJ1021" s="99"/>
      <c r="AK1021" s="99"/>
      <c r="AL1021" s="99"/>
      <c r="AM1021" s="99"/>
      <c r="AN1021" s="99"/>
      <c r="AO1021" s="99"/>
      <c r="AP1021" s="99"/>
      <c r="AQ1021" s="99"/>
      <c r="AR1021" s="99"/>
      <c r="AS1021" s="99"/>
      <c r="AT1021" s="99"/>
      <c r="AU1021" s="99"/>
      <c r="AV1021" s="99"/>
      <c r="AW1021" s="99"/>
      <c r="AX1021" s="99"/>
      <c r="AY1021" s="99"/>
    </row>
    <row r="1022" spans="1:51" ht="15">
      <c r="A1022" s="108"/>
      <c r="C1022" s="99"/>
      <c r="D1022" s="99"/>
      <c r="E1022" s="99"/>
      <c r="F1022" s="99"/>
      <c r="G1022" s="99"/>
      <c r="H1022" s="99"/>
      <c r="I1022" s="99"/>
      <c r="J1022" s="99"/>
      <c r="K1022" s="99"/>
      <c r="L1022" s="99"/>
      <c r="M1022" s="99"/>
      <c r="N1022" s="99"/>
      <c r="O1022" s="99"/>
      <c r="P1022" s="99"/>
      <c r="Q1022" s="99"/>
      <c r="R1022" s="99"/>
      <c r="S1022" s="99"/>
      <c r="T1022" s="99"/>
      <c r="U1022" s="99"/>
      <c r="V1022" s="99"/>
      <c r="W1022" s="99"/>
      <c r="X1022" s="99"/>
      <c r="Y1022" s="99"/>
      <c r="Z1022" s="99"/>
      <c r="AA1022" s="99"/>
      <c r="AB1022" s="99"/>
      <c r="AC1022" s="99"/>
      <c r="AD1022" s="99"/>
      <c r="AE1022" s="99"/>
      <c r="AF1022" s="99"/>
      <c r="AG1022" s="99"/>
      <c r="AH1022" s="99"/>
      <c r="AI1022" s="99"/>
      <c r="AJ1022" s="99"/>
      <c r="AK1022" s="99"/>
      <c r="AL1022" s="99"/>
      <c r="AM1022" s="99"/>
      <c r="AN1022" s="99"/>
      <c r="AO1022" s="99"/>
      <c r="AP1022" s="99"/>
      <c r="AQ1022" s="99"/>
      <c r="AR1022" s="99"/>
      <c r="AS1022" s="99"/>
      <c r="AT1022" s="99"/>
      <c r="AU1022" s="99"/>
      <c r="AV1022" s="99"/>
      <c r="AW1022" s="99"/>
      <c r="AX1022" s="99"/>
      <c r="AY1022" s="99"/>
    </row>
    <row r="1023" spans="1:51" ht="15">
      <c r="A1023" s="108"/>
      <c r="C1023" s="99"/>
      <c r="D1023" s="99"/>
      <c r="E1023" s="99"/>
      <c r="F1023" s="99"/>
      <c r="G1023" s="99"/>
      <c r="H1023" s="99"/>
      <c r="I1023" s="99"/>
      <c r="J1023" s="99"/>
      <c r="K1023" s="99"/>
      <c r="L1023" s="99"/>
      <c r="M1023" s="99"/>
      <c r="N1023" s="99"/>
      <c r="O1023" s="99"/>
      <c r="P1023" s="99"/>
      <c r="Q1023" s="99"/>
      <c r="R1023" s="99"/>
      <c r="S1023" s="99"/>
      <c r="T1023" s="99"/>
      <c r="U1023" s="99"/>
      <c r="V1023" s="99"/>
      <c r="W1023" s="99"/>
      <c r="X1023" s="99"/>
      <c r="Y1023" s="99"/>
      <c r="Z1023" s="99"/>
      <c r="AA1023" s="99"/>
      <c r="AB1023" s="99"/>
      <c r="AC1023" s="99"/>
      <c r="AD1023" s="99"/>
      <c r="AE1023" s="99"/>
      <c r="AF1023" s="99"/>
      <c r="AG1023" s="99"/>
      <c r="AH1023" s="99"/>
      <c r="AI1023" s="99"/>
      <c r="AJ1023" s="99"/>
      <c r="AK1023" s="99"/>
      <c r="AL1023" s="99"/>
      <c r="AM1023" s="99"/>
      <c r="AN1023" s="99"/>
      <c r="AO1023" s="99"/>
      <c r="AP1023" s="99"/>
      <c r="AQ1023" s="99"/>
      <c r="AR1023" s="99"/>
      <c r="AS1023" s="99"/>
      <c r="AT1023" s="99"/>
      <c r="AU1023" s="99"/>
      <c r="AV1023" s="99"/>
      <c r="AW1023" s="99"/>
      <c r="AX1023" s="99"/>
      <c r="AY1023" s="99"/>
    </row>
    <row r="1024" spans="1:51" ht="15">
      <c r="A1024" s="108"/>
      <c r="C1024" s="99"/>
      <c r="D1024" s="99"/>
      <c r="E1024" s="99"/>
      <c r="F1024" s="99"/>
      <c r="G1024" s="99"/>
      <c r="H1024" s="99"/>
      <c r="I1024" s="99"/>
      <c r="J1024" s="99"/>
      <c r="K1024" s="99"/>
      <c r="L1024" s="99"/>
      <c r="M1024" s="99"/>
      <c r="N1024" s="99"/>
      <c r="O1024" s="99"/>
      <c r="P1024" s="99"/>
      <c r="Q1024" s="99"/>
      <c r="R1024" s="99"/>
      <c r="S1024" s="99"/>
      <c r="T1024" s="99"/>
      <c r="U1024" s="99"/>
      <c r="V1024" s="99"/>
      <c r="W1024" s="99"/>
      <c r="X1024" s="99"/>
      <c r="Y1024" s="99"/>
      <c r="Z1024" s="99"/>
      <c r="AA1024" s="99"/>
      <c r="AB1024" s="99"/>
      <c r="AC1024" s="99"/>
      <c r="AD1024" s="99"/>
      <c r="AE1024" s="99"/>
      <c r="AF1024" s="99"/>
      <c r="AG1024" s="99"/>
      <c r="AH1024" s="99"/>
      <c r="AI1024" s="99"/>
      <c r="AJ1024" s="99"/>
      <c r="AK1024" s="99"/>
      <c r="AL1024" s="99"/>
      <c r="AM1024" s="99"/>
      <c r="AN1024" s="99"/>
      <c r="AO1024" s="99"/>
      <c r="AP1024" s="99"/>
      <c r="AQ1024" s="99"/>
      <c r="AR1024" s="99"/>
      <c r="AS1024" s="99"/>
      <c r="AT1024" s="99"/>
      <c r="AU1024" s="99"/>
      <c r="AV1024" s="99"/>
      <c r="AW1024" s="99"/>
      <c r="AX1024" s="99"/>
      <c r="AY1024" s="99"/>
    </row>
    <row r="1025" spans="1:51" ht="15">
      <c r="A1025" s="108"/>
      <c r="C1025" s="99"/>
      <c r="D1025" s="99"/>
      <c r="E1025" s="99"/>
      <c r="F1025" s="99"/>
      <c r="G1025" s="99"/>
      <c r="H1025" s="99"/>
      <c r="I1025" s="99"/>
      <c r="J1025" s="99"/>
      <c r="K1025" s="99"/>
      <c r="L1025" s="99"/>
      <c r="M1025" s="99"/>
      <c r="N1025" s="99"/>
      <c r="O1025" s="99"/>
      <c r="P1025" s="99"/>
      <c r="Q1025" s="99"/>
      <c r="R1025" s="99"/>
      <c r="S1025" s="99"/>
      <c r="T1025" s="99"/>
      <c r="U1025" s="99"/>
      <c r="V1025" s="99"/>
      <c r="W1025" s="99"/>
      <c r="X1025" s="99"/>
      <c r="Y1025" s="99"/>
      <c r="Z1025" s="99"/>
      <c r="AA1025" s="99"/>
      <c r="AB1025" s="99"/>
      <c r="AC1025" s="99"/>
      <c r="AD1025" s="99"/>
      <c r="AE1025" s="99"/>
      <c r="AF1025" s="99"/>
      <c r="AG1025" s="99"/>
      <c r="AH1025" s="99"/>
      <c r="AI1025" s="99"/>
      <c r="AJ1025" s="99"/>
      <c r="AK1025" s="99"/>
      <c r="AL1025" s="99"/>
      <c r="AM1025" s="99"/>
      <c r="AN1025" s="99"/>
      <c r="AO1025" s="99"/>
      <c r="AP1025" s="99"/>
      <c r="AQ1025" s="99"/>
      <c r="AR1025" s="99"/>
      <c r="AS1025" s="99"/>
      <c r="AT1025" s="99"/>
      <c r="AU1025" s="99"/>
      <c r="AV1025" s="99"/>
      <c r="AW1025" s="99"/>
      <c r="AX1025" s="99"/>
      <c r="AY1025" s="99"/>
    </row>
    <row r="1026" spans="1:51" ht="15">
      <c r="A1026" s="108"/>
      <c r="C1026" s="99"/>
      <c r="D1026" s="99"/>
      <c r="E1026" s="99"/>
      <c r="F1026" s="99"/>
      <c r="G1026" s="99"/>
      <c r="H1026" s="99"/>
      <c r="I1026" s="99"/>
      <c r="J1026" s="99"/>
      <c r="K1026" s="99"/>
      <c r="L1026" s="99"/>
      <c r="M1026" s="99"/>
      <c r="N1026" s="99"/>
      <c r="O1026" s="99"/>
      <c r="P1026" s="99"/>
      <c r="Q1026" s="99"/>
      <c r="R1026" s="99"/>
      <c r="S1026" s="99"/>
      <c r="T1026" s="99"/>
      <c r="U1026" s="99"/>
      <c r="V1026" s="99"/>
      <c r="W1026" s="99"/>
      <c r="X1026" s="99"/>
      <c r="Y1026" s="99"/>
      <c r="Z1026" s="99"/>
      <c r="AA1026" s="99"/>
      <c r="AB1026" s="99"/>
      <c r="AC1026" s="99"/>
      <c r="AD1026" s="99"/>
      <c r="AE1026" s="99"/>
      <c r="AF1026" s="99"/>
      <c r="AG1026" s="99"/>
      <c r="AH1026" s="99"/>
      <c r="AI1026" s="99"/>
      <c r="AJ1026" s="99"/>
      <c r="AK1026" s="99"/>
      <c r="AL1026" s="99"/>
      <c r="AM1026" s="99"/>
      <c r="AN1026" s="99"/>
      <c r="AO1026" s="99"/>
      <c r="AP1026" s="99"/>
      <c r="AQ1026" s="99"/>
      <c r="AR1026" s="99"/>
      <c r="AS1026" s="99"/>
      <c r="AT1026" s="99"/>
      <c r="AU1026" s="99"/>
      <c r="AV1026" s="99"/>
      <c r="AW1026" s="99"/>
      <c r="AX1026" s="99"/>
      <c r="AY1026" s="99"/>
    </row>
    <row r="1027" spans="1:51" ht="15">
      <c r="A1027" s="108"/>
      <c r="C1027" s="99"/>
      <c r="D1027" s="99"/>
      <c r="E1027" s="99"/>
      <c r="F1027" s="99"/>
      <c r="G1027" s="99"/>
      <c r="H1027" s="99"/>
      <c r="I1027" s="99"/>
      <c r="J1027" s="99"/>
      <c r="K1027" s="99"/>
      <c r="L1027" s="99"/>
      <c r="M1027" s="99"/>
      <c r="N1027" s="99"/>
      <c r="O1027" s="99"/>
      <c r="P1027" s="99"/>
      <c r="Q1027" s="99"/>
      <c r="R1027" s="99"/>
      <c r="S1027" s="99"/>
      <c r="T1027" s="99"/>
      <c r="U1027" s="99"/>
      <c r="V1027" s="99"/>
      <c r="W1027" s="99"/>
      <c r="X1027" s="99"/>
      <c r="Y1027" s="99"/>
      <c r="Z1027" s="99"/>
      <c r="AA1027" s="99"/>
      <c r="AB1027" s="99"/>
      <c r="AC1027" s="99"/>
      <c r="AD1027" s="99"/>
      <c r="AE1027" s="99"/>
      <c r="AF1027" s="99"/>
      <c r="AG1027" s="99"/>
      <c r="AH1027" s="99"/>
      <c r="AI1027" s="99"/>
      <c r="AJ1027" s="99"/>
      <c r="AK1027" s="99"/>
      <c r="AL1027" s="99"/>
      <c r="AM1027" s="99"/>
      <c r="AN1027" s="99"/>
      <c r="AO1027" s="99"/>
      <c r="AP1027" s="99"/>
      <c r="AQ1027" s="99"/>
      <c r="AR1027" s="99"/>
      <c r="AS1027" s="99"/>
      <c r="AT1027" s="99"/>
      <c r="AU1027" s="99"/>
      <c r="AV1027" s="99"/>
      <c r="AW1027" s="99"/>
      <c r="AX1027" s="99"/>
      <c r="AY1027" s="99"/>
    </row>
    <row r="1028" spans="1:51" ht="15">
      <c r="A1028" s="108"/>
      <c r="C1028" s="99"/>
      <c r="D1028" s="99"/>
      <c r="E1028" s="99"/>
      <c r="F1028" s="99"/>
      <c r="G1028" s="99"/>
      <c r="H1028" s="99"/>
      <c r="I1028" s="99"/>
      <c r="J1028" s="99"/>
      <c r="K1028" s="99"/>
      <c r="L1028" s="99"/>
      <c r="M1028" s="99"/>
      <c r="N1028" s="99"/>
      <c r="O1028" s="99"/>
      <c r="P1028" s="99"/>
      <c r="Q1028" s="99"/>
      <c r="R1028" s="99"/>
      <c r="S1028" s="99"/>
      <c r="T1028" s="99"/>
      <c r="U1028" s="99"/>
      <c r="V1028" s="99"/>
      <c r="W1028" s="99"/>
      <c r="X1028" s="99"/>
      <c r="Y1028" s="99"/>
      <c r="Z1028" s="99"/>
      <c r="AA1028" s="99"/>
      <c r="AB1028" s="99"/>
      <c r="AC1028" s="99"/>
      <c r="AD1028" s="99"/>
      <c r="AE1028" s="99"/>
      <c r="AF1028" s="99"/>
      <c r="AG1028" s="99"/>
      <c r="AH1028" s="99"/>
      <c r="AI1028" s="99"/>
      <c r="AJ1028" s="99"/>
      <c r="AK1028" s="99"/>
      <c r="AL1028" s="99"/>
      <c r="AM1028" s="99"/>
      <c r="AN1028" s="99"/>
      <c r="AO1028" s="99"/>
      <c r="AP1028" s="99"/>
      <c r="AQ1028" s="99"/>
      <c r="AR1028" s="99"/>
      <c r="AS1028" s="99"/>
      <c r="AT1028" s="99"/>
      <c r="AU1028" s="99"/>
      <c r="AV1028" s="99"/>
      <c r="AW1028" s="99"/>
      <c r="AX1028" s="99"/>
      <c r="AY1028" s="99"/>
    </row>
    <row r="1029" spans="1:51" ht="15">
      <c r="A1029" s="108"/>
      <c r="C1029" s="99"/>
      <c r="D1029" s="99"/>
      <c r="E1029" s="99"/>
      <c r="F1029" s="99"/>
      <c r="G1029" s="99"/>
      <c r="H1029" s="99"/>
      <c r="I1029" s="99"/>
      <c r="J1029" s="99"/>
      <c r="K1029" s="99"/>
      <c r="L1029" s="99"/>
      <c r="M1029" s="99"/>
      <c r="N1029" s="99"/>
      <c r="O1029" s="99"/>
      <c r="P1029" s="99"/>
      <c r="Q1029" s="99"/>
      <c r="R1029" s="99"/>
      <c r="S1029" s="99"/>
      <c r="T1029" s="99"/>
      <c r="U1029" s="99"/>
      <c r="V1029" s="99"/>
      <c r="W1029" s="99"/>
      <c r="X1029" s="99"/>
      <c r="Y1029" s="99"/>
      <c r="Z1029" s="99"/>
      <c r="AA1029" s="99"/>
      <c r="AB1029" s="99"/>
      <c r="AC1029" s="99"/>
      <c r="AD1029" s="99"/>
      <c r="AE1029" s="99"/>
      <c r="AF1029" s="99"/>
      <c r="AG1029" s="99"/>
      <c r="AH1029" s="99"/>
      <c r="AI1029" s="99"/>
      <c r="AJ1029" s="99"/>
      <c r="AK1029" s="99"/>
      <c r="AL1029" s="99"/>
      <c r="AM1029" s="99"/>
      <c r="AN1029" s="99"/>
      <c r="AO1029" s="99"/>
      <c r="AP1029" s="99"/>
      <c r="AQ1029" s="99"/>
      <c r="AR1029" s="99"/>
      <c r="AS1029" s="99"/>
      <c r="AT1029" s="99"/>
      <c r="AU1029" s="99"/>
      <c r="AV1029" s="99"/>
      <c r="AW1029" s="99"/>
      <c r="AX1029" s="99"/>
      <c r="AY1029" s="99"/>
    </row>
  </sheetData>
  <sheetProtection sheet="1" objects="1" scenarios="1"/>
  <sortState xmlns:xlrd2="http://schemas.microsoft.com/office/spreadsheetml/2017/richdata2" ref="A2:AY1029">
    <sortCondition ref="A2:A1029"/>
  </sortState>
  <phoneticPr fontId="8"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D6C3-3715-4949-ACE1-047E2BC39E97}">
  <sheetPr>
    <tabColor rgb="FF00B0F0"/>
  </sheetPr>
  <dimension ref="A1:MA850"/>
  <sheetViews>
    <sheetView topLeftCell="F1" workbookViewId="0">
      <pane ySplit="1" topLeftCell="A2" activePane="bottomLeft" state="frozen"/>
      <selection pane="bottomLeft" activeCell="K42" sqref="K42"/>
    </sheetView>
  </sheetViews>
  <sheetFormatPr defaultColWidth="11.28515625" defaultRowHeight="12.75"/>
  <cols>
    <col min="1" max="1" width="24.85546875" style="93" bestFit="1" customWidth="1"/>
    <col min="2" max="2" width="21.140625" style="93" bestFit="1" customWidth="1"/>
    <col min="3" max="3" width="11.85546875" style="93" bestFit="1" customWidth="1"/>
    <col min="4" max="4" width="12.7109375" style="93" bestFit="1" customWidth="1"/>
    <col min="5" max="5" width="24.28515625" style="93" bestFit="1" customWidth="1"/>
    <col min="6" max="6" width="39.5703125" style="93" bestFit="1" customWidth="1"/>
    <col min="7" max="7" width="39.42578125" style="93" bestFit="1" customWidth="1"/>
    <col min="8" max="8" width="35.42578125" style="93" bestFit="1" customWidth="1"/>
    <col min="9" max="9" width="15" style="93" bestFit="1" customWidth="1"/>
    <col min="10" max="10" width="16.42578125" style="93" bestFit="1" customWidth="1"/>
    <col min="11" max="11" width="26.5703125" style="93" bestFit="1" customWidth="1"/>
    <col min="12" max="12" width="9.5703125" style="93" bestFit="1" customWidth="1"/>
    <col min="13" max="13" width="10.28515625" style="93" bestFit="1" customWidth="1"/>
    <col min="14" max="14" width="11.7109375" style="93" bestFit="1" customWidth="1"/>
    <col min="15" max="15" width="12.85546875" style="93" bestFit="1" customWidth="1"/>
    <col min="16" max="16" width="12.28515625" style="93" bestFit="1" customWidth="1"/>
    <col min="17" max="17" width="20.140625" style="93" bestFit="1" customWidth="1"/>
    <col min="18" max="18" width="13.7109375" style="93" bestFit="1" customWidth="1"/>
    <col min="19" max="19" width="24.5703125" style="93" bestFit="1" customWidth="1"/>
    <col min="20" max="20" width="15" style="93" bestFit="1" customWidth="1"/>
    <col min="21" max="21" width="13.5703125" style="93" bestFit="1" customWidth="1"/>
    <col min="22" max="22" width="21.42578125" style="93" bestFit="1" customWidth="1"/>
    <col min="23" max="23" width="22.28515625" style="93" bestFit="1" customWidth="1"/>
    <col min="24" max="24" width="14.140625" style="93" bestFit="1" customWidth="1"/>
    <col min="25" max="25" width="19.140625" style="93" bestFit="1" customWidth="1"/>
    <col min="26" max="26" width="20.7109375" style="93" bestFit="1" customWidth="1"/>
    <col min="27" max="27" width="13.85546875" style="93" bestFit="1" customWidth="1"/>
    <col min="28" max="28" width="20.42578125" style="93" bestFit="1" customWidth="1"/>
    <col min="29" max="29" width="17.7109375" style="93" bestFit="1" customWidth="1"/>
    <col min="30" max="30" width="15.42578125" style="93" bestFit="1" customWidth="1"/>
    <col min="31" max="31" width="11.7109375" style="93" bestFit="1" customWidth="1"/>
    <col min="32" max="32" width="15.7109375" style="93" bestFit="1" customWidth="1"/>
    <col min="33" max="33" width="17.28515625" style="93" bestFit="1" customWidth="1"/>
    <col min="34" max="34" width="19.5703125" style="93" bestFit="1" customWidth="1"/>
    <col min="35" max="35" width="14.140625" style="93" bestFit="1" customWidth="1"/>
    <col min="36" max="36" width="15" style="93" bestFit="1" customWidth="1"/>
    <col min="37" max="37" width="24.5703125" style="93" bestFit="1" customWidth="1"/>
    <col min="38" max="38" width="35.5703125" style="93" bestFit="1" customWidth="1"/>
    <col min="39" max="39" width="16.140625" style="93" bestFit="1" customWidth="1"/>
    <col min="40" max="40" width="28.85546875" style="93" bestFit="1" customWidth="1"/>
    <col min="41" max="41" width="21" style="93" bestFit="1" customWidth="1"/>
    <col min="42" max="42" width="12" style="93" bestFit="1" customWidth="1"/>
    <col min="43" max="43" width="33.28515625" style="93" bestFit="1" customWidth="1"/>
    <col min="44" max="44" width="13.28515625" style="93" bestFit="1" customWidth="1"/>
    <col min="45" max="45" width="50.42578125" style="93" bestFit="1" customWidth="1"/>
    <col min="46" max="46" width="11.42578125" style="93" bestFit="1" customWidth="1"/>
    <col min="47" max="47" width="23.28515625" style="93" bestFit="1" customWidth="1"/>
    <col min="48" max="48" width="18.28515625" style="93" bestFit="1" customWidth="1"/>
    <col min="49" max="49" width="22.7109375" style="93" bestFit="1" customWidth="1"/>
    <col min="50" max="50" width="13.7109375" style="93" bestFit="1" customWidth="1"/>
    <col min="51" max="51" width="11" style="93" bestFit="1" customWidth="1"/>
    <col min="52" max="52" width="23.7109375" style="93" bestFit="1" customWidth="1"/>
    <col min="53" max="53" width="13.42578125" style="93" bestFit="1" customWidth="1"/>
    <col min="54" max="54" width="16.28515625" style="93" bestFit="1" customWidth="1"/>
    <col min="55" max="55" width="9.85546875" style="93" bestFit="1" customWidth="1"/>
    <col min="56" max="56" width="16.28515625" style="93" bestFit="1" customWidth="1"/>
    <col min="57" max="57" width="12.42578125" style="93" bestFit="1" customWidth="1"/>
    <col min="58" max="58" width="14.5703125" style="93" bestFit="1" customWidth="1"/>
    <col min="59" max="59" width="25" style="93" bestFit="1" customWidth="1"/>
    <col min="60" max="60" width="12.42578125" style="93" bestFit="1" customWidth="1"/>
    <col min="61" max="61" width="10" style="93" bestFit="1" customWidth="1"/>
    <col min="62" max="62" width="28.140625" style="93" bestFit="1" customWidth="1"/>
    <col min="63" max="63" width="20.28515625" style="93" bestFit="1" customWidth="1"/>
    <col min="64" max="64" width="10.85546875" style="93" bestFit="1" customWidth="1"/>
    <col min="65" max="65" width="23.42578125" style="93" bestFit="1" customWidth="1"/>
    <col min="66" max="66" width="17" style="93" bestFit="1" customWidth="1"/>
    <col min="67" max="67" width="60.42578125" style="93" bestFit="1" customWidth="1"/>
    <col min="68" max="68" width="19.7109375" style="93" bestFit="1" customWidth="1"/>
    <col min="69" max="69" width="13.42578125" style="93" bestFit="1" customWidth="1"/>
    <col min="70" max="70" width="16.7109375" style="93" bestFit="1" customWidth="1"/>
    <col min="71" max="71" width="11.85546875" style="93" bestFit="1" customWidth="1"/>
    <col min="72" max="72" width="15.7109375" style="93" bestFit="1" customWidth="1"/>
    <col min="73" max="73" width="22.7109375" style="93" bestFit="1" customWidth="1"/>
    <col min="74" max="74" width="22.7109375" style="93" customWidth="1"/>
    <col min="75" max="75" width="20.7109375" style="93" bestFit="1" customWidth="1"/>
    <col min="76" max="76" width="16.85546875" style="93" bestFit="1" customWidth="1"/>
    <col min="77" max="77" width="12.28515625" style="93" bestFit="1" customWidth="1"/>
    <col min="78" max="78" width="10.85546875" style="93" bestFit="1" customWidth="1"/>
    <col min="79" max="79" width="13.85546875" style="93" bestFit="1" customWidth="1"/>
    <col min="80" max="80" width="33" style="93" bestFit="1" customWidth="1"/>
    <col min="81" max="81" width="13.7109375" style="93" bestFit="1" customWidth="1"/>
    <col min="82" max="82" width="21.5703125" style="93" bestFit="1" customWidth="1"/>
    <col min="83" max="83" width="23.7109375" style="93" bestFit="1" customWidth="1"/>
    <col min="84" max="84" width="17.42578125" style="93" bestFit="1" customWidth="1"/>
    <col min="85" max="85" width="18.85546875" style="93" bestFit="1" customWidth="1"/>
    <col min="86" max="86" width="15.28515625" style="93" bestFit="1" customWidth="1"/>
    <col min="87" max="87" width="16.7109375" style="93" bestFit="1" customWidth="1"/>
    <col min="88" max="88" width="20.28515625" style="93" bestFit="1" customWidth="1"/>
    <col min="89" max="89" width="10.85546875" style="93" bestFit="1" customWidth="1"/>
    <col min="90" max="90" width="11.28515625" style="93" bestFit="1" customWidth="1"/>
    <col min="91" max="91" width="11.140625" style="93" bestFit="1" customWidth="1"/>
    <col min="92" max="92" width="12.28515625" style="93" bestFit="1" customWidth="1"/>
    <col min="93" max="93" width="35.5703125" style="93" bestFit="1" customWidth="1"/>
    <col min="94" max="94" width="24.5703125" style="93" bestFit="1" customWidth="1"/>
    <col min="95" max="95" width="13.7109375" style="93" bestFit="1" customWidth="1"/>
    <col min="96" max="96" width="19.7109375" style="93" bestFit="1" customWidth="1"/>
    <col min="97" max="97" width="9.85546875" style="93" bestFit="1" customWidth="1"/>
    <col min="98" max="98" width="12" style="93" bestFit="1" customWidth="1"/>
    <col min="99" max="99" width="20.5703125" style="93" bestFit="1" customWidth="1"/>
    <col min="100" max="100" width="19" style="93" bestFit="1" customWidth="1"/>
    <col min="101" max="101" width="11.85546875" style="93" bestFit="1" customWidth="1"/>
    <col min="102" max="102" width="21.42578125" style="93" bestFit="1" customWidth="1"/>
    <col min="103" max="103" width="13.5703125" style="93" bestFit="1" customWidth="1"/>
    <col min="104" max="104" width="15.85546875" style="93" bestFit="1" customWidth="1"/>
    <col min="105" max="105" width="24.5703125" style="93" bestFit="1" customWidth="1"/>
    <col min="106" max="106" width="20.140625" style="93" bestFit="1" customWidth="1"/>
    <col min="107" max="107" width="17.5703125" style="93" bestFit="1" customWidth="1"/>
    <col min="108" max="108" width="40.5703125" style="93" bestFit="1" customWidth="1"/>
    <col min="109" max="109" width="37.5703125" style="93" bestFit="1" customWidth="1"/>
    <col min="110" max="110" width="26.140625" style="93" bestFit="1" customWidth="1"/>
    <col min="111" max="111" width="15.7109375" style="93" bestFit="1" customWidth="1"/>
    <col min="112" max="112" width="16.7109375" style="93" bestFit="1" customWidth="1"/>
    <col min="113" max="113" width="29.140625" style="93" bestFit="1" customWidth="1"/>
    <col min="114" max="114" width="19.85546875" style="93" bestFit="1" customWidth="1"/>
    <col min="115" max="115" width="16" style="93" bestFit="1" customWidth="1"/>
    <col min="116" max="116" width="11.42578125" style="93" bestFit="1" customWidth="1"/>
    <col min="117" max="117" width="14.42578125" style="93" bestFit="1" customWidth="1"/>
    <col min="118" max="118" width="11.5703125" style="93" bestFit="1" customWidth="1"/>
    <col min="119" max="119" width="24" style="93" bestFit="1" customWidth="1"/>
    <col min="120" max="120" width="14.7109375" style="93" bestFit="1" customWidth="1"/>
    <col min="121" max="121" width="11.85546875" style="93" bestFit="1" customWidth="1"/>
    <col min="122" max="122" width="35.5703125" style="93" bestFit="1" customWidth="1"/>
    <col min="123" max="123" width="13.28515625" style="93" bestFit="1" customWidth="1"/>
    <col min="124" max="124" width="19.7109375" style="93" bestFit="1" customWidth="1"/>
    <col min="125" max="125" width="18.5703125" style="93" bestFit="1" customWidth="1"/>
    <col min="126" max="126" width="21.140625" style="93" bestFit="1" customWidth="1"/>
    <col min="127" max="127" width="24.5703125" style="93" bestFit="1" customWidth="1"/>
    <col min="128" max="128" width="19.5703125" style="93" bestFit="1" customWidth="1"/>
    <col min="129" max="129" width="20.42578125" style="93" bestFit="1" customWidth="1"/>
    <col min="130" max="130" width="26.42578125" style="93" bestFit="1" customWidth="1"/>
    <col min="131" max="131" width="20.28515625" style="93" bestFit="1" customWidth="1"/>
    <col min="132" max="132" width="10.5703125" style="93" bestFit="1" customWidth="1"/>
    <col min="133" max="133" width="19.5703125" style="93" bestFit="1" customWidth="1"/>
    <col min="134" max="134" width="10.42578125" style="93" bestFit="1" customWidth="1"/>
    <col min="135" max="135" width="29.42578125" style="93" bestFit="1" customWidth="1"/>
    <col min="136" max="136" width="11.85546875" style="93" bestFit="1" customWidth="1"/>
    <col min="137" max="137" width="16.85546875" style="93" bestFit="1" customWidth="1"/>
    <col min="138" max="138" width="8.5703125" style="93" bestFit="1" customWidth="1"/>
    <col min="139" max="139" width="26.140625" style="93" bestFit="1" customWidth="1"/>
    <col min="140" max="140" width="15.7109375" style="93" bestFit="1" customWidth="1"/>
    <col min="141" max="141" width="17.28515625" style="93" bestFit="1" customWidth="1"/>
    <col min="142" max="142" width="19.5703125" style="93" bestFit="1" customWidth="1"/>
    <col min="143" max="143" width="19.7109375" style="93" bestFit="1" customWidth="1"/>
    <col min="144" max="144" width="21.140625" style="93" bestFit="1" customWidth="1"/>
    <col min="145" max="145" width="23.7109375" style="93" bestFit="1" customWidth="1"/>
    <col min="146" max="146" width="12.7109375" style="93" bestFit="1" customWidth="1"/>
    <col min="147" max="147" width="14.85546875" style="93" bestFit="1" customWidth="1"/>
    <col min="148" max="148" width="7.85546875" style="93" bestFit="1" customWidth="1"/>
    <col min="149" max="149" width="16.7109375" style="93" bestFit="1" customWidth="1"/>
    <col min="150" max="150" width="12" style="93" bestFit="1" customWidth="1"/>
    <col min="151" max="151" width="15.42578125" style="93" bestFit="1" customWidth="1"/>
    <col min="152" max="152" width="23.85546875" style="93" bestFit="1" customWidth="1"/>
    <col min="153" max="153" width="23.7109375" style="93" bestFit="1" customWidth="1"/>
    <col min="154" max="154" width="22.7109375" style="93" bestFit="1" customWidth="1"/>
    <col min="155" max="155" width="16.28515625" style="93" bestFit="1" customWidth="1"/>
    <col min="156" max="156" width="19.5703125" style="93" bestFit="1" customWidth="1"/>
    <col min="157" max="157" width="13.85546875" style="93" bestFit="1" customWidth="1"/>
    <col min="158" max="158" width="22.7109375" style="93" bestFit="1" customWidth="1"/>
    <col min="159" max="159" width="23.7109375" style="93" bestFit="1" customWidth="1"/>
    <col min="160" max="160" width="22" style="93" bestFit="1" customWidth="1"/>
    <col min="161" max="161" width="12" style="93" bestFit="1" customWidth="1"/>
    <col min="162" max="162" width="18.5703125" style="93" bestFit="1" customWidth="1"/>
    <col min="163" max="163" width="19.28515625" style="93" bestFit="1" customWidth="1"/>
    <col min="164" max="164" width="18.140625" style="93" bestFit="1" customWidth="1"/>
    <col min="165" max="165" width="16.7109375" style="93" bestFit="1" customWidth="1"/>
    <col min="166" max="166" width="16.85546875" style="93" bestFit="1" customWidth="1"/>
    <col min="167" max="167" width="8.42578125" style="93" bestFit="1" customWidth="1"/>
    <col min="168" max="168" width="22.7109375" style="93" bestFit="1" customWidth="1"/>
    <col min="169" max="169" width="16.7109375" style="93" bestFit="1" customWidth="1"/>
    <col min="170" max="170" width="18" style="93" bestFit="1" customWidth="1"/>
    <col min="171" max="171" width="20.140625" style="93" bestFit="1" customWidth="1"/>
    <col min="172" max="172" width="26" style="93" bestFit="1" customWidth="1"/>
    <col min="173" max="173" width="18.85546875" style="93" bestFit="1" customWidth="1"/>
    <col min="174" max="174" width="14.5703125" style="93" bestFit="1" customWidth="1"/>
    <col min="175" max="175" width="20.140625" style="93" bestFit="1" customWidth="1"/>
    <col min="176" max="176" width="35.28515625" style="93" bestFit="1" customWidth="1"/>
    <col min="177" max="177" width="11" style="93" bestFit="1" customWidth="1"/>
    <col min="178" max="178" width="27.7109375" style="93" bestFit="1" customWidth="1"/>
    <col min="179" max="179" width="12.85546875" style="93" bestFit="1" customWidth="1"/>
    <col min="180" max="180" width="25.7109375" style="93" bestFit="1" customWidth="1"/>
    <col min="181" max="181" width="30" style="93" bestFit="1" customWidth="1"/>
    <col min="182" max="182" width="25.140625" style="93" bestFit="1" customWidth="1"/>
    <col min="183" max="183" width="14" style="93" bestFit="1" customWidth="1"/>
    <col min="184" max="184" width="30" style="93" bestFit="1" customWidth="1"/>
    <col min="185" max="185" width="24.5703125" style="93" bestFit="1" customWidth="1"/>
    <col min="186" max="186" width="13.5703125" style="93" bestFit="1" customWidth="1"/>
    <col min="187" max="187" width="19.140625" style="93" bestFit="1" customWidth="1"/>
    <col min="188" max="188" width="11" style="93" bestFit="1" customWidth="1"/>
    <col min="189" max="189" width="21" style="93" bestFit="1" customWidth="1"/>
    <col min="190" max="190" width="20.28515625" style="93" bestFit="1" customWidth="1"/>
    <col min="191" max="191" width="12.5703125" style="93" bestFit="1" customWidth="1"/>
    <col min="192" max="192" width="22.5703125" style="93" bestFit="1" customWidth="1"/>
    <col min="193" max="194" width="20.5703125" style="93" bestFit="1" customWidth="1"/>
    <col min="195" max="195" width="20" style="93" bestFit="1" customWidth="1"/>
    <col min="196" max="196" width="14" style="93" bestFit="1" customWidth="1"/>
    <col min="197" max="197" width="22.28515625" style="93" bestFit="1" customWidth="1"/>
    <col min="198" max="198" width="17.85546875" style="93" bestFit="1" customWidth="1"/>
    <col min="199" max="199" width="20.28515625" style="93" bestFit="1" customWidth="1"/>
    <col min="200" max="200" width="16.7109375" style="93" bestFit="1" customWidth="1"/>
    <col min="201" max="201" width="20.42578125" style="93" bestFit="1" customWidth="1"/>
    <col min="202" max="202" width="24.5703125" style="93" bestFit="1" customWidth="1"/>
    <col min="203" max="203" width="19.85546875" style="93" bestFit="1" customWidth="1"/>
    <col min="204" max="204" width="16.28515625" style="93" bestFit="1" customWidth="1"/>
    <col min="205" max="205" width="35.5703125" style="93" bestFit="1" customWidth="1"/>
    <col min="206" max="206" width="19.7109375" style="93" bestFit="1" customWidth="1"/>
    <col min="207" max="207" width="45.140625" style="93" bestFit="1" customWidth="1"/>
    <col min="208" max="208" width="9.5703125" style="93" bestFit="1" customWidth="1"/>
    <col min="209" max="209" width="19.28515625" style="93" bestFit="1" customWidth="1"/>
    <col min="210" max="210" width="21.5703125" style="93" bestFit="1" customWidth="1"/>
    <col min="211" max="211" width="23" style="93" bestFit="1" customWidth="1"/>
    <col min="212" max="212" width="15.42578125" style="93" bestFit="1" customWidth="1"/>
    <col min="213" max="213" width="14.28515625" style="93" bestFit="1" customWidth="1"/>
    <col min="214" max="214" width="26" style="93" bestFit="1" customWidth="1"/>
    <col min="215" max="215" width="24.28515625" style="93" bestFit="1" customWidth="1"/>
    <col min="216" max="216" width="14" style="93" bestFit="1" customWidth="1"/>
    <col min="217" max="217" width="16.7109375" style="93" bestFit="1" customWidth="1"/>
    <col min="218" max="218" width="14.7109375" style="93" bestFit="1" customWidth="1"/>
    <col min="219" max="219" width="17" style="93" bestFit="1" customWidth="1"/>
    <col min="220" max="220" width="24.7109375" style="93" bestFit="1" customWidth="1"/>
    <col min="221" max="221" width="25" style="93" bestFit="1" customWidth="1"/>
    <col min="222" max="222" width="18.7109375" style="93" bestFit="1" customWidth="1"/>
    <col min="223" max="223" width="33.5703125" style="93" bestFit="1" customWidth="1"/>
    <col min="224" max="224" width="29" style="93" bestFit="1" customWidth="1"/>
    <col min="225" max="225" width="24.5703125" style="93" bestFit="1" customWidth="1"/>
    <col min="226" max="226" width="18.7109375" style="93" bestFit="1" customWidth="1"/>
    <col min="227" max="227" width="16.5703125" style="93" bestFit="1" customWidth="1"/>
    <col min="228" max="228" width="14.5703125" style="93" bestFit="1" customWidth="1"/>
    <col min="229" max="229" width="12.5703125" style="93" bestFit="1" customWidth="1"/>
    <col min="230" max="230" width="13.28515625" style="93" bestFit="1" customWidth="1"/>
    <col min="231" max="231" width="20.5703125" style="93" bestFit="1" customWidth="1"/>
    <col min="232" max="232" width="16" style="93" bestFit="1" customWidth="1"/>
    <col min="233" max="233" width="11.7109375" style="93" bestFit="1" customWidth="1"/>
    <col min="234" max="234" width="15.140625" style="93" bestFit="1" customWidth="1"/>
    <col min="235" max="235" width="20.7109375" style="93" bestFit="1" customWidth="1"/>
    <col min="236" max="236" width="28.42578125" style="93" bestFit="1" customWidth="1"/>
    <col min="237" max="16384" width="11.28515625" style="93"/>
  </cols>
  <sheetData>
    <row r="1" spans="1:339">
      <c r="A1" t="s">
        <v>6200</v>
      </c>
      <c r="B1" t="s">
        <v>6198</v>
      </c>
      <c r="C1" t="s">
        <v>6223</v>
      </c>
      <c r="D1" t="s">
        <v>6397</v>
      </c>
      <c r="E1" t="s">
        <v>6271</v>
      </c>
      <c r="F1" t="s">
        <v>6292</v>
      </c>
      <c r="G1" t="s">
        <v>6288</v>
      </c>
      <c r="H1" t="s">
        <v>6289</v>
      </c>
      <c r="I1" t="s">
        <v>6212</v>
      </c>
      <c r="J1" t="s">
        <v>6216</v>
      </c>
      <c r="K1" t="s">
        <v>6217</v>
      </c>
      <c r="L1" t="s">
        <v>6350</v>
      </c>
      <c r="M1" t="s">
        <v>6224</v>
      </c>
      <c r="N1" t="s">
        <v>6521</v>
      </c>
      <c r="O1" t="s">
        <v>6765</v>
      </c>
      <c r="P1" t="s">
        <v>6766</v>
      </c>
      <c r="Q1" t="s">
        <v>6448</v>
      </c>
      <c r="R1" t="s">
        <v>6381</v>
      </c>
      <c r="S1" t="s">
        <v>6382</v>
      </c>
      <c r="T1" t="s">
        <v>6546</v>
      </c>
      <c r="U1" t="s">
        <v>6351</v>
      </c>
      <c r="V1" t="s">
        <v>6767</v>
      </c>
      <c r="W1" t="s">
        <v>6252</v>
      </c>
      <c r="X1" t="s">
        <v>6227</v>
      </c>
      <c r="Y1" t="s">
        <v>6219</v>
      </c>
      <c r="Z1" t="s">
        <v>6221</v>
      </c>
      <c r="AA1" t="s">
        <v>6297</v>
      </c>
      <c r="AB1" t="s">
        <v>6300</v>
      </c>
      <c r="AC1" t="s">
        <v>6302</v>
      </c>
      <c r="AD1" t="s">
        <v>6304</v>
      </c>
      <c r="AE1" t="s">
        <v>6306</v>
      </c>
      <c r="AF1" t="s">
        <v>6301</v>
      </c>
      <c r="AG1" t="s">
        <v>6384</v>
      </c>
      <c r="AH1" t="s">
        <v>6385</v>
      </c>
      <c r="AI1" t="s">
        <v>6386</v>
      </c>
      <c r="AJ1" t="s">
        <v>6387</v>
      </c>
      <c r="AK1" t="s">
        <v>6388</v>
      </c>
      <c r="AL1" t="s">
        <v>6253</v>
      </c>
      <c r="AM1" t="s">
        <v>6683</v>
      </c>
      <c r="AN1" t="s">
        <v>6315</v>
      </c>
      <c r="AO1" t="s">
        <v>6316</v>
      </c>
      <c r="AP1" t="s">
        <v>6254</v>
      </c>
      <c r="AQ1" t="s">
        <v>6319</v>
      </c>
      <c r="AR1" t="s">
        <v>6325</v>
      </c>
      <c r="AS1" t="s">
        <v>6708</v>
      </c>
      <c r="AT1" t="s">
        <v>6737</v>
      </c>
      <c r="AU1" t="s">
        <v>6547</v>
      </c>
      <c r="AV1" t="s">
        <v>6303</v>
      </c>
      <c r="AW1" t="s">
        <v>6332</v>
      </c>
      <c r="AX1" t="s">
        <v>6333</v>
      </c>
      <c r="AY1" t="s">
        <v>6274</v>
      </c>
      <c r="AZ1" t="s">
        <v>6229</v>
      </c>
      <c r="BA1" t="s">
        <v>6287</v>
      </c>
      <c r="BB1" t="s">
        <v>6679</v>
      </c>
      <c r="BC1" t="s">
        <v>6650</v>
      </c>
      <c r="BD1" t="s">
        <v>6341</v>
      </c>
      <c r="BE1" t="s">
        <v>6339</v>
      </c>
      <c r="BF1" t="s">
        <v>6785</v>
      </c>
      <c r="BG1" t="s">
        <v>6738</v>
      </c>
      <c r="BH1" t="s">
        <v>6440</v>
      </c>
      <c r="BI1" t="s">
        <v>6206</v>
      </c>
      <c r="BJ1" t="s">
        <v>6353</v>
      </c>
      <c r="BK1" t="s">
        <v>6641</v>
      </c>
      <c r="BL1" t="s">
        <v>6230</v>
      </c>
      <c r="BM1" t="s">
        <v>6389</v>
      </c>
      <c r="BN1" t="s">
        <v>6398</v>
      </c>
      <c r="BO1" t="s">
        <v>6410</v>
      </c>
      <c r="BP1" t="s">
        <v>6436</v>
      </c>
      <c r="BQ1" t="s">
        <v>6778</v>
      </c>
      <c r="BR1" t="s">
        <v>6449</v>
      </c>
      <c r="BS1" t="s">
        <v>6459</v>
      </c>
      <c r="BT1" t="s">
        <v>6464</v>
      </c>
      <c r="BU1" t="s">
        <v>6550</v>
      </c>
      <c r="BV1" t="s">
        <v>6524</v>
      </c>
      <c r="BW1" t="s">
        <v>6712</v>
      </c>
      <c r="BX1" t="s">
        <v>6473</v>
      </c>
      <c r="BY1" t="s">
        <v>6655</v>
      </c>
      <c r="BZ1" t="s">
        <v>6248</v>
      </c>
      <c r="CA1" t="s">
        <v>6670</v>
      </c>
      <c r="CB1" t="s">
        <v>6671</v>
      </c>
      <c r="CC1" t="s">
        <v>6354</v>
      </c>
      <c r="CD1" t="s">
        <v>6672</v>
      </c>
      <c r="CE1" t="s">
        <v>6478</v>
      </c>
      <c r="CF1" t="s">
        <v>6480</v>
      </c>
      <c r="CG1" t="s">
        <v>6495</v>
      </c>
      <c r="CH1" t="s">
        <v>6502</v>
      </c>
      <c r="CI1" t="s">
        <v>6656</v>
      </c>
      <c r="CJ1" t="s">
        <v>6501</v>
      </c>
      <c r="CK1" t="s">
        <v>6343</v>
      </c>
      <c r="CL1" t="s">
        <v>6209</v>
      </c>
      <c r="CM1" t="s">
        <v>6242</v>
      </c>
      <c r="CN1" t="s">
        <v>6714</v>
      </c>
      <c r="CO1" t="s">
        <v>6715</v>
      </c>
      <c r="CP1" t="s">
        <v>6716</v>
      </c>
      <c r="CQ1" t="s">
        <v>6717</v>
      </c>
      <c r="CR1" t="s">
        <v>6718</v>
      </c>
      <c r="CS1" t="s">
        <v>6514</v>
      </c>
      <c r="CT1" t="s">
        <v>6525</v>
      </c>
      <c r="CU1" t="s">
        <v>6609</v>
      </c>
      <c r="CV1" t="s">
        <v>6739</v>
      </c>
      <c r="CW1" t="s">
        <v>6531</v>
      </c>
      <c r="CX1" t="s">
        <v>6257</v>
      </c>
      <c r="CY1" t="s">
        <v>6390</v>
      </c>
      <c r="CZ1" t="s">
        <v>6391</v>
      </c>
      <c r="DA1" t="s">
        <v>6534</v>
      </c>
      <c r="DB1" t="s">
        <v>6275</v>
      </c>
      <c r="DC1" t="s">
        <v>6358</v>
      </c>
      <c r="DD1" t="s">
        <v>6786</v>
      </c>
      <c r="DE1" t="s">
        <v>6787</v>
      </c>
      <c r="DF1" t="s">
        <v>6687</v>
      </c>
      <c r="DG1" t="s">
        <v>6688</v>
      </c>
      <c r="DH1" t="s">
        <v>6689</v>
      </c>
      <c r="DI1" t="s">
        <v>6690</v>
      </c>
      <c r="DJ1" t="s">
        <v>6451</v>
      </c>
      <c r="DK1" t="s">
        <v>6345</v>
      </c>
      <c r="DL1" t="s">
        <v>6327</v>
      </c>
      <c r="DM1" t="s">
        <v>6453</v>
      </c>
      <c r="DN1" t="s">
        <v>6517</v>
      </c>
      <c r="DO1" t="s">
        <v>6719</v>
      </c>
      <c r="DP1" t="s">
        <v>6740</v>
      </c>
      <c r="DQ1" t="s">
        <v>6504</v>
      </c>
      <c r="DR1" t="s">
        <v>6720</v>
      </c>
      <c r="DS1" t="s">
        <v>6721</v>
      </c>
      <c r="DT1" t="s">
        <v>6722</v>
      </c>
      <c r="DU1" t="s">
        <v>6742</v>
      </c>
      <c r="DV1" t="s">
        <v>6744</v>
      </c>
      <c r="DW1" t="s">
        <v>6788</v>
      </c>
      <c r="DX1" t="s">
        <v>6505</v>
      </c>
      <c r="DY1" t="s">
        <v>6276</v>
      </c>
      <c r="DZ1" t="s">
        <v>6551</v>
      </c>
      <c r="EA1" t="s">
        <v>6552</v>
      </c>
      <c r="EB1" t="s">
        <v>6401</v>
      </c>
      <c r="EC1" t="s">
        <v>247</v>
      </c>
      <c r="ED1" t="s">
        <v>6559</v>
      </c>
      <c r="EE1" t="s">
        <v>6565</v>
      </c>
      <c r="EF1" t="s">
        <v>6566</v>
      </c>
      <c r="EG1" t="s">
        <v>6320</v>
      </c>
      <c r="EH1" t="s">
        <v>6515</v>
      </c>
      <c r="EI1" t="s">
        <v>6657</v>
      </c>
      <c r="EJ1" t="s">
        <v>6244</v>
      </c>
      <c r="EK1" t="s">
        <v>6392</v>
      </c>
      <c r="EL1" t="s">
        <v>6393</v>
      </c>
      <c r="EM1" t="s">
        <v>6259</v>
      </c>
      <c r="EN1" t="s">
        <v>6363</v>
      </c>
      <c r="EO1" t="s">
        <v>6233</v>
      </c>
      <c r="EP1" t="s">
        <v>6342</v>
      </c>
      <c r="EQ1" t="s">
        <v>6601</v>
      </c>
      <c r="ER1" t="s">
        <v>6789</v>
      </c>
      <c r="ES1" t="s">
        <v>6260</v>
      </c>
      <c r="ET1" t="s">
        <v>6567</v>
      </c>
      <c r="EU1" t="s">
        <v>6455</v>
      </c>
      <c r="EV1" t="s">
        <v>6475</v>
      </c>
      <c r="EW1" t="s">
        <v>6322</v>
      </c>
      <c r="EX1" t="s">
        <v>6491</v>
      </c>
      <c r="EY1" t="s">
        <v>6234</v>
      </c>
      <c r="EZ1" t="s">
        <v>6612</v>
      </c>
      <c r="FA1" t="s">
        <v>6395</v>
      </c>
      <c r="FB1" t="s">
        <v>6196</v>
      </c>
      <c r="FC1" t="s">
        <v>6192</v>
      </c>
      <c r="FD1" t="s">
        <v>6647</v>
      </c>
      <c r="FE1" t="s">
        <v>6263</v>
      </c>
      <c r="FF1" t="s">
        <v>6617</v>
      </c>
      <c r="FG1" t="s">
        <v>6279</v>
      </c>
      <c r="FH1" t="s">
        <v>6281</v>
      </c>
      <c r="FI1" t="s">
        <v>6201</v>
      </c>
      <c r="FJ1" t="s">
        <v>6323</v>
      </c>
      <c r="FK1" t="s">
        <v>6235</v>
      </c>
      <c r="FL1" t="s">
        <v>6416</v>
      </c>
      <c r="FM1" t="s">
        <v>6418</v>
      </c>
      <c r="FN1" t="s">
        <v>6620</v>
      </c>
      <c r="FO1" t="s">
        <v>6554</v>
      </c>
      <c r="FP1" t="s">
        <v>6692</v>
      </c>
      <c r="FQ1" t="s">
        <v>6238</v>
      </c>
      <c r="FR1" t="s">
        <v>6456</v>
      </c>
      <c r="FS1" t="s">
        <v>6245</v>
      </c>
      <c r="FT1" t="s">
        <v>6291</v>
      </c>
      <c r="FU1" t="s">
        <v>6556</v>
      </c>
      <c r="FV1" t="s">
        <v>6693</v>
      </c>
      <c r="FW1" t="s">
        <v>6344</v>
      </c>
      <c r="FX1" t="s">
        <v>6643</v>
      </c>
      <c r="FY1" t="s">
        <v>6312</v>
      </c>
      <c r="FZ1" t="s">
        <v>6445</v>
      </c>
      <c r="GA1" t="s">
        <v>6659</v>
      </c>
      <c r="GB1" t="s">
        <v>6660</v>
      </c>
      <c r="GC1" t="s">
        <v>6437</v>
      </c>
      <c r="GD1" t="s">
        <v>6661</v>
      </c>
      <c r="GE1" t="s">
        <v>6613</v>
      </c>
      <c r="GF1" t="s">
        <v>6790</v>
      </c>
      <c r="GG1" t="s">
        <v>6662</v>
      </c>
      <c r="GH1" t="s">
        <v>6667</v>
      </c>
      <c r="GI1" t="s">
        <v>6587</v>
      </c>
      <c r="GJ1" t="s">
        <v>6674</v>
      </c>
      <c r="GK1" t="s">
        <v>6673</v>
      </c>
      <c r="GL1" t="s">
        <v>6673</v>
      </c>
      <c r="GM1" t="s">
        <v>6675</v>
      </c>
      <c r="GN1" t="s">
        <v>6676</v>
      </c>
      <c r="GO1" t="s">
        <v>6492</v>
      </c>
      <c r="GP1" t="s">
        <v>6680</v>
      </c>
      <c r="GQ1" t="s">
        <v>6694</v>
      </c>
      <c r="GR1" t="s">
        <v>6695</v>
      </c>
      <c r="GS1" t="s">
        <v>6696</v>
      </c>
      <c r="GT1" t="s">
        <v>6335</v>
      </c>
      <c r="GU1" t="s">
        <v>6697</v>
      </c>
      <c r="GV1" t="s">
        <v>6512</v>
      </c>
      <c r="GW1" t="s">
        <v>6725</v>
      </c>
      <c r="GX1" t="s">
        <v>6726</v>
      </c>
      <c r="GY1" t="s">
        <v>6605</v>
      </c>
      <c r="GZ1" t="s">
        <v>6372</v>
      </c>
      <c r="HA1" t="s">
        <v>6457</v>
      </c>
      <c r="HB1" t="s">
        <v>6476</v>
      </c>
      <c r="HC1" t="s">
        <v>6615</v>
      </c>
      <c r="HD1" t="s">
        <v>6727</v>
      </c>
      <c r="HE1" t="s">
        <v>6730</v>
      </c>
      <c r="HF1" t="s">
        <v>6663</v>
      </c>
      <c r="HG1" t="s">
        <v>6699</v>
      </c>
      <c r="HH1" t="s">
        <v>6340</v>
      </c>
      <c r="HI1" t="s">
        <v>6704</v>
      </c>
      <c r="HJ1" t="s">
        <v>6535</v>
      </c>
      <c r="HK1" t="s">
        <v>6753</v>
      </c>
      <c r="HL1" t="s">
        <v>6185</v>
      </c>
      <c r="HM1" t="s">
        <v>6189</v>
      </c>
      <c r="HN1" t="s">
        <v>6186</v>
      </c>
      <c r="HO1" t="s">
        <v>6293</v>
      </c>
      <c r="HP1" t="s">
        <v>6710</v>
      </c>
      <c r="HQ1" t="s">
        <v>6745</v>
      </c>
      <c r="HR1" t="s">
        <v>6746</v>
      </c>
      <c r="HS1" t="s">
        <v>6682</v>
      </c>
      <c r="HT1" t="s">
        <v>6747</v>
      </c>
      <c r="HU1" t="s">
        <v>6266</v>
      </c>
      <c r="HV1" t="s">
        <v>6203</v>
      </c>
      <c r="HW1" t="s">
        <v>6774</v>
      </c>
      <c r="HX1" t="s">
        <v>6336</v>
      </c>
      <c r="HY1" t="s">
        <v>6283</v>
      </c>
      <c r="HZ1" t="s">
        <v>6784</v>
      </c>
      <c r="IA1" t="s">
        <v>6749</v>
      </c>
      <c r="IB1" t="s">
        <v>6701</v>
      </c>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row>
    <row r="2" spans="1:339">
      <c r="A2" t="s">
        <v>6791</v>
      </c>
      <c r="B2" t="s">
        <v>6792</v>
      </c>
      <c r="C2" t="s">
        <v>263</v>
      </c>
      <c r="D2" t="s">
        <v>263</v>
      </c>
      <c r="E2" t="s">
        <v>6793</v>
      </c>
      <c r="F2" t="s">
        <v>6794</v>
      </c>
      <c r="G2" t="s">
        <v>6795</v>
      </c>
      <c r="H2" t="s">
        <v>6796</v>
      </c>
      <c r="I2" t="s">
        <v>6797</v>
      </c>
      <c r="J2" t="s">
        <v>6798</v>
      </c>
      <c r="K2" t="s">
        <v>6799</v>
      </c>
      <c r="L2" t="s">
        <v>6800</v>
      </c>
      <c r="M2" t="s">
        <v>6801</v>
      </c>
      <c r="N2" t="s">
        <v>6802</v>
      </c>
      <c r="O2" t="s">
        <v>6803</v>
      </c>
      <c r="P2" t="s">
        <v>6804</v>
      </c>
      <c r="Q2" t="s">
        <v>263</v>
      </c>
      <c r="R2" t="s">
        <v>6805</v>
      </c>
      <c r="S2" t="s">
        <v>6806</v>
      </c>
      <c r="T2" t="s">
        <v>263</v>
      </c>
      <c r="U2" t="s">
        <v>263</v>
      </c>
      <c r="V2" t="s">
        <v>263</v>
      </c>
      <c r="W2" t="s">
        <v>6807</v>
      </c>
      <c r="X2" t="s">
        <v>6808</v>
      </c>
      <c r="Y2" t="s">
        <v>6809</v>
      </c>
      <c r="Z2" t="s">
        <v>6809</v>
      </c>
      <c r="AA2" t="s">
        <v>6810</v>
      </c>
      <c r="AB2" t="s">
        <v>6811</v>
      </c>
      <c r="AC2" t="s">
        <v>6791</v>
      </c>
      <c r="AD2" t="s">
        <v>6812</v>
      </c>
      <c r="AE2" t="s">
        <v>6813</v>
      </c>
      <c r="AF2" t="s">
        <v>6814</v>
      </c>
      <c r="AG2" t="s">
        <v>6815</v>
      </c>
      <c r="AH2" t="s">
        <v>6816</v>
      </c>
      <c r="AI2" t="s">
        <v>6817</v>
      </c>
      <c r="AJ2" t="s">
        <v>263</v>
      </c>
      <c r="AK2" t="s">
        <v>6806</v>
      </c>
      <c r="AL2" t="s">
        <v>6818</v>
      </c>
      <c r="AM2" t="s">
        <v>6819</v>
      </c>
      <c r="AN2" t="s">
        <v>6820</v>
      </c>
      <c r="AO2" t="s">
        <v>6809</v>
      </c>
      <c r="AP2" t="s">
        <v>6821</v>
      </c>
      <c r="AQ2" t="s">
        <v>6822</v>
      </c>
      <c r="AR2" t="s">
        <v>6823</v>
      </c>
      <c r="AS2" t="s">
        <v>6824</v>
      </c>
      <c r="AT2" t="s">
        <v>6825</v>
      </c>
      <c r="AU2" t="s">
        <v>263</v>
      </c>
      <c r="AV2" t="s">
        <v>6826</v>
      </c>
      <c r="AW2" t="s">
        <v>6827</v>
      </c>
      <c r="AX2" t="s">
        <v>6570</v>
      </c>
      <c r="AY2" t="s">
        <v>6828</v>
      </c>
      <c r="AZ2" t="s">
        <v>6829</v>
      </c>
      <c r="BA2" t="s">
        <v>6828</v>
      </c>
      <c r="BB2" t="s">
        <v>6830</v>
      </c>
      <c r="BC2" t="s">
        <v>6831</v>
      </c>
      <c r="BD2" t="s">
        <v>6832</v>
      </c>
      <c r="BE2" t="s">
        <v>6833</v>
      </c>
      <c r="BF2" t="s">
        <v>6834</v>
      </c>
      <c r="BG2" t="s">
        <v>6835</v>
      </c>
      <c r="BH2" t="s">
        <v>899</v>
      </c>
      <c r="BI2" t="s">
        <v>6836</v>
      </c>
      <c r="BJ2" t="s">
        <v>6837</v>
      </c>
      <c r="BK2" t="s">
        <v>263</v>
      </c>
      <c r="BL2" t="s">
        <v>263</v>
      </c>
      <c r="BM2" t="s">
        <v>6838</v>
      </c>
      <c r="BN2" t="s">
        <v>6839</v>
      </c>
      <c r="BO2" t="s">
        <v>6840</v>
      </c>
      <c r="BP2" t="s">
        <v>675</v>
      </c>
      <c r="BQ2" t="s">
        <v>6841</v>
      </c>
      <c r="BR2" t="s">
        <v>6570</v>
      </c>
      <c r="BS2" t="s">
        <v>6842</v>
      </c>
      <c r="BT2" t="s">
        <v>6843</v>
      </c>
      <c r="BU2" t="s">
        <v>6827</v>
      </c>
      <c r="BV2" t="s">
        <v>6827</v>
      </c>
      <c r="BW2" t="s">
        <v>6844</v>
      </c>
      <c r="BX2" t="s">
        <v>6845</v>
      </c>
      <c r="BY2" t="s">
        <v>6846</v>
      </c>
      <c r="BZ2" t="s">
        <v>6847</v>
      </c>
      <c r="CA2" t="s">
        <v>6848</v>
      </c>
      <c r="CB2" t="s">
        <v>6849</v>
      </c>
      <c r="CC2" t="s">
        <v>263</v>
      </c>
      <c r="CD2" t="s">
        <v>263</v>
      </c>
      <c r="CE2" t="s">
        <v>6850</v>
      </c>
      <c r="CF2" t="s">
        <v>6851</v>
      </c>
      <c r="CG2" t="s">
        <v>6852</v>
      </c>
      <c r="CH2" t="s">
        <v>6853</v>
      </c>
      <c r="CI2" t="s">
        <v>263</v>
      </c>
      <c r="CJ2" t="s">
        <v>6854</v>
      </c>
      <c r="CK2" t="s">
        <v>263</v>
      </c>
      <c r="CL2" t="s">
        <v>6841</v>
      </c>
      <c r="CM2" t="s">
        <v>6828</v>
      </c>
      <c r="CN2" t="s">
        <v>6800</v>
      </c>
      <c r="CO2" t="s">
        <v>6818</v>
      </c>
      <c r="CP2" t="s">
        <v>6855</v>
      </c>
      <c r="CQ2" t="s">
        <v>263</v>
      </c>
      <c r="CR2" t="s">
        <v>6856</v>
      </c>
      <c r="CS2" t="s">
        <v>6841</v>
      </c>
      <c r="CT2" t="s">
        <v>6857</v>
      </c>
      <c r="CU2" t="s">
        <v>6828</v>
      </c>
      <c r="CV2" t="s">
        <v>263</v>
      </c>
      <c r="CW2" t="s">
        <v>6858</v>
      </c>
      <c r="CX2" t="s">
        <v>6837</v>
      </c>
      <c r="CY2" t="s">
        <v>6859</v>
      </c>
      <c r="CZ2" t="s">
        <v>6860</v>
      </c>
      <c r="DA2" t="s">
        <v>6806</v>
      </c>
      <c r="DB2" t="s">
        <v>263</v>
      </c>
      <c r="DC2" t="s">
        <v>6861</v>
      </c>
      <c r="DD2" t="s">
        <v>263</v>
      </c>
      <c r="DE2" t="s">
        <v>263</v>
      </c>
      <c r="DF2" t="s">
        <v>6862</v>
      </c>
      <c r="DG2" t="s">
        <v>6863</v>
      </c>
      <c r="DH2" t="s">
        <v>6862</v>
      </c>
      <c r="DI2" t="s">
        <v>6862</v>
      </c>
      <c r="DJ2" t="s">
        <v>6864</v>
      </c>
      <c r="DK2" t="s">
        <v>6865</v>
      </c>
      <c r="DL2" t="s">
        <v>6828</v>
      </c>
      <c r="DM2" t="s">
        <v>6866</v>
      </c>
      <c r="DN2" t="s">
        <v>6867</v>
      </c>
      <c r="DO2" t="s">
        <v>263</v>
      </c>
      <c r="DP2" t="s">
        <v>263</v>
      </c>
      <c r="DQ2" t="s">
        <v>6800</v>
      </c>
      <c r="DR2" t="s">
        <v>6818</v>
      </c>
      <c r="DS2" t="s">
        <v>263</v>
      </c>
      <c r="DT2" t="s">
        <v>6856</v>
      </c>
      <c r="DU2" t="s">
        <v>6828</v>
      </c>
      <c r="DV2" t="s">
        <v>6828</v>
      </c>
      <c r="DW2" t="s">
        <v>6806</v>
      </c>
      <c r="DX2" t="s">
        <v>6868</v>
      </c>
      <c r="DY2" t="s">
        <v>6828</v>
      </c>
      <c r="DZ2" t="s">
        <v>6869</v>
      </c>
      <c r="EA2" t="s">
        <v>6839</v>
      </c>
      <c r="EB2" t="s">
        <v>6870</v>
      </c>
      <c r="EC2" t="s">
        <v>6871</v>
      </c>
      <c r="ED2" t="s">
        <v>6872</v>
      </c>
      <c r="EE2" t="s">
        <v>6873</v>
      </c>
      <c r="EF2" t="s">
        <v>6874</v>
      </c>
      <c r="EG2" t="s">
        <v>263</v>
      </c>
      <c r="EH2" t="s">
        <v>6875</v>
      </c>
      <c r="EI2" t="s">
        <v>6876</v>
      </c>
      <c r="EJ2" t="s">
        <v>6877</v>
      </c>
      <c r="EK2" t="s">
        <v>6815</v>
      </c>
      <c r="EL2" t="s">
        <v>6878</v>
      </c>
      <c r="EM2" t="s">
        <v>6856</v>
      </c>
      <c r="EN2" t="s">
        <v>6879</v>
      </c>
      <c r="EO2" t="s">
        <v>6829</v>
      </c>
      <c r="EP2" t="s">
        <v>6865</v>
      </c>
      <c r="EQ2" t="s">
        <v>6880</v>
      </c>
      <c r="ER2" t="s">
        <v>263</v>
      </c>
      <c r="ES2" t="s">
        <v>6881</v>
      </c>
      <c r="ET2" t="s">
        <v>6882</v>
      </c>
      <c r="EU2" t="s">
        <v>6883</v>
      </c>
      <c r="EV2" t="s">
        <v>615</v>
      </c>
      <c r="EW2" t="s">
        <v>6829</v>
      </c>
      <c r="EX2" t="s">
        <v>909</v>
      </c>
      <c r="EY2" t="s">
        <v>6847</v>
      </c>
      <c r="EZ2" t="s">
        <v>6814</v>
      </c>
      <c r="FA2" t="s">
        <v>263</v>
      </c>
      <c r="FB2" t="s">
        <v>6827</v>
      </c>
      <c r="FC2" t="s">
        <v>6829</v>
      </c>
      <c r="FD2" t="s">
        <v>6884</v>
      </c>
      <c r="FE2" t="s">
        <v>6885</v>
      </c>
      <c r="FF2" t="s">
        <v>6886</v>
      </c>
      <c r="FG2">
        <v>4</v>
      </c>
      <c r="FH2" t="s">
        <v>6887</v>
      </c>
      <c r="FI2" t="s">
        <v>6888</v>
      </c>
      <c r="FJ2" t="s">
        <v>6889</v>
      </c>
      <c r="FK2" t="s">
        <v>263</v>
      </c>
      <c r="FL2" t="s">
        <v>6890</v>
      </c>
      <c r="FM2" t="s">
        <v>6891</v>
      </c>
      <c r="FN2" t="s">
        <v>6861</v>
      </c>
      <c r="FO2" t="s">
        <v>263</v>
      </c>
      <c r="FP2" t="s">
        <v>6892</v>
      </c>
      <c r="FQ2" t="s">
        <v>6847</v>
      </c>
      <c r="FR2" t="s">
        <v>263</v>
      </c>
      <c r="FS2" t="s">
        <v>263</v>
      </c>
      <c r="FT2" t="s">
        <v>6893</v>
      </c>
      <c r="FU2" t="s">
        <v>6828</v>
      </c>
      <c r="FV2" t="s">
        <v>6894</v>
      </c>
      <c r="FW2" t="s">
        <v>6895</v>
      </c>
      <c r="FX2" t="s">
        <v>6855</v>
      </c>
      <c r="FY2" t="s">
        <v>6896</v>
      </c>
      <c r="FZ2" t="s">
        <v>6897</v>
      </c>
      <c r="GA2" t="s">
        <v>6898</v>
      </c>
      <c r="GB2" t="s">
        <v>6570</v>
      </c>
      <c r="GC2" t="s">
        <v>6806</v>
      </c>
      <c r="GD2" t="s">
        <v>6899</v>
      </c>
      <c r="GE2" t="s">
        <v>263</v>
      </c>
      <c r="GF2" t="s">
        <v>263</v>
      </c>
      <c r="GG2" t="s">
        <v>6900</v>
      </c>
      <c r="GH2" t="s">
        <v>6901</v>
      </c>
      <c r="GI2" t="s">
        <v>6902</v>
      </c>
      <c r="GJ2" t="s">
        <v>6861</v>
      </c>
      <c r="GK2" t="s">
        <v>6879</v>
      </c>
      <c r="GL2" t="s">
        <v>6879</v>
      </c>
      <c r="GM2" t="s">
        <v>6903</v>
      </c>
      <c r="GN2" t="s">
        <v>727</v>
      </c>
      <c r="GO2" t="s">
        <v>6904</v>
      </c>
      <c r="GP2" t="s">
        <v>6905</v>
      </c>
      <c r="GQ2" t="s">
        <v>6906</v>
      </c>
      <c r="GR2" t="s">
        <v>6907</v>
      </c>
      <c r="GS2" t="s">
        <v>6908</v>
      </c>
      <c r="GT2" t="s">
        <v>6806</v>
      </c>
      <c r="GU2" t="s">
        <v>6909</v>
      </c>
      <c r="GV2" t="s">
        <v>6884</v>
      </c>
      <c r="GW2" t="s">
        <v>6818</v>
      </c>
      <c r="GX2" t="s">
        <v>6856</v>
      </c>
      <c r="GY2" t="s">
        <v>6910</v>
      </c>
      <c r="GZ2" t="s">
        <v>263</v>
      </c>
      <c r="HA2" t="s">
        <v>263</v>
      </c>
      <c r="HB2" t="s">
        <v>6911</v>
      </c>
      <c r="HC2" t="s">
        <v>6828</v>
      </c>
      <c r="HD2" t="s">
        <v>6912</v>
      </c>
      <c r="HE2" t="s">
        <v>6913</v>
      </c>
      <c r="HF2" t="s">
        <v>6914</v>
      </c>
      <c r="HG2" t="s">
        <v>6915</v>
      </c>
      <c r="HH2" t="s">
        <v>6916</v>
      </c>
      <c r="HI2" t="s">
        <v>6917</v>
      </c>
      <c r="HJ2" t="s">
        <v>6912</v>
      </c>
      <c r="HK2" t="s">
        <v>6918</v>
      </c>
      <c r="HL2" t="s">
        <v>6919</v>
      </c>
      <c r="HM2" t="s">
        <v>6823</v>
      </c>
      <c r="HN2" t="s">
        <v>6841</v>
      </c>
      <c r="HO2" t="s">
        <v>6920</v>
      </c>
      <c r="HP2" t="s">
        <v>263</v>
      </c>
      <c r="HQ2" t="s">
        <v>407</v>
      </c>
      <c r="HR2" t="s">
        <v>6921</v>
      </c>
      <c r="HS2" t="s">
        <v>6841</v>
      </c>
      <c r="HT2" t="s">
        <v>263</v>
      </c>
      <c r="HU2" t="s">
        <v>6922</v>
      </c>
      <c r="HV2" t="s">
        <v>6809</v>
      </c>
      <c r="HW2" t="s">
        <v>6570</v>
      </c>
      <c r="HX2" t="s">
        <v>6845</v>
      </c>
      <c r="HY2" t="s">
        <v>6923</v>
      </c>
      <c r="HZ2" t="s">
        <v>6828</v>
      </c>
      <c r="IA2" t="s">
        <v>6845</v>
      </c>
      <c r="IB2" t="s">
        <v>6863</v>
      </c>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row>
    <row r="3" spans="1:339">
      <c r="A3" t="s">
        <v>6924</v>
      </c>
      <c r="B3" t="s">
        <v>6925</v>
      </c>
      <c r="C3" t="s">
        <v>282</v>
      </c>
      <c r="D3" t="s">
        <v>282</v>
      </c>
      <c r="E3" t="s">
        <v>6926</v>
      </c>
      <c r="F3" t="s">
        <v>6927</v>
      </c>
      <c r="G3" t="s">
        <v>6928</v>
      </c>
      <c r="H3" t="s">
        <v>6929</v>
      </c>
      <c r="I3" t="s">
        <v>6930</v>
      </c>
      <c r="J3" t="s">
        <v>6931</v>
      </c>
      <c r="K3" t="s">
        <v>6932</v>
      </c>
      <c r="L3" t="s">
        <v>6933</v>
      </c>
      <c r="M3" t="s">
        <v>6934</v>
      </c>
      <c r="N3" t="s">
        <v>6935</v>
      </c>
      <c r="O3" t="s">
        <v>6936</v>
      </c>
      <c r="P3" t="s">
        <v>6937</v>
      </c>
      <c r="Q3" t="s">
        <v>282</v>
      </c>
      <c r="R3" t="s">
        <v>6938</v>
      </c>
      <c r="S3" t="s">
        <v>6939</v>
      </c>
      <c r="T3" t="s">
        <v>282</v>
      </c>
      <c r="U3" t="s">
        <v>282</v>
      </c>
      <c r="V3" t="s">
        <v>282</v>
      </c>
      <c r="W3" t="s">
        <v>6570</v>
      </c>
      <c r="X3" t="s">
        <v>6940</v>
      </c>
      <c r="Y3" t="s">
        <v>6941</v>
      </c>
      <c r="Z3" t="s">
        <v>6941</v>
      </c>
      <c r="AA3" t="s">
        <v>6942</v>
      </c>
      <c r="AB3" t="s">
        <v>6943</v>
      </c>
      <c r="AC3" t="s">
        <v>6924</v>
      </c>
      <c r="AD3" t="s">
        <v>6944</v>
      </c>
      <c r="AE3" t="s">
        <v>6945</v>
      </c>
      <c r="AF3" t="s">
        <v>6570</v>
      </c>
      <c r="AG3" t="s">
        <v>6946</v>
      </c>
      <c r="AH3" t="s">
        <v>6947</v>
      </c>
      <c r="AI3" t="s">
        <v>6948</v>
      </c>
      <c r="AJ3" t="s">
        <v>282</v>
      </c>
      <c r="AK3" t="s">
        <v>6939</v>
      </c>
      <c r="AL3" t="s">
        <v>6949</v>
      </c>
      <c r="AM3" t="s">
        <v>6950</v>
      </c>
      <c r="AN3" t="s">
        <v>6951</v>
      </c>
      <c r="AO3" t="s">
        <v>6941</v>
      </c>
      <c r="AP3" t="s">
        <v>6952</v>
      </c>
      <c r="AQ3" t="s">
        <v>6953</v>
      </c>
      <c r="AR3" t="s">
        <v>6930</v>
      </c>
      <c r="AS3" t="s">
        <v>6954</v>
      </c>
      <c r="AT3" t="s">
        <v>6570</v>
      </c>
      <c r="AU3" t="s">
        <v>282</v>
      </c>
      <c r="AV3" t="s">
        <v>6955</v>
      </c>
      <c r="AW3" t="s">
        <v>462</v>
      </c>
      <c r="AX3" t="s">
        <v>6956</v>
      </c>
      <c r="AY3" t="s">
        <v>6957</v>
      </c>
      <c r="AZ3" t="s">
        <v>6958</v>
      </c>
      <c r="BA3" t="s">
        <v>6957</v>
      </c>
      <c r="BB3" t="s">
        <v>6959</v>
      </c>
      <c r="BC3" t="s">
        <v>6960</v>
      </c>
      <c r="BD3" t="s">
        <v>6961</v>
      </c>
      <c r="BE3" t="s">
        <v>6962</v>
      </c>
      <c r="BF3" t="s">
        <v>6963</v>
      </c>
      <c r="BG3" t="s">
        <v>6570</v>
      </c>
      <c r="BH3" t="s">
        <v>1030</v>
      </c>
      <c r="BI3" t="s">
        <v>6964</v>
      </c>
      <c r="BJ3" t="s">
        <v>6965</v>
      </c>
      <c r="BK3" t="s">
        <v>282</v>
      </c>
      <c r="BL3" t="s">
        <v>282</v>
      </c>
      <c r="BM3" t="s">
        <v>6966</v>
      </c>
      <c r="BN3" t="s">
        <v>6967</v>
      </c>
      <c r="BO3" t="s">
        <v>6968</v>
      </c>
      <c r="BP3" t="s">
        <v>6434</v>
      </c>
      <c r="BQ3" t="s">
        <v>938</v>
      </c>
      <c r="BR3" t="s">
        <v>6969</v>
      </c>
      <c r="BS3" t="s">
        <v>6970</v>
      </c>
      <c r="BT3" t="s">
        <v>6971</v>
      </c>
      <c r="BU3" t="s">
        <v>462</v>
      </c>
      <c r="BV3" t="s">
        <v>462</v>
      </c>
      <c r="BW3" t="s">
        <v>6972</v>
      </c>
      <c r="BX3" t="s">
        <v>6973</v>
      </c>
      <c r="BY3" t="s">
        <v>6974</v>
      </c>
      <c r="BZ3" t="s">
        <v>6975</v>
      </c>
      <c r="CA3" t="s">
        <v>6976</v>
      </c>
      <c r="CB3" t="s">
        <v>6977</v>
      </c>
      <c r="CC3" t="s">
        <v>282</v>
      </c>
      <c r="CD3" t="s">
        <v>282</v>
      </c>
      <c r="CE3" t="s">
        <v>6978</v>
      </c>
      <c r="CF3" t="s">
        <v>6979</v>
      </c>
      <c r="CG3" t="s">
        <v>6980</v>
      </c>
      <c r="CH3" t="s">
        <v>6981</v>
      </c>
      <c r="CI3" t="s">
        <v>282</v>
      </c>
      <c r="CJ3" t="s">
        <v>6982</v>
      </c>
      <c r="CK3" t="s">
        <v>282</v>
      </c>
      <c r="CL3" t="s">
        <v>938</v>
      </c>
      <c r="CM3" t="s">
        <v>6957</v>
      </c>
      <c r="CN3" t="s">
        <v>6933</v>
      </c>
      <c r="CO3" t="s">
        <v>6949</v>
      </c>
      <c r="CP3" t="s">
        <v>6837</v>
      </c>
      <c r="CQ3" t="s">
        <v>282</v>
      </c>
      <c r="CR3" t="s">
        <v>6983</v>
      </c>
      <c r="CS3" t="s">
        <v>6984</v>
      </c>
      <c r="CT3" t="s">
        <v>6985</v>
      </c>
      <c r="CU3" t="s">
        <v>6957</v>
      </c>
      <c r="CV3" t="s">
        <v>282</v>
      </c>
      <c r="CW3" t="s">
        <v>6986</v>
      </c>
      <c r="CX3" t="s">
        <v>6570</v>
      </c>
      <c r="CY3" t="s">
        <v>6987</v>
      </c>
      <c r="CZ3" t="s">
        <v>6988</v>
      </c>
      <c r="DA3" t="s">
        <v>6939</v>
      </c>
      <c r="DB3" t="s">
        <v>282</v>
      </c>
      <c r="DC3" t="s">
        <v>6989</v>
      </c>
      <c r="DD3" t="s">
        <v>282</v>
      </c>
      <c r="DE3" t="s">
        <v>282</v>
      </c>
      <c r="DF3" t="s">
        <v>6990</v>
      </c>
      <c r="DG3" t="s">
        <v>6991</v>
      </c>
      <c r="DH3" t="s">
        <v>6990</v>
      </c>
      <c r="DI3" t="s">
        <v>6990</v>
      </c>
      <c r="DJ3" t="s">
        <v>6992</v>
      </c>
      <c r="DK3" t="s">
        <v>6993</v>
      </c>
      <c r="DL3" t="s">
        <v>6957</v>
      </c>
      <c r="DM3" t="s">
        <v>6570</v>
      </c>
      <c r="DN3" t="s">
        <v>6994</v>
      </c>
      <c r="DO3" t="s">
        <v>282</v>
      </c>
      <c r="DP3" t="s">
        <v>282</v>
      </c>
      <c r="DQ3" t="s">
        <v>6933</v>
      </c>
      <c r="DR3" t="s">
        <v>6949</v>
      </c>
      <c r="DS3" t="s">
        <v>282</v>
      </c>
      <c r="DT3" t="s">
        <v>6983</v>
      </c>
      <c r="DU3" t="s">
        <v>6957</v>
      </c>
      <c r="DV3" t="s">
        <v>6957</v>
      </c>
      <c r="DW3" t="s">
        <v>6939</v>
      </c>
      <c r="DX3" t="s">
        <v>6947</v>
      </c>
      <c r="DY3" t="s">
        <v>6957</v>
      </c>
      <c r="DZ3" t="s">
        <v>6995</v>
      </c>
      <c r="EA3" t="s">
        <v>6967</v>
      </c>
      <c r="EB3" t="s">
        <v>6996</v>
      </c>
      <c r="EC3" t="s">
        <v>6997</v>
      </c>
      <c r="ED3" t="s">
        <v>6998</v>
      </c>
      <c r="EE3" t="s">
        <v>6999</v>
      </c>
      <c r="EF3" t="s">
        <v>7000</v>
      </c>
      <c r="EG3" t="s">
        <v>282</v>
      </c>
      <c r="EH3" t="s">
        <v>7001</v>
      </c>
      <c r="EI3" t="s">
        <v>7002</v>
      </c>
      <c r="EJ3" t="s">
        <v>1052</v>
      </c>
      <c r="EK3" t="s">
        <v>6946</v>
      </c>
      <c r="EL3" t="s">
        <v>6947</v>
      </c>
      <c r="EM3" t="s">
        <v>6983</v>
      </c>
      <c r="EN3" t="s">
        <v>7003</v>
      </c>
      <c r="EO3" t="s">
        <v>6958</v>
      </c>
      <c r="EP3" t="s">
        <v>7004</v>
      </c>
      <c r="EQ3" t="s">
        <v>7005</v>
      </c>
      <c r="ER3" t="s">
        <v>282</v>
      </c>
      <c r="ES3" t="s">
        <v>7006</v>
      </c>
      <c r="ET3" t="s">
        <v>7007</v>
      </c>
      <c r="EU3" t="s">
        <v>7008</v>
      </c>
      <c r="EV3" t="s">
        <v>7009</v>
      </c>
      <c r="EW3" t="s">
        <v>6958</v>
      </c>
      <c r="EX3" t="s">
        <v>7010</v>
      </c>
      <c r="EY3" t="s">
        <v>6975</v>
      </c>
      <c r="EZ3" t="s">
        <v>7011</v>
      </c>
      <c r="FA3" t="s">
        <v>282</v>
      </c>
      <c r="FB3" t="s">
        <v>462</v>
      </c>
      <c r="FC3" t="s">
        <v>6958</v>
      </c>
      <c r="FD3" t="s">
        <v>7012</v>
      </c>
      <c r="FE3" t="s">
        <v>7013</v>
      </c>
      <c r="FF3" t="s">
        <v>6570</v>
      </c>
      <c r="FG3">
        <v>8</v>
      </c>
      <c r="FH3" t="s">
        <v>6570</v>
      </c>
      <c r="FI3" t="s">
        <v>7014</v>
      </c>
      <c r="FJ3" t="s">
        <v>7015</v>
      </c>
      <c r="FK3" t="s">
        <v>282</v>
      </c>
      <c r="FL3" t="s">
        <v>7016</v>
      </c>
      <c r="FM3" t="s">
        <v>7017</v>
      </c>
      <c r="FN3" t="s">
        <v>7018</v>
      </c>
      <c r="FO3" t="s">
        <v>282</v>
      </c>
      <c r="FP3" t="s">
        <v>7019</v>
      </c>
      <c r="FQ3" t="s">
        <v>6975</v>
      </c>
      <c r="FR3" t="s">
        <v>282</v>
      </c>
      <c r="FS3" t="s">
        <v>282</v>
      </c>
      <c r="FT3" t="s">
        <v>7020</v>
      </c>
      <c r="FU3" t="s">
        <v>6957</v>
      </c>
      <c r="FV3" t="s">
        <v>6915</v>
      </c>
      <c r="FW3" t="s">
        <v>7021</v>
      </c>
      <c r="FX3" t="s">
        <v>7022</v>
      </c>
      <c r="FY3" t="s">
        <v>6570</v>
      </c>
      <c r="FZ3" t="s">
        <v>7023</v>
      </c>
      <c r="GA3" t="s">
        <v>7024</v>
      </c>
      <c r="GB3" t="s">
        <v>7025</v>
      </c>
      <c r="GC3" t="s">
        <v>6939</v>
      </c>
      <c r="GD3" t="s">
        <v>6570</v>
      </c>
      <c r="GE3" t="s">
        <v>282</v>
      </c>
      <c r="GF3" t="s">
        <v>282</v>
      </c>
      <c r="GG3" t="s">
        <v>7026</v>
      </c>
      <c r="GH3" t="s">
        <v>7027</v>
      </c>
      <c r="GI3" t="s">
        <v>6907</v>
      </c>
      <c r="GJ3" t="s">
        <v>6989</v>
      </c>
      <c r="GK3" t="s">
        <v>7003</v>
      </c>
      <c r="GL3" t="s">
        <v>7003</v>
      </c>
      <c r="GM3" t="s">
        <v>6993</v>
      </c>
      <c r="GN3" t="s">
        <v>7028</v>
      </c>
      <c r="GO3" t="s">
        <v>7029</v>
      </c>
      <c r="GP3" t="s">
        <v>7030</v>
      </c>
      <c r="GQ3" t="s">
        <v>7031</v>
      </c>
      <c r="GR3" t="s">
        <v>7032</v>
      </c>
      <c r="GS3" t="s">
        <v>308</v>
      </c>
      <c r="GT3" t="s">
        <v>6939</v>
      </c>
      <c r="GU3" t="s">
        <v>7033</v>
      </c>
      <c r="GV3" t="s">
        <v>7012</v>
      </c>
      <c r="GW3" t="s">
        <v>6949</v>
      </c>
      <c r="GX3" t="s">
        <v>6983</v>
      </c>
      <c r="GY3" t="s">
        <v>7034</v>
      </c>
      <c r="GZ3" t="s">
        <v>282</v>
      </c>
      <c r="HA3" t="s">
        <v>282</v>
      </c>
      <c r="HB3" t="s">
        <v>7035</v>
      </c>
      <c r="HC3" t="s">
        <v>6957</v>
      </c>
      <c r="HD3" t="s">
        <v>6611</v>
      </c>
      <c r="HE3" t="s">
        <v>7036</v>
      </c>
      <c r="HF3" t="s">
        <v>7037</v>
      </c>
      <c r="HG3" t="s">
        <v>7038</v>
      </c>
      <c r="HH3" t="s">
        <v>7039</v>
      </c>
      <c r="HI3" t="s">
        <v>7040</v>
      </c>
      <c r="HJ3" t="s">
        <v>6611</v>
      </c>
      <c r="HK3" t="s">
        <v>7041</v>
      </c>
      <c r="HL3" t="s">
        <v>7042</v>
      </c>
      <c r="HM3" t="s">
        <v>7043</v>
      </c>
      <c r="HN3" t="s">
        <v>7044</v>
      </c>
      <c r="HO3" t="s">
        <v>7045</v>
      </c>
      <c r="HP3" t="s">
        <v>282</v>
      </c>
      <c r="HQ3" t="s">
        <v>7046</v>
      </c>
      <c r="HR3" t="s">
        <v>7047</v>
      </c>
      <c r="HS3" t="s">
        <v>7044</v>
      </c>
      <c r="HT3" t="s">
        <v>282</v>
      </c>
      <c r="HU3" t="s">
        <v>7048</v>
      </c>
      <c r="HV3" t="s">
        <v>7049</v>
      </c>
      <c r="HW3" t="s">
        <v>7050</v>
      </c>
      <c r="HX3" t="s">
        <v>6973</v>
      </c>
      <c r="HY3" t="s">
        <v>7051</v>
      </c>
      <c r="HZ3" t="s">
        <v>6957</v>
      </c>
      <c r="IA3" t="s">
        <v>6973</v>
      </c>
      <c r="IB3" t="s">
        <v>7052</v>
      </c>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row>
    <row r="4" spans="1:339">
      <c r="A4" t="s">
        <v>7053</v>
      </c>
      <c r="B4" t="s">
        <v>938</v>
      </c>
      <c r="C4"/>
      <c r="D4"/>
      <c r="E4" t="s">
        <v>7054</v>
      </c>
      <c r="F4" t="s">
        <v>7055</v>
      </c>
      <c r="G4" t="s">
        <v>7056</v>
      </c>
      <c r="H4"/>
      <c r="I4"/>
      <c r="J4" t="s">
        <v>7057</v>
      </c>
      <c r="K4" t="s">
        <v>7058</v>
      </c>
      <c r="L4" t="s">
        <v>7059</v>
      </c>
      <c r="M4"/>
      <c r="N4" t="s">
        <v>7060</v>
      </c>
      <c r="O4" t="s">
        <v>7061</v>
      </c>
      <c r="P4" t="s">
        <v>7061</v>
      </c>
      <c r="Q4"/>
      <c r="R4" t="s">
        <v>7062</v>
      </c>
      <c r="S4" t="s">
        <v>7063</v>
      </c>
      <c r="T4"/>
      <c r="U4"/>
      <c r="V4"/>
      <c r="W4" t="s">
        <v>7064</v>
      </c>
      <c r="X4" t="s">
        <v>7065</v>
      </c>
      <c r="Y4" t="s">
        <v>7066</v>
      </c>
      <c r="Z4" t="s">
        <v>7066</v>
      </c>
      <c r="AA4"/>
      <c r="AB4"/>
      <c r="AC4"/>
      <c r="AD4"/>
      <c r="AE4"/>
      <c r="AF4" t="s">
        <v>7067</v>
      </c>
      <c r="AG4" t="s">
        <v>7068</v>
      </c>
      <c r="AH4" t="s">
        <v>7069</v>
      </c>
      <c r="AI4" t="s">
        <v>7070</v>
      </c>
      <c r="AJ4"/>
      <c r="AK4" t="s">
        <v>7063</v>
      </c>
      <c r="AL4" t="s">
        <v>7071</v>
      </c>
      <c r="AM4" t="s">
        <v>7072</v>
      </c>
      <c r="AN4" t="s">
        <v>7073</v>
      </c>
      <c r="AO4" t="s">
        <v>7066</v>
      </c>
      <c r="AP4" t="s">
        <v>6570</v>
      </c>
      <c r="AQ4" t="s">
        <v>7074</v>
      </c>
      <c r="AR4"/>
      <c r="AS4" t="s">
        <v>7075</v>
      </c>
      <c r="AT4" t="s">
        <v>7076</v>
      </c>
      <c r="AU4"/>
      <c r="AV4"/>
      <c r="AW4" t="s">
        <v>7077</v>
      </c>
      <c r="AX4" t="s">
        <v>7078</v>
      </c>
      <c r="AY4" t="s">
        <v>7079</v>
      </c>
      <c r="AZ4" t="s">
        <v>7080</v>
      </c>
      <c r="BA4" t="s">
        <v>7079</v>
      </c>
      <c r="BB4" t="s">
        <v>7081</v>
      </c>
      <c r="BC4" t="s">
        <v>7082</v>
      </c>
      <c r="BD4" t="s">
        <v>7083</v>
      </c>
      <c r="BE4"/>
      <c r="BF4"/>
      <c r="BG4" t="s">
        <v>7084</v>
      </c>
      <c r="BH4"/>
      <c r="BI4" t="s">
        <v>7085</v>
      </c>
      <c r="BJ4" t="s">
        <v>6570</v>
      </c>
      <c r="BK4"/>
      <c r="BL4"/>
      <c r="BM4" t="s">
        <v>7086</v>
      </c>
      <c r="BN4" t="s">
        <v>7087</v>
      </c>
      <c r="BO4" t="s">
        <v>7088</v>
      </c>
      <c r="BP4" t="s">
        <v>969</v>
      </c>
      <c r="BQ4" t="s">
        <v>7089</v>
      </c>
      <c r="BR4" t="s">
        <v>7090</v>
      </c>
      <c r="BS4"/>
      <c r="BT4" t="s">
        <v>6814</v>
      </c>
      <c r="BU4" t="s">
        <v>7077</v>
      </c>
      <c r="BV4" t="s">
        <v>7077</v>
      </c>
      <c r="BW4" t="s">
        <v>7091</v>
      </c>
      <c r="BX4" t="s">
        <v>7092</v>
      </c>
      <c r="BY4" t="s">
        <v>6570</v>
      </c>
      <c r="BZ4" t="s">
        <v>7093</v>
      </c>
      <c r="CA4" t="s">
        <v>7094</v>
      </c>
      <c r="CB4" t="s">
        <v>7095</v>
      </c>
      <c r="CC4"/>
      <c r="CD4"/>
      <c r="CE4"/>
      <c r="CF4" t="s">
        <v>7096</v>
      </c>
      <c r="CG4" t="s">
        <v>7097</v>
      </c>
      <c r="CH4" t="s">
        <v>7098</v>
      </c>
      <c r="CI4"/>
      <c r="CJ4" t="s">
        <v>7099</v>
      </c>
      <c r="CK4"/>
      <c r="CL4" t="s">
        <v>7089</v>
      </c>
      <c r="CM4" t="s">
        <v>7079</v>
      </c>
      <c r="CN4" t="s">
        <v>7059</v>
      </c>
      <c r="CO4" t="s">
        <v>7071</v>
      </c>
      <c r="CP4" t="s">
        <v>7100</v>
      </c>
      <c r="CQ4"/>
      <c r="CR4" t="s">
        <v>7101</v>
      </c>
      <c r="CS4" t="s">
        <v>6993</v>
      </c>
      <c r="CT4"/>
      <c r="CU4" t="s">
        <v>7079</v>
      </c>
      <c r="CV4"/>
      <c r="CW4" t="s">
        <v>7102</v>
      </c>
      <c r="CX4" t="s">
        <v>7103</v>
      </c>
      <c r="CY4" t="s">
        <v>483</v>
      </c>
      <c r="CZ4" t="s">
        <v>7104</v>
      </c>
      <c r="DA4" t="s">
        <v>7063</v>
      </c>
      <c r="DB4"/>
      <c r="DC4" t="s">
        <v>6570</v>
      </c>
      <c r="DD4"/>
      <c r="DE4"/>
      <c r="DF4"/>
      <c r="DG4" t="s">
        <v>6862</v>
      </c>
      <c r="DH4"/>
      <c r="DI4"/>
      <c r="DJ4" t="s">
        <v>7105</v>
      </c>
      <c r="DK4" t="s">
        <v>7106</v>
      </c>
      <c r="DL4" t="s">
        <v>7079</v>
      </c>
      <c r="DM4" t="s">
        <v>7082</v>
      </c>
      <c r="DN4" t="s">
        <v>7107</v>
      </c>
      <c r="DO4"/>
      <c r="DP4"/>
      <c r="DQ4" t="s">
        <v>7059</v>
      </c>
      <c r="DR4" t="s">
        <v>7071</v>
      </c>
      <c r="DS4"/>
      <c r="DT4" t="s">
        <v>7101</v>
      </c>
      <c r="DU4" t="s">
        <v>7079</v>
      </c>
      <c r="DV4" t="s">
        <v>7079</v>
      </c>
      <c r="DW4" t="s">
        <v>7063</v>
      </c>
      <c r="DX4" t="s">
        <v>7069</v>
      </c>
      <c r="DY4" t="s">
        <v>7079</v>
      </c>
      <c r="DZ4" t="s">
        <v>7108</v>
      </c>
      <c r="EA4" t="s">
        <v>7087</v>
      </c>
      <c r="EB4" t="s">
        <v>7109</v>
      </c>
      <c r="EC4" t="s">
        <v>7110</v>
      </c>
      <c r="ED4" t="s">
        <v>6570</v>
      </c>
      <c r="EE4" t="s">
        <v>7111</v>
      </c>
      <c r="EF4"/>
      <c r="EG4"/>
      <c r="EH4" t="s">
        <v>7112</v>
      </c>
      <c r="EI4" t="s">
        <v>7113</v>
      </c>
      <c r="EJ4" t="s">
        <v>7114</v>
      </c>
      <c r="EK4" t="s">
        <v>7068</v>
      </c>
      <c r="EL4" t="s">
        <v>7069</v>
      </c>
      <c r="EM4" t="s">
        <v>7101</v>
      </c>
      <c r="EN4" t="s">
        <v>7115</v>
      </c>
      <c r="EO4" t="s">
        <v>7080</v>
      </c>
      <c r="EP4" t="s">
        <v>6998</v>
      </c>
      <c r="EQ4" t="s">
        <v>7116</v>
      </c>
      <c r="ER4"/>
      <c r="ES4" t="s">
        <v>7117</v>
      </c>
      <c r="ET4"/>
      <c r="EU4" t="s">
        <v>483</v>
      </c>
      <c r="EV4" t="s">
        <v>7118</v>
      </c>
      <c r="EW4" t="s">
        <v>7080</v>
      </c>
      <c r="EX4"/>
      <c r="EY4" t="s">
        <v>7093</v>
      </c>
      <c r="EZ4" t="s">
        <v>7119</v>
      </c>
      <c r="FA4"/>
      <c r="FB4" t="s">
        <v>7077</v>
      </c>
      <c r="FC4" t="s">
        <v>7080</v>
      </c>
      <c r="FD4" t="s">
        <v>642</v>
      </c>
      <c r="FE4"/>
      <c r="FF4" t="s">
        <v>7120</v>
      </c>
      <c r="FG4" t="s">
        <v>6570</v>
      </c>
      <c r="FH4" t="s">
        <v>7121</v>
      </c>
      <c r="FI4" t="s">
        <v>7122</v>
      </c>
      <c r="FJ4" t="s">
        <v>7123</v>
      </c>
      <c r="FK4"/>
      <c r="FL4" t="s">
        <v>6570</v>
      </c>
      <c r="FM4" t="s">
        <v>7124</v>
      </c>
      <c r="FN4" t="s">
        <v>7125</v>
      </c>
      <c r="FO4"/>
      <c r="FP4" t="s">
        <v>7126</v>
      </c>
      <c r="FQ4" t="s">
        <v>7093</v>
      </c>
      <c r="FR4"/>
      <c r="FS4"/>
      <c r="FT4"/>
      <c r="FU4" t="s">
        <v>7079</v>
      </c>
      <c r="FV4" t="s">
        <v>7127</v>
      </c>
      <c r="FW4" t="s">
        <v>7128</v>
      </c>
      <c r="FX4" t="s">
        <v>7129</v>
      </c>
      <c r="FY4" t="s">
        <v>7130</v>
      </c>
      <c r="FZ4" t="s">
        <v>7131</v>
      </c>
      <c r="GA4" t="s">
        <v>7132</v>
      </c>
      <c r="GB4" t="s">
        <v>7133</v>
      </c>
      <c r="GC4" t="s">
        <v>7063</v>
      </c>
      <c r="GD4" t="s">
        <v>7134</v>
      </c>
      <c r="GE4"/>
      <c r="GF4"/>
      <c r="GG4" t="s">
        <v>7135</v>
      </c>
      <c r="GH4" t="s">
        <v>6570</v>
      </c>
      <c r="GI4" t="s">
        <v>7136</v>
      </c>
      <c r="GJ4" t="s">
        <v>7137</v>
      </c>
      <c r="GK4" t="s">
        <v>7115</v>
      </c>
      <c r="GL4" t="s">
        <v>7115</v>
      </c>
      <c r="GM4" t="s">
        <v>7138</v>
      </c>
      <c r="GN4" t="s">
        <v>7139</v>
      </c>
      <c r="GO4" t="s">
        <v>7140</v>
      </c>
      <c r="GP4" t="s">
        <v>7141</v>
      </c>
      <c r="GQ4" t="s">
        <v>7142</v>
      </c>
      <c r="GR4" t="s">
        <v>7143</v>
      </c>
      <c r="GS4" t="s">
        <v>6861</v>
      </c>
      <c r="GT4" t="s">
        <v>7063</v>
      </c>
      <c r="GU4" t="s">
        <v>7144</v>
      </c>
      <c r="GV4" t="s">
        <v>642</v>
      </c>
      <c r="GW4" t="s">
        <v>7071</v>
      </c>
      <c r="GX4" t="s">
        <v>7101</v>
      </c>
      <c r="GY4" t="s">
        <v>7145</v>
      </c>
      <c r="GZ4"/>
      <c r="HA4"/>
      <c r="HB4" t="s">
        <v>7146</v>
      </c>
      <c r="HC4" t="s">
        <v>7079</v>
      </c>
      <c r="HD4"/>
      <c r="HE4" t="s">
        <v>7147</v>
      </c>
      <c r="HF4" t="s">
        <v>7148</v>
      </c>
      <c r="HG4" t="s">
        <v>7149</v>
      </c>
      <c r="HH4" t="s">
        <v>7150</v>
      </c>
      <c r="HI4" t="s">
        <v>6570</v>
      </c>
      <c r="HJ4"/>
      <c r="HK4"/>
      <c r="HL4"/>
      <c r="HM4" t="s">
        <v>6930</v>
      </c>
      <c r="HN4" t="s">
        <v>6993</v>
      </c>
      <c r="HO4" t="s">
        <v>7151</v>
      </c>
      <c r="HP4"/>
      <c r="HQ4" t="s">
        <v>778</v>
      </c>
      <c r="HR4" t="s">
        <v>7152</v>
      </c>
      <c r="HS4" t="s">
        <v>6993</v>
      </c>
      <c r="HT4"/>
      <c r="HU4" t="s">
        <v>6860</v>
      </c>
      <c r="HV4" t="s">
        <v>7153</v>
      </c>
      <c r="HW4" t="s">
        <v>7154</v>
      </c>
      <c r="HX4" t="s">
        <v>7092</v>
      </c>
      <c r="HY4" t="s">
        <v>568</v>
      </c>
      <c r="HZ4" t="s">
        <v>7079</v>
      </c>
      <c r="IA4" t="s">
        <v>7092</v>
      </c>
      <c r="IB4" t="s">
        <v>7127</v>
      </c>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row>
    <row r="5" spans="1:339">
      <c r="A5"/>
      <c r="B5"/>
      <c r="C5"/>
      <c r="D5"/>
      <c r="E5" t="s">
        <v>7155</v>
      </c>
      <c r="F5" t="s">
        <v>7156</v>
      </c>
      <c r="G5"/>
      <c r="H5"/>
      <c r="I5"/>
      <c r="J5" t="s">
        <v>1151</v>
      </c>
      <c r="K5" t="s">
        <v>7157</v>
      </c>
      <c r="L5" t="s">
        <v>7158</v>
      </c>
      <c r="M5"/>
      <c r="N5" t="s">
        <v>7159</v>
      </c>
      <c r="O5" t="s">
        <v>6804</v>
      </c>
      <c r="P5" t="s">
        <v>6804</v>
      </c>
      <c r="Q5"/>
      <c r="R5"/>
      <c r="S5" t="s">
        <v>7160</v>
      </c>
      <c r="T5"/>
      <c r="U5"/>
      <c r="V5"/>
      <c r="W5" t="s">
        <v>7161</v>
      </c>
      <c r="X5"/>
      <c r="Y5" t="s">
        <v>7153</v>
      </c>
      <c r="Z5" t="s">
        <v>7153</v>
      </c>
      <c r="AA5"/>
      <c r="AB5"/>
      <c r="AC5"/>
      <c r="AD5"/>
      <c r="AE5"/>
      <c r="AF5" t="s">
        <v>7162</v>
      </c>
      <c r="AG5" t="s">
        <v>250</v>
      </c>
      <c r="AH5" t="s">
        <v>7163</v>
      </c>
      <c r="AI5" t="s">
        <v>7164</v>
      </c>
      <c r="AJ5"/>
      <c r="AK5" t="s">
        <v>7160</v>
      </c>
      <c r="AL5" t="s">
        <v>7165</v>
      </c>
      <c r="AM5" t="s">
        <v>7166</v>
      </c>
      <c r="AN5" t="s">
        <v>7167</v>
      </c>
      <c r="AO5" t="s">
        <v>7153</v>
      </c>
      <c r="AP5" t="s">
        <v>7168</v>
      </c>
      <c r="AQ5" t="s">
        <v>7169</v>
      </c>
      <c r="AR5"/>
      <c r="AS5" t="s">
        <v>7170</v>
      </c>
      <c r="AT5" t="s">
        <v>7082</v>
      </c>
      <c r="AU5"/>
      <c r="AV5"/>
      <c r="AW5" t="s">
        <v>7171</v>
      </c>
      <c r="AX5"/>
      <c r="AY5" t="s">
        <v>7172</v>
      </c>
      <c r="AZ5" t="s">
        <v>7173</v>
      </c>
      <c r="BA5" t="s">
        <v>7172</v>
      </c>
      <c r="BB5" t="s">
        <v>7082</v>
      </c>
      <c r="BC5"/>
      <c r="BD5"/>
      <c r="BE5"/>
      <c r="BF5"/>
      <c r="BG5" t="s">
        <v>7174</v>
      </c>
      <c r="BH5"/>
      <c r="BI5"/>
      <c r="BJ5" t="s">
        <v>7064</v>
      </c>
      <c r="BK5"/>
      <c r="BL5"/>
      <c r="BM5" t="s">
        <v>7175</v>
      </c>
      <c r="BN5"/>
      <c r="BO5" t="s">
        <v>7176</v>
      </c>
      <c r="BP5" t="s">
        <v>6570</v>
      </c>
      <c r="BQ5" t="s">
        <v>7177</v>
      </c>
      <c r="BR5" t="s">
        <v>7178</v>
      </c>
      <c r="BS5"/>
      <c r="BT5" t="s">
        <v>7179</v>
      </c>
      <c r="BU5" t="s">
        <v>7171</v>
      </c>
      <c r="BV5" t="s">
        <v>7171</v>
      </c>
      <c r="BW5" t="s">
        <v>6570</v>
      </c>
      <c r="BX5" t="s">
        <v>7180</v>
      </c>
      <c r="BY5" t="s">
        <v>7181</v>
      </c>
      <c r="BZ5" t="s">
        <v>7182</v>
      </c>
      <c r="CA5" t="s">
        <v>7183</v>
      </c>
      <c r="CB5" t="s">
        <v>7184</v>
      </c>
      <c r="CC5"/>
      <c r="CD5"/>
      <c r="CE5"/>
      <c r="CF5" t="s">
        <v>7185</v>
      </c>
      <c r="CG5" t="s">
        <v>7186</v>
      </c>
      <c r="CH5" t="s">
        <v>7187</v>
      </c>
      <c r="CI5"/>
      <c r="CJ5" t="s">
        <v>7188</v>
      </c>
      <c r="CK5"/>
      <c r="CL5" t="s">
        <v>7177</v>
      </c>
      <c r="CM5" t="s">
        <v>7172</v>
      </c>
      <c r="CN5" t="s">
        <v>7158</v>
      </c>
      <c r="CO5" t="s">
        <v>7165</v>
      </c>
      <c r="CP5" t="s">
        <v>882</v>
      </c>
      <c r="CQ5"/>
      <c r="CR5" t="s">
        <v>7189</v>
      </c>
      <c r="CS5" t="s">
        <v>7004</v>
      </c>
      <c r="CT5"/>
      <c r="CU5" t="s">
        <v>7172</v>
      </c>
      <c r="CV5"/>
      <c r="CW5" t="s">
        <v>7190</v>
      </c>
      <c r="CX5" t="s">
        <v>7191</v>
      </c>
      <c r="CY5" t="s">
        <v>7192</v>
      </c>
      <c r="CZ5" t="s">
        <v>7193</v>
      </c>
      <c r="DA5" t="s">
        <v>7160</v>
      </c>
      <c r="DB5"/>
      <c r="DC5" t="s">
        <v>7137</v>
      </c>
      <c r="DD5"/>
      <c r="DE5"/>
      <c r="DF5"/>
      <c r="DG5"/>
      <c r="DH5"/>
      <c r="DI5"/>
      <c r="DJ5" t="s">
        <v>7000</v>
      </c>
      <c r="DK5"/>
      <c r="DL5" t="s">
        <v>7172</v>
      </c>
      <c r="DM5" t="s">
        <v>7194</v>
      </c>
      <c r="DN5"/>
      <c r="DO5"/>
      <c r="DP5"/>
      <c r="DQ5" t="s">
        <v>7158</v>
      </c>
      <c r="DR5" t="s">
        <v>7165</v>
      </c>
      <c r="DS5"/>
      <c r="DT5" t="s">
        <v>7189</v>
      </c>
      <c r="DU5" t="s">
        <v>7172</v>
      </c>
      <c r="DV5" t="s">
        <v>7172</v>
      </c>
      <c r="DW5" t="s">
        <v>7160</v>
      </c>
      <c r="DX5" t="s">
        <v>7163</v>
      </c>
      <c r="DY5" t="s">
        <v>7172</v>
      </c>
      <c r="DZ5"/>
      <c r="EA5"/>
      <c r="EB5" t="s">
        <v>7195</v>
      </c>
      <c r="EC5" t="s">
        <v>7196</v>
      </c>
      <c r="ED5" t="s">
        <v>6930</v>
      </c>
      <c r="EE5" t="s">
        <v>1172</v>
      </c>
      <c r="EF5"/>
      <c r="EG5"/>
      <c r="EH5"/>
      <c r="EI5" t="s">
        <v>6570</v>
      </c>
      <c r="EJ5"/>
      <c r="EK5" t="s">
        <v>250</v>
      </c>
      <c r="EL5" t="s">
        <v>7163</v>
      </c>
      <c r="EM5" t="s">
        <v>7189</v>
      </c>
      <c r="EN5"/>
      <c r="EO5" t="s">
        <v>7173</v>
      </c>
      <c r="EP5" t="s">
        <v>7197</v>
      </c>
      <c r="EQ5"/>
      <c r="ER5"/>
      <c r="ES5" t="s">
        <v>7198</v>
      </c>
      <c r="ET5"/>
      <c r="EU5" t="s">
        <v>6570</v>
      </c>
      <c r="EV5"/>
      <c r="EW5" t="s">
        <v>7173</v>
      </c>
      <c r="EX5"/>
      <c r="EY5" t="s">
        <v>7182</v>
      </c>
      <c r="EZ5" t="s">
        <v>7199</v>
      </c>
      <c r="FA5"/>
      <c r="FB5" t="s">
        <v>7171</v>
      </c>
      <c r="FC5" t="s">
        <v>7173</v>
      </c>
      <c r="FD5"/>
      <c r="FE5"/>
      <c r="FF5" t="s">
        <v>7200</v>
      </c>
      <c r="FG5" t="s">
        <v>7082</v>
      </c>
      <c r="FH5" t="s">
        <v>7201</v>
      </c>
      <c r="FI5" t="s">
        <v>7202</v>
      </c>
      <c r="FJ5" t="s">
        <v>6570</v>
      </c>
      <c r="FK5"/>
      <c r="FL5" t="s">
        <v>7203</v>
      </c>
      <c r="FM5" t="s">
        <v>7204</v>
      </c>
      <c r="FN5" t="s">
        <v>7205</v>
      </c>
      <c r="FO5"/>
      <c r="FP5" t="s">
        <v>483</v>
      </c>
      <c r="FQ5" t="s">
        <v>7182</v>
      </c>
      <c r="FR5"/>
      <c r="FS5"/>
      <c r="FT5"/>
      <c r="FU5" t="s">
        <v>7172</v>
      </c>
      <c r="FV5" t="s">
        <v>7206</v>
      </c>
      <c r="FW5"/>
      <c r="FX5" t="s">
        <v>6570</v>
      </c>
      <c r="FY5"/>
      <c r="FZ5" t="s">
        <v>7207</v>
      </c>
      <c r="GA5" t="s">
        <v>7208</v>
      </c>
      <c r="GB5" t="s">
        <v>7209</v>
      </c>
      <c r="GC5" t="s">
        <v>7160</v>
      </c>
      <c r="GD5" t="s">
        <v>7082</v>
      </c>
      <c r="GE5"/>
      <c r="GF5"/>
      <c r="GG5" t="s">
        <v>7210</v>
      </c>
      <c r="GH5" t="s">
        <v>7211</v>
      </c>
      <c r="GI5" t="s">
        <v>7212</v>
      </c>
      <c r="GJ5" t="s">
        <v>7213</v>
      </c>
      <c r="GK5"/>
      <c r="GL5"/>
      <c r="GM5"/>
      <c r="GN5" t="s">
        <v>6570</v>
      </c>
      <c r="GO5" t="s">
        <v>7214</v>
      </c>
      <c r="GP5" t="s">
        <v>7215</v>
      </c>
      <c r="GQ5"/>
      <c r="GR5" t="s">
        <v>7216</v>
      </c>
      <c r="GS5" t="s">
        <v>7217</v>
      </c>
      <c r="GT5" t="s">
        <v>7160</v>
      </c>
      <c r="GU5" t="s">
        <v>6570</v>
      </c>
      <c r="GV5"/>
      <c r="GW5" t="s">
        <v>7165</v>
      </c>
      <c r="GX5" t="s">
        <v>7189</v>
      </c>
      <c r="GY5" t="s">
        <v>7218</v>
      </c>
      <c r="GZ5"/>
      <c r="HA5"/>
      <c r="HB5"/>
      <c r="HC5" t="s">
        <v>7172</v>
      </c>
      <c r="HD5"/>
      <c r="HE5" t="s">
        <v>7219</v>
      </c>
      <c r="HF5" t="s">
        <v>483</v>
      </c>
      <c r="HG5" t="s">
        <v>7220</v>
      </c>
      <c r="HH5"/>
      <c r="HI5" t="s">
        <v>7221</v>
      </c>
      <c r="HJ5"/>
      <c r="HK5"/>
      <c r="HL5"/>
      <c r="HM5"/>
      <c r="HN5" t="s">
        <v>6984</v>
      </c>
      <c r="HO5" t="s">
        <v>7222</v>
      </c>
      <c r="HP5"/>
      <c r="HQ5" t="s">
        <v>7223</v>
      </c>
      <c r="HR5"/>
      <c r="HS5" t="s">
        <v>6984</v>
      </c>
      <c r="HT5"/>
      <c r="HU5" t="s">
        <v>7224</v>
      </c>
      <c r="HV5" t="s">
        <v>7225</v>
      </c>
      <c r="HW5" t="s">
        <v>7226</v>
      </c>
      <c r="HX5" t="s">
        <v>7180</v>
      </c>
      <c r="HY5" t="s">
        <v>648</v>
      </c>
      <c r="HZ5" t="s">
        <v>7172</v>
      </c>
      <c r="IA5" t="s">
        <v>7180</v>
      </c>
      <c r="IB5" t="s">
        <v>7227</v>
      </c>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row>
    <row r="6" spans="1:339">
      <c r="A6"/>
      <c r="B6"/>
      <c r="C6"/>
      <c r="D6"/>
      <c r="E6" t="s">
        <v>7228</v>
      </c>
      <c r="F6"/>
      <c r="G6"/>
      <c r="H6"/>
      <c r="I6"/>
      <c r="J6"/>
      <c r="K6" t="s">
        <v>7229</v>
      </c>
      <c r="L6" t="s">
        <v>7230</v>
      </c>
      <c r="M6"/>
      <c r="N6" t="s">
        <v>7231</v>
      </c>
      <c r="O6" t="s">
        <v>7232</v>
      </c>
      <c r="P6" t="s">
        <v>7233</v>
      </c>
      <c r="Q6"/>
      <c r="R6"/>
      <c r="S6" t="s">
        <v>7234</v>
      </c>
      <c r="T6"/>
      <c r="U6"/>
      <c r="V6"/>
      <c r="W6" t="s">
        <v>7235</v>
      </c>
      <c r="X6"/>
      <c r="Y6" t="s">
        <v>7236</v>
      </c>
      <c r="Z6" t="s">
        <v>7236</v>
      </c>
      <c r="AA6"/>
      <c r="AB6"/>
      <c r="AC6"/>
      <c r="AD6"/>
      <c r="AE6"/>
      <c r="AF6" t="s">
        <v>7237</v>
      </c>
      <c r="AG6" t="s">
        <v>7238</v>
      </c>
      <c r="AH6" t="s">
        <v>7239</v>
      </c>
      <c r="AI6" t="s">
        <v>7240</v>
      </c>
      <c r="AJ6"/>
      <c r="AK6" t="s">
        <v>7234</v>
      </c>
      <c r="AL6" t="s">
        <v>7241</v>
      </c>
      <c r="AM6" t="s">
        <v>7242</v>
      </c>
      <c r="AN6" t="s">
        <v>7243</v>
      </c>
      <c r="AO6" t="s">
        <v>7236</v>
      </c>
      <c r="AP6" t="s">
        <v>7244</v>
      </c>
      <c r="AQ6" t="s">
        <v>7245</v>
      </c>
      <c r="AR6"/>
      <c r="AS6" t="s">
        <v>7246</v>
      </c>
      <c r="AT6"/>
      <c r="AU6"/>
      <c r="AV6"/>
      <c r="AW6" t="s">
        <v>7247</v>
      </c>
      <c r="AX6"/>
      <c r="AY6" t="s">
        <v>7248</v>
      </c>
      <c r="AZ6" t="s">
        <v>7249</v>
      </c>
      <c r="BA6" t="s">
        <v>7248</v>
      </c>
      <c r="BB6"/>
      <c r="BC6"/>
      <c r="BD6"/>
      <c r="BE6"/>
      <c r="BF6"/>
      <c r="BG6" t="s">
        <v>7250</v>
      </c>
      <c r="BH6"/>
      <c r="BI6"/>
      <c r="BJ6" t="s">
        <v>7251</v>
      </c>
      <c r="BK6"/>
      <c r="BL6"/>
      <c r="BM6" t="s">
        <v>7252</v>
      </c>
      <c r="BN6"/>
      <c r="BO6" t="s">
        <v>7253</v>
      </c>
      <c r="BP6" t="s">
        <v>998</v>
      </c>
      <c r="BQ6" t="s">
        <v>7254</v>
      </c>
      <c r="BR6" t="s">
        <v>7255</v>
      </c>
      <c r="BS6"/>
      <c r="BT6" t="s">
        <v>7256</v>
      </c>
      <c r="BU6" t="s">
        <v>7247</v>
      </c>
      <c r="BV6" t="s">
        <v>7247</v>
      </c>
      <c r="BW6" t="s">
        <v>7257</v>
      </c>
      <c r="BX6" t="s">
        <v>7258</v>
      </c>
      <c r="BY6"/>
      <c r="BZ6" t="s">
        <v>7259</v>
      </c>
      <c r="CA6" t="s">
        <v>7260</v>
      </c>
      <c r="CB6" t="s">
        <v>7261</v>
      </c>
      <c r="CC6"/>
      <c r="CD6"/>
      <c r="CE6"/>
      <c r="CF6" t="s">
        <v>6798</v>
      </c>
      <c r="CG6" t="s">
        <v>6998</v>
      </c>
      <c r="CH6" t="s">
        <v>6570</v>
      </c>
      <c r="CI6"/>
      <c r="CJ6" t="s">
        <v>7262</v>
      </c>
      <c r="CK6"/>
      <c r="CL6" t="s">
        <v>7254</v>
      </c>
      <c r="CM6" t="s">
        <v>7248</v>
      </c>
      <c r="CN6" t="s">
        <v>7230</v>
      </c>
      <c r="CO6" t="s">
        <v>7241</v>
      </c>
      <c r="CP6" t="s">
        <v>7263</v>
      </c>
      <c r="CQ6"/>
      <c r="CR6" t="s">
        <v>7264</v>
      </c>
      <c r="CS6"/>
      <c r="CT6"/>
      <c r="CU6" t="s">
        <v>7248</v>
      </c>
      <c r="CV6"/>
      <c r="CW6" t="s">
        <v>7265</v>
      </c>
      <c r="CX6" t="s">
        <v>7266</v>
      </c>
      <c r="CY6" t="s">
        <v>7267</v>
      </c>
      <c r="CZ6" t="s">
        <v>7268</v>
      </c>
      <c r="DA6" t="s">
        <v>7234</v>
      </c>
      <c r="DB6"/>
      <c r="DC6" t="s">
        <v>7213</v>
      </c>
      <c r="DD6"/>
      <c r="DE6"/>
      <c r="DF6"/>
      <c r="DG6"/>
      <c r="DH6"/>
      <c r="DI6"/>
      <c r="DJ6" t="s">
        <v>7269</v>
      </c>
      <c r="DK6"/>
      <c r="DL6" t="s">
        <v>7248</v>
      </c>
      <c r="DM6"/>
      <c r="DN6"/>
      <c r="DO6"/>
      <c r="DP6"/>
      <c r="DQ6" t="s">
        <v>7230</v>
      </c>
      <c r="DR6" t="s">
        <v>7241</v>
      </c>
      <c r="DS6"/>
      <c r="DT6" t="s">
        <v>7264</v>
      </c>
      <c r="DU6" t="s">
        <v>7248</v>
      </c>
      <c r="DV6" t="s">
        <v>7248</v>
      </c>
      <c r="DW6" t="s">
        <v>7234</v>
      </c>
      <c r="DX6" t="s">
        <v>7239</v>
      </c>
      <c r="DY6" t="s">
        <v>7248</v>
      </c>
      <c r="DZ6"/>
      <c r="EA6"/>
      <c r="EB6" t="s">
        <v>7270</v>
      </c>
      <c r="EC6" t="s">
        <v>7271</v>
      </c>
      <c r="ED6" t="s">
        <v>7272</v>
      </c>
      <c r="EE6" t="s">
        <v>7273</v>
      </c>
      <c r="EF6"/>
      <c r="EG6"/>
      <c r="EH6"/>
      <c r="EI6" t="s">
        <v>7274</v>
      </c>
      <c r="EJ6"/>
      <c r="EK6" t="s">
        <v>7238</v>
      </c>
      <c r="EL6" t="s">
        <v>7239</v>
      </c>
      <c r="EM6" t="s">
        <v>7264</v>
      </c>
      <c r="EN6"/>
      <c r="EO6" t="s">
        <v>7249</v>
      </c>
      <c r="EP6"/>
      <c r="EQ6"/>
      <c r="ER6"/>
      <c r="ES6" t="s">
        <v>248</v>
      </c>
      <c r="ET6"/>
      <c r="EU6"/>
      <c r="EV6"/>
      <c r="EW6" t="s">
        <v>7249</v>
      </c>
      <c r="EX6"/>
      <c r="EY6" t="s">
        <v>7259</v>
      </c>
      <c r="EZ6" t="s">
        <v>6570</v>
      </c>
      <c r="FA6"/>
      <c r="FB6" t="s">
        <v>7247</v>
      </c>
      <c r="FC6" t="s">
        <v>7249</v>
      </c>
      <c r="FD6"/>
      <c r="FE6"/>
      <c r="FF6"/>
      <c r="FG6"/>
      <c r="FH6"/>
      <c r="FI6" t="s">
        <v>7275</v>
      </c>
      <c r="FJ6" t="s">
        <v>6796</v>
      </c>
      <c r="FK6"/>
      <c r="FL6" t="s">
        <v>7276</v>
      </c>
      <c r="FM6" t="s">
        <v>7277</v>
      </c>
      <c r="FN6" t="s">
        <v>7278</v>
      </c>
      <c r="FO6"/>
      <c r="FP6" t="s">
        <v>7279</v>
      </c>
      <c r="FQ6" t="s">
        <v>7259</v>
      </c>
      <c r="FR6"/>
      <c r="FS6"/>
      <c r="FT6"/>
      <c r="FU6" t="s">
        <v>7248</v>
      </c>
      <c r="FV6" t="s">
        <v>7220</v>
      </c>
      <c r="FW6"/>
      <c r="FX6" t="s">
        <v>7280</v>
      </c>
      <c r="FY6"/>
      <c r="FZ6"/>
      <c r="GA6" t="s">
        <v>7281</v>
      </c>
      <c r="GB6" t="s">
        <v>7282</v>
      </c>
      <c r="GC6" t="s">
        <v>7234</v>
      </c>
      <c r="GD6"/>
      <c r="GE6"/>
      <c r="GF6"/>
      <c r="GG6" t="s">
        <v>7283</v>
      </c>
      <c r="GH6" t="s">
        <v>7284</v>
      </c>
      <c r="GI6" t="s">
        <v>7285</v>
      </c>
      <c r="GJ6" t="s">
        <v>7286</v>
      </c>
      <c r="GK6"/>
      <c r="GL6"/>
      <c r="GM6"/>
      <c r="GN6" t="s">
        <v>7287</v>
      </c>
      <c r="GO6" t="s">
        <v>7288</v>
      </c>
      <c r="GP6" t="s">
        <v>7289</v>
      </c>
      <c r="GQ6"/>
      <c r="GR6"/>
      <c r="GS6" t="s">
        <v>7290</v>
      </c>
      <c r="GT6" t="s">
        <v>7234</v>
      </c>
      <c r="GU6"/>
      <c r="GV6"/>
      <c r="GW6" t="s">
        <v>7241</v>
      </c>
      <c r="GX6" t="s">
        <v>7264</v>
      </c>
      <c r="GY6" t="s">
        <v>7291</v>
      </c>
      <c r="GZ6"/>
      <c r="HA6"/>
      <c r="HB6"/>
      <c r="HC6" t="s">
        <v>7248</v>
      </c>
      <c r="HD6"/>
      <c r="HE6" t="s">
        <v>7271</v>
      </c>
      <c r="HF6" t="s">
        <v>6570</v>
      </c>
      <c r="HG6" t="s">
        <v>6571</v>
      </c>
      <c r="HH6"/>
      <c r="HI6" t="s">
        <v>7292</v>
      </c>
      <c r="HJ6"/>
      <c r="HK6"/>
      <c r="HL6"/>
      <c r="HM6"/>
      <c r="HN6"/>
      <c r="HO6" t="s">
        <v>7293</v>
      </c>
      <c r="HP6"/>
      <c r="HQ6" t="s">
        <v>7027</v>
      </c>
      <c r="HR6"/>
      <c r="HS6"/>
      <c r="HT6"/>
      <c r="HU6" t="s">
        <v>7294</v>
      </c>
      <c r="HV6" t="s">
        <v>7295</v>
      </c>
      <c r="HW6"/>
      <c r="HX6" t="s">
        <v>7258</v>
      </c>
      <c r="HY6" t="s">
        <v>7296</v>
      </c>
      <c r="HZ6" t="s">
        <v>7248</v>
      </c>
      <c r="IA6" t="s">
        <v>7258</v>
      </c>
      <c r="IB6" t="s">
        <v>6571</v>
      </c>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row>
    <row r="7" spans="1:339">
      <c r="A7"/>
      <c r="B7"/>
      <c r="C7"/>
      <c r="D7"/>
      <c r="E7" t="s">
        <v>7297</v>
      </c>
      <c r="F7"/>
      <c r="G7"/>
      <c r="H7"/>
      <c r="I7"/>
      <c r="J7"/>
      <c r="K7" t="s">
        <v>7298</v>
      </c>
      <c r="L7" t="s">
        <v>7299</v>
      </c>
      <c r="M7"/>
      <c r="N7" t="s">
        <v>6570</v>
      </c>
      <c r="O7" t="s">
        <v>7300</v>
      </c>
      <c r="P7" t="s">
        <v>7300</v>
      </c>
      <c r="Q7"/>
      <c r="R7"/>
      <c r="S7" t="s">
        <v>7301</v>
      </c>
      <c r="T7"/>
      <c r="U7"/>
      <c r="V7"/>
      <c r="W7" t="s">
        <v>7302</v>
      </c>
      <c r="X7"/>
      <c r="Y7" t="s">
        <v>7303</v>
      </c>
      <c r="Z7" t="s">
        <v>7303</v>
      </c>
      <c r="AA7"/>
      <c r="AB7"/>
      <c r="AC7"/>
      <c r="AD7"/>
      <c r="AE7"/>
      <c r="AF7"/>
      <c r="AG7" t="s">
        <v>7304</v>
      </c>
      <c r="AH7" t="s">
        <v>7305</v>
      </c>
      <c r="AI7"/>
      <c r="AJ7"/>
      <c r="AK7" t="s">
        <v>7301</v>
      </c>
      <c r="AL7" t="s">
        <v>7306</v>
      </c>
      <c r="AM7" t="s">
        <v>7307</v>
      </c>
      <c r="AN7" t="s">
        <v>7308</v>
      </c>
      <c r="AO7" t="s">
        <v>7303</v>
      </c>
      <c r="AP7" t="s">
        <v>7309</v>
      </c>
      <c r="AQ7" t="s">
        <v>6570</v>
      </c>
      <c r="AR7"/>
      <c r="AS7" t="s">
        <v>7310</v>
      </c>
      <c r="AT7"/>
      <c r="AU7"/>
      <c r="AV7"/>
      <c r="AW7" t="s">
        <v>7311</v>
      </c>
      <c r="AX7"/>
      <c r="AY7" t="s">
        <v>7312</v>
      </c>
      <c r="AZ7" t="s">
        <v>7313</v>
      </c>
      <c r="BA7" t="s">
        <v>7312</v>
      </c>
      <c r="BB7"/>
      <c r="BC7"/>
      <c r="BD7"/>
      <c r="BE7"/>
      <c r="BF7"/>
      <c r="BG7" t="s">
        <v>7314</v>
      </c>
      <c r="BH7"/>
      <c r="BI7"/>
      <c r="BJ7"/>
      <c r="BK7"/>
      <c r="BL7"/>
      <c r="BM7" t="s">
        <v>7315</v>
      </c>
      <c r="BN7"/>
      <c r="BO7" t="s">
        <v>7316</v>
      </c>
      <c r="BP7" t="s">
        <v>7317</v>
      </c>
      <c r="BQ7" t="s">
        <v>7318</v>
      </c>
      <c r="BR7" t="s">
        <v>7319</v>
      </c>
      <c r="BS7"/>
      <c r="BT7" t="s">
        <v>7320</v>
      </c>
      <c r="BU7" t="s">
        <v>7311</v>
      </c>
      <c r="BV7" t="s">
        <v>7311</v>
      </c>
      <c r="BW7" t="s">
        <v>7321</v>
      </c>
      <c r="BX7" t="s">
        <v>7322</v>
      </c>
      <c r="BY7"/>
      <c r="BZ7" t="s">
        <v>7089</v>
      </c>
      <c r="CA7" t="s">
        <v>7323</v>
      </c>
      <c r="CB7" t="s">
        <v>7324</v>
      </c>
      <c r="CC7"/>
      <c r="CD7"/>
      <c r="CE7"/>
      <c r="CF7" t="s">
        <v>6644</v>
      </c>
      <c r="CG7" t="s">
        <v>6570</v>
      </c>
      <c r="CH7"/>
      <c r="CI7"/>
      <c r="CJ7" t="s">
        <v>7325</v>
      </c>
      <c r="CK7"/>
      <c r="CL7" t="s">
        <v>7318</v>
      </c>
      <c r="CM7" t="s">
        <v>7312</v>
      </c>
      <c r="CN7" t="s">
        <v>7299</v>
      </c>
      <c r="CO7" t="s">
        <v>7306</v>
      </c>
      <c r="CP7" t="s">
        <v>7139</v>
      </c>
      <c r="CQ7"/>
      <c r="CR7" t="s">
        <v>7326</v>
      </c>
      <c r="CS7"/>
      <c r="CT7"/>
      <c r="CU7" t="s">
        <v>7312</v>
      </c>
      <c r="CV7"/>
      <c r="CW7" t="s">
        <v>7327</v>
      </c>
      <c r="CX7" t="s">
        <v>7328</v>
      </c>
      <c r="CY7" t="s">
        <v>7329</v>
      </c>
      <c r="CZ7" t="s">
        <v>7330</v>
      </c>
      <c r="DA7" t="s">
        <v>7301</v>
      </c>
      <c r="DB7"/>
      <c r="DC7" t="s">
        <v>7082</v>
      </c>
      <c r="DD7"/>
      <c r="DE7"/>
      <c r="DF7"/>
      <c r="DG7"/>
      <c r="DH7"/>
      <c r="DI7"/>
      <c r="DJ7" t="s">
        <v>7331</v>
      </c>
      <c r="DK7"/>
      <c r="DL7" t="s">
        <v>7312</v>
      </c>
      <c r="DM7"/>
      <c r="DN7"/>
      <c r="DO7"/>
      <c r="DP7"/>
      <c r="DQ7" t="s">
        <v>7299</v>
      </c>
      <c r="DR7" t="s">
        <v>7306</v>
      </c>
      <c r="DS7"/>
      <c r="DT7" t="s">
        <v>7326</v>
      </c>
      <c r="DU7" t="s">
        <v>7312</v>
      </c>
      <c r="DV7" t="s">
        <v>7312</v>
      </c>
      <c r="DW7" t="s">
        <v>7301</v>
      </c>
      <c r="DX7" t="s">
        <v>7305</v>
      </c>
      <c r="DY7" t="s">
        <v>7312</v>
      </c>
      <c r="DZ7"/>
      <c r="EA7"/>
      <c r="EB7" t="s">
        <v>7332</v>
      </c>
      <c r="EC7" t="s">
        <v>6570</v>
      </c>
      <c r="ED7"/>
      <c r="EE7" t="s">
        <v>7333</v>
      </c>
      <c r="EF7"/>
      <c r="EG7"/>
      <c r="EH7"/>
      <c r="EI7" t="s">
        <v>7082</v>
      </c>
      <c r="EJ7"/>
      <c r="EK7" t="s">
        <v>7304</v>
      </c>
      <c r="EL7" t="s">
        <v>7305</v>
      </c>
      <c r="EM7" t="s">
        <v>7326</v>
      </c>
      <c r="EN7"/>
      <c r="EO7" t="s">
        <v>7334</v>
      </c>
      <c r="EP7"/>
      <c r="EQ7"/>
      <c r="ER7"/>
      <c r="ES7" t="s">
        <v>7335</v>
      </c>
      <c r="ET7"/>
      <c r="EU7"/>
      <c r="EV7"/>
      <c r="EW7" t="s">
        <v>7313</v>
      </c>
      <c r="EX7"/>
      <c r="EY7" t="s">
        <v>7089</v>
      </c>
      <c r="EZ7" t="s">
        <v>7336</v>
      </c>
      <c r="FA7"/>
      <c r="FB7" t="s">
        <v>7311</v>
      </c>
      <c r="FC7" t="s">
        <v>7313</v>
      </c>
      <c r="FD7"/>
      <c r="FE7"/>
      <c r="FF7"/>
      <c r="FG7"/>
      <c r="FH7"/>
      <c r="FI7" t="s">
        <v>7337</v>
      </c>
      <c r="FJ7"/>
      <c r="FK7"/>
      <c r="FL7" t="s">
        <v>7338</v>
      </c>
      <c r="FM7" t="s">
        <v>6570</v>
      </c>
      <c r="FN7" t="s">
        <v>6796</v>
      </c>
      <c r="FO7"/>
      <c r="FP7" t="s">
        <v>7339</v>
      </c>
      <c r="FQ7" t="s">
        <v>7089</v>
      </c>
      <c r="FR7"/>
      <c r="FS7"/>
      <c r="FT7"/>
      <c r="FU7" t="s">
        <v>7312</v>
      </c>
      <c r="FV7" t="s">
        <v>6571</v>
      </c>
      <c r="FW7"/>
      <c r="FX7"/>
      <c r="FY7"/>
      <c r="FZ7"/>
      <c r="GA7" t="s">
        <v>844</v>
      </c>
      <c r="GB7"/>
      <c r="GC7" t="s">
        <v>7301</v>
      </c>
      <c r="GD7"/>
      <c r="GE7"/>
      <c r="GF7"/>
      <c r="GG7" t="s">
        <v>7340</v>
      </c>
      <c r="GH7"/>
      <c r="GI7"/>
      <c r="GJ7"/>
      <c r="GK7"/>
      <c r="GL7"/>
      <c r="GM7"/>
      <c r="GN7" t="s">
        <v>7341</v>
      </c>
      <c r="GO7" t="s">
        <v>7342</v>
      </c>
      <c r="GP7" t="s">
        <v>892</v>
      </c>
      <c r="GQ7"/>
      <c r="GR7"/>
      <c r="GS7" t="s">
        <v>7343</v>
      </c>
      <c r="GT7" t="s">
        <v>7301</v>
      </c>
      <c r="GU7"/>
      <c r="GV7"/>
      <c r="GW7" t="s">
        <v>7306</v>
      </c>
      <c r="GX7" t="s">
        <v>7326</v>
      </c>
      <c r="GY7"/>
      <c r="GZ7"/>
      <c r="HA7"/>
      <c r="HB7"/>
      <c r="HC7" t="s">
        <v>7312</v>
      </c>
      <c r="HD7"/>
      <c r="HE7" t="s">
        <v>6570</v>
      </c>
      <c r="HF7" t="s">
        <v>7344</v>
      </c>
      <c r="HG7" t="s">
        <v>7345</v>
      </c>
      <c r="HH7"/>
      <c r="HI7"/>
      <c r="HJ7"/>
      <c r="HK7"/>
      <c r="HL7"/>
      <c r="HM7"/>
      <c r="HN7"/>
      <c r="HO7" t="s">
        <v>7346</v>
      </c>
      <c r="HP7"/>
      <c r="HQ7" t="s">
        <v>7347</v>
      </c>
      <c r="HR7"/>
      <c r="HS7"/>
      <c r="HT7"/>
      <c r="HU7" t="s">
        <v>7348</v>
      </c>
      <c r="HV7" t="s">
        <v>7349</v>
      </c>
      <c r="HW7"/>
      <c r="HX7" t="s">
        <v>7322</v>
      </c>
      <c r="HY7" t="s">
        <v>758</v>
      </c>
      <c r="HZ7" t="s">
        <v>7312</v>
      </c>
      <c r="IA7" t="s">
        <v>7322</v>
      </c>
      <c r="IB7" t="s">
        <v>7350</v>
      </c>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row>
    <row r="8" spans="1:339">
      <c r="A8"/>
      <c r="B8"/>
      <c r="C8"/>
      <c r="D8"/>
      <c r="E8" t="s">
        <v>7351</v>
      </c>
      <c r="F8"/>
      <c r="G8"/>
      <c r="H8"/>
      <c r="I8"/>
      <c r="J8"/>
      <c r="K8" t="s">
        <v>7352</v>
      </c>
      <c r="L8" t="s">
        <v>7353</v>
      </c>
      <c r="M8"/>
      <c r="N8" t="s">
        <v>7354</v>
      </c>
      <c r="O8" t="s">
        <v>7355</v>
      </c>
      <c r="P8" t="s">
        <v>7355</v>
      </c>
      <c r="Q8"/>
      <c r="R8"/>
      <c r="S8" t="s">
        <v>6926</v>
      </c>
      <c r="T8"/>
      <c r="U8"/>
      <c r="V8"/>
      <c r="W8"/>
      <c r="X8"/>
      <c r="Y8" t="s">
        <v>7295</v>
      </c>
      <c r="Z8" t="s">
        <v>7295</v>
      </c>
      <c r="AA8"/>
      <c r="AB8"/>
      <c r="AC8"/>
      <c r="AD8"/>
      <c r="AE8"/>
      <c r="AF8"/>
      <c r="AG8" t="s">
        <v>7356</v>
      </c>
      <c r="AH8" t="s">
        <v>7357</v>
      </c>
      <c r="AI8"/>
      <c r="AJ8"/>
      <c r="AK8" t="s">
        <v>6926</v>
      </c>
      <c r="AL8" t="s">
        <v>7358</v>
      </c>
      <c r="AM8"/>
      <c r="AN8" t="s">
        <v>7359</v>
      </c>
      <c r="AO8" t="s">
        <v>7295</v>
      </c>
      <c r="AP8"/>
      <c r="AQ8" t="s">
        <v>7360</v>
      </c>
      <c r="AR8"/>
      <c r="AS8" t="s">
        <v>7361</v>
      </c>
      <c r="AT8"/>
      <c r="AU8"/>
      <c r="AV8"/>
      <c r="AW8" t="s">
        <v>588</v>
      </c>
      <c r="AX8"/>
      <c r="AY8" t="s">
        <v>7362</v>
      </c>
      <c r="AZ8" t="s">
        <v>7363</v>
      </c>
      <c r="BA8" t="s">
        <v>7362</v>
      </c>
      <c r="BB8"/>
      <c r="BC8"/>
      <c r="BD8"/>
      <c r="BE8"/>
      <c r="BF8"/>
      <c r="BG8" t="s">
        <v>7364</v>
      </c>
      <c r="BH8"/>
      <c r="BI8"/>
      <c r="BJ8"/>
      <c r="BK8"/>
      <c r="BL8"/>
      <c r="BM8" t="s">
        <v>7365</v>
      </c>
      <c r="BN8"/>
      <c r="BO8" t="s">
        <v>7366</v>
      </c>
      <c r="BP8" t="s">
        <v>7367</v>
      </c>
      <c r="BQ8" t="s">
        <v>6934</v>
      </c>
      <c r="BR8" t="s">
        <v>7368</v>
      </c>
      <c r="BS8"/>
      <c r="BT8" t="s">
        <v>7369</v>
      </c>
      <c r="BU8" t="s">
        <v>588</v>
      </c>
      <c r="BV8" t="s">
        <v>588</v>
      </c>
      <c r="BW8"/>
      <c r="BX8" t="s">
        <v>7370</v>
      </c>
      <c r="BY8"/>
      <c r="BZ8" t="s">
        <v>6989</v>
      </c>
      <c r="CA8"/>
      <c r="CB8" t="s">
        <v>6570</v>
      </c>
      <c r="CC8"/>
      <c r="CD8"/>
      <c r="CE8"/>
      <c r="CF8" t="s">
        <v>7371</v>
      </c>
      <c r="CG8"/>
      <c r="CH8"/>
      <c r="CI8"/>
      <c r="CJ8" t="s">
        <v>7372</v>
      </c>
      <c r="CK8"/>
      <c r="CL8" t="s">
        <v>6934</v>
      </c>
      <c r="CM8" t="s">
        <v>7362</v>
      </c>
      <c r="CN8" t="s">
        <v>7353</v>
      </c>
      <c r="CO8" t="s">
        <v>7358</v>
      </c>
      <c r="CP8" t="s">
        <v>483</v>
      </c>
      <c r="CQ8"/>
      <c r="CR8" t="s">
        <v>7373</v>
      </c>
      <c r="CS8"/>
      <c r="CT8"/>
      <c r="CU8" t="s">
        <v>7362</v>
      </c>
      <c r="CV8"/>
      <c r="CW8" t="s">
        <v>7374</v>
      </c>
      <c r="CX8" t="s">
        <v>7375</v>
      </c>
      <c r="CY8" t="s">
        <v>7376</v>
      </c>
      <c r="CZ8" t="s">
        <v>7224</v>
      </c>
      <c r="DA8" t="s">
        <v>6926</v>
      </c>
      <c r="DB8"/>
      <c r="DC8" t="s">
        <v>7286</v>
      </c>
      <c r="DD8"/>
      <c r="DE8"/>
      <c r="DF8"/>
      <c r="DG8"/>
      <c r="DH8"/>
      <c r="DI8"/>
      <c r="DJ8" t="s">
        <v>7377</v>
      </c>
      <c r="DK8"/>
      <c r="DL8" t="s">
        <v>7362</v>
      </c>
      <c r="DM8"/>
      <c r="DN8"/>
      <c r="DO8"/>
      <c r="DP8"/>
      <c r="DQ8" t="s">
        <v>7353</v>
      </c>
      <c r="DR8" t="s">
        <v>7358</v>
      </c>
      <c r="DS8"/>
      <c r="DT8" t="s">
        <v>7373</v>
      </c>
      <c r="DU8" t="s">
        <v>7362</v>
      </c>
      <c r="DV8" t="s">
        <v>7362</v>
      </c>
      <c r="DW8" t="s">
        <v>6926</v>
      </c>
      <c r="DX8" t="s">
        <v>7357</v>
      </c>
      <c r="DY8" t="s">
        <v>7362</v>
      </c>
      <c r="DZ8"/>
      <c r="EA8"/>
      <c r="EB8" t="s">
        <v>7378</v>
      </c>
      <c r="EC8" t="s">
        <v>7336</v>
      </c>
      <c r="ED8"/>
      <c r="EE8" t="s">
        <v>7379</v>
      </c>
      <c r="EF8"/>
      <c r="EG8"/>
      <c r="EH8"/>
      <c r="EI8" t="s">
        <v>7380</v>
      </c>
      <c r="EJ8"/>
      <c r="EK8" t="s">
        <v>7356</v>
      </c>
      <c r="EL8" t="s">
        <v>7357</v>
      </c>
      <c r="EM8" t="s">
        <v>7373</v>
      </c>
      <c r="EN8"/>
      <c r="EO8" t="s">
        <v>7363</v>
      </c>
      <c r="EP8"/>
      <c r="EQ8"/>
      <c r="ER8"/>
      <c r="ES8" t="s">
        <v>7381</v>
      </c>
      <c r="ET8"/>
      <c r="EU8"/>
      <c r="EV8"/>
      <c r="EW8" t="s">
        <v>7363</v>
      </c>
      <c r="EX8"/>
      <c r="EY8" t="s">
        <v>6989</v>
      </c>
      <c r="EZ8" t="s">
        <v>7382</v>
      </c>
      <c r="FA8"/>
      <c r="FB8" t="s">
        <v>588</v>
      </c>
      <c r="FC8" t="s">
        <v>7363</v>
      </c>
      <c r="FD8"/>
      <c r="FE8"/>
      <c r="FF8"/>
      <c r="FG8"/>
      <c r="FH8"/>
      <c r="FI8"/>
      <c r="FJ8"/>
      <c r="FK8"/>
      <c r="FL8" t="s">
        <v>7383</v>
      </c>
      <c r="FM8"/>
      <c r="FN8" t="s">
        <v>7384</v>
      </c>
      <c r="FO8"/>
      <c r="FP8"/>
      <c r="FQ8" t="s">
        <v>6989</v>
      </c>
      <c r="FR8"/>
      <c r="FS8"/>
      <c r="FT8"/>
      <c r="FU8" t="s">
        <v>7362</v>
      </c>
      <c r="FV8" t="s">
        <v>7385</v>
      </c>
      <c r="FW8"/>
      <c r="FX8"/>
      <c r="FY8"/>
      <c r="FZ8"/>
      <c r="GA8" t="s">
        <v>7386</v>
      </c>
      <c r="GB8"/>
      <c r="GC8" t="s">
        <v>6926</v>
      </c>
      <c r="GD8"/>
      <c r="GE8"/>
      <c r="GF8"/>
      <c r="GG8" t="s">
        <v>7387</v>
      </c>
      <c r="GH8"/>
      <c r="GI8"/>
      <c r="GJ8"/>
      <c r="GK8"/>
      <c r="GL8"/>
      <c r="GM8"/>
      <c r="GN8" t="s">
        <v>7388</v>
      </c>
      <c r="GO8" t="s">
        <v>7389</v>
      </c>
      <c r="GP8" t="s">
        <v>7390</v>
      </c>
      <c r="GQ8"/>
      <c r="GR8"/>
      <c r="GS8" t="s">
        <v>7391</v>
      </c>
      <c r="GT8" t="s">
        <v>6926</v>
      </c>
      <c r="GU8"/>
      <c r="GV8"/>
      <c r="GW8" t="s">
        <v>7358</v>
      </c>
      <c r="GX8" t="s">
        <v>7373</v>
      </c>
      <c r="GY8"/>
      <c r="GZ8"/>
      <c r="HA8"/>
      <c r="HB8"/>
      <c r="HC8" t="s">
        <v>7362</v>
      </c>
      <c r="HD8"/>
      <c r="HE8" t="s">
        <v>7392</v>
      </c>
      <c r="HF8" t="s">
        <v>7393</v>
      </c>
      <c r="HG8" t="s">
        <v>7385</v>
      </c>
      <c r="HH8"/>
      <c r="HI8"/>
      <c r="HJ8"/>
      <c r="HK8"/>
      <c r="HL8"/>
      <c r="HM8"/>
      <c r="HN8"/>
      <c r="HO8"/>
      <c r="HP8"/>
      <c r="HQ8" t="s">
        <v>6570</v>
      </c>
      <c r="HR8"/>
      <c r="HS8"/>
      <c r="HT8"/>
      <c r="HU8" t="s">
        <v>7394</v>
      </c>
      <c r="HV8" t="s">
        <v>7395</v>
      </c>
      <c r="HW8"/>
      <c r="HX8" t="s">
        <v>7370</v>
      </c>
      <c r="HY8" t="s">
        <v>680</v>
      </c>
      <c r="HZ8" t="s">
        <v>7362</v>
      </c>
      <c r="IA8" t="s">
        <v>7370</v>
      </c>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row>
    <row r="9" spans="1:339">
      <c r="A9"/>
      <c r="B9"/>
      <c r="C9"/>
      <c r="D9"/>
      <c r="E9" t="s">
        <v>7396</v>
      </c>
      <c r="F9"/>
      <c r="G9"/>
      <c r="H9"/>
      <c r="I9"/>
      <c r="J9"/>
      <c r="K9" t="s">
        <v>7397</v>
      </c>
      <c r="L9" t="s">
        <v>7398</v>
      </c>
      <c r="M9"/>
      <c r="N9" t="s">
        <v>7399</v>
      </c>
      <c r="O9" t="s">
        <v>6570</v>
      </c>
      <c r="P9" t="s">
        <v>6570</v>
      </c>
      <c r="Q9"/>
      <c r="R9"/>
      <c r="S9" t="s">
        <v>7400</v>
      </c>
      <c r="T9"/>
      <c r="U9"/>
      <c r="V9"/>
      <c r="W9"/>
      <c r="X9"/>
      <c r="Y9" t="s">
        <v>7349</v>
      </c>
      <c r="Z9" t="s">
        <v>7349</v>
      </c>
      <c r="AA9"/>
      <c r="AB9"/>
      <c r="AC9"/>
      <c r="AD9"/>
      <c r="AE9"/>
      <c r="AF9"/>
      <c r="AG9" t="s">
        <v>7401</v>
      </c>
      <c r="AH9" t="s">
        <v>7402</v>
      </c>
      <c r="AI9"/>
      <c r="AJ9"/>
      <c r="AK9" t="s">
        <v>7400</v>
      </c>
      <c r="AL9" t="s">
        <v>7403</v>
      </c>
      <c r="AM9"/>
      <c r="AN9" t="s">
        <v>7404</v>
      </c>
      <c r="AO9" t="s">
        <v>7349</v>
      </c>
      <c r="AP9"/>
      <c r="AQ9" t="s">
        <v>7405</v>
      </c>
      <c r="AR9"/>
      <c r="AS9" t="s">
        <v>7406</v>
      </c>
      <c r="AT9"/>
      <c r="AU9"/>
      <c r="AV9"/>
      <c r="AW9" t="s">
        <v>595</v>
      </c>
      <c r="AX9"/>
      <c r="AY9"/>
      <c r="AZ9" t="s">
        <v>7407</v>
      </c>
      <c r="BA9"/>
      <c r="BB9"/>
      <c r="BC9"/>
      <c r="BD9"/>
      <c r="BE9"/>
      <c r="BF9"/>
      <c r="BG9"/>
      <c r="BH9"/>
      <c r="BI9"/>
      <c r="BJ9"/>
      <c r="BK9"/>
      <c r="BL9"/>
      <c r="BM9"/>
      <c r="BN9"/>
      <c r="BO9" t="s">
        <v>7408</v>
      </c>
      <c r="BP9" t="s">
        <v>1117</v>
      </c>
      <c r="BQ9" t="s">
        <v>6570</v>
      </c>
      <c r="BR9" t="s">
        <v>1141</v>
      </c>
      <c r="BS9"/>
      <c r="BT9" t="s">
        <v>6865</v>
      </c>
      <c r="BU9" t="s">
        <v>595</v>
      </c>
      <c r="BV9" t="s">
        <v>595</v>
      </c>
      <c r="BW9"/>
      <c r="BX9" t="s">
        <v>7409</v>
      </c>
      <c r="BY9"/>
      <c r="BZ9" t="s">
        <v>6570</v>
      </c>
      <c r="CA9"/>
      <c r="CB9" t="s">
        <v>7410</v>
      </c>
      <c r="CC9"/>
      <c r="CD9"/>
      <c r="CE9"/>
      <c r="CF9"/>
      <c r="CG9"/>
      <c r="CH9"/>
      <c r="CI9"/>
      <c r="CJ9" t="s">
        <v>7411</v>
      </c>
      <c r="CK9"/>
      <c r="CL9" t="s">
        <v>6570</v>
      </c>
      <c r="CM9"/>
      <c r="CN9" t="s">
        <v>7398</v>
      </c>
      <c r="CO9" t="s">
        <v>7403</v>
      </c>
      <c r="CP9" t="s">
        <v>7412</v>
      </c>
      <c r="CQ9"/>
      <c r="CR9" t="s">
        <v>7413</v>
      </c>
      <c r="CS9"/>
      <c r="CT9"/>
      <c r="CU9"/>
      <c r="CV9"/>
      <c r="CW9" t="s">
        <v>6570</v>
      </c>
      <c r="CX9" t="s">
        <v>7414</v>
      </c>
      <c r="CY9"/>
      <c r="CZ9" t="s">
        <v>7294</v>
      </c>
      <c r="DA9" t="s">
        <v>7400</v>
      </c>
      <c r="DB9"/>
      <c r="DC9"/>
      <c r="DD9"/>
      <c r="DE9"/>
      <c r="DF9"/>
      <c r="DG9"/>
      <c r="DH9"/>
      <c r="DI9"/>
      <c r="DJ9" t="s">
        <v>7415</v>
      </c>
      <c r="DK9"/>
      <c r="DL9"/>
      <c r="DM9"/>
      <c r="DN9"/>
      <c r="DO9"/>
      <c r="DP9"/>
      <c r="DQ9" t="s">
        <v>7398</v>
      </c>
      <c r="DR9" t="s">
        <v>7403</v>
      </c>
      <c r="DS9"/>
      <c r="DT9" t="s">
        <v>7413</v>
      </c>
      <c r="DU9"/>
      <c r="DV9"/>
      <c r="DW9" t="s">
        <v>7400</v>
      </c>
      <c r="DX9" t="s">
        <v>7402</v>
      </c>
      <c r="DY9"/>
      <c r="DZ9"/>
      <c r="EA9"/>
      <c r="EB9" t="s">
        <v>7416</v>
      </c>
      <c r="EC9" t="s">
        <v>7417</v>
      </c>
      <c r="ED9"/>
      <c r="EE9" t="s">
        <v>7418</v>
      </c>
      <c r="EF9"/>
      <c r="EG9"/>
      <c r="EH9"/>
      <c r="EI9"/>
      <c r="EJ9"/>
      <c r="EK9" t="s">
        <v>7401</v>
      </c>
      <c r="EL9" t="s">
        <v>7402</v>
      </c>
      <c r="EM9" t="s">
        <v>7413</v>
      </c>
      <c r="EN9"/>
      <c r="EO9" t="s">
        <v>7407</v>
      </c>
      <c r="EP9"/>
      <c r="EQ9"/>
      <c r="ER9"/>
      <c r="ES9" t="s">
        <v>420</v>
      </c>
      <c r="ET9"/>
      <c r="EU9"/>
      <c r="EV9"/>
      <c r="EW9" t="s">
        <v>7407</v>
      </c>
      <c r="EX9"/>
      <c r="EY9" t="s">
        <v>6570</v>
      </c>
      <c r="EZ9" t="s">
        <v>7419</v>
      </c>
      <c r="FA9"/>
      <c r="FB9" t="s">
        <v>595</v>
      </c>
      <c r="FC9" t="s">
        <v>7407</v>
      </c>
      <c r="FD9"/>
      <c r="FE9"/>
      <c r="FF9"/>
      <c r="FG9"/>
      <c r="FH9"/>
      <c r="FI9"/>
      <c r="FJ9"/>
      <c r="FK9"/>
      <c r="FL9" t="s">
        <v>7420</v>
      </c>
      <c r="FM9"/>
      <c r="FN9" t="s">
        <v>7421</v>
      </c>
      <c r="FO9"/>
      <c r="FP9"/>
      <c r="FQ9" t="s">
        <v>6570</v>
      </c>
      <c r="FR9"/>
      <c r="FS9"/>
      <c r="FT9"/>
      <c r="FU9"/>
      <c r="FV9"/>
      <c r="FW9"/>
      <c r="FX9"/>
      <c r="FY9"/>
      <c r="FZ9"/>
      <c r="GA9" t="s">
        <v>7422</v>
      </c>
      <c r="GB9"/>
      <c r="GC9" t="s">
        <v>7400</v>
      </c>
      <c r="GD9"/>
      <c r="GE9"/>
      <c r="GF9"/>
      <c r="GG9" t="s">
        <v>7423</v>
      </c>
      <c r="GH9"/>
      <c r="GI9"/>
      <c r="GJ9"/>
      <c r="GK9"/>
      <c r="GL9"/>
      <c r="GM9"/>
      <c r="GN9"/>
      <c r="GO9" t="s">
        <v>7424</v>
      </c>
      <c r="GP9" t="s">
        <v>6570</v>
      </c>
      <c r="GQ9"/>
      <c r="GR9"/>
      <c r="GS9" t="s">
        <v>7425</v>
      </c>
      <c r="GT9" t="s">
        <v>7400</v>
      </c>
      <c r="GU9"/>
      <c r="GV9"/>
      <c r="GW9" t="s">
        <v>7403</v>
      </c>
      <c r="GX9" t="s">
        <v>7413</v>
      </c>
      <c r="GY9"/>
      <c r="GZ9"/>
      <c r="HA9"/>
      <c r="HB9"/>
      <c r="HC9"/>
      <c r="HD9"/>
      <c r="HE9" t="s">
        <v>7426</v>
      </c>
      <c r="HF9"/>
      <c r="HG9"/>
      <c r="HH9"/>
      <c r="HI9"/>
      <c r="HJ9"/>
      <c r="HK9"/>
      <c r="HL9"/>
      <c r="HM9"/>
      <c r="HN9"/>
      <c r="HO9"/>
      <c r="HP9"/>
      <c r="HQ9" t="s">
        <v>7427</v>
      </c>
      <c r="HR9"/>
      <c r="HS9"/>
      <c r="HT9"/>
      <c r="HU9" t="s">
        <v>7428</v>
      </c>
      <c r="HV9" t="s">
        <v>7303</v>
      </c>
      <c r="HW9"/>
      <c r="HX9" t="s">
        <v>7409</v>
      </c>
      <c r="HY9" t="s">
        <v>833</v>
      </c>
      <c r="HZ9"/>
      <c r="IA9" t="s">
        <v>7409</v>
      </c>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row>
    <row r="10" spans="1:339">
      <c r="A10"/>
      <c r="B10"/>
      <c r="C10"/>
      <c r="D10"/>
      <c r="E10" t="s">
        <v>7429</v>
      </c>
      <c r="F10"/>
      <c r="G10"/>
      <c r="H10"/>
      <c r="I10"/>
      <c r="J10"/>
      <c r="K10" t="s">
        <v>7430</v>
      </c>
      <c r="L10" t="s">
        <v>7431</v>
      </c>
      <c r="M10"/>
      <c r="N10" t="s">
        <v>7432</v>
      </c>
      <c r="O10" t="s">
        <v>7082</v>
      </c>
      <c r="P10" t="s">
        <v>7082</v>
      </c>
      <c r="Q10"/>
      <c r="R10"/>
      <c r="S10" t="s">
        <v>7433</v>
      </c>
      <c r="T10"/>
      <c r="U10"/>
      <c r="V10"/>
      <c r="W10"/>
      <c r="X10"/>
      <c r="Y10" t="s">
        <v>7434</v>
      </c>
      <c r="Z10" t="s">
        <v>7434</v>
      </c>
      <c r="AA10"/>
      <c r="AB10"/>
      <c r="AC10"/>
      <c r="AD10"/>
      <c r="AE10"/>
      <c r="AF10"/>
      <c r="AG10" t="s">
        <v>7435</v>
      </c>
      <c r="AH10" t="s">
        <v>7436</v>
      </c>
      <c r="AI10"/>
      <c r="AJ10"/>
      <c r="AK10" t="s">
        <v>7433</v>
      </c>
      <c r="AL10" t="s">
        <v>7437</v>
      </c>
      <c r="AM10"/>
      <c r="AN10" t="s">
        <v>7438</v>
      </c>
      <c r="AO10" t="s">
        <v>7434</v>
      </c>
      <c r="AP10"/>
      <c r="AQ10"/>
      <c r="AR10"/>
      <c r="AS10" t="s">
        <v>7439</v>
      </c>
      <c r="AT10"/>
      <c r="AU10"/>
      <c r="AV10"/>
      <c r="AW10" t="s">
        <v>7440</v>
      </c>
      <c r="AX10"/>
      <c r="AY10"/>
      <c r="AZ10" t="s">
        <v>7441</v>
      </c>
      <c r="BA10"/>
      <c r="BB10"/>
      <c r="BC10"/>
      <c r="BD10"/>
      <c r="BE10"/>
      <c r="BF10"/>
      <c r="BG10"/>
      <c r="BH10"/>
      <c r="BI10"/>
      <c r="BJ10"/>
      <c r="BK10"/>
      <c r="BL10"/>
      <c r="BM10"/>
      <c r="BN10"/>
      <c r="BO10" t="s">
        <v>7442</v>
      </c>
      <c r="BP10" t="s">
        <v>7443</v>
      </c>
      <c r="BQ10"/>
      <c r="BR10"/>
      <c r="BS10"/>
      <c r="BT10" t="s">
        <v>7444</v>
      </c>
      <c r="BU10" t="s">
        <v>7440</v>
      </c>
      <c r="BV10" t="s">
        <v>7440</v>
      </c>
      <c r="BW10"/>
      <c r="BX10" t="s">
        <v>7445</v>
      </c>
      <c r="BY10"/>
      <c r="BZ10" t="s">
        <v>7254</v>
      </c>
      <c r="CA10"/>
      <c r="CB10"/>
      <c r="CC10"/>
      <c r="CD10"/>
      <c r="CE10"/>
      <c r="CF10"/>
      <c r="CG10"/>
      <c r="CH10"/>
      <c r="CI10"/>
      <c r="CJ10" t="s">
        <v>6570</v>
      </c>
      <c r="CK10"/>
      <c r="CL10"/>
      <c r="CM10"/>
      <c r="CN10" t="s">
        <v>7431</v>
      </c>
      <c r="CO10" t="s">
        <v>7437</v>
      </c>
      <c r="CP10" t="s">
        <v>7446</v>
      </c>
      <c r="CQ10"/>
      <c r="CR10" t="s">
        <v>7447</v>
      </c>
      <c r="CS10"/>
      <c r="CT10"/>
      <c r="CU10"/>
      <c r="CV10"/>
      <c r="CW10" t="s">
        <v>7448</v>
      </c>
      <c r="CX10" t="s">
        <v>7449</v>
      </c>
      <c r="CY10"/>
      <c r="CZ10" t="s">
        <v>7450</v>
      </c>
      <c r="DA10" t="s">
        <v>7433</v>
      </c>
      <c r="DB10"/>
      <c r="DC10"/>
      <c r="DD10"/>
      <c r="DE10"/>
      <c r="DF10"/>
      <c r="DG10"/>
      <c r="DH10"/>
      <c r="DI10"/>
      <c r="DJ10" t="s">
        <v>6570</v>
      </c>
      <c r="DK10"/>
      <c r="DL10"/>
      <c r="DM10"/>
      <c r="DN10"/>
      <c r="DO10"/>
      <c r="DP10"/>
      <c r="DQ10" t="s">
        <v>7431</v>
      </c>
      <c r="DR10" t="s">
        <v>7437</v>
      </c>
      <c r="DS10"/>
      <c r="DT10" t="s">
        <v>7447</v>
      </c>
      <c r="DU10"/>
      <c r="DV10"/>
      <c r="DW10" t="s">
        <v>7433</v>
      </c>
      <c r="DX10" t="s">
        <v>7436</v>
      </c>
      <c r="DY10"/>
      <c r="DZ10"/>
      <c r="EA10"/>
      <c r="EB10" t="s">
        <v>7451</v>
      </c>
      <c r="EC10" t="s">
        <v>7452</v>
      </c>
      <c r="ED10"/>
      <c r="EE10"/>
      <c r="EF10"/>
      <c r="EG10"/>
      <c r="EH10"/>
      <c r="EI10"/>
      <c r="EJ10"/>
      <c r="EK10" t="s">
        <v>7435</v>
      </c>
      <c r="EL10" t="s">
        <v>7436</v>
      </c>
      <c r="EM10" t="s">
        <v>7447</v>
      </c>
      <c r="EN10"/>
      <c r="EO10" t="s">
        <v>7441</v>
      </c>
      <c r="EP10"/>
      <c r="EQ10"/>
      <c r="ER10"/>
      <c r="ES10" t="s">
        <v>7453</v>
      </c>
      <c r="ET10"/>
      <c r="EU10"/>
      <c r="EV10"/>
      <c r="EW10" t="s">
        <v>7441</v>
      </c>
      <c r="EX10"/>
      <c r="EY10" t="s">
        <v>7254</v>
      </c>
      <c r="EZ10" t="s">
        <v>7414</v>
      </c>
      <c r="FA10"/>
      <c r="FB10" t="s">
        <v>7440</v>
      </c>
      <c r="FC10" t="s">
        <v>7441</v>
      </c>
      <c r="FD10"/>
      <c r="FE10"/>
      <c r="FF10"/>
      <c r="FG10"/>
      <c r="FH10"/>
      <c r="FI10"/>
      <c r="FJ10"/>
      <c r="FK10"/>
      <c r="FL10" t="s">
        <v>7454</v>
      </c>
      <c r="FM10"/>
      <c r="FN10" t="s">
        <v>7455</v>
      </c>
      <c r="FO10"/>
      <c r="FP10"/>
      <c r="FQ10" t="s">
        <v>7254</v>
      </c>
      <c r="FR10"/>
      <c r="FS10"/>
      <c r="FT10"/>
      <c r="FU10"/>
      <c r="FV10"/>
      <c r="FW10"/>
      <c r="FX10"/>
      <c r="FY10"/>
      <c r="FZ10"/>
      <c r="GA10" t="s">
        <v>7456</v>
      </c>
      <c r="GB10"/>
      <c r="GC10" t="s">
        <v>7433</v>
      </c>
      <c r="GD10"/>
      <c r="GE10"/>
      <c r="GF10"/>
      <c r="GG10" t="s">
        <v>7457</v>
      </c>
      <c r="GH10"/>
      <c r="GI10"/>
      <c r="GJ10"/>
      <c r="GK10"/>
      <c r="GL10"/>
      <c r="GM10"/>
      <c r="GN10"/>
      <c r="GO10" t="s">
        <v>7458</v>
      </c>
      <c r="GP10" t="s">
        <v>7459</v>
      </c>
      <c r="GQ10"/>
      <c r="GR10"/>
      <c r="GS10" t="s">
        <v>7460</v>
      </c>
      <c r="GT10" t="s">
        <v>7433</v>
      </c>
      <c r="GU10"/>
      <c r="GV10"/>
      <c r="GW10" t="s">
        <v>7437</v>
      </c>
      <c r="GX10" t="s">
        <v>7447</v>
      </c>
      <c r="GY10"/>
      <c r="GZ10"/>
      <c r="HA10"/>
      <c r="HB10"/>
      <c r="HC10"/>
      <c r="HD10"/>
      <c r="HE10"/>
      <c r="HF10"/>
      <c r="HG10"/>
      <c r="HH10"/>
      <c r="HI10"/>
      <c r="HJ10"/>
      <c r="HK10"/>
      <c r="HL10"/>
      <c r="HM10"/>
      <c r="HN10"/>
      <c r="HO10"/>
      <c r="HP10"/>
      <c r="HQ10" t="s">
        <v>1027</v>
      </c>
      <c r="HR10"/>
      <c r="HS10"/>
      <c r="HT10"/>
      <c r="HU10" t="s">
        <v>7461</v>
      </c>
      <c r="HV10"/>
      <c r="HW10"/>
      <c r="HX10" t="s">
        <v>7445</v>
      </c>
      <c r="HY10"/>
      <c r="HZ10"/>
      <c r="IA10" t="s">
        <v>7445</v>
      </c>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row>
    <row r="11" spans="1:339">
      <c r="A11"/>
      <c r="B11"/>
      <c r="C11"/>
      <c r="D11"/>
      <c r="E11" t="s">
        <v>7462</v>
      </c>
      <c r="F11"/>
      <c r="G11"/>
      <c r="H11"/>
      <c r="I11"/>
      <c r="J11"/>
      <c r="K11" t="s">
        <v>7463</v>
      </c>
      <c r="L11" t="s">
        <v>7464</v>
      </c>
      <c r="M11"/>
      <c r="N11" t="s">
        <v>7465</v>
      </c>
      <c r="O11"/>
      <c r="P11"/>
      <c r="Q11"/>
      <c r="R11"/>
      <c r="S11" t="s">
        <v>7466</v>
      </c>
      <c r="T11"/>
      <c r="U11"/>
      <c r="V11"/>
      <c r="W11"/>
      <c r="X11"/>
      <c r="Y11" t="s">
        <v>7467</v>
      </c>
      <c r="Z11" t="s">
        <v>7467</v>
      </c>
      <c r="AA11"/>
      <c r="AB11"/>
      <c r="AC11"/>
      <c r="AD11"/>
      <c r="AE11"/>
      <c r="AF11"/>
      <c r="AG11" t="s">
        <v>7468</v>
      </c>
      <c r="AH11" t="s">
        <v>7469</v>
      </c>
      <c r="AI11"/>
      <c r="AJ11"/>
      <c r="AK11" t="s">
        <v>7466</v>
      </c>
      <c r="AL11" t="s">
        <v>7470</v>
      </c>
      <c r="AM11"/>
      <c r="AN11" t="s">
        <v>7471</v>
      </c>
      <c r="AO11" t="s">
        <v>7467</v>
      </c>
      <c r="AP11"/>
      <c r="AQ11"/>
      <c r="AR11"/>
      <c r="AS11" t="s">
        <v>7472</v>
      </c>
      <c r="AT11"/>
      <c r="AU11"/>
      <c r="AV11"/>
      <c r="AW11" t="s">
        <v>7473</v>
      </c>
      <c r="AX11"/>
      <c r="AY11"/>
      <c r="AZ11" t="s">
        <v>7474</v>
      </c>
      <c r="BA11"/>
      <c r="BB11"/>
      <c r="BC11"/>
      <c r="BD11"/>
      <c r="BE11"/>
      <c r="BF11"/>
      <c r="BG11"/>
      <c r="BH11"/>
      <c r="BI11"/>
      <c r="BJ11"/>
      <c r="BK11"/>
      <c r="BL11"/>
      <c r="BM11"/>
      <c r="BN11"/>
      <c r="BO11" t="s">
        <v>7475</v>
      </c>
      <c r="BP11"/>
      <c r="BQ11"/>
      <c r="BR11"/>
      <c r="BS11"/>
      <c r="BT11" t="s">
        <v>7476</v>
      </c>
      <c r="BU11" t="s">
        <v>7473</v>
      </c>
      <c r="BV11" t="s">
        <v>7473</v>
      </c>
      <c r="BW11"/>
      <c r="BX11" t="s">
        <v>7477</v>
      </c>
      <c r="BY11"/>
      <c r="BZ11"/>
      <c r="CA11"/>
      <c r="CB11"/>
      <c r="CC11"/>
      <c r="CD11"/>
      <c r="CE11"/>
      <c r="CF11"/>
      <c r="CG11"/>
      <c r="CH11"/>
      <c r="CI11"/>
      <c r="CJ11" t="s">
        <v>7478</v>
      </c>
      <c r="CK11"/>
      <c r="CL11"/>
      <c r="CM11"/>
      <c r="CN11" t="s">
        <v>7464</v>
      </c>
      <c r="CO11" t="s">
        <v>7470</v>
      </c>
      <c r="CP11" t="s">
        <v>6570</v>
      </c>
      <c r="CQ11"/>
      <c r="CR11" t="s">
        <v>7479</v>
      </c>
      <c r="CS11"/>
      <c r="CT11"/>
      <c r="CU11"/>
      <c r="CV11"/>
      <c r="CW11" t="s">
        <v>7480</v>
      </c>
      <c r="CX11" t="s">
        <v>7443</v>
      </c>
      <c r="CY11"/>
      <c r="CZ11" t="s">
        <v>7348</v>
      </c>
      <c r="DA11" t="s">
        <v>7466</v>
      </c>
      <c r="DB11"/>
      <c r="DC11"/>
      <c r="DD11"/>
      <c r="DE11"/>
      <c r="DF11"/>
      <c r="DG11"/>
      <c r="DH11"/>
      <c r="DI11"/>
      <c r="DJ11"/>
      <c r="DK11"/>
      <c r="DL11"/>
      <c r="DM11"/>
      <c r="DN11"/>
      <c r="DO11"/>
      <c r="DP11"/>
      <c r="DQ11" t="s">
        <v>7464</v>
      </c>
      <c r="DR11" t="s">
        <v>7470</v>
      </c>
      <c r="DS11"/>
      <c r="DT11" t="s">
        <v>7479</v>
      </c>
      <c r="DU11"/>
      <c r="DV11"/>
      <c r="DW11" t="s">
        <v>7466</v>
      </c>
      <c r="DX11" t="s">
        <v>7469</v>
      </c>
      <c r="DY11"/>
      <c r="DZ11"/>
      <c r="EA11"/>
      <c r="EB11" t="s">
        <v>7481</v>
      </c>
      <c r="EC11" t="s">
        <v>7482</v>
      </c>
      <c r="ED11"/>
      <c r="EE11"/>
      <c r="EF11"/>
      <c r="EG11"/>
      <c r="EH11"/>
      <c r="EI11"/>
      <c r="EJ11"/>
      <c r="EK11" t="s">
        <v>7468</v>
      </c>
      <c r="EL11" t="s">
        <v>7469</v>
      </c>
      <c r="EM11" t="s">
        <v>7479</v>
      </c>
      <c r="EN11"/>
      <c r="EO11" t="s">
        <v>7474</v>
      </c>
      <c r="EP11"/>
      <c r="EQ11"/>
      <c r="ER11"/>
      <c r="ES11"/>
      <c r="ET11"/>
      <c r="EU11"/>
      <c r="EV11"/>
      <c r="EW11" t="s">
        <v>7474</v>
      </c>
      <c r="EX11"/>
      <c r="EY11"/>
      <c r="EZ11" t="s">
        <v>7483</v>
      </c>
      <c r="FA11"/>
      <c r="FB11" t="s">
        <v>7473</v>
      </c>
      <c r="FC11" t="s">
        <v>7474</v>
      </c>
      <c r="FD11"/>
      <c r="FE11"/>
      <c r="FF11"/>
      <c r="FG11"/>
      <c r="FH11"/>
      <c r="FI11"/>
      <c r="FJ11"/>
      <c r="FK11"/>
      <c r="FL11" t="s">
        <v>7484</v>
      </c>
      <c r="FM11"/>
      <c r="FN11" t="s">
        <v>7485</v>
      </c>
      <c r="FO11"/>
      <c r="FP11"/>
      <c r="FQ11"/>
      <c r="FR11"/>
      <c r="FS11"/>
      <c r="FT11"/>
      <c r="FU11"/>
      <c r="FV11"/>
      <c r="FW11"/>
      <c r="FX11"/>
      <c r="FY11"/>
      <c r="FZ11"/>
      <c r="GA11" t="s">
        <v>7486</v>
      </c>
      <c r="GB11"/>
      <c r="GC11" t="s">
        <v>7466</v>
      </c>
      <c r="GD11"/>
      <c r="GE11"/>
      <c r="GF11"/>
      <c r="GG11" t="s">
        <v>7487</v>
      </c>
      <c r="GH11"/>
      <c r="GI11"/>
      <c r="GJ11"/>
      <c r="GK11"/>
      <c r="GL11"/>
      <c r="GM11"/>
      <c r="GN11"/>
      <c r="GO11" t="s">
        <v>7488</v>
      </c>
      <c r="GP11" t="s">
        <v>7489</v>
      </c>
      <c r="GQ11"/>
      <c r="GR11"/>
      <c r="GS11" t="s">
        <v>7490</v>
      </c>
      <c r="GT11" t="s">
        <v>7466</v>
      </c>
      <c r="GU11"/>
      <c r="GV11"/>
      <c r="GW11" t="s">
        <v>7470</v>
      </c>
      <c r="GX11" t="s">
        <v>7479</v>
      </c>
      <c r="GY11"/>
      <c r="GZ11"/>
      <c r="HA11"/>
      <c r="HB11"/>
      <c r="HC11"/>
      <c r="HD11"/>
      <c r="HE11"/>
      <c r="HF11"/>
      <c r="HG11"/>
      <c r="HH11"/>
      <c r="HI11"/>
      <c r="HJ11"/>
      <c r="HK11"/>
      <c r="HL11"/>
      <c r="HM11"/>
      <c r="HN11"/>
      <c r="HO11"/>
      <c r="HP11"/>
      <c r="HQ11" t="s">
        <v>1148</v>
      </c>
      <c r="HR11"/>
      <c r="HS11"/>
      <c r="HT11"/>
      <c r="HU11" t="s">
        <v>7491</v>
      </c>
      <c r="HV11"/>
      <c r="HW11"/>
      <c r="HX11" t="s">
        <v>7477</v>
      </c>
      <c r="HY11"/>
      <c r="HZ11"/>
      <c r="IA11" t="s">
        <v>7477</v>
      </c>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row>
    <row r="12" spans="1:339">
      <c r="A12"/>
      <c r="B12"/>
      <c r="C12"/>
      <c r="D12"/>
      <c r="E12"/>
      <c r="F12"/>
      <c r="G12"/>
      <c r="H12"/>
      <c r="I12"/>
      <c r="J12"/>
      <c r="K12" t="s">
        <v>7492</v>
      </c>
      <c r="L12" t="s">
        <v>7493</v>
      </c>
      <c r="M12"/>
      <c r="N12"/>
      <c r="O12"/>
      <c r="P12"/>
      <c r="Q12"/>
      <c r="R12"/>
      <c r="S12" t="s">
        <v>7494</v>
      </c>
      <c r="T12"/>
      <c r="U12"/>
      <c r="V12"/>
      <c r="W12"/>
      <c r="X12"/>
      <c r="Y12" t="s">
        <v>7395</v>
      </c>
      <c r="Z12" t="s">
        <v>7395</v>
      </c>
      <c r="AA12"/>
      <c r="AB12"/>
      <c r="AC12"/>
      <c r="AD12"/>
      <c r="AE12"/>
      <c r="AF12"/>
      <c r="AG12"/>
      <c r="AH12" t="s">
        <v>7495</v>
      </c>
      <c r="AI12"/>
      <c r="AJ12"/>
      <c r="AK12" t="s">
        <v>7494</v>
      </c>
      <c r="AL12" t="s">
        <v>7496</v>
      </c>
      <c r="AM12"/>
      <c r="AN12" t="s">
        <v>7497</v>
      </c>
      <c r="AO12" t="s">
        <v>7395</v>
      </c>
      <c r="AP12"/>
      <c r="AQ12"/>
      <c r="AR12"/>
      <c r="AS12" t="s">
        <v>7498</v>
      </c>
      <c r="AT12"/>
      <c r="AU12"/>
      <c r="AV12"/>
      <c r="AW12" t="s">
        <v>698</v>
      </c>
      <c r="AX12"/>
      <c r="AY12"/>
      <c r="AZ12" t="s">
        <v>7334</v>
      </c>
      <c r="BA12"/>
      <c r="BB12"/>
      <c r="BC12"/>
      <c r="BD12"/>
      <c r="BE12"/>
      <c r="BF12"/>
      <c r="BG12"/>
      <c r="BH12"/>
      <c r="BI12"/>
      <c r="BJ12"/>
      <c r="BK12"/>
      <c r="BL12"/>
      <c r="BM12"/>
      <c r="BN12"/>
      <c r="BO12" t="s">
        <v>7499</v>
      </c>
      <c r="BP12"/>
      <c r="BQ12"/>
      <c r="BR12"/>
      <c r="BS12"/>
      <c r="BT12" t="s">
        <v>7500</v>
      </c>
      <c r="BU12" t="s">
        <v>698</v>
      </c>
      <c r="BV12" t="s">
        <v>698</v>
      </c>
      <c r="BW12"/>
      <c r="BX12" t="s">
        <v>7501</v>
      </c>
      <c r="BY12"/>
      <c r="BZ12"/>
      <c r="CA12"/>
      <c r="CB12"/>
      <c r="CC12"/>
      <c r="CD12"/>
      <c r="CE12"/>
      <c r="CF12"/>
      <c r="CG12"/>
      <c r="CH12"/>
      <c r="CI12"/>
      <c r="CJ12"/>
      <c r="CK12"/>
      <c r="CL12"/>
      <c r="CM12"/>
      <c r="CN12" t="s">
        <v>7493</v>
      </c>
      <c r="CO12" t="s">
        <v>7496</v>
      </c>
      <c r="CP12" t="s">
        <v>7410</v>
      </c>
      <c r="CQ12"/>
      <c r="CR12" t="s">
        <v>7502</v>
      </c>
      <c r="CS12"/>
      <c r="CT12"/>
      <c r="CU12"/>
      <c r="CV12"/>
      <c r="CW12" t="s">
        <v>1117</v>
      </c>
      <c r="CX12" t="s">
        <v>7057</v>
      </c>
      <c r="CY12"/>
      <c r="CZ12" t="s">
        <v>7503</v>
      </c>
      <c r="DA12" t="s">
        <v>7494</v>
      </c>
      <c r="DB12"/>
      <c r="DC12"/>
      <c r="DD12"/>
      <c r="DE12"/>
      <c r="DF12"/>
      <c r="DG12"/>
      <c r="DH12"/>
      <c r="DI12"/>
      <c r="DJ12"/>
      <c r="DK12"/>
      <c r="DL12"/>
      <c r="DM12"/>
      <c r="DN12"/>
      <c r="DO12"/>
      <c r="DP12"/>
      <c r="DQ12" t="s">
        <v>7493</v>
      </c>
      <c r="DR12" t="s">
        <v>7496</v>
      </c>
      <c r="DS12"/>
      <c r="DT12" t="s">
        <v>7502</v>
      </c>
      <c r="DU12"/>
      <c r="DV12"/>
      <c r="DW12" t="s">
        <v>7494</v>
      </c>
      <c r="DX12" t="s">
        <v>7495</v>
      </c>
      <c r="DY12"/>
      <c r="DZ12"/>
      <c r="EA12"/>
      <c r="EB12" t="s">
        <v>7504</v>
      </c>
      <c r="EC12" t="s">
        <v>7483</v>
      </c>
      <c r="ED12"/>
      <c r="EE12"/>
      <c r="EF12"/>
      <c r="EG12"/>
      <c r="EH12"/>
      <c r="EI12"/>
      <c r="EJ12"/>
      <c r="EK12"/>
      <c r="EL12" t="s">
        <v>7495</v>
      </c>
      <c r="EM12" t="s">
        <v>7502</v>
      </c>
      <c r="EN12"/>
      <c r="EO12" t="s">
        <v>7313</v>
      </c>
      <c r="EP12"/>
      <c r="EQ12"/>
      <c r="ER12"/>
      <c r="ES12"/>
      <c r="ET12"/>
      <c r="EU12"/>
      <c r="EV12"/>
      <c r="EW12" t="s">
        <v>7334</v>
      </c>
      <c r="EX12"/>
      <c r="EY12"/>
      <c r="EZ12"/>
      <c r="FA12"/>
      <c r="FB12" t="s">
        <v>698</v>
      </c>
      <c r="FC12" t="s">
        <v>7334</v>
      </c>
      <c r="FD12"/>
      <c r="FE12"/>
      <c r="FF12"/>
      <c r="FG12"/>
      <c r="FH12"/>
      <c r="FI12"/>
      <c r="FJ12"/>
      <c r="FK12"/>
      <c r="FL12" t="s">
        <v>7505</v>
      </c>
      <c r="FM12"/>
      <c r="FN12"/>
      <c r="FO12"/>
      <c r="FP12"/>
      <c r="FQ12"/>
      <c r="FR12"/>
      <c r="FS12"/>
      <c r="FT12"/>
      <c r="FU12"/>
      <c r="FV12"/>
      <c r="FW12"/>
      <c r="FX12"/>
      <c r="FY12"/>
      <c r="FZ12"/>
      <c r="GA12"/>
      <c r="GB12"/>
      <c r="GC12" t="s">
        <v>7494</v>
      </c>
      <c r="GD12"/>
      <c r="GE12"/>
      <c r="GF12"/>
      <c r="GG12"/>
      <c r="GH12"/>
      <c r="GI12"/>
      <c r="GJ12"/>
      <c r="GK12"/>
      <c r="GL12"/>
      <c r="GM12"/>
      <c r="GN12"/>
      <c r="GO12" t="s">
        <v>7506</v>
      </c>
      <c r="GP12" t="s">
        <v>7507</v>
      </c>
      <c r="GQ12"/>
      <c r="GR12"/>
      <c r="GS12" t="s">
        <v>7508</v>
      </c>
      <c r="GT12" t="s">
        <v>7494</v>
      </c>
      <c r="GU12"/>
      <c r="GV12"/>
      <c r="GW12" t="s">
        <v>7496</v>
      </c>
      <c r="GX12" t="s">
        <v>7502</v>
      </c>
      <c r="GY12"/>
      <c r="GZ12"/>
      <c r="HA12"/>
      <c r="HB12"/>
      <c r="HC12"/>
      <c r="HD12"/>
      <c r="HE12"/>
      <c r="HF12"/>
      <c r="HG12"/>
      <c r="HH12"/>
      <c r="HI12"/>
      <c r="HJ12"/>
      <c r="HK12"/>
      <c r="HL12"/>
      <c r="HM12"/>
      <c r="HN12"/>
      <c r="HO12"/>
      <c r="HP12"/>
      <c r="HQ12" t="s">
        <v>7509</v>
      </c>
      <c r="HR12"/>
      <c r="HS12"/>
      <c r="HT12"/>
      <c r="HU12" t="s">
        <v>7510</v>
      </c>
      <c r="HV12"/>
      <c r="HW12"/>
      <c r="HX12" t="s">
        <v>7501</v>
      </c>
      <c r="HY12"/>
      <c r="HZ12"/>
      <c r="IA12" t="s">
        <v>7501</v>
      </c>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row>
    <row r="13" spans="1:339">
      <c r="A13"/>
      <c r="B13"/>
      <c r="C13"/>
      <c r="D13"/>
      <c r="E13"/>
      <c r="F13"/>
      <c r="G13"/>
      <c r="H13"/>
      <c r="I13"/>
      <c r="J13"/>
      <c r="K13" t="s">
        <v>6570</v>
      </c>
      <c r="L13" t="s">
        <v>7511</v>
      </c>
      <c r="M13"/>
      <c r="N13"/>
      <c r="O13"/>
      <c r="P13"/>
      <c r="Q13"/>
      <c r="R13"/>
      <c r="S13" t="s">
        <v>7512</v>
      </c>
      <c r="T13"/>
      <c r="U13"/>
      <c r="V13"/>
      <c r="W13"/>
      <c r="X13"/>
      <c r="Y13" t="s">
        <v>7225</v>
      </c>
      <c r="Z13" t="s">
        <v>7225</v>
      </c>
      <c r="AA13"/>
      <c r="AB13"/>
      <c r="AC13"/>
      <c r="AD13"/>
      <c r="AE13"/>
      <c r="AF13"/>
      <c r="AG13"/>
      <c r="AH13" t="s">
        <v>7513</v>
      </c>
      <c r="AI13"/>
      <c r="AJ13"/>
      <c r="AK13" t="s">
        <v>7512</v>
      </c>
      <c r="AL13" t="s">
        <v>7514</v>
      </c>
      <c r="AM13"/>
      <c r="AN13" t="s">
        <v>7515</v>
      </c>
      <c r="AO13" t="s">
        <v>7225</v>
      </c>
      <c r="AP13"/>
      <c r="AQ13"/>
      <c r="AR13"/>
      <c r="AS13" t="s">
        <v>7516</v>
      </c>
      <c r="AT13"/>
      <c r="AU13"/>
      <c r="AV13"/>
      <c r="AW13" t="s">
        <v>7517</v>
      </c>
      <c r="AX13"/>
      <c r="AY13"/>
      <c r="AZ13"/>
      <c r="BA13"/>
      <c r="BB13"/>
      <c r="BC13"/>
      <c r="BD13"/>
      <c r="BE13"/>
      <c r="BF13"/>
      <c r="BG13"/>
      <c r="BH13"/>
      <c r="BI13"/>
      <c r="BJ13"/>
      <c r="BK13"/>
      <c r="BL13"/>
      <c r="BM13"/>
      <c r="BN13"/>
      <c r="BO13" t="s">
        <v>7518</v>
      </c>
      <c r="BP13"/>
      <c r="BQ13"/>
      <c r="BR13"/>
      <c r="BS13"/>
      <c r="BT13" t="s">
        <v>6998</v>
      </c>
      <c r="BU13" t="s">
        <v>7517</v>
      </c>
      <c r="BV13" t="s">
        <v>7517</v>
      </c>
      <c r="BW13"/>
      <c r="BX13" t="s">
        <v>7519</v>
      </c>
      <c r="BY13"/>
      <c r="BZ13"/>
      <c r="CA13"/>
      <c r="CB13"/>
      <c r="CC13"/>
      <c r="CD13"/>
      <c r="CE13"/>
      <c r="CF13"/>
      <c r="CG13"/>
      <c r="CH13"/>
      <c r="CI13"/>
      <c r="CJ13"/>
      <c r="CK13"/>
      <c r="CL13"/>
      <c r="CM13"/>
      <c r="CN13" t="s">
        <v>7511</v>
      </c>
      <c r="CO13" t="s">
        <v>7514</v>
      </c>
      <c r="CP13"/>
      <c r="CQ13"/>
      <c r="CR13" t="s">
        <v>7520</v>
      </c>
      <c r="CS13"/>
      <c r="CT13"/>
      <c r="CU13"/>
      <c r="CV13"/>
      <c r="CW13" t="s">
        <v>7521</v>
      </c>
      <c r="CX13" t="s">
        <v>6705</v>
      </c>
      <c r="CY13"/>
      <c r="CZ13" t="s">
        <v>6922</v>
      </c>
      <c r="DA13" t="s">
        <v>7512</v>
      </c>
      <c r="DB13"/>
      <c r="DC13"/>
      <c r="DD13"/>
      <c r="DE13"/>
      <c r="DF13"/>
      <c r="DG13"/>
      <c r="DH13"/>
      <c r="DI13"/>
      <c r="DJ13"/>
      <c r="DK13"/>
      <c r="DL13"/>
      <c r="DM13"/>
      <c r="DN13"/>
      <c r="DO13"/>
      <c r="DP13"/>
      <c r="DQ13" t="s">
        <v>7511</v>
      </c>
      <c r="DR13" t="s">
        <v>7514</v>
      </c>
      <c r="DS13"/>
      <c r="DT13" t="s">
        <v>7520</v>
      </c>
      <c r="DU13"/>
      <c r="DV13"/>
      <c r="DW13" t="s">
        <v>7512</v>
      </c>
      <c r="DX13" t="s">
        <v>7513</v>
      </c>
      <c r="DY13"/>
      <c r="DZ13"/>
      <c r="EA13"/>
      <c r="EB13" t="s">
        <v>7522</v>
      </c>
      <c r="EC13" t="s">
        <v>7523</v>
      </c>
      <c r="ED13"/>
      <c r="EE13"/>
      <c r="EF13"/>
      <c r="EG13"/>
      <c r="EH13"/>
      <c r="EI13"/>
      <c r="EJ13"/>
      <c r="EK13"/>
      <c r="EL13" t="s">
        <v>7513</v>
      </c>
      <c r="EM13" t="s">
        <v>7520</v>
      </c>
      <c r="EN13"/>
      <c r="EO13"/>
      <c r="EP13"/>
      <c r="EQ13"/>
      <c r="ER13"/>
      <c r="ES13"/>
      <c r="ET13"/>
      <c r="EU13"/>
      <c r="EV13"/>
      <c r="EW13"/>
      <c r="EX13"/>
      <c r="EY13"/>
      <c r="EZ13"/>
      <c r="FA13"/>
      <c r="FB13" t="s">
        <v>7517</v>
      </c>
      <c r="FC13"/>
      <c r="FD13"/>
      <c r="FE13"/>
      <c r="FF13"/>
      <c r="FG13"/>
      <c r="FH13"/>
      <c r="FI13"/>
      <c r="FJ13"/>
      <c r="FK13"/>
      <c r="FL13" t="s">
        <v>7524</v>
      </c>
      <c r="FM13"/>
      <c r="FN13"/>
      <c r="FO13"/>
      <c r="FP13"/>
      <c r="FQ13"/>
      <c r="FR13"/>
      <c r="FS13"/>
      <c r="FT13"/>
      <c r="FU13"/>
      <c r="FV13"/>
      <c r="FW13"/>
      <c r="FX13"/>
      <c r="FY13"/>
      <c r="FZ13"/>
      <c r="GA13"/>
      <c r="GB13"/>
      <c r="GC13" t="s">
        <v>7512</v>
      </c>
      <c r="GD13"/>
      <c r="GE13"/>
      <c r="GF13"/>
      <c r="GG13"/>
      <c r="GH13"/>
      <c r="GI13"/>
      <c r="GJ13"/>
      <c r="GK13"/>
      <c r="GL13"/>
      <c r="GM13"/>
      <c r="GN13"/>
      <c r="GO13" t="s">
        <v>7089</v>
      </c>
      <c r="GP13" t="s">
        <v>7525</v>
      </c>
      <c r="GQ13"/>
      <c r="GR13"/>
      <c r="GS13" t="s">
        <v>7526</v>
      </c>
      <c r="GT13" t="s">
        <v>7512</v>
      </c>
      <c r="GU13"/>
      <c r="GV13"/>
      <c r="GW13" t="s">
        <v>7514</v>
      </c>
      <c r="GX13" t="s">
        <v>7520</v>
      </c>
      <c r="GY13"/>
      <c r="GZ13"/>
      <c r="HA13"/>
      <c r="HB13"/>
      <c r="HC13"/>
      <c r="HD13"/>
      <c r="HE13"/>
      <c r="HF13"/>
      <c r="HG13"/>
      <c r="HH13"/>
      <c r="HI13"/>
      <c r="HJ13"/>
      <c r="HK13"/>
      <c r="HL13"/>
      <c r="HM13"/>
      <c r="HN13"/>
      <c r="HO13"/>
      <c r="HP13"/>
      <c r="HQ13" t="s">
        <v>7527</v>
      </c>
      <c r="HR13"/>
      <c r="HS13"/>
      <c r="HT13"/>
      <c r="HU13" t="s">
        <v>7104</v>
      </c>
      <c r="HV13"/>
      <c r="HW13"/>
      <c r="HX13" t="s">
        <v>7519</v>
      </c>
      <c r="HY13"/>
      <c r="HZ13"/>
      <c r="IA13" t="s">
        <v>7519</v>
      </c>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row>
    <row r="14" spans="1:339">
      <c r="A14"/>
      <c r="B14"/>
      <c r="C14"/>
      <c r="D14"/>
      <c r="E14"/>
      <c r="F14"/>
      <c r="G14"/>
      <c r="H14"/>
      <c r="I14"/>
      <c r="J14"/>
      <c r="K14"/>
      <c r="L14" t="s">
        <v>7528</v>
      </c>
      <c r="M14"/>
      <c r="N14"/>
      <c r="O14"/>
      <c r="P14"/>
      <c r="Q14"/>
      <c r="R14"/>
      <c r="S14" t="s">
        <v>7529</v>
      </c>
      <c r="T14"/>
      <c r="U14"/>
      <c r="V14"/>
      <c r="W14"/>
      <c r="X14"/>
      <c r="Y14" t="s">
        <v>7530</v>
      </c>
      <c r="Z14" t="s">
        <v>7530</v>
      </c>
      <c r="AA14"/>
      <c r="AB14"/>
      <c r="AC14"/>
      <c r="AD14"/>
      <c r="AE14"/>
      <c r="AF14"/>
      <c r="AG14"/>
      <c r="AH14" t="s">
        <v>7531</v>
      </c>
      <c r="AI14"/>
      <c r="AJ14"/>
      <c r="AK14" t="s">
        <v>7529</v>
      </c>
      <c r="AL14" t="s">
        <v>7532</v>
      </c>
      <c r="AM14"/>
      <c r="AN14" t="s">
        <v>6570</v>
      </c>
      <c r="AO14" t="s">
        <v>7530</v>
      </c>
      <c r="AP14"/>
      <c r="AQ14"/>
      <c r="AR14"/>
      <c r="AS14" t="s">
        <v>7533</v>
      </c>
      <c r="AT14"/>
      <c r="AU14"/>
      <c r="AV14"/>
      <c r="AW14" t="s">
        <v>7534</v>
      </c>
      <c r="AX14"/>
      <c r="AY14"/>
      <c r="AZ14"/>
      <c r="BA14"/>
      <c r="BB14"/>
      <c r="BC14"/>
      <c r="BD14"/>
      <c r="BE14"/>
      <c r="BF14"/>
      <c r="BG14"/>
      <c r="BH14"/>
      <c r="BI14"/>
      <c r="BJ14"/>
      <c r="BK14"/>
      <c r="BL14"/>
      <c r="BM14"/>
      <c r="BN14"/>
      <c r="BO14" t="s">
        <v>7535</v>
      </c>
      <c r="BP14"/>
      <c r="BQ14"/>
      <c r="BR14"/>
      <c r="BS14"/>
      <c r="BT14" t="s">
        <v>7536</v>
      </c>
      <c r="BU14" t="s">
        <v>7534</v>
      </c>
      <c r="BV14" t="s">
        <v>7534</v>
      </c>
      <c r="BW14"/>
      <c r="BX14" t="s">
        <v>7537</v>
      </c>
      <c r="BY14"/>
      <c r="BZ14"/>
      <c r="CA14"/>
      <c r="CB14"/>
      <c r="CC14"/>
      <c r="CD14"/>
      <c r="CE14"/>
      <c r="CF14"/>
      <c r="CG14"/>
      <c r="CH14"/>
      <c r="CI14"/>
      <c r="CJ14"/>
      <c r="CK14"/>
      <c r="CL14"/>
      <c r="CM14"/>
      <c r="CN14" t="s">
        <v>7528</v>
      </c>
      <c r="CO14" t="s">
        <v>7532</v>
      </c>
      <c r="CP14"/>
      <c r="CQ14"/>
      <c r="CR14" t="s">
        <v>7538</v>
      </c>
      <c r="CS14"/>
      <c r="CT14"/>
      <c r="CU14"/>
      <c r="CV14"/>
      <c r="CW14" t="s">
        <v>7539</v>
      </c>
      <c r="CX14" t="s">
        <v>7226</v>
      </c>
      <c r="CY14"/>
      <c r="CZ14" t="s">
        <v>7540</v>
      </c>
      <c r="DA14" t="s">
        <v>7529</v>
      </c>
      <c r="DB14"/>
      <c r="DC14"/>
      <c r="DD14"/>
      <c r="DE14"/>
      <c r="DF14"/>
      <c r="DG14"/>
      <c r="DH14"/>
      <c r="DI14"/>
      <c r="DJ14"/>
      <c r="DK14"/>
      <c r="DL14"/>
      <c r="DM14"/>
      <c r="DN14"/>
      <c r="DO14"/>
      <c r="DP14"/>
      <c r="DQ14" t="s">
        <v>7528</v>
      </c>
      <c r="DR14" t="s">
        <v>7532</v>
      </c>
      <c r="DS14"/>
      <c r="DT14" t="s">
        <v>7538</v>
      </c>
      <c r="DU14"/>
      <c r="DV14"/>
      <c r="DW14" t="s">
        <v>7529</v>
      </c>
      <c r="DX14" t="s">
        <v>7541</v>
      </c>
      <c r="DY14"/>
      <c r="DZ14"/>
      <c r="EA14"/>
      <c r="EB14" t="s">
        <v>7542</v>
      </c>
      <c r="EC14" t="s">
        <v>7543</v>
      </c>
      <c r="ED14"/>
      <c r="EE14"/>
      <c r="EF14"/>
      <c r="EG14"/>
      <c r="EH14"/>
      <c r="EI14"/>
      <c r="EJ14"/>
      <c r="EK14"/>
      <c r="EL14" t="s">
        <v>7544</v>
      </c>
      <c r="EM14" t="s">
        <v>7538</v>
      </c>
      <c r="EN14"/>
      <c r="EO14"/>
      <c r="EP14"/>
      <c r="EQ14"/>
      <c r="ER14"/>
      <c r="ES14"/>
      <c r="ET14"/>
      <c r="EU14"/>
      <c r="EV14"/>
      <c r="EW14"/>
      <c r="EX14"/>
      <c r="EY14"/>
      <c r="EZ14"/>
      <c r="FA14"/>
      <c r="FB14" t="s">
        <v>7534</v>
      </c>
      <c r="FC14"/>
      <c r="FD14"/>
      <c r="FE14"/>
      <c r="FF14"/>
      <c r="FG14"/>
      <c r="FH14"/>
      <c r="FI14"/>
      <c r="FJ14"/>
      <c r="FK14"/>
      <c r="FL14" t="s">
        <v>7545</v>
      </c>
      <c r="FM14"/>
      <c r="FN14"/>
      <c r="FO14"/>
      <c r="FP14"/>
      <c r="FQ14"/>
      <c r="FR14"/>
      <c r="FS14"/>
      <c r="FT14"/>
      <c r="FU14"/>
      <c r="FV14"/>
      <c r="FW14"/>
      <c r="FX14"/>
      <c r="FY14"/>
      <c r="FZ14"/>
      <c r="GA14"/>
      <c r="GB14"/>
      <c r="GC14" t="s">
        <v>7529</v>
      </c>
      <c r="GD14"/>
      <c r="GE14"/>
      <c r="GF14"/>
      <c r="GG14"/>
      <c r="GH14"/>
      <c r="GI14"/>
      <c r="GJ14"/>
      <c r="GK14"/>
      <c r="GL14"/>
      <c r="GM14"/>
      <c r="GN14"/>
      <c r="GO14" t="s">
        <v>7546</v>
      </c>
      <c r="GP14" t="s">
        <v>7423</v>
      </c>
      <c r="GQ14"/>
      <c r="GR14"/>
      <c r="GS14" t="s">
        <v>7547</v>
      </c>
      <c r="GT14" t="s">
        <v>7529</v>
      </c>
      <c r="GU14"/>
      <c r="GV14"/>
      <c r="GW14" t="s">
        <v>7532</v>
      </c>
      <c r="GX14" t="s">
        <v>7538</v>
      </c>
      <c r="GY14"/>
      <c r="GZ14"/>
      <c r="HA14"/>
      <c r="HB14"/>
      <c r="HC14"/>
      <c r="HD14"/>
      <c r="HE14"/>
      <c r="HF14"/>
      <c r="HG14"/>
      <c r="HH14"/>
      <c r="HI14"/>
      <c r="HJ14"/>
      <c r="HK14"/>
      <c r="HL14"/>
      <c r="HM14"/>
      <c r="HN14"/>
      <c r="HO14"/>
      <c r="HP14"/>
      <c r="HQ14"/>
      <c r="HR14"/>
      <c r="HS14"/>
      <c r="HT14"/>
      <c r="HU14" t="s">
        <v>7268</v>
      </c>
      <c r="HV14"/>
      <c r="HW14"/>
      <c r="HX14" t="s">
        <v>7537</v>
      </c>
      <c r="HY14"/>
      <c r="HZ14"/>
      <c r="IA14" t="s">
        <v>7537</v>
      </c>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row>
    <row r="15" spans="1:339">
      <c r="A15"/>
      <c r="B15"/>
      <c r="C15"/>
      <c r="D15"/>
      <c r="E15"/>
      <c r="F15"/>
      <c r="G15"/>
      <c r="H15"/>
      <c r="I15"/>
      <c r="J15"/>
      <c r="K15"/>
      <c r="L15" t="s">
        <v>7548</v>
      </c>
      <c r="M15"/>
      <c r="N15"/>
      <c r="O15"/>
      <c r="P15"/>
      <c r="Q15"/>
      <c r="R15"/>
      <c r="S15" t="s">
        <v>7549</v>
      </c>
      <c r="T15"/>
      <c r="U15"/>
      <c r="V15"/>
      <c r="W15"/>
      <c r="X15"/>
      <c r="Y15"/>
      <c r="Z15"/>
      <c r="AA15"/>
      <c r="AB15"/>
      <c r="AC15"/>
      <c r="AD15"/>
      <c r="AE15"/>
      <c r="AF15"/>
      <c r="AG15"/>
      <c r="AH15" t="s">
        <v>7550</v>
      </c>
      <c r="AI15"/>
      <c r="AJ15"/>
      <c r="AK15" t="s">
        <v>7549</v>
      </c>
      <c r="AL15" t="s">
        <v>7551</v>
      </c>
      <c r="AM15"/>
      <c r="AN15" t="s">
        <v>7552</v>
      </c>
      <c r="AO15"/>
      <c r="AP15"/>
      <c r="AQ15"/>
      <c r="AR15"/>
      <c r="AS15" t="s">
        <v>7553</v>
      </c>
      <c r="AT15"/>
      <c r="AU15"/>
      <c r="AV15"/>
      <c r="AW15"/>
      <c r="AX15"/>
      <c r="AY15"/>
      <c r="AZ15"/>
      <c r="BA15"/>
      <c r="BB15"/>
      <c r="BC15"/>
      <c r="BD15"/>
      <c r="BE15"/>
      <c r="BF15"/>
      <c r="BG15"/>
      <c r="BH15"/>
      <c r="BI15"/>
      <c r="BJ15"/>
      <c r="BK15"/>
      <c r="BL15"/>
      <c r="BM15"/>
      <c r="BN15"/>
      <c r="BO15" t="s">
        <v>7554</v>
      </c>
      <c r="BP15"/>
      <c r="BQ15"/>
      <c r="BR15"/>
      <c r="BS15"/>
      <c r="BT15" t="s">
        <v>7555</v>
      </c>
      <c r="BU15"/>
      <c r="BV15"/>
      <c r="BW15"/>
      <c r="BX15" t="s">
        <v>7556</v>
      </c>
      <c r="BY15"/>
      <c r="BZ15"/>
      <c r="CA15"/>
      <c r="CB15"/>
      <c r="CC15"/>
      <c r="CD15"/>
      <c r="CE15"/>
      <c r="CF15"/>
      <c r="CG15"/>
      <c r="CH15"/>
      <c r="CI15"/>
      <c r="CJ15"/>
      <c r="CK15"/>
      <c r="CL15"/>
      <c r="CM15"/>
      <c r="CN15" t="s">
        <v>7548</v>
      </c>
      <c r="CO15" t="s">
        <v>7551</v>
      </c>
      <c r="CP15"/>
      <c r="CQ15"/>
      <c r="CR15" t="s">
        <v>7557</v>
      </c>
      <c r="CS15"/>
      <c r="CT15"/>
      <c r="CU15"/>
      <c r="CV15"/>
      <c r="CW15" t="s">
        <v>7558</v>
      </c>
      <c r="CX15" t="s">
        <v>7559</v>
      </c>
      <c r="CY15"/>
      <c r="CZ15" t="s">
        <v>7560</v>
      </c>
      <c r="DA15" t="s">
        <v>7549</v>
      </c>
      <c r="DB15"/>
      <c r="DC15"/>
      <c r="DD15"/>
      <c r="DE15"/>
      <c r="DF15"/>
      <c r="DG15"/>
      <c r="DH15"/>
      <c r="DI15"/>
      <c r="DJ15"/>
      <c r="DK15"/>
      <c r="DL15"/>
      <c r="DM15"/>
      <c r="DN15"/>
      <c r="DO15"/>
      <c r="DP15"/>
      <c r="DQ15" t="s">
        <v>7548</v>
      </c>
      <c r="DR15" t="s">
        <v>7551</v>
      </c>
      <c r="DS15"/>
      <c r="DT15" t="s">
        <v>7557</v>
      </c>
      <c r="DU15"/>
      <c r="DV15"/>
      <c r="DW15" t="s">
        <v>7549</v>
      </c>
      <c r="DX15" t="s">
        <v>7550</v>
      </c>
      <c r="DY15"/>
      <c r="DZ15"/>
      <c r="EA15"/>
      <c r="EB15" t="s">
        <v>7561</v>
      </c>
      <c r="EC15" t="s">
        <v>7562</v>
      </c>
      <c r="ED15"/>
      <c r="EE15"/>
      <c r="EF15"/>
      <c r="EG15"/>
      <c r="EH15"/>
      <c r="EI15"/>
      <c r="EJ15"/>
      <c r="EK15"/>
      <c r="EL15" t="s">
        <v>7550</v>
      </c>
      <c r="EM15" t="s">
        <v>7557</v>
      </c>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t="s">
        <v>7549</v>
      </c>
      <c r="GD15"/>
      <c r="GE15"/>
      <c r="GF15"/>
      <c r="GG15"/>
      <c r="GH15"/>
      <c r="GI15"/>
      <c r="GJ15"/>
      <c r="GK15"/>
      <c r="GL15"/>
      <c r="GM15"/>
      <c r="GN15"/>
      <c r="GO15" t="s">
        <v>7563</v>
      </c>
      <c r="GP15" t="s">
        <v>7564</v>
      </c>
      <c r="GQ15"/>
      <c r="GR15"/>
      <c r="GS15" t="s">
        <v>7565</v>
      </c>
      <c r="GT15" t="s">
        <v>7549</v>
      </c>
      <c r="GU15"/>
      <c r="GV15"/>
      <c r="GW15" t="s">
        <v>7551</v>
      </c>
      <c r="GX15" t="s">
        <v>7557</v>
      </c>
      <c r="GY15"/>
      <c r="GZ15"/>
      <c r="HA15"/>
      <c r="HB15"/>
      <c r="HC15"/>
      <c r="HD15"/>
      <c r="HE15"/>
      <c r="HF15"/>
      <c r="HG15"/>
      <c r="HH15"/>
      <c r="HI15"/>
      <c r="HJ15"/>
      <c r="HK15"/>
      <c r="HL15"/>
      <c r="HM15"/>
      <c r="HN15"/>
      <c r="HO15"/>
      <c r="HP15"/>
      <c r="HQ15"/>
      <c r="HR15"/>
      <c r="HS15"/>
      <c r="HT15"/>
      <c r="HU15" t="s">
        <v>7503</v>
      </c>
      <c r="HV15"/>
      <c r="HW15"/>
      <c r="HX15" t="s">
        <v>7556</v>
      </c>
      <c r="HY15"/>
      <c r="HZ15"/>
      <c r="IA15" t="s">
        <v>7556</v>
      </c>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row>
    <row r="16" spans="1:339">
      <c r="A16"/>
      <c r="B16"/>
      <c r="C16"/>
      <c r="D16"/>
      <c r="E16"/>
      <c r="F16"/>
      <c r="G16"/>
      <c r="H16"/>
      <c r="I16"/>
      <c r="J16"/>
      <c r="K16"/>
      <c r="L16" t="s">
        <v>7566</v>
      </c>
      <c r="M16"/>
      <c r="N16"/>
      <c r="O16"/>
      <c r="P16"/>
      <c r="Q16"/>
      <c r="R16"/>
      <c r="S16" t="s">
        <v>7567</v>
      </c>
      <c r="T16"/>
      <c r="U16"/>
      <c r="V16"/>
      <c r="W16"/>
      <c r="X16"/>
      <c r="Y16"/>
      <c r="Z16"/>
      <c r="AA16"/>
      <c r="AB16"/>
      <c r="AC16"/>
      <c r="AD16"/>
      <c r="AE16"/>
      <c r="AF16"/>
      <c r="AG16"/>
      <c r="AH16" t="s">
        <v>7568</v>
      </c>
      <c r="AI16"/>
      <c r="AJ16"/>
      <c r="AK16" t="s">
        <v>7567</v>
      </c>
      <c r="AL16" t="s">
        <v>7569</v>
      </c>
      <c r="AM16"/>
      <c r="AN16" t="s">
        <v>7570</v>
      </c>
      <c r="AO16"/>
      <c r="AP16"/>
      <c r="AQ16"/>
      <c r="AR16"/>
      <c r="AS16" t="s">
        <v>6570</v>
      </c>
      <c r="AT16"/>
      <c r="AU16"/>
      <c r="AV16"/>
      <c r="AW16"/>
      <c r="AX16"/>
      <c r="AY16"/>
      <c r="AZ16"/>
      <c r="BA16"/>
      <c r="BB16"/>
      <c r="BC16"/>
      <c r="BD16"/>
      <c r="BE16"/>
      <c r="BF16"/>
      <c r="BG16"/>
      <c r="BH16"/>
      <c r="BI16"/>
      <c r="BJ16"/>
      <c r="BK16"/>
      <c r="BL16"/>
      <c r="BM16"/>
      <c r="BN16"/>
      <c r="BO16" t="s">
        <v>7571</v>
      </c>
      <c r="BP16"/>
      <c r="BQ16"/>
      <c r="BR16"/>
      <c r="BS16"/>
      <c r="BT16" t="s">
        <v>6570</v>
      </c>
      <c r="BU16"/>
      <c r="BV16"/>
      <c r="BW16"/>
      <c r="BX16" t="s">
        <v>7572</v>
      </c>
      <c r="BY16"/>
      <c r="BZ16"/>
      <c r="CA16"/>
      <c r="CB16"/>
      <c r="CC16"/>
      <c r="CD16"/>
      <c r="CE16"/>
      <c r="CF16"/>
      <c r="CG16"/>
      <c r="CH16"/>
      <c r="CI16"/>
      <c r="CJ16"/>
      <c r="CK16"/>
      <c r="CL16"/>
      <c r="CM16"/>
      <c r="CN16" t="s">
        <v>7566</v>
      </c>
      <c r="CO16" t="s">
        <v>7569</v>
      </c>
      <c r="CP16"/>
      <c r="CQ16"/>
      <c r="CR16" t="s">
        <v>7573</v>
      </c>
      <c r="CS16"/>
      <c r="CT16"/>
      <c r="CU16"/>
      <c r="CV16"/>
      <c r="CW16" t="s">
        <v>7574</v>
      </c>
      <c r="CX16" t="s">
        <v>7509</v>
      </c>
      <c r="CY16"/>
      <c r="CZ16" t="s">
        <v>7575</v>
      </c>
      <c r="DA16" t="s">
        <v>7567</v>
      </c>
      <c r="DB16"/>
      <c r="DC16"/>
      <c r="DD16"/>
      <c r="DE16"/>
      <c r="DF16"/>
      <c r="DG16"/>
      <c r="DH16"/>
      <c r="DI16"/>
      <c r="DJ16"/>
      <c r="DK16"/>
      <c r="DL16"/>
      <c r="DM16"/>
      <c r="DN16"/>
      <c r="DO16"/>
      <c r="DP16"/>
      <c r="DQ16" t="s">
        <v>7566</v>
      </c>
      <c r="DR16" t="s">
        <v>7569</v>
      </c>
      <c r="DS16"/>
      <c r="DT16" t="s">
        <v>7573</v>
      </c>
      <c r="DU16"/>
      <c r="DV16"/>
      <c r="DW16" t="s">
        <v>7567</v>
      </c>
      <c r="DX16" t="s">
        <v>7568</v>
      </c>
      <c r="DY16"/>
      <c r="DZ16"/>
      <c r="EA16"/>
      <c r="EB16" t="s">
        <v>7576</v>
      </c>
      <c r="EC16"/>
      <c r="ED16"/>
      <c r="EE16"/>
      <c r="EF16"/>
      <c r="EG16"/>
      <c r="EH16"/>
      <c r="EI16"/>
      <c r="EJ16"/>
      <c r="EK16"/>
      <c r="EL16" t="s">
        <v>7568</v>
      </c>
      <c r="EM16" t="s">
        <v>7573</v>
      </c>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t="s">
        <v>7567</v>
      </c>
      <c r="GD16"/>
      <c r="GE16"/>
      <c r="GF16"/>
      <c r="GG16"/>
      <c r="GH16"/>
      <c r="GI16"/>
      <c r="GJ16"/>
      <c r="GK16"/>
      <c r="GL16"/>
      <c r="GM16"/>
      <c r="GN16"/>
      <c r="GO16" t="s">
        <v>7577</v>
      </c>
      <c r="GP16"/>
      <c r="GQ16"/>
      <c r="GR16"/>
      <c r="GS16" t="s">
        <v>7578</v>
      </c>
      <c r="GT16" t="s">
        <v>7567</v>
      </c>
      <c r="GU16"/>
      <c r="GV16"/>
      <c r="GW16" t="s">
        <v>7569</v>
      </c>
      <c r="GX16" t="s">
        <v>7573</v>
      </c>
      <c r="GY16"/>
      <c r="GZ16"/>
      <c r="HA16"/>
      <c r="HB16"/>
      <c r="HC16"/>
      <c r="HD16"/>
      <c r="HE16"/>
      <c r="HF16"/>
      <c r="HG16"/>
      <c r="HH16"/>
      <c r="HI16"/>
      <c r="HJ16"/>
      <c r="HK16"/>
      <c r="HL16"/>
      <c r="HM16"/>
      <c r="HN16"/>
      <c r="HO16"/>
      <c r="HP16"/>
      <c r="HQ16"/>
      <c r="HR16"/>
      <c r="HS16"/>
      <c r="HT16"/>
      <c r="HU16" t="s">
        <v>7540</v>
      </c>
      <c r="HV16"/>
      <c r="HW16"/>
      <c r="HX16" t="s">
        <v>7572</v>
      </c>
      <c r="HY16"/>
      <c r="HZ16"/>
      <c r="IA16" t="s">
        <v>7572</v>
      </c>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row>
    <row r="17" spans="1:339">
      <c r="A17"/>
      <c r="B17"/>
      <c r="C17"/>
      <c r="D17"/>
      <c r="E17"/>
      <c r="F17"/>
      <c r="G17"/>
      <c r="H17"/>
      <c r="I17"/>
      <c r="J17"/>
      <c r="K17"/>
      <c r="L17" t="s">
        <v>6570</v>
      </c>
      <c r="M17"/>
      <c r="N17"/>
      <c r="O17"/>
      <c r="P17"/>
      <c r="Q17"/>
      <c r="R17"/>
      <c r="S17" t="s">
        <v>7579</v>
      </c>
      <c r="T17"/>
      <c r="U17"/>
      <c r="V17"/>
      <c r="W17"/>
      <c r="X17"/>
      <c r="Y17"/>
      <c r="Z17"/>
      <c r="AA17"/>
      <c r="AB17"/>
      <c r="AC17"/>
      <c r="AD17"/>
      <c r="AE17"/>
      <c r="AF17"/>
      <c r="AG17"/>
      <c r="AH17" t="s">
        <v>7580</v>
      </c>
      <c r="AI17"/>
      <c r="AJ17"/>
      <c r="AK17" t="s">
        <v>7579</v>
      </c>
      <c r="AL17" t="s">
        <v>7581</v>
      </c>
      <c r="AM17"/>
      <c r="AN17" t="s">
        <v>6984</v>
      </c>
      <c r="AO17"/>
      <c r="AP17"/>
      <c r="AQ17"/>
      <c r="AR17"/>
      <c r="AS17"/>
      <c r="AT17"/>
      <c r="AU17"/>
      <c r="AV17"/>
      <c r="AW17"/>
      <c r="AX17"/>
      <c r="AY17"/>
      <c r="AZ17"/>
      <c r="BA17"/>
      <c r="BB17"/>
      <c r="BC17"/>
      <c r="BD17"/>
      <c r="BE17"/>
      <c r="BF17"/>
      <c r="BG17"/>
      <c r="BH17"/>
      <c r="BI17"/>
      <c r="BJ17"/>
      <c r="BK17"/>
      <c r="BL17"/>
      <c r="BM17"/>
      <c r="BN17"/>
      <c r="BO17" t="s">
        <v>7582</v>
      </c>
      <c r="BP17"/>
      <c r="BQ17"/>
      <c r="BR17"/>
      <c r="BS17"/>
      <c r="BT17" t="s">
        <v>7583</v>
      </c>
      <c r="BU17"/>
      <c r="BV17"/>
      <c r="BW17"/>
      <c r="BX17" t="s">
        <v>7584</v>
      </c>
      <c r="BY17"/>
      <c r="BZ17"/>
      <c r="CA17"/>
      <c r="CB17"/>
      <c r="CC17"/>
      <c r="CD17"/>
      <c r="CE17"/>
      <c r="CF17"/>
      <c r="CG17"/>
      <c r="CH17"/>
      <c r="CI17"/>
      <c r="CJ17"/>
      <c r="CK17"/>
      <c r="CL17"/>
      <c r="CM17"/>
      <c r="CN17" t="s">
        <v>6570</v>
      </c>
      <c r="CO17" t="s">
        <v>7581</v>
      </c>
      <c r="CP17"/>
      <c r="CQ17"/>
      <c r="CR17" t="s">
        <v>7585</v>
      </c>
      <c r="CS17"/>
      <c r="CT17"/>
      <c r="CU17"/>
      <c r="CV17"/>
      <c r="CW17" t="s">
        <v>7523</v>
      </c>
      <c r="CX17" t="s">
        <v>7586</v>
      </c>
      <c r="CY17"/>
      <c r="CZ17" t="s">
        <v>7394</v>
      </c>
      <c r="DA17" t="s">
        <v>7579</v>
      </c>
      <c r="DB17"/>
      <c r="DC17"/>
      <c r="DD17"/>
      <c r="DE17"/>
      <c r="DF17"/>
      <c r="DG17"/>
      <c r="DH17"/>
      <c r="DI17"/>
      <c r="DJ17"/>
      <c r="DK17"/>
      <c r="DL17"/>
      <c r="DM17"/>
      <c r="DN17"/>
      <c r="DO17"/>
      <c r="DP17"/>
      <c r="DQ17" t="s">
        <v>6570</v>
      </c>
      <c r="DR17" t="s">
        <v>7581</v>
      </c>
      <c r="DS17"/>
      <c r="DT17" t="s">
        <v>7585</v>
      </c>
      <c r="DU17"/>
      <c r="DV17"/>
      <c r="DW17" t="s">
        <v>7579</v>
      </c>
      <c r="DX17" t="s">
        <v>7580</v>
      </c>
      <c r="DY17"/>
      <c r="DZ17"/>
      <c r="EA17"/>
      <c r="EB17" t="s">
        <v>7587</v>
      </c>
      <c r="EC17"/>
      <c r="ED17"/>
      <c r="EE17"/>
      <c r="EF17"/>
      <c r="EG17"/>
      <c r="EH17"/>
      <c r="EI17"/>
      <c r="EJ17"/>
      <c r="EK17"/>
      <c r="EL17" t="s">
        <v>7580</v>
      </c>
      <c r="EM17" t="s">
        <v>7585</v>
      </c>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t="s">
        <v>7579</v>
      </c>
      <c r="GD17"/>
      <c r="GE17"/>
      <c r="GF17"/>
      <c r="GG17"/>
      <c r="GH17"/>
      <c r="GI17"/>
      <c r="GJ17"/>
      <c r="GK17"/>
      <c r="GL17"/>
      <c r="GM17"/>
      <c r="GN17"/>
      <c r="GO17" t="s">
        <v>7588</v>
      </c>
      <c r="GP17"/>
      <c r="GQ17"/>
      <c r="GR17"/>
      <c r="GS17" t="s">
        <v>7589</v>
      </c>
      <c r="GT17" t="s">
        <v>7579</v>
      </c>
      <c r="GU17"/>
      <c r="GV17"/>
      <c r="GW17" t="s">
        <v>7581</v>
      </c>
      <c r="GX17" t="s">
        <v>7585</v>
      </c>
      <c r="GY17"/>
      <c r="GZ17"/>
      <c r="HA17"/>
      <c r="HB17"/>
      <c r="HC17"/>
      <c r="HD17"/>
      <c r="HE17"/>
      <c r="HF17"/>
      <c r="HG17"/>
      <c r="HH17"/>
      <c r="HI17"/>
      <c r="HJ17"/>
      <c r="HK17"/>
      <c r="HL17"/>
      <c r="HM17"/>
      <c r="HN17"/>
      <c r="HO17"/>
      <c r="HP17"/>
      <c r="HQ17"/>
      <c r="HR17"/>
      <c r="HS17"/>
      <c r="HT17"/>
      <c r="HU17" t="s">
        <v>7560</v>
      </c>
      <c r="HV17"/>
      <c r="HW17"/>
      <c r="HX17" t="s">
        <v>7584</v>
      </c>
      <c r="HY17"/>
      <c r="HZ17"/>
      <c r="IA17" t="s">
        <v>7584</v>
      </c>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row>
    <row r="18" spans="1:339">
      <c r="A18"/>
      <c r="B18"/>
      <c r="C18"/>
      <c r="D18"/>
      <c r="E18"/>
      <c r="F18"/>
      <c r="G18"/>
      <c r="H18"/>
      <c r="I18"/>
      <c r="J18"/>
      <c r="K18"/>
      <c r="L18"/>
      <c r="M18"/>
      <c r="N18"/>
      <c r="O18"/>
      <c r="P18"/>
      <c r="Q18"/>
      <c r="R18"/>
      <c r="S18" t="s">
        <v>903</v>
      </c>
      <c r="T18"/>
      <c r="U18"/>
      <c r="V18"/>
      <c r="W18"/>
      <c r="X18"/>
      <c r="Y18"/>
      <c r="Z18"/>
      <c r="AA18"/>
      <c r="AB18"/>
      <c r="AC18"/>
      <c r="AD18"/>
      <c r="AE18"/>
      <c r="AF18"/>
      <c r="AG18"/>
      <c r="AH18" t="s">
        <v>7590</v>
      </c>
      <c r="AI18"/>
      <c r="AJ18"/>
      <c r="AK18" t="s">
        <v>903</v>
      </c>
      <c r="AL18" t="s">
        <v>7591</v>
      </c>
      <c r="AM18"/>
      <c r="AN18" t="s">
        <v>7592</v>
      </c>
      <c r="AO18"/>
      <c r="AP18"/>
      <c r="AQ18"/>
      <c r="AR18"/>
      <c r="AS18"/>
      <c r="AT18"/>
      <c r="AU18"/>
      <c r="AV18"/>
      <c r="AW18"/>
      <c r="AX18"/>
      <c r="AY18"/>
      <c r="AZ18"/>
      <c r="BA18"/>
      <c r="BB18"/>
      <c r="BC18"/>
      <c r="BD18"/>
      <c r="BE18"/>
      <c r="BF18"/>
      <c r="BG18"/>
      <c r="BH18"/>
      <c r="BI18"/>
      <c r="BJ18"/>
      <c r="BK18"/>
      <c r="BL18"/>
      <c r="BM18"/>
      <c r="BN18"/>
      <c r="BO18" t="s">
        <v>7593</v>
      </c>
      <c r="BP18"/>
      <c r="BQ18"/>
      <c r="BR18"/>
      <c r="BS18"/>
      <c r="BT18" t="s">
        <v>7594</v>
      </c>
      <c r="BU18"/>
      <c r="BV18"/>
      <c r="BW18"/>
      <c r="BX18" t="s">
        <v>7595</v>
      </c>
      <c r="BY18"/>
      <c r="BZ18"/>
      <c r="CA18"/>
      <c r="CB18"/>
      <c r="CC18"/>
      <c r="CD18"/>
      <c r="CE18"/>
      <c r="CF18"/>
      <c r="CG18"/>
      <c r="CH18"/>
      <c r="CI18"/>
      <c r="CJ18"/>
      <c r="CK18"/>
      <c r="CL18"/>
      <c r="CM18"/>
      <c r="CN18"/>
      <c r="CO18" t="s">
        <v>7591</v>
      </c>
      <c r="CP18"/>
      <c r="CQ18"/>
      <c r="CR18" t="s">
        <v>7596</v>
      </c>
      <c r="CS18"/>
      <c r="CT18"/>
      <c r="CU18"/>
      <c r="CV18"/>
      <c r="CW18"/>
      <c r="CX18"/>
      <c r="CY18"/>
      <c r="CZ18" t="s">
        <v>7428</v>
      </c>
      <c r="DA18" t="s">
        <v>903</v>
      </c>
      <c r="DB18"/>
      <c r="DC18"/>
      <c r="DD18"/>
      <c r="DE18"/>
      <c r="DF18"/>
      <c r="DG18"/>
      <c r="DH18"/>
      <c r="DI18"/>
      <c r="DJ18"/>
      <c r="DK18"/>
      <c r="DL18"/>
      <c r="DM18"/>
      <c r="DN18"/>
      <c r="DO18"/>
      <c r="DP18"/>
      <c r="DQ18"/>
      <c r="DR18" t="s">
        <v>7591</v>
      </c>
      <c r="DS18"/>
      <c r="DT18" t="s">
        <v>7596</v>
      </c>
      <c r="DU18"/>
      <c r="DV18"/>
      <c r="DW18" t="s">
        <v>903</v>
      </c>
      <c r="DX18" t="s">
        <v>7590</v>
      </c>
      <c r="DY18"/>
      <c r="DZ18"/>
      <c r="EA18"/>
      <c r="EB18" t="s">
        <v>7597</v>
      </c>
      <c r="EC18"/>
      <c r="ED18"/>
      <c r="EE18"/>
      <c r="EF18"/>
      <c r="EG18"/>
      <c r="EH18"/>
      <c r="EI18"/>
      <c r="EJ18"/>
      <c r="EK18"/>
      <c r="EL18" t="s">
        <v>7590</v>
      </c>
      <c r="EM18" t="s">
        <v>7596</v>
      </c>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t="s">
        <v>903</v>
      </c>
      <c r="GD18"/>
      <c r="GE18"/>
      <c r="GF18"/>
      <c r="GG18"/>
      <c r="GH18"/>
      <c r="GI18"/>
      <c r="GJ18"/>
      <c r="GK18"/>
      <c r="GL18"/>
      <c r="GM18"/>
      <c r="GN18"/>
      <c r="GO18" t="s">
        <v>7598</v>
      </c>
      <c r="GP18"/>
      <c r="GQ18"/>
      <c r="GR18"/>
      <c r="GS18" t="s">
        <v>7599</v>
      </c>
      <c r="GT18" t="s">
        <v>903</v>
      </c>
      <c r="GU18"/>
      <c r="GV18"/>
      <c r="GW18" t="s">
        <v>7591</v>
      </c>
      <c r="GX18" t="s">
        <v>7596</v>
      </c>
      <c r="GY18"/>
      <c r="GZ18"/>
      <c r="HA18"/>
      <c r="HB18"/>
      <c r="HC18"/>
      <c r="HD18"/>
      <c r="HE18"/>
      <c r="HF18"/>
      <c r="HG18"/>
      <c r="HH18"/>
      <c r="HI18"/>
      <c r="HJ18"/>
      <c r="HK18"/>
      <c r="HL18"/>
      <c r="HM18"/>
      <c r="HN18"/>
      <c r="HO18"/>
      <c r="HP18"/>
      <c r="HQ18"/>
      <c r="HR18"/>
      <c r="HS18"/>
      <c r="HT18"/>
      <c r="HU18" t="s">
        <v>7575</v>
      </c>
      <c r="HV18"/>
      <c r="HW18"/>
      <c r="HX18" t="s">
        <v>7595</v>
      </c>
      <c r="HY18"/>
      <c r="HZ18"/>
      <c r="IA18" t="s">
        <v>7595</v>
      </c>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row>
    <row r="19" spans="1:339">
      <c r="A19"/>
      <c r="B19"/>
      <c r="C19"/>
      <c r="D19"/>
      <c r="E19"/>
      <c r="F19"/>
      <c r="G19"/>
      <c r="H19"/>
      <c r="I19"/>
      <c r="J19"/>
      <c r="K19"/>
      <c r="L19"/>
      <c r="M19"/>
      <c r="N19"/>
      <c r="O19"/>
      <c r="P19"/>
      <c r="Q19"/>
      <c r="R19"/>
      <c r="S19" t="s">
        <v>7600</v>
      </c>
      <c r="T19"/>
      <c r="U19"/>
      <c r="V19"/>
      <c r="W19"/>
      <c r="X19"/>
      <c r="Y19"/>
      <c r="Z19"/>
      <c r="AA19"/>
      <c r="AB19"/>
      <c r="AC19"/>
      <c r="AD19"/>
      <c r="AE19"/>
      <c r="AF19"/>
      <c r="AG19"/>
      <c r="AH19" t="s">
        <v>7601</v>
      </c>
      <c r="AI19"/>
      <c r="AJ19"/>
      <c r="AK19" t="s">
        <v>7600</v>
      </c>
      <c r="AL19" t="s">
        <v>7602</v>
      </c>
      <c r="AM19"/>
      <c r="AN19" t="s">
        <v>7603</v>
      </c>
      <c r="AO19"/>
      <c r="AP19"/>
      <c r="AQ19"/>
      <c r="AR19"/>
      <c r="AS19"/>
      <c r="AT19"/>
      <c r="AU19"/>
      <c r="AV19"/>
      <c r="AW19"/>
      <c r="AX19"/>
      <c r="AY19"/>
      <c r="AZ19"/>
      <c r="BA19"/>
      <c r="BB19"/>
      <c r="BC19"/>
      <c r="BD19"/>
      <c r="BE19"/>
      <c r="BF19"/>
      <c r="BG19"/>
      <c r="BH19"/>
      <c r="BI19"/>
      <c r="BJ19"/>
      <c r="BK19"/>
      <c r="BL19"/>
      <c r="BM19"/>
      <c r="BN19"/>
      <c r="BO19" t="s">
        <v>7604</v>
      </c>
      <c r="BP19"/>
      <c r="BQ19"/>
      <c r="BR19"/>
      <c r="BS19"/>
      <c r="BT19" t="s">
        <v>7605</v>
      </c>
      <c r="BU19"/>
      <c r="BV19"/>
      <c r="BW19"/>
      <c r="BX19" t="s">
        <v>7606</v>
      </c>
      <c r="BY19"/>
      <c r="BZ19"/>
      <c r="CA19"/>
      <c r="CB19"/>
      <c r="CC19"/>
      <c r="CD19"/>
      <c r="CE19"/>
      <c r="CF19"/>
      <c r="CG19"/>
      <c r="CH19"/>
      <c r="CI19"/>
      <c r="CJ19"/>
      <c r="CK19"/>
      <c r="CL19"/>
      <c r="CM19"/>
      <c r="CN19"/>
      <c r="CO19" t="s">
        <v>7602</v>
      </c>
      <c r="CP19"/>
      <c r="CQ19"/>
      <c r="CR19" t="s">
        <v>7607</v>
      </c>
      <c r="CS19"/>
      <c r="CT19"/>
      <c r="CU19"/>
      <c r="CV19"/>
      <c r="CW19"/>
      <c r="CX19"/>
      <c r="CY19"/>
      <c r="CZ19" t="s">
        <v>7048</v>
      </c>
      <c r="DA19" t="s">
        <v>7600</v>
      </c>
      <c r="DB19"/>
      <c r="DC19"/>
      <c r="DD19"/>
      <c r="DE19"/>
      <c r="DF19"/>
      <c r="DG19"/>
      <c r="DH19"/>
      <c r="DI19"/>
      <c r="DJ19"/>
      <c r="DK19"/>
      <c r="DL19"/>
      <c r="DM19"/>
      <c r="DN19"/>
      <c r="DO19"/>
      <c r="DP19"/>
      <c r="DQ19"/>
      <c r="DR19" t="s">
        <v>7602</v>
      </c>
      <c r="DS19"/>
      <c r="DT19" t="s">
        <v>7607</v>
      </c>
      <c r="DU19"/>
      <c r="DV19"/>
      <c r="DW19" t="s">
        <v>7600</v>
      </c>
      <c r="DX19" t="s">
        <v>7601</v>
      </c>
      <c r="DY19"/>
      <c r="DZ19"/>
      <c r="EA19"/>
      <c r="EB19" t="s">
        <v>7608</v>
      </c>
      <c r="EC19"/>
      <c r="ED19"/>
      <c r="EE19"/>
      <c r="EF19"/>
      <c r="EG19"/>
      <c r="EH19"/>
      <c r="EI19"/>
      <c r="EJ19"/>
      <c r="EK19"/>
      <c r="EL19" t="s">
        <v>7601</v>
      </c>
      <c r="EM19" t="s">
        <v>7607</v>
      </c>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t="s">
        <v>7600</v>
      </c>
      <c r="GD19"/>
      <c r="GE19"/>
      <c r="GF19"/>
      <c r="GG19"/>
      <c r="GH19"/>
      <c r="GI19"/>
      <c r="GJ19"/>
      <c r="GK19"/>
      <c r="GL19"/>
      <c r="GM19"/>
      <c r="GN19"/>
      <c r="GO19" t="s">
        <v>7609</v>
      </c>
      <c r="GP19"/>
      <c r="GQ19"/>
      <c r="GR19"/>
      <c r="GS19" t="s">
        <v>7610</v>
      </c>
      <c r="GT19" t="s">
        <v>7600</v>
      </c>
      <c r="GU19"/>
      <c r="GV19"/>
      <c r="GW19" t="s">
        <v>7602</v>
      </c>
      <c r="GX19" t="s">
        <v>7607</v>
      </c>
      <c r="GY19"/>
      <c r="GZ19"/>
      <c r="HA19"/>
      <c r="HB19"/>
      <c r="HC19"/>
      <c r="HD19"/>
      <c r="HE19"/>
      <c r="HF19"/>
      <c r="HG19"/>
      <c r="HH19"/>
      <c r="HI19"/>
      <c r="HJ19"/>
      <c r="HK19"/>
      <c r="HL19"/>
      <c r="HM19"/>
      <c r="HN19"/>
      <c r="HO19"/>
      <c r="HP19"/>
      <c r="HQ19"/>
      <c r="HR19"/>
      <c r="HS19"/>
      <c r="HT19"/>
      <c r="HU19" t="s">
        <v>7611</v>
      </c>
      <c r="HV19"/>
      <c r="HW19"/>
      <c r="HX19" t="s">
        <v>7606</v>
      </c>
      <c r="HY19"/>
      <c r="HZ19"/>
      <c r="IA19" t="s">
        <v>7606</v>
      </c>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row>
    <row r="20" spans="1:339">
      <c r="A20"/>
      <c r="B20"/>
      <c r="C20"/>
      <c r="D20"/>
      <c r="E20"/>
      <c r="F20"/>
      <c r="G20"/>
      <c r="H20"/>
      <c r="I20"/>
      <c r="J20"/>
      <c r="K20"/>
      <c r="L20"/>
      <c r="M20"/>
      <c r="N20"/>
      <c r="O20"/>
      <c r="P20"/>
      <c r="Q20"/>
      <c r="R20"/>
      <c r="S20" t="s">
        <v>6570</v>
      </c>
      <c r="T20"/>
      <c r="U20"/>
      <c r="V20"/>
      <c r="W20"/>
      <c r="X20"/>
      <c r="Y20"/>
      <c r="Z20"/>
      <c r="AA20"/>
      <c r="AB20"/>
      <c r="AC20"/>
      <c r="AD20"/>
      <c r="AE20"/>
      <c r="AF20"/>
      <c r="AG20"/>
      <c r="AH20" t="s">
        <v>7612</v>
      </c>
      <c r="AI20"/>
      <c r="AJ20"/>
      <c r="AK20" t="s">
        <v>6570</v>
      </c>
      <c r="AL20" t="s">
        <v>7613</v>
      </c>
      <c r="AM20"/>
      <c r="AN20" t="s">
        <v>7614</v>
      </c>
      <c r="AO20"/>
      <c r="AP20"/>
      <c r="AQ20"/>
      <c r="AR20"/>
      <c r="AS20"/>
      <c r="AT20"/>
      <c r="AU20"/>
      <c r="AV20"/>
      <c r="AW20"/>
      <c r="AX20"/>
      <c r="AY20"/>
      <c r="AZ20"/>
      <c r="BA20"/>
      <c r="BB20"/>
      <c r="BC20"/>
      <c r="BD20"/>
      <c r="BE20"/>
      <c r="BF20"/>
      <c r="BG20"/>
      <c r="BH20"/>
      <c r="BI20"/>
      <c r="BJ20"/>
      <c r="BK20"/>
      <c r="BL20"/>
      <c r="BM20"/>
      <c r="BN20"/>
      <c r="BO20" t="s">
        <v>7615</v>
      </c>
      <c r="BP20"/>
      <c r="BQ20"/>
      <c r="BR20"/>
      <c r="BS20"/>
      <c r="BT20" t="s">
        <v>7616</v>
      </c>
      <c r="BU20"/>
      <c r="BV20"/>
      <c r="BW20"/>
      <c r="BX20" t="s">
        <v>7617</v>
      </c>
      <c r="BY20"/>
      <c r="BZ20"/>
      <c r="CA20"/>
      <c r="CB20"/>
      <c r="CC20"/>
      <c r="CD20"/>
      <c r="CE20"/>
      <c r="CF20"/>
      <c r="CG20"/>
      <c r="CH20"/>
      <c r="CI20"/>
      <c r="CJ20"/>
      <c r="CK20"/>
      <c r="CL20"/>
      <c r="CM20"/>
      <c r="CN20"/>
      <c r="CO20" t="s">
        <v>7613</v>
      </c>
      <c r="CP20"/>
      <c r="CQ20"/>
      <c r="CR20" t="s">
        <v>7618</v>
      </c>
      <c r="CS20"/>
      <c r="CT20"/>
      <c r="CU20"/>
      <c r="CV20"/>
      <c r="CW20"/>
      <c r="CX20"/>
      <c r="CY20"/>
      <c r="CZ20" t="s">
        <v>7611</v>
      </c>
      <c r="DA20" t="s">
        <v>6570</v>
      </c>
      <c r="DB20"/>
      <c r="DC20"/>
      <c r="DD20"/>
      <c r="DE20"/>
      <c r="DF20"/>
      <c r="DG20"/>
      <c r="DH20"/>
      <c r="DI20"/>
      <c r="DJ20"/>
      <c r="DK20"/>
      <c r="DL20"/>
      <c r="DM20"/>
      <c r="DN20"/>
      <c r="DO20"/>
      <c r="DP20"/>
      <c r="DQ20"/>
      <c r="DR20" t="s">
        <v>7613</v>
      </c>
      <c r="DS20"/>
      <c r="DT20" t="s">
        <v>7618</v>
      </c>
      <c r="DU20"/>
      <c r="DV20"/>
      <c r="DW20" t="s">
        <v>6570</v>
      </c>
      <c r="DX20" t="s">
        <v>7612</v>
      </c>
      <c r="DY20"/>
      <c r="DZ20"/>
      <c r="EA20"/>
      <c r="EB20" t="s">
        <v>7619</v>
      </c>
      <c r="EC20"/>
      <c r="ED20"/>
      <c r="EE20"/>
      <c r="EF20"/>
      <c r="EG20"/>
      <c r="EH20"/>
      <c r="EI20"/>
      <c r="EJ20"/>
      <c r="EK20"/>
      <c r="EL20" t="s">
        <v>7612</v>
      </c>
      <c r="EM20" t="s">
        <v>7618</v>
      </c>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t="s">
        <v>6570</v>
      </c>
      <c r="GD20"/>
      <c r="GE20"/>
      <c r="GF20"/>
      <c r="GG20"/>
      <c r="GH20"/>
      <c r="GI20"/>
      <c r="GJ20"/>
      <c r="GK20"/>
      <c r="GL20"/>
      <c r="GM20"/>
      <c r="GN20"/>
      <c r="GO20" t="s">
        <v>6934</v>
      </c>
      <c r="GP20"/>
      <c r="GQ20"/>
      <c r="GR20"/>
      <c r="GS20" t="s">
        <v>7620</v>
      </c>
      <c r="GT20" t="s">
        <v>6570</v>
      </c>
      <c r="GU20"/>
      <c r="GV20"/>
      <c r="GW20" t="s">
        <v>7613</v>
      </c>
      <c r="GX20" t="s">
        <v>7618</v>
      </c>
      <c r="GY20"/>
      <c r="GZ20"/>
      <c r="HA20"/>
      <c r="HB20"/>
      <c r="HC20"/>
      <c r="HD20"/>
      <c r="HE20"/>
      <c r="HF20"/>
      <c r="HG20"/>
      <c r="HH20"/>
      <c r="HI20"/>
      <c r="HJ20"/>
      <c r="HK20"/>
      <c r="HL20"/>
      <c r="HM20"/>
      <c r="HN20"/>
      <c r="HO20"/>
      <c r="HP20"/>
      <c r="HQ20"/>
      <c r="HR20"/>
      <c r="HS20"/>
      <c r="HT20"/>
      <c r="HU20" t="s">
        <v>7621</v>
      </c>
      <c r="HV20"/>
      <c r="HW20"/>
      <c r="HX20" t="s">
        <v>7617</v>
      </c>
      <c r="HY20"/>
      <c r="HZ20"/>
      <c r="IA20" t="s">
        <v>7617</v>
      </c>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row>
    <row r="21" spans="1:339">
      <c r="A21"/>
      <c r="B21"/>
      <c r="C21"/>
      <c r="D21"/>
      <c r="E21"/>
      <c r="F21"/>
      <c r="G21"/>
      <c r="H21"/>
      <c r="I21"/>
      <c r="J21"/>
      <c r="K21"/>
      <c r="L21"/>
      <c r="M21"/>
      <c r="N21"/>
      <c r="O21"/>
      <c r="P21"/>
      <c r="Q21"/>
      <c r="R21"/>
      <c r="S21" t="s">
        <v>7622</v>
      </c>
      <c r="T21"/>
      <c r="U21"/>
      <c r="V21"/>
      <c r="W21"/>
      <c r="X21"/>
      <c r="Y21"/>
      <c r="Z21"/>
      <c r="AA21"/>
      <c r="AB21"/>
      <c r="AC21"/>
      <c r="AD21"/>
      <c r="AE21"/>
      <c r="AF21"/>
      <c r="AG21"/>
      <c r="AH21" t="s">
        <v>7623</v>
      </c>
      <c r="AI21"/>
      <c r="AJ21"/>
      <c r="AK21" t="s">
        <v>7622</v>
      </c>
      <c r="AL21" t="s">
        <v>7624</v>
      </c>
      <c r="AM21"/>
      <c r="AN21" t="s">
        <v>7625</v>
      </c>
      <c r="AO21"/>
      <c r="AP21"/>
      <c r="AQ21"/>
      <c r="AR21"/>
      <c r="AS21"/>
      <c r="AT21"/>
      <c r="AU21"/>
      <c r="AV21"/>
      <c r="AW21"/>
      <c r="AX21"/>
      <c r="AY21"/>
      <c r="AZ21"/>
      <c r="BA21"/>
      <c r="BB21"/>
      <c r="BC21"/>
      <c r="BD21"/>
      <c r="BE21"/>
      <c r="BF21"/>
      <c r="BG21"/>
      <c r="BH21"/>
      <c r="BI21"/>
      <c r="BJ21"/>
      <c r="BK21"/>
      <c r="BL21"/>
      <c r="BM21"/>
      <c r="BN21"/>
      <c r="BO21" t="s">
        <v>7626</v>
      </c>
      <c r="BP21"/>
      <c r="BQ21"/>
      <c r="BR21"/>
      <c r="BS21"/>
      <c r="BT21" t="s">
        <v>7627</v>
      </c>
      <c r="BU21"/>
      <c r="BV21"/>
      <c r="BW21"/>
      <c r="BX21" t="s">
        <v>7628</v>
      </c>
      <c r="BY21"/>
      <c r="BZ21"/>
      <c r="CA21"/>
      <c r="CB21"/>
      <c r="CC21"/>
      <c r="CD21"/>
      <c r="CE21"/>
      <c r="CF21"/>
      <c r="CG21"/>
      <c r="CH21"/>
      <c r="CI21"/>
      <c r="CJ21"/>
      <c r="CK21"/>
      <c r="CL21"/>
      <c r="CM21"/>
      <c r="CN21"/>
      <c r="CO21" t="s">
        <v>7624</v>
      </c>
      <c r="CP21"/>
      <c r="CQ21"/>
      <c r="CR21" t="s">
        <v>7629</v>
      </c>
      <c r="CS21"/>
      <c r="CT21"/>
      <c r="CU21"/>
      <c r="CV21"/>
      <c r="CW21"/>
      <c r="CX21"/>
      <c r="CY21"/>
      <c r="CZ21" t="s">
        <v>7461</v>
      </c>
      <c r="DA21" t="s">
        <v>7622</v>
      </c>
      <c r="DB21"/>
      <c r="DC21"/>
      <c r="DD21"/>
      <c r="DE21"/>
      <c r="DF21"/>
      <c r="DG21"/>
      <c r="DH21"/>
      <c r="DI21"/>
      <c r="DJ21"/>
      <c r="DK21"/>
      <c r="DL21"/>
      <c r="DM21"/>
      <c r="DN21"/>
      <c r="DO21"/>
      <c r="DP21"/>
      <c r="DQ21"/>
      <c r="DR21" t="s">
        <v>7624</v>
      </c>
      <c r="DS21"/>
      <c r="DT21" t="s">
        <v>7629</v>
      </c>
      <c r="DU21"/>
      <c r="DV21"/>
      <c r="DW21" t="s">
        <v>7622</v>
      </c>
      <c r="DX21" t="s">
        <v>7623</v>
      </c>
      <c r="DY21"/>
      <c r="DZ21"/>
      <c r="EA21"/>
      <c r="EB21" t="s">
        <v>7630</v>
      </c>
      <c r="EC21"/>
      <c r="ED21"/>
      <c r="EE21"/>
      <c r="EF21"/>
      <c r="EG21"/>
      <c r="EH21"/>
      <c r="EI21"/>
      <c r="EJ21"/>
      <c r="EK21"/>
      <c r="EL21" t="s">
        <v>7623</v>
      </c>
      <c r="EM21" t="s">
        <v>7629</v>
      </c>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t="s">
        <v>7622</v>
      </c>
      <c r="GD21"/>
      <c r="GE21"/>
      <c r="GF21"/>
      <c r="GG21"/>
      <c r="GH21"/>
      <c r="GI21"/>
      <c r="GJ21"/>
      <c r="GK21"/>
      <c r="GL21"/>
      <c r="GM21"/>
      <c r="GN21"/>
      <c r="GO21" t="s">
        <v>7631</v>
      </c>
      <c r="GP21"/>
      <c r="GQ21"/>
      <c r="GR21"/>
      <c r="GS21" t="s">
        <v>7632</v>
      </c>
      <c r="GT21" t="s">
        <v>7622</v>
      </c>
      <c r="GU21"/>
      <c r="GV21"/>
      <c r="GW21" t="s">
        <v>7624</v>
      </c>
      <c r="GX21" t="s">
        <v>7629</v>
      </c>
      <c r="GY21"/>
      <c r="GZ21"/>
      <c r="HA21"/>
      <c r="HB21"/>
      <c r="HC21"/>
      <c r="HD21"/>
      <c r="HE21"/>
      <c r="HF21"/>
      <c r="HG21"/>
      <c r="HH21"/>
      <c r="HI21"/>
      <c r="HJ21"/>
      <c r="HK21"/>
      <c r="HL21"/>
      <c r="HM21"/>
      <c r="HN21"/>
      <c r="HO21"/>
      <c r="HP21"/>
      <c r="HQ21"/>
      <c r="HR21"/>
      <c r="HS21"/>
      <c r="HT21"/>
      <c r="HU21" t="s">
        <v>6988</v>
      </c>
      <c r="HV21"/>
      <c r="HW21"/>
      <c r="HX21" t="s">
        <v>7628</v>
      </c>
      <c r="HY21"/>
      <c r="HZ21"/>
      <c r="IA21" t="s">
        <v>7628</v>
      </c>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row>
    <row r="22" spans="1:339">
      <c r="A22"/>
      <c r="B22"/>
      <c r="C22"/>
      <c r="D22"/>
      <c r="E22"/>
      <c r="F22"/>
      <c r="G22"/>
      <c r="H22"/>
      <c r="I22"/>
      <c r="J22"/>
      <c r="K22"/>
      <c r="L22"/>
      <c r="M22"/>
      <c r="N22"/>
      <c r="O22"/>
      <c r="P22"/>
      <c r="Q22"/>
      <c r="R22"/>
      <c r="S22" t="s">
        <v>7633</v>
      </c>
      <c r="T22"/>
      <c r="U22"/>
      <c r="V22"/>
      <c r="W22"/>
      <c r="X22"/>
      <c r="Y22"/>
      <c r="Z22"/>
      <c r="AA22"/>
      <c r="AB22"/>
      <c r="AC22"/>
      <c r="AD22"/>
      <c r="AE22"/>
      <c r="AF22"/>
      <c r="AG22"/>
      <c r="AH22" t="s">
        <v>7634</v>
      </c>
      <c r="AI22"/>
      <c r="AJ22"/>
      <c r="AK22" t="s">
        <v>7633</v>
      </c>
      <c r="AL22" t="s">
        <v>7635</v>
      </c>
      <c r="AM22"/>
      <c r="AN22" t="s">
        <v>1151</v>
      </c>
      <c r="AO22"/>
      <c r="AP22"/>
      <c r="AQ22"/>
      <c r="AR22"/>
      <c r="AS22"/>
      <c r="AT22"/>
      <c r="AU22"/>
      <c r="AV22"/>
      <c r="AW22"/>
      <c r="AX22"/>
      <c r="AY22"/>
      <c r="AZ22"/>
      <c r="BA22"/>
      <c r="BB22"/>
      <c r="BC22"/>
      <c r="BD22"/>
      <c r="BE22"/>
      <c r="BF22"/>
      <c r="BG22"/>
      <c r="BH22"/>
      <c r="BI22"/>
      <c r="BJ22"/>
      <c r="BK22"/>
      <c r="BL22"/>
      <c r="BM22"/>
      <c r="BN22"/>
      <c r="BO22" t="s">
        <v>7636</v>
      </c>
      <c r="BP22"/>
      <c r="BQ22"/>
      <c r="BR22"/>
      <c r="BS22"/>
      <c r="BT22" t="s">
        <v>7637</v>
      </c>
      <c r="BU22"/>
      <c r="BV22"/>
      <c r="BW22"/>
      <c r="BX22" t="s">
        <v>7638</v>
      </c>
      <c r="BY22"/>
      <c r="BZ22"/>
      <c r="CA22"/>
      <c r="CB22"/>
      <c r="CC22"/>
      <c r="CD22"/>
      <c r="CE22"/>
      <c r="CF22"/>
      <c r="CG22"/>
      <c r="CH22"/>
      <c r="CI22"/>
      <c r="CJ22"/>
      <c r="CK22"/>
      <c r="CL22"/>
      <c r="CM22"/>
      <c r="CN22"/>
      <c r="CO22" t="s">
        <v>7635</v>
      </c>
      <c r="CP22"/>
      <c r="CQ22"/>
      <c r="CR22" t="s">
        <v>7639</v>
      </c>
      <c r="CS22"/>
      <c r="CT22"/>
      <c r="CU22"/>
      <c r="CV22"/>
      <c r="CW22"/>
      <c r="CX22"/>
      <c r="CY22"/>
      <c r="CZ22" t="s">
        <v>7621</v>
      </c>
      <c r="DA22" t="s">
        <v>7633</v>
      </c>
      <c r="DB22"/>
      <c r="DC22"/>
      <c r="DD22"/>
      <c r="DE22"/>
      <c r="DF22"/>
      <c r="DG22"/>
      <c r="DH22"/>
      <c r="DI22"/>
      <c r="DJ22"/>
      <c r="DK22"/>
      <c r="DL22"/>
      <c r="DM22"/>
      <c r="DN22"/>
      <c r="DO22"/>
      <c r="DP22"/>
      <c r="DQ22"/>
      <c r="DR22" t="s">
        <v>7635</v>
      </c>
      <c r="DS22"/>
      <c r="DT22" t="s">
        <v>7639</v>
      </c>
      <c r="DU22"/>
      <c r="DV22"/>
      <c r="DW22" t="s">
        <v>7633</v>
      </c>
      <c r="DX22" t="s">
        <v>7634</v>
      </c>
      <c r="DY22"/>
      <c r="DZ22"/>
      <c r="EA22"/>
      <c r="EB22" t="s">
        <v>7640</v>
      </c>
      <c r="EC22"/>
      <c r="ED22"/>
      <c r="EE22"/>
      <c r="EF22"/>
      <c r="EG22"/>
      <c r="EH22"/>
      <c r="EI22"/>
      <c r="EJ22"/>
      <c r="EK22"/>
      <c r="EL22" t="s">
        <v>7634</v>
      </c>
      <c r="EM22" t="s">
        <v>7639</v>
      </c>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t="s">
        <v>7633</v>
      </c>
      <c r="GD22"/>
      <c r="GE22"/>
      <c r="GF22"/>
      <c r="GG22"/>
      <c r="GH22"/>
      <c r="GI22"/>
      <c r="GJ22"/>
      <c r="GK22"/>
      <c r="GL22"/>
      <c r="GM22"/>
      <c r="GN22"/>
      <c r="GO22"/>
      <c r="GP22"/>
      <c r="GQ22"/>
      <c r="GR22"/>
      <c r="GS22" t="s">
        <v>7641</v>
      </c>
      <c r="GT22" t="s">
        <v>7633</v>
      </c>
      <c r="GU22"/>
      <c r="GV22"/>
      <c r="GW22" t="s">
        <v>7635</v>
      </c>
      <c r="GX22" t="s">
        <v>7639</v>
      </c>
      <c r="GY22"/>
      <c r="GZ22"/>
      <c r="HA22"/>
      <c r="HB22"/>
      <c r="HC22"/>
      <c r="HD22"/>
      <c r="HE22"/>
      <c r="HF22"/>
      <c r="HG22"/>
      <c r="HH22"/>
      <c r="HI22"/>
      <c r="HJ22"/>
      <c r="HK22"/>
      <c r="HL22"/>
      <c r="HM22"/>
      <c r="HN22"/>
      <c r="HO22"/>
      <c r="HP22"/>
      <c r="HQ22"/>
      <c r="HR22"/>
      <c r="HS22"/>
      <c r="HT22"/>
      <c r="HU22" t="s">
        <v>7193</v>
      </c>
      <c r="HV22"/>
      <c r="HW22"/>
      <c r="HX22" t="s">
        <v>7638</v>
      </c>
      <c r="HY22"/>
      <c r="HZ22"/>
      <c r="IA22" t="s">
        <v>7638</v>
      </c>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row>
    <row r="23" spans="1:339">
      <c r="A23"/>
      <c r="B23"/>
      <c r="C23"/>
      <c r="D23"/>
      <c r="E23"/>
      <c r="F23"/>
      <c r="G23"/>
      <c r="H23"/>
      <c r="I23"/>
      <c r="J23"/>
      <c r="K23"/>
      <c r="L23"/>
      <c r="M23"/>
      <c r="N23"/>
      <c r="O23"/>
      <c r="P23"/>
      <c r="Q23"/>
      <c r="R23"/>
      <c r="S23" t="s">
        <v>7642</v>
      </c>
      <c r="T23"/>
      <c r="U23"/>
      <c r="V23"/>
      <c r="W23"/>
      <c r="X23"/>
      <c r="Y23"/>
      <c r="Z23"/>
      <c r="AA23"/>
      <c r="AB23"/>
      <c r="AC23"/>
      <c r="AD23"/>
      <c r="AE23"/>
      <c r="AF23"/>
      <c r="AG23"/>
      <c r="AH23" t="s">
        <v>7643</v>
      </c>
      <c r="AI23"/>
      <c r="AJ23"/>
      <c r="AK23" t="s">
        <v>7642</v>
      </c>
      <c r="AL23" t="s">
        <v>7644</v>
      </c>
      <c r="AM23"/>
      <c r="AN23" t="s">
        <v>1172</v>
      </c>
      <c r="AO23"/>
      <c r="AP23"/>
      <c r="AQ23"/>
      <c r="AR23"/>
      <c r="AS23"/>
      <c r="AT23"/>
      <c r="AU23"/>
      <c r="AV23"/>
      <c r="AW23"/>
      <c r="AX23"/>
      <c r="AY23"/>
      <c r="AZ23"/>
      <c r="BA23"/>
      <c r="BB23"/>
      <c r="BC23"/>
      <c r="BD23"/>
      <c r="BE23"/>
      <c r="BF23"/>
      <c r="BG23"/>
      <c r="BH23"/>
      <c r="BI23"/>
      <c r="BJ23"/>
      <c r="BK23"/>
      <c r="BL23"/>
      <c r="BM23"/>
      <c r="BN23"/>
      <c r="BO23" t="s">
        <v>7645</v>
      </c>
      <c r="BP23"/>
      <c r="BQ23"/>
      <c r="BR23"/>
      <c r="BS23"/>
      <c r="BT23"/>
      <c r="BU23"/>
      <c r="BV23"/>
      <c r="BW23"/>
      <c r="BX23" t="s">
        <v>7646</v>
      </c>
      <c r="BY23"/>
      <c r="BZ23"/>
      <c r="CA23"/>
      <c r="CB23"/>
      <c r="CC23"/>
      <c r="CD23"/>
      <c r="CE23"/>
      <c r="CF23"/>
      <c r="CG23"/>
      <c r="CH23"/>
      <c r="CI23"/>
      <c r="CJ23"/>
      <c r="CK23"/>
      <c r="CL23"/>
      <c r="CM23"/>
      <c r="CN23"/>
      <c r="CO23" t="s">
        <v>7644</v>
      </c>
      <c r="CP23"/>
      <c r="CQ23"/>
      <c r="CR23" t="s">
        <v>7647</v>
      </c>
      <c r="CS23"/>
      <c r="CT23"/>
      <c r="CU23"/>
      <c r="CV23"/>
      <c r="CW23"/>
      <c r="CX23"/>
      <c r="CY23"/>
      <c r="CZ23" t="s">
        <v>7491</v>
      </c>
      <c r="DA23" t="s">
        <v>7642</v>
      </c>
      <c r="DB23"/>
      <c r="DC23"/>
      <c r="DD23"/>
      <c r="DE23"/>
      <c r="DF23"/>
      <c r="DG23"/>
      <c r="DH23"/>
      <c r="DI23"/>
      <c r="DJ23"/>
      <c r="DK23"/>
      <c r="DL23"/>
      <c r="DM23"/>
      <c r="DN23"/>
      <c r="DO23"/>
      <c r="DP23"/>
      <c r="DQ23"/>
      <c r="DR23" t="s">
        <v>7644</v>
      </c>
      <c r="DS23"/>
      <c r="DT23" t="s">
        <v>7647</v>
      </c>
      <c r="DU23"/>
      <c r="DV23"/>
      <c r="DW23" t="s">
        <v>7642</v>
      </c>
      <c r="DX23" t="s">
        <v>7643</v>
      </c>
      <c r="DY23"/>
      <c r="DZ23"/>
      <c r="EA23"/>
      <c r="EB23" t="s">
        <v>7648</v>
      </c>
      <c r="EC23"/>
      <c r="ED23"/>
      <c r="EE23"/>
      <c r="EF23"/>
      <c r="EG23"/>
      <c r="EH23"/>
      <c r="EI23"/>
      <c r="EJ23"/>
      <c r="EK23"/>
      <c r="EL23" t="s">
        <v>7643</v>
      </c>
      <c r="EM23" t="s">
        <v>7647</v>
      </c>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t="s">
        <v>7642</v>
      </c>
      <c r="GD23"/>
      <c r="GE23"/>
      <c r="GF23"/>
      <c r="GG23"/>
      <c r="GH23"/>
      <c r="GI23"/>
      <c r="GJ23"/>
      <c r="GK23"/>
      <c r="GL23"/>
      <c r="GM23"/>
      <c r="GN23"/>
      <c r="GO23"/>
      <c r="GP23"/>
      <c r="GQ23"/>
      <c r="GR23"/>
      <c r="GS23" t="s">
        <v>7649</v>
      </c>
      <c r="GT23" t="s">
        <v>7642</v>
      </c>
      <c r="GU23"/>
      <c r="GV23"/>
      <c r="GW23" t="s">
        <v>7644</v>
      </c>
      <c r="GX23" t="s">
        <v>7647</v>
      </c>
      <c r="GY23"/>
      <c r="GZ23"/>
      <c r="HA23"/>
      <c r="HB23"/>
      <c r="HC23"/>
      <c r="HD23"/>
      <c r="HE23"/>
      <c r="HF23"/>
      <c r="HG23"/>
      <c r="HH23"/>
      <c r="HI23"/>
      <c r="HJ23"/>
      <c r="HK23"/>
      <c r="HL23"/>
      <c r="HM23"/>
      <c r="HN23"/>
      <c r="HO23"/>
      <c r="HP23"/>
      <c r="HQ23"/>
      <c r="HR23"/>
      <c r="HS23"/>
      <c r="HT23"/>
      <c r="HU23" t="s">
        <v>7330</v>
      </c>
      <c r="HV23"/>
      <c r="HW23"/>
      <c r="HX23" t="s">
        <v>7646</v>
      </c>
      <c r="HY23"/>
      <c r="HZ23"/>
      <c r="IA23" t="s">
        <v>7646</v>
      </c>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row>
    <row r="24" spans="1:339">
      <c r="A24"/>
      <c r="B24"/>
      <c r="C24"/>
      <c r="D24"/>
      <c r="E24"/>
      <c r="F24"/>
      <c r="G24"/>
      <c r="H24"/>
      <c r="I24"/>
      <c r="J24"/>
      <c r="K24"/>
      <c r="L24"/>
      <c r="M24"/>
      <c r="N24"/>
      <c r="O24"/>
      <c r="P24"/>
      <c r="Q24"/>
      <c r="R24"/>
      <c r="S24" t="s">
        <v>7650</v>
      </c>
      <c r="T24"/>
      <c r="U24"/>
      <c r="V24"/>
      <c r="W24"/>
      <c r="X24"/>
      <c r="Y24"/>
      <c r="Z24"/>
      <c r="AA24"/>
      <c r="AB24"/>
      <c r="AC24"/>
      <c r="AD24"/>
      <c r="AE24"/>
      <c r="AF24"/>
      <c r="AG24"/>
      <c r="AH24" t="s">
        <v>7651</v>
      </c>
      <c r="AI24"/>
      <c r="AJ24"/>
      <c r="AK24" t="s">
        <v>7650</v>
      </c>
      <c r="AL24" t="s">
        <v>7652</v>
      </c>
      <c r="AM24"/>
      <c r="AN24"/>
      <c r="AO24"/>
      <c r="AP24"/>
      <c r="AQ24"/>
      <c r="AR24"/>
      <c r="AS24"/>
      <c r="AT24"/>
      <c r="AU24"/>
      <c r="AV24"/>
      <c r="AW24"/>
      <c r="AX24"/>
      <c r="AY24"/>
      <c r="AZ24"/>
      <c r="BA24"/>
      <c r="BB24"/>
      <c r="BC24"/>
      <c r="BD24"/>
      <c r="BE24"/>
      <c r="BF24"/>
      <c r="BG24"/>
      <c r="BH24"/>
      <c r="BI24"/>
      <c r="BJ24"/>
      <c r="BK24"/>
      <c r="BL24"/>
      <c r="BM24"/>
      <c r="BN24"/>
      <c r="BO24" t="s">
        <v>7653</v>
      </c>
      <c r="BP24"/>
      <c r="BQ24"/>
      <c r="BR24"/>
      <c r="BS24"/>
      <c r="BT24"/>
      <c r="BU24"/>
      <c r="BV24"/>
      <c r="BW24"/>
      <c r="BX24" t="s">
        <v>7654</v>
      </c>
      <c r="BY24"/>
      <c r="BZ24"/>
      <c r="CA24"/>
      <c r="CB24"/>
      <c r="CC24"/>
      <c r="CD24"/>
      <c r="CE24"/>
      <c r="CF24"/>
      <c r="CG24"/>
      <c r="CH24"/>
      <c r="CI24"/>
      <c r="CJ24"/>
      <c r="CK24"/>
      <c r="CL24"/>
      <c r="CM24"/>
      <c r="CN24"/>
      <c r="CO24" t="s">
        <v>7652</v>
      </c>
      <c r="CP24"/>
      <c r="CQ24"/>
      <c r="CR24" t="s">
        <v>7655</v>
      </c>
      <c r="CS24"/>
      <c r="CT24"/>
      <c r="CU24"/>
      <c r="CV24"/>
      <c r="CW24"/>
      <c r="CX24"/>
      <c r="CY24"/>
      <c r="CZ24" t="s">
        <v>7510</v>
      </c>
      <c r="DA24" t="s">
        <v>7650</v>
      </c>
      <c r="DB24"/>
      <c r="DC24"/>
      <c r="DD24"/>
      <c r="DE24"/>
      <c r="DF24"/>
      <c r="DG24"/>
      <c r="DH24"/>
      <c r="DI24"/>
      <c r="DJ24"/>
      <c r="DK24"/>
      <c r="DL24"/>
      <c r="DM24"/>
      <c r="DN24"/>
      <c r="DO24"/>
      <c r="DP24"/>
      <c r="DQ24"/>
      <c r="DR24" t="s">
        <v>7652</v>
      </c>
      <c r="DS24"/>
      <c r="DT24" t="s">
        <v>7655</v>
      </c>
      <c r="DU24"/>
      <c r="DV24"/>
      <c r="DW24" t="s">
        <v>7650</v>
      </c>
      <c r="DX24" t="s">
        <v>7651</v>
      </c>
      <c r="DY24"/>
      <c r="DZ24"/>
      <c r="EA24"/>
      <c r="EB24" t="s">
        <v>7656</v>
      </c>
      <c r="EC24"/>
      <c r="ED24"/>
      <c r="EE24"/>
      <c r="EF24"/>
      <c r="EG24"/>
      <c r="EH24"/>
      <c r="EI24"/>
      <c r="EJ24"/>
      <c r="EK24"/>
      <c r="EL24" t="s">
        <v>7651</v>
      </c>
      <c r="EM24" t="s">
        <v>7655</v>
      </c>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t="s">
        <v>7650</v>
      </c>
      <c r="GD24"/>
      <c r="GE24"/>
      <c r="GF24"/>
      <c r="GG24"/>
      <c r="GH24"/>
      <c r="GI24"/>
      <c r="GJ24"/>
      <c r="GK24"/>
      <c r="GL24"/>
      <c r="GM24"/>
      <c r="GN24"/>
      <c r="GO24"/>
      <c r="GP24"/>
      <c r="GQ24"/>
      <c r="GR24"/>
      <c r="GS24" t="s">
        <v>7657</v>
      </c>
      <c r="GT24" t="s">
        <v>7650</v>
      </c>
      <c r="GU24"/>
      <c r="GV24"/>
      <c r="GW24" t="s">
        <v>7652</v>
      </c>
      <c r="GX24" t="s">
        <v>7655</v>
      </c>
      <c r="GY24"/>
      <c r="GZ24"/>
      <c r="HA24"/>
      <c r="HB24"/>
      <c r="HC24"/>
      <c r="HD24"/>
      <c r="HE24"/>
      <c r="HF24"/>
      <c r="HG24"/>
      <c r="HH24"/>
      <c r="HI24"/>
      <c r="HJ24"/>
      <c r="HK24"/>
      <c r="HL24"/>
      <c r="HM24"/>
      <c r="HN24"/>
      <c r="HO24"/>
      <c r="HP24"/>
      <c r="HQ24"/>
      <c r="HR24"/>
      <c r="HS24"/>
      <c r="HT24"/>
      <c r="HU24" t="s">
        <v>7450</v>
      </c>
      <c r="HV24"/>
      <c r="HW24"/>
      <c r="HX24" t="s">
        <v>7654</v>
      </c>
      <c r="HY24"/>
      <c r="HZ24"/>
      <c r="IA24" t="s">
        <v>7654</v>
      </c>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row>
    <row r="25" spans="1:339">
      <c r="A25"/>
      <c r="B25"/>
      <c r="C25"/>
      <c r="D25"/>
      <c r="E25"/>
      <c r="F25"/>
      <c r="G25"/>
      <c r="H25"/>
      <c r="I25"/>
      <c r="J25"/>
      <c r="K25"/>
      <c r="L25"/>
      <c r="M25"/>
      <c r="N25"/>
      <c r="O25"/>
      <c r="P25"/>
      <c r="Q25"/>
      <c r="R25"/>
      <c r="S25" t="s">
        <v>7658</v>
      </c>
      <c r="T25"/>
      <c r="U25"/>
      <c r="V25"/>
      <c r="W25"/>
      <c r="X25"/>
      <c r="Y25"/>
      <c r="Z25"/>
      <c r="AA25"/>
      <c r="AB25"/>
      <c r="AC25"/>
      <c r="AD25"/>
      <c r="AE25"/>
      <c r="AF25"/>
      <c r="AG25"/>
      <c r="AH25" t="s">
        <v>7659</v>
      </c>
      <c r="AI25"/>
      <c r="AJ25"/>
      <c r="AK25" t="s">
        <v>7658</v>
      </c>
      <c r="AL25" t="s">
        <v>7660</v>
      </c>
      <c r="AM25"/>
      <c r="AN25"/>
      <c r="AO25"/>
      <c r="AP25"/>
      <c r="AQ25"/>
      <c r="AR25"/>
      <c r="AS25"/>
      <c r="AT25"/>
      <c r="AU25"/>
      <c r="AV25"/>
      <c r="AW25"/>
      <c r="AX25"/>
      <c r="AY25"/>
      <c r="AZ25"/>
      <c r="BA25"/>
      <c r="BB25"/>
      <c r="BC25"/>
      <c r="BD25"/>
      <c r="BE25"/>
      <c r="BF25"/>
      <c r="BG25"/>
      <c r="BH25"/>
      <c r="BI25"/>
      <c r="BJ25"/>
      <c r="BK25"/>
      <c r="BL25"/>
      <c r="BM25"/>
      <c r="BN25"/>
      <c r="BO25" t="s">
        <v>7661</v>
      </c>
      <c r="BP25"/>
      <c r="BQ25"/>
      <c r="BR25"/>
      <c r="BS25"/>
      <c r="BT25"/>
      <c r="BU25"/>
      <c r="BV25"/>
      <c r="BW25"/>
      <c r="BX25"/>
      <c r="BY25"/>
      <c r="BZ25"/>
      <c r="CA25"/>
      <c r="CB25"/>
      <c r="CC25"/>
      <c r="CD25"/>
      <c r="CE25"/>
      <c r="CF25"/>
      <c r="CG25"/>
      <c r="CH25"/>
      <c r="CI25"/>
      <c r="CJ25"/>
      <c r="CK25"/>
      <c r="CL25"/>
      <c r="CM25"/>
      <c r="CN25"/>
      <c r="CO25" t="s">
        <v>7660</v>
      </c>
      <c r="CP25"/>
      <c r="CQ25"/>
      <c r="CR25" t="s">
        <v>7662</v>
      </c>
      <c r="CS25"/>
      <c r="CT25"/>
      <c r="CU25"/>
      <c r="CV25"/>
      <c r="CW25"/>
      <c r="CX25"/>
      <c r="CY25"/>
      <c r="CZ25"/>
      <c r="DA25" t="s">
        <v>7658</v>
      </c>
      <c r="DB25"/>
      <c r="DC25"/>
      <c r="DD25"/>
      <c r="DE25"/>
      <c r="DF25"/>
      <c r="DG25"/>
      <c r="DH25"/>
      <c r="DI25"/>
      <c r="DJ25"/>
      <c r="DK25"/>
      <c r="DL25"/>
      <c r="DM25"/>
      <c r="DN25"/>
      <c r="DO25"/>
      <c r="DP25"/>
      <c r="DQ25"/>
      <c r="DR25" t="s">
        <v>7660</v>
      </c>
      <c r="DS25"/>
      <c r="DT25" t="s">
        <v>7662</v>
      </c>
      <c r="DU25"/>
      <c r="DV25"/>
      <c r="DW25" t="s">
        <v>7658</v>
      </c>
      <c r="DX25" t="s">
        <v>7659</v>
      </c>
      <c r="DY25"/>
      <c r="DZ25"/>
      <c r="EA25"/>
      <c r="EB25" t="s">
        <v>7663</v>
      </c>
      <c r="EC25"/>
      <c r="ED25"/>
      <c r="EE25"/>
      <c r="EF25"/>
      <c r="EG25"/>
      <c r="EH25"/>
      <c r="EI25"/>
      <c r="EJ25"/>
      <c r="EK25"/>
      <c r="EL25" t="s">
        <v>7659</v>
      </c>
      <c r="EM25" t="s">
        <v>7662</v>
      </c>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t="s">
        <v>7658</v>
      </c>
      <c r="GD25"/>
      <c r="GE25"/>
      <c r="GF25"/>
      <c r="GG25"/>
      <c r="GH25"/>
      <c r="GI25"/>
      <c r="GJ25"/>
      <c r="GK25"/>
      <c r="GL25"/>
      <c r="GM25"/>
      <c r="GN25"/>
      <c r="GO25"/>
      <c r="GP25"/>
      <c r="GQ25"/>
      <c r="GR25"/>
      <c r="GS25" t="s">
        <v>7664</v>
      </c>
      <c r="GT25" t="s">
        <v>7658</v>
      </c>
      <c r="GU25"/>
      <c r="GV25"/>
      <c r="GW25" t="s">
        <v>7660</v>
      </c>
      <c r="GX25" t="s">
        <v>7662</v>
      </c>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row>
    <row r="26" spans="1:339">
      <c r="A26"/>
      <c r="B26"/>
      <c r="C26"/>
      <c r="D26"/>
      <c r="E26"/>
      <c r="F26"/>
      <c r="G26"/>
      <c r="H26"/>
      <c r="I26"/>
      <c r="J26"/>
      <c r="K26"/>
      <c r="L26"/>
      <c r="M26"/>
      <c r="N26"/>
      <c r="O26"/>
      <c r="P26"/>
      <c r="Q26"/>
      <c r="R26"/>
      <c r="S26" t="s">
        <v>7665</v>
      </c>
      <c r="T26"/>
      <c r="U26"/>
      <c r="V26"/>
      <c r="W26"/>
      <c r="X26"/>
      <c r="Y26"/>
      <c r="Z26"/>
      <c r="AA26"/>
      <c r="AB26"/>
      <c r="AC26"/>
      <c r="AD26"/>
      <c r="AE26"/>
      <c r="AF26"/>
      <c r="AG26"/>
      <c r="AH26" t="s">
        <v>7666</v>
      </c>
      <c r="AI26"/>
      <c r="AJ26"/>
      <c r="AK26" t="s">
        <v>7665</v>
      </c>
      <c r="AL26" t="s">
        <v>7667</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t="s">
        <v>7667</v>
      </c>
      <c r="CP26"/>
      <c r="CQ26"/>
      <c r="CR26" t="s">
        <v>7668</v>
      </c>
      <c r="CS26"/>
      <c r="CT26"/>
      <c r="CU26"/>
      <c r="CV26"/>
      <c r="CW26"/>
      <c r="CX26"/>
      <c r="CY26"/>
      <c r="CZ26"/>
      <c r="DA26" t="s">
        <v>7665</v>
      </c>
      <c r="DB26"/>
      <c r="DC26"/>
      <c r="DD26"/>
      <c r="DE26"/>
      <c r="DF26"/>
      <c r="DG26"/>
      <c r="DH26"/>
      <c r="DI26"/>
      <c r="DJ26"/>
      <c r="DK26"/>
      <c r="DL26"/>
      <c r="DM26"/>
      <c r="DN26"/>
      <c r="DO26"/>
      <c r="DP26"/>
      <c r="DQ26"/>
      <c r="DR26" t="s">
        <v>7667</v>
      </c>
      <c r="DS26"/>
      <c r="DT26" t="s">
        <v>7668</v>
      </c>
      <c r="DU26"/>
      <c r="DV26"/>
      <c r="DW26" t="s">
        <v>7665</v>
      </c>
      <c r="DX26" t="s">
        <v>7666</v>
      </c>
      <c r="DY26"/>
      <c r="DZ26"/>
      <c r="EA26"/>
      <c r="EB26" t="s">
        <v>7669</v>
      </c>
      <c r="EC26"/>
      <c r="ED26"/>
      <c r="EE26"/>
      <c r="EF26"/>
      <c r="EG26"/>
      <c r="EH26"/>
      <c r="EI26"/>
      <c r="EJ26"/>
      <c r="EK26"/>
      <c r="EL26" t="s">
        <v>7666</v>
      </c>
      <c r="EM26" t="s">
        <v>7668</v>
      </c>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t="s">
        <v>7665</v>
      </c>
      <c r="GD26"/>
      <c r="GE26"/>
      <c r="GF26"/>
      <c r="GG26"/>
      <c r="GH26"/>
      <c r="GI26"/>
      <c r="GJ26"/>
      <c r="GK26"/>
      <c r="GL26"/>
      <c r="GM26"/>
      <c r="GN26"/>
      <c r="GO26"/>
      <c r="GP26"/>
      <c r="GQ26"/>
      <c r="GR26"/>
      <c r="GS26" t="s">
        <v>7670</v>
      </c>
      <c r="GT26" t="s">
        <v>7665</v>
      </c>
      <c r="GU26"/>
      <c r="GV26"/>
      <c r="GW26" t="s">
        <v>7667</v>
      </c>
      <c r="GX26" t="s">
        <v>7668</v>
      </c>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row>
    <row r="27" spans="1:339">
      <c r="A27"/>
      <c r="B27"/>
      <c r="C27"/>
      <c r="D27"/>
      <c r="E27"/>
      <c r="F27"/>
      <c r="G27"/>
      <c r="H27"/>
      <c r="I27"/>
      <c r="J27"/>
      <c r="K27"/>
      <c r="L27"/>
      <c r="M27"/>
      <c r="N27"/>
      <c r="O27"/>
      <c r="P27"/>
      <c r="Q27"/>
      <c r="R27"/>
      <c r="S27" t="s">
        <v>7671</v>
      </c>
      <c r="T27"/>
      <c r="U27"/>
      <c r="V27"/>
      <c r="W27"/>
      <c r="X27"/>
      <c r="Y27"/>
      <c r="Z27"/>
      <c r="AA27"/>
      <c r="AB27"/>
      <c r="AC27"/>
      <c r="AD27"/>
      <c r="AE27"/>
      <c r="AF27"/>
      <c r="AG27"/>
      <c r="AH27" t="s">
        <v>7672</v>
      </c>
      <c r="AI27"/>
      <c r="AJ27"/>
      <c r="AK27" t="s">
        <v>7671</v>
      </c>
      <c r="AL27" t="s">
        <v>7673</v>
      </c>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t="s">
        <v>7673</v>
      </c>
      <c r="CP27"/>
      <c r="CQ27"/>
      <c r="CR27" t="s">
        <v>7674</v>
      </c>
      <c r="CS27"/>
      <c r="CT27"/>
      <c r="CU27"/>
      <c r="CV27"/>
      <c r="CW27"/>
      <c r="CX27"/>
      <c r="CY27"/>
      <c r="CZ27"/>
      <c r="DA27" t="s">
        <v>7671</v>
      </c>
      <c r="DB27"/>
      <c r="DC27"/>
      <c r="DD27"/>
      <c r="DE27"/>
      <c r="DF27"/>
      <c r="DG27"/>
      <c r="DH27"/>
      <c r="DI27"/>
      <c r="DJ27"/>
      <c r="DK27"/>
      <c r="DL27"/>
      <c r="DM27"/>
      <c r="DN27"/>
      <c r="DO27"/>
      <c r="DP27"/>
      <c r="DQ27"/>
      <c r="DR27" t="s">
        <v>7673</v>
      </c>
      <c r="DS27"/>
      <c r="DT27" t="s">
        <v>7674</v>
      </c>
      <c r="DU27"/>
      <c r="DV27"/>
      <c r="DW27" t="s">
        <v>7671</v>
      </c>
      <c r="DX27" t="s">
        <v>7672</v>
      </c>
      <c r="DY27"/>
      <c r="DZ27"/>
      <c r="EA27"/>
      <c r="EB27" t="s">
        <v>7675</v>
      </c>
      <c r="EC27"/>
      <c r="ED27"/>
      <c r="EE27"/>
      <c r="EF27"/>
      <c r="EG27"/>
      <c r="EH27"/>
      <c r="EI27"/>
      <c r="EJ27"/>
      <c r="EK27"/>
      <c r="EL27" t="s">
        <v>7672</v>
      </c>
      <c r="EM27" t="s">
        <v>7674</v>
      </c>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t="s">
        <v>7671</v>
      </c>
      <c r="GD27"/>
      <c r="GE27"/>
      <c r="GF27"/>
      <c r="GG27"/>
      <c r="GH27"/>
      <c r="GI27"/>
      <c r="GJ27"/>
      <c r="GK27"/>
      <c r="GL27"/>
      <c r="GM27"/>
      <c r="GN27"/>
      <c r="GO27"/>
      <c r="GP27"/>
      <c r="GQ27"/>
      <c r="GR27"/>
      <c r="GS27" t="s">
        <v>7676</v>
      </c>
      <c r="GT27" t="s">
        <v>7671</v>
      </c>
      <c r="GU27"/>
      <c r="GV27"/>
      <c r="GW27" t="s">
        <v>7673</v>
      </c>
      <c r="GX27" t="s">
        <v>7674</v>
      </c>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row>
    <row r="28" spans="1:339">
      <c r="A28"/>
      <c r="B28"/>
      <c r="C28"/>
      <c r="D28"/>
      <c r="E28"/>
      <c r="F28"/>
      <c r="G28"/>
      <c r="H28"/>
      <c r="I28"/>
      <c r="J28"/>
      <c r="K28"/>
      <c r="L28"/>
      <c r="M28"/>
      <c r="N28"/>
      <c r="O28"/>
      <c r="P28"/>
      <c r="Q28"/>
      <c r="R28"/>
      <c r="S28" t="s">
        <v>7435</v>
      </c>
      <c r="T28"/>
      <c r="U28"/>
      <c r="V28"/>
      <c r="W28"/>
      <c r="X28"/>
      <c r="Y28"/>
      <c r="Z28"/>
      <c r="AA28"/>
      <c r="AB28"/>
      <c r="AC28"/>
      <c r="AD28"/>
      <c r="AE28"/>
      <c r="AF28"/>
      <c r="AG28"/>
      <c r="AH28" t="s">
        <v>7677</v>
      </c>
      <c r="AI28"/>
      <c r="AJ28"/>
      <c r="AK28" t="s">
        <v>7435</v>
      </c>
      <c r="AL28" t="s">
        <v>7678</v>
      </c>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t="s">
        <v>7678</v>
      </c>
      <c r="CP28"/>
      <c r="CQ28"/>
      <c r="CR28" t="s">
        <v>7679</v>
      </c>
      <c r="CS28"/>
      <c r="CT28"/>
      <c r="CU28"/>
      <c r="CV28"/>
      <c r="CW28"/>
      <c r="CX28"/>
      <c r="CY28"/>
      <c r="CZ28"/>
      <c r="DA28" t="s">
        <v>7435</v>
      </c>
      <c r="DB28"/>
      <c r="DC28"/>
      <c r="DD28"/>
      <c r="DE28"/>
      <c r="DF28"/>
      <c r="DG28"/>
      <c r="DH28"/>
      <c r="DI28"/>
      <c r="DJ28"/>
      <c r="DK28"/>
      <c r="DL28"/>
      <c r="DM28"/>
      <c r="DN28"/>
      <c r="DO28"/>
      <c r="DP28"/>
      <c r="DQ28"/>
      <c r="DR28" t="s">
        <v>7678</v>
      </c>
      <c r="DS28"/>
      <c r="DT28" t="s">
        <v>7679</v>
      </c>
      <c r="DU28"/>
      <c r="DV28"/>
      <c r="DW28" t="s">
        <v>7435</v>
      </c>
      <c r="DX28" t="s">
        <v>7680</v>
      </c>
      <c r="DY28"/>
      <c r="DZ28"/>
      <c r="EA28"/>
      <c r="EB28" t="s">
        <v>7681</v>
      </c>
      <c r="EC28"/>
      <c r="ED28"/>
      <c r="EE28"/>
      <c r="EF28"/>
      <c r="EG28"/>
      <c r="EH28"/>
      <c r="EI28"/>
      <c r="EJ28"/>
      <c r="EK28"/>
      <c r="EL28" t="s">
        <v>7682</v>
      </c>
      <c r="EM28" t="s">
        <v>7679</v>
      </c>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t="s">
        <v>7435</v>
      </c>
      <c r="GD28"/>
      <c r="GE28"/>
      <c r="GF28"/>
      <c r="GG28"/>
      <c r="GH28"/>
      <c r="GI28"/>
      <c r="GJ28"/>
      <c r="GK28"/>
      <c r="GL28"/>
      <c r="GM28"/>
      <c r="GN28"/>
      <c r="GO28"/>
      <c r="GP28"/>
      <c r="GQ28"/>
      <c r="GR28"/>
      <c r="GS28" t="s">
        <v>7683</v>
      </c>
      <c r="GT28" t="s">
        <v>7435</v>
      </c>
      <c r="GU28"/>
      <c r="GV28"/>
      <c r="GW28" t="s">
        <v>7678</v>
      </c>
      <c r="GX28" t="s">
        <v>7679</v>
      </c>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row>
    <row r="29" spans="1:339">
      <c r="A29"/>
      <c r="B29"/>
      <c r="C29"/>
      <c r="D29"/>
      <c r="E29"/>
      <c r="F29"/>
      <c r="G29"/>
      <c r="H29"/>
      <c r="I29"/>
      <c r="J29"/>
      <c r="K29"/>
      <c r="L29"/>
      <c r="M29"/>
      <c r="N29"/>
      <c r="O29"/>
      <c r="P29"/>
      <c r="Q29"/>
      <c r="R29"/>
      <c r="S29" t="s">
        <v>7684</v>
      </c>
      <c r="T29"/>
      <c r="U29"/>
      <c r="V29"/>
      <c r="W29"/>
      <c r="X29"/>
      <c r="Y29"/>
      <c r="Z29"/>
      <c r="AA29"/>
      <c r="AB29"/>
      <c r="AC29"/>
      <c r="AD29"/>
      <c r="AE29"/>
      <c r="AF29"/>
      <c r="AG29"/>
      <c r="AH29" t="s">
        <v>7685</v>
      </c>
      <c r="AI29"/>
      <c r="AJ29"/>
      <c r="AK29" t="s">
        <v>7684</v>
      </c>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t="s">
        <v>7686</v>
      </c>
      <c r="CS29"/>
      <c r="CT29"/>
      <c r="CU29"/>
      <c r="CV29"/>
      <c r="CW29"/>
      <c r="CX29"/>
      <c r="CY29"/>
      <c r="CZ29"/>
      <c r="DA29" t="s">
        <v>7684</v>
      </c>
      <c r="DB29"/>
      <c r="DC29"/>
      <c r="DD29"/>
      <c r="DE29"/>
      <c r="DF29"/>
      <c r="DG29"/>
      <c r="DH29"/>
      <c r="DI29"/>
      <c r="DJ29"/>
      <c r="DK29"/>
      <c r="DL29"/>
      <c r="DM29"/>
      <c r="DN29"/>
      <c r="DO29"/>
      <c r="DP29"/>
      <c r="DQ29"/>
      <c r="DR29"/>
      <c r="DS29"/>
      <c r="DT29" t="s">
        <v>7686</v>
      </c>
      <c r="DU29"/>
      <c r="DV29"/>
      <c r="DW29" t="s">
        <v>7684</v>
      </c>
      <c r="DX29" t="s">
        <v>7685</v>
      </c>
      <c r="DY29"/>
      <c r="DZ29"/>
      <c r="EA29"/>
      <c r="EB29" t="s">
        <v>7687</v>
      </c>
      <c r="EC29"/>
      <c r="ED29"/>
      <c r="EE29"/>
      <c r="EF29"/>
      <c r="EG29"/>
      <c r="EH29"/>
      <c r="EI29"/>
      <c r="EJ29"/>
      <c r="EK29"/>
      <c r="EL29" t="s">
        <v>7685</v>
      </c>
      <c r="EM29" t="s">
        <v>7686</v>
      </c>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t="s">
        <v>7684</v>
      </c>
      <c r="GD29"/>
      <c r="GE29"/>
      <c r="GF29"/>
      <c r="GG29"/>
      <c r="GH29"/>
      <c r="GI29"/>
      <c r="GJ29"/>
      <c r="GK29"/>
      <c r="GL29"/>
      <c r="GM29"/>
      <c r="GN29"/>
      <c r="GO29"/>
      <c r="GP29"/>
      <c r="GQ29"/>
      <c r="GR29"/>
      <c r="GS29" t="s">
        <v>7688</v>
      </c>
      <c r="GT29" t="s">
        <v>7684</v>
      </c>
      <c r="GU29"/>
      <c r="GV29"/>
      <c r="GW29"/>
      <c r="GX29" t="s">
        <v>7686</v>
      </c>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row>
    <row r="30" spans="1:339">
      <c r="A30"/>
      <c r="B30"/>
      <c r="C30"/>
      <c r="D30"/>
      <c r="E30"/>
      <c r="F30"/>
      <c r="G30"/>
      <c r="H30"/>
      <c r="I30"/>
      <c r="J30"/>
      <c r="K30"/>
      <c r="L30"/>
      <c r="M30"/>
      <c r="N30"/>
      <c r="O30"/>
      <c r="P30"/>
      <c r="Q30"/>
      <c r="R30"/>
      <c r="S30" t="s">
        <v>7082</v>
      </c>
      <c r="T30"/>
      <c r="U30"/>
      <c r="V30"/>
      <c r="W30"/>
      <c r="X30"/>
      <c r="Y30"/>
      <c r="Z30"/>
      <c r="AA30"/>
      <c r="AB30"/>
      <c r="AC30"/>
      <c r="AD30"/>
      <c r="AE30"/>
      <c r="AF30"/>
      <c r="AG30"/>
      <c r="AH30" t="s">
        <v>7689</v>
      </c>
      <c r="AI30"/>
      <c r="AJ30"/>
      <c r="AK30" t="s">
        <v>7082</v>
      </c>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t="s">
        <v>7690</v>
      </c>
      <c r="CS30"/>
      <c r="CT30"/>
      <c r="CU30"/>
      <c r="CV30"/>
      <c r="CW30"/>
      <c r="CX30"/>
      <c r="CY30"/>
      <c r="CZ30"/>
      <c r="DA30" t="s">
        <v>7082</v>
      </c>
      <c r="DB30"/>
      <c r="DC30"/>
      <c r="DD30"/>
      <c r="DE30"/>
      <c r="DF30"/>
      <c r="DG30"/>
      <c r="DH30"/>
      <c r="DI30"/>
      <c r="DJ30"/>
      <c r="DK30"/>
      <c r="DL30"/>
      <c r="DM30"/>
      <c r="DN30"/>
      <c r="DO30"/>
      <c r="DP30"/>
      <c r="DQ30"/>
      <c r="DR30"/>
      <c r="DS30"/>
      <c r="DT30" t="s">
        <v>7690</v>
      </c>
      <c r="DU30"/>
      <c r="DV30"/>
      <c r="DW30" t="s">
        <v>7082</v>
      </c>
      <c r="DX30" t="s">
        <v>7689</v>
      </c>
      <c r="DY30"/>
      <c r="DZ30"/>
      <c r="EA30"/>
      <c r="EB30" t="s">
        <v>7691</v>
      </c>
      <c r="EC30"/>
      <c r="ED30"/>
      <c r="EE30"/>
      <c r="EF30"/>
      <c r="EG30"/>
      <c r="EH30"/>
      <c r="EI30"/>
      <c r="EJ30"/>
      <c r="EK30"/>
      <c r="EL30" t="s">
        <v>7689</v>
      </c>
      <c r="EM30" t="s">
        <v>7690</v>
      </c>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t="s">
        <v>7082</v>
      </c>
      <c r="GD30"/>
      <c r="GE30"/>
      <c r="GF30"/>
      <c r="GG30"/>
      <c r="GH30"/>
      <c r="GI30"/>
      <c r="GJ30"/>
      <c r="GK30"/>
      <c r="GL30"/>
      <c r="GM30"/>
      <c r="GN30"/>
      <c r="GO30"/>
      <c r="GP30"/>
      <c r="GQ30"/>
      <c r="GR30"/>
      <c r="GS30" t="s">
        <v>7692</v>
      </c>
      <c r="GT30" t="s">
        <v>7082</v>
      </c>
      <c r="GU30"/>
      <c r="GV30"/>
      <c r="GW30"/>
      <c r="GX30" t="s">
        <v>7690</v>
      </c>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row>
    <row r="31" spans="1:339">
      <c r="A31"/>
      <c r="B31"/>
      <c r="C31"/>
      <c r="D31"/>
      <c r="E31"/>
      <c r="F31"/>
      <c r="G31"/>
      <c r="H31"/>
      <c r="I31"/>
      <c r="J31"/>
      <c r="K31"/>
      <c r="L31"/>
      <c r="M31"/>
      <c r="N31"/>
      <c r="O31"/>
      <c r="P31"/>
      <c r="Q31"/>
      <c r="R31"/>
      <c r="S31" t="s">
        <v>7693</v>
      </c>
      <c r="T31"/>
      <c r="U31"/>
      <c r="V31"/>
      <c r="W31"/>
      <c r="X31"/>
      <c r="Y31"/>
      <c r="Z31"/>
      <c r="AA31"/>
      <c r="AB31"/>
      <c r="AC31"/>
      <c r="AD31"/>
      <c r="AE31"/>
      <c r="AF31"/>
      <c r="AG31"/>
      <c r="AH31" t="s">
        <v>7694</v>
      </c>
      <c r="AI31"/>
      <c r="AJ31"/>
      <c r="AK31" t="s">
        <v>7693</v>
      </c>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t="s">
        <v>7695</v>
      </c>
      <c r="CS31"/>
      <c r="CT31"/>
      <c r="CU31"/>
      <c r="CV31"/>
      <c r="CW31"/>
      <c r="CX31"/>
      <c r="CY31"/>
      <c r="CZ31"/>
      <c r="DA31" t="s">
        <v>7693</v>
      </c>
      <c r="DB31"/>
      <c r="DC31"/>
      <c r="DD31"/>
      <c r="DE31"/>
      <c r="DF31"/>
      <c r="DG31"/>
      <c r="DH31"/>
      <c r="DI31"/>
      <c r="DJ31"/>
      <c r="DK31"/>
      <c r="DL31"/>
      <c r="DM31"/>
      <c r="DN31"/>
      <c r="DO31"/>
      <c r="DP31"/>
      <c r="DQ31"/>
      <c r="DR31"/>
      <c r="DS31"/>
      <c r="DT31" t="s">
        <v>7695</v>
      </c>
      <c r="DU31"/>
      <c r="DV31"/>
      <c r="DW31" t="s">
        <v>7693</v>
      </c>
      <c r="DX31" t="s">
        <v>7694</v>
      </c>
      <c r="DY31"/>
      <c r="DZ31"/>
      <c r="EA31"/>
      <c r="EB31" t="s">
        <v>7696</v>
      </c>
      <c r="EC31"/>
      <c r="ED31"/>
      <c r="EE31"/>
      <c r="EF31"/>
      <c r="EG31"/>
      <c r="EH31"/>
      <c r="EI31"/>
      <c r="EJ31"/>
      <c r="EK31"/>
      <c r="EL31" t="s">
        <v>7694</v>
      </c>
      <c r="EM31" t="s">
        <v>7695</v>
      </c>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t="s">
        <v>7693</v>
      </c>
      <c r="GD31"/>
      <c r="GE31"/>
      <c r="GF31"/>
      <c r="GG31"/>
      <c r="GH31"/>
      <c r="GI31"/>
      <c r="GJ31"/>
      <c r="GK31"/>
      <c r="GL31"/>
      <c r="GM31"/>
      <c r="GN31"/>
      <c r="GO31"/>
      <c r="GP31"/>
      <c r="GQ31"/>
      <c r="GR31"/>
      <c r="GS31" t="s">
        <v>7697</v>
      </c>
      <c r="GT31" t="s">
        <v>7693</v>
      </c>
      <c r="GU31"/>
      <c r="GV31"/>
      <c r="GW31"/>
      <c r="GX31" t="s">
        <v>7695</v>
      </c>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row>
    <row r="32" spans="1:339">
      <c r="A32"/>
      <c r="B32"/>
      <c r="C32"/>
      <c r="D32"/>
      <c r="E32"/>
      <c r="F32"/>
      <c r="G32"/>
      <c r="H32"/>
      <c r="I32"/>
      <c r="J32"/>
      <c r="K32"/>
      <c r="L32"/>
      <c r="M32"/>
      <c r="N32"/>
      <c r="O32"/>
      <c r="P32"/>
      <c r="Q32"/>
      <c r="R32"/>
      <c r="S32" t="s">
        <v>7698</v>
      </c>
      <c r="T32"/>
      <c r="U32"/>
      <c r="V32"/>
      <c r="W32"/>
      <c r="X32"/>
      <c r="Y32"/>
      <c r="Z32"/>
      <c r="AA32"/>
      <c r="AB32"/>
      <c r="AC32"/>
      <c r="AD32"/>
      <c r="AE32"/>
      <c r="AF32"/>
      <c r="AG32"/>
      <c r="AH32" t="s">
        <v>7699</v>
      </c>
      <c r="AI32"/>
      <c r="AJ32"/>
      <c r="AK32" t="s">
        <v>7698</v>
      </c>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t="s">
        <v>7700</v>
      </c>
      <c r="CS32"/>
      <c r="CT32"/>
      <c r="CU32"/>
      <c r="CV32"/>
      <c r="CW32"/>
      <c r="CX32"/>
      <c r="CY32"/>
      <c r="CZ32"/>
      <c r="DA32" t="s">
        <v>7698</v>
      </c>
      <c r="DB32"/>
      <c r="DC32"/>
      <c r="DD32"/>
      <c r="DE32"/>
      <c r="DF32"/>
      <c r="DG32"/>
      <c r="DH32"/>
      <c r="DI32"/>
      <c r="DJ32"/>
      <c r="DK32"/>
      <c r="DL32"/>
      <c r="DM32"/>
      <c r="DN32"/>
      <c r="DO32"/>
      <c r="DP32"/>
      <c r="DQ32"/>
      <c r="DR32"/>
      <c r="DS32"/>
      <c r="DT32" t="s">
        <v>7700</v>
      </c>
      <c r="DU32"/>
      <c r="DV32"/>
      <c r="DW32" t="s">
        <v>7698</v>
      </c>
      <c r="DX32" t="s">
        <v>7699</v>
      </c>
      <c r="DY32"/>
      <c r="DZ32"/>
      <c r="EA32"/>
      <c r="EB32" t="s">
        <v>7701</v>
      </c>
      <c r="EC32"/>
      <c r="ED32"/>
      <c r="EE32"/>
      <c r="EF32"/>
      <c r="EG32"/>
      <c r="EH32"/>
      <c r="EI32"/>
      <c r="EJ32"/>
      <c r="EK32"/>
      <c r="EL32" t="s">
        <v>7699</v>
      </c>
      <c r="EM32" t="s">
        <v>7700</v>
      </c>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t="s">
        <v>7698</v>
      </c>
      <c r="GD32"/>
      <c r="GE32"/>
      <c r="GF32"/>
      <c r="GG32"/>
      <c r="GH32"/>
      <c r="GI32"/>
      <c r="GJ32"/>
      <c r="GK32"/>
      <c r="GL32"/>
      <c r="GM32"/>
      <c r="GN32"/>
      <c r="GO32"/>
      <c r="GP32"/>
      <c r="GQ32"/>
      <c r="GR32"/>
      <c r="GS32" t="s">
        <v>7702</v>
      </c>
      <c r="GT32" t="s">
        <v>7698</v>
      </c>
      <c r="GU32"/>
      <c r="GV32"/>
      <c r="GW32"/>
      <c r="GX32" t="s">
        <v>7700</v>
      </c>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row>
    <row r="33" spans="1:339">
      <c r="A33"/>
      <c r="B33"/>
      <c r="C33"/>
      <c r="D33"/>
      <c r="E33"/>
      <c r="F33"/>
      <c r="G33"/>
      <c r="H33"/>
      <c r="I33"/>
      <c r="J33"/>
      <c r="K33"/>
      <c r="L33"/>
      <c r="M33"/>
      <c r="N33"/>
      <c r="O33"/>
      <c r="P33"/>
      <c r="Q33"/>
      <c r="R33"/>
      <c r="S33"/>
      <c r="T33"/>
      <c r="U33"/>
      <c r="V33"/>
      <c r="W33"/>
      <c r="X33"/>
      <c r="Y33"/>
      <c r="Z33"/>
      <c r="AA33"/>
      <c r="AB33"/>
      <c r="AC33"/>
      <c r="AD33"/>
      <c r="AE33"/>
      <c r="AF33"/>
      <c r="AG33"/>
      <c r="AH33" t="s">
        <v>7703</v>
      </c>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t="s">
        <v>7704</v>
      </c>
      <c r="CS33"/>
      <c r="CT33"/>
      <c r="CU33"/>
      <c r="CV33"/>
      <c r="CW33"/>
      <c r="CX33"/>
      <c r="CY33"/>
      <c r="CZ33"/>
      <c r="DA33"/>
      <c r="DB33"/>
      <c r="DC33"/>
      <c r="DD33"/>
      <c r="DE33"/>
      <c r="DF33"/>
      <c r="DG33"/>
      <c r="DH33"/>
      <c r="DI33"/>
      <c r="DJ33"/>
      <c r="DK33"/>
      <c r="DL33"/>
      <c r="DM33"/>
      <c r="DN33"/>
      <c r="DO33"/>
      <c r="DP33"/>
      <c r="DQ33"/>
      <c r="DR33"/>
      <c r="DS33"/>
      <c r="DT33" t="s">
        <v>7704</v>
      </c>
      <c r="DU33"/>
      <c r="DV33"/>
      <c r="DW33"/>
      <c r="DX33" t="s">
        <v>7705</v>
      </c>
      <c r="DY33"/>
      <c r="DZ33"/>
      <c r="EA33"/>
      <c r="EB33" t="s">
        <v>7706</v>
      </c>
      <c r="EC33"/>
      <c r="ED33"/>
      <c r="EE33"/>
      <c r="EF33"/>
      <c r="EG33"/>
      <c r="EH33"/>
      <c r="EI33"/>
      <c r="EJ33"/>
      <c r="EK33"/>
      <c r="EL33" t="s">
        <v>7707</v>
      </c>
      <c r="EM33" t="s">
        <v>7704</v>
      </c>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t="s">
        <v>7708</v>
      </c>
      <c r="GT33"/>
      <c r="GU33"/>
      <c r="GV33"/>
      <c r="GW33"/>
      <c r="GX33" t="s">
        <v>7704</v>
      </c>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row>
    <row r="34" spans="1:339">
      <c r="A34"/>
      <c r="B34"/>
      <c r="C34"/>
      <c r="D34"/>
      <c r="E34"/>
      <c r="F34"/>
      <c r="G34"/>
      <c r="H34"/>
      <c r="I34"/>
      <c r="J34"/>
      <c r="K34"/>
      <c r="L34"/>
      <c r="M34"/>
      <c r="N34"/>
      <c r="O34"/>
      <c r="P34"/>
      <c r="Q34"/>
      <c r="R34"/>
      <c r="S34"/>
      <c r="T34"/>
      <c r="U34"/>
      <c r="V34"/>
      <c r="W34"/>
      <c r="X34"/>
      <c r="Y34"/>
      <c r="Z34"/>
      <c r="AA34"/>
      <c r="AB34"/>
      <c r="AC34"/>
      <c r="AD34"/>
      <c r="AE34"/>
      <c r="AF34"/>
      <c r="AG34"/>
      <c r="AH34" t="s">
        <v>7709</v>
      </c>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t="s">
        <v>7710</v>
      </c>
      <c r="CS34"/>
      <c r="CT34"/>
      <c r="CU34"/>
      <c r="CV34"/>
      <c r="CW34"/>
      <c r="CX34"/>
      <c r="CY34"/>
      <c r="CZ34"/>
      <c r="DA34"/>
      <c r="DB34"/>
      <c r="DC34"/>
      <c r="DD34"/>
      <c r="DE34"/>
      <c r="DF34"/>
      <c r="DG34"/>
      <c r="DH34"/>
      <c r="DI34"/>
      <c r="DJ34"/>
      <c r="DK34"/>
      <c r="DL34"/>
      <c r="DM34"/>
      <c r="DN34"/>
      <c r="DO34"/>
      <c r="DP34"/>
      <c r="DQ34"/>
      <c r="DR34"/>
      <c r="DS34"/>
      <c r="DT34" t="s">
        <v>7710</v>
      </c>
      <c r="DU34"/>
      <c r="DV34"/>
      <c r="DW34"/>
      <c r="DX34" t="s">
        <v>7711</v>
      </c>
      <c r="DY34"/>
      <c r="DZ34"/>
      <c r="EA34"/>
      <c r="EB34" t="s">
        <v>7712</v>
      </c>
      <c r="EC34"/>
      <c r="ED34"/>
      <c r="EE34"/>
      <c r="EF34"/>
      <c r="EG34"/>
      <c r="EH34"/>
      <c r="EI34"/>
      <c r="EJ34"/>
      <c r="EK34"/>
      <c r="EL34" t="s">
        <v>7713</v>
      </c>
      <c r="EM34" t="s">
        <v>7710</v>
      </c>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t="s">
        <v>6571</v>
      </c>
      <c r="GT34"/>
      <c r="GU34"/>
      <c r="GV34"/>
      <c r="GW34"/>
      <c r="GX34" t="s">
        <v>7710</v>
      </c>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row>
    <row r="35" spans="1:339">
      <c r="A35"/>
      <c r="B35"/>
      <c r="C35"/>
      <c r="D35"/>
      <c r="E35"/>
      <c r="F35"/>
      <c r="G35"/>
      <c r="H35"/>
      <c r="I35"/>
      <c r="J35"/>
      <c r="K35"/>
      <c r="L35"/>
      <c r="M35"/>
      <c r="N35"/>
      <c r="O35"/>
      <c r="P35"/>
      <c r="Q35"/>
      <c r="R35"/>
      <c r="S35"/>
      <c r="T35"/>
      <c r="U35"/>
      <c r="V35"/>
      <c r="W35"/>
      <c r="X35"/>
      <c r="Y35"/>
      <c r="Z35"/>
      <c r="AA35"/>
      <c r="AB35"/>
      <c r="AC35"/>
      <c r="AD35"/>
      <c r="AE35"/>
      <c r="AF35"/>
      <c r="AG35"/>
      <c r="AH35" t="s">
        <v>7714</v>
      </c>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t="s">
        <v>7715</v>
      </c>
      <c r="CS35"/>
      <c r="CT35"/>
      <c r="CU35"/>
      <c r="CV35"/>
      <c r="CW35"/>
      <c r="CX35"/>
      <c r="CY35"/>
      <c r="CZ35"/>
      <c r="DA35"/>
      <c r="DB35"/>
      <c r="DC35"/>
      <c r="DD35"/>
      <c r="DE35"/>
      <c r="DF35"/>
      <c r="DG35"/>
      <c r="DH35"/>
      <c r="DI35"/>
      <c r="DJ35"/>
      <c r="DK35"/>
      <c r="DL35"/>
      <c r="DM35"/>
      <c r="DN35"/>
      <c r="DO35"/>
      <c r="DP35"/>
      <c r="DQ35"/>
      <c r="DR35"/>
      <c r="DS35"/>
      <c r="DT35" t="s">
        <v>7715</v>
      </c>
      <c r="DU35"/>
      <c r="DV35"/>
      <c r="DW35"/>
      <c r="DX35" t="s">
        <v>7716</v>
      </c>
      <c r="DY35"/>
      <c r="DZ35"/>
      <c r="EA35"/>
      <c r="EB35" t="s">
        <v>7717</v>
      </c>
      <c r="EC35"/>
      <c r="ED35"/>
      <c r="EE35"/>
      <c r="EF35"/>
      <c r="EG35"/>
      <c r="EH35"/>
      <c r="EI35"/>
      <c r="EJ35"/>
      <c r="EK35"/>
      <c r="EL35" t="s">
        <v>7718</v>
      </c>
      <c r="EM35" t="s">
        <v>7715</v>
      </c>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t="s">
        <v>7719</v>
      </c>
      <c r="GT35"/>
      <c r="GU35"/>
      <c r="GV35"/>
      <c r="GW35"/>
      <c r="GX35" t="s">
        <v>7715</v>
      </c>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row>
    <row r="36" spans="1:339">
      <c r="A36"/>
      <c r="B36"/>
      <c r="C36"/>
      <c r="D36"/>
      <c r="E36"/>
      <c r="F36"/>
      <c r="G36"/>
      <c r="H36"/>
      <c r="I36"/>
      <c r="J36"/>
      <c r="K36"/>
      <c r="L36"/>
      <c r="M36"/>
      <c r="N36"/>
      <c r="O36"/>
      <c r="P36"/>
      <c r="Q36"/>
      <c r="R36"/>
      <c r="S36"/>
      <c r="T36"/>
      <c r="U36"/>
      <c r="V36"/>
      <c r="W36"/>
      <c r="X36"/>
      <c r="Y36"/>
      <c r="Z36"/>
      <c r="AA36"/>
      <c r="AB36"/>
      <c r="AC36"/>
      <c r="AD36"/>
      <c r="AE36"/>
      <c r="AF36"/>
      <c r="AG36"/>
      <c r="AH36" t="s">
        <v>7713</v>
      </c>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t="s">
        <v>7720</v>
      </c>
      <c r="CS36"/>
      <c r="CT36"/>
      <c r="CU36"/>
      <c r="CV36"/>
      <c r="CW36"/>
      <c r="CX36"/>
      <c r="CY36"/>
      <c r="CZ36"/>
      <c r="DA36"/>
      <c r="DB36"/>
      <c r="DC36"/>
      <c r="DD36"/>
      <c r="DE36"/>
      <c r="DF36"/>
      <c r="DG36"/>
      <c r="DH36"/>
      <c r="DI36"/>
      <c r="DJ36"/>
      <c r="DK36"/>
      <c r="DL36"/>
      <c r="DM36"/>
      <c r="DN36"/>
      <c r="DO36"/>
      <c r="DP36"/>
      <c r="DQ36"/>
      <c r="DR36"/>
      <c r="DS36"/>
      <c r="DT36" t="s">
        <v>7720</v>
      </c>
      <c r="DU36"/>
      <c r="DV36"/>
      <c r="DW36"/>
      <c r="DX36" t="s">
        <v>7721</v>
      </c>
      <c r="DY36"/>
      <c r="DZ36"/>
      <c r="EA36"/>
      <c r="EB36" t="s">
        <v>7722</v>
      </c>
      <c r="EC36"/>
      <c r="ED36"/>
      <c r="EE36"/>
      <c r="EF36"/>
      <c r="EG36"/>
      <c r="EH36"/>
      <c r="EI36"/>
      <c r="EJ36"/>
      <c r="EK36"/>
      <c r="EL36" t="s">
        <v>7711</v>
      </c>
      <c r="EM36" t="s">
        <v>7720</v>
      </c>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t="s">
        <v>7723</v>
      </c>
      <c r="GT36"/>
      <c r="GU36"/>
      <c r="GV36"/>
      <c r="GW36"/>
      <c r="GX36" t="s">
        <v>7720</v>
      </c>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row>
    <row r="37" spans="1:339">
      <c r="A37"/>
      <c r="B37"/>
      <c r="C37"/>
      <c r="D37"/>
      <c r="E37"/>
      <c r="F37"/>
      <c r="G37"/>
      <c r="H37"/>
      <c r="I37"/>
      <c r="J37"/>
      <c r="K37"/>
      <c r="L37"/>
      <c r="M37"/>
      <c r="N37"/>
      <c r="O37"/>
      <c r="P37"/>
      <c r="Q37"/>
      <c r="R37"/>
      <c r="S37"/>
      <c r="T37"/>
      <c r="U37"/>
      <c r="V37"/>
      <c r="W37"/>
      <c r="X37"/>
      <c r="Y37"/>
      <c r="Z37"/>
      <c r="AA37"/>
      <c r="AB37"/>
      <c r="AC37"/>
      <c r="AD37"/>
      <c r="AE37"/>
      <c r="AF37"/>
      <c r="AG37"/>
      <c r="AH37" t="s">
        <v>7724</v>
      </c>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t="s">
        <v>7725</v>
      </c>
      <c r="CS37"/>
      <c r="CT37"/>
      <c r="CU37"/>
      <c r="CV37"/>
      <c r="CW37"/>
      <c r="CX37"/>
      <c r="CY37"/>
      <c r="CZ37"/>
      <c r="DA37"/>
      <c r="DB37"/>
      <c r="DC37"/>
      <c r="DD37"/>
      <c r="DE37"/>
      <c r="DF37"/>
      <c r="DG37"/>
      <c r="DH37"/>
      <c r="DI37"/>
      <c r="DJ37"/>
      <c r="DK37"/>
      <c r="DL37"/>
      <c r="DM37"/>
      <c r="DN37"/>
      <c r="DO37"/>
      <c r="DP37"/>
      <c r="DQ37"/>
      <c r="DR37"/>
      <c r="DS37"/>
      <c r="DT37" t="s">
        <v>7725</v>
      </c>
      <c r="DU37"/>
      <c r="DV37"/>
      <c r="DW37"/>
      <c r="DX37" t="s">
        <v>7726</v>
      </c>
      <c r="DY37"/>
      <c r="DZ37"/>
      <c r="EA37"/>
      <c r="EB37" t="s">
        <v>7727</v>
      </c>
      <c r="EC37"/>
      <c r="ED37"/>
      <c r="EE37"/>
      <c r="EF37"/>
      <c r="EG37"/>
      <c r="EH37"/>
      <c r="EI37"/>
      <c r="EJ37"/>
      <c r="EK37"/>
      <c r="EL37" t="s">
        <v>7728</v>
      </c>
      <c r="EM37" t="s">
        <v>7725</v>
      </c>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t="s">
        <v>7729</v>
      </c>
      <c r="GT37"/>
      <c r="GU37"/>
      <c r="GV37"/>
      <c r="GW37"/>
      <c r="GX37" t="s">
        <v>7725</v>
      </c>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row>
    <row r="38" spans="1:339">
      <c r="A38"/>
      <c r="B38"/>
      <c r="C38"/>
      <c r="D38"/>
      <c r="E38"/>
      <c r="F38"/>
      <c r="G38"/>
      <c r="H38"/>
      <c r="I38"/>
      <c r="J38"/>
      <c r="K38"/>
      <c r="L38"/>
      <c r="M38"/>
      <c r="N38"/>
      <c r="O38"/>
      <c r="P38"/>
      <c r="Q38"/>
      <c r="R38"/>
      <c r="S38"/>
      <c r="T38"/>
      <c r="U38"/>
      <c r="V38"/>
      <c r="W38"/>
      <c r="X38"/>
      <c r="Y38"/>
      <c r="Z38"/>
      <c r="AA38"/>
      <c r="AB38"/>
      <c r="AC38"/>
      <c r="AD38"/>
      <c r="AE38"/>
      <c r="AF38"/>
      <c r="AG38"/>
      <c r="AH38" t="s">
        <v>7721</v>
      </c>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t="s">
        <v>7730</v>
      </c>
      <c r="CS38"/>
      <c r="CT38"/>
      <c r="CU38"/>
      <c r="CV38"/>
      <c r="CW38"/>
      <c r="CX38"/>
      <c r="CY38"/>
      <c r="CZ38"/>
      <c r="DA38"/>
      <c r="DB38"/>
      <c r="DC38"/>
      <c r="DD38"/>
      <c r="DE38"/>
      <c r="DF38"/>
      <c r="DG38"/>
      <c r="DH38"/>
      <c r="DI38"/>
      <c r="DJ38"/>
      <c r="DK38"/>
      <c r="DL38"/>
      <c r="DM38"/>
      <c r="DN38"/>
      <c r="DO38"/>
      <c r="DP38"/>
      <c r="DQ38"/>
      <c r="DR38"/>
      <c r="DS38"/>
      <c r="DT38" t="s">
        <v>7730</v>
      </c>
      <c r="DU38"/>
      <c r="DV38"/>
      <c r="DW38"/>
      <c r="DX38" t="s">
        <v>7721</v>
      </c>
      <c r="DY38"/>
      <c r="DZ38"/>
      <c r="EA38"/>
      <c r="EB38" t="s">
        <v>7731</v>
      </c>
      <c r="EC38"/>
      <c r="ED38"/>
      <c r="EE38"/>
      <c r="EF38"/>
      <c r="EG38"/>
      <c r="EH38"/>
      <c r="EI38"/>
      <c r="EJ38"/>
      <c r="EK38"/>
      <c r="EL38" t="s">
        <v>7721</v>
      </c>
      <c r="EM38" t="s">
        <v>7730</v>
      </c>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t="s">
        <v>7577</v>
      </c>
      <c r="GT38"/>
      <c r="GU38"/>
      <c r="GV38"/>
      <c r="GW38"/>
      <c r="GX38" t="s">
        <v>7730</v>
      </c>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row>
    <row r="39" spans="1:339">
      <c r="A39"/>
      <c r="B39"/>
      <c r="C39"/>
      <c r="D39"/>
      <c r="E39"/>
      <c r="F39"/>
      <c r="G39"/>
      <c r="H39"/>
      <c r="I39"/>
      <c r="J39"/>
      <c r="K39"/>
      <c r="L39"/>
      <c r="M39"/>
      <c r="N39"/>
      <c r="O39"/>
      <c r="P39"/>
      <c r="Q39"/>
      <c r="R39"/>
      <c r="S39"/>
      <c r="T39"/>
      <c r="U39"/>
      <c r="V39"/>
      <c r="W39"/>
      <c r="X39"/>
      <c r="Y39"/>
      <c r="Z39"/>
      <c r="AA39"/>
      <c r="AB39"/>
      <c r="AC39"/>
      <c r="AD39"/>
      <c r="AE39"/>
      <c r="AF39"/>
      <c r="AG39"/>
      <c r="AH39" t="s">
        <v>7732</v>
      </c>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t="s">
        <v>7733</v>
      </c>
      <c r="CS39"/>
      <c r="CT39"/>
      <c r="CU39"/>
      <c r="CV39"/>
      <c r="CW39"/>
      <c r="CX39"/>
      <c r="CY39"/>
      <c r="CZ39"/>
      <c r="DA39"/>
      <c r="DB39"/>
      <c r="DC39"/>
      <c r="DD39"/>
      <c r="DE39"/>
      <c r="DF39"/>
      <c r="DG39"/>
      <c r="DH39"/>
      <c r="DI39"/>
      <c r="DJ39"/>
      <c r="DK39"/>
      <c r="DL39"/>
      <c r="DM39"/>
      <c r="DN39"/>
      <c r="DO39"/>
      <c r="DP39"/>
      <c r="DQ39"/>
      <c r="DR39"/>
      <c r="DS39"/>
      <c r="DT39" t="s">
        <v>7733</v>
      </c>
      <c r="DU39"/>
      <c r="DV39"/>
      <c r="DW39"/>
      <c r="DX39" t="s">
        <v>7732</v>
      </c>
      <c r="DY39"/>
      <c r="DZ39"/>
      <c r="EA39"/>
      <c r="EB39" t="s">
        <v>7734</v>
      </c>
      <c r="EC39"/>
      <c r="ED39"/>
      <c r="EE39"/>
      <c r="EF39"/>
      <c r="EG39"/>
      <c r="EH39"/>
      <c r="EI39"/>
      <c r="EJ39"/>
      <c r="EK39"/>
      <c r="EL39" t="s">
        <v>7732</v>
      </c>
      <c r="EM39" t="s">
        <v>7733</v>
      </c>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t="s">
        <v>7735</v>
      </c>
      <c r="GT39"/>
      <c r="GU39"/>
      <c r="GV39"/>
      <c r="GW39"/>
      <c r="GX39" t="s">
        <v>7733</v>
      </c>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row>
    <row r="40" spans="1:339">
      <c r="A40"/>
      <c r="B40"/>
      <c r="C40"/>
      <c r="D40"/>
      <c r="E40"/>
      <c r="F40"/>
      <c r="G40"/>
      <c r="H40"/>
      <c r="I40"/>
      <c r="J40"/>
      <c r="K40"/>
      <c r="L40"/>
      <c r="M40"/>
      <c r="N40"/>
      <c r="O40"/>
      <c r="P40"/>
      <c r="Q40"/>
      <c r="R40"/>
      <c r="S40"/>
      <c r="T40"/>
      <c r="U40"/>
      <c r="V40"/>
      <c r="W40"/>
      <c r="X40"/>
      <c r="Y40"/>
      <c r="Z40"/>
      <c r="AA40"/>
      <c r="AB40"/>
      <c r="AC40"/>
      <c r="AD40"/>
      <c r="AE40"/>
      <c r="AF40"/>
      <c r="AG40"/>
      <c r="AH40" t="s">
        <v>6570</v>
      </c>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t="s">
        <v>7736</v>
      </c>
      <c r="CS40"/>
      <c r="CT40"/>
      <c r="CU40"/>
      <c r="CV40"/>
      <c r="CW40"/>
      <c r="CX40"/>
      <c r="CY40"/>
      <c r="CZ40"/>
      <c r="DA40"/>
      <c r="DB40"/>
      <c r="DC40"/>
      <c r="DD40"/>
      <c r="DE40"/>
      <c r="DF40"/>
      <c r="DG40"/>
      <c r="DH40"/>
      <c r="DI40"/>
      <c r="DJ40"/>
      <c r="DK40"/>
      <c r="DL40"/>
      <c r="DM40"/>
      <c r="DN40"/>
      <c r="DO40"/>
      <c r="DP40"/>
      <c r="DQ40"/>
      <c r="DR40"/>
      <c r="DS40"/>
      <c r="DT40" t="s">
        <v>7736</v>
      </c>
      <c r="DU40"/>
      <c r="DV40"/>
      <c r="DW40"/>
      <c r="DX40" t="s">
        <v>6570</v>
      </c>
      <c r="DY40"/>
      <c r="DZ40"/>
      <c r="EA40"/>
      <c r="EB40" t="s">
        <v>7737</v>
      </c>
      <c r="EC40"/>
      <c r="ED40"/>
      <c r="EE40"/>
      <c r="EF40"/>
      <c r="EG40"/>
      <c r="EH40"/>
      <c r="EI40"/>
      <c r="EJ40"/>
      <c r="EK40"/>
      <c r="EL40" t="s">
        <v>6570</v>
      </c>
      <c r="EM40" t="s">
        <v>7736</v>
      </c>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t="s">
        <v>7738</v>
      </c>
      <c r="GT40"/>
      <c r="GU40"/>
      <c r="GV40"/>
      <c r="GW40"/>
      <c r="GX40" t="s">
        <v>7736</v>
      </c>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row>
    <row r="41" spans="1:339">
      <c r="A41"/>
      <c r="B41"/>
      <c r="C41"/>
      <c r="D41"/>
      <c r="E41"/>
      <c r="F41"/>
      <c r="G41"/>
      <c r="H41"/>
      <c r="I41"/>
      <c r="J41"/>
      <c r="K41"/>
      <c r="L41"/>
      <c r="M41"/>
      <c r="N41"/>
      <c r="O41"/>
      <c r="P41"/>
      <c r="Q41"/>
      <c r="R41"/>
      <c r="S41"/>
      <c r="T41"/>
      <c r="U41"/>
      <c r="V41"/>
      <c r="W41"/>
      <c r="X41"/>
      <c r="Y41"/>
      <c r="Z41"/>
      <c r="AA41"/>
      <c r="AB41"/>
      <c r="AC41"/>
      <c r="AD41"/>
      <c r="AE41"/>
      <c r="AF41"/>
      <c r="AG41"/>
      <c r="AH41" t="s">
        <v>7082</v>
      </c>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t="s">
        <v>7739</v>
      </c>
      <c r="CS41"/>
      <c r="CT41"/>
      <c r="CU41"/>
      <c r="CV41"/>
      <c r="CW41"/>
      <c r="CX41"/>
      <c r="CY41"/>
      <c r="CZ41"/>
      <c r="DA41"/>
      <c r="DB41"/>
      <c r="DC41"/>
      <c r="DD41"/>
      <c r="DE41"/>
      <c r="DF41"/>
      <c r="DG41"/>
      <c r="DH41"/>
      <c r="DI41"/>
      <c r="DJ41"/>
      <c r="DK41"/>
      <c r="DL41"/>
      <c r="DM41"/>
      <c r="DN41"/>
      <c r="DO41"/>
      <c r="DP41"/>
      <c r="DQ41"/>
      <c r="DR41"/>
      <c r="DS41"/>
      <c r="DT41" t="s">
        <v>7739</v>
      </c>
      <c r="DU41"/>
      <c r="DV41"/>
      <c r="DW41"/>
      <c r="DX41" t="s">
        <v>7082</v>
      </c>
      <c r="DY41"/>
      <c r="DZ41"/>
      <c r="EA41"/>
      <c r="EB41" t="s">
        <v>7740</v>
      </c>
      <c r="EC41"/>
      <c r="ED41"/>
      <c r="EE41"/>
      <c r="EF41"/>
      <c r="EG41"/>
      <c r="EH41"/>
      <c r="EI41"/>
      <c r="EJ41"/>
      <c r="EK41"/>
      <c r="EL41" t="s">
        <v>7082</v>
      </c>
      <c r="EM41" t="s">
        <v>7739</v>
      </c>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t="s">
        <v>7741</v>
      </c>
      <c r="GT41"/>
      <c r="GU41"/>
      <c r="GV41"/>
      <c r="GW41"/>
      <c r="GX41" t="s">
        <v>7739</v>
      </c>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row>
    <row r="42" spans="1:339">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t="s">
        <v>7742</v>
      </c>
      <c r="CS42"/>
      <c r="CT42"/>
      <c r="CU42"/>
      <c r="CV42"/>
      <c r="CW42"/>
      <c r="CX42"/>
      <c r="CY42"/>
      <c r="CZ42"/>
      <c r="DA42"/>
      <c r="DB42"/>
      <c r="DC42"/>
      <c r="DD42"/>
      <c r="DE42"/>
      <c r="DF42"/>
      <c r="DG42"/>
      <c r="DH42"/>
      <c r="DI42"/>
      <c r="DJ42"/>
      <c r="DK42"/>
      <c r="DL42"/>
      <c r="DM42"/>
      <c r="DN42"/>
      <c r="DO42"/>
      <c r="DP42"/>
      <c r="DQ42"/>
      <c r="DR42"/>
      <c r="DS42"/>
      <c r="DT42" t="s">
        <v>7742</v>
      </c>
      <c r="DU42"/>
      <c r="DV42"/>
      <c r="DW42"/>
      <c r="DX42"/>
      <c r="DY42"/>
      <c r="DZ42"/>
      <c r="EA42"/>
      <c r="EB42" t="s">
        <v>7743</v>
      </c>
      <c r="EC42"/>
      <c r="ED42"/>
      <c r="EE42"/>
      <c r="EF42"/>
      <c r="EG42"/>
      <c r="EH42"/>
      <c r="EI42"/>
      <c r="EJ42"/>
      <c r="EK42"/>
      <c r="EL42"/>
      <c r="EM42" t="s">
        <v>7742</v>
      </c>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t="s">
        <v>7744</v>
      </c>
      <c r="GT42"/>
      <c r="GU42"/>
      <c r="GV42"/>
      <c r="GW42"/>
      <c r="GX42" t="s">
        <v>7742</v>
      </c>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row>
    <row r="43" spans="1:339">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t="s">
        <v>7745</v>
      </c>
      <c r="CS43"/>
      <c r="CT43"/>
      <c r="CU43"/>
      <c r="CV43"/>
      <c r="CW43"/>
      <c r="CX43"/>
      <c r="CY43"/>
      <c r="CZ43"/>
      <c r="DA43"/>
      <c r="DB43"/>
      <c r="DC43"/>
      <c r="DD43"/>
      <c r="DE43"/>
      <c r="DF43"/>
      <c r="DG43"/>
      <c r="DH43"/>
      <c r="DI43"/>
      <c r="DJ43"/>
      <c r="DK43"/>
      <c r="DL43"/>
      <c r="DM43"/>
      <c r="DN43"/>
      <c r="DO43"/>
      <c r="DP43"/>
      <c r="DQ43"/>
      <c r="DR43"/>
      <c r="DS43"/>
      <c r="DT43" t="s">
        <v>7745</v>
      </c>
      <c r="DU43"/>
      <c r="DV43"/>
      <c r="DW43"/>
      <c r="DX43"/>
      <c r="DY43"/>
      <c r="DZ43"/>
      <c r="EA43"/>
      <c r="EB43" t="s">
        <v>7746</v>
      </c>
      <c r="EC43"/>
      <c r="ED43"/>
      <c r="EE43"/>
      <c r="EF43"/>
      <c r="EG43"/>
      <c r="EH43"/>
      <c r="EI43"/>
      <c r="EJ43"/>
      <c r="EK43"/>
      <c r="EL43"/>
      <c r="EM43" t="s">
        <v>7745</v>
      </c>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t="s">
        <v>7588</v>
      </c>
      <c r="GT43"/>
      <c r="GU43"/>
      <c r="GV43"/>
      <c r="GW43"/>
      <c r="GX43" t="s">
        <v>7745</v>
      </c>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row>
    <row r="44" spans="1:339">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t="s">
        <v>7747</v>
      </c>
      <c r="CS44"/>
      <c r="CT44"/>
      <c r="CU44"/>
      <c r="CV44"/>
      <c r="CW44"/>
      <c r="CX44"/>
      <c r="CY44"/>
      <c r="CZ44"/>
      <c r="DA44"/>
      <c r="DB44"/>
      <c r="DC44"/>
      <c r="DD44"/>
      <c r="DE44"/>
      <c r="DF44"/>
      <c r="DG44"/>
      <c r="DH44"/>
      <c r="DI44"/>
      <c r="DJ44"/>
      <c r="DK44"/>
      <c r="DL44"/>
      <c r="DM44"/>
      <c r="DN44"/>
      <c r="DO44"/>
      <c r="DP44"/>
      <c r="DQ44"/>
      <c r="DR44"/>
      <c r="DS44"/>
      <c r="DT44" t="s">
        <v>7747</v>
      </c>
      <c r="DU44"/>
      <c r="DV44"/>
      <c r="DW44"/>
      <c r="DX44"/>
      <c r="DY44"/>
      <c r="DZ44"/>
      <c r="EA44"/>
      <c r="EB44" t="s">
        <v>7748</v>
      </c>
      <c r="EC44"/>
      <c r="ED44"/>
      <c r="EE44"/>
      <c r="EF44"/>
      <c r="EG44"/>
      <c r="EH44"/>
      <c r="EI44"/>
      <c r="EJ44"/>
      <c r="EK44"/>
      <c r="EL44"/>
      <c r="EM44" t="s">
        <v>7747</v>
      </c>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t="s">
        <v>7749</v>
      </c>
      <c r="GT44"/>
      <c r="GU44"/>
      <c r="GV44"/>
      <c r="GW44"/>
      <c r="GX44" t="s">
        <v>7747</v>
      </c>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row>
    <row r="45" spans="1:339">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t="s">
        <v>7750</v>
      </c>
      <c r="CS45"/>
      <c r="CT45"/>
      <c r="CU45"/>
      <c r="CV45"/>
      <c r="CW45"/>
      <c r="CX45"/>
      <c r="CY45"/>
      <c r="CZ45"/>
      <c r="DA45"/>
      <c r="DB45"/>
      <c r="DC45"/>
      <c r="DD45"/>
      <c r="DE45"/>
      <c r="DF45"/>
      <c r="DG45"/>
      <c r="DH45"/>
      <c r="DI45"/>
      <c r="DJ45"/>
      <c r="DK45"/>
      <c r="DL45"/>
      <c r="DM45"/>
      <c r="DN45"/>
      <c r="DO45"/>
      <c r="DP45"/>
      <c r="DQ45"/>
      <c r="DR45"/>
      <c r="DS45"/>
      <c r="DT45" t="s">
        <v>7750</v>
      </c>
      <c r="DU45"/>
      <c r="DV45"/>
      <c r="DW45"/>
      <c r="DX45"/>
      <c r="DY45"/>
      <c r="DZ45"/>
      <c r="EA45"/>
      <c r="EB45" t="s">
        <v>7751</v>
      </c>
      <c r="EC45"/>
      <c r="ED45"/>
      <c r="EE45"/>
      <c r="EF45"/>
      <c r="EG45"/>
      <c r="EH45"/>
      <c r="EI45"/>
      <c r="EJ45"/>
      <c r="EK45"/>
      <c r="EL45"/>
      <c r="EM45" t="s">
        <v>7750</v>
      </c>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t="s">
        <v>7752</v>
      </c>
      <c r="GT45"/>
      <c r="GU45"/>
      <c r="GV45"/>
      <c r="GW45"/>
      <c r="GX45" t="s">
        <v>7750</v>
      </c>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row>
    <row r="46" spans="1:339">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t="s">
        <v>7753</v>
      </c>
      <c r="CS46"/>
      <c r="CT46"/>
      <c r="CU46"/>
      <c r="CV46"/>
      <c r="CW46"/>
      <c r="CX46"/>
      <c r="CY46"/>
      <c r="CZ46"/>
      <c r="DA46"/>
      <c r="DB46"/>
      <c r="DC46"/>
      <c r="DD46"/>
      <c r="DE46"/>
      <c r="DF46"/>
      <c r="DG46"/>
      <c r="DH46"/>
      <c r="DI46"/>
      <c r="DJ46"/>
      <c r="DK46"/>
      <c r="DL46"/>
      <c r="DM46"/>
      <c r="DN46"/>
      <c r="DO46"/>
      <c r="DP46"/>
      <c r="DQ46"/>
      <c r="DR46"/>
      <c r="DS46"/>
      <c r="DT46" t="s">
        <v>7753</v>
      </c>
      <c r="DU46"/>
      <c r="DV46"/>
      <c r="DW46"/>
      <c r="DX46"/>
      <c r="DY46"/>
      <c r="DZ46"/>
      <c r="EA46"/>
      <c r="EB46" t="s">
        <v>7754</v>
      </c>
      <c r="EC46"/>
      <c r="ED46"/>
      <c r="EE46"/>
      <c r="EF46"/>
      <c r="EG46"/>
      <c r="EH46"/>
      <c r="EI46"/>
      <c r="EJ46"/>
      <c r="EK46"/>
      <c r="EL46"/>
      <c r="EM46" t="s">
        <v>7753</v>
      </c>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t="s">
        <v>7755</v>
      </c>
      <c r="GT46"/>
      <c r="GU46"/>
      <c r="GV46"/>
      <c r="GW46"/>
      <c r="GX46" t="s">
        <v>7753</v>
      </c>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row>
    <row r="47" spans="1:339">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t="s">
        <v>7756</v>
      </c>
      <c r="CS47"/>
      <c r="CT47"/>
      <c r="CU47"/>
      <c r="CV47"/>
      <c r="CW47"/>
      <c r="CX47"/>
      <c r="CY47"/>
      <c r="CZ47"/>
      <c r="DA47"/>
      <c r="DB47"/>
      <c r="DC47"/>
      <c r="DD47"/>
      <c r="DE47"/>
      <c r="DF47"/>
      <c r="DG47"/>
      <c r="DH47"/>
      <c r="DI47"/>
      <c r="DJ47"/>
      <c r="DK47"/>
      <c r="DL47"/>
      <c r="DM47"/>
      <c r="DN47"/>
      <c r="DO47"/>
      <c r="DP47"/>
      <c r="DQ47"/>
      <c r="DR47"/>
      <c r="DS47"/>
      <c r="DT47" t="s">
        <v>7756</v>
      </c>
      <c r="DU47"/>
      <c r="DV47"/>
      <c r="DW47"/>
      <c r="DX47"/>
      <c r="DY47"/>
      <c r="DZ47"/>
      <c r="EA47"/>
      <c r="EB47" t="s">
        <v>7757</v>
      </c>
      <c r="EC47"/>
      <c r="ED47"/>
      <c r="EE47"/>
      <c r="EF47"/>
      <c r="EG47"/>
      <c r="EH47"/>
      <c r="EI47"/>
      <c r="EJ47"/>
      <c r="EK47"/>
      <c r="EL47"/>
      <c r="EM47" t="s">
        <v>7756</v>
      </c>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t="s">
        <v>7758</v>
      </c>
      <c r="GT47"/>
      <c r="GU47"/>
      <c r="GV47"/>
      <c r="GW47"/>
      <c r="GX47" t="s">
        <v>7756</v>
      </c>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row>
    <row r="48" spans="1:339">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t="s">
        <v>7759</v>
      </c>
      <c r="CS48"/>
      <c r="CT48"/>
      <c r="CU48"/>
      <c r="CV48"/>
      <c r="CW48"/>
      <c r="CX48"/>
      <c r="CY48"/>
      <c r="CZ48"/>
      <c r="DA48"/>
      <c r="DB48"/>
      <c r="DC48"/>
      <c r="DD48"/>
      <c r="DE48"/>
      <c r="DF48"/>
      <c r="DG48"/>
      <c r="DH48"/>
      <c r="DI48"/>
      <c r="DJ48"/>
      <c r="DK48"/>
      <c r="DL48"/>
      <c r="DM48"/>
      <c r="DN48"/>
      <c r="DO48"/>
      <c r="DP48"/>
      <c r="DQ48"/>
      <c r="DR48"/>
      <c r="DS48"/>
      <c r="DT48" t="s">
        <v>7759</v>
      </c>
      <c r="DU48"/>
      <c r="DV48"/>
      <c r="DW48"/>
      <c r="DX48"/>
      <c r="DY48"/>
      <c r="DZ48"/>
      <c r="EA48"/>
      <c r="EB48" t="s">
        <v>7760</v>
      </c>
      <c r="EC48"/>
      <c r="ED48"/>
      <c r="EE48"/>
      <c r="EF48"/>
      <c r="EG48"/>
      <c r="EH48"/>
      <c r="EI48"/>
      <c r="EJ48"/>
      <c r="EK48"/>
      <c r="EL48"/>
      <c r="EM48" t="s">
        <v>7759</v>
      </c>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t="s">
        <v>7761</v>
      </c>
      <c r="GT48"/>
      <c r="GU48"/>
      <c r="GV48"/>
      <c r="GW48"/>
      <c r="GX48" t="s">
        <v>7759</v>
      </c>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row>
    <row r="49" spans="1:339">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t="s">
        <v>7762</v>
      </c>
      <c r="CS49"/>
      <c r="CT49"/>
      <c r="CU49"/>
      <c r="CV49"/>
      <c r="CW49"/>
      <c r="CX49"/>
      <c r="CY49"/>
      <c r="CZ49"/>
      <c r="DA49"/>
      <c r="DB49"/>
      <c r="DC49"/>
      <c r="DD49"/>
      <c r="DE49"/>
      <c r="DF49"/>
      <c r="DG49"/>
      <c r="DH49"/>
      <c r="DI49"/>
      <c r="DJ49"/>
      <c r="DK49"/>
      <c r="DL49"/>
      <c r="DM49"/>
      <c r="DN49"/>
      <c r="DO49"/>
      <c r="DP49"/>
      <c r="DQ49"/>
      <c r="DR49"/>
      <c r="DS49"/>
      <c r="DT49" t="s">
        <v>7762</v>
      </c>
      <c r="DU49"/>
      <c r="DV49"/>
      <c r="DW49"/>
      <c r="DX49"/>
      <c r="DY49"/>
      <c r="DZ49"/>
      <c r="EA49"/>
      <c r="EB49" t="s">
        <v>7763</v>
      </c>
      <c r="EC49"/>
      <c r="ED49"/>
      <c r="EE49"/>
      <c r="EF49"/>
      <c r="EG49"/>
      <c r="EH49"/>
      <c r="EI49"/>
      <c r="EJ49"/>
      <c r="EK49"/>
      <c r="EL49"/>
      <c r="EM49" t="s">
        <v>7762</v>
      </c>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t="s">
        <v>7764</v>
      </c>
      <c r="GT49"/>
      <c r="GU49"/>
      <c r="GV49"/>
      <c r="GW49"/>
      <c r="GX49" t="s">
        <v>7762</v>
      </c>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row>
    <row r="50" spans="1:339">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t="s">
        <v>7765</v>
      </c>
      <c r="CS50"/>
      <c r="CT50"/>
      <c r="CU50"/>
      <c r="CV50"/>
      <c r="CW50"/>
      <c r="CX50"/>
      <c r="CY50"/>
      <c r="CZ50"/>
      <c r="DA50"/>
      <c r="DB50"/>
      <c r="DC50"/>
      <c r="DD50"/>
      <c r="DE50"/>
      <c r="DF50"/>
      <c r="DG50"/>
      <c r="DH50"/>
      <c r="DI50"/>
      <c r="DJ50"/>
      <c r="DK50"/>
      <c r="DL50"/>
      <c r="DM50"/>
      <c r="DN50"/>
      <c r="DO50"/>
      <c r="DP50"/>
      <c r="DQ50"/>
      <c r="DR50"/>
      <c r="DS50"/>
      <c r="DT50" t="s">
        <v>7765</v>
      </c>
      <c r="DU50"/>
      <c r="DV50"/>
      <c r="DW50"/>
      <c r="DX50"/>
      <c r="DY50"/>
      <c r="DZ50"/>
      <c r="EA50"/>
      <c r="EB50" t="s">
        <v>7766</v>
      </c>
      <c r="EC50"/>
      <c r="ED50"/>
      <c r="EE50"/>
      <c r="EF50"/>
      <c r="EG50"/>
      <c r="EH50"/>
      <c r="EI50"/>
      <c r="EJ50"/>
      <c r="EK50"/>
      <c r="EL50"/>
      <c r="EM50" t="s">
        <v>7765</v>
      </c>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t="s">
        <v>7767</v>
      </c>
      <c r="GT50"/>
      <c r="GU50"/>
      <c r="GV50"/>
      <c r="GW50"/>
      <c r="GX50" t="s">
        <v>7765</v>
      </c>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row>
    <row r="51" spans="1:339">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t="s">
        <v>7768</v>
      </c>
      <c r="CS51"/>
      <c r="CT51"/>
      <c r="CU51"/>
      <c r="CV51"/>
      <c r="CW51"/>
      <c r="CX51"/>
      <c r="CY51"/>
      <c r="CZ51"/>
      <c r="DA51"/>
      <c r="DB51"/>
      <c r="DC51"/>
      <c r="DD51"/>
      <c r="DE51"/>
      <c r="DF51"/>
      <c r="DG51"/>
      <c r="DH51"/>
      <c r="DI51"/>
      <c r="DJ51"/>
      <c r="DK51"/>
      <c r="DL51"/>
      <c r="DM51"/>
      <c r="DN51"/>
      <c r="DO51"/>
      <c r="DP51"/>
      <c r="DQ51"/>
      <c r="DR51"/>
      <c r="DS51"/>
      <c r="DT51" t="s">
        <v>7768</v>
      </c>
      <c r="DU51"/>
      <c r="DV51"/>
      <c r="DW51"/>
      <c r="DX51"/>
      <c r="DY51"/>
      <c r="DZ51"/>
      <c r="EA51"/>
      <c r="EB51" t="s">
        <v>7769</v>
      </c>
      <c r="EC51"/>
      <c r="ED51"/>
      <c r="EE51"/>
      <c r="EF51"/>
      <c r="EG51"/>
      <c r="EH51"/>
      <c r="EI51"/>
      <c r="EJ51"/>
      <c r="EK51"/>
      <c r="EL51"/>
      <c r="EM51" t="s">
        <v>7768</v>
      </c>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t="s">
        <v>7770</v>
      </c>
      <c r="GT51"/>
      <c r="GU51"/>
      <c r="GV51"/>
      <c r="GW51"/>
      <c r="GX51" t="s">
        <v>7768</v>
      </c>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row>
    <row r="52" spans="1:339">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t="s">
        <v>7771</v>
      </c>
      <c r="CS52"/>
      <c r="CT52"/>
      <c r="CU52"/>
      <c r="CV52"/>
      <c r="CW52"/>
      <c r="CX52"/>
      <c r="CY52"/>
      <c r="CZ52"/>
      <c r="DA52"/>
      <c r="DB52"/>
      <c r="DC52"/>
      <c r="DD52"/>
      <c r="DE52"/>
      <c r="DF52"/>
      <c r="DG52"/>
      <c r="DH52"/>
      <c r="DI52"/>
      <c r="DJ52"/>
      <c r="DK52"/>
      <c r="DL52"/>
      <c r="DM52"/>
      <c r="DN52"/>
      <c r="DO52"/>
      <c r="DP52"/>
      <c r="DQ52"/>
      <c r="DR52"/>
      <c r="DS52"/>
      <c r="DT52" t="s">
        <v>7771</v>
      </c>
      <c r="DU52"/>
      <c r="DV52"/>
      <c r="DW52"/>
      <c r="DX52"/>
      <c r="DY52"/>
      <c r="DZ52"/>
      <c r="EA52"/>
      <c r="EB52" t="s">
        <v>7772</v>
      </c>
      <c r="EC52"/>
      <c r="ED52"/>
      <c r="EE52"/>
      <c r="EF52"/>
      <c r="EG52"/>
      <c r="EH52"/>
      <c r="EI52"/>
      <c r="EJ52"/>
      <c r="EK52"/>
      <c r="EL52"/>
      <c r="EM52" t="s">
        <v>7771</v>
      </c>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t="s">
        <v>7773</v>
      </c>
      <c r="GT52"/>
      <c r="GU52"/>
      <c r="GV52"/>
      <c r="GW52"/>
      <c r="GX52" t="s">
        <v>7771</v>
      </c>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row>
    <row r="53" spans="1:339">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t="s">
        <v>7774</v>
      </c>
      <c r="CS53"/>
      <c r="CT53"/>
      <c r="CU53"/>
      <c r="CV53"/>
      <c r="CW53"/>
      <c r="CX53"/>
      <c r="CY53"/>
      <c r="CZ53"/>
      <c r="DA53"/>
      <c r="DB53"/>
      <c r="DC53"/>
      <c r="DD53"/>
      <c r="DE53"/>
      <c r="DF53"/>
      <c r="DG53"/>
      <c r="DH53"/>
      <c r="DI53"/>
      <c r="DJ53"/>
      <c r="DK53"/>
      <c r="DL53"/>
      <c r="DM53"/>
      <c r="DN53"/>
      <c r="DO53"/>
      <c r="DP53"/>
      <c r="DQ53"/>
      <c r="DR53"/>
      <c r="DS53"/>
      <c r="DT53" t="s">
        <v>7774</v>
      </c>
      <c r="DU53"/>
      <c r="DV53"/>
      <c r="DW53"/>
      <c r="DX53"/>
      <c r="DY53"/>
      <c r="DZ53"/>
      <c r="EA53"/>
      <c r="EB53" t="s">
        <v>7775</v>
      </c>
      <c r="EC53"/>
      <c r="ED53"/>
      <c r="EE53"/>
      <c r="EF53"/>
      <c r="EG53"/>
      <c r="EH53"/>
      <c r="EI53"/>
      <c r="EJ53"/>
      <c r="EK53"/>
      <c r="EL53"/>
      <c r="EM53" t="s">
        <v>7774</v>
      </c>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t="s">
        <v>7776</v>
      </c>
      <c r="GT53"/>
      <c r="GU53"/>
      <c r="GV53"/>
      <c r="GW53"/>
      <c r="GX53" t="s">
        <v>7774</v>
      </c>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row>
    <row r="54" spans="1:339">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t="s">
        <v>7777</v>
      </c>
      <c r="CS54"/>
      <c r="CT54"/>
      <c r="CU54"/>
      <c r="CV54"/>
      <c r="CW54"/>
      <c r="CX54"/>
      <c r="CY54"/>
      <c r="CZ54"/>
      <c r="DA54"/>
      <c r="DB54"/>
      <c r="DC54"/>
      <c r="DD54"/>
      <c r="DE54"/>
      <c r="DF54"/>
      <c r="DG54"/>
      <c r="DH54"/>
      <c r="DI54"/>
      <c r="DJ54"/>
      <c r="DK54"/>
      <c r="DL54"/>
      <c r="DM54"/>
      <c r="DN54"/>
      <c r="DO54"/>
      <c r="DP54"/>
      <c r="DQ54"/>
      <c r="DR54"/>
      <c r="DS54"/>
      <c r="DT54" t="s">
        <v>7777</v>
      </c>
      <c r="DU54"/>
      <c r="DV54"/>
      <c r="DW54"/>
      <c r="DX54"/>
      <c r="DY54"/>
      <c r="DZ54"/>
      <c r="EA54"/>
      <c r="EB54" t="s">
        <v>7778</v>
      </c>
      <c r="EC54"/>
      <c r="ED54"/>
      <c r="EE54"/>
      <c r="EF54"/>
      <c r="EG54"/>
      <c r="EH54"/>
      <c r="EI54"/>
      <c r="EJ54"/>
      <c r="EK54"/>
      <c r="EL54"/>
      <c r="EM54" t="s">
        <v>7777</v>
      </c>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t="s">
        <v>7779</v>
      </c>
      <c r="GT54"/>
      <c r="GU54"/>
      <c r="GV54"/>
      <c r="GW54"/>
      <c r="GX54" t="s">
        <v>7777</v>
      </c>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row>
    <row r="55" spans="1:339">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t="s">
        <v>7780</v>
      </c>
      <c r="CS55"/>
      <c r="CT55"/>
      <c r="CU55"/>
      <c r="CV55"/>
      <c r="CW55"/>
      <c r="CX55"/>
      <c r="CY55"/>
      <c r="CZ55"/>
      <c r="DA55"/>
      <c r="DB55"/>
      <c r="DC55"/>
      <c r="DD55"/>
      <c r="DE55"/>
      <c r="DF55"/>
      <c r="DG55"/>
      <c r="DH55"/>
      <c r="DI55"/>
      <c r="DJ55"/>
      <c r="DK55"/>
      <c r="DL55"/>
      <c r="DM55"/>
      <c r="DN55"/>
      <c r="DO55"/>
      <c r="DP55"/>
      <c r="DQ55"/>
      <c r="DR55"/>
      <c r="DS55"/>
      <c r="DT55" t="s">
        <v>7780</v>
      </c>
      <c r="DU55"/>
      <c r="DV55"/>
      <c r="DW55"/>
      <c r="DX55"/>
      <c r="DY55"/>
      <c r="DZ55"/>
      <c r="EA55"/>
      <c r="EB55" t="s">
        <v>7781</v>
      </c>
      <c r="EC55"/>
      <c r="ED55"/>
      <c r="EE55"/>
      <c r="EF55"/>
      <c r="EG55"/>
      <c r="EH55"/>
      <c r="EI55"/>
      <c r="EJ55"/>
      <c r="EK55"/>
      <c r="EL55"/>
      <c r="EM55" t="s">
        <v>7780</v>
      </c>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t="s">
        <v>7782</v>
      </c>
      <c r="GT55"/>
      <c r="GU55"/>
      <c r="GV55"/>
      <c r="GW55"/>
      <c r="GX55" t="s">
        <v>7780</v>
      </c>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row>
    <row r="56" spans="1:339">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t="s">
        <v>7783</v>
      </c>
      <c r="CS56"/>
      <c r="CT56"/>
      <c r="CU56"/>
      <c r="CV56"/>
      <c r="CW56"/>
      <c r="CX56"/>
      <c r="CY56"/>
      <c r="CZ56"/>
      <c r="DA56"/>
      <c r="DB56"/>
      <c r="DC56"/>
      <c r="DD56"/>
      <c r="DE56"/>
      <c r="DF56"/>
      <c r="DG56"/>
      <c r="DH56"/>
      <c r="DI56"/>
      <c r="DJ56"/>
      <c r="DK56"/>
      <c r="DL56"/>
      <c r="DM56"/>
      <c r="DN56"/>
      <c r="DO56"/>
      <c r="DP56"/>
      <c r="DQ56"/>
      <c r="DR56"/>
      <c r="DS56"/>
      <c r="DT56" t="s">
        <v>7783</v>
      </c>
      <c r="DU56"/>
      <c r="DV56"/>
      <c r="DW56"/>
      <c r="DX56"/>
      <c r="DY56"/>
      <c r="DZ56"/>
      <c r="EA56"/>
      <c r="EB56" t="s">
        <v>7784</v>
      </c>
      <c r="EC56"/>
      <c r="ED56"/>
      <c r="EE56"/>
      <c r="EF56"/>
      <c r="EG56"/>
      <c r="EH56"/>
      <c r="EI56"/>
      <c r="EJ56"/>
      <c r="EK56"/>
      <c r="EL56"/>
      <c r="EM56" t="s">
        <v>7783</v>
      </c>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t="s">
        <v>7785</v>
      </c>
      <c r="GT56"/>
      <c r="GU56"/>
      <c r="GV56"/>
      <c r="GW56"/>
      <c r="GX56" t="s">
        <v>7783</v>
      </c>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row>
    <row r="57" spans="1:339">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t="s">
        <v>7786</v>
      </c>
      <c r="CS57"/>
      <c r="CT57"/>
      <c r="CU57"/>
      <c r="CV57"/>
      <c r="CW57"/>
      <c r="CX57"/>
      <c r="CY57"/>
      <c r="CZ57"/>
      <c r="DA57"/>
      <c r="DB57"/>
      <c r="DC57"/>
      <c r="DD57"/>
      <c r="DE57"/>
      <c r="DF57"/>
      <c r="DG57"/>
      <c r="DH57"/>
      <c r="DI57"/>
      <c r="DJ57"/>
      <c r="DK57"/>
      <c r="DL57"/>
      <c r="DM57"/>
      <c r="DN57"/>
      <c r="DO57"/>
      <c r="DP57"/>
      <c r="DQ57"/>
      <c r="DR57"/>
      <c r="DS57"/>
      <c r="DT57" t="s">
        <v>7786</v>
      </c>
      <c r="DU57"/>
      <c r="DV57"/>
      <c r="DW57"/>
      <c r="DX57"/>
      <c r="DY57"/>
      <c r="DZ57"/>
      <c r="EA57"/>
      <c r="EB57" t="s">
        <v>7787</v>
      </c>
      <c r="EC57"/>
      <c r="ED57"/>
      <c r="EE57"/>
      <c r="EF57"/>
      <c r="EG57"/>
      <c r="EH57"/>
      <c r="EI57"/>
      <c r="EJ57"/>
      <c r="EK57"/>
      <c r="EL57"/>
      <c r="EM57" t="s">
        <v>7786</v>
      </c>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t="s">
        <v>7788</v>
      </c>
      <c r="GT57"/>
      <c r="GU57"/>
      <c r="GV57"/>
      <c r="GW57"/>
      <c r="GX57" t="s">
        <v>7786</v>
      </c>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row>
    <row r="58" spans="1:339">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t="s">
        <v>7789</v>
      </c>
      <c r="CS58"/>
      <c r="CT58"/>
      <c r="CU58"/>
      <c r="CV58"/>
      <c r="CW58"/>
      <c r="CX58"/>
      <c r="CY58"/>
      <c r="CZ58"/>
      <c r="DA58"/>
      <c r="DB58"/>
      <c r="DC58"/>
      <c r="DD58"/>
      <c r="DE58"/>
      <c r="DF58"/>
      <c r="DG58"/>
      <c r="DH58"/>
      <c r="DI58"/>
      <c r="DJ58"/>
      <c r="DK58"/>
      <c r="DL58"/>
      <c r="DM58"/>
      <c r="DN58"/>
      <c r="DO58"/>
      <c r="DP58"/>
      <c r="DQ58"/>
      <c r="DR58"/>
      <c r="DS58"/>
      <c r="DT58" t="s">
        <v>7789</v>
      </c>
      <c r="DU58"/>
      <c r="DV58"/>
      <c r="DW58"/>
      <c r="DX58"/>
      <c r="DY58"/>
      <c r="DZ58"/>
      <c r="EA58"/>
      <c r="EB58" t="s">
        <v>7790</v>
      </c>
      <c r="EC58"/>
      <c r="ED58"/>
      <c r="EE58"/>
      <c r="EF58"/>
      <c r="EG58"/>
      <c r="EH58"/>
      <c r="EI58"/>
      <c r="EJ58"/>
      <c r="EK58"/>
      <c r="EL58"/>
      <c r="EM58" t="s">
        <v>7789</v>
      </c>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t="s">
        <v>7791</v>
      </c>
      <c r="GT58"/>
      <c r="GU58"/>
      <c r="GV58"/>
      <c r="GW58"/>
      <c r="GX58" t="s">
        <v>7789</v>
      </c>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row>
    <row r="59" spans="1:339">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t="s">
        <v>7792</v>
      </c>
      <c r="CS59"/>
      <c r="CT59"/>
      <c r="CU59"/>
      <c r="CV59"/>
      <c r="CW59"/>
      <c r="CX59"/>
      <c r="CY59"/>
      <c r="CZ59"/>
      <c r="DA59"/>
      <c r="DB59"/>
      <c r="DC59"/>
      <c r="DD59"/>
      <c r="DE59"/>
      <c r="DF59"/>
      <c r="DG59"/>
      <c r="DH59"/>
      <c r="DI59"/>
      <c r="DJ59"/>
      <c r="DK59"/>
      <c r="DL59"/>
      <c r="DM59"/>
      <c r="DN59"/>
      <c r="DO59"/>
      <c r="DP59"/>
      <c r="DQ59"/>
      <c r="DR59"/>
      <c r="DS59"/>
      <c r="DT59" t="s">
        <v>7792</v>
      </c>
      <c r="DU59"/>
      <c r="DV59"/>
      <c r="DW59"/>
      <c r="DX59"/>
      <c r="DY59"/>
      <c r="DZ59"/>
      <c r="EA59"/>
      <c r="EB59" t="s">
        <v>7793</v>
      </c>
      <c r="EC59"/>
      <c r="ED59"/>
      <c r="EE59"/>
      <c r="EF59"/>
      <c r="EG59"/>
      <c r="EH59"/>
      <c r="EI59"/>
      <c r="EJ59"/>
      <c r="EK59"/>
      <c r="EL59"/>
      <c r="EM59" t="s">
        <v>7792</v>
      </c>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t="s">
        <v>7794</v>
      </c>
      <c r="GT59"/>
      <c r="GU59"/>
      <c r="GV59"/>
      <c r="GW59"/>
      <c r="GX59" t="s">
        <v>7792</v>
      </c>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row>
    <row r="60" spans="1:339">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t="s">
        <v>7795</v>
      </c>
      <c r="CS60"/>
      <c r="CT60"/>
      <c r="CU60"/>
      <c r="CV60"/>
      <c r="CW60"/>
      <c r="CX60"/>
      <c r="CY60"/>
      <c r="CZ60"/>
      <c r="DA60"/>
      <c r="DB60"/>
      <c r="DC60"/>
      <c r="DD60"/>
      <c r="DE60"/>
      <c r="DF60"/>
      <c r="DG60"/>
      <c r="DH60"/>
      <c r="DI60"/>
      <c r="DJ60"/>
      <c r="DK60"/>
      <c r="DL60"/>
      <c r="DM60"/>
      <c r="DN60"/>
      <c r="DO60"/>
      <c r="DP60"/>
      <c r="DQ60"/>
      <c r="DR60"/>
      <c r="DS60"/>
      <c r="DT60" t="s">
        <v>7795</v>
      </c>
      <c r="DU60"/>
      <c r="DV60"/>
      <c r="DW60"/>
      <c r="DX60"/>
      <c r="DY60"/>
      <c r="DZ60"/>
      <c r="EA60"/>
      <c r="EB60" t="s">
        <v>7796</v>
      </c>
      <c r="EC60"/>
      <c r="ED60"/>
      <c r="EE60"/>
      <c r="EF60"/>
      <c r="EG60"/>
      <c r="EH60"/>
      <c r="EI60"/>
      <c r="EJ60"/>
      <c r="EK60"/>
      <c r="EL60"/>
      <c r="EM60" t="s">
        <v>7795</v>
      </c>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t="s">
        <v>7082</v>
      </c>
      <c r="GT60"/>
      <c r="GU60"/>
      <c r="GV60"/>
      <c r="GW60"/>
      <c r="GX60" t="s">
        <v>7795</v>
      </c>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row>
    <row r="61" spans="1:339">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t="s">
        <v>7797</v>
      </c>
      <c r="CS61"/>
      <c r="CT61"/>
      <c r="CU61"/>
      <c r="CV61"/>
      <c r="CW61"/>
      <c r="CX61"/>
      <c r="CY61"/>
      <c r="CZ61"/>
      <c r="DA61"/>
      <c r="DB61"/>
      <c r="DC61"/>
      <c r="DD61"/>
      <c r="DE61"/>
      <c r="DF61"/>
      <c r="DG61"/>
      <c r="DH61"/>
      <c r="DI61"/>
      <c r="DJ61"/>
      <c r="DK61"/>
      <c r="DL61"/>
      <c r="DM61"/>
      <c r="DN61"/>
      <c r="DO61"/>
      <c r="DP61"/>
      <c r="DQ61"/>
      <c r="DR61"/>
      <c r="DS61"/>
      <c r="DT61" t="s">
        <v>7797</v>
      </c>
      <c r="DU61"/>
      <c r="DV61"/>
      <c r="DW61"/>
      <c r="DX61"/>
      <c r="DY61"/>
      <c r="DZ61"/>
      <c r="EA61"/>
      <c r="EB61" t="s">
        <v>7798</v>
      </c>
      <c r="EC61"/>
      <c r="ED61"/>
      <c r="EE61"/>
      <c r="EF61"/>
      <c r="EG61"/>
      <c r="EH61"/>
      <c r="EI61"/>
      <c r="EJ61"/>
      <c r="EK61"/>
      <c r="EL61"/>
      <c r="EM61" t="s">
        <v>7797</v>
      </c>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t="s">
        <v>7799</v>
      </c>
      <c r="GT61"/>
      <c r="GU61"/>
      <c r="GV61"/>
      <c r="GW61"/>
      <c r="GX61" t="s">
        <v>7797</v>
      </c>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row>
    <row r="62" spans="1:339">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t="s">
        <v>7800</v>
      </c>
      <c r="CS62"/>
      <c r="CT62"/>
      <c r="CU62"/>
      <c r="CV62"/>
      <c r="CW62"/>
      <c r="CX62"/>
      <c r="CY62"/>
      <c r="CZ62"/>
      <c r="DA62"/>
      <c r="DB62"/>
      <c r="DC62"/>
      <c r="DD62"/>
      <c r="DE62"/>
      <c r="DF62"/>
      <c r="DG62"/>
      <c r="DH62"/>
      <c r="DI62"/>
      <c r="DJ62"/>
      <c r="DK62"/>
      <c r="DL62"/>
      <c r="DM62"/>
      <c r="DN62"/>
      <c r="DO62"/>
      <c r="DP62"/>
      <c r="DQ62"/>
      <c r="DR62"/>
      <c r="DS62"/>
      <c r="DT62" t="s">
        <v>7800</v>
      </c>
      <c r="DU62"/>
      <c r="DV62"/>
      <c r="DW62"/>
      <c r="DX62"/>
      <c r="DY62"/>
      <c r="DZ62"/>
      <c r="EA62"/>
      <c r="EB62" t="s">
        <v>7801</v>
      </c>
      <c r="EC62"/>
      <c r="ED62"/>
      <c r="EE62"/>
      <c r="EF62"/>
      <c r="EG62"/>
      <c r="EH62"/>
      <c r="EI62"/>
      <c r="EJ62"/>
      <c r="EK62"/>
      <c r="EL62"/>
      <c r="EM62" t="s">
        <v>7800</v>
      </c>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t="s">
        <v>7177</v>
      </c>
      <c r="GT62"/>
      <c r="GU62"/>
      <c r="GV62"/>
      <c r="GW62"/>
      <c r="GX62" t="s">
        <v>7800</v>
      </c>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row>
    <row r="63" spans="1:339">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t="s">
        <v>7802</v>
      </c>
      <c r="CS63"/>
      <c r="CT63"/>
      <c r="CU63"/>
      <c r="CV63"/>
      <c r="CW63"/>
      <c r="CX63"/>
      <c r="CY63"/>
      <c r="CZ63"/>
      <c r="DA63"/>
      <c r="DB63"/>
      <c r="DC63"/>
      <c r="DD63"/>
      <c r="DE63"/>
      <c r="DF63"/>
      <c r="DG63"/>
      <c r="DH63"/>
      <c r="DI63"/>
      <c r="DJ63"/>
      <c r="DK63"/>
      <c r="DL63"/>
      <c r="DM63"/>
      <c r="DN63"/>
      <c r="DO63"/>
      <c r="DP63"/>
      <c r="DQ63"/>
      <c r="DR63"/>
      <c r="DS63"/>
      <c r="DT63" t="s">
        <v>7802</v>
      </c>
      <c r="DU63"/>
      <c r="DV63"/>
      <c r="DW63"/>
      <c r="DX63"/>
      <c r="DY63"/>
      <c r="DZ63"/>
      <c r="EA63"/>
      <c r="EB63" t="s">
        <v>7803</v>
      </c>
      <c r="EC63"/>
      <c r="ED63"/>
      <c r="EE63"/>
      <c r="EF63"/>
      <c r="EG63"/>
      <c r="EH63"/>
      <c r="EI63"/>
      <c r="EJ63"/>
      <c r="EK63"/>
      <c r="EL63"/>
      <c r="EM63" t="s">
        <v>7802</v>
      </c>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t="s">
        <v>7804</v>
      </c>
      <c r="GT63"/>
      <c r="GU63"/>
      <c r="GV63"/>
      <c r="GW63"/>
      <c r="GX63" t="s">
        <v>7802</v>
      </c>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row>
    <row r="64" spans="1:339">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t="s">
        <v>7805</v>
      </c>
      <c r="CS64"/>
      <c r="CT64"/>
      <c r="CU64"/>
      <c r="CV64"/>
      <c r="CW64"/>
      <c r="CX64"/>
      <c r="CY64"/>
      <c r="CZ64"/>
      <c r="DA64"/>
      <c r="DB64"/>
      <c r="DC64"/>
      <c r="DD64"/>
      <c r="DE64"/>
      <c r="DF64"/>
      <c r="DG64"/>
      <c r="DH64"/>
      <c r="DI64"/>
      <c r="DJ64"/>
      <c r="DK64"/>
      <c r="DL64"/>
      <c r="DM64"/>
      <c r="DN64"/>
      <c r="DO64"/>
      <c r="DP64"/>
      <c r="DQ64"/>
      <c r="DR64"/>
      <c r="DS64"/>
      <c r="DT64" t="s">
        <v>7805</v>
      </c>
      <c r="DU64"/>
      <c r="DV64"/>
      <c r="DW64"/>
      <c r="DX64"/>
      <c r="DY64"/>
      <c r="DZ64"/>
      <c r="EA64"/>
      <c r="EB64" t="s">
        <v>7806</v>
      </c>
      <c r="EC64"/>
      <c r="ED64"/>
      <c r="EE64"/>
      <c r="EF64"/>
      <c r="EG64"/>
      <c r="EH64"/>
      <c r="EI64"/>
      <c r="EJ64"/>
      <c r="EK64"/>
      <c r="EL64"/>
      <c r="EM64" t="s">
        <v>7805</v>
      </c>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t="s">
        <v>7805</v>
      </c>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row>
    <row r="65" spans="1:339">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t="s">
        <v>7807</v>
      </c>
      <c r="CS65"/>
      <c r="CT65"/>
      <c r="CU65"/>
      <c r="CV65"/>
      <c r="CW65"/>
      <c r="CX65"/>
      <c r="CY65"/>
      <c r="CZ65"/>
      <c r="DA65"/>
      <c r="DB65"/>
      <c r="DC65"/>
      <c r="DD65"/>
      <c r="DE65"/>
      <c r="DF65"/>
      <c r="DG65"/>
      <c r="DH65"/>
      <c r="DI65"/>
      <c r="DJ65"/>
      <c r="DK65"/>
      <c r="DL65"/>
      <c r="DM65"/>
      <c r="DN65"/>
      <c r="DO65"/>
      <c r="DP65"/>
      <c r="DQ65"/>
      <c r="DR65"/>
      <c r="DS65"/>
      <c r="DT65" t="s">
        <v>7807</v>
      </c>
      <c r="DU65"/>
      <c r="DV65"/>
      <c r="DW65"/>
      <c r="DX65"/>
      <c r="DY65"/>
      <c r="DZ65"/>
      <c r="EA65"/>
      <c r="EB65" t="s">
        <v>7808</v>
      </c>
      <c r="EC65"/>
      <c r="ED65"/>
      <c r="EE65"/>
      <c r="EF65"/>
      <c r="EG65"/>
      <c r="EH65"/>
      <c r="EI65"/>
      <c r="EJ65"/>
      <c r="EK65"/>
      <c r="EL65"/>
      <c r="EM65" t="s">
        <v>7807</v>
      </c>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t="s">
        <v>7807</v>
      </c>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row>
    <row r="66" spans="1:339">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t="s">
        <v>7809</v>
      </c>
      <c r="CS66"/>
      <c r="CT66"/>
      <c r="CU66"/>
      <c r="CV66"/>
      <c r="CW66"/>
      <c r="CX66"/>
      <c r="CY66"/>
      <c r="CZ66"/>
      <c r="DA66"/>
      <c r="DB66"/>
      <c r="DC66"/>
      <c r="DD66"/>
      <c r="DE66"/>
      <c r="DF66"/>
      <c r="DG66"/>
      <c r="DH66"/>
      <c r="DI66"/>
      <c r="DJ66"/>
      <c r="DK66"/>
      <c r="DL66"/>
      <c r="DM66"/>
      <c r="DN66"/>
      <c r="DO66"/>
      <c r="DP66"/>
      <c r="DQ66"/>
      <c r="DR66"/>
      <c r="DS66"/>
      <c r="DT66" t="s">
        <v>7809</v>
      </c>
      <c r="DU66"/>
      <c r="DV66"/>
      <c r="DW66"/>
      <c r="DX66"/>
      <c r="DY66"/>
      <c r="DZ66"/>
      <c r="EA66"/>
      <c r="EB66" t="s">
        <v>7810</v>
      </c>
      <c r="EC66"/>
      <c r="ED66"/>
      <c r="EE66"/>
      <c r="EF66"/>
      <c r="EG66"/>
      <c r="EH66"/>
      <c r="EI66"/>
      <c r="EJ66"/>
      <c r="EK66"/>
      <c r="EL66"/>
      <c r="EM66" t="s">
        <v>7809</v>
      </c>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t="s">
        <v>7809</v>
      </c>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row>
    <row r="67" spans="1:339">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t="s">
        <v>7811</v>
      </c>
      <c r="CS67"/>
      <c r="CT67"/>
      <c r="CU67"/>
      <c r="CV67"/>
      <c r="CW67"/>
      <c r="CX67"/>
      <c r="CY67"/>
      <c r="CZ67"/>
      <c r="DA67"/>
      <c r="DB67"/>
      <c r="DC67"/>
      <c r="DD67"/>
      <c r="DE67"/>
      <c r="DF67"/>
      <c r="DG67"/>
      <c r="DH67"/>
      <c r="DI67"/>
      <c r="DJ67"/>
      <c r="DK67"/>
      <c r="DL67"/>
      <c r="DM67"/>
      <c r="DN67"/>
      <c r="DO67"/>
      <c r="DP67"/>
      <c r="DQ67"/>
      <c r="DR67"/>
      <c r="DS67"/>
      <c r="DT67" t="s">
        <v>7811</v>
      </c>
      <c r="DU67"/>
      <c r="DV67"/>
      <c r="DW67"/>
      <c r="DX67"/>
      <c r="DY67"/>
      <c r="DZ67"/>
      <c r="EA67"/>
      <c r="EB67" t="s">
        <v>6570</v>
      </c>
      <c r="EC67"/>
      <c r="ED67"/>
      <c r="EE67"/>
      <c r="EF67"/>
      <c r="EG67"/>
      <c r="EH67"/>
      <c r="EI67"/>
      <c r="EJ67"/>
      <c r="EK67"/>
      <c r="EL67"/>
      <c r="EM67" t="s">
        <v>7811</v>
      </c>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t="s">
        <v>7811</v>
      </c>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row>
    <row r="68" spans="1:339">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t="s">
        <v>7812</v>
      </c>
      <c r="CS68"/>
      <c r="CT68"/>
      <c r="CU68"/>
      <c r="CV68"/>
      <c r="CW68"/>
      <c r="CX68"/>
      <c r="CY68"/>
      <c r="CZ68"/>
      <c r="DA68"/>
      <c r="DB68"/>
      <c r="DC68"/>
      <c r="DD68"/>
      <c r="DE68"/>
      <c r="DF68"/>
      <c r="DG68"/>
      <c r="DH68"/>
      <c r="DI68"/>
      <c r="DJ68"/>
      <c r="DK68"/>
      <c r="DL68"/>
      <c r="DM68"/>
      <c r="DN68"/>
      <c r="DO68"/>
      <c r="DP68"/>
      <c r="DQ68"/>
      <c r="DR68"/>
      <c r="DS68"/>
      <c r="DT68" t="s">
        <v>7812</v>
      </c>
      <c r="DU68"/>
      <c r="DV68"/>
      <c r="DW68"/>
      <c r="DX68"/>
      <c r="DY68"/>
      <c r="DZ68"/>
      <c r="EA68"/>
      <c r="EB68"/>
      <c r="EC68"/>
      <c r="ED68"/>
      <c r="EE68"/>
      <c r="EF68"/>
      <c r="EG68"/>
      <c r="EH68"/>
      <c r="EI68"/>
      <c r="EJ68"/>
      <c r="EK68"/>
      <c r="EL68"/>
      <c r="EM68" t="s">
        <v>7812</v>
      </c>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t="s">
        <v>7812</v>
      </c>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row>
    <row r="69" spans="1:339">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t="s">
        <v>7813</v>
      </c>
      <c r="CS69"/>
      <c r="CT69"/>
      <c r="CU69"/>
      <c r="CV69"/>
      <c r="CW69"/>
      <c r="CX69"/>
      <c r="CY69"/>
      <c r="CZ69"/>
      <c r="DA69"/>
      <c r="DB69"/>
      <c r="DC69"/>
      <c r="DD69"/>
      <c r="DE69"/>
      <c r="DF69"/>
      <c r="DG69"/>
      <c r="DH69"/>
      <c r="DI69"/>
      <c r="DJ69"/>
      <c r="DK69"/>
      <c r="DL69"/>
      <c r="DM69"/>
      <c r="DN69"/>
      <c r="DO69"/>
      <c r="DP69"/>
      <c r="DQ69"/>
      <c r="DR69"/>
      <c r="DS69"/>
      <c r="DT69" t="s">
        <v>7813</v>
      </c>
      <c r="DU69"/>
      <c r="DV69"/>
      <c r="DW69"/>
      <c r="DX69"/>
      <c r="DY69"/>
      <c r="DZ69"/>
      <c r="EA69"/>
      <c r="EB69"/>
      <c r="EC69"/>
      <c r="ED69"/>
      <c r="EE69"/>
      <c r="EF69"/>
      <c r="EG69"/>
      <c r="EH69"/>
      <c r="EI69"/>
      <c r="EJ69"/>
      <c r="EK69"/>
      <c r="EL69"/>
      <c r="EM69" t="s">
        <v>7813</v>
      </c>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t="s">
        <v>7813</v>
      </c>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row>
    <row r="70" spans="1:339">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t="s">
        <v>7814</v>
      </c>
      <c r="CS70"/>
      <c r="CT70"/>
      <c r="CU70"/>
      <c r="CV70"/>
      <c r="CW70"/>
      <c r="CX70"/>
      <c r="CY70"/>
      <c r="CZ70"/>
      <c r="DA70"/>
      <c r="DB70"/>
      <c r="DC70"/>
      <c r="DD70"/>
      <c r="DE70"/>
      <c r="DF70"/>
      <c r="DG70"/>
      <c r="DH70"/>
      <c r="DI70"/>
      <c r="DJ70"/>
      <c r="DK70"/>
      <c r="DL70"/>
      <c r="DM70"/>
      <c r="DN70"/>
      <c r="DO70"/>
      <c r="DP70"/>
      <c r="DQ70"/>
      <c r="DR70"/>
      <c r="DS70"/>
      <c r="DT70" t="s">
        <v>7814</v>
      </c>
      <c r="DU70"/>
      <c r="DV70"/>
      <c r="DW70"/>
      <c r="DX70"/>
      <c r="DY70"/>
      <c r="DZ70"/>
      <c r="EA70"/>
      <c r="EB70"/>
      <c r="EC70"/>
      <c r="ED70"/>
      <c r="EE70"/>
      <c r="EF70"/>
      <c r="EG70"/>
      <c r="EH70"/>
      <c r="EI70"/>
      <c r="EJ70"/>
      <c r="EK70"/>
      <c r="EL70"/>
      <c r="EM70" t="s">
        <v>7814</v>
      </c>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t="s">
        <v>7814</v>
      </c>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row>
    <row r="71" spans="1:339">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t="s">
        <v>7815</v>
      </c>
      <c r="CS71"/>
      <c r="CT71"/>
      <c r="CU71"/>
      <c r="CV71"/>
      <c r="CW71"/>
      <c r="CX71"/>
      <c r="CY71"/>
      <c r="CZ71"/>
      <c r="DA71"/>
      <c r="DB71"/>
      <c r="DC71"/>
      <c r="DD71"/>
      <c r="DE71"/>
      <c r="DF71"/>
      <c r="DG71"/>
      <c r="DH71"/>
      <c r="DI71"/>
      <c r="DJ71"/>
      <c r="DK71"/>
      <c r="DL71"/>
      <c r="DM71"/>
      <c r="DN71"/>
      <c r="DO71"/>
      <c r="DP71"/>
      <c r="DQ71"/>
      <c r="DR71"/>
      <c r="DS71"/>
      <c r="DT71" t="s">
        <v>7815</v>
      </c>
      <c r="DU71"/>
      <c r="DV71"/>
      <c r="DW71"/>
      <c r="DX71"/>
      <c r="DY71"/>
      <c r="DZ71"/>
      <c r="EA71"/>
      <c r="EB71"/>
      <c r="EC71"/>
      <c r="ED71"/>
      <c r="EE71"/>
      <c r="EF71"/>
      <c r="EG71"/>
      <c r="EH71"/>
      <c r="EI71"/>
      <c r="EJ71"/>
      <c r="EK71"/>
      <c r="EL71"/>
      <c r="EM71" t="s">
        <v>7815</v>
      </c>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t="s">
        <v>7815</v>
      </c>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row>
    <row r="72" spans="1:339">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t="s">
        <v>7816</v>
      </c>
      <c r="CS72"/>
      <c r="CT72"/>
      <c r="CU72"/>
      <c r="CV72"/>
      <c r="CW72"/>
      <c r="CX72"/>
      <c r="CY72"/>
      <c r="CZ72"/>
      <c r="DA72"/>
      <c r="DB72"/>
      <c r="DC72"/>
      <c r="DD72"/>
      <c r="DE72"/>
      <c r="DF72"/>
      <c r="DG72"/>
      <c r="DH72"/>
      <c r="DI72"/>
      <c r="DJ72"/>
      <c r="DK72"/>
      <c r="DL72"/>
      <c r="DM72"/>
      <c r="DN72"/>
      <c r="DO72"/>
      <c r="DP72"/>
      <c r="DQ72"/>
      <c r="DR72"/>
      <c r="DS72"/>
      <c r="DT72" t="s">
        <v>7816</v>
      </c>
      <c r="DU72"/>
      <c r="DV72"/>
      <c r="DW72"/>
      <c r="DX72"/>
      <c r="DY72"/>
      <c r="DZ72"/>
      <c r="EA72"/>
      <c r="EB72"/>
      <c r="EC72"/>
      <c r="ED72"/>
      <c r="EE72"/>
      <c r="EF72"/>
      <c r="EG72"/>
      <c r="EH72"/>
      <c r="EI72"/>
      <c r="EJ72"/>
      <c r="EK72"/>
      <c r="EL72"/>
      <c r="EM72" t="s">
        <v>7816</v>
      </c>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t="s">
        <v>7816</v>
      </c>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row>
    <row r="73" spans="1:339">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t="s">
        <v>7817</v>
      </c>
      <c r="CS73"/>
      <c r="CT73"/>
      <c r="CU73"/>
      <c r="CV73"/>
      <c r="CW73"/>
      <c r="CX73"/>
      <c r="CY73"/>
      <c r="CZ73"/>
      <c r="DA73"/>
      <c r="DB73"/>
      <c r="DC73"/>
      <c r="DD73"/>
      <c r="DE73"/>
      <c r="DF73"/>
      <c r="DG73"/>
      <c r="DH73"/>
      <c r="DI73"/>
      <c r="DJ73"/>
      <c r="DK73"/>
      <c r="DL73"/>
      <c r="DM73"/>
      <c r="DN73"/>
      <c r="DO73"/>
      <c r="DP73"/>
      <c r="DQ73"/>
      <c r="DR73"/>
      <c r="DS73"/>
      <c r="DT73" t="s">
        <v>7817</v>
      </c>
      <c r="DU73"/>
      <c r="DV73"/>
      <c r="DW73"/>
      <c r="DX73"/>
      <c r="DY73"/>
      <c r="DZ73"/>
      <c r="EA73"/>
      <c r="EB73"/>
      <c r="EC73"/>
      <c r="ED73"/>
      <c r="EE73"/>
      <c r="EF73"/>
      <c r="EG73"/>
      <c r="EH73"/>
      <c r="EI73"/>
      <c r="EJ73"/>
      <c r="EK73"/>
      <c r="EL73"/>
      <c r="EM73" t="s">
        <v>7817</v>
      </c>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t="s">
        <v>7817</v>
      </c>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row>
    <row r="74" spans="1:339">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t="s">
        <v>7818</v>
      </c>
      <c r="CS74"/>
      <c r="CT74"/>
      <c r="CU74"/>
      <c r="CV74"/>
      <c r="CW74"/>
      <c r="CX74"/>
      <c r="CY74"/>
      <c r="CZ74"/>
      <c r="DA74"/>
      <c r="DB74"/>
      <c r="DC74"/>
      <c r="DD74"/>
      <c r="DE74"/>
      <c r="DF74"/>
      <c r="DG74"/>
      <c r="DH74"/>
      <c r="DI74"/>
      <c r="DJ74"/>
      <c r="DK74"/>
      <c r="DL74"/>
      <c r="DM74"/>
      <c r="DN74"/>
      <c r="DO74"/>
      <c r="DP74"/>
      <c r="DQ74"/>
      <c r="DR74"/>
      <c r="DS74"/>
      <c r="DT74" t="s">
        <v>7818</v>
      </c>
      <c r="DU74"/>
      <c r="DV74"/>
      <c r="DW74"/>
      <c r="DX74"/>
      <c r="DY74"/>
      <c r="DZ74"/>
      <c r="EA74"/>
      <c r="EB74"/>
      <c r="EC74"/>
      <c r="ED74"/>
      <c r="EE74"/>
      <c r="EF74"/>
      <c r="EG74"/>
      <c r="EH74"/>
      <c r="EI74"/>
      <c r="EJ74"/>
      <c r="EK74"/>
      <c r="EL74"/>
      <c r="EM74" t="s">
        <v>7818</v>
      </c>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t="s">
        <v>7818</v>
      </c>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row>
    <row r="75" spans="1:339">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t="s">
        <v>7819</v>
      </c>
      <c r="CS75"/>
      <c r="CT75"/>
      <c r="CU75"/>
      <c r="CV75"/>
      <c r="CW75"/>
      <c r="CX75"/>
      <c r="CY75"/>
      <c r="CZ75"/>
      <c r="DA75"/>
      <c r="DB75"/>
      <c r="DC75"/>
      <c r="DD75"/>
      <c r="DE75"/>
      <c r="DF75"/>
      <c r="DG75"/>
      <c r="DH75"/>
      <c r="DI75"/>
      <c r="DJ75"/>
      <c r="DK75"/>
      <c r="DL75"/>
      <c r="DM75"/>
      <c r="DN75"/>
      <c r="DO75"/>
      <c r="DP75"/>
      <c r="DQ75"/>
      <c r="DR75"/>
      <c r="DS75"/>
      <c r="DT75" t="s">
        <v>7819</v>
      </c>
      <c r="DU75"/>
      <c r="DV75"/>
      <c r="DW75"/>
      <c r="DX75"/>
      <c r="DY75"/>
      <c r="DZ75"/>
      <c r="EA75"/>
      <c r="EB75"/>
      <c r="EC75"/>
      <c r="ED75"/>
      <c r="EE75"/>
      <c r="EF75"/>
      <c r="EG75"/>
      <c r="EH75"/>
      <c r="EI75"/>
      <c r="EJ75"/>
      <c r="EK75"/>
      <c r="EL75"/>
      <c r="EM75" t="s">
        <v>7819</v>
      </c>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t="s">
        <v>7819</v>
      </c>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row>
    <row r="76" spans="1:339">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t="s">
        <v>7820</v>
      </c>
      <c r="CS76"/>
      <c r="CT76"/>
      <c r="CU76"/>
      <c r="CV76"/>
      <c r="CW76"/>
      <c r="CX76"/>
      <c r="CY76"/>
      <c r="CZ76"/>
      <c r="DA76"/>
      <c r="DB76"/>
      <c r="DC76"/>
      <c r="DD76"/>
      <c r="DE76"/>
      <c r="DF76"/>
      <c r="DG76"/>
      <c r="DH76"/>
      <c r="DI76"/>
      <c r="DJ76"/>
      <c r="DK76"/>
      <c r="DL76"/>
      <c r="DM76"/>
      <c r="DN76"/>
      <c r="DO76"/>
      <c r="DP76"/>
      <c r="DQ76"/>
      <c r="DR76"/>
      <c r="DS76"/>
      <c r="DT76" t="s">
        <v>7820</v>
      </c>
      <c r="DU76"/>
      <c r="DV76"/>
      <c r="DW76"/>
      <c r="DX76"/>
      <c r="DY76"/>
      <c r="DZ76"/>
      <c r="EA76"/>
      <c r="EB76"/>
      <c r="EC76"/>
      <c r="ED76"/>
      <c r="EE76"/>
      <c r="EF76"/>
      <c r="EG76"/>
      <c r="EH76"/>
      <c r="EI76"/>
      <c r="EJ76"/>
      <c r="EK76"/>
      <c r="EL76"/>
      <c r="EM76" t="s">
        <v>7820</v>
      </c>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row>
    <row r="77" spans="1:339">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t="s">
        <v>7821</v>
      </c>
      <c r="CS77"/>
      <c r="CT77"/>
      <c r="CU77"/>
      <c r="CV77"/>
      <c r="CW77"/>
      <c r="CX77"/>
      <c r="CY77"/>
      <c r="CZ77"/>
      <c r="DA77"/>
      <c r="DB77"/>
      <c r="DC77"/>
      <c r="DD77"/>
      <c r="DE77"/>
      <c r="DF77"/>
      <c r="DG77"/>
      <c r="DH77"/>
      <c r="DI77"/>
      <c r="DJ77"/>
      <c r="DK77"/>
      <c r="DL77"/>
      <c r="DM77"/>
      <c r="DN77"/>
      <c r="DO77"/>
      <c r="DP77"/>
      <c r="DQ77"/>
      <c r="DR77"/>
      <c r="DS77"/>
      <c r="DT77" t="s">
        <v>7821</v>
      </c>
      <c r="DU77"/>
      <c r="DV77"/>
      <c r="DW77"/>
      <c r="DX77"/>
      <c r="DY77"/>
      <c r="DZ77"/>
      <c r="EA77"/>
      <c r="EB77"/>
      <c r="EC77"/>
      <c r="ED77"/>
      <c r="EE77"/>
      <c r="EF77"/>
      <c r="EG77"/>
      <c r="EH77"/>
      <c r="EI77"/>
      <c r="EJ77"/>
      <c r="EK77"/>
      <c r="EL77"/>
      <c r="EM77" t="s">
        <v>7821</v>
      </c>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row>
    <row r="78" spans="1:339">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t="s">
        <v>7822</v>
      </c>
      <c r="CS78"/>
      <c r="CT78"/>
      <c r="CU78"/>
      <c r="CV78"/>
      <c r="CW78"/>
      <c r="CX78"/>
      <c r="CY78"/>
      <c r="CZ78"/>
      <c r="DA78"/>
      <c r="DB78"/>
      <c r="DC78"/>
      <c r="DD78"/>
      <c r="DE78"/>
      <c r="DF78"/>
      <c r="DG78"/>
      <c r="DH78"/>
      <c r="DI78"/>
      <c r="DJ78"/>
      <c r="DK78"/>
      <c r="DL78"/>
      <c r="DM78"/>
      <c r="DN78"/>
      <c r="DO78"/>
      <c r="DP78"/>
      <c r="DQ78"/>
      <c r="DR78"/>
      <c r="DS78"/>
      <c r="DT78" t="s">
        <v>7822</v>
      </c>
      <c r="DU78"/>
      <c r="DV78"/>
      <c r="DW78"/>
      <c r="DX78"/>
      <c r="DY78"/>
      <c r="DZ78"/>
      <c r="EA78"/>
      <c r="EB78"/>
      <c r="EC78"/>
      <c r="ED78"/>
      <c r="EE78"/>
      <c r="EF78"/>
      <c r="EG78"/>
      <c r="EH78"/>
      <c r="EI78"/>
      <c r="EJ78"/>
      <c r="EK78"/>
      <c r="EL78"/>
      <c r="EM78" t="s">
        <v>7822</v>
      </c>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row>
    <row r="79" spans="1:339">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t="s">
        <v>7823</v>
      </c>
      <c r="CS79"/>
      <c r="CT79"/>
      <c r="CU79"/>
      <c r="CV79"/>
      <c r="CW79"/>
      <c r="CX79"/>
      <c r="CY79"/>
      <c r="CZ79"/>
      <c r="DA79"/>
      <c r="DB79"/>
      <c r="DC79"/>
      <c r="DD79"/>
      <c r="DE79"/>
      <c r="DF79"/>
      <c r="DG79"/>
      <c r="DH79"/>
      <c r="DI79"/>
      <c r="DJ79"/>
      <c r="DK79"/>
      <c r="DL79"/>
      <c r="DM79"/>
      <c r="DN79"/>
      <c r="DO79"/>
      <c r="DP79"/>
      <c r="DQ79"/>
      <c r="DR79"/>
      <c r="DS79"/>
      <c r="DT79" t="s">
        <v>7823</v>
      </c>
      <c r="DU79"/>
      <c r="DV79"/>
      <c r="DW79"/>
      <c r="DX79"/>
      <c r="DY79"/>
      <c r="DZ79"/>
      <c r="EA79"/>
      <c r="EB79"/>
      <c r="EC79"/>
      <c r="ED79"/>
      <c r="EE79"/>
      <c r="EF79"/>
      <c r="EG79"/>
      <c r="EH79"/>
      <c r="EI79"/>
      <c r="EJ79"/>
      <c r="EK79"/>
      <c r="EL79"/>
      <c r="EM79" t="s">
        <v>7823</v>
      </c>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row>
    <row r="80" spans="1:339">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t="s">
        <v>7824</v>
      </c>
      <c r="CS80"/>
      <c r="CT80"/>
      <c r="CU80"/>
      <c r="CV80"/>
      <c r="CW80"/>
      <c r="CX80"/>
      <c r="CY80"/>
      <c r="CZ80"/>
      <c r="DA80"/>
      <c r="DB80"/>
      <c r="DC80"/>
      <c r="DD80"/>
      <c r="DE80"/>
      <c r="DF80"/>
      <c r="DG80"/>
      <c r="DH80"/>
      <c r="DI80"/>
      <c r="DJ80"/>
      <c r="DK80"/>
      <c r="DL80"/>
      <c r="DM80"/>
      <c r="DN80"/>
      <c r="DO80"/>
      <c r="DP80"/>
      <c r="DQ80"/>
      <c r="DR80"/>
      <c r="DS80"/>
      <c r="DT80" t="s">
        <v>7824</v>
      </c>
      <c r="DU80"/>
      <c r="DV80"/>
      <c r="DW80"/>
      <c r="DX80"/>
      <c r="DY80"/>
      <c r="DZ80"/>
      <c r="EA80"/>
      <c r="EB80"/>
      <c r="EC80"/>
      <c r="ED80"/>
      <c r="EE80"/>
      <c r="EF80"/>
      <c r="EG80"/>
      <c r="EH80"/>
      <c r="EI80"/>
      <c r="EJ80"/>
      <c r="EK80"/>
      <c r="EL80"/>
      <c r="EM80" t="s">
        <v>7824</v>
      </c>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row>
    <row r="81" spans="1:236">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t="s">
        <v>7825</v>
      </c>
      <c r="CS81"/>
      <c r="CT81"/>
      <c r="CU81"/>
      <c r="CV81"/>
      <c r="CW81"/>
      <c r="CX81"/>
      <c r="CY81"/>
      <c r="CZ81"/>
      <c r="DA81"/>
      <c r="DB81"/>
      <c r="DC81"/>
      <c r="DD81"/>
      <c r="DE81"/>
      <c r="DF81"/>
      <c r="DG81"/>
      <c r="DH81"/>
      <c r="DI81"/>
      <c r="DJ81"/>
      <c r="DK81"/>
      <c r="DL81"/>
      <c r="DM81"/>
      <c r="DN81"/>
      <c r="DO81"/>
      <c r="DP81"/>
      <c r="DQ81"/>
      <c r="DR81"/>
      <c r="DS81"/>
      <c r="DT81" t="s">
        <v>7825</v>
      </c>
      <c r="DU81"/>
      <c r="DV81"/>
      <c r="DW81"/>
      <c r="DX81"/>
      <c r="DY81"/>
      <c r="DZ81"/>
      <c r="EA81"/>
      <c r="EB81"/>
      <c r="EC81"/>
      <c r="ED81"/>
      <c r="EE81"/>
      <c r="EF81"/>
      <c r="EG81"/>
      <c r="EH81"/>
      <c r="EI81"/>
      <c r="EJ81"/>
      <c r="EK81"/>
      <c r="EL81"/>
      <c r="EM81" t="s">
        <v>7825</v>
      </c>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row>
    <row r="82" spans="1:236">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t="s">
        <v>7826</v>
      </c>
      <c r="CS82"/>
      <c r="CT82"/>
      <c r="CU82"/>
      <c r="CV82"/>
      <c r="CW82"/>
      <c r="CX82"/>
      <c r="CY82"/>
      <c r="CZ82"/>
      <c r="DA82"/>
      <c r="DB82"/>
      <c r="DC82"/>
      <c r="DD82"/>
      <c r="DE82"/>
      <c r="DF82"/>
      <c r="DG82"/>
      <c r="DH82"/>
      <c r="DI82"/>
      <c r="DJ82"/>
      <c r="DK82"/>
      <c r="DL82"/>
      <c r="DM82"/>
      <c r="DN82"/>
      <c r="DO82"/>
      <c r="DP82"/>
      <c r="DQ82"/>
      <c r="DR82"/>
      <c r="DS82"/>
      <c r="DT82" t="s">
        <v>7826</v>
      </c>
      <c r="DU82"/>
      <c r="DV82"/>
      <c r="DW82"/>
      <c r="DX82"/>
      <c r="DY82"/>
      <c r="DZ82"/>
      <c r="EA82"/>
      <c r="EB82"/>
      <c r="EC82"/>
      <c r="ED82"/>
      <c r="EE82"/>
      <c r="EF82"/>
      <c r="EG82"/>
      <c r="EH82"/>
      <c r="EI82"/>
      <c r="EJ82"/>
      <c r="EK82"/>
      <c r="EL82"/>
      <c r="EM82" t="s">
        <v>7826</v>
      </c>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row>
    <row r="83" spans="1:236">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t="s">
        <v>7827</v>
      </c>
      <c r="CS83"/>
      <c r="CT83"/>
      <c r="CU83"/>
      <c r="CV83"/>
      <c r="CW83"/>
      <c r="CX83"/>
      <c r="CY83"/>
      <c r="CZ83"/>
      <c r="DA83"/>
      <c r="DB83"/>
      <c r="DC83"/>
      <c r="DD83"/>
      <c r="DE83"/>
      <c r="DF83"/>
      <c r="DG83"/>
      <c r="DH83"/>
      <c r="DI83"/>
      <c r="DJ83"/>
      <c r="DK83"/>
      <c r="DL83"/>
      <c r="DM83"/>
      <c r="DN83"/>
      <c r="DO83"/>
      <c r="DP83"/>
      <c r="DQ83"/>
      <c r="DR83"/>
      <c r="DS83"/>
      <c r="DT83" t="s">
        <v>7827</v>
      </c>
      <c r="DU83"/>
      <c r="DV83"/>
      <c r="DW83"/>
      <c r="DX83"/>
      <c r="DY83"/>
      <c r="DZ83"/>
      <c r="EA83"/>
      <c r="EB83"/>
      <c r="EC83"/>
      <c r="ED83"/>
      <c r="EE83"/>
      <c r="EF83"/>
      <c r="EG83"/>
      <c r="EH83"/>
      <c r="EI83"/>
      <c r="EJ83"/>
      <c r="EK83"/>
      <c r="EL83"/>
      <c r="EM83" t="s">
        <v>7827</v>
      </c>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row>
    <row r="84" spans="1:236">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t="s">
        <v>7828</v>
      </c>
      <c r="CS84"/>
      <c r="CT84"/>
      <c r="CU84"/>
      <c r="CV84"/>
      <c r="CW84"/>
      <c r="CX84"/>
      <c r="CY84"/>
      <c r="CZ84"/>
      <c r="DA84"/>
      <c r="DB84"/>
      <c r="DC84"/>
      <c r="DD84"/>
      <c r="DE84"/>
      <c r="DF84"/>
      <c r="DG84"/>
      <c r="DH84"/>
      <c r="DI84"/>
      <c r="DJ84"/>
      <c r="DK84"/>
      <c r="DL84"/>
      <c r="DM84"/>
      <c r="DN84"/>
      <c r="DO84"/>
      <c r="DP84"/>
      <c r="DQ84"/>
      <c r="DR84"/>
      <c r="DS84"/>
      <c r="DT84" t="s">
        <v>7828</v>
      </c>
      <c r="DU84"/>
      <c r="DV84"/>
      <c r="DW84"/>
      <c r="DX84"/>
      <c r="DY84"/>
      <c r="DZ84"/>
      <c r="EA84"/>
      <c r="EB84"/>
      <c r="EC84"/>
      <c r="ED84"/>
      <c r="EE84"/>
      <c r="EF84"/>
      <c r="EG84"/>
      <c r="EH84"/>
      <c r="EI84"/>
      <c r="EJ84"/>
      <c r="EK84"/>
      <c r="EL84"/>
      <c r="EM84" t="s">
        <v>7828</v>
      </c>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row>
    <row r="85" spans="1:236">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t="s">
        <v>7829</v>
      </c>
      <c r="CS85"/>
      <c r="CT85"/>
      <c r="CU85"/>
      <c r="CV85"/>
      <c r="CW85"/>
      <c r="CX85"/>
      <c r="CY85"/>
      <c r="CZ85"/>
      <c r="DA85"/>
      <c r="DB85"/>
      <c r="DC85"/>
      <c r="DD85"/>
      <c r="DE85"/>
      <c r="DF85"/>
      <c r="DG85"/>
      <c r="DH85"/>
      <c r="DI85"/>
      <c r="DJ85"/>
      <c r="DK85"/>
      <c r="DL85"/>
      <c r="DM85"/>
      <c r="DN85"/>
      <c r="DO85"/>
      <c r="DP85"/>
      <c r="DQ85"/>
      <c r="DR85"/>
      <c r="DS85"/>
      <c r="DT85" t="s">
        <v>7829</v>
      </c>
      <c r="DU85"/>
      <c r="DV85"/>
      <c r="DW85"/>
      <c r="DX85"/>
      <c r="DY85"/>
      <c r="DZ85"/>
      <c r="EA85"/>
      <c r="EB85"/>
      <c r="EC85"/>
      <c r="ED85"/>
      <c r="EE85"/>
      <c r="EF85"/>
      <c r="EG85"/>
      <c r="EH85"/>
      <c r="EI85"/>
      <c r="EJ85"/>
      <c r="EK85"/>
      <c r="EL85"/>
      <c r="EM85" t="s">
        <v>7829</v>
      </c>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row>
    <row r="86" spans="1:236">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t="s">
        <v>7830</v>
      </c>
      <c r="CS86"/>
      <c r="CT86"/>
      <c r="CU86"/>
      <c r="CV86"/>
      <c r="CW86"/>
      <c r="CX86"/>
      <c r="CY86"/>
      <c r="CZ86"/>
      <c r="DA86"/>
      <c r="DB86"/>
      <c r="DC86"/>
      <c r="DD86"/>
      <c r="DE86"/>
      <c r="DF86"/>
      <c r="DG86"/>
      <c r="DH86"/>
      <c r="DI86"/>
      <c r="DJ86"/>
      <c r="DK86"/>
      <c r="DL86"/>
      <c r="DM86"/>
      <c r="DN86"/>
      <c r="DO86"/>
      <c r="DP86"/>
      <c r="DQ86"/>
      <c r="DR86"/>
      <c r="DS86"/>
      <c r="DT86" t="s">
        <v>7830</v>
      </c>
      <c r="DU86"/>
      <c r="DV86"/>
      <c r="DW86"/>
      <c r="DX86"/>
      <c r="DY86"/>
      <c r="DZ86"/>
      <c r="EA86"/>
      <c r="EB86"/>
      <c r="EC86"/>
      <c r="ED86"/>
      <c r="EE86"/>
      <c r="EF86"/>
      <c r="EG86"/>
      <c r="EH86"/>
      <c r="EI86"/>
      <c r="EJ86"/>
      <c r="EK86"/>
      <c r="EL86"/>
      <c r="EM86" t="s">
        <v>7830</v>
      </c>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row>
    <row r="87" spans="1:236">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t="s">
        <v>7831</v>
      </c>
      <c r="CS87"/>
      <c r="CT87"/>
      <c r="CU87"/>
      <c r="CV87"/>
      <c r="CW87"/>
      <c r="CX87"/>
      <c r="CY87"/>
      <c r="CZ87"/>
      <c r="DA87"/>
      <c r="DB87"/>
      <c r="DC87"/>
      <c r="DD87"/>
      <c r="DE87"/>
      <c r="DF87"/>
      <c r="DG87"/>
      <c r="DH87"/>
      <c r="DI87"/>
      <c r="DJ87"/>
      <c r="DK87"/>
      <c r="DL87"/>
      <c r="DM87"/>
      <c r="DN87"/>
      <c r="DO87"/>
      <c r="DP87"/>
      <c r="DQ87"/>
      <c r="DR87"/>
      <c r="DS87"/>
      <c r="DT87" t="s">
        <v>7831</v>
      </c>
      <c r="DU87"/>
      <c r="DV87"/>
      <c r="DW87"/>
      <c r="DX87"/>
      <c r="DY87"/>
      <c r="DZ87"/>
      <c r="EA87"/>
      <c r="EB87"/>
      <c r="EC87"/>
      <c r="ED87"/>
      <c r="EE87"/>
      <c r="EF87"/>
      <c r="EG87"/>
      <c r="EH87"/>
      <c r="EI87"/>
      <c r="EJ87"/>
      <c r="EK87"/>
      <c r="EL87"/>
      <c r="EM87" t="s">
        <v>7831</v>
      </c>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row>
    <row r="88" spans="1:236">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t="s">
        <v>7678</v>
      </c>
      <c r="CS88"/>
      <c r="CT88"/>
      <c r="CU88"/>
      <c r="CV88"/>
      <c r="CW88"/>
      <c r="CX88"/>
      <c r="CY88"/>
      <c r="CZ88"/>
      <c r="DA88"/>
      <c r="DB88"/>
      <c r="DC88"/>
      <c r="DD88"/>
      <c r="DE88"/>
      <c r="DF88"/>
      <c r="DG88"/>
      <c r="DH88"/>
      <c r="DI88"/>
      <c r="DJ88"/>
      <c r="DK88"/>
      <c r="DL88"/>
      <c r="DM88"/>
      <c r="DN88"/>
      <c r="DO88"/>
      <c r="DP88"/>
      <c r="DQ88"/>
      <c r="DR88"/>
      <c r="DS88"/>
      <c r="DT88" t="s">
        <v>7678</v>
      </c>
      <c r="DU88"/>
      <c r="DV88"/>
      <c r="DW88"/>
      <c r="DX88"/>
      <c r="DY88"/>
      <c r="DZ88"/>
      <c r="EA88"/>
      <c r="EB88"/>
      <c r="EC88"/>
      <c r="ED88"/>
      <c r="EE88"/>
      <c r="EF88"/>
      <c r="EG88"/>
      <c r="EH88"/>
      <c r="EI88"/>
      <c r="EJ88"/>
      <c r="EK88"/>
      <c r="EL88"/>
      <c r="EM88" t="s">
        <v>7678</v>
      </c>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row>
    <row r="89" spans="1:236">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row>
    <row r="90" spans="1:236">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row>
    <row r="91" spans="1:236">
      <c r="A91"/>
      <c r="BV91"/>
    </row>
    <row r="92" spans="1:236">
      <c r="A92"/>
      <c r="BV92"/>
    </row>
    <row r="93" spans="1:236">
      <c r="A93"/>
      <c r="BV93"/>
    </row>
    <row r="94" spans="1:236">
      <c r="A94"/>
      <c r="BV94"/>
    </row>
    <row r="95" spans="1:236">
      <c r="A95"/>
      <c r="BV95"/>
    </row>
    <row r="96" spans="1:236">
      <c r="A96"/>
      <c r="BV96"/>
    </row>
    <row r="97" spans="1:74">
      <c r="A97"/>
      <c r="BV97"/>
    </row>
    <row r="98" spans="1:74">
      <c r="A98"/>
      <c r="BV98"/>
    </row>
    <row r="99" spans="1:74">
      <c r="A99"/>
      <c r="BV99"/>
    </row>
    <row r="100" spans="1:74">
      <c r="A100"/>
      <c r="BV100"/>
    </row>
    <row r="101" spans="1:74">
      <c r="A101"/>
      <c r="BV101"/>
    </row>
    <row r="102" spans="1:74">
      <c r="A102"/>
      <c r="BV102"/>
    </row>
    <row r="103" spans="1:74">
      <c r="A103"/>
      <c r="BV103"/>
    </row>
    <row r="104" spans="1:74">
      <c r="A104"/>
      <c r="BV104"/>
    </row>
    <row r="105" spans="1:74">
      <c r="A105"/>
      <c r="BV105"/>
    </row>
    <row r="106" spans="1:74">
      <c r="A106"/>
      <c r="BV106"/>
    </row>
    <row r="107" spans="1:74">
      <c r="A107"/>
      <c r="BV107"/>
    </row>
    <row r="108" spans="1:74">
      <c r="A108"/>
      <c r="BV108"/>
    </row>
    <row r="109" spans="1:74">
      <c r="A109"/>
      <c r="BV109"/>
    </row>
    <row r="110" spans="1:74">
      <c r="A110"/>
      <c r="BV110"/>
    </row>
    <row r="111" spans="1:74">
      <c r="A111"/>
      <c r="BV111"/>
    </row>
    <row r="112" spans="1:74">
      <c r="A112"/>
      <c r="BV112"/>
    </row>
    <row r="113" spans="1:74">
      <c r="A113"/>
      <c r="BV113"/>
    </row>
    <row r="114" spans="1:74">
      <c r="A114"/>
      <c r="BV114"/>
    </row>
    <row r="115" spans="1:74">
      <c r="A115"/>
      <c r="BV115"/>
    </row>
    <row r="116" spans="1:74">
      <c r="A116"/>
      <c r="BV116"/>
    </row>
    <row r="117" spans="1:74">
      <c r="A117"/>
      <c r="BV117"/>
    </row>
    <row r="118" spans="1:74">
      <c r="A118"/>
    </row>
    <row r="119" spans="1:74">
      <c r="A119"/>
    </row>
    <row r="120" spans="1:74">
      <c r="A120"/>
    </row>
    <row r="121" spans="1:74">
      <c r="A121"/>
    </row>
    <row r="122" spans="1:74">
      <c r="A122"/>
    </row>
    <row r="123" spans="1:74">
      <c r="A123"/>
    </row>
    <row r="124" spans="1:74">
      <c r="A124"/>
    </row>
    <row r="125" spans="1:74">
      <c r="A125"/>
    </row>
    <row r="126" spans="1:74">
      <c r="A126"/>
    </row>
    <row r="127" spans="1:74">
      <c r="A127"/>
    </row>
    <row r="128" spans="1:74">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sheetData>
  <sheetProtection sheet="1" objects="1" scenarios="1"/>
  <sortState xmlns:xlrd2="http://schemas.microsoft.com/office/spreadsheetml/2017/richdata2" ref="EL2:EL7">
    <sortCondition ref="EL2:EL7"/>
  </sortState>
  <phoneticPr fontId="8"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A2858-2584-4131-A528-5B84E9830DB4}">
  <dimension ref="A1:C121"/>
  <sheetViews>
    <sheetView workbookViewId="0">
      <selection activeCell="D7" sqref="D7"/>
    </sheetView>
  </sheetViews>
  <sheetFormatPr defaultRowHeight="12.75"/>
  <cols>
    <col min="2" max="2" width="14" customWidth="1"/>
    <col min="3" max="3" width="64.85546875" customWidth="1"/>
  </cols>
  <sheetData>
    <row r="1" spans="1:3">
      <c r="A1" s="101" t="s">
        <v>7832</v>
      </c>
      <c r="B1" s="101" t="s">
        <v>7833</v>
      </c>
      <c r="C1" s="101" t="s">
        <v>7834</v>
      </c>
    </row>
    <row r="2" spans="1:3">
      <c r="A2" s="114">
        <v>14</v>
      </c>
      <c r="B2" s="115">
        <v>44579</v>
      </c>
      <c r="C2" s="9" t="s">
        <v>7835</v>
      </c>
    </row>
    <row r="3" spans="1:3">
      <c r="A3" s="114">
        <v>15</v>
      </c>
      <c r="B3" s="115">
        <v>44659</v>
      </c>
      <c r="C3" t="s">
        <v>7836</v>
      </c>
    </row>
    <row r="4" spans="1:3">
      <c r="A4" s="114">
        <v>15</v>
      </c>
      <c r="B4" s="115">
        <v>44722</v>
      </c>
      <c r="C4" s="9" t="s">
        <v>7837</v>
      </c>
    </row>
    <row r="5" spans="1:3">
      <c r="A5" s="114">
        <v>16</v>
      </c>
      <c r="B5" s="115">
        <v>44857</v>
      </c>
      <c r="C5" s="9" t="s">
        <v>7838</v>
      </c>
    </row>
    <row r="6" spans="1:3">
      <c r="A6" s="114">
        <v>16</v>
      </c>
      <c r="B6" s="115">
        <v>44857</v>
      </c>
      <c r="C6" s="9" t="s">
        <v>7839</v>
      </c>
    </row>
    <row r="7" spans="1:3" ht="127.5">
      <c r="A7" s="114">
        <v>17</v>
      </c>
      <c r="B7" s="115">
        <v>44966</v>
      </c>
      <c r="C7" s="7" t="s">
        <v>7840</v>
      </c>
    </row>
    <row r="8" spans="1:3" ht="25.5">
      <c r="A8" s="114">
        <v>18</v>
      </c>
      <c r="B8" s="115">
        <v>44993</v>
      </c>
      <c r="C8" s="7" t="s">
        <v>7841</v>
      </c>
    </row>
    <row r="9" spans="1:3">
      <c r="A9" s="114"/>
      <c r="B9" s="115"/>
    </row>
    <row r="10" spans="1:3">
      <c r="A10" s="114"/>
      <c r="B10" s="115"/>
    </row>
    <row r="11" spans="1:3">
      <c r="A11" s="114"/>
      <c r="B11" s="115"/>
    </row>
    <row r="12" spans="1:3">
      <c r="A12" s="114"/>
      <c r="B12" s="115"/>
    </row>
    <row r="13" spans="1:3">
      <c r="A13" s="114"/>
      <c r="B13" s="115"/>
    </row>
    <row r="14" spans="1:3">
      <c r="A14" s="114"/>
      <c r="B14" s="115"/>
    </row>
    <row r="15" spans="1:3">
      <c r="A15" s="114"/>
      <c r="B15" s="115"/>
    </row>
    <row r="16" spans="1:3">
      <c r="A16" s="114"/>
      <c r="B16" s="115"/>
    </row>
    <row r="17" spans="1:2">
      <c r="A17" s="114"/>
      <c r="B17" s="115"/>
    </row>
    <row r="18" spans="1:2">
      <c r="A18" s="114"/>
      <c r="B18" s="115"/>
    </row>
    <row r="19" spans="1:2">
      <c r="A19" s="114"/>
      <c r="B19" s="115"/>
    </row>
    <row r="20" spans="1:2">
      <c r="A20" s="114"/>
      <c r="B20" s="115"/>
    </row>
    <row r="21" spans="1:2">
      <c r="A21" s="116"/>
      <c r="B21" s="116"/>
    </row>
    <row r="22" spans="1:2">
      <c r="A22" s="116"/>
      <c r="B22" s="116"/>
    </row>
    <row r="23" spans="1:2">
      <c r="A23" s="116"/>
      <c r="B23" s="116"/>
    </row>
    <row r="24" spans="1:2">
      <c r="A24" s="116"/>
      <c r="B24" s="116"/>
    </row>
    <row r="25" spans="1:2">
      <c r="A25" s="116"/>
      <c r="B25" s="116"/>
    </row>
    <row r="26" spans="1:2">
      <c r="A26" s="116"/>
      <c r="B26" s="116"/>
    </row>
    <row r="27" spans="1:2">
      <c r="A27" s="116"/>
      <c r="B27" s="116"/>
    </row>
    <row r="28" spans="1:2">
      <c r="A28" s="116"/>
      <c r="B28" s="116"/>
    </row>
    <row r="29" spans="1:2">
      <c r="A29" s="116"/>
      <c r="B29" s="116"/>
    </row>
    <row r="30" spans="1:2">
      <c r="A30" s="116"/>
      <c r="B30" s="116"/>
    </row>
    <row r="31" spans="1:2">
      <c r="A31" s="116"/>
      <c r="B31" s="116"/>
    </row>
    <row r="32" spans="1:2">
      <c r="A32" s="116"/>
      <c r="B32" s="116"/>
    </row>
    <row r="33" spans="1:2">
      <c r="A33" s="116"/>
      <c r="B33" s="116"/>
    </row>
    <row r="34" spans="1:2">
      <c r="A34" s="116"/>
      <c r="B34" s="116"/>
    </row>
    <row r="35" spans="1:2">
      <c r="A35" s="116"/>
      <c r="B35" s="116"/>
    </row>
    <row r="36" spans="1:2">
      <c r="A36" s="116"/>
      <c r="B36" s="116"/>
    </row>
    <row r="37" spans="1:2">
      <c r="A37" s="116"/>
      <c r="B37" s="116"/>
    </row>
    <row r="38" spans="1:2">
      <c r="A38" s="116"/>
      <c r="B38" s="116"/>
    </row>
    <row r="39" spans="1:2">
      <c r="A39" s="116"/>
      <c r="B39" s="116"/>
    </row>
    <row r="40" spans="1:2">
      <c r="A40" s="116"/>
      <c r="B40" s="116"/>
    </row>
    <row r="41" spans="1:2">
      <c r="A41" s="116"/>
      <c r="B41" s="116"/>
    </row>
    <row r="42" spans="1:2">
      <c r="A42" s="116"/>
      <c r="B42" s="116"/>
    </row>
    <row r="43" spans="1:2">
      <c r="A43" s="116"/>
      <c r="B43" s="116"/>
    </row>
    <row r="44" spans="1:2">
      <c r="A44" s="116"/>
      <c r="B44" s="116"/>
    </row>
    <row r="45" spans="1:2">
      <c r="A45" s="116"/>
      <c r="B45" s="116"/>
    </row>
    <row r="46" spans="1:2">
      <c r="A46" s="116"/>
      <c r="B46" s="116"/>
    </row>
    <row r="47" spans="1:2">
      <c r="A47" s="116"/>
      <c r="B47" s="116"/>
    </row>
    <row r="48" spans="1:2">
      <c r="A48" s="116"/>
      <c r="B48" s="116"/>
    </row>
    <row r="49" spans="1:2">
      <c r="A49" s="116"/>
      <c r="B49" s="116"/>
    </row>
    <row r="50" spans="1:2">
      <c r="A50" s="116"/>
      <c r="B50" s="116"/>
    </row>
    <row r="51" spans="1:2">
      <c r="A51" s="116"/>
      <c r="B51" s="116"/>
    </row>
    <row r="52" spans="1:2">
      <c r="A52" s="116"/>
      <c r="B52" s="116"/>
    </row>
    <row r="53" spans="1:2">
      <c r="A53" s="116"/>
      <c r="B53" s="116"/>
    </row>
    <row r="54" spans="1:2">
      <c r="A54" s="116"/>
      <c r="B54" s="116"/>
    </row>
    <row r="55" spans="1:2">
      <c r="A55" s="116"/>
      <c r="B55" s="116"/>
    </row>
    <row r="56" spans="1:2">
      <c r="A56" s="116"/>
      <c r="B56" s="116"/>
    </row>
    <row r="57" spans="1:2">
      <c r="A57" s="116"/>
      <c r="B57" s="116"/>
    </row>
    <row r="58" spans="1:2">
      <c r="A58" s="116"/>
      <c r="B58" s="116"/>
    </row>
    <row r="59" spans="1:2">
      <c r="A59" s="116"/>
      <c r="B59" s="116"/>
    </row>
    <row r="60" spans="1:2">
      <c r="A60" s="116"/>
      <c r="B60" s="116"/>
    </row>
    <row r="61" spans="1:2">
      <c r="A61" s="116"/>
      <c r="B61" s="116"/>
    </row>
    <row r="62" spans="1:2">
      <c r="A62" s="116"/>
      <c r="B62" s="116"/>
    </row>
    <row r="63" spans="1:2">
      <c r="A63" s="116"/>
      <c r="B63" s="116"/>
    </row>
    <row r="64" spans="1:2">
      <c r="A64" s="116"/>
      <c r="B64" s="116"/>
    </row>
    <row r="65" spans="1:2">
      <c r="A65" s="116"/>
      <c r="B65" s="116"/>
    </row>
    <row r="66" spans="1:2">
      <c r="A66" s="116"/>
      <c r="B66" s="116"/>
    </row>
    <row r="67" spans="1:2">
      <c r="A67" s="116"/>
      <c r="B67" s="116"/>
    </row>
    <row r="68" spans="1:2">
      <c r="A68" s="116"/>
      <c r="B68" s="116"/>
    </row>
    <row r="69" spans="1:2">
      <c r="A69" s="116"/>
      <c r="B69" s="116"/>
    </row>
    <row r="70" spans="1:2">
      <c r="A70" s="116"/>
      <c r="B70" s="116"/>
    </row>
    <row r="71" spans="1:2">
      <c r="A71" s="116"/>
      <c r="B71" s="116"/>
    </row>
    <row r="72" spans="1:2">
      <c r="A72" s="116"/>
      <c r="B72" s="116"/>
    </row>
    <row r="73" spans="1:2">
      <c r="A73" s="116"/>
      <c r="B73" s="116"/>
    </row>
    <row r="74" spans="1:2">
      <c r="A74" s="116"/>
      <c r="B74" s="116"/>
    </row>
    <row r="75" spans="1:2">
      <c r="A75" s="116"/>
      <c r="B75" s="116"/>
    </row>
    <row r="76" spans="1:2">
      <c r="A76" s="116"/>
      <c r="B76" s="116"/>
    </row>
    <row r="77" spans="1:2">
      <c r="A77" s="116"/>
      <c r="B77" s="116"/>
    </row>
    <row r="78" spans="1:2">
      <c r="A78" s="116"/>
      <c r="B78" s="116"/>
    </row>
    <row r="79" spans="1:2">
      <c r="A79" s="116"/>
      <c r="B79" s="116"/>
    </row>
    <row r="80" spans="1:2">
      <c r="A80" s="116"/>
      <c r="B80" s="116"/>
    </row>
    <row r="81" spans="1:2">
      <c r="A81" s="116"/>
      <c r="B81" s="116"/>
    </row>
    <row r="82" spans="1:2">
      <c r="A82" s="116"/>
      <c r="B82" s="116"/>
    </row>
    <row r="83" spans="1:2">
      <c r="A83" s="116"/>
      <c r="B83" s="116"/>
    </row>
    <row r="84" spans="1:2">
      <c r="A84" s="116"/>
      <c r="B84" s="116"/>
    </row>
    <row r="85" spans="1:2">
      <c r="A85" s="116"/>
      <c r="B85" s="116"/>
    </row>
    <row r="86" spans="1:2">
      <c r="A86" s="116"/>
      <c r="B86" s="116"/>
    </row>
    <row r="87" spans="1:2">
      <c r="A87" s="116"/>
      <c r="B87" s="116"/>
    </row>
    <row r="88" spans="1:2">
      <c r="A88" s="116"/>
      <c r="B88" s="116"/>
    </row>
    <row r="89" spans="1:2">
      <c r="A89" s="116"/>
      <c r="B89" s="116"/>
    </row>
    <row r="90" spans="1:2">
      <c r="A90" s="116"/>
      <c r="B90" s="116"/>
    </row>
    <row r="91" spans="1:2">
      <c r="A91" s="116"/>
      <c r="B91" s="116"/>
    </row>
    <row r="92" spans="1:2">
      <c r="A92" s="116"/>
      <c r="B92" s="116"/>
    </row>
    <row r="93" spans="1:2">
      <c r="A93" s="116"/>
      <c r="B93" s="116"/>
    </row>
    <row r="94" spans="1:2">
      <c r="A94" s="116"/>
      <c r="B94" s="116"/>
    </row>
    <row r="95" spans="1:2">
      <c r="A95" s="116"/>
      <c r="B95" s="116"/>
    </row>
    <row r="96" spans="1:2">
      <c r="A96" s="116"/>
      <c r="B96" s="116"/>
    </row>
    <row r="97" spans="1:2">
      <c r="A97" s="116"/>
      <c r="B97" s="116"/>
    </row>
    <row r="98" spans="1:2">
      <c r="A98" s="116"/>
      <c r="B98" s="116"/>
    </row>
    <row r="99" spans="1:2">
      <c r="A99" s="116"/>
      <c r="B99" s="116"/>
    </row>
    <row r="100" spans="1:2">
      <c r="A100" s="116"/>
      <c r="B100" s="116"/>
    </row>
    <row r="101" spans="1:2">
      <c r="A101" s="116"/>
      <c r="B101" s="116"/>
    </row>
    <row r="102" spans="1:2">
      <c r="A102" s="116"/>
      <c r="B102" s="116"/>
    </row>
    <row r="103" spans="1:2">
      <c r="A103" s="116"/>
      <c r="B103" s="116"/>
    </row>
    <row r="104" spans="1:2">
      <c r="A104" s="116"/>
      <c r="B104" s="116"/>
    </row>
    <row r="105" spans="1:2">
      <c r="A105" s="116"/>
      <c r="B105" s="116"/>
    </row>
    <row r="106" spans="1:2">
      <c r="A106" s="116"/>
      <c r="B106" s="116"/>
    </row>
    <row r="107" spans="1:2">
      <c r="A107" s="116"/>
      <c r="B107" s="116"/>
    </row>
    <row r="108" spans="1:2">
      <c r="A108" s="116"/>
      <c r="B108" s="116"/>
    </row>
    <row r="109" spans="1:2">
      <c r="A109" s="116"/>
      <c r="B109" s="116"/>
    </row>
    <row r="110" spans="1:2">
      <c r="A110" s="116"/>
      <c r="B110" s="116"/>
    </row>
    <row r="111" spans="1:2">
      <c r="A111" s="116"/>
      <c r="B111" s="116"/>
    </row>
    <row r="112" spans="1:2">
      <c r="A112" s="116"/>
      <c r="B112" s="116"/>
    </row>
    <row r="113" spans="1:2">
      <c r="A113" s="116"/>
      <c r="B113" s="116"/>
    </row>
    <row r="114" spans="1:2">
      <c r="A114" s="116"/>
      <c r="B114" s="116"/>
    </row>
    <row r="115" spans="1:2">
      <c r="A115" s="116"/>
      <c r="B115" s="116"/>
    </row>
    <row r="116" spans="1:2">
      <c r="A116" s="116"/>
      <c r="B116" s="116"/>
    </row>
    <row r="117" spans="1:2">
      <c r="A117" s="116"/>
      <c r="B117" s="116"/>
    </row>
    <row r="118" spans="1:2">
      <c r="A118" s="116"/>
      <c r="B118" s="116"/>
    </row>
    <row r="119" spans="1:2">
      <c r="A119" s="116"/>
      <c r="B119" s="116"/>
    </row>
    <row r="120" spans="1:2">
      <c r="A120" s="116"/>
      <c r="B120" s="116"/>
    </row>
    <row r="121" spans="1:2">
      <c r="A121" s="116"/>
      <c r="B121" s="116"/>
    </row>
  </sheetData>
  <sheetProtection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2EBDBC77B5674F9115F8EFD036E158" ma:contentTypeVersion="4" ma:contentTypeDescription="Create a new document." ma:contentTypeScope="" ma:versionID="e2b31615f6ecaf1711cb569e5839d6ae">
  <xsd:schema xmlns:xsd="http://www.w3.org/2001/XMLSchema" xmlns:xs="http://www.w3.org/2001/XMLSchema" xmlns:p="http://schemas.microsoft.com/office/2006/metadata/properties" xmlns:ns2="ae2307eb-fb96-48fb-8824-f58ad3ba920b" targetNamespace="http://schemas.microsoft.com/office/2006/metadata/properties" ma:root="true" ma:fieldsID="60810d4ea1a6b50ab3d09c6acec43fd4" ns2:_="">
    <xsd:import namespace="ae2307eb-fb96-48fb-8824-f58ad3ba92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2307eb-fb96-48fb-8824-f58ad3ba92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012C70-1F8E-4505-BFDA-25508888EC6A}"/>
</file>

<file path=customXml/itemProps2.xml><?xml version="1.0" encoding="utf-8"?>
<ds:datastoreItem xmlns:ds="http://schemas.openxmlformats.org/officeDocument/2006/customXml" ds:itemID="{F8E8642A-A60A-4587-B375-71074B325AFD}"/>
</file>

<file path=customXml/itemProps3.xml><?xml version="1.0" encoding="utf-8"?>
<ds:datastoreItem xmlns:ds="http://schemas.openxmlformats.org/officeDocument/2006/customXml" ds:itemID="{A2AD0FB8-5F5C-4DC5-B9DC-4E3A431063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kegolf</dc:creator>
  <cp:keywords/>
  <dc:description/>
  <cp:lastModifiedBy>Lizasuain CIV Ricardo D</cp:lastModifiedBy>
  <cp:revision/>
  <dcterms:created xsi:type="dcterms:W3CDTF">2011-02-11T18:54:01Z</dcterms:created>
  <dcterms:modified xsi:type="dcterms:W3CDTF">2025-03-10T14:14:34Z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0x010100132EBDBC77B5674F9115F8EFD036E158</vt:lpwstr>
  </property>
  <property fmtid="{D5CDD505-2E9C-101B-9397-08002B2CF9AE}" pid="3" name="MSIP_Label_c40e4756-20cb-4028-8aa7-0372e71bb7d5_Enabled">
    <vt:lpwstr>True</vt:lpwstr>
  </property>
  <property fmtid="{D5CDD505-2E9C-101B-9397-08002B2CF9AE}" pid="4" name="MSIP_Label_c40e4756-20cb-4028-8aa7-0372e71bb7d5_SiteId">
    <vt:lpwstr>f4c44cda-18c6-46b0-80f2-e290072444fd</vt:lpwstr>
  </property>
  <property fmtid="{D5CDD505-2E9C-101B-9397-08002B2CF9AE}" pid="5" name="MSIP_Label_c40e4756-20cb-4028-8aa7-0372e71bb7d5_SetDate">
    <vt:lpwstr>2025-02-03T12:59:40Z</vt:lpwstr>
  </property>
  <property fmtid="{D5CDD505-2E9C-101B-9397-08002B2CF9AE}" pid="6" name="MSIP_Label_c40e4756-20cb-4028-8aa7-0372e71bb7d5_Name">
    <vt:lpwstr>Controlled - Collaboration \ CUI</vt:lpwstr>
  </property>
  <property fmtid="{D5CDD505-2E9C-101B-9397-08002B2CF9AE}" pid="7" name="MSIP_Label_c40e4756-20cb-4028-8aa7-0372e71bb7d5_ActionId">
    <vt:lpwstr>92d9833a-9791-4c44-a694-1bde4dfd6634</vt:lpwstr>
  </property>
  <property fmtid="{D5CDD505-2E9C-101B-9397-08002B2CF9AE}" pid="8" name="MSIP_Label_c40e4756-20cb-4028-8aa7-0372e71bb7d5_Removed">
    <vt:lpwstr>False</vt:lpwstr>
  </property>
  <property fmtid="{D5CDD505-2E9C-101B-9397-08002B2CF9AE}" pid="9" name="MSIP_Label_c40e4756-20cb-4028-8aa7-0372e71bb7d5_Parent">
    <vt:lpwstr>de17ff74-fd8b-4c96-92aa-9f0a3528278c</vt:lpwstr>
  </property>
  <property fmtid="{D5CDD505-2E9C-101B-9397-08002B2CF9AE}" pid="10" name="MSIP_Label_c40e4756-20cb-4028-8aa7-0372e71bb7d5_Extended_MSFT_Method">
    <vt:lpwstr>Standard</vt:lpwstr>
  </property>
  <property fmtid="{D5CDD505-2E9C-101B-9397-08002B2CF9AE}" pid="11" name="MSIP_Label_de17ff74-fd8b-4c96-92aa-9f0a3528278c_Enabled">
    <vt:lpwstr>True</vt:lpwstr>
  </property>
  <property fmtid="{D5CDD505-2E9C-101B-9397-08002B2CF9AE}" pid="12" name="MSIP_Label_de17ff74-fd8b-4c96-92aa-9f0a3528278c_SiteId">
    <vt:lpwstr>f4c44cda-18c6-46b0-80f2-e290072444fd</vt:lpwstr>
  </property>
  <property fmtid="{D5CDD505-2E9C-101B-9397-08002B2CF9AE}" pid="13" name="MSIP_Label_de17ff74-fd8b-4c96-92aa-9f0a3528278c_SetDate">
    <vt:lpwstr>2025-02-03T12:59:40Z</vt:lpwstr>
  </property>
  <property fmtid="{D5CDD505-2E9C-101B-9397-08002B2CF9AE}" pid="14" name="MSIP_Label_de17ff74-fd8b-4c96-92aa-9f0a3528278c_Name">
    <vt:lpwstr>Controlled - Collaboration</vt:lpwstr>
  </property>
  <property fmtid="{D5CDD505-2E9C-101B-9397-08002B2CF9AE}" pid="15" name="MSIP_Label_de17ff74-fd8b-4c96-92aa-9f0a3528278c_ActionId">
    <vt:lpwstr>1e4358a9-cd4a-43c8-b1fe-3e3cdd38d55c</vt:lpwstr>
  </property>
  <property fmtid="{D5CDD505-2E9C-101B-9397-08002B2CF9AE}" pid="16" name="MSIP_Label_de17ff74-fd8b-4c96-92aa-9f0a3528278c_Extended_MSFT_Method">
    <vt:lpwstr>Standard</vt:lpwstr>
  </property>
  <property fmtid="{D5CDD505-2E9C-101B-9397-08002B2CF9AE}" pid="17" name="Sensitivity">
    <vt:lpwstr>Controlled - Collaboration \ CUI Controlled - Collaboration</vt:lpwstr>
  </property>
</Properties>
</file>